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rry\OneDrive\文件\GitHub\download-racing-result\"/>
    </mc:Choice>
  </mc:AlternateContent>
  <xr:revisionPtr revIDLastSave="0" documentId="13_ncr:1_{2E56A732-2DD6-488F-8300-EB774FE354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工作表1" sheetId="2" r:id="rId2"/>
    <sheet name="工作表2" sheetId="3" r:id="rId3"/>
  </sheets>
  <definedNames>
    <definedName name="_xlnm._FilterDatabase" localSheetId="0" hidden="1">Sheet1!$A$1:$AI$4877</definedName>
    <definedName name="_xlnm._FilterDatabase" localSheetId="1" hidden="1">工作表1!$A$1:$AC$4877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2" i="2" l="1"/>
  <c r="AH12" i="2"/>
  <c r="AG12" i="2"/>
  <c r="AK11" i="2"/>
  <c r="AJ11" i="2"/>
  <c r="AI11" i="2"/>
  <c r="AH11" i="2"/>
  <c r="AG11" i="2"/>
  <c r="AJ8" i="2"/>
  <c r="AH8" i="2"/>
  <c r="AG8" i="2"/>
  <c r="AJ9" i="2"/>
  <c r="AI9" i="2"/>
  <c r="AH9" i="2"/>
  <c r="AG9" i="2"/>
  <c r="AJ4" i="2"/>
  <c r="AJ2" i="2"/>
  <c r="AJ3" i="2"/>
  <c r="AJ5" i="2"/>
  <c r="AI3" i="2"/>
  <c r="AI4" i="2"/>
  <c r="AI5" i="2"/>
  <c r="AI2" i="2"/>
  <c r="AH5" i="2"/>
  <c r="AH4" i="2"/>
  <c r="AH3" i="2"/>
  <c r="AH2" i="2"/>
  <c r="AG5" i="2"/>
  <c r="AG4" i="2"/>
  <c r="AG3" i="2"/>
  <c r="AG2" i="2"/>
  <c r="AF5" i="3"/>
  <c r="AF4" i="3"/>
  <c r="AF3" i="3"/>
  <c r="AF2" i="3"/>
  <c r="BL42" i="1"/>
  <c r="BD1" i="1" a="1"/>
  <c r="BD1" i="1" s="1"/>
  <c r="AU5" i="1"/>
  <c r="AV5" i="1"/>
  <c r="AW5" i="1"/>
  <c r="AX5" i="1"/>
  <c r="BA5" i="1"/>
  <c r="AU6" i="1"/>
  <c r="AV6" i="1"/>
  <c r="AW6" i="1"/>
  <c r="AX6" i="1"/>
  <c r="BA6" i="1"/>
  <c r="AU7" i="1"/>
  <c r="AV7" i="1"/>
  <c r="AW7" i="1"/>
  <c r="AX7" i="1"/>
  <c r="BA7" i="1"/>
  <c r="AU8" i="1"/>
  <c r="AV8" i="1"/>
  <c r="AW8" i="1"/>
  <c r="AX8" i="1"/>
  <c r="BA8" i="1"/>
  <c r="AU9" i="1"/>
  <c r="AV9" i="1"/>
  <c r="AW9" i="1"/>
  <c r="AX9" i="1"/>
  <c r="BA9" i="1"/>
  <c r="AU10" i="1"/>
  <c r="AV10" i="1"/>
  <c r="AW10" i="1"/>
  <c r="AX10" i="1"/>
  <c r="BA10" i="1"/>
  <c r="AU11" i="1"/>
  <c r="AV11" i="1"/>
  <c r="AY11" i="1" s="1"/>
  <c r="AW11" i="1"/>
  <c r="AX11" i="1"/>
  <c r="BA11" i="1"/>
  <c r="AU12" i="1"/>
  <c r="AV12" i="1"/>
  <c r="AW12" i="1"/>
  <c r="AX12" i="1"/>
  <c r="BA12" i="1"/>
  <c r="AU13" i="1"/>
  <c r="AV13" i="1"/>
  <c r="AW13" i="1"/>
  <c r="AX13" i="1"/>
  <c r="BA13" i="1"/>
  <c r="AU14" i="1"/>
  <c r="AV14" i="1"/>
  <c r="AW14" i="1"/>
  <c r="AX14" i="1"/>
  <c r="BA14" i="1"/>
  <c r="AU15" i="1"/>
  <c r="AV15" i="1"/>
  <c r="AW15" i="1"/>
  <c r="AX15" i="1"/>
  <c r="BA15" i="1"/>
  <c r="AU3" i="1"/>
  <c r="AV3" i="1"/>
  <c r="AW3" i="1"/>
  <c r="AX3" i="1"/>
  <c r="BA3" i="1"/>
  <c r="AU4" i="1"/>
  <c r="AV4" i="1"/>
  <c r="AW4" i="1"/>
  <c r="AX4" i="1"/>
  <c r="BA4" i="1"/>
  <c r="BA2" i="1"/>
  <c r="AX2" i="1"/>
  <c r="AW2" i="1"/>
  <c r="AV2" i="1"/>
  <c r="AU2" i="1"/>
  <c r="AN20" i="1"/>
  <c r="AO20" i="1"/>
  <c r="AP20" i="1"/>
  <c r="AS20" i="1"/>
  <c r="AN21" i="1"/>
  <c r="AO21" i="1"/>
  <c r="AP21" i="1"/>
  <c r="AS21" i="1"/>
  <c r="AN22" i="1"/>
  <c r="AO22" i="1"/>
  <c r="AP22" i="1"/>
  <c r="AS22" i="1"/>
  <c r="AN23" i="1"/>
  <c r="AO23" i="1"/>
  <c r="AP23" i="1"/>
  <c r="AS23" i="1"/>
  <c r="AN24" i="1"/>
  <c r="AO24" i="1"/>
  <c r="AP24" i="1"/>
  <c r="AS24" i="1"/>
  <c r="AN25" i="1"/>
  <c r="AO25" i="1"/>
  <c r="AP25" i="1"/>
  <c r="AS25" i="1"/>
  <c r="AN26" i="1"/>
  <c r="AO26" i="1"/>
  <c r="AP26" i="1"/>
  <c r="AS26" i="1"/>
  <c r="AN27" i="1"/>
  <c r="AO27" i="1"/>
  <c r="AP27" i="1"/>
  <c r="AS27" i="1"/>
  <c r="AN28" i="1"/>
  <c r="AO28" i="1"/>
  <c r="AP28" i="1"/>
  <c r="AS28" i="1"/>
  <c r="AN29" i="1"/>
  <c r="AO29" i="1"/>
  <c r="AP29" i="1"/>
  <c r="AS29" i="1"/>
  <c r="AN30" i="1"/>
  <c r="AO30" i="1"/>
  <c r="AP30" i="1"/>
  <c r="AS30" i="1"/>
  <c r="AN31" i="1"/>
  <c r="AO31" i="1"/>
  <c r="AP31" i="1"/>
  <c r="AS31" i="1"/>
  <c r="AN32" i="1"/>
  <c r="AO32" i="1"/>
  <c r="AP32" i="1"/>
  <c r="AS32" i="1"/>
  <c r="AN33" i="1"/>
  <c r="AO33" i="1"/>
  <c r="AP33" i="1"/>
  <c r="AS33" i="1"/>
  <c r="AN34" i="1"/>
  <c r="AO34" i="1"/>
  <c r="AP34" i="1"/>
  <c r="AS34" i="1"/>
  <c r="AN35" i="1"/>
  <c r="AO35" i="1"/>
  <c r="AP35" i="1"/>
  <c r="AS35" i="1"/>
  <c r="AN36" i="1"/>
  <c r="AO36" i="1"/>
  <c r="AP36" i="1"/>
  <c r="AS36" i="1"/>
  <c r="AN37" i="1"/>
  <c r="AO37" i="1"/>
  <c r="AP37" i="1"/>
  <c r="AS37" i="1"/>
  <c r="AN38" i="1"/>
  <c r="AO38" i="1"/>
  <c r="AP38" i="1"/>
  <c r="AS38" i="1"/>
  <c r="AN39" i="1"/>
  <c r="AO39" i="1"/>
  <c r="AP39" i="1"/>
  <c r="AS39" i="1"/>
  <c r="AN40" i="1"/>
  <c r="AO40" i="1"/>
  <c r="AP40" i="1"/>
  <c r="AS40" i="1"/>
  <c r="AN41" i="1"/>
  <c r="AO41" i="1"/>
  <c r="AP41" i="1"/>
  <c r="AS41" i="1"/>
  <c r="AN42" i="1"/>
  <c r="AO42" i="1"/>
  <c r="AP42" i="1"/>
  <c r="AS42" i="1"/>
  <c r="AN43" i="1"/>
  <c r="AO43" i="1"/>
  <c r="AP43" i="1"/>
  <c r="AS43" i="1"/>
  <c r="AN44" i="1"/>
  <c r="AO44" i="1"/>
  <c r="AP44" i="1"/>
  <c r="AS44" i="1"/>
  <c r="AN45" i="1"/>
  <c r="AO45" i="1"/>
  <c r="AP45" i="1"/>
  <c r="AS45" i="1"/>
  <c r="AN46" i="1"/>
  <c r="AO46" i="1"/>
  <c r="AP46" i="1"/>
  <c r="AS46" i="1"/>
  <c r="AN47" i="1"/>
  <c r="AO47" i="1"/>
  <c r="AP47" i="1"/>
  <c r="AS47" i="1"/>
  <c r="AN48" i="1"/>
  <c r="AO48" i="1"/>
  <c r="AP48" i="1"/>
  <c r="AS48" i="1"/>
  <c r="AN49" i="1"/>
  <c r="AO49" i="1"/>
  <c r="AP49" i="1"/>
  <c r="AS49" i="1"/>
  <c r="AN50" i="1"/>
  <c r="AO50" i="1"/>
  <c r="AP50" i="1"/>
  <c r="AS50" i="1"/>
  <c r="AN51" i="1"/>
  <c r="AO51" i="1"/>
  <c r="AP51" i="1"/>
  <c r="AS51" i="1"/>
  <c r="AS19" i="1"/>
  <c r="AP19" i="1"/>
  <c r="AO19" i="1"/>
  <c r="AN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19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2" i="1"/>
  <c r="AQ26" i="1" l="1"/>
  <c r="AQ22" i="1"/>
  <c r="AR47" i="1"/>
  <c r="AQ31" i="1"/>
  <c r="AQ27" i="1"/>
  <c r="AQ40" i="1"/>
  <c r="AQ38" i="1"/>
  <c r="AR42" i="1"/>
  <c r="AR23" i="1"/>
  <c r="AQ42" i="1"/>
  <c r="AR39" i="1"/>
  <c r="AR31" i="1"/>
  <c r="AY2" i="1"/>
  <c r="AQ46" i="1"/>
  <c r="AQ25" i="1"/>
  <c r="AQ23" i="1"/>
  <c r="AR30" i="1"/>
  <c r="AZ8" i="1"/>
  <c r="AZ3" i="1"/>
  <c r="AR51" i="1"/>
  <c r="AR43" i="1"/>
  <c r="AR35" i="1"/>
  <c r="AQ30" i="1"/>
  <c r="AQ34" i="1"/>
  <c r="AQ37" i="1"/>
  <c r="AQ33" i="1"/>
  <c r="AZ2" i="1"/>
  <c r="AY4" i="1"/>
  <c r="AY9" i="1"/>
  <c r="AQ50" i="1"/>
  <c r="AR38" i="1"/>
  <c r="AQ29" i="1"/>
  <c r="AY7" i="1"/>
  <c r="AY14" i="1"/>
  <c r="AY6" i="1"/>
  <c r="BE2" i="1"/>
  <c r="BF41" i="1"/>
  <c r="BH39" i="1"/>
  <c r="BE38" i="1"/>
  <c r="BG36" i="1"/>
  <c r="BK34" i="1"/>
  <c r="BF33" i="1"/>
  <c r="BH31" i="1"/>
  <c r="BE30" i="1"/>
  <c r="BG28" i="1"/>
  <c r="BK26" i="1"/>
  <c r="BF25" i="1"/>
  <c r="BH23" i="1"/>
  <c r="BE22" i="1"/>
  <c r="BG20" i="1"/>
  <c r="BK18" i="1"/>
  <c r="BF17" i="1"/>
  <c r="BH15" i="1"/>
  <c r="BE14" i="1"/>
  <c r="BG12" i="1"/>
  <c r="BK10" i="1"/>
  <c r="BF9" i="1"/>
  <c r="BH7" i="1"/>
  <c r="BE6" i="1"/>
  <c r="BG4" i="1"/>
  <c r="AQ28" i="1"/>
  <c r="AR49" i="1"/>
  <c r="AQ47" i="1"/>
  <c r="AR27" i="1"/>
  <c r="AR26" i="1"/>
  <c r="AQ21" i="1"/>
  <c r="AZ4" i="1"/>
  <c r="AY12" i="1"/>
  <c r="AZ6" i="1"/>
  <c r="BF2" i="1"/>
  <c r="BI2" i="1" s="1"/>
  <c r="BE41" i="1"/>
  <c r="BG39" i="1"/>
  <c r="BK37" i="1"/>
  <c r="BF36" i="1"/>
  <c r="BH34" i="1"/>
  <c r="BE33" i="1"/>
  <c r="BI33" i="1" s="1"/>
  <c r="BG31" i="1"/>
  <c r="BK29" i="1"/>
  <c r="BF28" i="1"/>
  <c r="BH26" i="1"/>
  <c r="BE25" i="1"/>
  <c r="BG23" i="1"/>
  <c r="BK21" i="1"/>
  <c r="BF20" i="1"/>
  <c r="BH18" i="1"/>
  <c r="BE17" i="1"/>
  <c r="BG15" i="1"/>
  <c r="BK13" i="1"/>
  <c r="BF12" i="1"/>
  <c r="BH10" i="1"/>
  <c r="BE9" i="1"/>
  <c r="BG7" i="1"/>
  <c r="BK5" i="1"/>
  <c r="BF4" i="1"/>
  <c r="AR50" i="1"/>
  <c r="AQ45" i="1"/>
  <c r="AQ36" i="1"/>
  <c r="AR34" i="1"/>
  <c r="AQ24" i="1"/>
  <c r="AZ15" i="1"/>
  <c r="AZ12" i="1"/>
  <c r="BG2" i="1"/>
  <c r="BK40" i="1"/>
  <c r="BF39" i="1"/>
  <c r="BH37" i="1"/>
  <c r="BE36" i="1"/>
  <c r="BG34" i="1"/>
  <c r="BK32" i="1"/>
  <c r="BF31" i="1"/>
  <c r="BH29" i="1"/>
  <c r="BE28" i="1"/>
  <c r="BI28" i="1" s="1"/>
  <c r="BG26" i="1"/>
  <c r="BK24" i="1"/>
  <c r="BF23" i="1"/>
  <c r="BH21" i="1"/>
  <c r="BE20" i="1"/>
  <c r="BI20" i="1" s="1"/>
  <c r="BG18" i="1"/>
  <c r="BK16" i="1"/>
  <c r="BF15" i="1"/>
  <c r="BH13" i="1"/>
  <c r="BE12" i="1"/>
  <c r="BG10" i="1"/>
  <c r="BK8" i="1"/>
  <c r="BF7" i="1"/>
  <c r="BH5" i="1"/>
  <c r="BE4" i="1"/>
  <c r="BH2" i="1"/>
  <c r="BH40" i="1"/>
  <c r="BE39" i="1"/>
  <c r="BG37" i="1"/>
  <c r="BK35" i="1"/>
  <c r="BF34" i="1"/>
  <c r="BH32" i="1"/>
  <c r="BE31" i="1"/>
  <c r="BG29" i="1"/>
  <c r="BK27" i="1"/>
  <c r="BF26" i="1"/>
  <c r="BH24" i="1"/>
  <c r="BE23" i="1"/>
  <c r="BG21" i="1"/>
  <c r="BK19" i="1"/>
  <c r="BF18" i="1"/>
  <c r="BH16" i="1"/>
  <c r="BE15" i="1"/>
  <c r="BG13" i="1"/>
  <c r="BK11" i="1"/>
  <c r="BF10" i="1"/>
  <c r="BH8" i="1"/>
  <c r="BE7" i="1"/>
  <c r="BG5" i="1"/>
  <c r="BK3" i="1"/>
  <c r="AQ51" i="1"/>
  <c r="AQ35" i="1"/>
  <c r="AQ48" i="1"/>
  <c r="AQ41" i="1"/>
  <c r="AQ32" i="1"/>
  <c r="AR22" i="1"/>
  <c r="AY13" i="1"/>
  <c r="AZ10" i="1"/>
  <c r="AZ7" i="1"/>
  <c r="BK2" i="1"/>
  <c r="BG40" i="1"/>
  <c r="BK38" i="1"/>
  <c r="BF37" i="1"/>
  <c r="BH35" i="1"/>
  <c r="BE34" i="1"/>
  <c r="BG32" i="1"/>
  <c r="BK30" i="1"/>
  <c r="BF29" i="1"/>
  <c r="BH27" i="1"/>
  <c r="BE26" i="1"/>
  <c r="BG24" i="1"/>
  <c r="BK22" i="1"/>
  <c r="BF21" i="1"/>
  <c r="BH19" i="1"/>
  <c r="BE18" i="1"/>
  <c r="BG16" i="1"/>
  <c r="BK14" i="1"/>
  <c r="BF13" i="1"/>
  <c r="BI13" i="1" s="1"/>
  <c r="BH11" i="1"/>
  <c r="BE10" i="1"/>
  <c r="BG8" i="1"/>
  <c r="BK6" i="1"/>
  <c r="BF5" i="1"/>
  <c r="BH3" i="1"/>
  <c r="AQ44" i="1"/>
  <c r="AQ43" i="1"/>
  <c r="AY8" i="1"/>
  <c r="AR46" i="1"/>
  <c r="AQ39" i="1"/>
  <c r="AQ20" i="1"/>
  <c r="AY3" i="1"/>
  <c r="AY5" i="1"/>
  <c r="BK41" i="1"/>
  <c r="BF40" i="1"/>
  <c r="BH38" i="1"/>
  <c r="BE37" i="1"/>
  <c r="BG35" i="1"/>
  <c r="BK33" i="1"/>
  <c r="BF32" i="1"/>
  <c r="BH30" i="1"/>
  <c r="BE29" i="1"/>
  <c r="BG27" i="1"/>
  <c r="BK25" i="1"/>
  <c r="BF24" i="1"/>
  <c r="BH22" i="1"/>
  <c r="BE21" i="1"/>
  <c r="BG19" i="1"/>
  <c r="BK17" i="1"/>
  <c r="BF16" i="1"/>
  <c r="BH14" i="1"/>
  <c r="BE13" i="1"/>
  <c r="BG11" i="1"/>
  <c r="BK9" i="1"/>
  <c r="BF8" i="1"/>
  <c r="BH6" i="1"/>
  <c r="BE5" i="1"/>
  <c r="BG3" i="1"/>
  <c r="AZ5" i="1"/>
  <c r="BH41" i="1"/>
  <c r="BE40" i="1"/>
  <c r="BG38" i="1"/>
  <c r="BK36" i="1"/>
  <c r="BF35" i="1"/>
  <c r="BH33" i="1"/>
  <c r="BE32" i="1"/>
  <c r="BG30" i="1"/>
  <c r="BK28" i="1"/>
  <c r="BF27" i="1"/>
  <c r="BH25" i="1"/>
  <c r="BE24" i="1"/>
  <c r="BJ24" i="1" s="1"/>
  <c r="BG22" i="1"/>
  <c r="BK20" i="1"/>
  <c r="BF19" i="1"/>
  <c r="BH17" i="1"/>
  <c r="BE16" i="1"/>
  <c r="BG14" i="1"/>
  <c r="BK12" i="1"/>
  <c r="BF11" i="1"/>
  <c r="BH9" i="1"/>
  <c r="BE8" i="1"/>
  <c r="BG6" i="1"/>
  <c r="BK4" i="1"/>
  <c r="BF3" i="1"/>
  <c r="BG41" i="1"/>
  <c r="BK39" i="1"/>
  <c r="BF38" i="1"/>
  <c r="BH36" i="1"/>
  <c r="BE35" i="1"/>
  <c r="BG33" i="1"/>
  <c r="BK31" i="1"/>
  <c r="BF30" i="1"/>
  <c r="BH28" i="1"/>
  <c r="BE27" i="1"/>
  <c r="BG25" i="1"/>
  <c r="BK23" i="1"/>
  <c r="BF22" i="1"/>
  <c r="BI22" i="1" s="1"/>
  <c r="BH20" i="1"/>
  <c r="BE19" i="1"/>
  <c r="BG17" i="1"/>
  <c r="BK15" i="1"/>
  <c r="BF14" i="1"/>
  <c r="BH12" i="1"/>
  <c r="BJ12" i="1" s="1"/>
  <c r="BE11" i="1"/>
  <c r="BG9" i="1"/>
  <c r="BK7" i="1"/>
  <c r="BF6" i="1"/>
  <c r="BH4" i="1"/>
  <c r="BE3" i="1"/>
  <c r="AI12" i="2"/>
  <c r="AK12" i="2"/>
  <c r="AI8" i="2"/>
  <c r="BI9" i="1"/>
  <c r="BJ33" i="1"/>
  <c r="BI12" i="1"/>
  <c r="AZ11" i="1"/>
  <c r="AY10" i="1"/>
  <c r="AZ13" i="1"/>
  <c r="AZ14" i="1"/>
  <c r="AY15" i="1"/>
  <c r="AZ9" i="1"/>
  <c r="AQ49" i="1"/>
  <c r="AR48" i="1"/>
  <c r="AR44" i="1"/>
  <c r="AR40" i="1"/>
  <c r="AR36" i="1"/>
  <c r="AR32" i="1"/>
  <c r="AR28" i="1"/>
  <c r="AR24" i="1"/>
  <c r="AR20" i="1"/>
  <c r="AR45" i="1"/>
  <c r="AR41" i="1"/>
  <c r="AR37" i="1"/>
  <c r="AR33" i="1"/>
  <c r="AR29" i="1"/>
  <c r="AR25" i="1"/>
  <c r="AR21" i="1"/>
  <c r="AR19" i="1"/>
  <c r="AQ19" i="1"/>
  <c r="AO3" i="1"/>
  <c r="AP3" i="1"/>
  <c r="AO4" i="1"/>
  <c r="AP4" i="1"/>
  <c r="AO5" i="1"/>
  <c r="AP5" i="1"/>
  <c r="AO6" i="1"/>
  <c r="AP6" i="1"/>
  <c r="AO7" i="1"/>
  <c r="AP7" i="1"/>
  <c r="AO8" i="1"/>
  <c r="AP8" i="1"/>
  <c r="AO9" i="1"/>
  <c r="AP9" i="1"/>
  <c r="AO10" i="1"/>
  <c r="AP10" i="1"/>
  <c r="AO11" i="1"/>
  <c r="AP11" i="1"/>
  <c r="AO12" i="1"/>
  <c r="AP12" i="1"/>
  <c r="AO13" i="1"/>
  <c r="AP13" i="1"/>
  <c r="AO14" i="1"/>
  <c r="AP14" i="1"/>
  <c r="AO15" i="1"/>
  <c r="AP15" i="1"/>
  <c r="AP2" i="1"/>
  <c r="AO2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2" i="1"/>
  <c r="BL21" i="1" l="1"/>
  <c r="BJ34" i="1"/>
  <c r="BI4" i="1"/>
  <c r="BI17" i="1"/>
  <c r="BL27" i="1"/>
  <c r="BI40" i="1"/>
  <c r="BI10" i="1"/>
  <c r="BJ20" i="1"/>
  <c r="BJ26" i="1"/>
  <c r="BL38" i="1"/>
  <c r="BJ41" i="1"/>
  <c r="BJ4" i="1"/>
  <c r="AQ7" i="1"/>
  <c r="AQ14" i="1"/>
  <c r="BI29" i="1"/>
  <c r="AR6" i="1"/>
  <c r="BL39" i="1"/>
  <c r="BJ37" i="1"/>
  <c r="BI7" i="1"/>
  <c r="BJ31" i="1"/>
  <c r="AQ15" i="1"/>
  <c r="AQ6" i="1"/>
  <c r="BJ29" i="1"/>
  <c r="BJ9" i="1"/>
  <c r="BL8" i="1"/>
  <c r="BI21" i="1"/>
  <c r="BL15" i="1"/>
  <c r="AR13" i="1"/>
  <c r="AR5" i="1"/>
  <c r="AQ2" i="1"/>
  <c r="AQ9" i="1"/>
  <c r="BJ17" i="1"/>
  <c r="BL30" i="1"/>
  <c r="BL3" i="1"/>
  <c r="BI16" i="1"/>
  <c r="BL37" i="1"/>
  <c r="BL7" i="1"/>
  <c r="AR10" i="1"/>
  <c r="AR11" i="1"/>
  <c r="AR3" i="1"/>
  <c r="AQ8" i="1"/>
  <c r="BL10" i="1"/>
  <c r="BI23" i="1"/>
  <c r="BJ16" i="1"/>
  <c r="BL28" i="1"/>
  <c r="BL25" i="1"/>
  <c r="AR12" i="1"/>
  <c r="AR4" i="1"/>
  <c r="AQ10" i="1"/>
  <c r="BJ7" i="1"/>
  <c r="BL14" i="1"/>
  <c r="BI27" i="1"/>
  <c r="BL18" i="1"/>
  <c r="BI31" i="1"/>
  <c r="BJ38" i="1"/>
  <c r="BJ3" i="1"/>
  <c r="AR2" i="1"/>
  <c r="AR8" i="1"/>
  <c r="AQ13" i="1"/>
  <c r="AQ5" i="1"/>
  <c r="AQ12" i="1"/>
  <c r="AR14" i="1"/>
  <c r="BJ10" i="1"/>
  <c r="BI37" i="1"/>
  <c r="BJ8" i="1"/>
  <c r="BL31" i="1"/>
  <c r="AR15" i="1"/>
  <c r="AR7" i="1"/>
  <c r="AQ4" i="1"/>
  <c r="BJ11" i="1"/>
  <c r="BL35" i="1"/>
  <c r="BJ6" i="1"/>
  <c r="BJ19" i="1"/>
  <c r="BL5" i="1"/>
  <c r="BJ18" i="1"/>
  <c r="BJ15" i="1"/>
  <c r="BJ40" i="1"/>
  <c r="BJ13" i="1"/>
  <c r="BJ23" i="1"/>
  <c r="BJ36" i="1"/>
  <c r="BI32" i="1"/>
  <c r="BL32" i="1"/>
  <c r="AQ11" i="1"/>
  <c r="AQ3" i="1"/>
  <c r="BI15" i="1"/>
  <c r="BL22" i="1"/>
  <c r="BJ35" i="1"/>
  <c r="BL29" i="1"/>
  <c r="BI26" i="1"/>
  <c r="BL26" i="1"/>
  <c r="BL12" i="1"/>
  <c r="BL9" i="1"/>
  <c r="BI25" i="1"/>
  <c r="BJ21" i="1"/>
  <c r="BJ25" i="1"/>
  <c r="BL4" i="1"/>
  <c r="BJ2" i="1"/>
  <c r="BN4" i="1"/>
  <c r="BN5" i="1"/>
  <c r="BN3" i="1"/>
  <c r="BN2" i="1"/>
  <c r="BL2" i="1"/>
  <c r="AR9" i="1"/>
  <c r="BI8" i="1"/>
  <c r="BJ32" i="1"/>
  <c r="BI35" i="1"/>
  <c r="BJ14" i="1"/>
  <c r="BJ39" i="1"/>
  <c r="BI24" i="1"/>
  <c r="BL24" i="1"/>
  <c r="BI41" i="1"/>
  <c r="BL41" i="1"/>
  <c r="BI34" i="1"/>
  <c r="BL34" i="1"/>
  <c r="BL20" i="1"/>
  <c r="BL17" i="1"/>
  <c r="BI18" i="1"/>
  <c r="BI5" i="1"/>
  <c r="BJ30" i="1"/>
  <c r="BI6" i="1"/>
  <c r="BL6" i="1"/>
  <c r="BL40" i="1"/>
  <c r="BL13" i="1"/>
  <c r="BI11" i="1"/>
  <c r="BL11" i="1"/>
  <c r="BJ5" i="1"/>
  <c r="BI39" i="1"/>
  <c r="BJ27" i="1"/>
  <c r="BI14" i="1"/>
  <c r="BJ22" i="1"/>
  <c r="BJ28" i="1"/>
  <c r="BI3" i="1"/>
  <c r="BI30" i="1"/>
  <c r="BI38" i="1"/>
  <c r="BI19" i="1"/>
  <c r="BL19" i="1"/>
  <c r="BL16" i="1"/>
  <c r="BL23" i="1"/>
  <c r="BI36" i="1"/>
  <c r="BL36" i="1"/>
  <c r="BL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<sst xmlns="http://schemas.openxmlformats.org/spreadsheetml/2006/main" count="175774" uniqueCount="9561">
  <si>
    <t>日期</t>
  </si>
  <si>
    <t>總場次</t>
  </si>
  <si>
    <t>馬場</t>
  </si>
  <si>
    <t>場次</t>
  </si>
  <si>
    <t>班次</t>
  </si>
  <si>
    <t>路程</t>
  </si>
  <si>
    <t>場地狀況</t>
  </si>
  <si>
    <t>賽事名稱</t>
  </si>
  <si>
    <t>泥草</t>
  </si>
  <si>
    <t>賽道</t>
  </si>
  <si>
    <t>賽事時間1</t>
  </si>
  <si>
    <t>賽事時間2</t>
  </si>
  <si>
    <t>賽事時間3</t>
  </si>
  <si>
    <t>賽事時間4</t>
  </si>
  <si>
    <t>賽事時間5</t>
  </si>
  <si>
    <t>賽事時間6</t>
  </si>
  <si>
    <t>名次</t>
  </si>
  <si>
    <t>馬號</t>
  </si>
  <si>
    <t>馬名</t>
  </si>
  <si>
    <t>布號</t>
  </si>
  <si>
    <t>騎師</t>
  </si>
  <si>
    <t>練馬師</t>
  </si>
  <si>
    <t>實際負磅</t>
  </si>
  <si>
    <t>排位體重</t>
  </si>
  <si>
    <t>檔位</t>
  </si>
  <si>
    <t>頭馬距離</t>
  </si>
  <si>
    <t>沿途走位</t>
  </si>
  <si>
    <t>完成時間</t>
  </si>
  <si>
    <t>獨贏賠率</t>
  </si>
  <si>
    <t>第 1 段</t>
  </si>
  <si>
    <t>第 2 段</t>
  </si>
  <si>
    <t>第 3 段</t>
  </si>
  <si>
    <t>第 4 段</t>
  </si>
  <si>
    <t>第 5 段</t>
  </si>
  <si>
    <t>第 6 段</t>
  </si>
  <si>
    <t>2025/09/07</t>
  </si>
  <si>
    <t>2025/09/10</t>
  </si>
  <si>
    <t>2025/09/14</t>
  </si>
  <si>
    <t>2025/09/17</t>
  </si>
  <si>
    <t>2025/09/21</t>
  </si>
  <si>
    <t>2025/09/28</t>
  </si>
  <si>
    <t>2025/10/01</t>
  </si>
  <si>
    <t>2025/10/04</t>
  </si>
  <si>
    <t>2025/10/08</t>
  </si>
  <si>
    <t>2025/10/12</t>
  </si>
  <si>
    <t>2025/10/15</t>
  </si>
  <si>
    <t>2025/10/19</t>
  </si>
  <si>
    <t>2025/10/22</t>
  </si>
  <si>
    <t>2025/10/26</t>
  </si>
  <si>
    <t>2025/10/30</t>
  </si>
  <si>
    <t>2025/11/02</t>
  </si>
  <si>
    <t>2025/11/05</t>
  </si>
  <si>
    <t>2025/11/09</t>
  </si>
  <si>
    <t>2025/11/12</t>
  </si>
  <si>
    <t>2025/11/15</t>
  </si>
  <si>
    <t>2025/11/19</t>
  </si>
  <si>
    <t>2025/11/23</t>
  </si>
  <si>
    <t>2025/11/26</t>
  </si>
  <si>
    <t>2025/11/30</t>
  </si>
  <si>
    <t>2025/12/03</t>
  </si>
  <si>
    <t>2025/12/07</t>
  </si>
  <si>
    <t>2025/12/10</t>
  </si>
  <si>
    <t>2025/12/14</t>
  </si>
  <si>
    <t>2025/12/17</t>
  </si>
  <si>
    <t>2025/12/20</t>
  </si>
  <si>
    <t>2025/12/23</t>
  </si>
  <si>
    <t>2025/12/27</t>
  </si>
  <si>
    <t>2026/01/01</t>
  </si>
  <si>
    <t>2026/01/04</t>
  </si>
  <si>
    <t>2026/01/07</t>
  </si>
  <si>
    <t>2026/01/11</t>
  </si>
  <si>
    <t>2026/01/14</t>
  </si>
  <si>
    <t>2026/01/18</t>
  </si>
  <si>
    <t>2026/01/21</t>
  </si>
  <si>
    <t>2026/01/25</t>
  </si>
  <si>
    <t>2025374</t>
  </si>
  <si>
    <t>2025375</t>
  </si>
  <si>
    <t>2025376</t>
  </si>
  <si>
    <t>2025377</t>
  </si>
  <si>
    <t>2025378</t>
  </si>
  <si>
    <t>2025379</t>
  </si>
  <si>
    <t>2025380</t>
  </si>
  <si>
    <t>2025381</t>
  </si>
  <si>
    <t>2025382</t>
  </si>
  <si>
    <t>2025383</t>
  </si>
  <si>
    <t>2025384</t>
  </si>
  <si>
    <t>ST</t>
  </si>
  <si>
    <t>HV</t>
  </si>
  <si>
    <t xml:space="preserve">第五班 </t>
  </si>
  <si>
    <t xml:space="preserve">第一班 </t>
  </si>
  <si>
    <t xml:space="preserve">第四班 </t>
  </si>
  <si>
    <t xml:space="preserve">第二班 </t>
  </si>
  <si>
    <t xml:space="preserve">第三班 </t>
  </si>
  <si>
    <t xml:space="preserve">第四班（條件限制） </t>
  </si>
  <si>
    <t xml:space="preserve">三級賽 </t>
  </si>
  <si>
    <t xml:space="preserve">二級賽 </t>
  </si>
  <si>
    <t xml:space="preserve">一級賽 </t>
  </si>
  <si>
    <t xml:space="preserve">第三班（條件限制） </t>
  </si>
  <si>
    <t>好地</t>
  </si>
  <si>
    <t>好地至黏地</t>
  </si>
  <si>
    <t>好地至快地</t>
  </si>
  <si>
    <t>黏地</t>
  </si>
  <si>
    <t>濕慢地</t>
  </si>
  <si>
    <t>軟地</t>
  </si>
  <si>
    <t>封地</t>
  </si>
  <si>
    <t>草山讓賽</t>
  </si>
  <si>
    <t>飛鵝山讓賽</t>
  </si>
  <si>
    <t>香港特區行政長官盃（讓賽）</t>
  </si>
  <si>
    <t>蓮花山讓賽</t>
  </si>
  <si>
    <t>柏架山讓賽</t>
  </si>
  <si>
    <t>馬鞍山讓賽</t>
  </si>
  <si>
    <t>大帽山讓賽</t>
  </si>
  <si>
    <t>鳳凰山讓賽</t>
  </si>
  <si>
    <t>大東山讓賽</t>
  </si>
  <si>
    <t>金鐘讓賽</t>
  </si>
  <si>
    <t>九龍塘讓賽</t>
  </si>
  <si>
    <t>北角讓賽</t>
  </si>
  <si>
    <t>觀塘讓賽</t>
  </si>
  <si>
    <t>中環讓賽</t>
  </si>
  <si>
    <t>鰂魚涌讓賽</t>
  </si>
  <si>
    <t>灣仔讓賽</t>
  </si>
  <si>
    <t>康東讓賽</t>
  </si>
  <si>
    <t>興華讓賽</t>
  </si>
  <si>
    <t>廣福讓賽</t>
  </si>
  <si>
    <t>東華三院挑戰盃（讓賽）</t>
  </si>
  <si>
    <t>美東讓賽</t>
  </si>
  <si>
    <t>樂華讓賽</t>
  </si>
  <si>
    <t>愛東讓賽</t>
  </si>
  <si>
    <t>華富讓賽</t>
  </si>
  <si>
    <t>舂坎角讓賽</t>
  </si>
  <si>
    <t>海美讓賽</t>
  </si>
  <si>
    <t>麗都讓賽</t>
  </si>
  <si>
    <t>公益金盃（讓賽）</t>
  </si>
  <si>
    <t>淺水灣讓賽</t>
  </si>
  <si>
    <t>石澳讓賽</t>
  </si>
  <si>
    <t>九龍仔讓賽</t>
  </si>
  <si>
    <t>三聖讓賽</t>
  </si>
  <si>
    <t>二澳讓賽</t>
  </si>
  <si>
    <t>汀九讓賽</t>
  </si>
  <si>
    <t>九肚山讓賽</t>
  </si>
  <si>
    <t>畢馬威八十周年盃（讓賽）</t>
  </si>
  <si>
    <t>九龍灣讓賽</t>
  </si>
  <si>
    <t>八仙嶺讓賽</t>
  </si>
  <si>
    <t>熱帶鳥讓賽</t>
  </si>
  <si>
    <t>鸚鵡讓賽</t>
  </si>
  <si>
    <t>啄木鳥讓賽</t>
  </si>
  <si>
    <t>燕子讓賽</t>
  </si>
  <si>
    <t>伯勞讓賽</t>
  </si>
  <si>
    <t>縫葉鶯讓賽</t>
  </si>
  <si>
    <t>杜鵑讓賽</t>
  </si>
  <si>
    <t>慶典盃（讓賽）</t>
  </si>
  <si>
    <t>喜鵲讓賽</t>
  </si>
  <si>
    <t>畫眉讓賽</t>
  </si>
  <si>
    <t>相思鳥讓賽</t>
  </si>
  <si>
    <t>瀋陽讓賽</t>
  </si>
  <si>
    <t>重慶讓賽</t>
  </si>
  <si>
    <t>南寧讓賽</t>
  </si>
  <si>
    <t>濟南讓賽</t>
  </si>
  <si>
    <t>成都讓賽</t>
  </si>
  <si>
    <t>國慶盃（讓賽）</t>
  </si>
  <si>
    <t>北京讓賽</t>
  </si>
  <si>
    <t>上海讓賽</t>
  </si>
  <si>
    <t>天津讓賽</t>
  </si>
  <si>
    <t>東涌讓賽</t>
  </si>
  <si>
    <t>南生圍讓賽</t>
  </si>
  <si>
    <t>西貢讓賽</t>
  </si>
  <si>
    <t>北潭坳讓賽</t>
  </si>
  <si>
    <t>南灣讓賽</t>
  </si>
  <si>
    <t>香港評馬同業協進會四十周年紀念盃（讓賽）</t>
  </si>
  <si>
    <t>西高山讓賽</t>
  </si>
  <si>
    <t>東龍洲讓賽</t>
  </si>
  <si>
    <t>南朗山讓賽</t>
  </si>
  <si>
    <t>畢打讓賽</t>
  </si>
  <si>
    <t>民祥讓賽</t>
  </si>
  <si>
    <t>利源讓賽</t>
  </si>
  <si>
    <t>民耀讓賽</t>
  </si>
  <si>
    <t>香港交易所盃（讓賽）</t>
  </si>
  <si>
    <t>港景讓賽</t>
  </si>
  <si>
    <t>柴灣角讓賽</t>
  </si>
  <si>
    <t>國瑞讓賽</t>
  </si>
  <si>
    <t>老圍讓賽</t>
  </si>
  <si>
    <t>沙咀讓賽</t>
  </si>
  <si>
    <t>仁濟盃（讓賽）</t>
  </si>
  <si>
    <t>深井讓賽</t>
  </si>
  <si>
    <t>中華游樂會挑戰盃（讓賽）</t>
  </si>
  <si>
    <t>石圍角讓賽</t>
  </si>
  <si>
    <t>城門讓賽</t>
  </si>
  <si>
    <t>油柑頭讓賽</t>
  </si>
  <si>
    <t>牛池灣讓賽</t>
  </si>
  <si>
    <t>紅鸞讓賽</t>
  </si>
  <si>
    <t>鳳舞讓賽</t>
  </si>
  <si>
    <t>鯉魚門讓賽</t>
  </si>
  <si>
    <t>鶴園讓賽</t>
  </si>
  <si>
    <t>龍翔讓賽</t>
  </si>
  <si>
    <t>碩門讓賽</t>
  </si>
  <si>
    <t>新田圍讓賽</t>
  </si>
  <si>
    <t>秦石讓賽</t>
  </si>
  <si>
    <t>新翠讓賽</t>
  </si>
  <si>
    <t>隆亨讓賽</t>
  </si>
  <si>
    <t>沙田錦標（讓賽）</t>
  </si>
  <si>
    <t>瀝源讓賽</t>
  </si>
  <si>
    <t>禾輋讓賽</t>
  </si>
  <si>
    <t>沙角讓賽</t>
  </si>
  <si>
    <t>風馳讓賽</t>
  </si>
  <si>
    <t>成功讓賽</t>
  </si>
  <si>
    <t>快捷讓賽</t>
  </si>
  <si>
    <t>競賽精神讓賽</t>
  </si>
  <si>
    <t>浪琴錦標（讓賽）</t>
  </si>
  <si>
    <t>凱歌讓賽</t>
  </si>
  <si>
    <t>飛行讓賽</t>
  </si>
  <si>
    <t>PANASONIC空調機讓賽</t>
  </si>
  <si>
    <t>PANASONIC電視機讓賽</t>
  </si>
  <si>
    <t>樂聲牌專門店讓賽</t>
  </si>
  <si>
    <t>PANASONIC智能鎖讓賽</t>
  </si>
  <si>
    <t>PANASONIC電飯煲讓賽</t>
  </si>
  <si>
    <t>樂聲盃（讓賽）</t>
  </si>
  <si>
    <t>PANASONIC美容儀讓賽</t>
  </si>
  <si>
    <t>精英碗（讓賽）</t>
  </si>
  <si>
    <t>TECHNICS耳機讓賽</t>
  </si>
  <si>
    <t>PANASONIC洗衣乾衣機讓賽</t>
  </si>
  <si>
    <t>畫眉山讓賽</t>
  </si>
  <si>
    <t>尖尾峰讓賽</t>
  </si>
  <si>
    <t>石屋山讓賽</t>
  </si>
  <si>
    <t>釣魚翁讓賽</t>
  </si>
  <si>
    <t>田下山讓賽</t>
  </si>
  <si>
    <t>尖風山讓賽</t>
  </si>
  <si>
    <t>大金鐘讓賽</t>
  </si>
  <si>
    <t>東莞讓賽</t>
  </si>
  <si>
    <t>佛山讓賽</t>
  </si>
  <si>
    <t>惠州讓賽</t>
  </si>
  <si>
    <t>汕頭讓賽</t>
  </si>
  <si>
    <t>香港鄉村俱樂部挑戰盃（讓賽）</t>
  </si>
  <si>
    <t>深圳讓賽</t>
  </si>
  <si>
    <t>廣東讓賽盃（讓賽）</t>
  </si>
  <si>
    <t>肇慶讓賽</t>
  </si>
  <si>
    <t>廣州讓賽</t>
  </si>
  <si>
    <t>珠海讓賽</t>
  </si>
  <si>
    <t>中京讓賽</t>
  </si>
  <si>
    <t>新潟讓賽</t>
  </si>
  <si>
    <t>京都讓賽</t>
  </si>
  <si>
    <t>東京讓賽</t>
  </si>
  <si>
    <t>日本中央競馬會錦標（讓賽）</t>
  </si>
  <si>
    <t>中山讓賽</t>
  </si>
  <si>
    <t>阪神讓賽</t>
  </si>
  <si>
    <t>L'OREAL PARIS讓賽</t>
  </si>
  <si>
    <t>GRACE ONE讓賽</t>
  </si>
  <si>
    <t>KATE TOKYO讓賽</t>
  </si>
  <si>
    <t>瑞斯美讓賽</t>
  </si>
  <si>
    <t>CANMAKE TOKYO讓賽</t>
  </si>
  <si>
    <t>SUISSE PROGRAMME讓賽</t>
  </si>
  <si>
    <t>莎莎婦女銀袋（讓賽）</t>
  </si>
  <si>
    <t>ELIZABETH ARDEN讓賽</t>
  </si>
  <si>
    <t>NEOGENCE讓賽</t>
  </si>
  <si>
    <t>SANTA MONICA讓賽</t>
  </si>
  <si>
    <t>必發讓賽</t>
  </si>
  <si>
    <t>暢運讓賽</t>
  </si>
  <si>
    <t>長順讓賽</t>
  </si>
  <si>
    <t>香港中華總商會125周年會慶盃（讓賽）</t>
  </si>
  <si>
    <t>發祥讓賽</t>
  </si>
  <si>
    <t>快富讓賽</t>
  </si>
  <si>
    <t>興業讓賽</t>
  </si>
  <si>
    <t>成業讓賽</t>
  </si>
  <si>
    <t>六福珠寶HEXICON讓賽</t>
  </si>
  <si>
    <t>六福珠寶婚嫁系列讓賽</t>
  </si>
  <si>
    <t>六福珠寶愛很美系列讓賽</t>
  </si>
  <si>
    <t>六福珠寶冰．鑽光影金系列讓賽</t>
  </si>
  <si>
    <t>六福珠寶香港小姐悅己愛己系列讓賽</t>
  </si>
  <si>
    <t>六福珠寶福滿傳家系列讓賽</t>
  </si>
  <si>
    <t>六福珠寶盃（讓賽）</t>
  </si>
  <si>
    <t>六福精品廊讓賽</t>
  </si>
  <si>
    <t>六福珠寶唐宮夜宴系列讓賽</t>
  </si>
  <si>
    <t>掃桿埔讓賽</t>
  </si>
  <si>
    <t>大坑讓賽</t>
  </si>
  <si>
    <t>興發讓賽</t>
  </si>
  <si>
    <t>加路連山讓賽</t>
  </si>
  <si>
    <t>印度遊樂會挑戰盃（讓賽）</t>
  </si>
  <si>
    <t>棉花讓賽</t>
  </si>
  <si>
    <t>銅鑼灣讓賽</t>
  </si>
  <si>
    <t>中銀香港跨境服務讓賽</t>
  </si>
  <si>
    <t>中銀香港中小企理財讓賽</t>
  </si>
  <si>
    <t>中銀人壽讓賽</t>
  </si>
  <si>
    <t>中銀香港「理財TRENDYTOO」讓賽</t>
  </si>
  <si>
    <t>中銀香港中銀理財讓賽</t>
  </si>
  <si>
    <t>中銀香港私人銀行馬會短途錦標</t>
  </si>
  <si>
    <t>中銀香港私人財富馬會一哩錦標</t>
  </si>
  <si>
    <t>中銀香港馬會盃</t>
  </si>
  <si>
    <t>中銀信用卡讓賽</t>
  </si>
  <si>
    <t>中銀香港BOC PAY+ 讓賽</t>
  </si>
  <si>
    <t>福斯公路橋讓賽</t>
  </si>
  <si>
    <t>昆斯費里跨海大橋讓賽</t>
  </si>
  <si>
    <t>格倫芬南高架橋讓賽</t>
  </si>
  <si>
    <t>杜恩橋讓賽</t>
  </si>
  <si>
    <t>聖安度挑戰碟（讓賽）</t>
  </si>
  <si>
    <t>克萊德弧形橋讓賽</t>
  </si>
  <si>
    <t>凱爾斯庫大橋讓賽</t>
  </si>
  <si>
    <t>格倫奧格爾高架橋讓賽</t>
  </si>
  <si>
    <t>卡洛登高架橋讓賽</t>
  </si>
  <si>
    <t>第四班1000米草地讓賽</t>
  </si>
  <si>
    <t>第五班1400米草地讓賽</t>
  </si>
  <si>
    <t>第四班1200米全天候讓賽</t>
  </si>
  <si>
    <t>第四班1200米草地讓賽</t>
  </si>
  <si>
    <t>第四班1600米草地讓賽</t>
  </si>
  <si>
    <t>第三班1200米全天候讓賽</t>
  </si>
  <si>
    <t>第二班1600米草地讓賽</t>
  </si>
  <si>
    <t>第二班1000米草地讓賽</t>
  </si>
  <si>
    <t>第三班1200米草地讓賽</t>
  </si>
  <si>
    <t>第三班1600米草地讓賽</t>
  </si>
  <si>
    <t>流水響讓賽</t>
  </si>
  <si>
    <t>石梨貝讓賽</t>
  </si>
  <si>
    <t>大欖涌讓賽</t>
  </si>
  <si>
    <t>美國會所挑戰盃（讓賽）</t>
  </si>
  <si>
    <t>大潭讓賽</t>
  </si>
  <si>
    <t>船灣讓賽</t>
  </si>
  <si>
    <t>萬宜讓賽</t>
  </si>
  <si>
    <t>亞士厘讓賽</t>
  </si>
  <si>
    <t>金馬倫讓賽</t>
  </si>
  <si>
    <t>加拿分讓賽</t>
  </si>
  <si>
    <t>金巴利讓賽</t>
  </si>
  <si>
    <t>中間讓賽</t>
  </si>
  <si>
    <t>柯士甸讓賽</t>
  </si>
  <si>
    <t>漆咸讓賽</t>
  </si>
  <si>
    <t>麼地讓賽</t>
  </si>
  <si>
    <t>梳士巴利讓賽</t>
  </si>
  <si>
    <t>雲地利讓賽</t>
  </si>
  <si>
    <t>摩理臣山讓賽</t>
  </si>
  <si>
    <t>堅拿讓賽</t>
  </si>
  <si>
    <t>浪琴國際騎師錦標賽（讓賽）－第一關</t>
  </si>
  <si>
    <t>浪琴國際騎師錦標賽（讓賽）－第二關</t>
  </si>
  <si>
    <t>體育讓賽</t>
  </si>
  <si>
    <t>浪琴國際騎師錦標賽（讓賽）－第三關</t>
  </si>
  <si>
    <t>浪琴國際騎師錦標賽（讓賽）－第四關</t>
  </si>
  <si>
    <t>黃泥涌讓賽</t>
  </si>
  <si>
    <t>靚蝦王讓賽</t>
  </si>
  <si>
    <t>飛雪仙蹤讓賽</t>
  </si>
  <si>
    <t>精英大師讓賽</t>
  </si>
  <si>
    <t>浪琴香港瓶</t>
  </si>
  <si>
    <t>浪琴香港短途錦標</t>
  </si>
  <si>
    <t>雞尾酒讓賽</t>
  </si>
  <si>
    <t>浪琴香港一哩錦標</t>
  </si>
  <si>
    <t>浪琴香港盃</t>
  </si>
  <si>
    <t>占卜讓賽</t>
  </si>
  <si>
    <t>高地之舞讓賽</t>
  </si>
  <si>
    <t>蒼鷺讓賽</t>
  </si>
  <si>
    <t>知更鳥讓賽</t>
  </si>
  <si>
    <t>信天翁讓賽</t>
  </si>
  <si>
    <t>雲雀讓賽</t>
  </si>
  <si>
    <t>香港高爾夫球會百週年紀念盃（讓賽）</t>
  </si>
  <si>
    <t>金絲燕讓賽</t>
  </si>
  <si>
    <t>夜鷹讓賽</t>
  </si>
  <si>
    <t>海鵰讓賽</t>
  </si>
  <si>
    <t>喇叭花讓賽</t>
  </si>
  <si>
    <t>鬱金香讓賽</t>
  </si>
  <si>
    <t>雪松讓賽</t>
  </si>
  <si>
    <t>博愛盃（讓賽）</t>
  </si>
  <si>
    <t>歐石楠讓賽</t>
  </si>
  <si>
    <t>芙蓉讓賽</t>
  </si>
  <si>
    <t>冬青讓賽</t>
  </si>
  <si>
    <t>長春藤讓賽</t>
  </si>
  <si>
    <t>雲杉讓賽</t>
  </si>
  <si>
    <t>聖誕花讓賽</t>
  </si>
  <si>
    <t>水星讓賽</t>
  </si>
  <si>
    <t>金星讓賽</t>
  </si>
  <si>
    <t>木星讓賽</t>
  </si>
  <si>
    <t>土星讓賽</t>
  </si>
  <si>
    <t>天王星讓賽</t>
  </si>
  <si>
    <t>海王星讓賽</t>
  </si>
  <si>
    <t>黃竹灣讓賽</t>
  </si>
  <si>
    <t>大浪咀讓賽</t>
  </si>
  <si>
    <t>浪茄讓賽</t>
  </si>
  <si>
    <t>榕樹澳讓賽</t>
  </si>
  <si>
    <t>大灘讓賽</t>
  </si>
  <si>
    <t>黃宜洲讓賽</t>
  </si>
  <si>
    <t>深涌讓賽</t>
  </si>
  <si>
    <t>大浪坳讓賽</t>
  </si>
  <si>
    <t>水浪窩讓賽</t>
  </si>
  <si>
    <t>松柏塱讓賽</t>
  </si>
  <si>
    <t>山林讓賽</t>
  </si>
  <si>
    <t>松山讓賽</t>
  </si>
  <si>
    <t>梅窩讓賽</t>
  </si>
  <si>
    <t>荔枝莊讓賽</t>
  </si>
  <si>
    <t>梨木樹讓賽</t>
  </si>
  <si>
    <t>華商會挑戰盃（讓賽）</t>
  </si>
  <si>
    <t>茶果嶺讓賽</t>
  </si>
  <si>
    <t>竹園讓賽</t>
  </si>
  <si>
    <t>大欖讓賽</t>
  </si>
  <si>
    <t>斬竹灣讓賽</t>
  </si>
  <si>
    <t>大網仔讓賽</t>
  </si>
  <si>
    <t>樂活讓賽</t>
  </si>
  <si>
    <t>保良局盃（讓賽）</t>
  </si>
  <si>
    <t>禮頓讓賽</t>
  </si>
  <si>
    <t>洋紫荊短途錦標（讓賽）</t>
  </si>
  <si>
    <t>大棠山讓賽</t>
  </si>
  <si>
    <t>北潭涌讓賽</t>
  </si>
  <si>
    <t>大棠讓賽</t>
  </si>
  <si>
    <t>美利讓賽</t>
  </si>
  <si>
    <t>昃臣讓賽</t>
  </si>
  <si>
    <t>會所讓賽</t>
  </si>
  <si>
    <t>香港會挑戰盃（讓賽）</t>
  </si>
  <si>
    <t>遮打讓賽</t>
  </si>
  <si>
    <t>干諾讓賽</t>
  </si>
  <si>
    <t>德輔讓賽</t>
  </si>
  <si>
    <t>赤徑讓賽</t>
  </si>
  <si>
    <t>烏溪沙讓賽</t>
  </si>
  <si>
    <t>烏蛟騰讓賽</t>
  </si>
  <si>
    <t>白沙灣讓賽</t>
  </si>
  <si>
    <t>紅梅谷讓賽</t>
  </si>
  <si>
    <t>競駿會盃（讓賽）</t>
  </si>
  <si>
    <t>白沙澳讓賽</t>
  </si>
  <si>
    <t>白石凹讓賽</t>
  </si>
  <si>
    <t>赤柱峽讓賽</t>
  </si>
  <si>
    <t>METEORITES讓賽</t>
  </si>
  <si>
    <t>YUMMY讓賽</t>
  </si>
  <si>
    <t>CROISETTE讓賽</t>
  </si>
  <si>
    <t>YACHT CLUB讓賽</t>
  </si>
  <si>
    <t>APM MONACO盃（讓賽）</t>
  </si>
  <si>
    <t>MONACO讓賽</t>
  </si>
  <si>
    <t>一月盃（讓賽）</t>
  </si>
  <si>
    <t>CANNES讓賽</t>
  </si>
  <si>
    <t>SAINT TROPEZ讓賽</t>
  </si>
  <si>
    <t>七人制橄欖球2000米讓賽</t>
  </si>
  <si>
    <t>自行車1200米讓賽</t>
  </si>
  <si>
    <t>十五運會香港獎牌運動員盃（讓賽）</t>
  </si>
  <si>
    <t>游泳1400米讓賽</t>
  </si>
  <si>
    <t>鐵人三項1600米讓賽</t>
  </si>
  <si>
    <t>帆船1200米讓賽</t>
  </si>
  <si>
    <t>撃劍1400米讓賽</t>
  </si>
  <si>
    <t>網球1600米讓賽</t>
  </si>
  <si>
    <t>金山讓賽</t>
  </si>
  <si>
    <t>銀鑛灣讓賽</t>
  </si>
  <si>
    <t>馬寶讓賽</t>
  </si>
  <si>
    <t>天澤讓賽</t>
  </si>
  <si>
    <t>寶石湖讓賽</t>
  </si>
  <si>
    <t>鑽石山讓賽</t>
  </si>
  <si>
    <t>水泉澳讓賽</t>
  </si>
  <si>
    <t>青洲讓賽</t>
  </si>
  <si>
    <t>幸福指數讓賽</t>
  </si>
  <si>
    <t>爭分奪秒讓賽</t>
  </si>
  <si>
    <t>雄心威龍讓賽</t>
  </si>
  <si>
    <t>活力先生讓賽</t>
  </si>
  <si>
    <t>生圖讓賽</t>
  </si>
  <si>
    <t>百週年紀念短途盃</t>
  </si>
  <si>
    <t>夏威夷讓賽</t>
  </si>
  <si>
    <t>董事盃</t>
  </si>
  <si>
    <t>步步友讓賽</t>
  </si>
  <si>
    <t>友瑩格讓賽</t>
  </si>
  <si>
    <t>美麗傳承讓賽</t>
  </si>
  <si>
    <t>草地</t>
  </si>
  <si>
    <t>泥地</t>
  </si>
  <si>
    <t>"A" 賽道</t>
  </si>
  <si>
    <t>"B" 賽道</t>
  </si>
  <si>
    <t>"C" 賽道</t>
  </si>
  <si>
    <t>"C+3" 賽道</t>
  </si>
  <si>
    <t>"A+3" 賽道</t>
  </si>
  <si>
    <t>"B+2" 賽道</t>
  </si>
  <si>
    <t>12.92</t>
  </si>
  <si>
    <t>23.79</t>
  </si>
  <si>
    <t>26.39</t>
  </si>
  <si>
    <t>23.55</t>
  </si>
  <si>
    <t>13.19</t>
  </si>
  <si>
    <t>23.65</t>
  </si>
  <si>
    <t>13.24</t>
  </si>
  <si>
    <t>24.69</t>
  </si>
  <si>
    <t>24.49</t>
  </si>
  <si>
    <t>23.70</t>
  </si>
  <si>
    <t>24.25</t>
  </si>
  <si>
    <t>33.97</t>
  </si>
  <si>
    <t>46.25</t>
  </si>
  <si>
    <t>50.60</t>
  </si>
  <si>
    <t>46.02</t>
  </si>
  <si>
    <t>34.74</t>
  </si>
  <si>
    <t>45.72</t>
  </si>
  <si>
    <t>34.51</t>
  </si>
  <si>
    <t>46.91</t>
  </si>
  <si>
    <t>47.06</t>
  </si>
  <si>
    <t>45.98</t>
  </si>
  <si>
    <t>46.70</t>
  </si>
  <si>
    <t>1:09.18</t>
  </si>
  <si>
    <t>1:10.88</t>
  </si>
  <si>
    <t>1:07.63</t>
  </si>
  <si>
    <t>56.09</t>
  </si>
  <si>
    <t>57.26</t>
  </si>
  <si>
    <t>1:08.67</t>
  </si>
  <si>
    <t>1:09.52</t>
  </si>
  <si>
    <t>57.77</t>
  </si>
  <si>
    <t>1:08.38</t>
  </si>
  <si>
    <t>58.47</t>
  </si>
  <si>
    <t>1:09.91</t>
  </si>
  <si>
    <t>1:16.13</t>
  </si>
  <si>
    <t>57.58</t>
  </si>
  <si>
    <t>1:15.55</t>
  </si>
  <si>
    <t>1:15.39</t>
  </si>
  <si>
    <t>1:16.95</t>
  </si>
  <si>
    <t>1:10.02</t>
  </si>
  <si>
    <t>1:09.89</t>
  </si>
  <si>
    <t>58.28</t>
  </si>
  <si>
    <t>57.70</t>
  </si>
  <si>
    <t>1:09.50</t>
  </si>
  <si>
    <t>57.90</t>
  </si>
  <si>
    <t>58.00</t>
  </si>
  <si>
    <t>1:08.97</t>
  </si>
  <si>
    <t>55.33</t>
  </si>
  <si>
    <t>1:08.36</t>
  </si>
  <si>
    <t>1:08.47</t>
  </si>
  <si>
    <t>59.69</t>
  </si>
  <si>
    <t>57.08</t>
  </si>
  <si>
    <t>1:09.65</t>
  </si>
  <si>
    <t>1:00.01</t>
  </si>
  <si>
    <t>1:16.79</t>
  </si>
  <si>
    <t>1:09.80</t>
  </si>
  <si>
    <t>56.41</t>
  </si>
  <si>
    <t>1:14.83</t>
  </si>
  <si>
    <t>1:01.54</t>
  </si>
  <si>
    <t>1:10.06</t>
  </si>
  <si>
    <t>1:10.09</t>
  </si>
  <si>
    <t>1:15.19</t>
  </si>
  <si>
    <t>1:12.44</t>
  </si>
  <si>
    <t>1:09.39</t>
  </si>
  <si>
    <t>58.19</t>
  </si>
  <si>
    <t>1:14.57</t>
  </si>
  <si>
    <t>1:09.16</t>
  </si>
  <si>
    <t>56.34</t>
  </si>
  <si>
    <t>1:10.47</t>
  </si>
  <si>
    <t>1:09.33</t>
  </si>
  <si>
    <t>1:08.69</t>
  </si>
  <si>
    <t>57.74</t>
  </si>
  <si>
    <t>1:08.73</t>
  </si>
  <si>
    <t>58.24</t>
  </si>
  <si>
    <t>1:07.76</t>
  </si>
  <si>
    <t>58.66</t>
  </si>
  <si>
    <t>1:10.70</t>
  </si>
  <si>
    <t>57.92</t>
  </si>
  <si>
    <t>1:08.87</t>
  </si>
  <si>
    <t>1:08.84</t>
  </si>
  <si>
    <t>1:09.29</t>
  </si>
  <si>
    <t>59.02</t>
  </si>
  <si>
    <t>58.42</t>
  </si>
  <si>
    <t>55.64</t>
  </si>
  <si>
    <t>58.69</t>
  </si>
  <si>
    <t>1:08.77</t>
  </si>
  <si>
    <t>58.13</t>
  </si>
  <si>
    <t>1:14.67</t>
  </si>
  <si>
    <t>58.01</t>
  </si>
  <si>
    <t>1:15.03</t>
  </si>
  <si>
    <t>57.81</t>
  </si>
  <si>
    <t>57.86</t>
  </si>
  <si>
    <t>56.54</t>
  </si>
  <si>
    <t>1:14.12</t>
  </si>
  <si>
    <t>1:08.24</t>
  </si>
  <si>
    <t>59.70</t>
  </si>
  <si>
    <t>1:00.67</t>
  </si>
  <si>
    <t>1:16.24</t>
  </si>
  <si>
    <t>1:09.30</t>
  </si>
  <si>
    <t>1:14.29</t>
  </si>
  <si>
    <t>56.68</t>
  </si>
  <si>
    <t>1:14.25</t>
  </si>
  <si>
    <t>1:09.77</t>
  </si>
  <si>
    <t>1:09.34</t>
  </si>
  <si>
    <t>1:09.08</t>
  </si>
  <si>
    <t>1:08.99</t>
  </si>
  <si>
    <t>1:09.58</t>
  </si>
  <si>
    <t>58.64</t>
  </si>
  <si>
    <t>1:09.31</t>
  </si>
  <si>
    <t>1:10.90</t>
  </si>
  <si>
    <t>1:08.60</t>
  </si>
  <si>
    <t>1:08.33</t>
  </si>
  <si>
    <t>57.23</t>
  </si>
  <si>
    <t>1:15.11</t>
  </si>
  <si>
    <t>1:15.40</t>
  </si>
  <si>
    <t>1:09.47</t>
  </si>
  <si>
    <t>1:10.34</t>
  </si>
  <si>
    <t>1:16.75</t>
  </si>
  <si>
    <t>1:09.38</t>
  </si>
  <si>
    <t>1:00.43</t>
  </si>
  <si>
    <t>1:09.44</t>
  </si>
  <si>
    <t>1:00.13</t>
  </si>
  <si>
    <t>57.50</t>
  </si>
  <si>
    <t>56.81</t>
  </si>
  <si>
    <t>59.62</t>
  </si>
  <si>
    <t>57.82</t>
  </si>
  <si>
    <t>57.66</t>
  </si>
  <si>
    <t>1:09.17</t>
  </si>
  <si>
    <t>1:08.57</t>
  </si>
  <si>
    <t>57.30</t>
  </si>
  <si>
    <t>1:10.08</t>
  </si>
  <si>
    <t>56.88</t>
  </si>
  <si>
    <t>1:09.87</t>
  </si>
  <si>
    <t>1:09.70</t>
  </si>
  <si>
    <t>1:10.39</t>
  </si>
  <si>
    <t>1:14.78</t>
  </si>
  <si>
    <t>56.23</t>
  </si>
  <si>
    <t>1:10.40</t>
  </si>
  <si>
    <t>1:15.28</t>
  </si>
  <si>
    <t>1:09.83</t>
  </si>
  <si>
    <t>59.52</t>
  </si>
  <si>
    <t>1:10.22</t>
  </si>
  <si>
    <t>57.71</t>
  </si>
  <si>
    <t>1:10.05</t>
  </si>
  <si>
    <t>1:12.17</t>
  </si>
  <si>
    <t>1:07.39</t>
  </si>
  <si>
    <t>56.37</t>
  </si>
  <si>
    <t>58.76</t>
  </si>
  <si>
    <t>1:16.50</t>
  </si>
  <si>
    <t>1:10.78</t>
  </si>
  <si>
    <t>1:10.71</t>
  </si>
  <si>
    <t>1:00.66</t>
  </si>
  <si>
    <t>1:10.35</t>
  </si>
  <si>
    <t>1:15.86</t>
  </si>
  <si>
    <t>1:09.25</t>
  </si>
  <si>
    <t>1:15.27</t>
  </si>
  <si>
    <t>1:09.60</t>
  </si>
  <si>
    <t>1:09.27</t>
  </si>
  <si>
    <t>57.14</t>
  </si>
  <si>
    <t>1:10.10</t>
  </si>
  <si>
    <t>1:00.10</t>
  </si>
  <si>
    <t>56.67</t>
  </si>
  <si>
    <t>1:08.90</t>
  </si>
  <si>
    <t>1:17.22</t>
  </si>
  <si>
    <t>1:02.88</t>
  </si>
  <si>
    <t>57.16</t>
  </si>
  <si>
    <t>1:09.49</t>
  </si>
  <si>
    <t>1:14.76</t>
  </si>
  <si>
    <t>1:15.22</t>
  </si>
  <si>
    <t>1:09.41</t>
  </si>
  <si>
    <t>1:09.36</t>
  </si>
  <si>
    <t>1:15.00</t>
  </si>
  <si>
    <t>1:11.96</t>
  </si>
  <si>
    <t>58.61</t>
  </si>
  <si>
    <t>1:11.89</t>
  </si>
  <si>
    <t>1:09.81</t>
  </si>
  <si>
    <t>59.47</t>
  </si>
  <si>
    <t>59.87</t>
  </si>
  <si>
    <t>57.25</t>
  </si>
  <si>
    <t>1:15.53</t>
  </si>
  <si>
    <t>1:09.68</t>
  </si>
  <si>
    <t>1:14.92</t>
  </si>
  <si>
    <t>1:16.03</t>
  </si>
  <si>
    <t>1:09.94</t>
  </si>
  <si>
    <t>1:09.55</t>
  </si>
  <si>
    <t>1:09.03</t>
  </si>
  <si>
    <t>1:01.30</t>
  </si>
  <si>
    <t>1:14.48</t>
  </si>
  <si>
    <t>1:14.35</t>
  </si>
  <si>
    <t>56.75</t>
  </si>
  <si>
    <t>58.72</t>
  </si>
  <si>
    <t>1:14.37</t>
  </si>
  <si>
    <t>1:08.88</t>
  </si>
  <si>
    <t>1:15.38</t>
  </si>
  <si>
    <t>1:11.52</t>
  </si>
  <si>
    <t>1:15.73</t>
  </si>
  <si>
    <t>1:10.30</t>
  </si>
  <si>
    <t>1:15.90</t>
  </si>
  <si>
    <t>57.28</t>
  </si>
  <si>
    <t>1:15.89</t>
  </si>
  <si>
    <t>1:09.37</t>
  </si>
  <si>
    <t>1:15.09</t>
  </si>
  <si>
    <t>1:09.15</t>
  </si>
  <si>
    <t>57.72</t>
  </si>
  <si>
    <t>58.08</t>
  </si>
  <si>
    <t>57.87</t>
  </si>
  <si>
    <t>1:07.33</t>
  </si>
  <si>
    <t>1:18.50</t>
  </si>
  <si>
    <t>1:09.00</t>
  </si>
  <si>
    <t>58.79</t>
  </si>
  <si>
    <t>1:10.17</t>
  </si>
  <si>
    <t>1:16.16</t>
  </si>
  <si>
    <t>1:01.59</t>
  </si>
  <si>
    <t>1:10.16</t>
  </si>
  <si>
    <t>1:17.34</t>
  </si>
  <si>
    <t>1:16.73</t>
  </si>
  <si>
    <t>58.48</t>
  </si>
  <si>
    <t>1:08.71</t>
  </si>
  <si>
    <t>1:08.85</t>
  </si>
  <si>
    <t>1:12.05</t>
  </si>
  <si>
    <t>1:08.15</t>
  </si>
  <si>
    <t>1:10.66</t>
  </si>
  <si>
    <t>56.35</t>
  </si>
  <si>
    <t>1:09.09</t>
  </si>
  <si>
    <t>1:11.97</t>
  </si>
  <si>
    <t>56.98</t>
  </si>
  <si>
    <t>1:01.88</t>
  </si>
  <si>
    <t>1:01.43</t>
  </si>
  <si>
    <t>1:09.75</t>
  </si>
  <si>
    <t>1:09.76</t>
  </si>
  <si>
    <t>56.70</t>
  </si>
  <si>
    <t>1:01.61</t>
  </si>
  <si>
    <t>1:15.29</t>
  </si>
  <si>
    <t>1:09.28</t>
  </si>
  <si>
    <t>1:09.90</t>
  </si>
  <si>
    <t>58.89</t>
  </si>
  <si>
    <t>58.74</t>
  </si>
  <si>
    <t>56.96</t>
  </si>
  <si>
    <t>1:08.06</t>
  </si>
  <si>
    <t>1:14.26</t>
  </si>
  <si>
    <t>58.50</t>
  </si>
  <si>
    <t>1:16.33</t>
  </si>
  <si>
    <t>1:10.51</t>
  </si>
  <si>
    <t>1:15.59</t>
  </si>
  <si>
    <t>1:15.99</t>
  </si>
  <si>
    <t>1:10.00</t>
  </si>
  <si>
    <t>1:01.82</t>
  </si>
  <si>
    <t>58.70</t>
  </si>
  <si>
    <t>1:09.82</t>
  </si>
  <si>
    <t>1:10.07</t>
  </si>
  <si>
    <t>1:17.24</t>
  </si>
  <si>
    <t>1:07.70</t>
  </si>
  <si>
    <t>59.78</t>
  </si>
  <si>
    <t>1:09.99</t>
  </si>
  <si>
    <t>1:15.92</t>
  </si>
  <si>
    <t>58.31</t>
  </si>
  <si>
    <t>59.11</t>
  </si>
  <si>
    <t>1:02.13</t>
  </si>
  <si>
    <t>57.37</t>
  </si>
  <si>
    <t>1:10.28</t>
  </si>
  <si>
    <t>1:09.95</t>
  </si>
  <si>
    <t>1:01.68</t>
  </si>
  <si>
    <t>56.69</t>
  </si>
  <si>
    <t>1:16.80</t>
  </si>
  <si>
    <t>58.87</t>
  </si>
  <si>
    <t>58.23</t>
  </si>
  <si>
    <t>56.87</t>
  </si>
  <si>
    <t>1:09.21</t>
  </si>
  <si>
    <t>58.10</t>
  </si>
  <si>
    <t>1:11.01</t>
  </si>
  <si>
    <t>1:09.43</t>
  </si>
  <si>
    <t>58.33</t>
  </si>
  <si>
    <t>1:12.02</t>
  </si>
  <si>
    <t>1:09.63</t>
  </si>
  <si>
    <t>1:15.45</t>
  </si>
  <si>
    <t>1:16.01</t>
  </si>
  <si>
    <t>1:09.45</t>
  </si>
  <si>
    <t>1:02.23</t>
  </si>
  <si>
    <t>1:10.12</t>
  </si>
  <si>
    <t>1:09.07</t>
  </si>
  <si>
    <t>57.76</t>
  </si>
  <si>
    <t>1:13.74</t>
  </si>
  <si>
    <t>1:02.98</t>
  </si>
  <si>
    <t>58.16</t>
  </si>
  <si>
    <t>1:16.08</t>
  </si>
  <si>
    <t>55.85</t>
  </si>
  <si>
    <t>1:15.58</t>
  </si>
  <si>
    <t>1:09.24</t>
  </si>
  <si>
    <t>1:09.69</t>
  </si>
  <si>
    <t>1:09.13</t>
  </si>
  <si>
    <t>1:15.56</t>
  </si>
  <si>
    <t>58.12</t>
  </si>
  <si>
    <t>1:10.58</t>
  </si>
  <si>
    <t>56.89</t>
  </si>
  <si>
    <t>1:08.96</t>
  </si>
  <si>
    <t>58.57</t>
  </si>
  <si>
    <t>1:09.32</t>
  </si>
  <si>
    <t>57.49</t>
  </si>
  <si>
    <t>57.48</t>
  </si>
  <si>
    <t>1:10.74</t>
  </si>
  <si>
    <t>1:07.87</t>
  </si>
  <si>
    <t>1:09.06</t>
  </si>
  <si>
    <t>1:11.65</t>
  </si>
  <si>
    <t>1:00.35</t>
  </si>
  <si>
    <t>1:09.61</t>
  </si>
  <si>
    <t>1:14.88</t>
  </si>
  <si>
    <t>1:10.69</t>
  </si>
  <si>
    <t>1:17.68</t>
  </si>
  <si>
    <t>1:09.66</t>
  </si>
  <si>
    <t>56.58</t>
  </si>
  <si>
    <t>1:09.04</t>
  </si>
  <si>
    <t>1:09.59</t>
  </si>
  <si>
    <t>58.17</t>
  </si>
  <si>
    <t>58.73</t>
  </si>
  <si>
    <t>1:08.74</t>
  </si>
  <si>
    <t>58.99</t>
  </si>
  <si>
    <t>59.79</t>
  </si>
  <si>
    <t>1:09.92</t>
  </si>
  <si>
    <t>1:16.14</t>
  </si>
  <si>
    <t>1:15.46</t>
  </si>
  <si>
    <t>1:17.51</t>
  </si>
  <si>
    <t>1:09.84</t>
  </si>
  <si>
    <t>1:00.54</t>
  </si>
  <si>
    <t>1:16.59</t>
  </si>
  <si>
    <t>56.83</t>
  </si>
  <si>
    <t>1:08.63</t>
  </si>
  <si>
    <t>58.91</t>
  </si>
  <si>
    <t>1:11.11</t>
  </si>
  <si>
    <t>58.59</t>
  </si>
  <si>
    <t>1:10.85</t>
  </si>
  <si>
    <t>1:15.01</t>
  </si>
  <si>
    <t>1:08.35</t>
  </si>
  <si>
    <t>1:15.50</t>
  </si>
  <si>
    <t>1:08.83</t>
  </si>
  <si>
    <t>1:00.40</t>
  </si>
  <si>
    <t>1:14.20</t>
  </si>
  <si>
    <t>1:07.92</t>
  </si>
  <si>
    <t>1:15.21</t>
  </si>
  <si>
    <t>56.73</t>
  </si>
  <si>
    <t>1:14.09</t>
  </si>
  <si>
    <t>1:07.66</t>
  </si>
  <si>
    <t>57.61</t>
  </si>
  <si>
    <t>1:09.01</t>
  </si>
  <si>
    <t>1:08.61</t>
  </si>
  <si>
    <t>1:10.32</t>
  </si>
  <si>
    <t>1:34.85</t>
  </si>
  <si>
    <t>1:21.40</t>
  </si>
  <si>
    <t>1:21.17</t>
  </si>
  <si>
    <t>1:21.56</t>
  </si>
  <si>
    <t>1:40.30</t>
  </si>
  <si>
    <t>1:40.42</t>
  </si>
  <si>
    <t>1:39.64</t>
  </si>
  <si>
    <t>1:40.90</t>
  </si>
  <si>
    <t>1:21.43</t>
  </si>
  <si>
    <t>1:21.10</t>
  </si>
  <si>
    <t>1:21.91</t>
  </si>
  <si>
    <t>1:24.22</t>
  </si>
  <si>
    <t>1:39.91</t>
  </si>
  <si>
    <t>1:38.26</t>
  </si>
  <si>
    <t>1:26.00</t>
  </si>
  <si>
    <t>1:39.50</t>
  </si>
  <si>
    <t>1:37.09</t>
  </si>
  <si>
    <t>1:22.35</t>
  </si>
  <si>
    <t>1:38.82</t>
  </si>
  <si>
    <t>1:34.35</t>
  </si>
  <si>
    <t>1:21.71</t>
  </si>
  <si>
    <t>1:20.79</t>
  </si>
  <si>
    <t>1:34.07</t>
  </si>
  <si>
    <t>1:21.64</t>
  </si>
  <si>
    <t>1:22.93</t>
  </si>
  <si>
    <t>1:20.96</t>
  </si>
  <si>
    <t>1:21.14</t>
  </si>
  <si>
    <t>1:22.15</t>
  </si>
  <si>
    <t>1:40.02</t>
  </si>
  <si>
    <t>1:21.58</t>
  </si>
  <si>
    <t>1:21.67</t>
  </si>
  <si>
    <t>1:38.57</t>
  </si>
  <si>
    <t>1:23.58</t>
  </si>
  <si>
    <t>1:25.10</t>
  </si>
  <si>
    <t>1:39.81</t>
  </si>
  <si>
    <t>1:38.53</t>
  </si>
  <si>
    <t>1:38.55</t>
  </si>
  <si>
    <t>1:21.73</t>
  </si>
  <si>
    <t>1:34.39</t>
  </si>
  <si>
    <t>1:21.11</t>
  </si>
  <si>
    <t>1:39.72</t>
  </si>
  <si>
    <t>1:39.89</t>
  </si>
  <si>
    <t>1:40.44</t>
  </si>
  <si>
    <t>1:24.17</t>
  </si>
  <si>
    <t>1:24.03</t>
  </si>
  <si>
    <t>1:21.74</t>
  </si>
  <si>
    <t>1:23.34</t>
  </si>
  <si>
    <t>1:21.60</t>
  </si>
  <si>
    <t>1:21.15</t>
  </si>
  <si>
    <t>1:32.55</t>
  </si>
  <si>
    <t>1:20.93</t>
  </si>
  <si>
    <t>1:33.67</t>
  </si>
  <si>
    <t>1:39.54</t>
  </si>
  <si>
    <t>1:39.48</t>
  </si>
  <si>
    <t>1:23.29</t>
  </si>
  <si>
    <t>1:33.88</t>
  </si>
  <si>
    <t>1:21.18</t>
  </si>
  <si>
    <t>1:33.03</t>
  </si>
  <si>
    <t>1:35.95</t>
  </si>
  <si>
    <t>1:21.32</t>
  </si>
  <si>
    <t>1:41.53</t>
  </si>
  <si>
    <t>1:25.45</t>
  </si>
  <si>
    <t>1:40.85</t>
  </si>
  <si>
    <t>1:39.59</t>
  </si>
  <si>
    <t>1:39.35</t>
  </si>
  <si>
    <t>1:24.70</t>
  </si>
  <si>
    <t>1:40.28</t>
  </si>
  <si>
    <t>1:27.57</t>
  </si>
  <si>
    <t>1:38.46</t>
  </si>
  <si>
    <t>1:39.28</t>
  </si>
  <si>
    <t>1:39.04</t>
  </si>
  <si>
    <t>1:36.44</t>
  </si>
  <si>
    <t>1:22.84</t>
  </si>
  <si>
    <t>1:35.51</t>
  </si>
  <si>
    <t>1:22.79</t>
  </si>
  <si>
    <t>1:23.07</t>
  </si>
  <si>
    <t>1:21.79</t>
  </si>
  <si>
    <t>1:39.71</t>
  </si>
  <si>
    <t>1:39.21</t>
  </si>
  <si>
    <t>1:40.37</t>
  </si>
  <si>
    <t>1:25.71</t>
  </si>
  <si>
    <t>1:38.56</t>
  </si>
  <si>
    <t>1:23.36</t>
  </si>
  <si>
    <t>1:38.14</t>
  </si>
  <si>
    <t>1:22.25</t>
  </si>
  <si>
    <t>1:38.94</t>
  </si>
  <si>
    <t>1:38.59</t>
  </si>
  <si>
    <t>1:34.78</t>
  </si>
  <si>
    <t>1:40.68</t>
  </si>
  <si>
    <t>1:39.90</t>
  </si>
  <si>
    <t>1:39.43</t>
  </si>
  <si>
    <t>1:21.47</t>
  </si>
  <si>
    <t>1:21.66</t>
  </si>
  <si>
    <t>1:37.79</t>
  </si>
  <si>
    <t>1:21.30</t>
  </si>
  <si>
    <t>1:32.88</t>
  </si>
  <si>
    <t>1:41.91</t>
  </si>
  <si>
    <t>1:21.98</t>
  </si>
  <si>
    <t>1:40.15</t>
  </si>
  <si>
    <t>1:26.52</t>
  </si>
  <si>
    <t>1:40.45</t>
  </si>
  <si>
    <t>1:40.29</t>
  </si>
  <si>
    <t>1:22.30</t>
  </si>
  <si>
    <t>1:35.08</t>
  </si>
  <si>
    <t>1:34.02</t>
  </si>
  <si>
    <t>1:34.96</t>
  </si>
  <si>
    <t>1:26.29</t>
  </si>
  <si>
    <t>1:26.16</t>
  </si>
  <si>
    <t>1:25.40</t>
  </si>
  <si>
    <t>1:39.52</t>
  </si>
  <si>
    <t>1:22.85</t>
  </si>
  <si>
    <t>1:22.21</t>
  </si>
  <si>
    <t>1:38.21</t>
  </si>
  <si>
    <t>1:21.95</t>
  </si>
  <si>
    <t>1:40.73</t>
  </si>
  <si>
    <t>1:40.14</t>
  </si>
  <si>
    <t>1:40.10</t>
  </si>
  <si>
    <t>1:40.03</t>
  </si>
  <si>
    <t>1:25.83</t>
  </si>
  <si>
    <t>1:22.50</t>
  </si>
  <si>
    <t>1:41.18</t>
  </si>
  <si>
    <t>1:23.30</t>
  </si>
  <si>
    <t>1:33.47</t>
  </si>
  <si>
    <t>1:39.87</t>
  </si>
  <si>
    <t>1:22.07</t>
  </si>
  <si>
    <t>1:26.99</t>
  </si>
  <si>
    <t>1:40.67</t>
  </si>
  <si>
    <t>1:25.88</t>
  </si>
  <si>
    <t>1:40.26</t>
  </si>
  <si>
    <t>1:22.13</t>
  </si>
  <si>
    <t>1:21.84</t>
  </si>
  <si>
    <t>1:34.62</t>
  </si>
  <si>
    <t>1:21.87</t>
  </si>
  <si>
    <t>1:34.97</t>
  </si>
  <si>
    <t>1:40.06</t>
  </si>
  <si>
    <t>1:27.01</t>
  </si>
  <si>
    <t>1:38.99</t>
  </si>
  <si>
    <t>1:21.34</t>
  </si>
  <si>
    <t>1:26.39</t>
  </si>
  <si>
    <t>1:22.09</t>
  </si>
  <si>
    <t>1:39.53</t>
  </si>
  <si>
    <t>1:39.08</t>
  </si>
  <si>
    <t>1:35.36</t>
  </si>
  <si>
    <t>1:40.27</t>
  </si>
  <si>
    <t>1:22.10</t>
  </si>
  <si>
    <t>1:34.27</t>
  </si>
  <si>
    <t>1:20.62</t>
  </si>
  <si>
    <t>1:21.72</t>
  </si>
  <si>
    <t>1:22.03</t>
  </si>
  <si>
    <t>1:21.36</t>
  </si>
  <si>
    <t>1:21.54</t>
  </si>
  <si>
    <t>1:34.09</t>
  </si>
  <si>
    <t>1:34.63</t>
  </si>
  <si>
    <t>1:24.62</t>
  </si>
  <si>
    <t>1:40.96</t>
  </si>
  <si>
    <t>1:40.05</t>
  </si>
  <si>
    <t>1:22.00</t>
  </si>
  <si>
    <t>1:23.35</t>
  </si>
  <si>
    <t>1:20.84</t>
  </si>
  <si>
    <t>1:22.32</t>
  </si>
  <si>
    <t>1:34.18</t>
  </si>
  <si>
    <t>1:22.33</t>
  </si>
  <si>
    <t>1:39.98</t>
  </si>
  <si>
    <t>1:40.57</t>
  </si>
  <si>
    <t>1:23.99</t>
  </si>
  <si>
    <t>1:40.51</t>
  </si>
  <si>
    <t>1:21.62</t>
  </si>
  <si>
    <t>1:22.34</t>
  </si>
  <si>
    <t>1:34.54</t>
  </si>
  <si>
    <t>1:21.69</t>
  </si>
  <si>
    <t>1:34.53</t>
  </si>
  <si>
    <t>1:38.98</t>
  </si>
  <si>
    <t>1:38.25</t>
  </si>
  <si>
    <t>1:24.37</t>
  </si>
  <si>
    <t>1:38.42</t>
  </si>
  <si>
    <t>1:38.29</t>
  </si>
  <si>
    <t>1:37.39</t>
  </si>
  <si>
    <t>1:21.25</t>
  </si>
  <si>
    <t>1:32.60</t>
  </si>
  <si>
    <t>1:33.79</t>
  </si>
  <si>
    <t>1:48.67</t>
  </si>
  <si>
    <t>1:50.32</t>
  </si>
  <si>
    <t>1:46.67</t>
  </si>
  <si>
    <t>1:47.27</t>
  </si>
  <si>
    <t>1:48.92</t>
  </si>
  <si>
    <t>1:47.96</t>
  </si>
  <si>
    <t>1:48.31</t>
  </si>
  <si>
    <t>1:46.71</t>
  </si>
  <si>
    <t>1:47.33</t>
  </si>
  <si>
    <t>1:59.77</t>
  </si>
  <si>
    <t>1:50.30</t>
  </si>
  <si>
    <t>1:49.06</t>
  </si>
  <si>
    <t>1:51.03</t>
  </si>
  <si>
    <t>1:47.35</t>
  </si>
  <si>
    <t>1:49.61</t>
  </si>
  <si>
    <t>1:48.20</t>
  </si>
  <si>
    <t>2:02.48</t>
  </si>
  <si>
    <t>2:01.71</t>
  </si>
  <si>
    <t>2:03.72</t>
  </si>
  <si>
    <t>1:50.09</t>
  </si>
  <si>
    <t>1:51.12</t>
  </si>
  <si>
    <t>1:49.73</t>
  </si>
  <si>
    <t>1:48.95</t>
  </si>
  <si>
    <t>1:49.11</t>
  </si>
  <si>
    <t>2:05.24</t>
  </si>
  <si>
    <t>1:47.55</t>
  </si>
  <si>
    <t>2:02.29</t>
  </si>
  <si>
    <t>1:51.76</t>
  </si>
  <si>
    <t>1:49.88</t>
  </si>
  <si>
    <t>1:51.23</t>
  </si>
  <si>
    <t>2:00.94</t>
  </si>
  <si>
    <t>1:49.85</t>
  </si>
  <si>
    <t>2:03.58</t>
  </si>
  <si>
    <t>1:49.25</t>
  </si>
  <si>
    <t>1:46.81</t>
  </si>
  <si>
    <t>1:46.42</t>
  </si>
  <si>
    <t>1:48.00</t>
  </si>
  <si>
    <t>2:03.84</t>
  </si>
  <si>
    <t>1:47.62</t>
  </si>
  <si>
    <t>2:00.83</t>
  </si>
  <si>
    <t>2:15.12</t>
  </si>
  <si>
    <t>2:15.71</t>
  </si>
  <si>
    <t>2:28.05</t>
  </si>
  <si>
    <t>2:16.82</t>
  </si>
  <si>
    <t>2:15.25</t>
  </si>
  <si>
    <t>讓愛高飛</t>
  </si>
  <si>
    <t>伶俐驫駒</t>
  </si>
  <si>
    <t>快馬加鞭</t>
  </si>
  <si>
    <t>東方魅影</t>
  </si>
  <si>
    <t>魅力星</t>
  </si>
  <si>
    <t>夢幻駿駒</t>
  </si>
  <si>
    <t>天火同德</t>
  </si>
  <si>
    <t>陽光寶貝</t>
  </si>
  <si>
    <t>飛躍精英</t>
  </si>
  <si>
    <t>風林火山</t>
  </si>
  <si>
    <t>全神貫注</t>
  </si>
  <si>
    <t>常常感恩</t>
  </si>
  <si>
    <t>上校</t>
  </si>
  <si>
    <t>東方福寶</t>
  </si>
  <si>
    <t>桃花多</t>
  </si>
  <si>
    <t>富裕君子</t>
  </si>
  <si>
    <t>同寶寶</t>
  </si>
  <si>
    <t>無極勇將</t>
  </si>
  <si>
    <t>快樂老撾</t>
  </si>
  <si>
    <t>香港精神</t>
  </si>
  <si>
    <t>美麗多盈</t>
  </si>
  <si>
    <t>上市魅力</t>
  </si>
  <si>
    <t>駿彩飛馳</t>
  </si>
  <si>
    <t>馬特峰</t>
  </si>
  <si>
    <t>客家之光</t>
  </si>
  <si>
    <t>皮具大師</t>
  </si>
  <si>
    <t>皇金風速</t>
  </si>
  <si>
    <t>豐盛多彩</t>
  </si>
  <si>
    <t>嘉應高昇</t>
  </si>
  <si>
    <t>金鑽貴人</t>
  </si>
  <si>
    <t>開心寶寶</t>
  </si>
  <si>
    <t>華麗再勝</t>
  </si>
  <si>
    <t>天天同樂</t>
  </si>
  <si>
    <t>精算暴雪</t>
  </si>
  <si>
    <t>美麗第一</t>
  </si>
  <si>
    <t>合夥奔馳</t>
  </si>
  <si>
    <t>幸運有您</t>
  </si>
  <si>
    <t>維港智能</t>
  </si>
  <si>
    <t>魔術控制</t>
  </si>
  <si>
    <t>人和家興</t>
  </si>
  <si>
    <t>金金小子</t>
  </si>
  <si>
    <t>金滙千帥</t>
  </si>
  <si>
    <t>勝萬金</t>
  </si>
  <si>
    <t>好多利高</t>
  </si>
  <si>
    <t>凝聚美麗</t>
  </si>
  <si>
    <t>巴閉佬</t>
  </si>
  <si>
    <t>紅海風帆</t>
  </si>
  <si>
    <t>最好玩</t>
  </si>
  <si>
    <t>喜行</t>
  </si>
  <si>
    <t>當家精神</t>
  </si>
  <si>
    <t>馬主精英</t>
  </si>
  <si>
    <t>枕頭之星</t>
  </si>
  <si>
    <t>慣勝金帥</t>
  </si>
  <si>
    <t>閃電星福</t>
  </si>
  <si>
    <t>星運少爵</t>
  </si>
  <si>
    <t>旋風傳奇</t>
  </si>
  <si>
    <t>做好自己</t>
  </si>
  <si>
    <t>活力精神</t>
  </si>
  <si>
    <t>閃耀威龍</t>
  </si>
  <si>
    <t>巧眼光</t>
  </si>
  <si>
    <t>林寶精神</t>
  </si>
  <si>
    <t>加州勇勝</t>
  </si>
  <si>
    <t>至臻完美</t>
  </si>
  <si>
    <t>始終如一</t>
  </si>
  <si>
    <t>耀昌勝世</t>
  </si>
  <si>
    <t>文明福星</t>
  </si>
  <si>
    <t>三叉戟</t>
  </si>
  <si>
    <t>領航破浪</t>
  </si>
  <si>
    <t>辣得準</t>
  </si>
  <si>
    <t>錶之極光</t>
  </si>
  <si>
    <t>白鷺金剛</t>
  </si>
  <si>
    <t>同有運</t>
  </si>
  <si>
    <t>勝多多</t>
  </si>
  <si>
    <t>卓越蒨鋒</t>
  </si>
  <si>
    <t>中國心</t>
  </si>
  <si>
    <t>有盈勇士</t>
  </si>
  <si>
    <t>佳運發</t>
  </si>
  <si>
    <t>超開心</t>
  </si>
  <si>
    <t>常多笑</t>
  </si>
  <si>
    <t>競駿奔騰</t>
  </si>
  <si>
    <t>後無來者</t>
  </si>
  <si>
    <t>綫路光驊</t>
  </si>
  <si>
    <t>高感</t>
  </si>
  <si>
    <t>凱旋王者</t>
  </si>
  <si>
    <t>魅力知福</t>
  </si>
  <si>
    <t>嘉應駿馬</t>
  </si>
  <si>
    <t>金鑽八十</t>
  </si>
  <si>
    <t>加州得力</t>
  </si>
  <si>
    <t>錶之多多</t>
  </si>
  <si>
    <t>凡凡有餘</t>
  </si>
  <si>
    <t>可期而遇</t>
  </si>
  <si>
    <t>天下寵兒</t>
  </si>
  <si>
    <t>多彩多姿</t>
  </si>
  <si>
    <t>海藍寶</t>
  </si>
  <si>
    <t>精明選擇</t>
  </si>
  <si>
    <t>運籌帷幄</t>
  </si>
  <si>
    <t>但求開心</t>
  </si>
  <si>
    <t>潮州精神</t>
  </si>
  <si>
    <t>和平波</t>
  </si>
  <si>
    <t>舉步生風</t>
  </si>
  <si>
    <t>米奇</t>
  </si>
  <si>
    <t>神虎龍駒</t>
  </si>
  <si>
    <t>競駿輝煌</t>
  </si>
  <si>
    <t>健康愉快</t>
  </si>
  <si>
    <t>傑出漢子</t>
  </si>
  <si>
    <t>德心知遇</t>
  </si>
  <si>
    <t>中華盛景</t>
  </si>
  <si>
    <t>燈胆將軍</t>
  </si>
  <si>
    <t>天星</t>
  </si>
  <si>
    <t>自力更生</t>
  </si>
  <si>
    <t>手到齊來</t>
  </si>
  <si>
    <t>好好飛</t>
  </si>
  <si>
    <t>魯班精神</t>
  </si>
  <si>
    <t>非凡達</t>
  </si>
  <si>
    <t>晒冷</t>
  </si>
  <si>
    <t>寶進</t>
  </si>
  <si>
    <t>凱旋升</t>
  </si>
  <si>
    <t>不羈</t>
  </si>
  <si>
    <t>競駿先鋒</t>
  </si>
  <si>
    <t>同樣美麗</t>
  </si>
  <si>
    <t>嘉應巨昇</t>
  </si>
  <si>
    <t>泰泰精神</t>
  </si>
  <si>
    <t>穿甲戰鷹</t>
  </si>
  <si>
    <t>壯志凌雲</t>
  </si>
  <si>
    <t>錶之星河</t>
  </si>
  <si>
    <t>十二神將</t>
  </si>
  <si>
    <t>魅力知耀</t>
  </si>
  <si>
    <t>艾莉奧</t>
  </si>
  <si>
    <t>增有</t>
  </si>
  <si>
    <t>幸運派彩</t>
  </si>
  <si>
    <t>東方飛影</t>
  </si>
  <si>
    <t>正極</t>
  </si>
  <si>
    <t>堅闖</t>
  </si>
  <si>
    <t>花好月盈</t>
  </si>
  <si>
    <t>精英至尊</t>
  </si>
  <si>
    <t>快樂奇兵</t>
  </si>
  <si>
    <t>木火龍駒</t>
  </si>
  <si>
    <t>幸運福星</t>
  </si>
  <si>
    <t>幸運傳承</t>
  </si>
  <si>
    <t>專家</t>
  </si>
  <si>
    <t>銀亮濠俠</t>
  </si>
  <si>
    <t>有心意</t>
  </si>
  <si>
    <t>超勁火力</t>
  </si>
  <si>
    <t>魅力心</t>
  </si>
  <si>
    <t>東昇鉞</t>
  </si>
  <si>
    <t>堅多福</t>
  </si>
  <si>
    <t>勁爽</t>
  </si>
  <si>
    <t>華美之威</t>
  </si>
  <si>
    <t>型到爆</t>
  </si>
  <si>
    <t>極速之子</t>
  </si>
  <si>
    <t>星雲浩騰</t>
  </si>
  <si>
    <t>領創動力</t>
  </si>
  <si>
    <t>完美演繹</t>
  </si>
  <si>
    <t>天火同人</t>
  </si>
  <si>
    <t>長勝金剛</t>
  </si>
  <si>
    <t>穿雲達月</t>
  </si>
  <si>
    <t>鴻圖新星</t>
  </si>
  <si>
    <t>胡椒軍曹</t>
  </si>
  <si>
    <t>超強六十</t>
  </si>
  <si>
    <t>同滿滿</t>
  </si>
  <si>
    <t>快樂寶寶</t>
  </si>
  <si>
    <t>千杯</t>
  </si>
  <si>
    <t>妙玲瓏</t>
  </si>
  <si>
    <t>皇寶駒</t>
  </si>
  <si>
    <t>浪漫喜宴</t>
  </si>
  <si>
    <t>極速滿貫</t>
  </si>
  <si>
    <t>勁進駒</t>
  </si>
  <si>
    <t>豐辰</t>
  </si>
  <si>
    <t>駟跑得</t>
  </si>
  <si>
    <t>先到先得</t>
  </si>
  <si>
    <t>大力猴王</t>
  </si>
  <si>
    <t>悠悠乾坤</t>
  </si>
  <si>
    <t>榮耀盛甲</t>
  </si>
  <si>
    <t>開心五月</t>
  </si>
  <si>
    <t>有派頭</t>
  </si>
  <si>
    <t>神駒馬靈</t>
  </si>
  <si>
    <t>龍文鞭影</t>
  </si>
  <si>
    <t>智勇名駒</t>
  </si>
  <si>
    <t>我做到</t>
  </si>
  <si>
    <t>納百川</t>
  </si>
  <si>
    <t>領航天子</t>
  </si>
  <si>
    <t>亞機拉</t>
  </si>
  <si>
    <t>大千氣象</t>
  </si>
  <si>
    <t>三江飛輪</t>
  </si>
  <si>
    <t>香港神駒</t>
  </si>
  <si>
    <t>銀光奔騰</t>
  </si>
  <si>
    <t>建測羣英</t>
  </si>
  <si>
    <t>爆笑</t>
  </si>
  <si>
    <t>錶之量子</t>
  </si>
  <si>
    <t>青春力量</t>
  </si>
  <si>
    <t>紅海勁</t>
  </si>
  <si>
    <t>北海盜</t>
  </si>
  <si>
    <t>爭金奪冠</t>
  </si>
  <si>
    <t>風起雲湧</t>
  </si>
  <si>
    <t>勁好運</t>
  </si>
  <si>
    <t>贏得爽</t>
  </si>
  <si>
    <t>超眼光</t>
  </si>
  <si>
    <t>光輝歲月</t>
  </si>
  <si>
    <t>奔妙星</t>
  </si>
  <si>
    <t>天外迎天</t>
  </si>
  <si>
    <t>東來欣賞</t>
  </si>
  <si>
    <t>一生好彩</t>
  </si>
  <si>
    <t>勇威神駒</t>
  </si>
  <si>
    <t>銳高</t>
  </si>
  <si>
    <t>自動自覺</t>
  </si>
  <si>
    <t>雷神太保</t>
  </si>
  <si>
    <t>好精神</t>
  </si>
  <si>
    <t>有色光輝</t>
  </si>
  <si>
    <t>光輝所願</t>
  </si>
  <si>
    <t>競馬一心</t>
  </si>
  <si>
    <t>輕功猛男</t>
  </si>
  <si>
    <t>勇霸龍</t>
  </si>
  <si>
    <t>至尊瑰寶</t>
  </si>
  <si>
    <t>佛亮老撾</t>
  </si>
  <si>
    <t>富國兄弟</t>
  </si>
  <si>
    <t>騰龍四海</t>
  </si>
  <si>
    <t>維港激流</t>
  </si>
  <si>
    <t>電源之駒</t>
  </si>
  <si>
    <t>幸運星球</t>
  </si>
  <si>
    <t>仁仁有餘</t>
  </si>
  <si>
    <t>龍之邦</t>
  </si>
  <si>
    <t>金牌活力</t>
  </si>
  <si>
    <t>日馳千里</t>
  </si>
  <si>
    <t>美神來</t>
  </si>
  <si>
    <t>綫路萬里</t>
  </si>
  <si>
    <t>威威父子</t>
  </si>
  <si>
    <t>友盈勇者</t>
  </si>
  <si>
    <t>添喜運</t>
  </si>
  <si>
    <t>不假外求</t>
  </si>
  <si>
    <t>歐洲傳奇</t>
  </si>
  <si>
    <t>背背龍</t>
  </si>
  <si>
    <t>午夜快車</t>
  </si>
  <si>
    <t>鼓浪飛凡</t>
  </si>
  <si>
    <t>開心老友</t>
  </si>
  <si>
    <t>凱旋幸運</t>
  </si>
  <si>
    <t>志在福星</t>
  </si>
  <si>
    <t>銳一</t>
  </si>
  <si>
    <t>熊噹噹</t>
  </si>
  <si>
    <t>江南盛</t>
  </si>
  <si>
    <t>駿先生</t>
  </si>
  <si>
    <t>劍無情</t>
  </si>
  <si>
    <t>武林至尊</t>
  </si>
  <si>
    <t>球皇</t>
  </si>
  <si>
    <t>大眾經典</t>
  </si>
  <si>
    <t>嘉應威風</t>
  </si>
  <si>
    <t>朗日雪峰</t>
  </si>
  <si>
    <t>連連歡呼</t>
  </si>
  <si>
    <t>熾烈神駒</t>
  </si>
  <si>
    <t>日日獎</t>
  </si>
  <si>
    <t>囍眼光</t>
  </si>
  <si>
    <t>觀萬物</t>
  </si>
  <si>
    <t>良駒好友</t>
  </si>
  <si>
    <t>大利好運</t>
  </si>
  <si>
    <t>勝在有型</t>
  </si>
  <si>
    <t>五福星</t>
  </si>
  <si>
    <t>太勝駒</t>
  </si>
  <si>
    <t>實在美麗</t>
  </si>
  <si>
    <t>糖不甩</t>
  </si>
  <si>
    <t>醒目先駒</t>
  </si>
  <si>
    <t>精算激流</t>
  </si>
  <si>
    <t>祥龍駒</t>
  </si>
  <si>
    <t>天天更好</t>
  </si>
  <si>
    <t>順善寶</t>
  </si>
  <si>
    <t>長勝威龍</t>
  </si>
  <si>
    <t>獨步天下</t>
  </si>
  <si>
    <t>大快步</t>
  </si>
  <si>
    <t>大將鵰神</t>
  </si>
  <si>
    <t>錢程萬里</t>
  </si>
  <si>
    <t>勁沙塵</t>
  </si>
  <si>
    <t>友瑩仁</t>
  </si>
  <si>
    <t>心雄雄</t>
  </si>
  <si>
    <t>龍城強將</t>
  </si>
  <si>
    <t>精算謀略</t>
  </si>
  <si>
    <t>佳登</t>
  </si>
  <si>
    <t>博愛先鋒</t>
  </si>
  <si>
    <t>佳福駒</t>
  </si>
  <si>
    <t>快樂高球</t>
  </si>
  <si>
    <t>有你有我</t>
  </si>
  <si>
    <t>皇金合</t>
  </si>
  <si>
    <t>海綠寶</t>
  </si>
  <si>
    <t>一世美麗</t>
  </si>
  <si>
    <t>新力驕</t>
  </si>
  <si>
    <t>當家精彩</t>
  </si>
  <si>
    <t>品德寶寶</t>
  </si>
  <si>
    <t>古惑大師</t>
  </si>
  <si>
    <t>知道穩勝</t>
  </si>
  <si>
    <t>幸運愉快</t>
  </si>
  <si>
    <t>傳承效應</t>
  </si>
  <si>
    <t>超步速</t>
  </si>
  <si>
    <t>高將軍</t>
  </si>
  <si>
    <t>精彩福星</t>
  </si>
  <si>
    <t>會長之寶</t>
  </si>
  <si>
    <t>展雄威</t>
  </si>
  <si>
    <t>運高八斗</t>
  </si>
  <si>
    <t>渾身解數</t>
  </si>
  <si>
    <t>林家山神</t>
  </si>
  <si>
    <t>鈁糖武士</t>
  </si>
  <si>
    <t>駿馬之曲</t>
  </si>
  <si>
    <t>摯友心得</t>
  </si>
  <si>
    <t>顏色勇士</t>
  </si>
  <si>
    <t>英勇快車</t>
  </si>
  <si>
    <t>快活英雄</t>
  </si>
  <si>
    <t>建測精英</t>
  </si>
  <si>
    <t>有情有義</t>
  </si>
  <si>
    <t>飛輪霸</t>
  </si>
  <si>
    <t>熱氣球</t>
  </si>
  <si>
    <t>喜駿銀星</t>
  </si>
  <si>
    <t>鐵甲驌龍</t>
  </si>
  <si>
    <t>手錶之星</t>
  </si>
  <si>
    <t>宇宙之光</t>
  </si>
  <si>
    <t>藍爵爺</t>
  </si>
  <si>
    <t>勁者</t>
  </si>
  <si>
    <t>新力超升</t>
  </si>
  <si>
    <t>包裝伯樂</t>
  </si>
  <si>
    <t>勁先生</t>
  </si>
  <si>
    <t>智跑得</t>
  </si>
  <si>
    <t>魅力寶駒</t>
  </si>
  <si>
    <t>皇龍飛將</t>
  </si>
  <si>
    <t>哈羅威</t>
  </si>
  <si>
    <t>實力哥</t>
  </si>
  <si>
    <t>假面騎士</t>
  </si>
  <si>
    <t>晶晶日上</t>
  </si>
  <si>
    <t>金蘭兄弟</t>
  </si>
  <si>
    <t>勇冠群英</t>
  </si>
  <si>
    <t>金勝名駒</t>
  </si>
  <si>
    <t>春風萬里</t>
  </si>
  <si>
    <t>超勝無敵</t>
  </si>
  <si>
    <t>加州熱浪</t>
  </si>
  <si>
    <t>森林之王</t>
  </si>
  <si>
    <t>瑞祺威楓</t>
  </si>
  <si>
    <t>安泰</t>
  </si>
  <si>
    <t>智多多寶</t>
  </si>
  <si>
    <t>久久為軍</t>
  </si>
  <si>
    <t>巴閉仔</t>
  </si>
  <si>
    <t>飛雪神駒</t>
  </si>
  <si>
    <t>一支箭</t>
  </si>
  <si>
    <t>銀刺勇士</t>
  </si>
  <si>
    <t>友得盈</t>
  </si>
  <si>
    <t>天火同心</t>
  </si>
  <si>
    <t>城中勇士</t>
  </si>
  <si>
    <t>宇宙動力</t>
  </si>
  <si>
    <t>謙謙君子</t>
  </si>
  <si>
    <t>智開心</t>
  </si>
  <si>
    <t>中華威威</t>
  </si>
  <si>
    <t>質數</t>
  </si>
  <si>
    <t>辣得駕勢</t>
  </si>
  <si>
    <t>開心馬</t>
  </si>
  <si>
    <t>三軍勇將</t>
  </si>
  <si>
    <t>加州本事</t>
  </si>
  <si>
    <t>電訊驕陽</t>
  </si>
  <si>
    <t>心裡有數</t>
  </si>
  <si>
    <t>福星小子</t>
  </si>
  <si>
    <t>喆喆友福</t>
  </si>
  <si>
    <t>駿馬之寶</t>
  </si>
  <si>
    <t>金駿星</t>
  </si>
  <si>
    <t>凌風傲雪</t>
  </si>
  <si>
    <t>金運來</t>
  </si>
  <si>
    <t>共同輝煌</t>
  </si>
  <si>
    <t>知道長勝</t>
  </si>
  <si>
    <t>年年友福</t>
  </si>
  <si>
    <t>奮鬥心</t>
  </si>
  <si>
    <t>獎星</t>
  </si>
  <si>
    <t>綻放的心</t>
  </si>
  <si>
    <t>夢照發</t>
  </si>
  <si>
    <t>幸運同行</t>
  </si>
  <si>
    <t>竣誠駒</t>
  </si>
  <si>
    <t>美麗歡聲</t>
  </si>
  <si>
    <t>黑桃火箭</t>
  </si>
  <si>
    <t>久久為攻</t>
  </si>
  <si>
    <t>暴風之子</t>
  </si>
  <si>
    <t>浪漫老撾</t>
  </si>
  <si>
    <t>星價</t>
  </si>
  <si>
    <t>得意佳作</t>
  </si>
  <si>
    <t>新力</t>
  </si>
  <si>
    <t>飛越星空</t>
  </si>
  <si>
    <t>星之願</t>
  </si>
  <si>
    <t>飛雲</t>
  </si>
  <si>
    <t>艾彼奧</t>
  </si>
  <si>
    <t>可靠大師</t>
  </si>
  <si>
    <t>問鼎巔峰</t>
  </si>
  <si>
    <t>綫路達飛</t>
  </si>
  <si>
    <t>萬事得意</t>
  </si>
  <si>
    <t>有鴻利</t>
  </si>
  <si>
    <t>蓮冠皇</t>
  </si>
  <si>
    <t>至合拍</t>
  </si>
  <si>
    <t>翼羽陽明</t>
  </si>
  <si>
    <t>祥勝力駒</t>
  </si>
  <si>
    <t>賢心星</t>
  </si>
  <si>
    <t>星火燎原</t>
  </si>
  <si>
    <t>辣得金</t>
  </si>
  <si>
    <t>多利神駒</t>
  </si>
  <si>
    <t>團結戰靈</t>
  </si>
  <si>
    <t>獵寶勤</t>
  </si>
  <si>
    <t>縱橫天下</t>
  </si>
  <si>
    <t>八駿巨昇</t>
  </si>
  <si>
    <t>年少多好</t>
  </si>
  <si>
    <t>超力量</t>
  </si>
  <si>
    <t>燭光晚餐</t>
  </si>
  <si>
    <t>快靚旺</t>
  </si>
  <si>
    <t>撼天鐵翼</t>
  </si>
  <si>
    <t>添開心</t>
  </si>
  <si>
    <t>友愛心得</t>
  </si>
  <si>
    <t>沙井之友</t>
  </si>
  <si>
    <t>椒椒醒</t>
  </si>
  <si>
    <t>交學費</t>
  </si>
  <si>
    <t>平凡騎士</t>
  </si>
  <si>
    <t>安遇</t>
  </si>
  <si>
    <t>太陽勇士</t>
  </si>
  <si>
    <t>遙遙領先</t>
  </si>
  <si>
    <t>銀進</t>
  </si>
  <si>
    <t>加州動員</t>
  </si>
  <si>
    <t>瑪瑙</t>
  </si>
  <si>
    <t>愛心神駒</t>
  </si>
  <si>
    <t>遨遊武士</t>
  </si>
  <si>
    <t>電訊巴打</t>
  </si>
  <si>
    <t>當年情</t>
  </si>
  <si>
    <t>木火兄弟</t>
  </si>
  <si>
    <t>步風雷</t>
  </si>
  <si>
    <t>永勝金駒</t>
  </si>
  <si>
    <t>馬達</t>
  </si>
  <si>
    <t>過關勇士</t>
  </si>
  <si>
    <t>知恩圖報</t>
  </si>
  <si>
    <t>滿洛城</t>
  </si>
  <si>
    <t>神燦金剛</t>
  </si>
  <si>
    <t>華夏俊馬</t>
  </si>
  <si>
    <t>隋我同來</t>
  </si>
  <si>
    <t>競駿勇士</t>
  </si>
  <si>
    <t>靖哥哥</t>
  </si>
  <si>
    <t>眼健康</t>
  </si>
  <si>
    <t>紅衣財神</t>
  </si>
  <si>
    <t>會當凌</t>
  </si>
  <si>
    <t>朗日自強</t>
  </si>
  <si>
    <t>洪才</t>
  </si>
  <si>
    <t>增旺</t>
  </si>
  <si>
    <t>風采人生</t>
  </si>
  <si>
    <t>友瑩亮</t>
  </si>
  <si>
    <t>超越夢想</t>
  </si>
  <si>
    <t>天比高</t>
  </si>
  <si>
    <t>本能</t>
  </si>
  <si>
    <t>天時明駒</t>
  </si>
  <si>
    <t>凱明神駒</t>
  </si>
  <si>
    <t>架勢奇爸</t>
  </si>
  <si>
    <t>本領非凡</t>
  </si>
  <si>
    <t>飛騰騅</t>
  </si>
  <si>
    <t>光明傳承</t>
  </si>
  <si>
    <t>風繼續吹</t>
  </si>
  <si>
    <t>超旺財</t>
  </si>
  <si>
    <t>川河型駒</t>
  </si>
  <si>
    <t>十力</t>
  </si>
  <si>
    <t>君達得</t>
  </si>
  <si>
    <t>小飛俠</t>
  </si>
  <si>
    <t>彭玥</t>
  </si>
  <si>
    <t>開心宇宙</t>
  </si>
  <si>
    <t>精算特殊</t>
  </si>
  <si>
    <t>爆出美麗</t>
  </si>
  <si>
    <t>捷足奔馳</t>
  </si>
  <si>
    <t>尊登</t>
  </si>
  <si>
    <t>極靈</t>
  </si>
  <si>
    <t>妙算奇勝</t>
  </si>
  <si>
    <t>祥勝將軍</t>
  </si>
  <si>
    <t>金駒永騰</t>
  </si>
  <si>
    <t>禾道威</t>
  </si>
  <si>
    <t>明亮天下</t>
  </si>
  <si>
    <t>信心星</t>
  </si>
  <si>
    <t>天福</t>
  </si>
  <si>
    <t>樂勝天下</t>
  </si>
  <si>
    <t>超勁赤兔</t>
  </si>
  <si>
    <t>千杯不醉</t>
  </si>
  <si>
    <t>逍遙騎士</t>
  </si>
  <si>
    <t>勝於藍</t>
  </si>
  <si>
    <t>好實力</t>
  </si>
  <si>
    <t>一定掂</t>
  </si>
  <si>
    <t>金鑽精靈</t>
  </si>
  <si>
    <t>紅衣醒目</t>
  </si>
  <si>
    <t>美麗邂逅</t>
  </si>
  <si>
    <t>創科群英</t>
  </si>
  <si>
    <t>戰騎飛</t>
  </si>
  <si>
    <t>陸小鳳</t>
  </si>
  <si>
    <t>榮利雙收</t>
  </si>
  <si>
    <t>士登</t>
  </si>
  <si>
    <t>籐王駒</t>
  </si>
  <si>
    <t>新意馬</t>
  </si>
  <si>
    <t>本領輝煌</t>
  </si>
  <si>
    <t>都靈福星</t>
  </si>
  <si>
    <t>天威</t>
  </si>
  <si>
    <t>超加加</t>
  </si>
  <si>
    <t>競駿光輝</t>
  </si>
  <si>
    <t>東方寶寶</t>
  </si>
  <si>
    <t>大番薯</t>
  </si>
  <si>
    <t>怡昌奇兵</t>
  </si>
  <si>
    <t>南區旺</t>
  </si>
  <si>
    <t>隼閣</t>
  </si>
  <si>
    <t>常嚐發財</t>
  </si>
  <si>
    <t>飛龍在天</t>
  </si>
  <si>
    <t>拉合爾</t>
  </si>
  <si>
    <t>小魔怪</t>
  </si>
  <si>
    <t>頌星</t>
  </si>
  <si>
    <t>嘉冠王</t>
  </si>
  <si>
    <t>八里旺</t>
  </si>
  <si>
    <t>旺旺昇叻</t>
  </si>
  <si>
    <t>瀧澤飛駒</t>
  </si>
  <si>
    <t>紅旺繽紛</t>
  </si>
  <si>
    <t>銀皇興標</t>
  </si>
  <si>
    <t>天天耍樂</t>
  </si>
  <si>
    <t>運來勇士</t>
  </si>
  <si>
    <t>火神神樂</t>
  </si>
  <si>
    <t>海洋帝君</t>
  </si>
  <si>
    <t>怡昌精神</t>
  </si>
  <si>
    <t>包裝戰將</t>
  </si>
  <si>
    <t>同得威</t>
  </si>
  <si>
    <t>加州星皓</t>
  </si>
  <si>
    <t>砂漿麒星</t>
  </si>
  <si>
    <t>火悟空</t>
  </si>
  <si>
    <t>長峰小子</t>
  </si>
  <si>
    <t>棒棒糖</t>
  </si>
  <si>
    <t>隨緣得勝</t>
  </si>
  <si>
    <t>寶成智星</t>
  </si>
  <si>
    <t>肥仔精神</t>
  </si>
  <si>
    <t>歡樂飛駒</t>
  </si>
  <si>
    <t>小鳥天堂</t>
  </si>
  <si>
    <t>久久為昇</t>
  </si>
  <si>
    <t>魅影戈飛</t>
  </si>
  <si>
    <t>風雲武士</t>
  </si>
  <si>
    <t>巴閉哥</t>
  </si>
  <si>
    <t>光年程祥</t>
  </si>
  <si>
    <t>赤壁</t>
  </si>
  <si>
    <t>祝願</t>
  </si>
  <si>
    <t>越駿歡欣</t>
  </si>
  <si>
    <t>包裝天將</t>
  </si>
  <si>
    <t>球星</t>
  </si>
  <si>
    <t>手機錶霸</t>
  </si>
  <si>
    <t>光年魅力</t>
  </si>
  <si>
    <t>玩笑</t>
  </si>
  <si>
    <t>智取神駒</t>
  </si>
  <si>
    <t>陽光勇士</t>
  </si>
  <si>
    <t>好友心得</t>
  </si>
  <si>
    <t>舞林密碼</t>
  </si>
  <si>
    <t>駿跑得</t>
  </si>
  <si>
    <t>神馳</t>
  </si>
  <si>
    <t>鈦易搵</t>
  </si>
  <si>
    <t>勇敢巨星</t>
  </si>
  <si>
    <t>昇瀧駒</t>
  </si>
  <si>
    <t>龍之輝</t>
  </si>
  <si>
    <t>南區之星</t>
  </si>
  <si>
    <t>皇仁歡星</t>
  </si>
  <si>
    <t>合夥飛馳</t>
  </si>
  <si>
    <t>競駿飛翔</t>
  </si>
  <si>
    <t>令狐沖</t>
  </si>
  <si>
    <t>非凡豪傑</t>
  </si>
  <si>
    <t>確好勁</t>
  </si>
  <si>
    <t>太子</t>
  </si>
  <si>
    <t>家傳之寶</t>
  </si>
  <si>
    <t>八仟財陞</t>
  </si>
  <si>
    <t>美麗星晨</t>
  </si>
  <si>
    <t>火焰閃爍</t>
  </si>
  <si>
    <t>元朗精英</t>
  </si>
  <si>
    <t>天將龍駒</t>
  </si>
  <si>
    <t>昭易搵</t>
  </si>
  <si>
    <t>唯美主義</t>
  </si>
  <si>
    <t>自然動力</t>
  </si>
  <si>
    <t>荃程路通</t>
  </si>
  <si>
    <t>幻影旋風</t>
  </si>
  <si>
    <t>競駿天下</t>
  </si>
  <si>
    <t>龍又生</t>
  </si>
  <si>
    <t>金風萬里</t>
  </si>
  <si>
    <t>快樂之友</t>
  </si>
  <si>
    <t>開心菓</t>
  </si>
  <si>
    <t>勇敢孖寶</t>
  </si>
  <si>
    <t>馬鳳凰</t>
  </si>
  <si>
    <t>甜蝦女</t>
  </si>
  <si>
    <t>事事感恩</t>
  </si>
  <si>
    <t>快步流星</t>
  </si>
  <si>
    <t>帥炸</t>
  </si>
  <si>
    <t>同喜</t>
  </si>
  <si>
    <t>焦點</t>
  </si>
  <si>
    <t>飛躍凱旋</t>
  </si>
  <si>
    <t>歷險大將</t>
  </si>
  <si>
    <t>非凡時刻</t>
  </si>
  <si>
    <t>駿馬之星</t>
  </si>
  <si>
    <t>皇帝英豪</t>
  </si>
  <si>
    <t>舞林寶典</t>
  </si>
  <si>
    <t>奇異歡星</t>
  </si>
  <si>
    <t>嵐臣</t>
  </si>
  <si>
    <t>英駿威楓</t>
  </si>
  <si>
    <t>雙贏</t>
  </si>
  <si>
    <t>歡樂老撾</t>
  </si>
  <si>
    <t>包裝旋風</t>
  </si>
  <si>
    <t>如蝶翩翩</t>
  </si>
  <si>
    <t>銀騰</t>
  </si>
  <si>
    <t>彩虹七色</t>
  </si>
  <si>
    <t>至高心得</t>
  </si>
  <si>
    <t>起舞奜奜</t>
  </si>
  <si>
    <t>氣勢</t>
  </si>
  <si>
    <t>賢者無敵</t>
  </si>
  <si>
    <t>水晶酒杯</t>
  </si>
  <si>
    <t>康樂高球</t>
  </si>
  <si>
    <t>大浪圖田</t>
  </si>
  <si>
    <t>得道猴王</t>
  </si>
  <si>
    <t>飛輪步</t>
  </si>
  <si>
    <t>肯佩斯</t>
  </si>
  <si>
    <t>帥帥友福</t>
  </si>
  <si>
    <t>韋金主</t>
  </si>
  <si>
    <t>百威多贏</t>
  </si>
  <si>
    <t>盈妍威楓</t>
  </si>
  <si>
    <t>千杯敬典</t>
  </si>
  <si>
    <t>顯勝高昇</t>
  </si>
  <si>
    <t>風火猴王</t>
  </si>
  <si>
    <t>廚神</t>
  </si>
  <si>
    <t>銀亮奔騰</t>
  </si>
  <si>
    <t>喜尊龍</t>
  </si>
  <si>
    <t>紫荊拼搏</t>
  </si>
  <si>
    <t>滿心星</t>
  </si>
  <si>
    <t>幸運多彩</t>
  </si>
  <si>
    <t>爆熱</t>
  </si>
  <si>
    <t>盛載富祿</t>
  </si>
  <si>
    <t>樂矚心機</t>
  </si>
  <si>
    <t>威德勇士</t>
  </si>
  <si>
    <t>逆市奇爸</t>
  </si>
  <si>
    <t>堅有利</t>
  </si>
  <si>
    <t>整蠱專家</t>
  </si>
  <si>
    <t>競駿良駒</t>
  </si>
  <si>
    <t>大千雄心</t>
  </si>
  <si>
    <t>時尚歡欣</t>
  </si>
  <si>
    <t>特別美麗</t>
  </si>
  <si>
    <t>敬蝦王</t>
  </si>
  <si>
    <t>隼風雲</t>
  </si>
  <si>
    <t>進傲星</t>
  </si>
  <si>
    <t>皇者有利</t>
  </si>
  <si>
    <t>金多囍</t>
  </si>
  <si>
    <t>冠輝皇</t>
  </si>
  <si>
    <t>家樂寶駒</t>
  </si>
  <si>
    <t>發財金戈</t>
  </si>
  <si>
    <t>準輝煌</t>
  </si>
  <si>
    <t>蜜蜜送</t>
  </si>
  <si>
    <t>戀愛狂</t>
  </si>
  <si>
    <t>順成之星</t>
  </si>
  <si>
    <t>英雄豪傑</t>
  </si>
  <si>
    <t>領航君子</t>
  </si>
  <si>
    <t>超寫意</t>
  </si>
  <si>
    <t>不勞而獲</t>
  </si>
  <si>
    <t>狀元及第</t>
  </si>
  <si>
    <t>星際快車</t>
  </si>
  <si>
    <t>巴閉王</t>
  </si>
  <si>
    <t>精英雄心</t>
  </si>
  <si>
    <t>優才</t>
  </si>
  <si>
    <t>喜至寶</t>
  </si>
  <si>
    <t>快路</t>
  </si>
  <si>
    <t>超超比</t>
  </si>
  <si>
    <t>喜蓮勇感</t>
  </si>
  <si>
    <t>一先生</t>
  </si>
  <si>
    <t>哪吒</t>
  </si>
  <si>
    <t>膨才</t>
  </si>
  <si>
    <t>飲杯</t>
  </si>
  <si>
    <t>智勝攻略</t>
  </si>
  <si>
    <t>無限美麗</t>
  </si>
  <si>
    <t>勁大威猛</t>
  </si>
  <si>
    <t>君子傳承</t>
  </si>
  <si>
    <t>發財先鋒</t>
  </si>
  <si>
    <t>包裝創新</t>
  </si>
  <si>
    <t>安可</t>
  </si>
  <si>
    <t>揀馬之皇</t>
  </si>
  <si>
    <t>凝妙星</t>
  </si>
  <si>
    <t>風雲</t>
  </si>
  <si>
    <t>富喜來</t>
  </si>
  <si>
    <t>翠兒威威</t>
  </si>
  <si>
    <t>奮鬥輝煌</t>
  </si>
  <si>
    <t>渡月橋</t>
  </si>
  <si>
    <t>康昌之星</t>
  </si>
  <si>
    <t>至旺財</t>
  </si>
  <si>
    <t>錶之星球</t>
  </si>
  <si>
    <t>追風</t>
  </si>
  <si>
    <t>瑤瑤日上</t>
  </si>
  <si>
    <t>精益大師</t>
  </si>
  <si>
    <t>幸運二十</t>
  </si>
  <si>
    <t>飛黃</t>
  </si>
  <si>
    <t>萬眾開心</t>
  </si>
  <si>
    <t>傲視同群</t>
  </si>
  <si>
    <t>盈好威楓</t>
  </si>
  <si>
    <t>開心樂園</t>
  </si>
  <si>
    <t>電玩精英</t>
  </si>
  <si>
    <t>環球英雄</t>
  </si>
  <si>
    <t>科創世紀</t>
  </si>
  <si>
    <t>領航財子</t>
  </si>
  <si>
    <t>快搏</t>
  </si>
  <si>
    <t>駿奕快車</t>
  </si>
  <si>
    <t>競駿皇者</t>
  </si>
  <si>
    <t>家樂龍駒</t>
  </si>
  <si>
    <t>有財有勢</t>
  </si>
  <si>
    <t>川河動駒</t>
  </si>
  <si>
    <t>時尚風趣</t>
  </si>
  <si>
    <t>競駿非凡</t>
  </si>
  <si>
    <t>凱皇寶</t>
  </si>
  <si>
    <t>劍無名</t>
  </si>
  <si>
    <t>拚搏</t>
  </si>
  <si>
    <t>發光發亮</t>
  </si>
  <si>
    <t>富存寶馬</t>
  </si>
  <si>
    <t>鋒王</t>
  </si>
  <si>
    <t>亨驥</t>
  </si>
  <si>
    <t>利不可擋</t>
  </si>
  <si>
    <t>酷霸王</t>
  </si>
  <si>
    <t>快活同盟</t>
  </si>
  <si>
    <t>亮寶</t>
  </si>
  <si>
    <t>加州星馳</t>
  </si>
  <si>
    <t>比特星</t>
  </si>
  <si>
    <t>彩虹戰士</t>
  </si>
  <si>
    <t>機械騎士</t>
  </si>
  <si>
    <t>榮耀掌星</t>
  </si>
  <si>
    <t>大數據</t>
  </si>
  <si>
    <t>鋁神</t>
  </si>
  <si>
    <t>福聚</t>
  </si>
  <si>
    <t>遨遊波士</t>
  </si>
  <si>
    <t>龍傲綾羅</t>
  </si>
  <si>
    <t>跑得好快</t>
  </si>
  <si>
    <t>大浪園田</t>
  </si>
  <si>
    <t>揚威四海</t>
  </si>
  <si>
    <t>江南勇士</t>
  </si>
  <si>
    <t>關鍵所在</t>
  </si>
  <si>
    <t>金發盛世</t>
  </si>
  <si>
    <t>怡昌光輝</t>
  </si>
  <si>
    <t>仁者荃承</t>
  </si>
  <si>
    <t>吉星騎士</t>
  </si>
  <si>
    <t>決一劍</t>
  </si>
  <si>
    <t>乘數表</t>
  </si>
  <si>
    <t>愛馬善</t>
  </si>
  <si>
    <t>風再起時</t>
  </si>
  <si>
    <t>真心傳奇</t>
  </si>
  <si>
    <t>仁心星</t>
  </si>
  <si>
    <t>至尊高超</t>
  </si>
  <si>
    <t>開心三寶</t>
  </si>
  <si>
    <t>佳駿年年</t>
  </si>
  <si>
    <t>久久為尊</t>
  </si>
  <si>
    <t>不同世界</t>
  </si>
  <si>
    <t>八駿福昇</t>
  </si>
  <si>
    <t>魔法速遞</t>
  </si>
  <si>
    <t>金德義</t>
  </si>
  <si>
    <t>小神仙</t>
  </si>
  <si>
    <t>盈利寶馬</t>
  </si>
  <si>
    <t>大太陽</t>
  </si>
  <si>
    <t>開運王</t>
  </si>
  <si>
    <t>明天更好</t>
  </si>
  <si>
    <t>友運行</t>
  </si>
  <si>
    <t>運來伍寶</t>
  </si>
  <si>
    <t>快又醒</t>
  </si>
  <si>
    <t>龍船快</t>
  </si>
  <si>
    <t>君智盛</t>
  </si>
  <si>
    <t>將義</t>
  </si>
  <si>
    <t>紅愛舍</t>
  </si>
  <si>
    <t>小皇爺</t>
  </si>
  <si>
    <t>連連好運</t>
  </si>
  <si>
    <t>飛馬更威</t>
  </si>
  <si>
    <t>花香月明</t>
  </si>
  <si>
    <t>勁速威龍</t>
  </si>
  <si>
    <t>又龍串鳳</t>
  </si>
  <si>
    <t>安康萬里</t>
  </si>
  <si>
    <t>河好運</t>
  </si>
  <si>
    <t>平天雄</t>
  </si>
  <si>
    <t>將睿</t>
  </si>
  <si>
    <t>盈益善</t>
  </si>
  <si>
    <t>奔放</t>
  </si>
  <si>
    <t>港林福將</t>
  </si>
  <si>
    <t>官金騏</t>
  </si>
  <si>
    <t>團結勇士</t>
  </si>
  <si>
    <t>踏雪尋梅</t>
  </si>
  <si>
    <t>俏眼光</t>
  </si>
  <si>
    <t>賢者威楓</t>
  </si>
  <si>
    <t>勁駿齊心</t>
  </si>
  <si>
    <t>鳳翼天翔</t>
  </si>
  <si>
    <t>駿皇勝</t>
  </si>
  <si>
    <t>同益善</t>
  </si>
  <si>
    <t>佰勝金龍</t>
  </si>
  <si>
    <t>黃金騎士</t>
  </si>
  <si>
    <t>加州活力</t>
  </si>
  <si>
    <t>前衛火影</t>
  </si>
  <si>
    <t>天蓬貓</t>
  </si>
  <si>
    <t>金快飛飛</t>
  </si>
  <si>
    <t>暴風一族</t>
  </si>
  <si>
    <t>葳莉非凡</t>
  </si>
  <si>
    <t>金玉良言</t>
  </si>
  <si>
    <t>嘉應駿昇</t>
  </si>
  <si>
    <t>戰寶</t>
  </si>
  <si>
    <t>美麗同享</t>
  </si>
  <si>
    <t>直線力山</t>
  </si>
  <si>
    <t>錶之銀河</t>
  </si>
  <si>
    <t>百賀飛駒</t>
  </si>
  <si>
    <t>永遠美麗</t>
  </si>
  <si>
    <t>紅運帝王</t>
  </si>
  <si>
    <t>遨遊氣泡</t>
  </si>
  <si>
    <t>安騁</t>
  </si>
  <si>
    <t>知足常樂</t>
  </si>
  <si>
    <t>天賜喜</t>
  </si>
  <si>
    <t>狼來了</t>
  </si>
  <si>
    <t>耀寶</t>
  </si>
  <si>
    <t>見義勇為</t>
  </si>
  <si>
    <t>大眾福星</t>
  </si>
  <si>
    <t>榮駿大道</t>
  </si>
  <si>
    <t>寶賢得得</t>
  </si>
  <si>
    <t>同心同樂</t>
  </si>
  <si>
    <t>英駿飛駒</t>
  </si>
  <si>
    <t>龍城精將</t>
  </si>
  <si>
    <t>非惟僥倖</t>
  </si>
  <si>
    <t>精算奕然</t>
  </si>
  <si>
    <t>英勇名駒</t>
  </si>
  <si>
    <t>多多好馬</t>
  </si>
  <si>
    <t>飛來霸</t>
  </si>
  <si>
    <t>勇者無敵</t>
  </si>
  <si>
    <t>時間寶</t>
  </si>
  <si>
    <t>三代同心</t>
  </si>
  <si>
    <t>譽友駿駒</t>
  </si>
  <si>
    <t>首駿</t>
  </si>
  <si>
    <t>鼓浪高升</t>
  </si>
  <si>
    <t>喜馬</t>
  </si>
  <si>
    <t>星光快驅</t>
  </si>
  <si>
    <t>螢影飛馳</t>
  </si>
  <si>
    <t>都靈勇士</t>
  </si>
  <si>
    <t>顏色之皇</t>
  </si>
  <si>
    <t>晨曦儷人</t>
  </si>
  <si>
    <t>馬力</t>
  </si>
  <si>
    <t>紅逸舍</t>
  </si>
  <si>
    <t>盛勢威楓</t>
  </si>
  <si>
    <t>大學生</t>
  </si>
  <si>
    <t>時時精準</t>
  </si>
  <si>
    <t>開心勇駒</t>
  </si>
  <si>
    <t>超霸勝</t>
  </si>
  <si>
    <t>非凡之選</t>
  </si>
  <si>
    <t>齊歡最樂</t>
  </si>
  <si>
    <t>大愛無疆</t>
  </si>
  <si>
    <t>佐治傳奇</t>
  </si>
  <si>
    <t>豐功偉績</t>
  </si>
  <si>
    <t>一路精彩</t>
  </si>
  <si>
    <t>金絲楠木</t>
  </si>
  <si>
    <t>星將</t>
  </si>
  <si>
    <t>超智多寶</t>
  </si>
  <si>
    <t>美周郎</t>
  </si>
  <si>
    <t>金創福威</t>
  </si>
  <si>
    <t>勤德天下</t>
  </si>
  <si>
    <t>韋少寶</t>
  </si>
  <si>
    <t>勝在當下</t>
  </si>
  <si>
    <t>幽默大師</t>
  </si>
  <si>
    <t>心愛的</t>
  </si>
  <si>
    <t>翹峯</t>
  </si>
  <si>
    <t>八駿笑昇</t>
  </si>
  <si>
    <t>威武年代</t>
  </si>
  <si>
    <t>風火恆雲</t>
  </si>
  <si>
    <t>顯力之城</t>
  </si>
  <si>
    <t>睿盛人生</t>
  </si>
  <si>
    <t>桃花開</t>
  </si>
  <si>
    <t>大至尊</t>
  </si>
  <si>
    <t>有目共賞</t>
  </si>
  <si>
    <t>浪漫戰神</t>
  </si>
  <si>
    <t>清雲龍駒</t>
  </si>
  <si>
    <t>驕陽明駒</t>
  </si>
  <si>
    <t>綠族無限</t>
  </si>
  <si>
    <t>笑傲江湖</t>
  </si>
  <si>
    <t>星運傳奇</t>
  </si>
  <si>
    <t>飛來閃耀</t>
  </si>
  <si>
    <t>新力好</t>
  </si>
  <si>
    <t>紫荊盛勢</t>
  </si>
  <si>
    <t>長勝隊長</t>
  </si>
  <si>
    <t>嘉應奇兵</t>
  </si>
  <si>
    <t>一定超</t>
  </si>
  <si>
    <t>迅意</t>
  </si>
  <si>
    <t>神異金剛</t>
  </si>
  <si>
    <t>怪獸叉燒</t>
  </si>
  <si>
    <t>大眾快駒</t>
  </si>
  <si>
    <t>福國寶</t>
  </si>
  <si>
    <t>鑽石星空</t>
  </si>
  <si>
    <t>話你知</t>
  </si>
  <si>
    <t>精英王牌</t>
  </si>
  <si>
    <t>飛躍成就</t>
  </si>
  <si>
    <t>大千絕塵</t>
  </si>
  <si>
    <t>笑喜喜</t>
  </si>
  <si>
    <t>喵喵怪</t>
  </si>
  <si>
    <t>論文</t>
  </si>
  <si>
    <t>英雄豪邁</t>
  </si>
  <si>
    <t>綫路樂樂</t>
  </si>
  <si>
    <t>星辰千帥</t>
  </si>
  <si>
    <t>工程小子</t>
  </si>
  <si>
    <t>雪茄福星</t>
  </si>
  <si>
    <t>管之友</t>
  </si>
  <si>
    <t>手到再來</t>
  </si>
  <si>
    <t>連連幸運</t>
  </si>
  <si>
    <t>川河石駒</t>
  </si>
  <si>
    <t>藍地球</t>
  </si>
  <si>
    <t>六三千里</t>
  </si>
  <si>
    <t>路路勁</t>
  </si>
  <si>
    <t>自強不息</t>
  </si>
  <si>
    <t>聖托里尼</t>
  </si>
  <si>
    <t>神舟彎月</t>
  </si>
  <si>
    <t>機不可失</t>
  </si>
  <si>
    <t>大回報</t>
  </si>
  <si>
    <t>相映紅</t>
  </si>
  <si>
    <t>閃電箭</t>
  </si>
  <si>
    <t>美好夢想</t>
  </si>
  <si>
    <t>三強</t>
  </si>
  <si>
    <t>文武全能</t>
  </si>
  <si>
    <t>驍將</t>
  </si>
  <si>
    <t>哥倫布</t>
  </si>
  <si>
    <t>縱橫大兄</t>
  </si>
  <si>
    <t>福進</t>
  </si>
  <si>
    <t>嘉嘉友福</t>
  </si>
  <si>
    <t>嘉應勇士</t>
  </si>
  <si>
    <t>萬里雲</t>
  </si>
  <si>
    <t>日出東方</t>
  </si>
  <si>
    <t>鑽得勝</t>
  </si>
  <si>
    <t>紅錢到</t>
  </si>
  <si>
    <t>駿皇逸</t>
  </si>
  <si>
    <t>綫路滿貫</t>
  </si>
  <si>
    <t>陶夢成真</t>
  </si>
  <si>
    <t>健康快車</t>
  </si>
  <si>
    <t>加州報捷</t>
  </si>
  <si>
    <t>年年豐裕</t>
  </si>
  <si>
    <t>弦力寶</t>
  </si>
  <si>
    <t>禪勝輝煌</t>
  </si>
  <si>
    <t>勇闖高峰</t>
  </si>
  <si>
    <t>正義波</t>
  </si>
  <si>
    <t>鬆啲</t>
  </si>
  <si>
    <t>顏色的顏</t>
  </si>
  <si>
    <t>君子</t>
  </si>
  <si>
    <t>飛鷹翱翔</t>
  </si>
  <si>
    <t>星幻</t>
  </si>
  <si>
    <t>輕鬆大少</t>
  </si>
  <si>
    <t>富貴駒</t>
  </si>
  <si>
    <t>正將</t>
  </si>
  <si>
    <t>天天友福</t>
  </si>
  <si>
    <t>綫路高高</t>
  </si>
  <si>
    <t>皮具伯樂</t>
  </si>
  <si>
    <t>愛心波</t>
  </si>
  <si>
    <t>鼓浪好友</t>
  </si>
  <si>
    <t>中環精英</t>
  </si>
  <si>
    <t>方圓星</t>
  </si>
  <si>
    <t>極上紗瓏</t>
  </si>
  <si>
    <t>源好運</t>
  </si>
  <si>
    <t>冷娃</t>
  </si>
  <si>
    <t>精英高球</t>
  </si>
  <si>
    <t>都靈冠星</t>
  </si>
  <si>
    <t>良言一句</t>
  </si>
  <si>
    <t>八心之星</t>
  </si>
  <si>
    <t>旌採</t>
  </si>
  <si>
    <t>真叻仔</t>
  </si>
  <si>
    <t>紅海旺</t>
  </si>
  <si>
    <t>翠紅</t>
  </si>
  <si>
    <t>好好戀愛</t>
  </si>
  <si>
    <t>有備而戰</t>
  </si>
  <si>
    <t>飛馬座</t>
  </si>
  <si>
    <t>電子好好</t>
  </si>
  <si>
    <t>繼往開來</t>
  </si>
  <si>
    <t>鬥志波</t>
  </si>
  <si>
    <t>飛天王</t>
  </si>
  <si>
    <t>駿步騰飛</t>
  </si>
  <si>
    <t>翠湖烈風</t>
  </si>
  <si>
    <t>首飾悟空</t>
  </si>
  <si>
    <t>豐盛</t>
  </si>
  <si>
    <t>忠誠明駒</t>
  </si>
  <si>
    <t>好節拍</t>
  </si>
  <si>
    <t>團長好</t>
  </si>
  <si>
    <t>馬寶寶</t>
  </si>
  <si>
    <t>明亮光輝</t>
  </si>
  <si>
    <t>準希望</t>
  </si>
  <si>
    <t>魅力知願</t>
  </si>
  <si>
    <t>猶有心得</t>
  </si>
  <si>
    <t>開心老闆</t>
  </si>
  <si>
    <t>保羅輝煌</t>
  </si>
  <si>
    <t>綫路福將</t>
  </si>
  <si>
    <t>一風雲</t>
  </si>
  <si>
    <t>光年八十</t>
  </si>
  <si>
    <t>一騎絕塵</t>
  </si>
  <si>
    <t>浪漫勇士</t>
  </si>
  <si>
    <t>嘉應傳承</t>
  </si>
  <si>
    <t>威利金箭</t>
  </si>
  <si>
    <t>巴基之勝</t>
  </si>
  <si>
    <t>志善思源</t>
  </si>
  <si>
    <t>赤風驪</t>
  </si>
  <si>
    <t>飛馬先生</t>
  </si>
  <si>
    <t>開心瑰寶</t>
  </si>
  <si>
    <t>閃光燈</t>
  </si>
  <si>
    <t>紫荊歡呼</t>
  </si>
  <si>
    <t>細水長流</t>
  </si>
  <si>
    <t>馬上盈</t>
  </si>
  <si>
    <t>瑰麗人生</t>
  </si>
  <si>
    <t>平海之星</t>
  </si>
  <si>
    <t>加州陽光</t>
  </si>
  <si>
    <t>飈誌</t>
  </si>
  <si>
    <t>幸運歡笑</t>
  </si>
  <si>
    <t>劍飛聲</t>
  </si>
  <si>
    <t>粵港資駒</t>
  </si>
  <si>
    <t>北地烈馬</t>
  </si>
  <si>
    <t>包裝明將</t>
  </si>
  <si>
    <t>佳佳友</t>
  </si>
  <si>
    <t>醒目高球</t>
  </si>
  <si>
    <t>爆竹</t>
  </si>
  <si>
    <t>挺秀弘利</t>
  </si>
  <si>
    <t>海王</t>
  </si>
  <si>
    <t>金獅大俠</t>
  </si>
  <si>
    <t>行運加持</t>
  </si>
  <si>
    <t>勁勇皇駒</t>
  </si>
  <si>
    <t>勇者為皇</t>
  </si>
  <si>
    <t>驕陽雄心</t>
  </si>
  <si>
    <t>機械之星</t>
  </si>
  <si>
    <t>金鼓大班</t>
  </si>
  <si>
    <t>跨境駿馬</t>
  </si>
  <si>
    <t>笑盈喜</t>
  </si>
  <si>
    <t>馬錢子</t>
  </si>
  <si>
    <t>幸運風彩</t>
  </si>
  <si>
    <t>穿甲金鷹</t>
  </si>
  <si>
    <t>抱百嶺</t>
  </si>
  <si>
    <t>高高至高</t>
  </si>
  <si>
    <t>志醒大將</t>
  </si>
  <si>
    <t>神煞金剛</t>
  </si>
  <si>
    <t>精彩駿將</t>
  </si>
  <si>
    <t>德薩斯</t>
  </si>
  <si>
    <t>猛將兄</t>
  </si>
  <si>
    <t>勝利君子</t>
  </si>
  <si>
    <t>星月飛雲</t>
  </si>
  <si>
    <t>龍威心得</t>
  </si>
  <si>
    <t>驥跑得</t>
  </si>
  <si>
    <t>開心三多</t>
  </si>
  <si>
    <t>香港仔</t>
  </si>
  <si>
    <t>志滿同行</t>
  </si>
  <si>
    <t>銳目</t>
  </si>
  <si>
    <t>飛越晨曦</t>
  </si>
  <si>
    <t>衝上雲霄</t>
  </si>
  <si>
    <t>超風速</t>
  </si>
  <si>
    <t>蹺妙</t>
  </si>
  <si>
    <t>莊家班</t>
  </si>
  <si>
    <t>星威心得</t>
  </si>
  <si>
    <t>智勝勳章</t>
  </si>
  <si>
    <t>獨自升級</t>
  </si>
  <si>
    <t>時時開心</t>
  </si>
  <si>
    <t>雙星報喜</t>
  </si>
  <si>
    <t>越駿齊歡</t>
  </si>
  <si>
    <t>富心星</t>
  </si>
  <si>
    <t>數字天文</t>
  </si>
  <si>
    <t>安都</t>
  </si>
  <si>
    <t>紅磚戰士</t>
  </si>
  <si>
    <t>喜蓮勁感</t>
  </si>
  <si>
    <t>開心孖寶</t>
  </si>
  <si>
    <t>領袖勁力</t>
  </si>
  <si>
    <t>共創歡欣</t>
  </si>
  <si>
    <t>增強</t>
  </si>
  <si>
    <t>花果猴王</t>
  </si>
  <si>
    <t>閃電武士</t>
  </si>
  <si>
    <t>明月清風</t>
  </si>
  <si>
    <t>同工之妙</t>
  </si>
  <si>
    <t>遠飛標槍</t>
  </si>
  <si>
    <t>歌利巨人</t>
  </si>
  <si>
    <t>班霸實力</t>
  </si>
  <si>
    <t>南加名城</t>
  </si>
  <si>
    <t>名城潮流</t>
  </si>
  <si>
    <t>愛蹄村</t>
  </si>
  <si>
    <t>里見夢境</t>
  </si>
  <si>
    <t>紅瑪瑙</t>
  </si>
  <si>
    <t>樂於助人</t>
  </si>
  <si>
    <t>神志勇進</t>
  </si>
  <si>
    <t>港邊小區</t>
  </si>
  <si>
    <t>俊偉蹄</t>
  </si>
  <si>
    <t>巧繡生花</t>
  </si>
  <si>
    <t>冬季獅</t>
  </si>
  <si>
    <t>寶徠歌劇</t>
  </si>
  <si>
    <t>健身心</t>
  </si>
  <si>
    <t>名醫</t>
  </si>
  <si>
    <t>利森名園</t>
  </si>
  <si>
    <t>川河帥駒</t>
  </si>
  <si>
    <t>臻至辰</t>
  </si>
  <si>
    <t>你知我得</t>
  </si>
  <si>
    <t>活力拍檔</t>
  </si>
  <si>
    <t>睿智多寶</t>
  </si>
  <si>
    <t>星鑽貴人</t>
  </si>
  <si>
    <t>興馳千里</t>
  </si>
  <si>
    <t>辣得快</t>
  </si>
  <si>
    <t>多多開心</t>
  </si>
  <si>
    <t>趣盈</t>
  </si>
  <si>
    <t>實力加</t>
  </si>
  <si>
    <t>龍之尊</t>
  </si>
  <si>
    <t>逍遙人生</t>
  </si>
  <si>
    <t>蓮蓮日上</t>
  </si>
  <si>
    <t>賢知友您</t>
  </si>
  <si>
    <t>部族高手</t>
  </si>
  <si>
    <t>包裝天王</t>
  </si>
  <si>
    <t>南莊堡</t>
  </si>
  <si>
    <t>閃耀天河</t>
  </si>
  <si>
    <t>英雄戰歌</t>
  </si>
  <si>
    <t>小霸王</t>
  </si>
  <si>
    <t>新幹線</t>
  </si>
  <si>
    <t>寶成智好</t>
  </si>
  <si>
    <t>駿馬之光</t>
  </si>
  <si>
    <t>傲然</t>
  </si>
  <si>
    <t>超拍檔</t>
  </si>
  <si>
    <t>疾風財子</t>
  </si>
  <si>
    <t>華麗再贏</t>
  </si>
  <si>
    <t>我最好</t>
  </si>
  <si>
    <t>上浦福旺</t>
  </si>
  <si>
    <t>威力非凡</t>
  </si>
  <si>
    <t>嫡愛好</t>
  </si>
  <si>
    <t>友聲友色</t>
  </si>
  <si>
    <t>快樂神駒</t>
  </si>
  <si>
    <t>寫我其誰</t>
  </si>
  <si>
    <t>天罡北斗</t>
  </si>
  <si>
    <t>弘智多寶</t>
  </si>
  <si>
    <t>電路一百</t>
  </si>
  <si>
    <t>瑪納霏</t>
  </si>
  <si>
    <t>旭能精英</t>
  </si>
  <si>
    <t>時時歡欣</t>
  </si>
  <si>
    <t>傑出雷霆</t>
  </si>
  <si>
    <t>精彩動力</t>
  </si>
  <si>
    <t>錶之無限</t>
  </si>
  <si>
    <t>雙子美麗</t>
  </si>
  <si>
    <t>最感</t>
  </si>
  <si>
    <t>錶之梵星</t>
  </si>
  <si>
    <t>捷威</t>
  </si>
  <si>
    <t>銀火箭</t>
  </si>
  <si>
    <t>扶搖勢勁</t>
  </si>
  <si>
    <t>跨境寶馬</t>
  </si>
  <si>
    <t>開心指數</t>
  </si>
  <si>
    <t>友瑩光</t>
  </si>
  <si>
    <t>幸運糖</t>
  </si>
  <si>
    <t>一起美麗</t>
  </si>
  <si>
    <t>大文豪</t>
  </si>
  <si>
    <t>天然數字</t>
  </si>
  <si>
    <t>千帆駒</t>
  </si>
  <si>
    <t>偵探傳奇</t>
  </si>
  <si>
    <t>和光同塵</t>
  </si>
  <si>
    <t>領航傳祺</t>
  </si>
  <si>
    <t>烈焰光芒</t>
  </si>
  <si>
    <t>燊輝之星</t>
  </si>
  <si>
    <t>杭至尊</t>
  </si>
  <si>
    <t>幸運勝利</t>
  </si>
  <si>
    <t>大宗師</t>
  </si>
  <si>
    <t>帶贏來</t>
  </si>
  <si>
    <t>旺旺嘉駒</t>
  </si>
  <si>
    <t>天德神影</t>
  </si>
  <si>
    <t>風將</t>
  </si>
  <si>
    <t>丞匡掠影</t>
  </si>
  <si>
    <t>智勝神駒</t>
  </si>
  <si>
    <t>財富非凡</t>
  </si>
  <si>
    <t>紫荊傳令</t>
  </si>
  <si>
    <t>萬里鵬躍</t>
  </si>
  <si>
    <t>鄉村樂韻</t>
  </si>
  <si>
    <t>賢者福星</t>
  </si>
  <si>
    <t>勇進駒</t>
  </si>
  <si>
    <t>飛躍星伴</t>
  </si>
  <si>
    <t>幸運奇兵</t>
  </si>
  <si>
    <t>海鑽石</t>
  </si>
  <si>
    <t>駿美一生</t>
  </si>
  <si>
    <t>馬馳登</t>
  </si>
  <si>
    <t>包裝戰仕</t>
  </si>
  <si>
    <t>爆得美麗</t>
  </si>
  <si>
    <t>綠色鐵蹄</t>
  </si>
  <si>
    <t>凌登</t>
  </si>
  <si>
    <t>綫路英雄</t>
  </si>
  <si>
    <t>騰達勇士</t>
  </si>
  <si>
    <t>普魯托斯</t>
  </si>
  <si>
    <t>競駿傳奇</t>
  </si>
  <si>
    <t>國千金</t>
  </si>
  <si>
    <t>三甲之星</t>
  </si>
  <si>
    <t>喜慶寶</t>
  </si>
  <si>
    <t>錶之浩瀚</t>
  </si>
  <si>
    <t>非凡勇士</t>
  </si>
  <si>
    <t>花開</t>
  </si>
  <si>
    <t>新力飆</t>
  </si>
  <si>
    <t>超輕鬆</t>
  </si>
  <si>
    <t>川河耀駒</t>
  </si>
  <si>
    <t>九五赤兔</t>
  </si>
  <si>
    <t>綠野飛馳</t>
  </si>
  <si>
    <t>喜豐年</t>
  </si>
  <si>
    <t>友贏威馳</t>
  </si>
  <si>
    <t>錶之宇宙</t>
  </si>
  <si>
    <t>紫辰之星</t>
  </si>
  <si>
    <t>一鹿歡騰</t>
  </si>
  <si>
    <t>風火輪</t>
  </si>
  <si>
    <t>手機錶勁</t>
  </si>
  <si>
    <t>應龍飛影</t>
  </si>
  <si>
    <t>怪獸波士</t>
  </si>
  <si>
    <t>牛精豪情</t>
  </si>
  <si>
    <t>頑童</t>
  </si>
  <si>
    <t>創寶駒</t>
  </si>
  <si>
    <t>無比小子</t>
  </si>
  <si>
    <t>極光之子</t>
  </si>
  <si>
    <t>安定神駒</t>
  </si>
  <si>
    <t>金運齊來</t>
  </si>
  <si>
    <t>萬事勝利</t>
  </si>
  <si>
    <t>幸運威龍</t>
  </si>
  <si>
    <t>百勝威龍</t>
  </si>
  <si>
    <t>包裝福星</t>
  </si>
  <si>
    <t>摯友勝</t>
  </si>
  <si>
    <t>巨靈神</t>
  </si>
  <si>
    <t>超勁熊威</t>
  </si>
  <si>
    <t>嘉應勇將</t>
  </si>
  <si>
    <t>E413</t>
  </si>
  <si>
    <t>H108</t>
  </si>
  <si>
    <t>H144</t>
  </si>
  <si>
    <t>K028</t>
  </si>
  <si>
    <t>K052</t>
  </si>
  <si>
    <t>J144</t>
  </si>
  <si>
    <t>J441</t>
  </si>
  <si>
    <t>J171</t>
  </si>
  <si>
    <t>H247</t>
  </si>
  <si>
    <t>J471</t>
  </si>
  <si>
    <t>H465</t>
  </si>
  <si>
    <t>J065</t>
  </si>
  <si>
    <t>D090</t>
  </si>
  <si>
    <t>K115</t>
  </si>
  <si>
    <t>E488</t>
  </si>
  <si>
    <t>H447</t>
  </si>
  <si>
    <t>H386</t>
  </si>
  <si>
    <t>J169</t>
  </si>
  <si>
    <t>J115</t>
  </si>
  <si>
    <t>D241</t>
  </si>
  <si>
    <t>G477</t>
  </si>
  <si>
    <t>H196</t>
  </si>
  <si>
    <t>J252</t>
  </si>
  <si>
    <t>H253</t>
  </si>
  <si>
    <t>J105</t>
  </si>
  <si>
    <t>H034</t>
  </si>
  <si>
    <t>E448</t>
  </si>
  <si>
    <t>G301</t>
  </si>
  <si>
    <t>J062</t>
  </si>
  <si>
    <t>G180</t>
  </si>
  <si>
    <t>J142</t>
  </si>
  <si>
    <t>J008</t>
  </si>
  <si>
    <t>J316</t>
  </si>
  <si>
    <t>H368</t>
  </si>
  <si>
    <t>H294</t>
  </si>
  <si>
    <t>H408</t>
  </si>
  <si>
    <t>E356</t>
  </si>
  <si>
    <t>G404</t>
  </si>
  <si>
    <t>J333</t>
  </si>
  <si>
    <t>E061</t>
  </si>
  <si>
    <t>K180</t>
  </si>
  <si>
    <t>J498</t>
  </si>
  <si>
    <t>H405</t>
  </si>
  <si>
    <t>K268</t>
  </si>
  <si>
    <t>J299</t>
  </si>
  <si>
    <t>K323</t>
  </si>
  <si>
    <t>H347</t>
  </si>
  <si>
    <t>H442</t>
  </si>
  <si>
    <t>K399</t>
  </si>
  <si>
    <t>D489</t>
  </si>
  <si>
    <t>K437</t>
  </si>
  <si>
    <t>K207</t>
  </si>
  <si>
    <t>K412</t>
  </si>
  <si>
    <t>K431</t>
  </si>
  <si>
    <t>H459</t>
  </si>
  <si>
    <t>J152</t>
  </si>
  <si>
    <t>J444</t>
  </si>
  <si>
    <t>K039</t>
  </si>
  <si>
    <t>G427</t>
  </si>
  <si>
    <t>J542</t>
  </si>
  <si>
    <t>K305</t>
  </si>
  <si>
    <t>K364</t>
  </si>
  <si>
    <t>K273</t>
  </si>
  <si>
    <t>J392</t>
  </si>
  <si>
    <t>J529</t>
  </si>
  <si>
    <t>J315</t>
  </si>
  <si>
    <t>K420</t>
  </si>
  <si>
    <t>K299</t>
  </si>
  <si>
    <t>J520</t>
  </si>
  <si>
    <t>K097</t>
  </si>
  <si>
    <t>K296</t>
  </si>
  <si>
    <t>H349</t>
  </si>
  <si>
    <t>H407</t>
  </si>
  <si>
    <t>J231</t>
  </si>
  <si>
    <t>K395</t>
  </si>
  <si>
    <t>K271</t>
  </si>
  <si>
    <t>E435</t>
  </si>
  <si>
    <t>K260</t>
  </si>
  <si>
    <t>J538</t>
  </si>
  <si>
    <t>K029</t>
  </si>
  <si>
    <t>K049</t>
  </si>
  <si>
    <t>H487</t>
  </si>
  <si>
    <t>J515</t>
  </si>
  <si>
    <t>K240</t>
  </si>
  <si>
    <t>K038</t>
  </si>
  <si>
    <t>J439</t>
  </si>
  <si>
    <t>J521</t>
  </si>
  <si>
    <t>G451</t>
  </si>
  <si>
    <t>H476</t>
  </si>
  <si>
    <t>J364</t>
  </si>
  <si>
    <t>J477</t>
  </si>
  <si>
    <t>J359</t>
  </si>
  <si>
    <t>J312</t>
  </si>
  <si>
    <t>H343</t>
  </si>
  <si>
    <t>J146</t>
  </si>
  <si>
    <t>K090</t>
  </si>
  <si>
    <t>J420</t>
  </si>
  <si>
    <t>H175</t>
  </si>
  <si>
    <t>J245</t>
  </si>
  <si>
    <t>J358</t>
  </si>
  <si>
    <t>K082</t>
  </si>
  <si>
    <t>H164</t>
  </si>
  <si>
    <t>J195</t>
  </si>
  <si>
    <t>D435</t>
  </si>
  <si>
    <t>G455</t>
  </si>
  <si>
    <t>J133</t>
  </si>
  <si>
    <t>E379</t>
  </si>
  <si>
    <t>K218</t>
  </si>
  <si>
    <t>K234</t>
  </si>
  <si>
    <t>G209</t>
  </si>
  <si>
    <t>J531</t>
  </si>
  <si>
    <t>K311</t>
  </si>
  <si>
    <t>J233</t>
  </si>
  <si>
    <t>H364</t>
  </si>
  <si>
    <t>K369</t>
  </si>
  <si>
    <t>K249</t>
  </si>
  <si>
    <t>J489</t>
  </si>
  <si>
    <t>K495</t>
  </si>
  <si>
    <t>J400</t>
  </si>
  <si>
    <t>H334</t>
  </si>
  <si>
    <t>J091</t>
  </si>
  <si>
    <t>K007</t>
  </si>
  <si>
    <t>J039</t>
  </si>
  <si>
    <t>J249</t>
  </si>
  <si>
    <t>J343</t>
  </si>
  <si>
    <t>H435</t>
  </si>
  <si>
    <t>K428</t>
  </si>
  <si>
    <t>G223</t>
  </si>
  <si>
    <t>G173</t>
  </si>
  <si>
    <t>K313</t>
  </si>
  <si>
    <t>E467</t>
  </si>
  <si>
    <t>K367</t>
  </si>
  <si>
    <t>J015</t>
  </si>
  <si>
    <t>H317</t>
  </si>
  <si>
    <t>H133</t>
  </si>
  <si>
    <t>H297</t>
  </si>
  <si>
    <t>H292</t>
  </si>
  <si>
    <t>K073</t>
  </si>
  <si>
    <t>J338</t>
  </si>
  <si>
    <t>J028</t>
  </si>
  <si>
    <t>J532</t>
  </si>
  <si>
    <t>J179</t>
  </si>
  <si>
    <t>J184</t>
  </si>
  <si>
    <t>K053</t>
  </si>
  <si>
    <t>J264</t>
  </si>
  <si>
    <t>K306</t>
  </si>
  <si>
    <t>J003</t>
  </si>
  <si>
    <t>J193</t>
  </si>
  <si>
    <t>H011</t>
  </si>
  <si>
    <t>H332</t>
  </si>
  <si>
    <t>G372</t>
  </si>
  <si>
    <t>J058</t>
  </si>
  <si>
    <t>J409</t>
  </si>
  <si>
    <t>E175</t>
  </si>
  <si>
    <t>K266</t>
  </si>
  <si>
    <t>K324</t>
  </si>
  <si>
    <t>J323</t>
  </si>
  <si>
    <t>E432</t>
  </si>
  <si>
    <t>J071</t>
  </si>
  <si>
    <t>G400</t>
  </si>
  <si>
    <t>J545</t>
  </si>
  <si>
    <t>J482</t>
  </si>
  <si>
    <t>H068</t>
  </si>
  <si>
    <t>K243</t>
  </si>
  <si>
    <t>K372</t>
  </si>
  <si>
    <t>G277</t>
  </si>
  <si>
    <t>J384</t>
  </si>
  <si>
    <t>K004</t>
  </si>
  <si>
    <t>G095</t>
  </si>
  <si>
    <t>J098</t>
  </si>
  <si>
    <t>G307</t>
  </si>
  <si>
    <t>K059</t>
  </si>
  <si>
    <t>K290</t>
  </si>
  <si>
    <t>K016</t>
  </si>
  <si>
    <t>J093</t>
  </si>
  <si>
    <t>J162</t>
  </si>
  <si>
    <t>K226</t>
  </si>
  <si>
    <t>J298</t>
  </si>
  <si>
    <t>H381</t>
  </si>
  <si>
    <t>J276</t>
  </si>
  <si>
    <t>J494</t>
  </si>
  <si>
    <t>H113</t>
  </si>
  <si>
    <t>H324</t>
  </si>
  <si>
    <t>G138</t>
  </si>
  <si>
    <t>J266</t>
  </si>
  <si>
    <t>K425</t>
  </si>
  <si>
    <t>H070</t>
  </si>
  <si>
    <t>J079</t>
  </si>
  <si>
    <t>H166</t>
  </si>
  <si>
    <t>H358</t>
  </si>
  <si>
    <t>H207</t>
  </si>
  <si>
    <t>H233</t>
  </si>
  <si>
    <t>J138</t>
  </si>
  <si>
    <t>J183</t>
  </si>
  <si>
    <t>H481</t>
  </si>
  <si>
    <t>K211</t>
  </si>
  <si>
    <t>J258</t>
  </si>
  <si>
    <t>J508</t>
  </si>
  <si>
    <t>H401</t>
  </si>
  <si>
    <t>J490</t>
  </si>
  <si>
    <t>J290</t>
  </si>
  <si>
    <t>K114</t>
  </si>
  <si>
    <t>G471</t>
  </si>
  <si>
    <t>J375</t>
  </si>
  <si>
    <t>K080</t>
  </si>
  <si>
    <t>K017</t>
  </si>
  <si>
    <t>J155</t>
  </si>
  <si>
    <t>K135</t>
  </si>
  <si>
    <t>H373</t>
  </si>
  <si>
    <t>J436</t>
  </si>
  <si>
    <t>J513</t>
  </si>
  <si>
    <t>J237</t>
  </si>
  <si>
    <t>K258</t>
  </si>
  <si>
    <t>K174</t>
  </si>
  <si>
    <t>J396</t>
  </si>
  <si>
    <t>J317</t>
  </si>
  <si>
    <t>J393</t>
  </si>
  <si>
    <t>E301</t>
  </si>
  <si>
    <t>H235</t>
  </si>
  <si>
    <t>J421</t>
  </si>
  <si>
    <t>K079</t>
  </si>
  <si>
    <t>J402</t>
  </si>
  <si>
    <t>J143</t>
  </si>
  <si>
    <t>J174</t>
  </si>
  <si>
    <t>H475</t>
  </si>
  <si>
    <t>H419</t>
  </si>
  <si>
    <t>J382</t>
  </si>
  <si>
    <t>J218</t>
  </si>
  <si>
    <t>J493</t>
  </si>
  <si>
    <t>H153</t>
  </si>
  <si>
    <t>H374</t>
  </si>
  <si>
    <t>J510</t>
  </si>
  <si>
    <t>H018</t>
  </si>
  <si>
    <t>K213</t>
  </si>
  <si>
    <t>H409</t>
  </si>
  <si>
    <t>J369</t>
  </si>
  <si>
    <t>J037</t>
  </si>
  <si>
    <t>H002</t>
  </si>
  <si>
    <t>H326</t>
  </si>
  <si>
    <t>H180</t>
  </si>
  <si>
    <t>J535</t>
  </si>
  <si>
    <t>H027</t>
  </si>
  <si>
    <t>J551</t>
  </si>
  <si>
    <t>J407</t>
  </si>
  <si>
    <t>H169</t>
  </si>
  <si>
    <t>J187</t>
  </si>
  <si>
    <t>G195</t>
  </si>
  <si>
    <t>J157</t>
  </si>
  <si>
    <t>H283</t>
  </si>
  <si>
    <t>J261</t>
  </si>
  <si>
    <t>K101</t>
  </si>
  <si>
    <t>H454</t>
  </si>
  <si>
    <t>H234</t>
  </si>
  <si>
    <t>K241</t>
  </si>
  <si>
    <t>J099</t>
  </si>
  <si>
    <t>K124</t>
  </si>
  <si>
    <t>K066</t>
  </si>
  <si>
    <t>H394</t>
  </si>
  <si>
    <t>K006</t>
  </si>
  <si>
    <t>J228</t>
  </si>
  <si>
    <t>J456</t>
  </si>
  <si>
    <t>K277</t>
  </si>
  <si>
    <t>K239</t>
  </si>
  <si>
    <t>J464</t>
  </si>
  <si>
    <t>H319</t>
  </si>
  <si>
    <t>K194</t>
  </si>
  <si>
    <t>J378</t>
  </si>
  <si>
    <t>K212</t>
  </si>
  <si>
    <t>J514</t>
  </si>
  <si>
    <t>J180</t>
  </si>
  <si>
    <t>J467</t>
  </si>
  <si>
    <t>H095</t>
  </si>
  <si>
    <t>H237</t>
  </si>
  <si>
    <t>K162</t>
  </si>
  <si>
    <t>G465</t>
  </si>
  <si>
    <t>G230</t>
  </si>
  <si>
    <t>J222</t>
  </si>
  <si>
    <t>H057</t>
  </si>
  <si>
    <t>K099</t>
  </si>
  <si>
    <t>J518</t>
  </si>
  <si>
    <t>K489</t>
  </si>
  <si>
    <t>J223</t>
  </si>
  <si>
    <t>K322</t>
  </si>
  <si>
    <t>J465</t>
  </si>
  <si>
    <t>J541</t>
  </si>
  <si>
    <t>K406</t>
  </si>
  <si>
    <t>K064</t>
  </si>
  <si>
    <t>K035</t>
  </si>
  <si>
    <t>K349</t>
  </si>
  <si>
    <t>H330</t>
  </si>
  <si>
    <t>K408</t>
  </si>
  <si>
    <t>J295</t>
  </si>
  <si>
    <t>J405</t>
  </si>
  <si>
    <t>G204</t>
  </si>
  <si>
    <t>K291</t>
  </si>
  <si>
    <t>K424</t>
  </si>
  <si>
    <t>G016</t>
  </si>
  <si>
    <t>K436</t>
  </si>
  <si>
    <t>K263</t>
  </si>
  <si>
    <t>K366</t>
  </si>
  <si>
    <t>J244</t>
  </si>
  <si>
    <t>J346</t>
  </si>
  <si>
    <t>K198</t>
  </si>
  <si>
    <t>K416</t>
  </si>
  <si>
    <t>K320</t>
  </si>
  <si>
    <t>K144</t>
  </si>
  <si>
    <t>K221</t>
  </si>
  <si>
    <t>J459</t>
  </si>
  <si>
    <t>H483</t>
  </si>
  <si>
    <t>J379</t>
  </si>
  <si>
    <t>J448</t>
  </si>
  <si>
    <t>J523</t>
  </si>
  <si>
    <t>K188</t>
  </si>
  <si>
    <t>H246</t>
  </si>
  <si>
    <t>J239</t>
  </si>
  <si>
    <t>J330</t>
  </si>
  <si>
    <t>G213</t>
  </si>
  <si>
    <t>J279</t>
  </si>
  <si>
    <t>J280</t>
  </si>
  <si>
    <t>H228</t>
  </si>
  <si>
    <t>K169</t>
  </si>
  <si>
    <t>H089</t>
  </si>
  <si>
    <t>K510</t>
  </si>
  <si>
    <t>H177</t>
  </si>
  <si>
    <t>H461</t>
  </si>
  <si>
    <t>H383</t>
  </si>
  <si>
    <t>K386</t>
  </si>
  <si>
    <t>K477</t>
  </si>
  <si>
    <t>K265</t>
  </si>
  <si>
    <t>K009</t>
  </si>
  <si>
    <t>H161</t>
  </si>
  <si>
    <t>K387</t>
  </si>
  <si>
    <t>K231</t>
  </si>
  <si>
    <t>H298</t>
  </si>
  <si>
    <t>K251</t>
  </si>
  <si>
    <t>H276</t>
  </si>
  <si>
    <t>J043</t>
  </si>
  <si>
    <t>K106</t>
  </si>
  <si>
    <t>J259</t>
  </si>
  <si>
    <t>H430</t>
  </si>
  <si>
    <t>H156</t>
  </si>
  <si>
    <t>G352</t>
  </si>
  <si>
    <t>J351</t>
  </si>
  <si>
    <t>D075</t>
  </si>
  <si>
    <t>J352</t>
  </si>
  <si>
    <t>G203</t>
  </si>
  <si>
    <t>H061</t>
  </si>
  <si>
    <t>J360</t>
  </si>
  <si>
    <t>J370</t>
  </si>
  <si>
    <t>J332</t>
  </si>
  <si>
    <t>K108</t>
  </si>
  <si>
    <t>K434</t>
  </si>
  <si>
    <t>J345</t>
  </si>
  <si>
    <t>J373</t>
  </si>
  <si>
    <t>H470</t>
  </si>
  <si>
    <t>K025</t>
  </si>
  <si>
    <t>H159</t>
  </si>
  <si>
    <t>J429</t>
  </si>
  <si>
    <t>H366</t>
  </si>
  <si>
    <t>G463</t>
  </si>
  <si>
    <t>J267</t>
  </si>
  <si>
    <t>H087</t>
  </si>
  <si>
    <t>K055</t>
  </si>
  <si>
    <t>H168</t>
  </si>
  <si>
    <t>J331</t>
  </si>
  <si>
    <t>H486</t>
  </si>
  <si>
    <t>H066</t>
  </si>
  <si>
    <t>G170</t>
  </si>
  <si>
    <t>E472</t>
  </si>
  <si>
    <t>K176</t>
  </si>
  <si>
    <t>G476</t>
  </si>
  <si>
    <t>K093</t>
  </si>
  <si>
    <t>G125</t>
  </si>
  <si>
    <t>H325</t>
  </si>
  <si>
    <t>J328</t>
  </si>
  <si>
    <t>J480</t>
  </si>
  <si>
    <t>H320</t>
  </si>
  <si>
    <t>K193</t>
  </si>
  <si>
    <t>K283</t>
  </si>
  <si>
    <t>K044</t>
  </si>
  <si>
    <t>J501</t>
  </si>
  <si>
    <t>K171</t>
  </si>
  <si>
    <t>E184</t>
  </si>
  <si>
    <t>K186</t>
  </si>
  <si>
    <t>J253</t>
  </si>
  <si>
    <t>K303</t>
  </si>
  <si>
    <t>J181</t>
  </si>
  <si>
    <t>J159</t>
  </si>
  <si>
    <t>J150</t>
  </si>
  <si>
    <t>J087</t>
  </si>
  <si>
    <t>G292</t>
  </si>
  <si>
    <t>K132</t>
  </si>
  <si>
    <t>J304</t>
  </si>
  <si>
    <t>G123</t>
  </si>
  <si>
    <t>H092</t>
  </si>
  <si>
    <t>J082</t>
  </si>
  <si>
    <t>J285</t>
  </si>
  <si>
    <t>J468</t>
  </si>
  <si>
    <t>K027</t>
  </si>
  <si>
    <t>H162</t>
  </si>
  <si>
    <t>H203</t>
  </si>
  <si>
    <t>J537</t>
  </si>
  <si>
    <t>K202</t>
  </si>
  <si>
    <t>H440</t>
  </si>
  <si>
    <t>K361</t>
  </si>
  <si>
    <t>K161</t>
  </si>
  <si>
    <t>G236</t>
  </si>
  <si>
    <t>J127</t>
  </si>
  <si>
    <t>J263</t>
  </si>
  <si>
    <t>G266</t>
  </si>
  <si>
    <t>H418</t>
  </si>
  <si>
    <t>G306</t>
  </si>
  <si>
    <t>H389</t>
  </si>
  <si>
    <t>J026</t>
  </si>
  <si>
    <t>D482</t>
  </si>
  <si>
    <t>G371</t>
  </si>
  <si>
    <t>G115</t>
  </si>
  <si>
    <t>J452</t>
  </si>
  <si>
    <t>H471</t>
  </si>
  <si>
    <t>K165</t>
  </si>
  <si>
    <t>K429</t>
  </si>
  <si>
    <t>K166</t>
  </si>
  <si>
    <t>K374</t>
  </si>
  <si>
    <t>K259</t>
  </si>
  <si>
    <t>K433</t>
  </si>
  <si>
    <t>K332</t>
  </si>
  <si>
    <t>K464</t>
  </si>
  <si>
    <t>K503</t>
  </si>
  <si>
    <t>K455</t>
  </si>
  <si>
    <t>K423</t>
  </si>
  <si>
    <t>K122</t>
  </si>
  <si>
    <t>J530</t>
  </si>
  <si>
    <t>K487</t>
  </si>
  <si>
    <t>K148</t>
  </si>
  <si>
    <t>J366</t>
  </si>
  <si>
    <t>K400</t>
  </si>
  <si>
    <t>K046</t>
  </si>
  <si>
    <t>K339</t>
  </si>
  <si>
    <t>K289</t>
  </si>
  <si>
    <t>H016</t>
  </si>
  <si>
    <t>K190</t>
  </si>
  <si>
    <t>G312</t>
  </si>
  <si>
    <t>J137</t>
  </si>
  <si>
    <t>E494</t>
  </si>
  <si>
    <t>J215</t>
  </si>
  <si>
    <t>E471</t>
  </si>
  <si>
    <t>J194</t>
  </si>
  <si>
    <t>J080</t>
  </si>
  <si>
    <t>K200</t>
  </si>
  <si>
    <t>H392</t>
  </si>
  <si>
    <t>J224</t>
  </si>
  <si>
    <t>J447</t>
  </si>
  <si>
    <t>J533</t>
  </si>
  <si>
    <t>H354</t>
  </si>
  <si>
    <t>K155</t>
  </si>
  <si>
    <t>J524</t>
  </si>
  <si>
    <t>K262</t>
  </si>
  <si>
    <t>J425</t>
  </si>
  <si>
    <t>J377</t>
  </si>
  <si>
    <t>J509</t>
  </si>
  <si>
    <t>J398</t>
  </si>
  <si>
    <t>J463</t>
  </si>
  <si>
    <t>J170</t>
  </si>
  <si>
    <t>J161</t>
  </si>
  <si>
    <t>K167</t>
  </si>
  <si>
    <t>J540</t>
  </si>
  <si>
    <t>K312</t>
  </si>
  <si>
    <t>K365</t>
  </si>
  <si>
    <t>K370</t>
  </si>
  <si>
    <t>K476</t>
  </si>
  <si>
    <t>K381</t>
  </si>
  <si>
    <t>J225</t>
  </si>
  <si>
    <t>J397</t>
  </si>
  <si>
    <t>K184</t>
  </si>
  <si>
    <t>E459</t>
  </si>
  <si>
    <t>K319</t>
  </si>
  <si>
    <t>J294</t>
  </si>
  <si>
    <t>K282</t>
  </si>
  <si>
    <t>K382</t>
  </si>
  <si>
    <t>K358</t>
  </si>
  <si>
    <t>K143</t>
  </si>
  <si>
    <t>K094</t>
  </si>
  <si>
    <t>K062</t>
  </si>
  <si>
    <t>H165</t>
  </si>
  <si>
    <t>J200</t>
  </si>
  <si>
    <t>J486</t>
  </si>
  <si>
    <t>H135</t>
  </si>
  <si>
    <t>J309</t>
  </si>
  <si>
    <t>J383</t>
  </si>
  <si>
    <t>J176</t>
  </si>
  <si>
    <t>H178</t>
  </si>
  <si>
    <t>J056</t>
  </si>
  <si>
    <t>K293</t>
  </si>
  <si>
    <t>K411</t>
  </si>
  <si>
    <t>K043</t>
  </si>
  <si>
    <t>K391</t>
  </si>
  <si>
    <t>K343</t>
  </si>
  <si>
    <t>K116</t>
  </si>
  <si>
    <t>J243</t>
  </si>
  <si>
    <t>K070</t>
  </si>
  <si>
    <t>H339</t>
  </si>
  <si>
    <t>J255</t>
  </si>
  <si>
    <t>H420</t>
  </si>
  <si>
    <t>J232</t>
  </si>
  <si>
    <t>H229</t>
  </si>
  <si>
    <t>H384</t>
  </si>
  <si>
    <t>K230</t>
  </si>
  <si>
    <t>H379</t>
  </si>
  <si>
    <t>K442</t>
  </si>
  <si>
    <t>J019</t>
  </si>
  <si>
    <t>J132</t>
  </si>
  <si>
    <t>K333</t>
  </si>
  <si>
    <t>K335</t>
  </si>
  <si>
    <t>K117</t>
  </si>
  <si>
    <t>J503</t>
  </si>
  <si>
    <t>K223</t>
  </si>
  <si>
    <t>J135</t>
  </si>
  <si>
    <t>K110</t>
  </si>
  <si>
    <t>J496</t>
  </si>
  <si>
    <t>K246</t>
  </si>
  <si>
    <t>K516</t>
  </si>
  <si>
    <t>K183</t>
  </si>
  <si>
    <t>J027</t>
  </si>
  <si>
    <t>G335</t>
  </si>
  <si>
    <t>K204</t>
  </si>
  <si>
    <t>K092</t>
  </si>
  <si>
    <t>J256</t>
  </si>
  <si>
    <t>G446</t>
  </si>
  <si>
    <t>J277</t>
  </si>
  <si>
    <t>H412</t>
  </si>
  <si>
    <t>H485</t>
  </si>
  <si>
    <t>K130</t>
  </si>
  <si>
    <t>K014</t>
  </si>
  <si>
    <t>H474</t>
  </si>
  <si>
    <t>H244</t>
  </si>
  <si>
    <t>H303</t>
  </si>
  <si>
    <t>G365</t>
  </si>
  <si>
    <t>K208</t>
  </si>
  <si>
    <t>J321</t>
  </si>
  <si>
    <t>H216</t>
  </si>
  <si>
    <t>G268</t>
  </si>
  <si>
    <t>J141</t>
  </si>
  <si>
    <t>H410</t>
  </si>
  <si>
    <t>K153</t>
  </si>
  <si>
    <t>J278</t>
  </si>
  <si>
    <t>K342</t>
  </si>
  <si>
    <t>J291</t>
  </si>
  <si>
    <t>J341</t>
  </si>
  <si>
    <t>J445</t>
  </si>
  <si>
    <t>K199</t>
  </si>
  <si>
    <t>K362</t>
  </si>
  <si>
    <t>K490</t>
  </si>
  <si>
    <t>J442</t>
  </si>
  <si>
    <t>K491</t>
  </si>
  <si>
    <t>K098</t>
  </si>
  <si>
    <t>J272</t>
  </si>
  <si>
    <t>K129</t>
  </si>
  <si>
    <t>J339</t>
  </si>
  <si>
    <t>H289</t>
  </si>
  <si>
    <t>K256</t>
  </si>
  <si>
    <t>E403</t>
  </si>
  <si>
    <t>J271</t>
  </si>
  <si>
    <t>G272</t>
  </si>
  <si>
    <t>J269</t>
  </si>
  <si>
    <t>K150</t>
  </si>
  <si>
    <t>K344</t>
  </si>
  <si>
    <t>K388</t>
  </si>
  <si>
    <t>K421</t>
  </si>
  <si>
    <t>J516</t>
  </si>
  <si>
    <t>K149</t>
  </si>
  <si>
    <t>K505</t>
  </si>
  <si>
    <t>J274</t>
  </si>
  <si>
    <t>H402</t>
  </si>
  <si>
    <t>J403</t>
  </si>
  <si>
    <t>H173</t>
  </si>
  <si>
    <t>G250</t>
  </si>
  <si>
    <t>J344</t>
  </si>
  <si>
    <t>K275</t>
  </si>
  <si>
    <t>J368</t>
  </si>
  <si>
    <t>J247</t>
  </si>
  <si>
    <t>J060</t>
  </si>
  <si>
    <t>K255</t>
  </si>
  <si>
    <t>K438</t>
  </si>
  <si>
    <t>K501</t>
  </si>
  <si>
    <t>H382</t>
  </si>
  <si>
    <t>H432</t>
  </si>
  <si>
    <t>H137</t>
  </si>
  <si>
    <t>K278</t>
  </si>
  <si>
    <t>J078</t>
  </si>
  <si>
    <t>K145</t>
  </si>
  <si>
    <t>J395</t>
  </si>
  <si>
    <t>K405</t>
  </si>
  <si>
    <t>H411</t>
  </si>
  <si>
    <t>H301</t>
  </si>
  <si>
    <t>H081</t>
  </si>
  <si>
    <t>J517</t>
  </si>
  <si>
    <t>J197</t>
  </si>
  <si>
    <t>J303</t>
  </si>
  <si>
    <t>H122</t>
  </si>
  <si>
    <t>J265</t>
  </si>
  <si>
    <t>J418</t>
  </si>
  <si>
    <t>K061</t>
  </si>
  <si>
    <t>K261</t>
  </si>
  <si>
    <t>J300</t>
  </si>
  <si>
    <t>H321</t>
  </si>
  <si>
    <t>K409</t>
  </si>
  <si>
    <t>J511</t>
  </si>
  <si>
    <t>K264</t>
  </si>
  <si>
    <t>K057</t>
  </si>
  <si>
    <t>J481</t>
  </si>
  <si>
    <t>K031</t>
  </si>
  <si>
    <t>K054</t>
  </si>
  <si>
    <t>K146</t>
  </si>
  <si>
    <t>G368</t>
  </si>
  <si>
    <t>K069</t>
  </si>
  <si>
    <t>J453</t>
  </si>
  <si>
    <t>J385</t>
  </si>
  <si>
    <t>E321</t>
  </si>
  <si>
    <t>G462</t>
  </si>
  <si>
    <t>J268</t>
  </si>
  <si>
    <t>K178</t>
  </si>
  <si>
    <t>K398</t>
  </si>
  <si>
    <t>H041</t>
  </si>
  <si>
    <t>H123</t>
  </si>
  <si>
    <t>K393</t>
  </si>
  <si>
    <t>K459</t>
  </si>
  <si>
    <t>J340</t>
  </si>
  <si>
    <t>J539</t>
  </si>
  <si>
    <t>K272</t>
  </si>
  <si>
    <t>K269</t>
  </si>
  <si>
    <t>K300</t>
  </si>
  <si>
    <t>K457</t>
  </si>
  <si>
    <t>J273</t>
  </si>
  <si>
    <t>J502</t>
  </si>
  <si>
    <t>K118</t>
  </si>
  <si>
    <t>K287</t>
  </si>
  <si>
    <t>G207</t>
  </si>
  <si>
    <t>K310</t>
  </si>
  <si>
    <t>K469</t>
  </si>
  <si>
    <t>K377</t>
  </si>
  <si>
    <t>E392</t>
  </si>
  <si>
    <t>J186</t>
  </si>
  <si>
    <t>K479</t>
  </si>
  <si>
    <t>J136</t>
  </si>
  <si>
    <t>J536</t>
  </si>
  <si>
    <t>H262</t>
  </si>
  <si>
    <t>H219</t>
  </si>
  <si>
    <t>H109</t>
  </si>
  <si>
    <t>H215</t>
  </si>
  <si>
    <t>G227</t>
  </si>
  <si>
    <t>K494</t>
  </si>
  <si>
    <t>K076</t>
  </si>
  <si>
    <t>J219</t>
  </si>
  <si>
    <t>H197</t>
  </si>
  <si>
    <t>H377</t>
  </si>
  <si>
    <t>H450</t>
  </si>
  <si>
    <t>K385</t>
  </si>
  <si>
    <t>G171</t>
  </si>
  <si>
    <t>K085</t>
  </si>
  <si>
    <t>K252</t>
  </si>
  <si>
    <t>K397</t>
  </si>
  <si>
    <t>K444</t>
  </si>
  <si>
    <t>J371</t>
  </si>
  <si>
    <t>H213</t>
  </si>
  <si>
    <t>K084</t>
  </si>
  <si>
    <t>J236</t>
  </si>
  <si>
    <t>K334</t>
  </si>
  <si>
    <t>K003</t>
  </si>
  <si>
    <t>H273</t>
  </si>
  <si>
    <t>K151</t>
  </si>
  <si>
    <t>J227</t>
  </si>
  <si>
    <t>J423</t>
  </si>
  <si>
    <t>H134</t>
  </si>
  <si>
    <t>K392</t>
  </si>
  <si>
    <t>J406</t>
  </si>
  <si>
    <t>H208</t>
  </si>
  <si>
    <t>K357</t>
  </si>
  <si>
    <t>K131</t>
  </si>
  <si>
    <t>J311</t>
  </si>
  <si>
    <t>H356</t>
  </si>
  <si>
    <t>J413</t>
  </si>
  <si>
    <t>K113</t>
  </si>
  <si>
    <t>J305</t>
  </si>
  <si>
    <t>E434</t>
  </si>
  <si>
    <t>J188</t>
  </si>
  <si>
    <t>K011</t>
  </si>
  <si>
    <t>H396</t>
  </si>
  <si>
    <t>H037</t>
  </si>
  <si>
    <t>H456</t>
  </si>
  <si>
    <t>J164</t>
  </si>
  <si>
    <t>J401</t>
  </si>
  <si>
    <t>K396</t>
  </si>
  <si>
    <t>J547</t>
  </si>
  <si>
    <t>K024</t>
  </si>
  <si>
    <t>H385</t>
  </si>
  <si>
    <t>J234</t>
  </si>
  <si>
    <t>J101</t>
  </si>
  <si>
    <t>K294</t>
  </si>
  <si>
    <t>J458</t>
  </si>
  <si>
    <t>H460</t>
  </si>
  <si>
    <t>K316</t>
  </si>
  <si>
    <t>K067</t>
  </si>
  <si>
    <t>J123</t>
  </si>
  <si>
    <t>J362</t>
  </si>
  <si>
    <t>K348</t>
  </si>
  <si>
    <t>H464</t>
  </si>
  <si>
    <t>K439</t>
  </si>
  <si>
    <t>H230</t>
  </si>
  <si>
    <t>K105</t>
  </si>
  <si>
    <t>K410</t>
  </si>
  <si>
    <t>K321</t>
  </si>
  <si>
    <t>K318</t>
  </si>
  <si>
    <t>J020</t>
  </si>
  <si>
    <t>K209</t>
  </si>
  <si>
    <t>K120</t>
  </si>
  <si>
    <t>H472</t>
  </si>
  <si>
    <t>K154</t>
  </si>
  <si>
    <t>E490</t>
  </si>
  <si>
    <t>K074</t>
  </si>
  <si>
    <t>K496</t>
  </si>
  <si>
    <t>K518</t>
  </si>
  <si>
    <t>J484</t>
  </si>
  <si>
    <t>K352</t>
  </si>
  <si>
    <t>H155</t>
  </si>
  <si>
    <t>J534</t>
  </si>
  <si>
    <t>J325</t>
  </si>
  <si>
    <t>J092</t>
  </si>
  <si>
    <t>J443</t>
  </si>
  <si>
    <t>K511</t>
  </si>
  <si>
    <t>K286</t>
  </si>
  <si>
    <t>J053</t>
  </si>
  <si>
    <t>K005</t>
  </si>
  <si>
    <t>K086</t>
  </si>
  <si>
    <t>H290</t>
  </si>
  <si>
    <t>H106</t>
  </si>
  <si>
    <t>H206</t>
  </si>
  <si>
    <t>J326</t>
  </si>
  <si>
    <t>K466</t>
  </si>
  <si>
    <t>J449</t>
  </si>
  <si>
    <t>K486</t>
  </si>
  <si>
    <t>K139</t>
  </si>
  <si>
    <t>J153</t>
  </si>
  <si>
    <t>J198</t>
  </si>
  <si>
    <t>G229</t>
  </si>
  <si>
    <t>J213</t>
  </si>
  <si>
    <t>J446</t>
  </si>
  <si>
    <t>H110</t>
  </si>
  <si>
    <t>J546</t>
  </si>
  <si>
    <t>K500</t>
  </si>
  <si>
    <t>K187</t>
  </si>
  <si>
    <t>K276</t>
  </si>
  <si>
    <t>H380</t>
  </si>
  <si>
    <t>E461</t>
  </si>
  <si>
    <t>J158</t>
  </si>
  <si>
    <t>J320</t>
  </si>
  <si>
    <t>K407</t>
  </si>
  <si>
    <t>K356</t>
  </si>
  <si>
    <t>H431</t>
  </si>
  <si>
    <t>K156</t>
  </si>
  <si>
    <t>H192</t>
  </si>
  <si>
    <t>K485</t>
  </si>
  <si>
    <t>K340</t>
  </si>
  <si>
    <t>K451</t>
  </si>
  <si>
    <t>L003</t>
  </si>
  <si>
    <t>K040</t>
  </si>
  <si>
    <t>K219</t>
  </si>
  <si>
    <t>K404</t>
  </si>
  <si>
    <t>J411</t>
  </si>
  <si>
    <t>K254</t>
  </si>
  <si>
    <t>K458</t>
  </si>
  <si>
    <t>K341</t>
  </si>
  <si>
    <t>J131</t>
  </si>
  <si>
    <t>K103</t>
  </si>
  <si>
    <t>K280</t>
  </si>
  <si>
    <t>K121</t>
  </si>
  <si>
    <t>K104</t>
  </si>
  <si>
    <t>K297</t>
  </si>
  <si>
    <t>J499</t>
  </si>
  <si>
    <t>K247</t>
  </si>
  <si>
    <t>K257</t>
  </si>
  <si>
    <t>E058</t>
  </si>
  <si>
    <t>G435</t>
  </si>
  <si>
    <t>H399</t>
  </si>
  <si>
    <t>K021</t>
  </si>
  <si>
    <t>H008</t>
  </si>
  <si>
    <t>H115</t>
  </si>
  <si>
    <t>E436</t>
  </si>
  <si>
    <t>H452</t>
  </si>
  <si>
    <t>G448</t>
  </si>
  <si>
    <t>K026</t>
  </si>
  <si>
    <t>K353</t>
  </si>
  <si>
    <t>J437</t>
  </si>
  <si>
    <t>K493</t>
  </si>
  <si>
    <t>K172</t>
  </si>
  <si>
    <t>K474</t>
  </si>
  <si>
    <t>E430</t>
  </si>
  <si>
    <t>K081</t>
  </si>
  <si>
    <t>H376</t>
  </si>
  <si>
    <t>K203</t>
  </si>
  <si>
    <t>J050</t>
  </si>
  <si>
    <t>K295</t>
  </si>
  <si>
    <t>K042</t>
  </si>
  <si>
    <t>K403</t>
  </si>
  <si>
    <t>K284</t>
  </si>
  <si>
    <t>K217</t>
  </si>
  <si>
    <t>H403</t>
  </si>
  <si>
    <t>H065</t>
  </si>
  <si>
    <t>K022</t>
  </si>
  <si>
    <t>K189</t>
  </si>
  <si>
    <t>J479</t>
  </si>
  <si>
    <t>K347</t>
  </si>
  <si>
    <t>K215</t>
  </si>
  <si>
    <t>K228</t>
  </si>
  <si>
    <t>G150</t>
  </si>
  <si>
    <t>K227</t>
  </si>
  <si>
    <t>J066</t>
  </si>
  <si>
    <t>J431</t>
  </si>
  <si>
    <t>H241</t>
  </si>
  <si>
    <t>K111</t>
  </si>
  <si>
    <t>H116</t>
  </si>
  <si>
    <t>K037</t>
  </si>
  <si>
    <t>H451</t>
  </si>
  <si>
    <t>H069</t>
  </si>
  <si>
    <t>K568</t>
  </si>
  <si>
    <t>J182</t>
  </si>
  <si>
    <t>K235</t>
  </si>
  <si>
    <t>L007</t>
  </si>
  <si>
    <t>K480</t>
  </si>
  <si>
    <t>K354</t>
  </si>
  <si>
    <t>K527</t>
  </si>
  <si>
    <t>K331</t>
  </si>
  <si>
    <t>K541</t>
  </si>
  <si>
    <t>K337</t>
  </si>
  <si>
    <t>K002</t>
  </si>
  <si>
    <t>K327</t>
  </si>
  <si>
    <t>K540</t>
  </si>
  <si>
    <t>K532</t>
  </si>
  <si>
    <t>K281</t>
  </si>
  <si>
    <t>K584</t>
  </si>
  <si>
    <t>H441</t>
  </si>
  <si>
    <t>H296</t>
  </si>
  <si>
    <t>J451</t>
  </si>
  <si>
    <t>H388</t>
  </si>
  <si>
    <t>J491</t>
  </si>
  <si>
    <t>K507</t>
  </si>
  <si>
    <t>J301</t>
  </si>
  <si>
    <t>J208</t>
  </si>
  <si>
    <t>K020</t>
  </si>
  <si>
    <t>K012</t>
  </si>
  <si>
    <t>K160</t>
  </si>
  <si>
    <t>H302</t>
  </si>
  <si>
    <t>H338</t>
  </si>
  <si>
    <t>K168</t>
  </si>
  <si>
    <t>L019</t>
  </si>
  <si>
    <t>K175</t>
  </si>
  <si>
    <t>J118</t>
  </si>
  <si>
    <t>K478</t>
  </si>
  <si>
    <t>K379</t>
  </si>
  <si>
    <t>J391</t>
  </si>
  <si>
    <t>K298</t>
  </si>
  <si>
    <t>K250</t>
  </si>
  <si>
    <t>K109</t>
  </si>
  <si>
    <t>K415</t>
  </si>
  <si>
    <t>K140</t>
  </si>
  <si>
    <t>G315</t>
  </si>
  <si>
    <t>J275</t>
  </si>
  <si>
    <t>G392</t>
  </si>
  <si>
    <t>K535</t>
  </si>
  <si>
    <t>K112</t>
  </si>
  <si>
    <t>K051</t>
  </si>
  <si>
    <t>K136</t>
  </si>
  <si>
    <t>J487</t>
  </si>
  <si>
    <t>H111</t>
  </si>
  <si>
    <t>G394</t>
  </si>
  <si>
    <t>K482</t>
  </si>
  <si>
    <t>K325</t>
  </si>
  <si>
    <t>K244</t>
  </si>
  <si>
    <t>K422</t>
  </si>
  <si>
    <t>E496</t>
  </si>
  <si>
    <t>H429</t>
  </si>
  <si>
    <t>K010</t>
  </si>
  <si>
    <t>K548</t>
  </si>
  <si>
    <t>K468</t>
  </si>
  <si>
    <t>K513</t>
  </si>
  <si>
    <t>K315</t>
  </si>
  <si>
    <t>H337</t>
  </si>
  <si>
    <t>J076</t>
  </si>
  <si>
    <t>K119</t>
  </si>
  <si>
    <t>K417</t>
  </si>
  <si>
    <t>K192</t>
  </si>
  <si>
    <t>J426</t>
  </si>
  <si>
    <t>K360</t>
  </si>
  <si>
    <t>K329</t>
  </si>
  <si>
    <t>K229</t>
  </si>
  <si>
    <t>K402</t>
  </si>
  <si>
    <t>K567</t>
  </si>
  <si>
    <t>K355</t>
  </si>
  <si>
    <t>L012</t>
  </si>
  <si>
    <t>K529</t>
  </si>
  <si>
    <t>K456</t>
  </si>
  <si>
    <t>H028</t>
  </si>
  <si>
    <t>K279</t>
  </si>
  <si>
    <t>K552</t>
  </si>
  <si>
    <t>K216</t>
  </si>
  <si>
    <t>J116</t>
  </si>
  <si>
    <t>K330</t>
  </si>
  <si>
    <t>K201</t>
  </si>
  <si>
    <t>K520</t>
  </si>
  <si>
    <t>H439</t>
  </si>
  <si>
    <t>K509</t>
  </si>
  <si>
    <t>K557</t>
  </si>
  <si>
    <t>K317</t>
  </si>
  <si>
    <t>H212</t>
  </si>
  <si>
    <t>K237</t>
  </si>
  <si>
    <t>K473</t>
  </si>
  <si>
    <t>K384</t>
  </si>
  <si>
    <t>L054</t>
  </si>
  <si>
    <t>K534</t>
  </si>
  <si>
    <t>H117</t>
  </si>
  <si>
    <t>L123</t>
  </si>
  <si>
    <t>J319</t>
  </si>
  <si>
    <t>J191</t>
  </si>
  <si>
    <t>J386</t>
  </si>
  <si>
    <t>K302</t>
  </si>
  <si>
    <t>L002</t>
  </si>
  <si>
    <t>K401</t>
  </si>
  <si>
    <t>L006</t>
  </si>
  <si>
    <t>J217</t>
  </si>
  <si>
    <t>J042</t>
  </si>
  <si>
    <t>K517</t>
  </si>
  <si>
    <t>K585</t>
  </si>
  <si>
    <t>K389</t>
  </si>
  <si>
    <t>L014</t>
  </si>
  <si>
    <t>L023</t>
  </si>
  <si>
    <t>L024</t>
  </si>
  <si>
    <t>K569</t>
  </si>
  <si>
    <t>K536</t>
  </si>
  <si>
    <t>K498</t>
  </si>
  <si>
    <t>K435</t>
  </si>
  <si>
    <t>L098</t>
  </si>
  <si>
    <t>K173</t>
  </si>
  <si>
    <t>L052</t>
  </si>
  <si>
    <t>L095</t>
  </si>
  <si>
    <t>L075</t>
  </si>
  <si>
    <t>L119</t>
  </si>
  <si>
    <t>L096</t>
  </si>
  <si>
    <t>K096</t>
  </si>
  <si>
    <t>J522</t>
  </si>
  <si>
    <t>H395</t>
  </si>
  <si>
    <t>J288</t>
  </si>
  <si>
    <t>K314</t>
  </si>
  <si>
    <t>J399</t>
  </si>
  <si>
    <t>K574</t>
  </si>
  <si>
    <t>J519</t>
  </si>
  <si>
    <t>K515</t>
  </si>
  <si>
    <t>K586</t>
  </si>
  <si>
    <t>L005</t>
  </si>
  <si>
    <t>L047</t>
  </si>
  <si>
    <t>L011</t>
  </si>
  <si>
    <t>K394</t>
  </si>
  <si>
    <t>K453</t>
  </si>
  <si>
    <t>K524</t>
  </si>
  <si>
    <t>K526</t>
  </si>
  <si>
    <t>K336</t>
  </si>
  <si>
    <t>H170</t>
  </si>
  <si>
    <t>K563</t>
  </si>
  <si>
    <t>E486</t>
  </si>
  <si>
    <t>J075</t>
  </si>
  <si>
    <t>L035</t>
  </si>
  <si>
    <t>J363</t>
  </si>
  <si>
    <t>L055</t>
  </si>
  <si>
    <t>L093</t>
  </si>
  <si>
    <t>K472</t>
  </si>
  <si>
    <t>L027</t>
  </si>
  <si>
    <t>J500</t>
  </si>
  <si>
    <t>J139</t>
  </si>
  <si>
    <t>K562</t>
  </si>
  <si>
    <t>J394</t>
  </si>
  <si>
    <t>H044</t>
  </si>
  <si>
    <t>H344</t>
  </si>
  <si>
    <t>J129</t>
  </si>
  <si>
    <t>J504</t>
  </si>
  <si>
    <t>K530</t>
  </si>
  <si>
    <t>L097</t>
  </si>
  <si>
    <t>L033</t>
  </si>
  <si>
    <t>J488</t>
  </si>
  <si>
    <t>L013</t>
  </si>
  <si>
    <t>L069</t>
  </si>
  <si>
    <t>L004</t>
  </si>
  <si>
    <t>L065</t>
  </si>
  <si>
    <t>K481</t>
  </si>
  <si>
    <t>K523</t>
  </si>
  <si>
    <t>L082</t>
  </si>
  <si>
    <t>L018</t>
  </si>
  <si>
    <t>K157</t>
  </si>
  <si>
    <t>L016</t>
  </si>
  <si>
    <t>K553</t>
  </si>
  <si>
    <t>K559</t>
  </si>
  <si>
    <t>K506</t>
  </si>
  <si>
    <t>L022</t>
  </si>
  <si>
    <t>K573</t>
  </si>
  <si>
    <t>L053</t>
  </si>
  <si>
    <t>K576</t>
  </si>
  <si>
    <t>K566</t>
  </si>
  <si>
    <t>K519</t>
  </si>
  <si>
    <t>L032</t>
  </si>
  <si>
    <t>K138</t>
  </si>
  <si>
    <t>H202</t>
  </si>
  <si>
    <t>J417</t>
  </si>
  <si>
    <t>J124</t>
  </si>
  <si>
    <t>K089</t>
  </si>
  <si>
    <t>L061</t>
  </si>
  <si>
    <t>K363</t>
  </si>
  <si>
    <t>L120</t>
  </si>
  <si>
    <t>K206</t>
  </si>
  <si>
    <t>H293</t>
  </si>
  <si>
    <t>L020</t>
  </si>
  <si>
    <t>K056</t>
  </si>
  <si>
    <t>L068</t>
  </si>
  <si>
    <t>K483</t>
  </si>
  <si>
    <t>J173</t>
  </si>
  <si>
    <t>J205</t>
  </si>
  <si>
    <t>L031</t>
  </si>
  <si>
    <t>L115</t>
  </si>
  <si>
    <t>L074</t>
  </si>
  <si>
    <t>K521</t>
  </si>
  <si>
    <t>K560</t>
  </si>
  <si>
    <t>K550</t>
  </si>
  <si>
    <t>K126</t>
  </si>
  <si>
    <t>L079</t>
  </si>
  <si>
    <t>K125</t>
  </si>
  <si>
    <t>L080</t>
  </si>
  <si>
    <t>K033</t>
  </si>
  <si>
    <t>K580</t>
  </si>
  <si>
    <t>L028</t>
  </si>
  <si>
    <t>K475</t>
  </si>
  <si>
    <t>L034</t>
  </si>
  <si>
    <t>L118</t>
  </si>
  <si>
    <t>J114</t>
  </si>
  <si>
    <t>H455</t>
  </si>
  <si>
    <t>L062</t>
  </si>
  <si>
    <t>K414</t>
  </si>
  <si>
    <t>L913</t>
  </si>
  <si>
    <t>K923</t>
  </si>
  <si>
    <t>K920</t>
  </si>
  <si>
    <t>L912</t>
  </si>
  <si>
    <t>L911</t>
  </si>
  <si>
    <t>L914</t>
  </si>
  <si>
    <t>L915</t>
  </si>
  <si>
    <t>K907</t>
  </si>
  <si>
    <t>L901</t>
  </si>
  <si>
    <t>L902</t>
  </si>
  <si>
    <t>J808</t>
  </si>
  <si>
    <t>K902</t>
  </si>
  <si>
    <t>L903</t>
  </si>
  <si>
    <t>L905</t>
  </si>
  <si>
    <t>L904</t>
  </si>
  <si>
    <t>L907</t>
  </si>
  <si>
    <t>L910</t>
  </si>
  <si>
    <t>L909</t>
  </si>
  <si>
    <t>J814</t>
  </si>
  <si>
    <t>K127</t>
  </si>
  <si>
    <t>K238</t>
  </si>
  <si>
    <t>H278</t>
  </si>
  <si>
    <t>K554</t>
  </si>
  <si>
    <t>L044</t>
  </si>
  <si>
    <t>K292</t>
  </si>
  <si>
    <t>K533</t>
  </si>
  <si>
    <t>K581</t>
  </si>
  <si>
    <t>L017</t>
  </si>
  <si>
    <t>K539</t>
  </si>
  <si>
    <t>K058</t>
  </si>
  <si>
    <t>K462</t>
  </si>
  <si>
    <t>J427</t>
  </si>
  <si>
    <t>K375</t>
  </si>
  <si>
    <t>K545</t>
  </si>
  <si>
    <t>K307</t>
  </si>
  <si>
    <t>K570</t>
  </si>
  <si>
    <t>K015</t>
  </si>
  <si>
    <t>K514</t>
  </si>
  <si>
    <t>J089</t>
  </si>
  <si>
    <t>G265</t>
  </si>
  <si>
    <t>H277</t>
  </si>
  <si>
    <t>K301</t>
  </si>
  <si>
    <t>K159</t>
  </si>
  <si>
    <t>K383</t>
  </si>
  <si>
    <t>K484</t>
  </si>
  <si>
    <t>L091</t>
  </si>
  <si>
    <t>L087</t>
  </si>
  <si>
    <t>K502</t>
  </si>
  <si>
    <t>L102</t>
  </si>
  <si>
    <t>K152</t>
  </si>
  <si>
    <t>J550</t>
  </si>
  <si>
    <t>K441</t>
  </si>
  <si>
    <t>L050</t>
  </si>
  <si>
    <t>L048</t>
  </si>
  <si>
    <t>L064</t>
  </si>
  <si>
    <t>L084</t>
  </si>
  <si>
    <t>K308</t>
  </si>
  <si>
    <t>K075</t>
  </si>
  <si>
    <t>K544</t>
  </si>
  <si>
    <t>K141</t>
  </si>
  <si>
    <t>L121</t>
  </si>
  <si>
    <t>H120</t>
  </si>
  <si>
    <t>L100</t>
  </si>
  <si>
    <t>L129</t>
  </si>
  <si>
    <t>L130</t>
  </si>
  <si>
    <t>L104</t>
  </si>
  <si>
    <t>K547</t>
  </si>
  <si>
    <t>K220</t>
  </si>
  <si>
    <t>K236</t>
  </si>
  <si>
    <t>K008</t>
  </si>
  <si>
    <t>L152</t>
  </si>
  <si>
    <t>K564</t>
  </si>
  <si>
    <t>L041</t>
  </si>
  <si>
    <t>J260</t>
  </si>
  <si>
    <t>L134</t>
  </si>
  <si>
    <t>L166</t>
  </si>
  <si>
    <t>L153</t>
  </si>
  <si>
    <t>L117</t>
  </si>
  <si>
    <t>L076</t>
  </si>
  <si>
    <t>G126</t>
  </si>
  <si>
    <t>L142</t>
  </si>
  <si>
    <t>L067</t>
  </si>
  <si>
    <t>L043</t>
  </si>
  <si>
    <t>L073</t>
  </si>
  <si>
    <t>K578</t>
  </si>
  <si>
    <t>K558</t>
  </si>
  <si>
    <t>L088</t>
  </si>
  <si>
    <t>K147</t>
  </si>
  <si>
    <t>L184</t>
  </si>
  <si>
    <t>L168</t>
  </si>
  <si>
    <t>K446</t>
  </si>
  <si>
    <t>L057</t>
  </si>
  <si>
    <t>L108</t>
  </si>
  <si>
    <t>L009</t>
  </si>
  <si>
    <t>H436</t>
  </si>
  <si>
    <t>L078</t>
  </si>
  <si>
    <t>K575</t>
  </si>
  <si>
    <t>L189</t>
  </si>
  <si>
    <t>L071</t>
  </si>
  <si>
    <t>L072</t>
  </si>
  <si>
    <t>L085</t>
  </si>
  <si>
    <t>L133</t>
  </si>
  <si>
    <t>L112</t>
  </si>
  <si>
    <t>K368</t>
  </si>
  <si>
    <t>L147</t>
  </si>
  <si>
    <t>L151</t>
  </si>
  <si>
    <t>J428</t>
  </si>
  <si>
    <t>K376</t>
  </si>
  <si>
    <t>K413</t>
  </si>
  <si>
    <t>K465</t>
  </si>
  <si>
    <t>L155</t>
  </si>
  <si>
    <t>L122</t>
  </si>
  <si>
    <t>K583</t>
  </si>
  <si>
    <t>L106</t>
  </si>
  <si>
    <t>K561</t>
  </si>
  <si>
    <t>L037</t>
  </si>
  <si>
    <t>K177</t>
  </si>
  <si>
    <t>L148</t>
  </si>
  <si>
    <t>L109</t>
  </si>
  <si>
    <t>H257</t>
  </si>
  <si>
    <t>K245</t>
  </si>
  <si>
    <t>L185</t>
  </si>
  <si>
    <t>L172</t>
  </si>
  <si>
    <t>J357</t>
  </si>
  <si>
    <t>L149</t>
  </si>
  <si>
    <t>J002</t>
  </si>
  <si>
    <t>L188</t>
  </si>
  <si>
    <t>L099</t>
  </si>
  <si>
    <t>L083</t>
  </si>
  <si>
    <t>L139</t>
  </si>
  <si>
    <t>K181</t>
  </si>
  <si>
    <t>L144</t>
  </si>
  <si>
    <t>L161</t>
  </si>
  <si>
    <t>L259</t>
  </si>
  <si>
    <t>L110</t>
  </si>
  <si>
    <t>L059</t>
  </si>
  <si>
    <t>L026</t>
  </si>
  <si>
    <t>L163</t>
  </si>
  <si>
    <t>L125</t>
  </si>
  <si>
    <t>H453</t>
  </si>
  <si>
    <t>J454</t>
  </si>
  <si>
    <t>L092</t>
  </si>
  <si>
    <t>L169</t>
  </si>
  <si>
    <t>L192</t>
  </si>
  <si>
    <t>L094</t>
  </si>
  <si>
    <t>梁家俊</t>
  </si>
  <si>
    <t>田泰安</t>
  </si>
  <si>
    <t>蔡明紹</t>
  </si>
  <si>
    <t>霍宏聲</t>
  </si>
  <si>
    <t>奧爾民</t>
  </si>
  <si>
    <t>黃智弘</t>
  </si>
  <si>
    <t>布文</t>
  </si>
  <si>
    <t>艾道拿</t>
  </si>
  <si>
    <t>黃寶妮</t>
  </si>
  <si>
    <t>班德禮</t>
  </si>
  <si>
    <t>潘明輝</t>
  </si>
  <si>
    <t>潘大衛</t>
  </si>
  <si>
    <t>艾兆禮</t>
  </si>
  <si>
    <t>金誠剛</t>
  </si>
  <si>
    <t>潘頓</t>
  </si>
  <si>
    <t>何澤堯</t>
  </si>
  <si>
    <t>鍾易禮</t>
  </si>
  <si>
    <t>董明朗</t>
  </si>
  <si>
    <t>巴度</t>
  </si>
  <si>
    <t>希威森</t>
  </si>
  <si>
    <t>楊明綸</t>
  </si>
  <si>
    <t>巫顯東</t>
  </si>
  <si>
    <t>周俊樂</t>
  </si>
  <si>
    <t>杜苑欣</t>
  </si>
  <si>
    <t>麥道朗</t>
  </si>
  <si>
    <t>紀仁安</t>
  </si>
  <si>
    <t>莫雷拉</t>
  </si>
  <si>
    <t>李寶利</t>
  </si>
  <si>
    <t>巴米高</t>
  </si>
  <si>
    <t>李慕華</t>
  </si>
  <si>
    <t>布宜學</t>
  </si>
  <si>
    <t>莫雅</t>
  </si>
  <si>
    <t>金美琪</t>
  </si>
  <si>
    <t>韋紀力</t>
  </si>
  <si>
    <t>麥文堅</t>
  </si>
  <si>
    <t>蘇銘倫</t>
  </si>
  <si>
    <t>馬昆</t>
  </si>
  <si>
    <t>莫艾誠</t>
  </si>
  <si>
    <t>三浦皇成</t>
  </si>
  <si>
    <t>杜滿樂</t>
  </si>
  <si>
    <t>貝知仁</t>
  </si>
  <si>
    <t>橫山和生</t>
  </si>
  <si>
    <t>---</t>
  </si>
  <si>
    <t>鄭俊偉</t>
  </si>
  <si>
    <t>桂福特</t>
  </si>
  <si>
    <t>巫偉傑</t>
  </si>
  <si>
    <t>大衛希斯</t>
  </si>
  <si>
    <t>蔡約翰</t>
  </si>
  <si>
    <t>方嘉柏</t>
  </si>
  <si>
    <t>韋達</t>
  </si>
  <si>
    <t>伍鵬志</t>
  </si>
  <si>
    <t>賀賢</t>
  </si>
  <si>
    <t>文家良</t>
  </si>
  <si>
    <t>姚本輝</t>
  </si>
  <si>
    <t>蘇偉賢</t>
  </si>
  <si>
    <t>黎昭昇</t>
  </si>
  <si>
    <t>徐雨石</t>
  </si>
  <si>
    <t>游達榮</t>
  </si>
  <si>
    <t>葉楚航</t>
  </si>
  <si>
    <t>告東尼</t>
  </si>
  <si>
    <t>沈集成</t>
  </si>
  <si>
    <t>呂健威</t>
  </si>
  <si>
    <t>羅富全</t>
  </si>
  <si>
    <t>廖康銘</t>
  </si>
  <si>
    <t>丁冠豪</t>
  </si>
  <si>
    <t>費伯華</t>
  </si>
  <si>
    <t>布銘球</t>
  </si>
  <si>
    <t>葛威法</t>
  </si>
  <si>
    <t>岳本賢</t>
  </si>
  <si>
    <t>岳伯仁</t>
  </si>
  <si>
    <t>武井亮</t>
  </si>
  <si>
    <t>包義定</t>
  </si>
  <si>
    <t>堀宣行</t>
  </si>
  <si>
    <t>鹿戶雄一</t>
  </si>
  <si>
    <t>侯耀誠</t>
  </si>
  <si>
    <t>池江泰壽</t>
  </si>
  <si>
    <t>游孝廉</t>
  </si>
  <si>
    <t>巴伯樂</t>
  </si>
  <si>
    <t>森一誠</t>
  </si>
  <si>
    <t>上村洋行</t>
  </si>
  <si>
    <t>田中博康</t>
  </si>
  <si>
    <t>-</t>
  </si>
  <si>
    <t>1/2</t>
  </si>
  <si>
    <t>1</t>
  </si>
  <si>
    <t>1-3/4</t>
  </si>
  <si>
    <t>2</t>
  </si>
  <si>
    <t>2-1/4</t>
  </si>
  <si>
    <t>3-1/2</t>
  </si>
  <si>
    <t>4</t>
  </si>
  <si>
    <t>5-1/2</t>
  </si>
  <si>
    <t>6</t>
  </si>
  <si>
    <t>6-1/4</t>
  </si>
  <si>
    <t>3/4</t>
  </si>
  <si>
    <t>3-1/4</t>
  </si>
  <si>
    <t>4-3/4</t>
  </si>
  <si>
    <t>5-3/4</t>
  </si>
  <si>
    <t>7-1/4</t>
  </si>
  <si>
    <t>10</t>
  </si>
  <si>
    <t>13-1/4</t>
  </si>
  <si>
    <t>3</t>
  </si>
  <si>
    <t>3-3/4</t>
  </si>
  <si>
    <t>4-1/2</t>
  </si>
  <si>
    <t>6-3/4</t>
  </si>
  <si>
    <t>7</t>
  </si>
  <si>
    <t>7-1/2</t>
  </si>
  <si>
    <t>8-3/4</t>
  </si>
  <si>
    <t>9-1/2</t>
  </si>
  <si>
    <t>15-1/4</t>
  </si>
  <si>
    <t>短馬頭位</t>
  </si>
  <si>
    <t>1-1/4</t>
  </si>
  <si>
    <t>5</t>
  </si>
  <si>
    <t>5-1/4</t>
  </si>
  <si>
    <t>8-1/2</t>
  </si>
  <si>
    <t>9</t>
  </si>
  <si>
    <t>9-3/4</t>
  </si>
  <si>
    <t>18-1/4</t>
  </si>
  <si>
    <t>55-3/4</t>
  </si>
  <si>
    <t>2-3/4</t>
  </si>
  <si>
    <t>4-1/4</t>
  </si>
  <si>
    <t>7-3/4</t>
  </si>
  <si>
    <t>10-3/4</t>
  </si>
  <si>
    <t>頸位</t>
  </si>
  <si>
    <t>9-1/4</t>
  </si>
  <si>
    <t>14-1/4</t>
  </si>
  <si>
    <t>1-1/2</t>
  </si>
  <si>
    <t>6-1/2</t>
  </si>
  <si>
    <t>16</t>
  </si>
  <si>
    <t>2-1/2</t>
  </si>
  <si>
    <t>8-1/4</t>
  </si>
  <si>
    <t>11</t>
  </si>
  <si>
    <t>8</t>
  </si>
  <si>
    <t>11-1/2</t>
  </si>
  <si>
    <t>頭位</t>
  </si>
  <si>
    <t>28-1/4</t>
  </si>
  <si>
    <t>40-1/4</t>
  </si>
  <si>
    <t>24-1/4</t>
  </si>
  <si>
    <t>15</t>
  </si>
  <si>
    <t>19-3/4</t>
  </si>
  <si>
    <t>12-3/4</t>
  </si>
  <si>
    <t>17</t>
  </si>
  <si>
    <t>18-3/4</t>
  </si>
  <si>
    <t>13-1/2</t>
  </si>
  <si>
    <t>53-1/4</t>
  </si>
  <si>
    <t>10-1/4</t>
  </si>
  <si>
    <t>13</t>
  </si>
  <si>
    <t>21-3/4</t>
  </si>
  <si>
    <t>11-1/4</t>
  </si>
  <si>
    <t>11-3/4</t>
  </si>
  <si>
    <t>14-1/2</t>
  </si>
  <si>
    <t>20-3/4</t>
  </si>
  <si>
    <t>10-1/2</t>
  </si>
  <si>
    <t>15-3/4</t>
  </si>
  <si>
    <t>18</t>
  </si>
  <si>
    <t>20-1/2</t>
  </si>
  <si>
    <t>14</t>
  </si>
  <si>
    <t>12-1/2</t>
  </si>
  <si>
    <t>21-1/2</t>
  </si>
  <si>
    <t>鼻位</t>
  </si>
  <si>
    <t>12</t>
  </si>
  <si>
    <t>20-1/4</t>
  </si>
  <si>
    <t>多個馬位</t>
  </si>
  <si>
    <t>14-3/4</t>
  </si>
  <si>
    <t>27</t>
  </si>
  <si>
    <t>30-1/4</t>
  </si>
  <si>
    <t>17-3/4</t>
  </si>
  <si>
    <t>16-1/4</t>
  </si>
  <si>
    <t>18-1/2</t>
  </si>
  <si>
    <t>31</t>
  </si>
  <si>
    <t>13-3/4</t>
  </si>
  <si>
    <t>19-1/4</t>
  </si>
  <si>
    <t>12-1/4</t>
  </si>
  <si>
    <t>22-3/4</t>
  </si>
  <si>
    <t>16-3/4</t>
  </si>
  <si>
    <t>22-1/2</t>
  </si>
  <si>
    <t>26-3/4</t>
  </si>
  <si>
    <t>35-1/2</t>
  </si>
  <si>
    <t>15-1/2</t>
  </si>
  <si>
    <t>33-3/4</t>
  </si>
  <si>
    <t>21</t>
  </si>
  <si>
    <t>29-1/4</t>
  </si>
  <si>
    <t>34</t>
  </si>
  <si>
    <t>24-3/4</t>
  </si>
  <si>
    <t>25</t>
  </si>
  <si>
    <t>17-1/2</t>
  </si>
  <si>
    <t>24-1/2</t>
  </si>
  <si>
    <t>16-1/2</t>
  </si>
  <si>
    <t>36-1/2</t>
  </si>
  <si>
    <t>19</t>
  </si>
  <si>
    <t>23-1/2</t>
  </si>
  <si>
    <t>70-3/4</t>
  </si>
  <si>
    <t>37-1/2</t>
  </si>
  <si>
    <t>23-1/4</t>
  </si>
  <si>
    <t>30-1/2</t>
  </si>
  <si>
    <t>19-1/2</t>
  </si>
  <si>
    <t>47</t>
  </si>
  <si>
    <t>26-1/4</t>
  </si>
  <si>
    <t>97-1/4</t>
  </si>
  <si>
    <t>22</t>
  </si>
  <si>
    <t>25-1/2</t>
  </si>
  <si>
    <t>32-3/4</t>
  </si>
  <si>
    <t>20</t>
  </si>
  <si>
    <t>53-1/2</t>
  </si>
  <si>
    <t>25-1/4</t>
  </si>
  <si>
    <t>42-1/4</t>
  </si>
  <si>
    <t>38-1/4</t>
  </si>
  <si>
    <t>40-1/2</t>
  </si>
  <si>
    <t xml:space="preserve">12                                                        12                                                        1                                                        </t>
  </si>
  <si>
    <t xml:space="preserve">3                                                        2                                                        2                                                        </t>
  </si>
  <si>
    <t xml:space="preserve">9                                                        7                                                        3                                                        </t>
  </si>
  <si>
    <t xml:space="preserve">8                                                        9                                                        4                                                        </t>
  </si>
  <si>
    <t xml:space="preserve">1                                                        1                                                        5                                                        </t>
  </si>
  <si>
    <t xml:space="preserve">14                                                        14                                                        6                                                        </t>
  </si>
  <si>
    <t xml:space="preserve">5                                                        6                                                        7                                                        </t>
  </si>
  <si>
    <t xml:space="preserve">6                                                        4                                                        8                                                        </t>
  </si>
  <si>
    <t xml:space="preserve">4                                                        5                                                        9                                                        </t>
  </si>
  <si>
    <t xml:space="preserve">11                                                        10                                                        10                                                        </t>
  </si>
  <si>
    <t xml:space="preserve">13                                                        13                                                        11                                                        </t>
  </si>
  <si>
    <t xml:space="preserve">7                                                        8                                                        12                                                        </t>
  </si>
  <si>
    <t xml:space="preserve">2                                                        3                                                        13                                                        </t>
  </si>
  <si>
    <t xml:space="preserve">10                                                        11                                                        14                                                        </t>
  </si>
  <si>
    <t xml:space="preserve">7                                                        5                                                        3                                                        1                                                        </t>
  </si>
  <si>
    <t xml:space="preserve">9                                                        10                                                        10                                                        2                                                        </t>
  </si>
  <si>
    <t xml:space="preserve">14                                                        13                                                        11                                                        3                                                        </t>
  </si>
  <si>
    <t xml:space="preserve">10                                                        9                                                        7                                                        4                                                        </t>
  </si>
  <si>
    <t xml:space="preserve">4                                                        3                                                        2                                                        5                                                        </t>
  </si>
  <si>
    <t xml:space="preserve">13                                                        14                                                        14                                                        6                                                        </t>
  </si>
  <si>
    <t xml:space="preserve">8                                                        8                                                        6                                                        7                                                        </t>
  </si>
  <si>
    <t xml:space="preserve">6                                                        7                                                        5                                                        8                                                        </t>
  </si>
  <si>
    <t xml:space="preserve">12                                                        12                                                        13                                                        9                                                        </t>
  </si>
  <si>
    <t xml:space="preserve">11                                                        11                                                        12                                                        10                                                        </t>
  </si>
  <si>
    <t xml:space="preserve">1                                                        1                                                        1                                                        11                                                        </t>
  </si>
  <si>
    <t xml:space="preserve">3                                                        4                                                        8                                                        12                                                        </t>
  </si>
  <si>
    <t xml:space="preserve">2                                                        2                                                        4                                                        13                                                        </t>
  </si>
  <si>
    <t xml:space="preserve">5                                                        6                                                        9                                                        14                                                        </t>
  </si>
  <si>
    <t xml:space="preserve">2                                                        2                                                        1                                                        </t>
  </si>
  <si>
    <t xml:space="preserve">7                                                        7                                                        2                                                        </t>
  </si>
  <si>
    <t xml:space="preserve">12                                                        9                                                        3                                                        </t>
  </si>
  <si>
    <t xml:space="preserve">10                                                        11                                                        4                                                        </t>
  </si>
  <si>
    <t xml:space="preserve">9                                                        8                                                        6                                                        </t>
  </si>
  <si>
    <t xml:space="preserve">4                                                        3                                                        7                                                        </t>
  </si>
  <si>
    <t xml:space="preserve">8                                                        10                                                        9                                                        </t>
  </si>
  <si>
    <t xml:space="preserve">5                                                        5                                                        10                                                        </t>
  </si>
  <si>
    <t xml:space="preserve">11                                                        12                                                        11                                                        </t>
  </si>
  <si>
    <t xml:space="preserve">3                                                        6                                                        12                                                        </t>
  </si>
  <si>
    <t xml:space="preserve">9                                                        5                                                        2                                                        </t>
  </si>
  <si>
    <t xml:space="preserve">1                                                        1                                                        3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</si>
  <si>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</t>
  </si>
  <si>
    <t xml:space="preserve">3                                                        3                                                        5                                                        </t>
  </si>
  <si>
    <t xml:space="preserve">12                                                        7                                                        6                                                        </t>
  </si>
  <si>
    <t xml:space="preserve">11                                                        10                                                        8                                                        </t>
  </si>
  <si>
    <t xml:space="preserve">10                                                        12                                                        9                                                        </t>
  </si>
  <si>
    <t xml:space="preserve">13                                                        14                                                        10                                                        </t>
  </si>
  <si>
    <t xml:space="preserve">14                                                        9                                                        10                                                        </t>
  </si>
  <si>
    <t xml:space="preserve">6                                                        8                                                        12                                                        </t>
  </si>
  <si>
    <t xml:space="preserve">8                                                        11                                                        13                                                        </t>
  </si>
  <si>
    <t xml:space="preserve">7                                                        13                                                        14                                                        </t>
  </si>
  <si>
    <t xml:space="preserve">9                                                        11                                                        11                                                        1                                                        </t>
  </si>
  <si>
    <t xml:space="preserve">10                                                        10                                                        8                                                        2                                                        </t>
  </si>
  <si>
    <t xml:space="preserve">2                                                        2                                                        2                                                        3                                                        </t>
  </si>
  <si>
    <t xml:space="preserve">13                                                        13                                                        13                                                        4                                                        </t>
  </si>
  <si>
    <t xml:space="preserve">7                                                        8                                                        9                                                        5                                                        </t>
  </si>
  <si>
    <t xml:space="preserve">8                                                        7                                                        6                                                        6                                                        </t>
  </si>
  <si>
    <t xml:space="preserve">5                                                        5                                                        4                                                        7                                                        </t>
  </si>
  <si>
    <t xml:space="preserve">1                                                        1                                                        1                                                        8                                                        </t>
  </si>
  <si>
    <t xml:space="preserve">3                                                        4                                                        5                                                        9                                                        </t>
  </si>
  <si>
    <t xml:space="preserve">12                                                        9                                                        10                                                        10                                                        </t>
  </si>
  <si>
    <t xml:space="preserve">11                                                        12                                                        12                                                        11                                                        </t>
  </si>
  <si>
    <t xml:space="preserve">4                                                        3                                                        3                                                        12                                                        </t>
  </si>
  <si>
    <t xml:space="preserve">6                                                        6                                                        7                                                        13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</si>
  <si>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</t>
  </si>
  <si>
    <t xml:space="preserve">3                                                        3                                                        1                                                        </t>
  </si>
  <si>
    <t xml:space="preserve">8                                                        6                                                        2                                                        </t>
  </si>
  <si>
    <t xml:space="preserve">6                                                        4                                                        3                                                        </t>
  </si>
  <si>
    <t xml:space="preserve">5                                                        5                                                        4                                                        </t>
  </si>
  <si>
    <t xml:space="preserve">1                                                        2                                                        5                                                        </t>
  </si>
  <si>
    <t xml:space="preserve">9                                                        9                                                        6                                                        </t>
  </si>
  <si>
    <t xml:space="preserve">7                                                        8                                                        7                                                        </t>
  </si>
  <si>
    <t xml:space="preserve">13                                                        12                                                        8                                                        </t>
  </si>
  <si>
    <t xml:space="preserve">2                                                        1                                                        9                                                        </t>
  </si>
  <si>
    <t xml:space="preserve">12                                                        13                                                        11                                                        </t>
  </si>
  <si>
    <t xml:space="preserve">14                                                        14                                                        12                                                        </t>
  </si>
  <si>
    <t xml:space="preserve">10                                                        11                                                        13                                                        </t>
  </si>
  <si>
    <t xml:space="preserve">4                                                        7                                                        14                                                        </t>
  </si>
  <si>
    <t xml:space="preserve">10                                                        8                                                        1                                                        </t>
  </si>
  <si>
    <t xml:space="preserve">14                                                        14                                                        2                                                        </t>
  </si>
  <si>
    <t xml:space="preserve">6                                                        6                                                        3                                                        </t>
  </si>
  <si>
    <t xml:space="preserve">1                                                        1                                                        4                                                        </t>
  </si>
  <si>
    <t xml:space="preserve">7                                                        7                                                        5                                                        </t>
  </si>
  <si>
    <t xml:space="preserve">13                                                        13                                                        6                                                        </t>
  </si>
  <si>
    <t xml:space="preserve">2                                                        2                                                        7                                                        </t>
  </si>
  <si>
    <t xml:space="preserve">12                                                        12                                                        8                                                        </t>
  </si>
  <si>
    <t xml:space="preserve">3                                                        5                                                        9                                                        </t>
  </si>
  <si>
    <t xml:space="preserve">5                                                        4                                                        10                                                        </t>
  </si>
  <si>
    <t xml:space="preserve">4                                                        3                                                        11                                                        </t>
  </si>
  <si>
    <t xml:space="preserve">8                                                        11                                                        12                                                        </t>
  </si>
  <si>
    <t xml:space="preserve">11                                                        10                                                        13                                                        </t>
  </si>
  <si>
    <t xml:space="preserve">9                                                        9                                                        14                                                        </t>
  </si>
  <si>
    <t xml:space="preserve">6                                                        7                                                        6                                                        1                                                        </t>
  </si>
  <si>
    <t xml:space="preserve">9                                                        10                                                        8                                                        2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</si>
  <si>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</t>
  </si>
  <si>
    <t xml:space="preserve">2                                                        2                                                        2                                                        4                                                        </t>
  </si>
  <si>
    <t xml:space="preserve">8                                                        9                                                        9                                                        5                                                        </t>
  </si>
  <si>
    <t xml:space="preserve">10                                                        8                                                        10                                                        6                                                        </t>
  </si>
  <si>
    <t xml:space="preserve">5                                                        4                                                        4                                                        7                                                        </t>
  </si>
  <si>
    <t xml:space="preserve">4                                                        5                                                        5                                                        9                                                        </t>
  </si>
  <si>
    <t xml:space="preserve">7                                                        6                                                        7                                                        10                                                        </t>
  </si>
  <si>
    <t xml:space="preserve">5                                                        5                                                        1                                                        </t>
  </si>
  <si>
    <t xml:space="preserve">6                                                        6                                                        2                                                        </t>
  </si>
  <si>
    <t xml:space="preserve">12                                                        12                                                        3                                                        </t>
  </si>
  <si>
    <t xml:space="preserve">2                                                        2                                                        4                                                        </t>
  </si>
  <si>
    <t xml:space="preserve">9                                                        9                                                        5                                                        </t>
  </si>
  <si>
    <t xml:space="preserve">7                                                        8                                                        6                                                        </t>
  </si>
  <si>
    <t xml:space="preserve">8                                                        7                                                        7                                                        </t>
  </si>
  <si>
    <t xml:space="preserve">4                                                        4                                                        8                                                        </t>
  </si>
  <si>
    <t xml:space="preserve">1                                                        1                                                        9                                                        </t>
  </si>
  <si>
    <t xml:space="preserve">11                                                        11                                                        10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</si>
  <si>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</t>
  </si>
  <si>
    <t xml:space="preserve">3                                                        3                                                        12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</si>
  <si>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</t>
  </si>
  <si>
    <t xml:space="preserve">5                                                        5                                                        6                                                        2                                                        </t>
  </si>
  <si>
    <t xml:space="preserve">7                                                        9                                                        7                                                        3                                                        </t>
  </si>
  <si>
    <t xml:space="preserve">10                                                        10                                                        10                                                        4                                                        </t>
  </si>
  <si>
    <t xml:space="preserve">6                                                        6                                                        3                                                        5                                                        </t>
  </si>
  <si>
    <t xml:space="preserve">3                                                        2                                                        2                                                        6                                                        </t>
  </si>
  <si>
    <t xml:space="preserve">2                                                        3                                                        4                                                        7                                                        </t>
  </si>
  <si>
    <t xml:space="preserve">9                                                        7                                                        8                                                        8                                                        </t>
  </si>
  <si>
    <t xml:space="preserve">4                                                        4                                                        5                                                        9                                                        </t>
  </si>
  <si>
    <t xml:space="preserve">14                                                        14                                                        14                                                        10                                                        </t>
  </si>
  <si>
    <t xml:space="preserve">8                                                        8                                                        9                                                        11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</si>
  <si>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</t>
  </si>
  <si>
    <t xml:space="preserve">11                                                        13                                                        13                                                        13                                                        </t>
  </si>
  <si>
    <t xml:space="preserve">13                                                        11                                                        11                                                        14                                                        </t>
  </si>
  <si>
    <t xml:space="preserve">8                                                        7                                                        1                                                        </t>
  </si>
  <si>
    <t xml:space="preserve">6                                                        5                                                        2                                                        </t>
  </si>
  <si>
    <t xml:space="preserve">9                                                        9                                                        3                                                        </t>
  </si>
  <si>
    <t xml:space="preserve">12                                                        12                                                        6                                                        </t>
  </si>
  <si>
    <t xml:space="preserve">3                                                        3                                                        7                                                        </t>
  </si>
  <si>
    <t xml:space="preserve">7                                                        8                                                        8                                                        </t>
  </si>
  <si>
    <t xml:space="preserve">11                                                        10                                                        9                                                        </t>
  </si>
  <si>
    <t xml:space="preserve">2                                                        2                                                        10                                                        </t>
  </si>
  <si>
    <t xml:space="preserve">10                                                        11                                                        11                                                        </t>
  </si>
  <si>
    <t xml:space="preserve">5                                                        6                                                        12                                                        </t>
  </si>
  <si>
    <t xml:space="preserve">4                                                        3                                                        3                                                        2                                                        </t>
  </si>
  <si>
    <t xml:space="preserve">8                                                        8                                                        7                                                        4                                                        </t>
  </si>
  <si>
    <t xml:space="preserve">6                                                        5                                                        5                                                        5                                                        </t>
  </si>
  <si>
    <t xml:space="preserve">9                                                        9                                                        9                                                        6                                                        </t>
  </si>
  <si>
    <t xml:space="preserve">7                                                        7                                                        8                                                        7                                                        </t>
  </si>
  <si>
    <t xml:space="preserve">3                                                        4                                                        4                                                        8                                                        </t>
  </si>
  <si>
    <t xml:space="preserve">5                                                        6                                                        6                                                        9                                                        </t>
  </si>
  <si>
    <t xml:space="preserve">3                                                        4                                                        2                                                        </t>
  </si>
  <si>
    <t xml:space="preserve">6                                                        7                                                        3                                                        </t>
  </si>
  <si>
    <t xml:space="preserve">8                                                        8                                                        4                                                        </t>
  </si>
  <si>
    <t xml:space="preserve">5                                                        3                                                        5                                                        </t>
  </si>
  <si>
    <t xml:space="preserve">7                                                        6                                                        6                                                        </t>
  </si>
  <si>
    <t xml:space="preserve">4                                                        5                                                        7                                                        </t>
  </si>
  <si>
    <t xml:space="preserve">9                                                        9                                                        8                                                        </t>
  </si>
  <si>
    <t xml:space="preserve">12                                                        12                                                        11                                                        </t>
  </si>
  <si>
    <t xml:space="preserve">10                                                        10                                                        12                                                        </t>
  </si>
  <si>
    <t xml:space="preserve">7                                                        7                                                        6                                                        1                                                        </t>
  </si>
  <si>
    <t xml:space="preserve">6                                                        6                                                        7                                                        3                                                        </t>
  </si>
  <si>
    <t xml:space="preserve">9                                                        9                                                        9                                                        4                                                        </t>
  </si>
  <si>
    <t xml:space="preserve">8                                                        8                                                        8                                                        5                                                        </t>
  </si>
  <si>
    <t xml:space="preserve">10                                                        10                                                        10                                                        6                                                        </t>
  </si>
  <si>
    <t xml:space="preserve">5                                                        5                                                        5                                                        7                                                        </t>
  </si>
  <si>
    <t xml:space="preserve">11                                                        11                                                        11                                                        8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</si>
  <si>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1                                                        1                                                        1                                                        9                                                        </t>
  </si>
  <si>
    <t xml:space="preserve">2                                                        2                                                        2                                                        10                                                        </t>
  </si>
  <si>
    <t xml:space="preserve">3                                                        4                                                        4                                                        11                                                        </t>
  </si>
  <si>
    <t xml:space="preserve">2                                                        2                                                        2                                                        1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</si>
  <si>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</t>
  </si>
  <si>
    <t xml:space="preserve">7                                                        7                                                        7                                                        3                                                        </t>
  </si>
  <si>
    <t xml:space="preserve">11                                                        10                                                        11                                                        4                                                        </t>
  </si>
  <si>
    <t xml:space="preserve">3                                                        4                                                        5                                                        6                                                        </t>
  </si>
  <si>
    <t xml:space="preserve">4                                                        3                                                        4                                                        7                                                        </t>
  </si>
  <si>
    <t xml:space="preserve">6                                                        5                                                        3                                                        8                                                        </t>
  </si>
  <si>
    <t xml:space="preserve">10                                                        11                                                        10                                                        10                                                        </t>
  </si>
  <si>
    <t xml:space="preserve">9                                                        8                                                        8                                                        11                                                        </t>
  </si>
  <si>
    <t xml:space="preserve">4                                                        4                                                        3                                                        1                                                        </t>
  </si>
  <si>
    <t xml:space="preserve">9                                                        8                                                        7                                                        2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</si>
  <si>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1                                                        1                                                        1                                                        3                                                        </t>
  </si>
  <si>
    <t xml:space="preserve">11                                                        10                                                        10                                                        4                                                        </t>
  </si>
  <si>
    <t xml:space="preserve">3                                                        3                                                        4                                                        5                                                        </t>
  </si>
  <si>
    <t xml:space="preserve">8                                                        9                                                        9                                                        6                                                        </t>
  </si>
  <si>
    <t xml:space="preserve">6                                                        7                                                        6                                                        8                                                        </t>
  </si>
  <si>
    <t xml:space="preserve">2                                                        2                                                        2                                                        9                                                        </t>
  </si>
  <si>
    <t xml:space="preserve">12                                                        12                                                        12                                                        10                                                        </t>
  </si>
  <si>
    <t xml:space="preserve">7                                                        6                                                        8                                                        11                                                        </t>
  </si>
  <si>
    <t xml:space="preserve">10                                                        11                                                        11                                                        12                                                        </t>
  </si>
  <si>
    <t xml:space="preserve">4                                                        3                                                        1                                                        </t>
  </si>
  <si>
    <t xml:space="preserve">6                                                        7                                                        5                                                        </t>
  </si>
  <si>
    <t xml:space="preserve">10                                                        11                                                        7                                                        </t>
  </si>
  <si>
    <t xml:space="preserve">5                                                        5                                                        8                                                        </t>
  </si>
  <si>
    <t xml:space="preserve">1                                                        1                                                        10                                                        </t>
  </si>
  <si>
    <t xml:space="preserve">2                                                        4                                                        11                                                        </t>
  </si>
  <si>
    <t xml:space="preserve">8                                                        9                                                        1                                                        </t>
  </si>
  <si>
    <t xml:space="preserve">9                                                        8                                                        2                                                        </t>
  </si>
  <si>
    <t xml:space="preserve">11                                                        10                                                        3                                                        </t>
  </si>
  <si>
    <t xml:space="preserve">5                                                        7                                                        4                                                        </t>
  </si>
  <si>
    <t xml:space="preserve">2                                                        2                                                        5                                                        </t>
  </si>
  <si>
    <t xml:space="preserve">7                                                        3                                                        8                                                        </t>
  </si>
  <si>
    <t xml:space="preserve">6                                                        6                                                        10                                                        </t>
  </si>
  <si>
    <t xml:space="preserve">3                                                        4                                                        11                                                        </t>
  </si>
  <si>
    <t xml:space="preserve">1                                                        1                                                        12                                                        </t>
  </si>
  <si>
    <t xml:space="preserve">11                                                        12                                                        11                                                        1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</si>
  <si>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</t>
  </si>
  <si>
    <t xml:space="preserve">8                                                        8                                                        7                                                        3                                                        </t>
  </si>
  <si>
    <t xml:space="preserve">7                                                        4                                                        4                                                        5                                                        </t>
  </si>
  <si>
    <t xml:space="preserve">14                                                        14                                                        14                                                        6                                                        </t>
  </si>
  <si>
    <t xml:space="preserve">1                                                        1                                                        1                                                        7                                                        </t>
  </si>
  <si>
    <t xml:space="preserve">5                                                        6                                                        6                                                        8                                                        </t>
  </si>
  <si>
    <t xml:space="preserve">2                                                        3                                                        3                                                        9                                                        </t>
  </si>
  <si>
    <t xml:space="preserve">9                                                        7                                                        8                                                        10                                                        </t>
  </si>
  <si>
    <t xml:space="preserve">4                                                        5                                                        5                                                        11                                                        </t>
  </si>
  <si>
    <t xml:space="preserve">12                                                        11                                                        12                                                        12                                                        </t>
  </si>
  <si>
    <t xml:space="preserve">6                                                        9                                                        10                                                        13                                                        </t>
  </si>
  <si>
    <t xml:space="preserve">10                                                        10                                                        9                                                        14                                                        </t>
  </si>
  <si>
    <t xml:space="preserve">5                                                        6                                                        5                                                        1                                                        </t>
  </si>
  <si>
    <t xml:space="preserve">6                                                        4                                                        3                                                        2                                                        </t>
  </si>
  <si>
    <t xml:space="preserve">9                                                        11                                                        10                                                        3                                                        </t>
  </si>
  <si>
    <t xml:space="preserve">4                                                        5                                                        6                                                        4                                                        </t>
  </si>
  <si>
    <t xml:space="preserve">8                                                        7                                                        7                                                        5                                                        </t>
  </si>
  <si>
    <t xml:space="preserve">2                                                        3                                                        4                                                        6                                                        </t>
  </si>
  <si>
    <t xml:space="preserve">12                                                        13                                                        14                                                        7                                                        </t>
  </si>
  <si>
    <t xml:space="preserve">1                                                        1                                                        2                                                        8                                                        </t>
  </si>
  <si>
    <t xml:space="preserve">13                                                        14                                                        12                                                        8                                                        </t>
  </si>
  <si>
    <t xml:space="preserve">7                                                        9                                                        9                                                        10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</si>
  <si>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10                                                        10                                                        11                                                        11                                                        </t>
  </si>
  <si>
    <t xml:space="preserve">11                                                        8                                                        8                                                        12                                                        </t>
  </si>
  <si>
    <t xml:space="preserve">3                                                        2                                                        1                                                        13                                                        </t>
  </si>
  <si>
    <t xml:space="preserve">14                                                        12                                                        13                                                        14                                                        </t>
  </si>
  <si>
    <t xml:space="preserve">1                                                        1                                                        1                                                        </t>
  </si>
  <si>
    <t xml:space="preserve">5                                                        3                                                        2                                                        </t>
  </si>
  <si>
    <t xml:space="preserve">6                                                        5                                                        3                                                        </t>
  </si>
  <si>
    <t xml:space="preserve">7                                                        8                                                        4                                                        </t>
  </si>
  <si>
    <t xml:space="preserve">8                                                        7                                                        5                                                        </t>
  </si>
  <si>
    <t xml:space="preserve">10                                                        10                                                        7                                                        </t>
  </si>
  <si>
    <t xml:space="preserve">3                                                        2                                                        8                                                        </t>
  </si>
  <si>
    <t xml:space="preserve">4                                                        6                                                        9                                                        </t>
  </si>
  <si>
    <t xml:space="preserve">2                                                        4                                                        10                                                        </t>
  </si>
  <si>
    <t xml:space="preserve">9                                                        10                                                        8                                                        1                                                        </t>
  </si>
  <si>
    <t xml:space="preserve">10                                                        9                                                        10                                                        2                                                        </t>
  </si>
  <si>
    <t xml:space="preserve">7                                                        5                                                        7                                                        3                                                        </t>
  </si>
  <si>
    <t xml:space="preserve">8                                                        6                                                        5                                                        4                                                        </t>
  </si>
  <si>
    <t xml:space="preserve">4                                                        2                                                        1                                                        5                                                        </t>
  </si>
  <si>
    <t xml:space="preserve">1                                                        4                                                        4                                                        6                                                        </t>
  </si>
  <si>
    <t xml:space="preserve">11                                                        11                                                        9                                                        7                                                        </t>
  </si>
  <si>
    <t xml:space="preserve">3                                                        3                                                        2                                                        8                                                        </t>
  </si>
  <si>
    <t xml:space="preserve">6                                                        7                                                        6                                                        9                                                        </t>
  </si>
  <si>
    <t xml:space="preserve">2                                                        1                                                        3                                                        10                                                        </t>
  </si>
  <si>
    <t xml:space="preserve">5                                                        8                                                        11                                                        11                                                        </t>
  </si>
  <si>
    <t xml:space="preserve">5                                                        4                                                        4                                                        1                                                        </t>
  </si>
  <si>
    <t xml:space="preserve">1                                                        2                                                        2                                                        2                                                        </t>
  </si>
  <si>
    <t xml:space="preserve">11                                                        11                                                        8                                                        4                                                        </t>
  </si>
  <si>
    <t xml:space="preserve">7                                                        7                                                        9                                                        5                                                        </t>
  </si>
  <si>
    <t xml:space="preserve">4                                                        6                                                        6                                                        6                                                        </t>
  </si>
  <si>
    <t xml:space="preserve">10                                                        8                                                        5                                                        7                                                        </t>
  </si>
  <si>
    <t xml:space="preserve">9                                                        5                                                        7                                                        8                                                        </t>
  </si>
  <si>
    <t xml:space="preserve">8                                                        10                                                        11                                                        9                                                        </t>
  </si>
  <si>
    <t xml:space="preserve">6                                                        9                                                        10                                                        10                                                        </t>
  </si>
  <si>
    <t xml:space="preserve">2                                                        1                                                        1                                                        11                                                        </t>
  </si>
  <si>
    <t xml:space="preserve">14                                                        14                                                        1                                                        </t>
  </si>
  <si>
    <t xml:space="preserve">1                                                        1                                                        2                                                        </t>
  </si>
  <si>
    <t xml:space="preserve">8                                                        7                                                        3                                                        </t>
  </si>
  <si>
    <t xml:space="preserve">5                                                        4                                                        4                                                        </t>
  </si>
  <si>
    <t xml:space="preserve">6                                                        5                                                        5                                                        </t>
  </si>
  <si>
    <t xml:space="preserve">13                                                        11                                                        6                                                        </t>
  </si>
  <si>
    <t xml:space="preserve">7                                                        9                                                        7                                                        </t>
  </si>
  <si>
    <t xml:space="preserve">2                                                        2                                                        8                                                        </t>
  </si>
  <si>
    <t xml:space="preserve">12                                                        13                                                        10                                                        </t>
  </si>
  <si>
    <t xml:space="preserve">9                                                        6                                                        12                                                        </t>
  </si>
  <si>
    <t xml:space="preserve">10                                                        12                                                        13                                                        </t>
  </si>
  <si>
    <t xml:space="preserve">3                                                        8                                                        14                                                        </t>
  </si>
  <si>
    <t xml:space="preserve">7                                                        6                                                        2                                                        </t>
  </si>
  <si>
    <t xml:space="preserve">2                                                        3                                                        3                                                        </t>
  </si>
  <si>
    <t xml:space="preserve">8                                                        5                                                        4                                                        </t>
  </si>
  <si>
    <t xml:space="preserve">4                                                        4                                                        5                                                        </t>
  </si>
  <si>
    <t xml:space="preserve">11                                                        10                                                        7                                                        </t>
  </si>
  <si>
    <t xml:space="preserve">6                                                        7                                                        9                                                        </t>
  </si>
  <si>
    <t xml:space="preserve">5                                                        9                                                        10                                                        </t>
  </si>
  <si>
    <t xml:space="preserve">5                                                        4                                                        1                                                        </t>
  </si>
  <si>
    <t xml:space="preserve">4                                                        2                                                        2                                                        </t>
  </si>
  <si>
    <t xml:space="preserve">10                                                        9                                                        3                                                        </t>
  </si>
  <si>
    <t xml:space="preserve">11                                                        12                                                        5                                                        </t>
  </si>
  <si>
    <t xml:space="preserve">8                                                        7                                                        6                                                        </t>
  </si>
  <si>
    <t xml:space="preserve">2                                                        3                                                        7                                                        </t>
  </si>
  <si>
    <t xml:space="preserve">7                                                        6                                                        8                                                        </t>
  </si>
  <si>
    <t xml:space="preserve">13                                                        13                                                        9                                                        </t>
  </si>
  <si>
    <t xml:space="preserve">9                                                        10                                                        10                                                        </t>
  </si>
  <si>
    <t xml:space="preserve">6                                                        8                                                        11                                                        </t>
  </si>
  <si>
    <t xml:space="preserve">12                                                        11                                                        13                                                        </t>
  </si>
  <si>
    <t xml:space="preserve">3                                                        5                                                        14                                                        </t>
  </si>
  <si>
    <t xml:space="preserve">3                                                        1                                                        1                                                        </t>
  </si>
  <si>
    <t xml:space="preserve">6                                                        7                                                        2                                                        </t>
  </si>
  <si>
    <t xml:space="preserve">10                                                        10                                                        3                                                        </t>
  </si>
  <si>
    <t xml:space="preserve">7                                                        6                                                        5                                                        </t>
  </si>
  <si>
    <t xml:space="preserve">4                                                        5                                                        6                                                        </t>
  </si>
  <si>
    <t xml:space="preserve">9                                                        9                                                        7                                                        </t>
  </si>
  <si>
    <t xml:space="preserve">5                                                        4                                                        9                                                        </t>
  </si>
  <si>
    <t xml:space="preserve">2                                                        3                                                        10                                                        </t>
  </si>
  <si>
    <t xml:space="preserve">11                                                        11                                                        11                                                        </t>
  </si>
  <si>
    <t xml:space="preserve">1                                                        2                                                        12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</si>
  <si>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</t>
  </si>
  <si>
    <t xml:space="preserve">6                                                        4                                                        4                                                        2                                                        </t>
  </si>
  <si>
    <t xml:space="preserve">4                                                        6                                                        5                                                        3                                                        </t>
  </si>
  <si>
    <t xml:space="preserve">1                                                        3                                                        3                                                        4                                                        </t>
  </si>
  <si>
    <t xml:space="preserve">8                                                        5                                                        6                                                        5                                                        </t>
  </si>
  <si>
    <t xml:space="preserve">9                                                        9                                                        8                                                        7                                                        </t>
  </si>
  <si>
    <t xml:space="preserve">13                                                        13                                                        13                                                        8                                                        </t>
  </si>
  <si>
    <t xml:space="preserve">12                                                        11                                                        11                                                        9                                                        </t>
  </si>
  <si>
    <t xml:space="preserve">7                                                        8                                                        7                                                        10                                                        </t>
  </si>
  <si>
    <t xml:space="preserve">10                                                        10                                                        10                                                        12                                                        </t>
  </si>
  <si>
    <t xml:space="preserve">5                                                        7                                                        9                                                        13                                                        </t>
  </si>
  <si>
    <t xml:space="preserve">2                                                        2                                                        2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</si>
  <si>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</t>
  </si>
  <si>
    <t xml:space="preserve">5                                                        6                                                        6                                                        </t>
  </si>
  <si>
    <t xml:space="preserve">10                                                        9                                                        7                                                        </t>
  </si>
  <si>
    <t xml:space="preserve">9                                                        10                                                        9                                                        </t>
  </si>
  <si>
    <t xml:space="preserve">8                                                        7                                                        10                                                        </t>
  </si>
  <si>
    <t xml:space="preserve">6                                                        7                                                        1                                                        </t>
  </si>
  <si>
    <t xml:space="preserve">3                                                        3                                                        2                                                        </t>
  </si>
  <si>
    <t xml:space="preserve">5                                                        4                                                        3                                                        </t>
  </si>
  <si>
    <t xml:space="preserve">7                                                        9                                                        4                                                        </t>
  </si>
  <si>
    <t xml:space="preserve">4                                                        5                                                        5                                                        </t>
  </si>
  <si>
    <t xml:space="preserve">1                                                        1                                                        6                                                        </t>
  </si>
  <si>
    <t xml:space="preserve">11                                                        12                                                        8                                                        </t>
  </si>
  <si>
    <t xml:space="preserve">2                                                        2                                                        9                                                        </t>
  </si>
  <si>
    <t xml:space="preserve">9                                                        8                                                        10                                                        </t>
  </si>
  <si>
    <t xml:space="preserve">12                                                        11                                                        11                                                        </t>
  </si>
  <si>
    <t xml:space="preserve">8                                                        6                                                        12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</si>
  <si>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12                                                        12                                                        12                                                        12                                                        1                                                        </t>
  </si>
  <si>
    <t xml:space="preserve">10                                                        10                                                        10                                                        9                                                        2                                                        </t>
  </si>
  <si>
    <t xml:space="preserve">9                                                        9                                                        9                                                        10                                                        3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</si>
  <si>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6                                                        6                                                        6                                                        5                                                        4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</si>
  <si>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7                                                        8                                                        8                                                        8                                                        5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</si>
  <si>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5                                                        5                                                        5                                                        6                                                        6                                                        </t>
  </si>
  <si>
    <t xml:space="preserve">8                                                        7                                                        7                                                        7                                                        7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</si>
  <si>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11                                                        11                                                        11                                                        11                                                        8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</si>
  <si>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2                                                        2                                                        2                                                        2                                                        9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</si>
  <si>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3                                                        4                                                        4                                                        4                                                        10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</si>
  <si>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1                                                        1                                                        1                                                        1                                                        11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</si>
  <si>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4                                                        3                                                        3                                                        3                                                        12                                                        </t>
  </si>
  <si>
    <t xml:space="preserve">6                                                        6                                                        6                                                        1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</si>
  <si>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</si>
  <si>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</t>
  </si>
  <si>
    <t xml:space="preserve">7                                                        7                                                        8                                                        5                                                        </t>
  </si>
  <si>
    <t xml:space="preserve">8                                                        8                                                        7                                                        6                                                        </t>
  </si>
  <si>
    <t xml:space="preserve">4                                                        4                                                        4                                                        8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</si>
  <si>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</t>
  </si>
  <si>
    <t xml:space="preserve">7                                                        6                                                        3                                                        </t>
  </si>
  <si>
    <t xml:space="preserve">9                                                        8                                                        5                                                        </t>
  </si>
  <si>
    <t xml:space="preserve">6                                                        7                                                        6                                                        </t>
  </si>
  <si>
    <t xml:space="preserve">11                                                        11                                                        7                                                        </t>
  </si>
  <si>
    <t xml:space="preserve">3                                                        4                                                        8                                                        </t>
  </si>
  <si>
    <t xml:space="preserve">12                                                        12                                                        9                                                        </t>
  </si>
  <si>
    <t xml:space="preserve">10                                                        10                                                        10                                                        </t>
  </si>
  <si>
    <t xml:space="preserve">5                                                        5                                                        11                                                        </t>
  </si>
  <si>
    <t xml:space="preserve">2                                                        2                                                        12                                                        </t>
  </si>
  <si>
    <t xml:space="preserve">8                                                        5                                                        1                                                        </t>
  </si>
  <si>
    <t xml:space="preserve">4                                                        3                                                        2                                                        </t>
  </si>
  <si>
    <t xml:space="preserve">3                                                        2                                                        3                                                        </t>
  </si>
  <si>
    <t xml:space="preserve">11                                                        11                                                        4                                                        </t>
  </si>
  <si>
    <t xml:space="preserve">5                                                        6                                                        5                                                        </t>
  </si>
  <si>
    <t xml:space="preserve">2                                                        4                                                        6                                                        </t>
  </si>
  <si>
    <t xml:space="preserve">1                                                        1                                                        7                                                        </t>
  </si>
  <si>
    <t xml:space="preserve">10                                                        10                                                        8                                                        </t>
  </si>
  <si>
    <t xml:space="preserve">7                                                        8                                                        10                                                        </t>
  </si>
  <si>
    <t xml:space="preserve">6                                                        7                                                        11                                                        </t>
  </si>
  <si>
    <t xml:space="preserve">9                                                        9                                                        12                                                        </t>
  </si>
  <si>
    <t xml:space="preserve">4                                                        4                                                        1                                                        </t>
  </si>
  <si>
    <t xml:space="preserve">2                                                        1                                                        2                                                        </t>
  </si>
  <si>
    <t xml:space="preserve">1                                                        2                                                        4                                                        </t>
  </si>
  <si>
    <t xml:space="preserve">5                                                        5                                                        5                                                        </t>
  </si>
  <si>
    <t xml:space="preserve">10                                                        9                                                        6                                                        </t>
  </si>
  <si>
    <t xml:space="preserve">8                                                        8                                                        7                                                        </t>
  </si>
  <si>
    <t xml:space="preserve">9                                                        11                                                        10                                                        </t>
  </si>
  <si>
    <t xml:space="preserve">11                                                        10                                                        11                                                        </t>
  </si>
  <si>
    <t xml:space="preserve">8                                                        8                                                        9                                                        2                                                        </t>
  </si>
  <si>
    <t xml:space="preserve">3                                                        2                                                        1                                                        3                                                        </t>
  </si>
  <si>
    <t xml:space="preserve">6                                                        7                                                        7                                                        4                                                        </t>
  </si>
  <si>
    <t xml:space="preserve">9                                                        10                                                        10                                                        5                                                        </t>
  </si>
  <si>
    <t xml:space="preserve">4                                                        5                                                        6                                                        6                                                        </t>
  </si>
  <si>
    <t xml:space="preserve">7                                                        6                                                        5                                                        7                                                        </t>
  </si>
  <si>
    <t xml:space="preserve">10                                                        9                                                        8                                                        8                                                        </t>
  </si>
  <si>
    <t xml:space="preserve">1                                                        1                                                        2                                                        9                                                        </t>
  </si>
  <si>
    <t xml:space="preserve">2                                                        3                                                        3                                                        10                                                        </t>
  </si>
  <si>
    <t xml:space="preserve">12                                                        12                                                        11                                                        11                                                        </t>
  </si>
  <si>
    <t xml:space="preserve">11                                                        11                                                        12                                                        12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</si>
  <si>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</t>
  </si>
  <si>
    <t xml:space="preserve">5                                                        5                                                        4                                                        4                                                        2                                                        </t>
  </si>
  <si>
    <t xml:space="preserve">7                                                        7                                                        6                                                        5                                                        3                                                        </t>
  </si>
  <si>
    <t xml:space="preserve">6                                                        4                                                        3                                                        3                                                        4                                                        </t>
  </si>
  <si>
    <t xml:space="preserve">8                                                        8                                                        8                                                        9                                                        5                                                        </t>
  </si>
  <si>
    <t xml:space="preserve">3                                                        6                                                        7                                                        7                                                        6                                                        </t>
  </si>
  <si>
    <t xml:space="preserve">10                                                        10                                                        9                                                        8                                                        7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</si>
  <si>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1                                                        1                                                        1                                                        1                                                        8                                                        </t>
  </si>
  <si>
    <t xml:space="preserve">9                                                        9                                                        10                                                        10                                                        9                                                        </t>
  </si>
  <si>
    <t xml:space="preserve">2                                                        3                                                        5                                                        6                                                        10                                                        </t>
  </si>
  <si>
    <t xml:space="preserve">3                                                        2                                                        1                                                        </t>
  </si>
  <si>
    <t xml:space="preserve">4                                                        4                                                        2                                                        </t>
  </si>
  <si>
    <t xml:space="preserve">5                                                        5                                                        3                                                        </t>
  </si>
  <si>
    <t xml:space="preserve">11                                                        8                                                        4                                                        </t>
  </si>
  <si>
    <t xml:space="preserve">8                                                        6                                                        5                                                        </t>
  </si>
  <si>
    <t xml:space="preserve">7                                                        10                                                        7                                                        </t>
  </si>
  <si>
    <t xml:space="preserve">10                                                        11                                                        8                                                        </t>
  </si>
  <si>
    <t xml:space="preserve">9                                                        9                                                        10                                                        </t>
  </si>
  <si>
    <t xml:space="preserve">2                                                        3                                                        11                                                        </t>
  </si>
  <si>
    <t xml:space="preserve">10                                                        11                                                        2                                                        </t>
  </si>
  <si>
    <t xml:space="preserve">3                                                        2                                                        4                                                        </t>
  </si>
  <si>
    <t xml:space="preserve">2                                                        3                                                        5                                                        </t>
  </si>
  <si>
    <t xml:space="preserve">5                                                        5                                                        6                                                        </t>
  </si>
  <si>
    <t xml:space="preserve">9                                                        8                                                        7                                                        </t>
  </si>
  <si>
    <t xml:space="preserve">8                                                        9                                                        10                                                        </t>
  </si>
  <si>
    <t xml:space="preserve">7                                                        7                                                        11                                                        </t>
  </si>
  <si>
    <t xml:space="preserve">6                                                        6                                                        12                                                        </t>
  </si>
  <si>
    <t xml:space="preserve">9                                                        8                                                        3                                                        2                                                        </t>
  </si>
  <si>
    <t xml:space="preserve">8                                                        9                                                        8                                                        3                                                        </t>
  </si>
  <si>
    <t xml:space="preserve">11                                                        10                                                        6                                                        4                                                        </t>
  </si>
  <si>
    <t xml:space="preserve">2                                                        2                                                        2                                                        5                                                        </t>
  </si>
  <si>
    <t xml:space="preserve">7                                                        6                                                        5                                                        6                                                        </t>
  </si>
  <si>
    <t xml:space="preserve">10                                                        11                                                        13                                                        7                                                        </t>
  </si>
  <si>
    <t xml:space="preserve">12                                                        12                                                        11                                                        8                                                        </t>
  </si>
  <si>
    <t xml:space="preserve">13                                                        13                                                        10                                                        9                                                        </t>
  </si>
  <si>
    <t xml:space="preserve">3                                                        4                                                        4                                                        10                                                        </t>
  </si>
  <si>
    <t xml:space="preserve">5                                                        7                                                        9                                                        11                                                        </t>
  </si>
  <si>
    <t xml:space="preserve">4                                                        3                                                        7                                                        12                                                        </t>
  </si>
  <si>
    <t xml:space="preserve">6                                                        5                                                        12                                                        13                                                        </t>
  </si>
  <si>
    <t xml:space="preserve">3                                                        3                                                        3                                                        2                                                        </t>
  </si>
  <si>
    <t xml:space="preserve">5                                                        6                                                        6                                                        3                                                        </t>
  </si>
  <si>
    <t xml:space="preserve">8                                                        5                                                        2                                                        4                                                        </t>
  </si>
  <si>
    <t xml:space="preserve">12                                                        9                                                        5                                                        5                                                        </t>
  </si>
  <si>
    <t xml:space="preserve">4                                                        4                                                        7                                                        6                                                        </t>
  </si>
  <si>
    <t xml:space="preserve">14                                                        13                                                        12                                                        7                                                        </t>
  </si>
  <si>
    <t xml:space="preserve">6                                                        8                                                        10                                                        8                                                        </t>
  </si>
  <si>
    <t xml:space="preserve">11                                                        12                                                        13                                                        9                                                        </t>
  </si>
  <si>
    <t xml:space="preserve">1                                                        2                                                        4                                                        10                                                        </t>
  </si>
  <si>
    <t xml:space="preserve">9                                                        11                                                        9                                                        11                                                        </t>
  </si>
  <si>
    <t xml:space="preserve">7                                                        7                                                        8                                                        12                                                        </t>
  </si>
  <si>
    <t xml:space="preserve">10                                                        10                                                        11                                                        13                                                        </t>
  </si>
  <si>
    <t xml:space="preserve">13                                                        14                                                        14                                                        14                                                        </t>
  </si>
  <si>
    <t xml:space="preserve">9                                                        8                                                        3                                                        </t>
  </si>
  <si>
    <t xml:space="preserve">6                                                        6                                                        4                                                        </t>
  </si>
  <si>
    <t xml:space="preserve">11                                                        10                                                        5                                                        </t>
  </si>
  <si>
    <t xml:space="preserve">12                                                        12                                                        7                                                        </t>
  </si>
  <si>
    <t xml:space="preserve">5                                                        4                                                        8                                                        </t>
  </si>
  <si>
    <t xml:space="preserve">10                                                        9                                                        9                                                        </t>
  </si>
  <si>
    <t xml:space="preserve">8                                                        11                                                        11                                                        </t>
  </si>
  <si>
    <t xml:space="preserve">7                                                        7                                                        12                                                        </t>
  </si>
  <si>
    <t xml:space="preserve">12                                                        14                                                        11                                                        1                                                        </t>
  </si>
  <si>
    <t xml:space="preserve">5                                                        9                                                        10                                                        2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</si>
  <si>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7                                                        8                                                        8                                                        3                                                        </t>
  </si>
  <si>
    <t xml:space="preserve">9                                                        5                                                        5                                                        4                                                        </t>
  </si>
  <si>
    <t xml:space="preserve">10                                                        12                                                        13                                                        5                                                        </t>
  </si>
  <si>
    <t xml:space="preserve">14                                                        13                                                        14                                                        6                                                        </t>
  </si>
  <si>
    <t xml:space="preserve">6                                                        11                                                        12                                                        7                                                        </t>
  </si>
  <si>
    <t xml:space="preserve">8                                                        6                                                        7                                                        8                                                        </t>
  </si>
  <si>
    <t xml:space="preserve">13                                                        10                                                        9                                                        9                                                        </t>
  </si>
  <si>
    <t xml:space="preserve">3                                                        4                                                        2                                                        10                                                        </t>
  </si>
  <si>
    <t xml:space="preserve">11                                                        7                                                        6                                                        12                                                        </t>
  </si>
  <si>
    <t xml:space="preserve">4                                                        2                                                        4                                                        13                                                        </t>
  </si>
  <si>
    <t xml:space="preserve">2                                                        3                                                        3                                                        14                                                        </t>
  </si>
  <si>
    <t xml:space="preserve">7                                                        7                                                        4                                                        1                                                        </t>
  </si>
  <si>
    <t xml:space="preserve">12                                                        10                                                        8                                                        2                                                        </t>
  </si>
  <si>
    <t xml:space="preserve">10                                                        12                                                        12                                                        4                                                        </t>
  </si>
  <si>
    <t xml:space="preserve">9                                                        9                                                        9                                                        5                                                        </t>
  </si>
  <si>
    <t xml:space="preserve">11                                                        11                                                        11                                                        6                                                        </t>
  </si>
  <si>
    <t xml:space="preserve">6                                                        3                                                        6                                                        8                                                        </t>
  </si>
  <si>
    <t xml:space="preserve">4                                                        6                                                        7                                                        9                                                        </t>
  </si>
  <si>
    <t xml:space="preserve">3                                                        4                                                        3                                                        11                                                        </t>
  </si>
  <si>
    <t xml:space="preserve">8                                                        8                                                        10                                                        12                                                        </t>
  </si>
  <si>
    <t xml:space="preserve">7                                                        8                                                        2                                                        </t>
  </si>
  <si>
    <t xml:space="preserve">11                                                        10                                                        4                                                        </t>
  </si>
  <si>
    <t xml:space="preserve">4                                                        3                                                        5                                                        </t>
  </si>
  <si>
    <t xml:space="preserve">5                                                        6                                                        8                                                        </t>
  </si>
  <si>
    <t xml:space="preserve">6                                                        5                                                        9                                                        </t>
  </si>
  <si>
    <t xml:space="preserve">12                                                        11                                                        10                                                        </t>
  </si>
  <si>
    <t xml:space="preserve">10                                                        12                                                        11                                                        </t>
  </si>
  <si>
    <t xml:space="preserve">3                                                        4                                                        12                                                        </t>
  </si>
  <si>
    <t xml:space="preserve">6                                                        5                                                        1                                                        </t>
  </si>
  <si>
    <t xml:space="preserve">7                                                        7                                                        3                                                        </t>
  </si>
  <si>
    <t xml:space="preserve">12                                                        10                                                        5                                                        </t>
  </si>
  <si>
    <t xml:space="preserve">5                                                        3                                                        6                                                        </t>
  </si>
  <si>
    <t xml:space="preserve">13                                                        13                                                        7                                                        </t>
  </si>
  <si>
    <t xml:space="preserve">4                                                        6                                                        8                                                        </t>
  </si>
  <si>
    <t xml:space="preserve">14                                                        14                                                        13                                                        </t>
  </si>
  <si>
    <t xml:space="preserve">10                                                        8                                                        14                                                        </t>
  </si>
  <si>
    <t xml:space="preserve">5                                                        5                                                        3                                                        2                                                        </t>
  </si>
  <si>
    <t xml:space="preserve">11                                                        10                                                        10                                                        3                                                        </t>
  </si>
  <si>
    <t xml:space="preserve">6                                                        6                                                        8                                                        4                                                        </t>
  </si>
  <si>
    <t xml:space="preserve">14                                                        13                                                        13                                                        5                                                        </t>
  </si>
  <si>
    <t xml:space="preserve">7                                                        8                                                        6                                                        7                                                        </t>
  </si>
  <si>
    <t xml:space="preserve">10                                                        12                                                        11                                                        8                                                        </t>
  </si>
  <si>
    <t xml:space="preserve">12                                                        11                                                        9                                                        9                                                        </t>
  </si>
  <si>
    <t xml:space="preserve">8                                                        7                                                        5                                                        11                                                        </t>
  </si>
  <si>
    <t xml:space="preserve">2                                                        2                                                        2                                                        12                                                        </t>
  </si>
  <si>
    <t xml:space="preserve">4                                                        3                                                        7                                                        13                                                        </t>
  </si>
  <si>
    <t xml:space="preserve">9                                                        9                                                        12                                                        14                                                        </t>
  </si>
  <si>
    <t xml:space="preserve">2                                                        1                                                        1                                                        </t>
  </si>
  <si>
    <t xml:space="preserve">5                                                        6                                                        2                                                        </t>
  </si>
  <si>
    <t xml:space="preserve">10                                                        11                                                        6                                                        </t>
  </si>
  <si>
    <t xml:space="preserve">6                                                        5                                                        7                                                        </t>
  </si>
  <si>
    <t xml:space="preserve">4                                                        3                                                        9                                                        </t>
  </si>
  <si>
    <t xml:space="preserve">8                                                        8                                                        10                                                        </t>
  </si>
  <si>
    <t xml:space="preserve">10                                                        7                                                        3                                                        </t>
  </si>
  <si>
    <t xml:space="preserve">7                                                        5                                                        5                                                        </t>
  </si>
  <si>
    <t xml:space="preserve">9                                                        10                                                        6                                                        </t>
  </si>
  <si>
    <t xml:space="preserve">8                                                        9                                                        7                                                        </t>
  </si>
  <si>
    <t xml:space="preserve">11                                                        11                                                        8                                                        </t>
  </si>
  <si>
    <t xml:space="preserve">5                                                        6                                                        9                                                        </t>
  </si>
  <si>
    <t xml:space="preserve">6                                                        8                                                        10                                                        </t>
  </si>
  <si>
    <t xml:space="preserve">9                                                        13                                                        14                                                        1                                                        </t>
  </si>
  <si>
    <t xml:space="preserve">14                                                        14                                                        12                                                        3                                                        </t>
  </si>
  <si>
    <t xml:space="preserve">3                                                        3                                                        3                                                        5                                                        </t>
  </si>
  <si>
    <t xml:space="preserve">4                                                        4                                                        4                                                        6                                                        </t>
  </si>
  <si>
    <t xml:space="preserve">12                                                        12                                                        10                                                        8                                                        </t>
  </si>
  <si>
    <t xml:space="preserve">13                                                        10                                                        8                                                        9                                                        </t>
  </si>
  <si>
    <t xml:space="preserve">7                                                        7                                                        7                                                        10                                                        </t>
  </si>
  <si>
    <t xml:space="preserve">11                                                        9                                                        11                                                        11                                                        </t>
  </si>
  <si>
    <t xml:space="preserve">6                                                        8                                                        9                                                        12                                                        </t>
  </si>
  <si>
    <t xml:space="preserve">5                                                        5                                                        6                                                        13                                                        </t>
  </si>
  <si>
    <t xml:space="preserve">10                                                        11                                                        13                                                        14                                                        </t>
  </si>
  <si>
    <t xml:space="preserve">9                                                        6                                                        1                                                        </t>
  </si>
  <si>
    <t xml:space="preserve">2                                                        1                                                        3                                                        </t>
  </si>
  <si>
    <t xml:space="preserve">7                                                        7                                                        4                                                        </t>
  </si>
  <si>
    <t xml:space="preserve">5                                                        8                                                        6                                                        </t>
  </si>
  <si>
    <t xml:space="preserve">1                                                        2                                                        10                                                        </t>
  </si>
  <si>
    <t xml:space="preserve">8                                                        9                                                        11                                                        </t>
  </si>
  <si>
    <t xml:space="preserve">4                                                        5                                                        12                                                        </t>
  </si>
  <si>
    <t xml:space="preserve">4                                                        4                                                        4                                                        1                                                        </t>
  </si>
  <si>
    <t xml:space="preserve">2                                                        1                                                        1                                                        2                                                        </t>
  </si>
  <si>
    <t xml:space="preserve">9                                                        8                                                        8                                                        3                                                        </t>
  </si>
  <si>
    <t xml:space="preserve">14                                                        14                                                        14                                                        5                                                        </t>
  </si>
  <si>
    <t xml:space="preserve">5                                                        7                                                        6                                                        6                                                        </t>
  </si>
  <si>
    <t xml:space="preserve">12                                                        9                                                        10                                                        7                                                        </t>
  </si>
  <si>
    <t xml:space="preserve">7                                                        6                                                        7                                                        8                                                        </t>
  </si>
  <si>
    <t xml:space="preserve">6                                                        5                                                        5                                                        9                                                        </t>
  </si>
  <si>
    <t xml:space="preserve">10                                                        13                                                        13                                                        10                                                        </t>
  </si>
  <si>
    <t xml:space="preserve">11                                                        10                                                        9                                                        11                                                        </t>
  </si>
  <si>
    <t xml:space="preserve">8                                                        11                                                        11                                                        12                                                        </t>
  </si>
  <si>
    <t xml:space="preserve">1                                                        2                                                        2                                                        13                                                        </t>
  </si>
  <si>
    <t xml:space="preserve">13                                                        12                                                        12                                                        14                                                        </t>
  </si>
  <si>
    <t xml:space="preserve">11                                                        11                                                        5                                                        </t>
  </si>
  <si>
    <t xml:space="preserve">7                                                        7                                                        8                                                        </t>
  </si>
  <si>
    <t xml:space="preserve">9                                                        9                                                        9                                                        </t>
  </si>
  <si>
    <t xml:space="preserve">5                                                        2                                                        2                                                        2                                                        </t>
  </si>
  <si>
    <t xml:space="preserve">4                                                        6                                                        7                                                        3                                                        </t>
  </si>
  <si>
    <t xml:space="preserve">3                                                        4                                                        3                                                        4                                                        </t>
  </si>
  <si>
    <t xml:space="preserve">1                                                        3                                                        4                                                        5                                                        </t>
  </si>
  <si>
    <t xml:space="preserve">11                                                        9                                                        9                                                        6                                                        </t>
  </si>
  <si>
    <t xml:space="preserve">12                                                        13                                                        10                                                        7                                                        </t>
  </si>
  <si>
    <t xml:space="preserve">13                                                        12                                                        13                                                        8                                                        </t>
  </si>
  <si>
    <t xml:space="preserve">14                                                        14                                                        14                                                        9                                                        </t>
  </si>
  <si>
    <t xml:space="preserve">9                                                        11                                                        8                                                        10                                                        </t>
  </si>
  <si>
    <t xml:space="preserve">7                                                        7                                                        5                                                        11                                                        </t>
  </si>
  <si>
    <t xml:space="preserve">6                                                        8                                                        6                                                        12                                                        </t>
  </si>
  <si>
    <t xml:space="preserve">8                                                        5                                                        12                                                        13                                                        </t>
  </si>
  <si>
    <t xml:space="preserve">10                                                        10                                                        11                                                        14                                                        </t>
  </si>
  <si>
    <t xml:space="preserve">5                                                        8                                                        6                                                        1                                                        </t>
  </si>
  <si>
    <t xml:space="preserve">8                                                        9                                                        9                                                        2                                                        </t>
  </si>
  <si>
    <t xml:space="preserve">4                                                        4                                                        3                                                        3                                                        </t>
  </si>
  <si>
    <t xml:space="preserve">10                                                        10                                                        12                                                        4                                                        </t>
  </si>
  <si>
    <t xml:space="preserve">3                                                        3                                                        1                                                        5                                                        </t>
  </si>
  <si>
    <t xml:space="preserve">13                                                        14                                                        13                                                        6                                                        </t>
  </si>
  <si>
    <t xml:space="preserve">14                                                        13                                                        10                                                        7                                                        </t>
  </si>
  <si>
    <t xml:space="preserve">7                                                        5                                                        4                                                        9                                                        </t>
  </si>
  <si>
    <t xml:space="preserve">11                                                        12                                                        14                                                        10                                                        </t>
  </si>
  <si>
    <t xml:space="preserve">2                                                        2                                                        5                                                        11                                                        </t>
  </si>
  <si>
    <t xml:space="preserve">12                                                        11                                                        11                                                        12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</si>
  <si>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1                                                        1                                                        2                                                        14                                                        </t>
  </si>
  <si>
    <t xml:space="preserve">2                                                        3                                                        3                                                        2                                                        </t>
  </si>
  <si>
    <t xml:space="preserve">5                                                        4                                                        4                                                        4                                                        </t>
  </si>
  <si>
    <t xml:space="preserve">3                                                        5                                                        5                                                        5                                                        </t>
  </si>
  <si>
    <t xml:space="preserve">6                                                        2                                                        2                                                        6                                                        </t>
  </si>
  <si>
    <t xml:space="preserve">13                                                        13                                                        13                                                        7                                                        </t>
  </si>
  <si>
    <t xml:space="preserve">9                                                        10                                                        9                                                        8                                                        </t>
  </si>
  <si>
    <t xml:space="preserve">8                                                        9                                                        10                                                        9                                                        </t>
  </si>
  <si>
    <t xml:space="preserve">12                                                        11                                                        11                                                        10                                                        </t>
  </si>
  <si>
    <t xml:space="preserve">4                                                        7                                                        6                                                        11                                                        </t>
  </si>
  <si>
    <t xml:space="preserve">10                                                        6                                                        7                                                        12                                                        </t>
  </si>
  <si>
    <t xml:space="preserve">11                                                        12                                                        12                                                        13                                                        </t>
  </si>
  <si>
    <t xml:space="preserve">2                                                        2                                                        3                                                        </t>
  </si>
  <si>
    <t xml:space="preserve">14                                                        10                                                        4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</si>
  <si>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</t>
  </si>
  <si>
    <t xml:space="preserve">10                                                        12                                                        6                                                        </t>
  </si>
  <si>
    <t xml:space="preserve">9                                                        11                                                        9                                                        </t>
  </si>
  <si>
    <t xml:space="preserve">4                                                        4                                                        11                                                        </t>
  </si>
  <si>
    <t xml:space="preserve">13                                                        14                                                        12                                                        </t>
  </si>
  <si>
    <t xml:space="preserve">7                                                        9                                                        13                                                        </t>
  </si>
  <si>
    <t xml:space="preserve">11                                                        8                                                        </t>
  </si>
  <si>
    <t xml:space="preserve">6                                                        4                                                        1                                                        </t>
  </si>
  <si>
    <t xml:space="preserve">13                                                        9                                                        3                                                        </t>
  </si>
  <si>
    <t xml:space="preserve">7                                                        7                                                        7                                                        </t>
  </si>
  <si>
    <t xml:space="preserve">4                                                        5                                                        8                                                        </t>
  </si>
  <si>
    <t xml:space="preserve">10                                                        13                                                        9                                                        </t>
  </si>
  <si>
    <t xml:space="preserve">9                                                        6                                                        10                                                        </t>
  </si>
  <si>
    <t xml:space="preserve">14                                                        14                                                        11                                                        </t>
  </si>
  <si>
    <t xml:space="preserve">8                                                        10                                                        12                                                        </t>
  </si>
  <si>
    <t xml:space="preserve">11                                                        11                                                        13                                                        </t>
  </si>
  <si>
    <t xml:space="preserve">9                                                        10                                                        1                                                        </t>
  </si>
  <si>
    <t xml:space="preserve">6                                                        4                                                        2                                                        </t>
  </si>
  <si>
    <t xml:space="preserve">2                                                        1                                                        4                                                        </t>
  </si>
  <si>
    <t xml:space="preserve">5                                                        7                                                        5                                                        </t>
  </si>
  <si>
    <t xml:space="preserve">1                                                        2                                                        6                                                        </t>
  </si>
  <si>
    <t xml:space="preserve">11                                                        9                                                        7                                                        </t>
  </si>
  <si>
    <t xml:space="preserve">3                                                        3                                                        8                                                        </t>
  </si>
  <si>
    <t xml:space="preserve">10                                                        8                                                        9                                                        </t>
  </si>
  <si>
    <t xml:space="preserve">13                                                        12                                                        10                                                        </t>
  </si>
  <si>
    <t xml:space="preserve">4                                                        5                                                        11                                                        </t>
  </si>
  <si>
    <t xml:space="preserve">12                                                        13                                                        13                                                        </t>
  </si>
  <si>
    <t xml:space="preserve">2                                                        2                                                        4                                                        3                                                        1                                                        </t>
  </si>
  <si>
    <t xml:space="preserve">7                                                        6                                                        6                                                        6                                                        2                                                        </t>
  </si>
  <si>
    <t xml:space="preserve">12                                                        11                                                        12                                                        13                                                        3                                                        </t>
  </si>
  <si>
    <t xml:space="preserve">4                                                        3                                                        3                                                        5                                                        4                                                        </t>
  </si>
  <si>
    <t xml:space="preserve">3                                                        4                                                        5                                                        4                                                        5                                                        </t>
  </si>
  <si>
    <t xml:space="preserve">13                                                        10                                                        9                                                        7                                                        6                                                        </t>
  </si>
  <si>
    <t xml:space="preserve">11                                                        13                                                        13                                                        11                                                        7                                                        </t>
  </si>
  <si>
    <t xml:space="preserve">14                                                        14                                                        14                                                        12                                                        8                                                        </t>
  </si>
  <si>
    <t xml:space="preserve">9                                                        12                                                        11                                                        10                                                        9                                                        </t>
  </si>
  <si>
    <t xml:space="preserve">6                                                        9                                                        8                                                        9                                                        10                                                        </t>
  </si>
  <si>
    <t xml:space="preserve">8                                                        5                                                        2                                                        1                                                        11                                                        </t>
  </si>
  <si>
    <t xml:space="preserve">5                                                        7                                                        7                                                        8                                                        12                                                        </t>
  </si>
  <si>
    <t xml:space="preserve">10                                                        8                                                        10                                                        14                                                        13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</si>
  <si>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1                                                        1                                                        1                                                        2                                                        14                                                        </t>
  </si>
  <si>
    <t xml:space="preserve">11                                                        14                                                        13                                                        1                                                        </t>
  </si>
  <si>
    <t xml:space="preserve">13                                                        11                                                        11                                                        2                                                        </t>
  </si>
  <si>
    <t xml:space="preserve">14                                                        13                                                        14                                                        3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</si>
  <si>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3                                                        4                                                        4                                                        5                                                        </t>
  </si>
  <si>
    <t xml:space="preserve">6                                                        6                                                        5                                                        6                                                        </t>
  </si>
  <si>
    <t xml:space="preserve">5                                                        5                                                        6                                                        7                                                        </t>
  </si>
  <si>
    <t xml:space="preserve">12                                                        10                                                        10                                                        8                                                        </t>
  </si>
  <si>
    <t xml:space="preserve">7                                                        7                                                        8                                                        9                                                        </t>
  </si>
  <si>
    <t xml:space="preserve">4                                                        2                                                        2                                                        10                                                        </t>
  </si>
  <si>
    <t xml:space="preserve">9                                                        12                                                        12                                                        11                                                        </t>
  </si>
  <si>
    <t xml:space="preserve">2                                                        3                                                        3                                                        12                                                        </t>
  </si>
  <si>
    <t xml:space="preserve">10                                                        9                                                        9                                                        13                                                        </t>
  </si>
  <si>
    <t xml:space="preserve">1                                                        1                                                        1                                                        14                                                        </t>
  </si>
  <si>
    <t xml:space="preserve">7                                                        6                                                        1                                                        </t>
  </si>
  <si>
    <t xml:space="preserve">8                                                        8                                                        2                                                        </t>
  </si>
  <si>
    <t xml:space="preserve">1                                                        5                                                        4                                                        </t>
  </si>
  <si>
    <t xml:space="preserve">4                                                        7                                                        5                                                        </t>
  </si>
  <si>
    <t xml:space="preserve">6                                                        3                                                        6                                                        </t>
  </si>
  <si>
    <t xml:space="preserve">3                                                        1                                                        8                                                        </t>
  </si>
  <si>
    <t xml:space="preserve">5                                                        5                                                        2                                                        2                                                        </t>
  </si>
  <si>
    <t xml:space="preserve">6                                                        7                                                        7                                                        3                                                        </t>
  </si>
  <si>
    <t xml:space="preserve">9                                                        10                                                        8                                                        4                                                        </t>
  </si>
  <si>
    <t xml:space="preserve">7                                                        8                                                        3                                                        5                                                        </t>
  </si>
  <si>
    <t xml:space="preserve">1                                                        2                                                        5                                                        6                                                        </t>
  </si>
  <si>
    <t xml:space="preserve">10                                                        9                                                        10                                                        7                                                        </t>
  </si>
  <si>
    <t xml:space="preserve">8                                                        6                                                        9                                                        8                                                        </t>
  </si>
  <si>
    <t xml:space="preserve">3                                                        3                                                        4                                                        9                                                        </t>
  </si>
  <si>
    <t xml:space="preserve">4                                                        4                                                        6                                                        10                                                        </t>
  </si>
  <si>
    <t xml:space="preserve">5                                                        5                                                        2                                                        </t>
  </si>
  <si>
    <t xml:space="preserve">13                                                        13                                                        4                                                        </t>
  </si>
  <si>
    <t xml:space="preserve">7                                                        6                                                        7                                                        </t>
  </si>
  <si>
    <t xml:space="preserve">4                                                        4                                                        10                                                        </t>
  </si>
  <si>
    <t xml:space="preserve">1                                                        1                                                        11                                                        </t>
  </si>
  <si>
    <t xml:space="preserve">12                                                        12                                                        13                                                        </t>
  </si>
  <si>
    <t xml:space="preserve">8                                                        7                                                        14                                                        </t>
  </si>
  <si>
    <t xml:space="preserve">3                                                        4                                                        4                                                        2                                                        </t>
  </si>
  <si>
    <t xml:space="preserve">8                                                        8                                                        6                                                        3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</si>
  <si>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1                                                        1                                                        1                                                        5                                                        </t>
  </si>
  <si>
    <t xml:space="preserve">13                                                        13                                                        13                                                        6                                                        </t>
  </si>
  <si>
    <t xml:space="preserve">12                                                        12                                                        12                                                        7                                                        </t>
  </si>
  <si>
    <t xml:space="preserve">7                                                        7                                                        7                                                        8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</si>
  <si>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</si>
  <si>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</t>
  </si>
  <si>
    <t xml:space="preserve">14                                                        14                                                        14                                                        13                                                        </t>
  </si>
  <si>
    <t xml:space="preserve">6                                                        5                                                        8                                                        14                                                        </t>
  </si>
  <si>
    <t xml:space="preserve">7                                                        5                                                        3                                                        2                                                        </t>
  </si>
  <si>
    <t xml:space="preserve">4                                                        3                                                        2                                                        3                                                        </t>
  </si>
  <si>
    <t xml:space="preserve">6                                                        8                                                        5                                                        4                                                        </t>
  </si>
  <si>
    <t xml:space="preserve">2                                                        2                                                        4                                                        6                                                        </t>
  </si>
  <si>
    <t xml:space="preserve">10                                                        10                                                        8                                                        7                                                        </t>
  </si>
  <si>
    <t xml:space="preserve">12                                                        12                                                        12                                                        9                                                        </t>
  </si>
  <si>
    <t xml:space="preserve">11                                                        11                                                        11                                                        10                                                        </t>
  </si>
  <si>
    <t xml:space="preserve">5                                                        6                                                        6                                                        11                                                        </t>
  </si>
  <si>
    <t xml:space="preserve">8                                                        7                                                        10                                                        12                                                        </t>
  </si>
  <si>
    <t xml:space="preserve">3                                                        4                                                        7                                                        13                                                        </t>
  </si>
  <si>
    <t xml:space="preserve">3                                                        4                                                        4                                                        1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</si>
  <si>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</t>
  </si>
  <si>
    <t xml:space="preserve">13                                                        12                                                        11                                                        3                                                        </t>
  </si>
  <si>
    <t xml:space="preserve">7                                                        7                                                        6                                                        4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</si>
  <si>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</t>
  </si>
  <si>
    <t xml:space="preserve">2                                                        3                                                        3                                                        6                                                        </t>
  </si>
  <si>
    <t xml:space="preserve">10                                                        11                                                        10                                                        7                                                        </t>
  </si>
  <si>
    <t xml:space="preserve">12                                                        13                                                        13                                                        8                                                        </t>
  </si>
  <si>
    <t xml:space="preserve">8                                                        8                                                        8                                                        10                                                        </t>
  </si>
  <si>
    <t xml:space="preserve">11                                                        9                                                        9                                                        11                                                        </t>
  </si>
  <si>
    <t xml:space="preserve">9                                                        10                                                        12                                                        12                                                        </t>
  </si>
  <si>
    <t xml:space="preserve">7                                                        3                                                        3                                                        2                                                        </t>
  </si>
  <si>
    <t xml:space="preserve">3                                                        5                                                        5                                                        3                                                        </t>
  </si>
  <si>
    <t xml:space="preserve">6                                                        6                                                        4                                                        4                                                        </t>
  </si>
  <si>
    <t xml:space="preserve">2                                                        4                                                        2                                                        5                                                        </t>
  </si>
  <si>
    <t xml:space="preserve">14                                                        14                                                        12                                                        6                                                        </t>
  </si>
  <si>
    <t xml:space="preserve">12                                                        11                                                        11                                                        7                                                        </t>
  </si>
  <si>
    <t xml:space="preserve">5                                                        7                                                        6                                                        8                                                        </t>
  </si>
  <si>
    <t xml:space="preserve">10                                                        9                                                        8                                                        9                                                        </t>
  </si>
  <si>
    <t xml:space="preserve">8                                                        8                                                        7                                                        10                                                        </t>
  </si>
  <si>
    <t xml:space="preserve">13                                                        13                                                        13                                                        11                                                        </t>
  </si>
  <si>
    <t xml:space="preserve">11                                                        10                                                        10                                                        12                                                        </t>
  </si>
  <si>
    <t xml:space="preserve">9                                                        12                                                        14                                                        13                                                        </t>
  </si>
  <si>
    <t xml:space="preserve">4                                                        2                                                        9                                                        14                                                        </t>
  </si>
  <si>
    <t xml:space="preserve">4                                                        3                                                        3                                                        1                                                        </t>
  </si>
  <si>
    <t xml:space="preserve">11                                                        9                                                        9                                                        2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</si>
  <si>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5                                                        5                                                        5                                                        4                                                        </t>
  </si>
  <si>
    <t xml:space="preserve">13                                                        13                                                        10                                                        6                                                        </t>
  </si>
  <si>
    <t xml:space="preserve">3                                                        4                                                        4                                                        7                                                        </t>
  </si>
  <si>
    <t xml:space="preserve">9                                                        10                                                        11                                                        8                                                        </t>
  </si>
  <si>
    <t xml:space="preserve">10                                                        14                                                        14                                                        9                                                        </t>
  </si>
  <si>
    <t xml:space="preserve">6                                                        6                                                        6                                                        10                                                        </t>
  </si>
  <si>
    <t xml:space="preserve">2                                                        2                                                        2                                                        11                                                        </t>
  </si>
  <si>
    <t xml:space="preserve">14                                                        12                                                        13                                                        13                                                        </t>
  </si>
  <si>
    <t xml:space="preserve">8                                                        8                                                        8                                                        14                                                        </t>
  </si>
  <si>
    <t xml:space="preserve">5                                                        6                                                        3                                                        </t>
  </si>
  <si>
    <t xml:space="preserve">8                                                        8                                                        5                                                        </t>
  </si>
  <si>
    <t xml:space="preserve">4                                                        4                                                        6                                                        </t>
  </si>
  <si>
    <t xml:space="preserve">13                                                        12                                                        12                                                        </t>
  </si>
  <si>
    <t xml:space="preserve">7                                                        7                                                        13                                                        </t>
  </si>
  <si>
    <t xml:space="preserve">14                                                        14                                                        14                                                        </t>
  </si>
  <si>
    <t xml:space="preserve">7                                                        7                                                        8                                                        1                                                        </t>
  </si>
  <si>
    <t xml:space="preserve">6                                                        6                                                        4                                                        2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</si>
  <si>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1                                                        1                                                        1                                                        4                                                        </t>
  </si>
  <si>
    <t xml:space="preserve">11                                                        11                                                        11                                                        5                                                        </t>
  </si>
  <si>
    <t xml:space="preserve">10                                                        9                                                        9                                                        6                                                        </t>
  </si>
  <si>
    <t xml:space="preserve">3                                                        3                                                        3                                                        7                                                        </t>
  </si>
  <si>
    <t xml:space="preserve">4                                                        4                                                        5                                                        8                                                        </t>
  </si>
  <si>
    <t xml:space="preserve">9                                                        10                                                        10                                                        9                                                        </t>
  </si>
  <si>
    <t xml:space="preserve">14                                                        14                                                        13                                                        11                                                        </t>
  </si>
  <si>
    <t xml:space="preserve">13                                                        12                                                        12                                                        12                                                        </t>
  </si>
  <si>
    <t xml:space="preserve">12                                                        13                                                        14                                                        13                                                        </t>
  </si>
  <si>
    <t xml:space="preserve">5                                                        5                                                        6                                                        14                                                        </t>
  </si>
  <si>
    <t xml:space="preserve">10                                                        5                                                        4                                                        </t>
  </si>
  <si>
    <t xml:space="preserve">12                                                        6                                                        5                                                        </t>
  </si>
  <si>
    <t xml:space="preserve">4                                                        7                                                        6                                                        </t>
  </si>
  <si>
    <t xml:space="preserve">14                                                        13                                                        7                                                        </t>
  </si>
  <si>
    <t xml:space="preserve">1                                                        1                                                        8                                                        </t>
  </si>
  <si>
    <t xml:space="preserve">11                                                        14                                                        9                                                        </t>
  </si>
  <si>
    <t xml:space="preserve">13                                                        11                                                        10                                                        </t>
  </si>
  <si>
    <t xml:space="preserve">8                                                        12                                                        12                                                        </t>
  </si>
  <si>
    <t xml:space="preserve">6                                                        10                                                        13                                                        </t>
  </si>
  <si>
    <t xml:space="preserve">7                                                        8                                                        5                                                        2                                                        </t>
  </si>
  <si>
    <t xml:space="preserve">11                                                        7                                                        9                                                        5                                                        </t>
  </si>
  <si>
    <t xml:space="preserve">8                                                        9                                                        7                                                        6                                                        </t>
  </si>
  <si>
    <t xml:space="preserve">4                                                        4                                                        4                                                        7                                                        </t>
  </si>
  <si>
    <t xml:space="preserve">3                                                        3                                                        3                                                        8                                                        </t>
  </si>
  <si>
    <t xml:space="preserve">9                                                        10                                                        12                                                        9                                                        </t>
  </si>
  <si>
    <t xml:space="preserve">6                                                        5                                                        8                                                        10                                                        </t>
  </si>
  <si>
    <t xml:space="preserve">12                                                        12                                                        10                                                        11                                                        </t>
  </si>
  <si>
    <t xml:space="preserve">4                                                        3                                                        4                                                        </t>
  </si>
  <si>
    <t xml:space="preserve">9                                                        10                                                        5                                                        </t>
  </si>
  <si>
    <t xml:space="preserve">11                                                        11                                                        9                                                        </t>
  </si>
  <si>
    <t xml:space="preserve">12                                                        12                                                        12                                                        </t>
  </si>
  <si>
    <t xml:space="preserve">4                                                        5                                                        5                                                        5                                                        1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</si>
  <si>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8                                                        8                                                        8                                                        8                                                        2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</si>
  <si>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</t>
  </si>
  <si>
    <t xml:space="preserve">3                                                        2                                                        2                                                        3                                                        4                                                        </t>
  </si>
  <si>
    <t xml:space="preserve">10                                                        9                                                        9                                                        9                                                        5                                                        </t>
  </si>
  <si>
    <t xml:space="preserve">1                                                        3                                                        3                                                        4                                                        6                                                        </t>
  </si>
  <si>
    <t xml:space="preserve">5                                                        4                                                        4                                                        2                                                        7                                                        </t>
  </si>
  <si>
    <t xml:space="preserve">9                                                        10                                                        11                                                        12                                                        8                                                        </t>
  </si>
  <si>
    <t xml:space="preserve">12                                                        11                                                        10                                                        11                                                        9                                                        </t>
  </si>
  <si>
    <t xml:space="preserve">13                                                        14                                                        13                                                        13                                                        10                                                        </t>
  </si>
  <si>
    <t xml:space="preserve">7                                                        7                                                        7                                                        6                                                        11                                                        </t>
  </si>
  <si>
    <t xml:space="preserve">14                                                        12                                                        12                                                        10                                                        12                                                        </t>
  </si>
  <si>
    <t xml:space="preserve">11                                                        13                                                        14                                                        14                                                        13                                                        </t>
  </si>
  <si>
    <t xml:space="preserve">6                                                        6                                                        6                                                        7                                                        14                                                        </t>
  </si>
  <si>
    <t xml:space="preserve">4                                                        3                                                        3                                                        2                                                        1                                                        </t>
  </si>
  <si>
    <t xml:space="preserve">7                                                        7                                                        7                                                        5                                                        2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</si>
  <si>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</t>
  </si>
  <si>
    <t xml:space="preserve">9                                                        9                                                        9                                                        8                                                        4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</si>
  <si>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3                                                        4                                                        4                                                        3                                                        5                                                        </t>
  </si>
  <si>
    <t xml:space="preserve">6                                                        5                                                        6                                                        7                                                        6                                                        </t>
  </si>
  <si>
    <t xml:space="preserve">11                                                        10                                                        10                                                        9                                                        7                                                        </t>
  </si>
  <si>
    <t xml:space="preserve">10                                                        11                                                        11                                                        10                                                        8                                                        </t>
  </si>
  <si>
    <t xml:space="preserve">5                                                        6                                                        5                                                        6                                                        9                                                        </t>
  </si>
  <si>
    <t xml:space="preserve">2                                                        2                                                        2                                                        4                                                        10                                                        </t>
  </si>
  <si>
    <t xml:space="preserve">8                                                        8                                                        8                                                        11                                                        11                                                        </t>
  </si>
  <si>
    <t xml:space="preserve">6                                                        6                                                        5                                                        2                                                        </t>
  </si>
  <si>
    <t xml:space="preserve">5                                                        5                                                        6                                                        3                                                        </t>
  </si>
  <si>
    <t xml:space="preserve">11                                                        11                                                        10                                                        6                                                        </t>
  </si>
  <si>
    <t xml:space="preserve">8                                                        7                                                        7                                                        7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</si>
  <si>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</t>
  </si>
  <si>
    <t xml:space="preserve">10                                                        10                                                        12                                                        10                                                        </t>
  </si>
  <si>
    <t xml:space="preserve">12                                                        12                                                        11                                                        12                                                        </t>
  </si>
  <si>
    <t xml:space="preserve">4                                                        3                                                        3                                                        </t>
  </si>
  <si>
    <t xml:space="preserve">2                                                        2                                                        6                                                        </t>
  </si>
  <si>
    <t xml:space="preserve">6                                                        6                                                        8                                                        </t>
  </si>
  <si>
    <t xml:space="preserve">9                                                        10                                                        11                                                        </t>
  </si>
  <si>
    <t xml:space="preserve">3                                                        5                                                        12                                                        </t>
  </si>
  <si>
    <t xml:space="preserve">8                                                        7                                                        6                                                        2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</si>
  <si>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5                                                        5                                                        5                                                        3                                                        </t>
  </si>
  <si>
    <t xml:space="preserve">10                                                        9                                                        9                                                        7                                                        </t>
  </si>
  <si>
    <t xml:space="preserve">12                                                        12                                                        12                                                        8                                                        </t>
  </si>
  <si>
    <t xml:space="preserve">6                                                        8                                                        8                                                        11                                                        </t>
  </si>
  <si>
    <t xml:space="preserve">1                                                        1                                                        1                                                        12                                                        </t>
  </si>
  <si>
    <t xml:space="preserve">12                                                        11                                                        3                                                        </t>
  </si>
  <si>
    <t xml:space="preserve">11                                                        12                                                        6                                                        </t>
  </si>
  <si>
    <t xml:space="preserve">5                                                        5                                                        7                                                        </t>
  </si>
  <si>
    <t xml:space="preserve">7                                                        6                                                        12                                                        </t>
  </si>
  <si>
    <t xml:space="preserve">6                                                        7                                                        7                                                        1                                                        </t>
  </si>
  <si>
    <t xml:space="preserve">9                                                        9                                                        9                                                        3                                                        </t>
  </si>
  <si>
    <t xml:space="preserve">7                                                        6                                                        5                                                        4                                                        </t>
  </si>
  <si>
    <t xml:space="preserve">3                                                        2                                                        2                                                        5                                                        </t>
  </si>
  <si>
    <t xml:space="preserve">1                                                        1                                                        1                                                        6                                                        </t>
  </si>
  <si>
    <t xml:space="preserve">10                                                        10                                                        10                                                        7                                                        </t>
  </si>
  <si>
    <t xml:space="preserve">5                                                        4                                                        4                                                        8                                                        </t>
  </si>
  <si>
    <t xml:space="preserve">8                                                        8                                                        8                                                        9                                                        </t>
  </si>
  <si>
    <t xml:space="preserve">4                                                        5                                                        6                                                        11                                                        </t>
  </si>
  <si>
    <t xml:space="preserve">11                                                        9                                                        2                                                        </t>
  </si>
  <si>
    <t xml:space="preserve">12                                                        10                                                        6                                                        </t>
  </si>
  <si>
    <t xml:space="preserve">6                                                        6                                                        7                                                        </t>
  </si>
  <si>
    <t xml:space="preserve">9                                                        11                                                        11                                                        </t>
  </si>
  <si>
    <t xml:space="preserve">10                                                        12                                                        12                                                        </t>
  </si>
  <si>
    <t xml:space="preserve">4                                                        5                                                        1                                                        </t>
  </si>
  <si>
    <t xml:space="preserve">3                                                        4                                                        7                                                        </t>
  </si>
  <si>
    <t xml:space="preserve">12                                                        12                                                        10                                                        </t>
  </si>
  <si>
    <t xml:space="preserve">5                                                        3                                                        1                                                        </t>
  </si>
  <si>
    <t xml:space="preserve">4                                                        5                                                        3                                                        </t>
  </si>
  <si>
    <t xml:space="preserve">6                                                        7                                                        4                                                        </t>
  </si>
  <si>
    <t xml:space="preserve">10                                                        9                                                        5                                                        </t>
  </si>
  <si>
    <t xml:space="preserve">12                                                        11                                                        6                                                        </t>
  </si>
  <si>
    <t xml:space="preserve">8                                                        6                                                        8                                                        </t>
  </si>
  <si>
    <t xml:space="preserve">11                                                        12                                                        10                                                        </t>
  </si>
  <si>
    <t xml:space="preserve">7                                                        8                                                        11                                                        </t>
  </si>
  <si>
    <t xml:space="preserve">3                                                        2                                                        5                                                        </t>
  </si>
  <si>
    <t xml:space="preserve">10                                                        10                                                        9                                                        </t>
  </si>
  <si>
    <t xml:space="preserve">6                                                        5                                                        4                                                        </t>
  </si>
  <si>
    <t xml:space="preserve">9                                                        7                                                        5                                                        </t>
  </si>
  <si>
    <t xml:space="preserve">11                                                        10                                                        6                                                        </t>
  </si>
  <si>
    <t xml:space="preserve">7                                                        9                                                        9                                                        </t>
  </si>
  <si>
    <t xml:space="preserve">3                                                        3                                                        10                                                        </t>
  </si>
  <si>
    <t xml:space="preserve">4                                                        6                                                        11                                                        </t>
  </si>
  <si>
    <t xml:space="preserve">8                                                        8                                                        3                                                        </t>
  </si>
  <si>
    <t xml:space="preserve">12                                                        12                                                        5                                                        </t>
  </si>
  <si>
    <t xml:space="preserve">3                                                        4                                                        10                                                        </t>
  </si>
  <si>
    <t xml:space="preserve">3                                                        3                                                        4                                                        1                                                        </t>
  </si>
  <si>
    <t xml:space="preserve">12                                                        12                                                        10                                                        2                                                        </t>
  </si>
  <si>
    <t xml:space="preserve">6                                                        6                                                        5                                                        3                                                        </t>
  </si>
  <si>
    <t xml:space="preserve">8                                                        8                                                        11                                                        4                                                        </t>
  </si>
  <si>
    <t xml:space="preserve">10                                                        11                                                        12                                                        5                                                        </t>
  </si>
  <si>
    <t xml:space="preserve">2                                                        2                                                        2                                                        6                                                        </t>
  </si>
  <si>
    <t xml:space="preserve">13                                                        14                                                        14                                                        7                                                        </t>
  </si>
  <si>
    <t xml:space="preserve">4                                                        4                                                        3                                                        8                                                        </t>
  </si>
  <si>
    <t xml:space="preserve">7                                                        7                                                        6                                                        9                                                        </t>
  </si>
  <si>
    <t xml:space="preserve">9                                                        10                                                        8                                                        10                                                        </t>
  </si>
  <si>
    <t xml:space="preserve">14                                                        13                                                        13                                                        11                                                        </t>
  </si>
  <si>
    <t xml:space="preserve">5                                                        5                                                        7                                                        13                                                        </t>
  </si>
  <si>
    <t xml:space="preserve">11                                                        9                                                        9                                                        14                                                        </t>
  </si>
  <si>
    <t xml:space="preserve">7                                                        9                                                        1                                                        </t>
  </si>
  <si>
    <t xml:space="preserve">8                                                        8                                                        6                                                        </t>
  </si>
  <si>
    <t xml:space="preserve">12                                                        10                                                        7                                                        </t>
  </si>
  <si>
    <t xml:space="preserve">10                                                        11                                                        9                                                        </t>
  </si>
  <si>
    <t xml:space="preserve">9                                                        7                                                        10                                                        </t>
  </si>
  <si>
    <t xml:space="preserve">7                                                        7                                                        5                                                        1                                                        </t>
  </si>
  <si>
    <t xml:space="preserve">3                                                        2                                                        1                                                        2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</si>
  <si>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</t>
  </si>
  <si>
    <t xml:space="preserve">6                                                        10                                                        11                                                        4                                                        </t>
  </si>
  <si>
    <t xml:space="preserve">8                                                        8                                                        6                                                        5                                                        </t>
  </si>
  <si>
    <t xml:space="preserve">9                                                        9                                                        8                                                        8                                                        </t>
  </si>
  <si>
    <t xml:space="preserve">14                                                        14                                                        12                                                        10                                                        </t>
  </si>
  <si>
    <t xml:space="preserve">12                                                        12                                                        13                                                        11                                                        </t>
  </si>
  <si>
    <t xml:space="preserve">5                                                        6                                                        7                                                        12                                                        </t>
  </si>
  <si>
    <t xml:space="preserve">11                                                        5                                                        9                                                        13                                                        </t>
  </si>
  <si>
    <t xml:space="preserve">13                                                        13                                                        14                                                        14                                                        </t>
  </si>
  <si>
    <t xml:space="preserve">7                                                        8                                                        5                                                        </t>
  </si>
  <si>
    <t xml:space="preserve">8                                                        8                                                        1                                                        </t>
  </si>
  <si>
    <t xml:space="preserve">3                                                        5                                                        5                                                        </t>
  </si>
  <si>
    <t xml:space="preserve">5                                                        4                                                        7                                                        </t>
  </si>
  <si>
    <t xml:space="preserve">12                                                        11                                                        8                                                        </t>
  </si>
  <si>
    <t xml:space="preserve">9                                                        10                                                        12                                                        </t>
  </si>
  <si>
    <t xml:space="preserve">6                                                        6                                                        9                                                        </t>
  </si>
  <si>
    <t xml:space="preserve">2                                                        2                                                        1                                                        1                                                        </t>
  </si>
  <si>
    <t xml:space="preserve">7                                                        5                                                        4                                                        2                                                        </t>
  </si>
  <si>
    <t xml:space="preserve">8                                                        9                                                        12                                                        3                                                        </t>
  </si>
  <si>
    <t xml:space="preserve">14                                                        13                                                        11                                                        4                                                        </t>
  </si>
  <si>
    <t xml:space="preserve">11                                                        10                                                        8                                                        5                                                        </t>
  </si>
  <si>
    <t xml:space="preserve">3                                                        3                                                        3                                                        6                                                        </t>
  </si>
  <si>
    <t xml:space="preserve">10                                                        8                                                        7                                                        7                                                        </t>
  </si>
  <si>
    <t xml:space="preserve">9                                                        12                                                        14                                                        9                                                        </t>
  </si>
  <si>
    <t xml:space="preserve">12                                                        14                                                        13                                                        10                                                        </t>
  </si>
  <si>
    <t xml:space="preserve">13                                                        11                                                        10                                                        11                                                        </t>
  </si>
  <si>
    <t xml:space="preserve">4                                                        4                                                        5                                                        12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</si>
  <si>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1                                                        1                                                        2                                                        13                                                        </t>
  </si>
  <si>
    <t xml:space="preserve">7                                                        7                                                        7                                                        1                                                        </t>
  </si>
  <si>
    <t xml:space="preserve">10                                                        10                                                        9                                                        2                                                        </t>
  </si>
  <si>
    <t xml:space="preserve">6                                                        5                                                        3                                                        3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</si>
  <si>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</t>
  </si>
  <si>
    <t xml:space="preserve">12                                                        12                                                        12                                                        5                                                        </t>
  </si>
  <si>
    <t xml:space="preserve">11                                                        11                                                        11                                                        7                                                        </t>
  </si>
  <si>
    <t xml:space="preserve">8                                                        8                                                        5                                                        8                                                        </t>
  </si>
  <si>
    <t xml:space="preserve">5                                                        6                                                        8                                                        9                                                        </t>
  </si>
  <si>
    <t xml:space="preserve">9                                                        9                                                        10                                                        10                                                        </t>
  </si>
  <si>
    <t xml:space="preserve">3                                                        2                                                        2                                                        11                                                        </t>
  </si>
  <si>
    <t xml:space="preserve">2                                                        3                                                        6                                                        12                                                        </t>
  </si>
  <si>
    <t xml:space="preserve">12                                                        12                                                        11                                                        2                                                        </t>
  </si>
  <si>
    <t xml:space="preserve">4                                                        3                                                        2                                                        4                                                        </t>
  </si>
  <si>
    <t xml:space="preserve">11                                                        11                                                        10                                                        5                                                        </t>
  </si>
  <si>
    <t xml:space="preserve">3                                                        4                                                        3                                                        7                                                        </t>
  </si>
  <si>
    <t xml:space="preserve">10                                                        9                                                        12                                                        9                                                        </t>
  </si>
  <si>
    <t xml:space="preserve">2                                                        2                                                        4                                                        10                                                        </t>
  </si>
  <si>
    <t xml:space="preserve">6                                                        5                                                        5                                                        11                                                        </t>
  </si>
  <si>
    <t xml:space="preserve">7                                                        7                                                        9                                                        12                                                        </t>
  </si>
  <si>
    <t xml:space="preserve">8                                                        9                                                        9                                                        </t>
  </si>
  <si>
    <t xml:space="preserve">9                                                        8                                                        12                                                        </t>
  </si>
  <si>
    <t xml:space="preserve">8                                                        7                                                        2                                                        </t>
  </si>
  <si>
    <t xml:space="preserve">3                                                        3                                                        6                                                        </t>
  </si>
  <si>
    <t xml:space="preserve">2                                                        1                                                        7                                                        </t>
  </si>
  <si>
    <t xml:space="preserve">11                                                        11                                                        9                                                        2                                                        </t>
  </si>
  <si>
    <t xml:space="preserve">7                                                        7                                                        4                                                        3                                                        </t>
  </si>
  <si>
    <t xml:space="preserve">1                                                        1                                                        2                                                        4                                                        </t>
  </si>
  <si>
    <t xml:space="preserve">5                                                        8                                                        10                                                        5                                                        </t>
  </si>
  <si>
    <t xml:space="preserve">8                                                        3                                                        1                                                        7                                                        </t>
  </si>
  <si>
    <t xml:space="preserve">3                                                        5                                                        7                                                        8                                                        </t>
  </si>
  <si>
    <t xml:space="preserve">9                                                        9                                                        8                                                        10                                                        </t>
  </si>
  <si>
    <t xml:space="preserve">2                                                        2                                                        6                                                        12                                                        </t>
  </si>
  <si>
    <t xml:space="preserve">7                                                        7                                                        6                                                        </t>
  </si>
  <si>
    <t xml:space="preserve">8                                                        8                                                        9                                                        </t>
  </si>
  <si>
    <t xml:space="preserve">10                                                        9                                                        11                                                        </t>
  </si>
  <si>
    <t xml:space="preserve">11                                                        12                                                        12                                                        </t>
  </si>
  <si>
    <t xml:space="preserve">10                                                        9                                                        9                                                        9                                                        1                                                        </t>
  </si>
  <si>
    <t xml:space="preserve">4                                                        3                                                        3                                                        4                                                        2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</si>
  <si>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7                                                        8                                                        8                                                        8                                                        3                                                        </t>
  </si>
  <si>
    <t xml:space="preserve">3                                                        2                                                        2                                                        1                                                        4                                                        </t>
  </si>
  <si>
    <t xml:space="preserve">5                                                        6                                                        7                                                        5                                                        5                                                        </t>
  </si>
  <si>
    <t xml:space="preserve">2                                                        4                                                        4                                                        3                                                        6                                                        </t>
  </si>
  <si>
    <t xml:space="preserve">9                                                        7                                                        5                                                        6                                                        7                                                        </t>
  </si>
  <si>
    <t xml:space="preserve">8                                                        10                                                        10                                                        10                                                        8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</si>
  <si>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1                                                        1                                                        1                                                        2                                                        9                                                        </t>
  </si>
  <si>
    <t xml:space="preserve">6                                                        5                                                        6                                                        7                                                        10                                                        </t>
  </si>
  <si>
    <t xml:space="preserve">12                                                        11                                                        2                                                        </t>
  </si>
  <si>
    <t xml:space="preserve">7                                                        5                                                        4                                                        </t>
  </si>
  <si>
    <t xml:space="preserve">8                                                        8                                                        8                                                        </t>
  </si>
  <si>
    <t xml:space="preserve">6                                                        7                                                        7                                                        7                                                        1                                                        </t>
  </si>
  <si>
    <t xml:space="preserve">10                                                        8                                                        9                                                        8                                                        2                                                        </t>
  </si>
  <si>
    <t xml:space="preserve">8                                                        9                                                        8                                                        9                                                        3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</si>
  <si>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1                                                        1                                                        1                                                        1                                                        4                                                        </t>
  </si>
  <si>
    <t xml:space="preserve">9                                                        10                                                        10                                                        10                                                        5                                                        </t>
  </si>
  <si>
    <t xml:space="preserve">7                                                        6                                                        6                                                        6                                                        6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</si>
  <si>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2                                                        2                                                        2                                                        2                                                        7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</si>
  <si>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4                                                        3                                                        3                                                        3                                                        7                                                        </t>
  </si>
  <si>
    <t xml:space="preserve">11                                                        12                                                        12                                                        12                                                        9                                                        </t>
  </si>
  <si>
    <t xml:space="preserve">12                                                        11                                                        11                                                        11                                                        10                                                        </t>
  </si>
  <si>
    <t xml:space="preserve">5                                                        4                                                        4                                                        4                                                        11                                                        </t>
  </si>
  <si>
    <t xml:space="preserve">3                                                        5                                                        5                                                        5                                                        12                                                        </t>
  </si>
  <si>
    <t xml:space="preserve">8                                                        5                                                        4                                                        1                                                        </t>
  </si>
  <si>
    <t xml:space="preserve">3                                                        4                                                        5                                                        3                                                        </t>
  </si>
  <si>
    <t xml:space="preserve">10                                                        11                                                        10                                                        4                                                        </t>
  </si>
  <si>
    <t xml:space="preserve">9                                                        10                                                        13                                                        5                                                        </t>
  </si>
  <si>
    <t xml:space="preserve">13                                                        14                                                        11                                                        6                                                        </t>
  </si>
  <si>
    <t xml:space="preserve">14                                                        8                                                        9                                                        7                                                        </t>
  </si>
  <si>
    <t xml:space="preserve">11                                                        12                                                        12                                                        8                                                        </t>
  </si>
  <si>
    <t xml:space="preserve">12                                                        13                                                        14                                                        9                                                        </t>
  </si>
  <si>
    <t xml:space="preserve">7                                                        9                                                        8                                                        10                                                        </t>
  </si>
  <si>
    <t xml:space="preserve">6                                                        6                                                        7                                                        11                                                        </t>
  </si>
  <si>
    <t xml:space="preserve">5                                                        3                                                        3                                                        12                                                        </t>
  </si>
  <si>
    <t xml:space="preserve">2                                                        2                                                        2                                                        13                                                        </t>
  </si>
  <si>
    <t xml:space="preserve">4                                                        7                                                        6                                                        14                                                        </t>
  </si>
  <si>
    <t xml:space="preserve">4                                                        2                                                        3                                                        </t>
  </si>
  <si>
    <t xml:space="preserve">10                                                        9                                                        4                                                        </t>
  </si>
  <si>
    <t xml:space="preserve">9                                                        6                                                        7                                                        </t>
  </si>
  <si>
    <t xml:space="preserve">2                                                        5                                                        10                                                        </t>
  </si>
  <si>
    <t xml:space="preserve">7                                                        11                                                        11                                                        </t>
  </si>
  <si>
    <t xml:space="preserve">6                                                        7                                                        12                                                        </t>
  </si>
  <si>
    <t xml:space="preserve">13                                                        14                                                        13                                                        </t>
  </si>
  <si>
    <t xml:space="preserve">14                                                        13                                                        14                                                        </t>
  </si>
  <si>
    <t xml:space="preserve">2                                                        4                                                        3                                                        3                                                        1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</si>
  <si>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</t>
  </si>
  <si>
    <t xml:space="preserve">4                                                        3                                                        4                                                        4                                                        3                                                        </t>
  </si>
  <si>
    <t xml:space="preserve">12                                                        12                                                        13                                                        13                                                        4                                                        </t>
  </si>
  <si>
    <t xml:space="preserve">7                                                        7                                                        6                                                        6                                                        5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</si>
  <si>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3                                                        2                                                        2                                                        2                                                        6                                                        </t>
  </si>
  <si>
    <t xml:space="preserve">6                                                        6                                                        7                                                        7                                                        7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</si>
  <si>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5                                                        5                                                        5                                                        5                                                        8                                                        </t>
  </si>
  <si>
    <t xml:space="preserve">9                                                        9                                                        10                                                        9                                                        9                                                        </t>
  </si>
  <si>
    <t xml:space="preserve">13                                                        13                                                        12                                                        11                                                        10                                                        </t>
  </si>
  <si>
    <t xml:space="preserve">8                                                        8                                                        9                                                        10                                                        11                                                        </t>
  </si>
  <si>
    <t xml:space="preserve">11                                                        11                                                        11                                                        12                                                        12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</si>
  <si>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14                                                        14                                                        14                                                        14                                                        13                                                        </t>
  </si>
  <si>
    <t xml:space="preserve">10                                                        10                                                        8                                                        8                                                        14                                                        </t>
  </si>
  <si>
    <t xml:space="preserve">9                                                        8                                                        7                                                        1                                                        </t>
  </si>
  <si>
    <t xml:space="preserve">11                                                        14                                                        12                                                        2                                                        </t>
  </si>
  <si>
    <t xml:space="preserve">14                                                        12                                                        14                                                        3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</si>
  <si>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</si>
  <si>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6                                                        6                                                        5                                                        5                                                        </t>
  </si>
  <si>
    <t xml:space="preserve">8                                                        9                                                        9                                                        7                                                        </t>
  </si>
  <si>
    <t xml:space="preserve">12                                                        11                                                        10                                                        8                                                        </t>
  </si>
  <si>
    <t xml:space="preserve">10                                                        13                                                        13                                                        9                                                        </t>
  </si>
  <si>
    <t xml:space="preserve">1                                                        1                                                        1                                                        10                                                        </t>
  </si>
  <si>
    <t xml:space="preserve">5                                                        5                                                        3                                                        11                                                        </t>
  </si>
  <si>
    <t xml:space="preserve">13                                                        10                                                        11                                                        13                                                        </t>
  </si>
  <si>
    <t xml:space="preserve">4                                                        3                                                        6                                                        14                                                        </t>
  </si>
  <si>
    <t xml:space="preserve">9                                                        10                                                        9                                                        1                                                        </t>
  </si>
  <si>
    <t xml:space="preserve">4                                                        4                                                        3                                                        2                                                        </t>
  </si>
  <si>
    <t xml:space="preserve">5                                                        5                                                        6                                                        6                                                        </t>
  </si>
  <si>
    <t xml:space="preserve">10                                                        11                                                        12                                                        8                                                        </t>
  </si>
  <si>
    <t xml:space="preserve">13                                                        14                                                        13                                                        9                                                        </t>
  </si>
  <si>
    <t xml:space="preserve">14                                                        13                                                        14                                                        12                                                        </t>
  </si>
  <si>
    <t xml:space="preserve">2                                                        3                                                        4                                                        13                                                        </t>
  </si>
  <si>
    <t xml:space="preserve">11                                                        9                                                        11                                                        14                                                        </t>
  </si>
  <si>
    <t xml:space="preserve">12                                                        12                                                        4                                                        </t>
  </si>
  <si>
    <t xml:space="preserve">8                                                        6                                                        7                                                        </t>
  </si>
  <si>
    <t xml:space="preserve">5                                                        5                                                        12                                                        </t>
  </si>
  <si>
    <t xml:space="preserve">3                                                        2                                                        2                                                        1                                                        </t>
  </si>
  <si>
    <t xml:space="preserve">13                                                        13                                                        12                                                        3                                                        </t>
  </si>
  <si>
    <t xml:space="preserve">8                                                        7                                                        9                                                        4                                                        </t>
  </si>
  <si>
    <t xml:space="preserve">4                                                        3                                                        5                                                        5                                                        </t>
  </si>
  <si>
    <t xml:space="preserve">2                                                        4                                                        6                                                        7                                                        </t>
  </si>
  <si>
    <t xml:space="preserve">7                                                        8                                                        10                                                        8                                                        </t>
  </si>
  <si>
    <t xml:space="preserve">11                                                        10                                                        8                                                        9                                                        </t>
  </si>
  <si>
    <t xml:space="preserve">6                                                        6                                                        3                                                        10                                                        </t>
  </si>
  <si>
    <t xml:space="preserve">5                                                        5                                                        4                                                        12                                                        </t>
  </si>
  <si>
    <t xml:space="preserve">10                                                        11                                                        13                                                        13                                                        </t>
  </si>
  <si>
    <t xml:space="preserve">9                                                        9                                                        7                                                        14                                                        </t>
  </si>
  <si>
    <t xml:space="preserve">10                                                        9                                                        10                                                        </t>
  </si>
  <si>
    <t xml:space="preserve">7                                                        8                                                        8                                                        1                                                        </t>
  </si>
  <si>
    <t xml:space="preserve">10                                                        11                                                        10                                                        2                                                        </t>
  </si>
  <si>
    <t xml:space="preserve">2                                                        5                                                        6                                                        4                                                        </t>
  </si>
  <si>
    <t xml:space="preserve">14                                                        13                                                        12                                                        5                                                        </t>
  </si>
  <si>
    <t xml:space="preserve">11                                                        10                                                        11                                                        6                                                        </t>
  </si>
  <si>
    <t xml:space="preserve">12                                                        12                                                        13                                                        7                                                        </t>
  </si>
  <si>
    <t xml:space="preserve">8                                                        9                                                        9                                                        8                                                        </t>
  </si>
  <si>
    <t xml:space="preserve">1                                                        2                                                        2                                                        9                                                        </t>
  </si>
  <si>
    <t xml:space="preserve">9                                                        7                                                        7                                                        10                                                        </t>
  </si>
  <si>
    <t xml:space="preserve">13                                                        14                                                        14                                                        11                                                        </t>
  </si>
  <si>
    <t xml:space="preserve">3                                                        1                                                        1                                                        12                                                        </t>
  </si>
  <si>
    <t xml:space="preserve">5                                                        3                                                        3                                                        13                                                        </t>
  </si>
  <si>
    <t xml:space="preserve">4                                                        4                                                        4                                                        14                                                        </t>
  </si>
  <si>
    <t xml:space="preserve">11                                                        9                                                        8                                                        1                                                        </t>
  </si>
  <si>
    <t xml:space="preserve">6                                                        7                                                        7                                                        2                                                        </t>
  </si>
  <si>
    <t xml:space="preserve">8                                                        8                                                        9                                                        3                                                        </t>
  </si>
  <si>
    <t xml:space="preserve">12                                                        14                                                        13                                                        5                                                        </t>
  </si>
  <si>
    <t xml:space="preserve">14                                                        12                                                        10                                                        6                                                        </t>
  </si>
  <si>
    <t xml:space="preserve">4                                                        3                                                        3                                                        7                                                        </t>
  </si>
  <si>
    <t xml:space="preserve">9                                                        11                                                        11                                                        9                                                        </t>
  </si>
  <si>
    <t xml:space="preserve">7                                                        6                                                        6                                                        11                                                        </t>
  </si>
  <si>
    <t xml:space="preserve">5                                                        5                                                        5                                                        12                                                        </t>
  </si>
  <si>
    <t xml:space="preserve">7                                                        5                                                        1                                                        </t>
  </si>
  <si>
    <t xml:space="preserve">5                                                        6                                                        4                                                        </t>
  </si>
  <si>
    <t xml:space="preserve">3                                                        4                                                        9                                                        </t>
  </si>
  <si>
    <t xml:space="preserve">9                                                        11                                                        12                                                        </t>
  </si>
  <si>
    <t xml:space="preserve">9                                                        9                                                        4                                                        </t>
  </si>
  <si>
    <t xml:space="preserve">10                                                        11                                                        10                                                        </t>
  </si>
  <si>
    <t xml:space="preserve">3                                                        4                                                        1                                                        </t>
  </si>
  <si>
    <t xml:space="preserve">7                                                        3                                                        2                                                        </t>
  </si>
  <si>
    <t xml:space="preserve">11                                                        12                                                        9                                                        </t>
  </si>
  <si>
    <t xml:space="preserve">8                                                        9                                                        12                                                        </t>
  </si>
  <si>
    <t xml:space="preserve">2                                                        5                                                        1                                                        </t>
  </si>
  <si>
    <t xml:space="preserve">7                                                        9                                                        5                                                        </t>
  </si>
  <si>
    <t xml:space="preserve">10                                                        11                                                        5                                                        </t>
  </si>
  <si>
    <t xml:space="preserve">5                                                        3                                                        11                                                        </t>
  </si>
  <si>
    <t xml:space="preserve">4                                                        4                                                        12                                                        </t>
  </si>
  <si>
    <t xml:space="preserve">4                                                        3                                                        4                                                        1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</si>
  <si>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8                                                        8                                                        8                                                        2                                                        </t>
  </si>
  <si>
    <t xml:space="preserve">6                                                        6                                                        6                                                        3                                                        </t>
  </si>
  <si>
    <t xml:space="preserve">5                                                        4                                                        1                                                        4                                                        </t>
  </si>
  <si>
    <t xml:space="preserve">7                                                        7                                                        7                                                        5                                                        </t>
  </si>
  <si>
    <t xml:space="preserve">11                                                        10                                                        10                                                        6                                                        </t>
  </si>
  <si>
    <t xml:space="preserve">2                                                        2                                                        2                                                        7                                                        </t>
  </si>
  <si>
    <t xml:space="preserve">10                                                        9                                                        9                                                        9                                                        </t>
  </si>
  <si>
    <t xml:space="preserve">3                                                        5                                                        5                                                        10                                                        </t>
  </si>
  <si>
    <t xml:space="preserve">9                                                        11                                                        12                                                        11                                                        </t>
  </si>
  <si>
    <t xml:space="preserve">1                                                        1                                                        3                                                        12                                                        </t>
  </si>
  <si>
    <t xml:space="preserve">6                                                        4                                                        5                                                        </t>
  </si>
  <si>
    <t xml:space="preserve">2                                                        3                                                        8                                                        </t>
  </si>
  <si>
    <t xml:space="preserve">3                                                        3                                                        4                                                        </t>
  </si>
  <si>
    <t xml:space="preserve">6                                                        6                                                        6                                                        </t>
  </si>
  <si>
    <t xml:space="preserve">7                                                        7                                                        9                                                        </t>
  </si>
  <si>
    <t xml:space="preserve">8                                                        8                                                        11                                                        </t>
  </si>
  <si>
    <t xml:space="preserve">4                                                        5                                                        5                                                        1                                                        </t>
  </si>
  <si>
    <t xml:space="preserve">11                                                        11                                                        11                                                        2                                                        </t>
  </si>
  <si>
    <t xml:space="preserve">5                                                        4                                                        4                                                        3                                                        </t>
  </si>
  <si>
    <t xml:space="preserve">7                                                        7                                                        7                                                        4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</si>
  <si>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</t>
  </si>
  <si>
    <t xml:space="preserve">9                                                        9                                                        10                                                        7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</si>
  <si>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</t>
  </si>
  <si>
    <t xml:space="preserve">10                                                        10                                                        9                                                        9                                                        </t>
  </si>
  <si>
    <t xml:space="preserve">3                                                        2                                                        2                                                        10                                                        </t>
  </si>
  <si>
    <t xml:space="preserve">8                                                        10                                                        4                                                        </t>
  </si>
  <si>
    <t xml:space="preserve">3                                                        4                                                        5                                                        </t>
  </si>
  <si>
    <t xml:space="preserve">10                                                        8                                                        8                                                        </t>
  </si>
  <si>
    <t xml:space="preserve">4                                                        3                                                        12                                                        </t>
  </si>
  <si>
    <t xml:space="preserve">7                                                        3                                                        1                                                        1                                                        1                                                        </t>
  </si>
  <si>
    <t xml:space="preserve">9                                                        8                                                        9                                                        9                                                        2                                                        </t>
  </si>
  <si>
    <t xml:space="preserve">3                                                        2                                                        3                                                        2                                                        3                                                        </t>
  </si>
  <si>
    <t xml:space="preserve">5                                                        7                                                        7                                                        7                                                        4                                                        </t>
  </si>
  <si>
    <t xml:space="preserve">13                                                        13                                                        12                                                        11                                                        5                                                        </t>
  </si>
  <si>
    <t xml:space="preserve">4                                                        5                                                        4                                                        3                                                        6                                                        </t>
  </si>
  <si>
    <t xml:space="preserve">12                                                        12                                                        13                                                        12                                                        7                                                        </t>
  </si>
  <si>
    <t xml:space="preserve">6                                                        6                                                        6                                                        8                                                        8                                                        </t>
  </si>
  <si>
    <t xml:space="preserve">10                                                        10                                                        11                                                        10                                                        9                                                        </t>
  </si>
  <si>
    <t xml:space="preserve">8                                                        9                                                        10                                                        13                                                        10                                                        </t>
  </si>
  <si>
    <t xml:space="preserve">2                                                        4                                                        5                                                        4                                                        11                                                        </t>
  </si>
  <si>
    <t xml:space="preserve">11                                                        11                                                        8                                                        5                                                        12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</si>
  <si>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1                                                        1                                                        2                                                        6                                                        13                                                        </t>
  </si>
  <si>
    <t xml:space="preserve">1                                                        3                                                        1                                                        </t>
  </si>
  <si>
    <t xml:space="preserve">2                                                        4                                                        2                                                        </t>
  </si>
  <si>
    <t xml:space="preserve">4                                                        1                                                        3                                                        </t>
  </si>
  <si>
    <t xml:space="preserve">6                                                        5                                                        6                                                        </t>
  </si>
  <si>
    <t xml:space="preserve">14                                                        14                                                        8                                                        </t>
  </si>
  <si>
    <t xml:space="preserve">13                                                        13                                                        12                                                        </t>
  </si>
  <si>
    <t xml:space="preserve">7                                                        4                                                        1                                                        </t>
  </si>
  <si>
    <t xml:space="preserve">11                                                        8                                                        2                                                        </t>
  </si>
  <si>
    <t xml:space="preserve">3                                                        1                                                        3                                                        </t>
  </si>
  <si>
    <t xml:space="preserve">13                                                        12                                                        5                                                        </t>
  </si>
  <si>
    <t xml:space="preserve">5                                                        7                                                        9                                                        </t>
  </si>
  <si>
    <t xml:space="preserve">1                                                        3                                                        10                                                        </t>
  </si>
  <si>
    <t xml:space="preserve">2                                                        2                                                        11                                                        </t>
  </si>
  <si>
    <t xml:space="preserve">10                                                        14                                                        12                                                        </t>
  </si>
  <si>
    <t xml:space="preserve">9                                                        10                                                        13                                                        </t>
  </si>
  <si>
    <t xml:space="preserve">6                                                        6                                                        14                                                        </t>
  </si>
  <si>
    <t xml:space="preserve">11                                                        11                                                        12                                                        1                                                        </t>
  </si>
  <si>
    <t xml:space="preserve">9                                                        10                                                        9                                                        2                                                        </t>
  </si>
  <si>
    <t xml:space="preserve">12                                                        12                                                        13                                                        3                                                        </t>
  </si>
  <si>
    <t xml:space="preserve">10                                                        8                                                        7                                                        4                                                        </t>
  </si>
  <si>
    <t xml:space="preserve">7                                                        9                                                        10                                                        5                                                        </t>
  </si>
  <si>
    <t xml:space="preserve">13                                                        13                                                        11                                                        7                                                        </t>
  </si>
  <si>
    <t xml:space="preserve">8                                                        5                                                        3                                                        9                                                        </t>
  </si>
  <si>
    <t xml:space="preserve">6                                                        7                                                        8                                                        10                                                        </t>
  </si>
  <si>
    <t xml:space="preserve">4                                                        4                                                        4                                                        12                                                        </t>
  </si>
  <si>
    <t xml:space="preserve">2                                                        3                                                        5                                                        13                                                        </t>
  </si>
  <si>
    <t xml:space="preserve">1                                                        3                                                        3                                                        3                                                        </t>
  </si>
  <si>
    <t xml:space="preserve">7                                                        10                                                        8                                                        4                                                        </t>
  </si>
  <si>
    <t xml:space="preserve">9                                                        6                                                        5                                                        5                                                        </t>
  </si>
  <si>
    <t xml:space="preserve">4                                                        2                                                        2                                                        7                                                        </t>
  </si>
  <si>
    <t xml:space="preserve">2                                                        1                                                        1                                                        8                                                        </t>
  </si>
  <si>
    <t xml:space="preserve">11                                                        13                                                        12                                                        9                                                        </t>
  </si>
  <si>
    <t xml:space="preserve">14                                                        11                                                        10                                                        10                                                        </t>
  </si>
  <si>
    <t xml:space="preserve">10                                                        8                                                        9                                                        11                                                        </t>
  </si>
  <si>
    <t xml:space="preserve">13                                                        14                                                        14                                                        13                                                        </t>
  </si>
  <si>
    <t xml:space="preserve">8                                                        9                                                        13                                                        14                                                        </t>
  </si>
  <si>
    <t xml:space="preserve">6                                                        6                                                        9                                                        1                                                        </t>
  </si>
  <si>
    <t xml:space="preserve">3                                                        5                                                        4                                                        2                                                        </t>
  </si>
  <si>
    <t xml:space="preserve">8                                                        7                                                        2                                                        4                                                        </t>
  </si>
  <si>
    <t xml:space="preserve">9                                                        9                                                        11                                                        5                                                        </t>
  </si>
  <si>
    <t xml:space="preserve">11                                                        11                                                        12                                                        7                                                        </t>
  </si>
  <si>
    <t xml:space="preserve">10                                                        10                                                        7                                                        8                                                        </t>
  </si>
  <si>
    <t xml:space="preserve">12                                                        12                                                        10                                                        9                                                        </t>
  </si>
  <si>
    <t xml:space="preserve">4                                                        1                                                        1                                                        10                                                        </t>
  </si>
  <si>
    <t xml:space="preserve">5                                                        4                                                        5                                                        12                                                        </t>
  </si>
  <si>
    <t xml:space="preserve">1                                                        2                                                        6                                                        13                                                        </t>
  </si>
  <si>
    <t xml:space="preserve">13                                                        13                                                        13                                                        13                                                        1                                                        </t>
  </si>
  <si>
    <t xml:space="preserve">9                                                        9                                                        9                                                        8                                                        3                                                        </t>
  </si>
  <si>
    <t xml:space="preserve">8                                                        8                                                        8                                                        6                                                        4                                                        </t>
  </si>
  <si>
    <t xml:space="preserve">12                                                        11                                                        11                                                        10                                                        5                                                        </t>
  </si>
  <si>
    <t xml:space="preserve">3                                                        4                                                        4                                                        2                                                        6                                                        </t>
  </si>
  <si>
    <t xml:space="preserve">4                                                        7                                                        6                                                        5                                                        7                                                        </t>
  </si>
  <si>
    <t xml:space="preserve">1                                                        3                                                        3                                                        3                                                        8                                                        </t>
  </si>
  <si>
    <t xml:space="preserve">5                                                        2                                                        2                                                        1                                                        10                                                        </t>
  </si>
  <si>
    <t xml:space="preserve">7                                                        5                                                        5                                                        11                                                        11                                                        </t>
  </si>
  <si>
    <t xml:space="preserve">6                                                        6                                                        7                                                        7                                                        12                                                        </t>
  </si>
  <si>
    <t xml:space="preserve">2                                                        1                                                        1                                                        4                                                        13                                                        </t>
  </si>
  <si>
    <t xml:space="preserve">10                                                        10                                                        2                                                        </t>
  </si>
  <si>
    <t xml:space="preserve">6                                                        8                                                        3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</si>
  <si>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</t>
  </si>
  <si>
    <t xml:space="preserve">8                                                        9                                                        5                                                        </t>
  </si>
  <si>
    <t xml:space="preserve">13                                                        12                                                        6                                                        </t>
  </si>
  <si>
    <t xml:space="preserve">9                                                        7                                                        8                                                        </t>
  </si>
  <si>
    <t xml:space="preserve">1                                                        2                                                        11                                                        </t>
  </si>
  <si>
    <t xml:space="preserve">11                                                        11                                                        12                                                        </t>
  </si>
  <si>
    <t xml:space="preserve">2                                                        1                                                        13                                                        </t>
  </si>
  <si>
    <t xml:space="preserve">12                                                        9                                                        2                                                        </t>
  </si>
  <si>
    <t xml:space="preserve">13                                                        11                                                        4                                                        </t>
  </si>
  <si>
    <t xml:space="preserve">8                                                        7                                                        9                                                        </t>
  </si>
  <si>
    <t xml:space="preserve">7                                                        10                                                        10                                                        </t>
  </si>
  <si>
    <t xml:space="preserve">10                                                        13                                                        11                                                        </t>
  </si>
  <si>
    <t xml:space="preserve">1                                                        4                                                        12                                                        </t>
  </si>
  <si>
    <t xml:space="preserve">11                                                        12                                                        13                                                        </t>
  </si>
  <si>
    <t xml:space="preserve">10                                                        10                                                        8                                                        1                                                        </t>
  </si>
  <si>
    <t xml:space="preserve">12                                                        12                                                        12                                                        3                                                        </t>
  </si>
  <si>
    <t xml:space="preserve">8                                                        7                                                        9                                                        5                                                        </t>
  </si>
  <si>
    <t xml:space="preserve">7                                                        8                                                        7                                                        6                                                        </t>
  </si>
  <si>
    <t xml:space="preserve">1                                                        2                                                        2                                                        7                                                        </t>
  </si>
  <si>
    <t xml:space="preserve">9                                                        9                                                        10                                                        9                                                        </t>
  </si>
  <si>
    <t xml:space="preserve">13                                                        13                                                        13                                                        12                                                        </t>
  </si>
  <si>
    <t xml:space="preserve">4                                                        5                                                        5                                                        13                                                        </t>
  </si>
  <si>
    <t xml:space="preserve">6                                                        5                                                        5                                                        1                                                        </t>
  </si>
  <si>
    <t xml:space="preserve">9                                                        9                                                        8                                                        2                                                        </t>
  </si>
  <si>
    <t xml:space="preserve">2                                                        3                                                        2                                                        3                                                        </t>
  </si>
  <si>
    <t xml:space="preserve">5                                                        6                                                        6                                                        4                                                        </t>
  </si>
  <si>
    <t xml:space="preserve">7                                                        8                                                        7                                                        5                                                        </t>
  </si>
  <si>
    <t xml:space="preserve">10                                                        12                                                        12                                                        8                                                        </t>
  </si>
  <si>
    <t xml:space="preserve">4                                                        4                                                        4                                                        9                                                        </t>
  </si>
  <si>
    <t xml:space="preserve">3                                                        2                                                        3                                                        10                                                        </t>
  </si>
  <si>
    <t xml:space="preserve">8                                                        7                                                        9                                                        11                                                        </t>
  </si>
  <si>
    <t xml:space="preserve">4                                                        2                                                        6                                                        </t>
  </si>
  <si>
    <t xml:space="preserve">5                                                        7                                                        7                                                        </t>
  </si>
  <si>
    <t xml:space="preserve">11                                                        8                                                        8                                                        </t>
  </si>
  <si>
    <t xml:space="preserve">7                                                        5                                                        9                                                        </t>
  </si>
  <si>
    <t xml:space="preserve">12                                                        12                                                        2                                                        </t>
  </si>
  <si>
    <t xml:space="preserve">10                                                        8                                                        4                                                        </t>
  </si>
  <si>
    <t xml:space="preserve">2                                                        1                                                        6                                                        </t>
  </si>
  <si>
    <t xml:space="preserve">1                                                        2                                                        7                                                        </t>
  </si>
  <si>
    <t xml:space="preserve">8                                                        9                                                        8                                                        </t>
  </si>
  <si>
    <t xml:space="preserve">4                                                        4                                                        9                                                        </t>
  </si>
  <si>
    <t xml:space="preserve">6                                                        6                                                        11                                                        </t>
  </si>
  <si>
    <t xml:space="preserve">4                                                        6                                                        6                                                        4                                                        1                                                        </t>
  </si>
  <si>
    <t xml:space="preserve">7                                                        8                                                        8                                                        9                                                        2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</si>
  <si>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5                                                        5                                                        5                                                        6                                                        4                                                        </t>
  </si>
  <si>
    <t xml:space="preserve">12                                                        12                                                        10                                                        10                                                        5                                                        </t>
  </si>
  <si>
    <t xml:space="preserve">8                                                        7                                                        7                                                        7                                                        6                                                        </t>
  </si>
  <si>
    <t xml:space="preserve">6                                                        4                                                        4                                                        5                                                        7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</si>
  <si>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2                                                        3                                                        3                                                        3                                                        8                                                        </t>
  </si>
  <si>
    <t xml:space="preserve">11                                                        11                                                        11                                                        12                                                        9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</si>
  <si>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1                                                        1                                                        1                                                        1                                                        10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</si>
  <si>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3                                                        2                                                        2                                                        2                                                        11                                                        </t>
  </si>
  <si>
    <t xml:space="preserve">13                                                        13                                                        12                                                        11                                                        12                                                        </t>
  </si>
  <si>
    <t xml:space="preserve">10                                                        10                                                        13                                                        13                                                        </t>
  </si>
  <si>
    <t xml:space="preserve">8                                                        9                                                        3                                                        </t>
  </si>
  <si>
    <t xml:space="preserve">10                                                        11                                                        9                                                        1                                                        </t>
  </si>
  <si>
    <t xml:space="preserve">9                                                        9                                                        7                                                        4                                                        </t>
  </si>
  <si>
    <t xml:space="preserve">2                                                        2                                                        2                                                        8                                                        </t>
  </si>
  <si>
    <t xml:space="preserve">7                                                        7                                                        5                                                        10                                                        </t>
  </si>
  <si>
    <t xml:space="preserve">11                                                        10                                                        12                                                        11                                                        </t>
  </si>
  <si>
    <t xml:space="preserve">8                                                        8                                                        8                                                        12                                                        </t>
  </si>
  <si>
    <t xml:space="preserve">6                                                        6                                                        6                                                        13                                                        </t>
  </si>
  <si>
    <t xml:space="preserve">5                                                        5                                                        11                                                        14                                                        </t>
  </si>
  <si>
    <t xml:space="preserve">11                                                        8                                                        1                                                        </t>
  </si>
  <si>
    <t xml:space="preserve">12                                                        10                                                        2                                                        </t>
  </si>
  <si>
    <t xml:space="preserve">8                                                        7                                                        4                                                        </t>
  </si>
  <si>
    <t xml:space="preserve">4                                                        4                                                        7                                                        </t>
  </si>
  <si>
    <t xml:space="preserve">7                                                        6                                                        10                                                        </t>
  </si>
  <si>
    <t xml:space="preserve">6                                                        11                                                        11                                                        </t>
  </si>
  <si>
    <t xml:space="preserve">13                                                        13                                                        12                                                        2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</si>
  <si>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</t>
  </si>
  <si>
    <t xml:space="preserve">10                                                        10                                                        9                                                        4                                                        </t>
  </si>
  <si>
    <t xml:space="preserve">12                                                        11                                                        10                                                        5                                                        </t>
  </si>
  <si>
    <t xml:space="preserve">9                                                        7                                                        7                                                        6                                                        </t>
  </si>
  <si>
    <t xml:space="preserve">1                                                        1                                                        2                                                        7                                                        </t>
  </si>
  <si>
    <t xml:space="preserve">5                                                        5                                                        6                                                        8                                                        </t>
  </si>
  <si>
    <t xml:space="preserve">4                                                        3                                                        3                                                        9                                                        </t>
  </si>
  <si>
    <t xml:space="preserve">6                                                        6                                                        5                                                        10                                                        </t>
  </si>
  <si>
    <t xml:space="preserve">14                                                        14                                                        14                                                        11                                                        </t>
  </si>
  <si>
    <t xml:space="preserve">8                                                        9                                                        11                                                        12                                                        </t>
  </si>
  <si>
    <t xml:space="preserve">7                                                        8                                                        8                                                        13                                                        </t>
  </si>
  <si>
    <t xml:space="preserve">11                                                        12                                                        13                                                        14                                                        </t>
  </si>
  <si>
    <t xml:space="preserve">5                                                        8                                                        3                                                        </t>
  </si>
  <si>
    <t xml:space="preserve">4                                                        6                                                        7                                                        </t>
  </si>
  <si>
    <t xml:space="preserve">2                                                        1                                                        8                                                        </t>
  </si>
  <si>
    <t xml:space="preserve">1                                                        3                                                        11                                                        </t>
  </si>
  <si>
    <t xml:space="preserve">9                                                        8                                                        4                                                        </t>
  </si>
  <si>
    <t xml:space="preserve">10                                                        10                                                        6                                                        </t>
  </si>
  <si>
    <t xml:space="preserve">5                                                        5                                                        9                                                        </t>
  </si>
  <si>
    <t xml:space="preserve">6                                                        9                                                        11                                                        </t>
  </si>
  <si>
    <t xml:space="preserve">10                                                        10                                                        11                                                        6                                                        </t>
  </si>
  <si>
    <t xml:space="preserve">11                                                        11                                                        10                                                        9                                                        </t>
  </si>
  <si>
    <t xml:space="preserve">8                                                        9                                                        9                                                        10                                                        </t>
  </si>
  <si>
    <t xml:space="preserve">5                                                        5                                                        5                                                        11                                                        </t>
  </si>
  <si>
    <t xml:space="preserve">6                                                        8                                                        1                                                        </t>
  </si>
  <si>
    <t xml:space="preserve">4                                                        5                                                        2                                                        </t>
  </si>
  <si>
    <t xml:space="preserve">12                                                        11                                                        7                                                        </t>
  </si>
  <si>
    <t xml:space="preserve">10                                                        7                                                        9                                                        </t>
  </si>
  <si>
    <t xml:space="preserve">5                                                        3                                                        12                                                        </t>
  </si>
  <si>
    <t xml:space="preserve">10                                                        12                                                        7                                                        </t>
  </si>
  <si>
    <t xml:space="preserve">6                                                        5                                                        11                                                        </t>
  </si>
  <si>
    <t xml:space="preserve">12                                                        11                                                        12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</si>
  <si>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3                                                        4                                                        4                                                        4                                                        1                                                        </t>
  </si>
  <si>
    <t xml:space="preserve">6                                                        5                                                        5                                                        6                                                        2                                                        </t>
  </si>
  <si>
    <t xml:space="preserve">7                                                        8                                                        7                                                        7                                                        3                                                        </t>
  </si>
  <si>
    <t xml:space="preserve">11                                                        12                                                        12                                                        12                                                        4                                                        </t>
  </si>
  <si>
    <t xml:space="preserve">8                                                        7                                                        8                                                        8                                                        5                                                        </t>
  </si>
  <si>
    <t xml:space="preserve">5                                                        6                                                        6                                                        5                                                        6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</si>
  <si>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1                                                        1                                                        1                                                        1                                                        7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</si>
  <si>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9                                                        9                                                        9                                                        9                                                        8                                                        </t>
  </si>
  <si>
    <t xml:space="preserve">10                                                        11                                                        11                                                        11                                                        9                                                        </t>
  </si>
  <si>
    <t xml:space="preserve">12                                                        10                                                        10                                                        10                                                        10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</si>
  <si>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2                                                        3                                                        3                                                        3                                                        11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</si>
  <si>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4                                                        2                                                        2                                                        2                                                        12                                                        </t>
  </si>
  <si>
    <t xml:space="preserve">2                                                        3                                                        1                                                        </t>
  </si>
  <si>
    <t xml:space="preserve">5                                                        4                                                        2                                                        </t>
  </si>
  <si>
    <t xml:space="preserve">10                                                        11                                                        3                                                        </t>
  </si>
  <si>
    <t xml:space="preserve">8                                                        6                                                        9                                                        </t>
  </si>
  <si>
    <t xml:space="preserve">7                                                        9                                                        10                                                        </t>
  </si>
  <si>
    <t xml:space="preserve">10                                                        10                                                        5                                                        </t>
  </si>
  <si>
    <t xml:space="preserve">8                                                        5                                                        6                                                        </t>
  </si>
  <si>
    <t xml:space="preserve">6                                                        7                                                        7                                                        </t>
  </si>
  <si>
    <t xml:space="preserve">7                                                        11                                                        12                                                        </t>
  </si>
  <si>
    <t xml:space="preserve">11                                                        12                                                        7                                                        </t>
  </si>
  <si>
    <t xml:space="preserve">10                                                        10                                                        3                                                        1                                                        </t>
  </si>
  <si>
    <t xml:space="preserve">5                                                        5                                                        7                                                        2                                                        </t>
  </si>
  <si>
    <t xml:space="preserve">9                                                        9                                                        10                                                        3                                                        </t>
  </si>
  <si>
    <t xml:space="preserve">7                                                        7                                                        9                                                        4                                                        </t>
  </si>
  <si>
    <t xml:space="preserve">2                                                        3                                                        6                                                        5                                                        </t>
  </si>
  <si>
    <t xml:space="preserve">3                                                        4                                                        4                                                        6                                                        </t>
  </si>
  <si>
    <t xml:space="preserve">4                                                        2                                                        5                                                        7                                                        </t>
  </si>
  <si>
    <t xml:space="preserve">6                                                        6                                                        8                                                        8                                                        </t>
  </si>
  <si>
    <t xml:space="preserve">8                                                        8                                                        11                                                        9                                                        </t>
  </si>
  <si>
    <t xml:space="preserve">11                                                        11                                                        1                                                        10                                                        </t>
  </si>
  <si>
    <t xml:space="preserve">1                                                        1                                                        2                                                        11                                                        </t>
  </si>
  <si>
    <t xml:space="preserve">7                                                        7                                                        7                                                        1                                                        1                                                        1                                                        </t>
  </si>
  <si>
    <t xml:space="preserve">2                                                        1                                                        1                                                        2                                                        2                                                        2                                                        </t>
  </si>
  <si>
    <t xml:space="preserve">4                                                        3                                                        3                                                        4                                                        4                                                        3                                                        </t>
  </si>
  <si>
    <t xml:space="preserve">1                                                        2                                                        2                                                        3                                                        5                                                        4                                                        </t>
  </si>
  <si>
    <t xml:space="preserve">3                                                        4                                                        4                                                        5                                                        6                                                        5                                                        </t>
  </si>
  <si>
    <t xml:space="preserve">6                                                        5                                                        5                                                        6                                                        3                                                        6                                                        </t>
  </si>
  <si>
    <t xml:space="preserve">5                                                        6                                                        6                                                        7                                                        7                                                        7                                                        </t>
  </si>
  <si>
    <t xml:space="preserve">7                                                        4                                                        2                                                        </t>
  </si>
  <si>
    <t xml:space="preserve">10                                                        8                                                        6                                                        </t>
  </si>
  <si>
    <t xml:space="preserve">4                                                        6                                                        12                                                        </t>
  </si>
  <si>
    <t xml:space="preserve">7                                                        8                                                        3                                                        </t>
  </si>
  <si>
    <t xml:space="preserve">2                                                        4                                                        12                                                        </t>
  </si>
  <si>
    <t xml:space="preserve">3                                                        3                                                        3                                                        1                                                        </t>
  </si>
  <si>
    <t xml:space="preserve">5                                                        5                                                        4                                                        3                                                        </t>
  </si>
  <si>
    <t xml:space="preserve">9                                                        9                                                        8                                                        4                                                        </t>
  </si>
  <si>
    <t xml:space="preserve">11                                                        11                                                        9                                                        6                                                        </t>
  </si>
  <si>
    <t xml:space="preserve">10                                                        10                                                        12                                                        7                                                        </t>
  </si>
  <si>
    <t xml:space="preserve">4                                                        4                                                        5                                                        10                                                        </t>
  </si>
  <si>
    <t xml:space="preserve">6                                                        6                                                        6                                                        11                                                        </t>
  </si>
  <si>
    <t xml:space="preserve">8                                                        7                                                        11                                                        12                                                        </t>
  </si>
  <si>
    <t xml:space="preserve">9                                                        10                                                        3                                                        </t>
  </si>
  <si>
    <t xml:space="preserve">3                                                        2                                                        6                                                        </t>
  </si>
  <si>
    <t xml:space="preserve">6                                                        8                                                        8                                                        </t>
  </si>
  <si>
    <t xml:space="preserve">8                                                        3                                                        11                                                        </t>
  </si>
  <si>
    <t xml:space="preserve">4                                                        7                                                        12                                                        </t>
  </si>
  <si>
    <t xml:space="preserve">6                                                        6                                                        5                                                        1                                                        </t>
  </si>
  <si>
    <t xml:space="preserve">8                                                        8                                                        7                                                        2                                                        </t>
  </si>
  <si>
    <t xml:space="preserve">12                                                        12                                                        11                                                        4                                                        </t>
  </si>
  <si>
    <t xml:space="preserve">7                                                        7                                                        8                                                        6                                                        </t>
  </si>
  <si>
    <t xml:space="preserve">10                                                        10                                                        12                                                        9                                                        </t>
  </si>
  <si>
    <t xml:space="preserve">4                                                        5                                                        6                                                        10                                                        </t>
  </si>
  <si>
    <t xml:space="preserve">11                                                        11                                                        10                                                        11                                                        </t>
  </si>
  <si>
    <t xml:space="preserve">9                                                        8                                                        8                                                        </t>
  </si>
  <si>
    <t xml:space="preserve">5                                                        7                                                        11                                                        </t>
  </si>
  <si>
    <t xml:space="preserve">7                                                        7                                                        1                                                        </t>
  </si>
  <si>
    <t xml:space="preserve">10                                                        9                                                        8                                                        </t>
  </si>
  <si>
    <t xml:space="preserve">12                                                        11                                                        9                                                        </t>
  </si>
  <si>
    <t xml:space="preserve">3                                                        2                                                        10                                                        </t>
  </si>
  <si>
    <t xml:space="preserve">2                                                        3                                                        12                                                        </t>
  </si>
  <si>
    <t xml:space="preserve">5                                                        6                                                        6                                                        2                                                        </t>
  </si>
  <si>
    <t xml:space="preserve">12                                                        11                                                        10                                                        3                                                        </t>
  </si>
  <si>
    <t xml:space="preserve">10                                                        9                                                        9                                                        4                                                        </t>
  </si>
  <si>
    <t xml:space="preserve">11                                                        12                                                        12                                                        7                                                        </t>
  </si>
  <si>
    <t xml:space="preserve">8                                                        8                                                        7                                                        8                                                        </t>
  </si>
  <si>
    <t xml:space="preserve">9                                                        10                                                        11                                                        10                                                        </t>
  </si>
  <si>
    <t>4                                                        5                                                        3                                                        1</t>
  </si>
  <si>
    <t>11                                                        11                                                        12                                                        2</t>
  </si>
  <si>
    <t>9                                                        9                                                        9                                                        3</t>
  </si>
  <si>
    <t>13                                                        13                                                        14                                                        4</t>
  </si>
  <si>
    <t>12                                                        12                                                        10                                                        5</t>
  </si>
  <si>
    <t>2                                                        2                                                        2                                                        6</t>
  </si>
  <si>
    <t>6                                                        7                                                        7                                                        7</t>
  </si>
  <si>
    <t>14                                                        14                                                        13                                                        8</t>
  </si>
  <si>
    <t>3                                                        1                                                        1                                                        9</t>
  </si>
  <si>
    <t>1                                                        3                                                        4                                                        10</t>
  </si>
  <si>
    <t>5                                                        4                                                        8                                                        11</t>
  </si>
  <si>
    <t>10                                                        10                                                        11                                                        12</t>
  </si>
  <si>
    <t>8                                                        8                                                        6                                                        13</t>
  </si>
  <si>
    <t>7                                                        6                                                        5                                                        14</t>
  </si>
  <si>
    <t>5                                                        7                                                        1</t>
  </si>
  <si>
    <t>14                                                        13                                                        2</t>
  </si>
  <si>
    <t>11                                                        9                                                        3</t>
  </si>
  <si>
    <t>10                                                        4                                                        4</t>
  </si>
  <si>
    <t>2                                                        3                                                        5</t>
  </si>
  <si>
    <t>4                                                        2                                                        6</t>
  </si>
  <si>
    <t>12                                                        8                                                        7</t>
  </si>
  <si>
    <t>7                                                        12                                                        8</t>
  </si>
  <si>
    <t>3                                                        6                                                        8</t>
  </si>
  <si>
    <t>6                                                        5                                                        10</t>
  </si>
  <si>
    <t>8                                                        10                                                        11</t>
  </si>
  <si>
    <t>9                                                        11                                                        11</t>
  </si>
  <si>
    <t>13                                                        14                                                        13</t>
  </si>
  <si>
    <t>1                                                        1                                                        14</t>
  </si>
  <si>
    <t>8                                                        8                                                        7                                                        1</t>
  </si>
  <si>
    <t>2                                                        2                                                        1                                                        2</t>
  </si>
  <si>
    <t>11                                                        11                                                        10                                                        3</t>
  </si>
  <si>
    <t>3                                                        4                                                        3                                                        4</t>
  </si>
  <si>
    <t>13                                                        13                                                        12                                                        5</t>
  </si>
  <si>
    <t>6                                                        5                                                        6                                                        6</t>
  </si>
  <si>
    <t>12                                                        12                                                        13                                                        7</t>
  </si>
  <si>
    <t>5                                                        6                                                        5                                                        8</t>
  </si>
  <si>
    <t>7                                                        7                                                        8                                                        9</t>
  </si>
  <si>
    <t>9                                                        9                                                        11                                                        10</t>
  </si>
  <si>
    <t>10                                                        10                                                        9                                                        11</t>
  </si>
  <si>
    <t>4                                                        3                                                        4                                                        12</t>
  </si>
  <si>
    <t>1                                                        1                                                        2                                                        13</t>
  </si>
  <si>
    <t>13                                                        13                                                        8                                                        1</t>
  </si>
  <si>
    <t>10                                                        6                                                        3                                                        2</t>
  </si>
  <si>
    <t>6                                                        7                                                        9                                                        3</t>
  </si>
  <si>
    <t>12                                                        12                                                        12                                                        4</t>
  </si>
  <si>
    <t>4                                                        4                                                        1                                                        5</t>
  </si>
  <si>
    <t>7                                                        1                                                        2                                                        6</t>
  </si>
  <si>
    <t>14                                                        14                                                        13                                                        7</t>
  </si>
  <si>
    <t>5                                                        8                                                        10                                                        8</t>
  </si>
  <si>
    <t>11                                                        11                                                        4                                                        9</t>
  </si>
  <si>
    <t>3                                                        5                                                        5                                                        10</t>
  </si>
  <si>
    <t>8                                                        9                                                        6                                                        11</t>
  </si>
  <si>
    <t>9                                                        10                                                        14                                                        12</t>
  </si>
  <si>
    <t>2                                                        3                                                        11                                                        13</t>
  </si>
  <si>
    <t>1                                                        2                                                        7                                                        14</t>
  </si>
  <si>
    <t>12                                                        12                                                        1</t>
  </si>
  <si>
    <t>8                                                        7                                                        2</t>
  </si>
  <si>
    <t>1                                                        1                                                        3</t>
  </si>
  <si>
    <t>2                                                        2                                                        4</t>
  </si>
  <si>
    <t>10                                                        11                                                        5</t>
  </si>
  <si>
    <t>6                                                        4                                                        6</t>
  </si>
  <si>
    <t>11                                                        10                                                        7</t>
  </si>
  <si>
    <t>5                                                        6                                                        8</t>
  </si>
  <si>
    <t>9                                                        9                                                        9</t>
  </si>
  <si>
    <t>4                                                        5                                                        10</t>
  </si>
  <si>
    <t>7                                                        8                                                        11</t>
  </si>
  <si>
    <t>3                                                        3                                                        12</t>
  </si>
  <si>
    <t>3                                                        1                                                        1</t>
  </si>
  <si>
    <t>10                                                        8                                                        2</t>
  </si>
  <si>
    <t>1                                                        2                                                        3</t>
  </si>
  <si>
    <t>2                                                        3                                                        4</t>
  </si>
  <si>
    <t>7                                                        4                                                        5</t>
  </si>
  <si>
    <t>11                                                        9                                                        6</t>
  </si>
  <si>
    <t>6                                                        5                                                        7</t>
  </si>
  <si>
    <t>9                                                        11                                                        8</t>
  </si>
  <si>
    <t>4                                                        6                                                        9</t>
  </si>
  <si>
    <t>8                                                        10                                                        10</t>
  </si>
  <si>
    <t>12                                                        12                                                        11</t>
  </si>
  <si>
    <t>5                                                        7                                                        12</t>
  </si>
  <si>
    <t>9                                                        9                                                        9                                                        8                                                        1</t>
  </si>
  <si>
    <t>4                                                        7                                                        6                                                        4                                                        2</t>
  </si>
  <si>
    <t>6                                                        4                                                        4                                                        3                                                        3</t>
  </si>
  <si>
    <t>10                                                        10                                                        10                                                        11                                                        4</t>
  </si>
  <si>
    <t>1                                                        1                                                        1                                                        1                                                        5</t>
  </si>
  <si>
    <t>8                                                        8                                                        8                                                        7                                                        6</t>
  </si>
  <si>
    <t>13                                                        12                                                        12                                                        10                                                        7</t>
  </si>
  <si>
    <t>2                                                        3                                                        3                                                        2                                                        8</t>
  </si>
  <si>
    <t>11                                                        11                                                        11                                                        6                                                        9</t>
  </si>
  <si>
    <t>12                                                        13                                                        13                                                        12                                                        10</t>
  </si>
  <si>
    <t>5                                                        5                                                        5                                                        5                                                        11</t>
  </si>
  <si>
    <t>7                                                        6                                                        7                                                        9                                                        12</t>
  </si>
  <si>
    <t>3                                                        2                                                        2                                                        13</t>
  </si>
  <si>
    <t>2                                                        4                                                        3                                                        1</t>
  </si>
  <si>
    <t>1                                                        3                                                        4                                                        2</t>
  </si>
  <si>
    <t>6                                                        6                                                        6                                                        3</t>
  </si>
  <si>
    <t>7                                                        5                                                        5                                                        4</t>
  </si>
  <si>
    <t>12                                                        14                                                        12                                                        5</t>
  </si>
  <si>
    <t>3                                                        1                                                        1                                                        6</t>
  </si>
  <si>
    <t>13                                                        13                                                        13                                                        7</t>
  </si>
  <si>
    <t>9                                                        10                                                        9                                                        8</t>
  </si>
  <si>
    <t>10                                                        9                                                        10                                                        9</t>
  </si>
  <si>
    <t>11                                                        11                                                        11                                                        10</t>
  </si>
  <si>
    <t>4                                                        2                                                        2                                                        11</t>
  </si>
  <si>
    <t>8                                                        8                                                        8                                                        12</t>
  </si>
  <si>
    <t>5                                                        7                                                        7                                                        13</t>
  </si>
  <si>
    <t>14                                                        12                                                        14                                                        14</t>
  </si>
  <si>
    <t>1                                                        2                                                        2                                                        1</t>
  </si>
  <si>
    <t>2                                                        1                                                        1                                                        2</t>
  </si>
  <si>
    <t>5                                                        5                                                        5                                                        3</t>
  </si>
  <si>
    <t>4                                                        4                                                        4                                                        4</t>
  </si>
  <si>
    <t>3                                                        3                                                        3                                                        5</t>
  </si>
  <si>
    <t>12                                                        11                                                        11                                                        6</t>
  </si>
  <si>
    <t>13                                                        12                                                        9                                                        7</t>
  </si>
  <si>
    <t>11                                                        13                                                        13                                                        8</t>
  </si>
  <si>
    <t>14                                                        14                                                        14                                                        9</t>
  </si>
  <si>
    <t>6                                                        6                                                        7                                                        10</t>
  </si>
  <si>
    <t>7                                                        10                                                        12                                                        11</t>
  </si>
  <si>
    <t>10                                                        9                                                        6                                                        12</t>
  </si>
  <si>
    <t>9                                                        8                                                        8                                                        13</t>
  </si>
  <si>
    <t>8                                                        7                                                        10                                                        14</t>
  </si>
  <si>
    <t>7                                                        7                                                        4                                                        1</t>
  </si>
  <si>
    <t>6                                                        6                                                        7                                                        2</t>
  </si>
  <si>
    <t>9                                                        10                                                        9                                                        3</t>
  </si>
  <si>
    <t>2                                                        1                                                        1                                                        4</t>
  </si>
  <si>
    <t>1                                                        2                                                        2                                                        6</t>
  </si>
  <si>
    <t>14                                                        14                                                        14                                                        7</t>
  </si>
  <si>
    <t>11                                                        11                                                        10                                                        8</t>
  </si>
  <si>
    <t>4                                                        4                                                        5                                                        9</t>
  </si>
  <si>
    <t>8                                                        8                                                        8                                                        10</t>
  </si>
  <si>
    <t>13                                                        12                                                        12                                                        11</t>
  </si>
  <si>
    <t>12                                                        13                                                        13                                                        12</t>
  </si>
  <si>
    <t>10                                                        9                                                        11                                                        13</t>
  </si>
  <si>
    <t>5                                                        5                                                        6                                                        14</t>
  </si>
  <si>
    <t>1                                                        1                                                        1                                                        1</t>
  </si>
  <si>
    <t>6                                                        6                                                        5                                                        2</t>
  </si>
  <si>
    <t>10                                                        10                                                        10                                                        6</t>
  </si>
  <si>
    <t>8                                                        8                                                        7                                                        7</t>
  </si>
  <si>
    <t>2                                                        2                                                        2                                                        8</t>
  </si>
  <si>
    <t>11                                                        11                                                        11                                                        9</t>
  </si>
  <si>
    <t>7                                                        7                                                        6                                                        10</t>
  </si>
  <si>
    <t>5                                                        5                                                        4                                                        11</t>
  </si>
  <si>
    <t>4                                                        4                                                        8                                                        12</t>
  </si>
  <si>
    <t>8                                                        6                                                        1</t>
  </si>
  <si>
    <t>2                                                        2                                                        2</t>
  </si>
  <si>
    <t>9                                                        8                                                        4</t>
  </si>
  <si>
    <t>10                                                        9                                                        5</t>
  </si>
  <si>
    <t>12                                                        11                                                        6</t>
  </si>
  <si>
    <t>7                                                        5                                                        7</t>
  </si>
  <si>
    <t>4                                                        3                                                        8</t>
  </si>
  <si>
    <t>11                                                        10                                                        9</t>
  </si>
  <si>
    <t>3                                                        4                                                        10</t>
  </si>
  <si>
    <t>5                                                        12                                                        11</t>
  </si>
  <si>
    <t>6                                                        7                                                        12</t>
  </si>
  <si>
    <t>6                                                        7                                                        7                                                        2</t>
  </si>
  <si>
    <t>3                                                        4                                                        4                                                        3</t>
  </si>
  <si>
    <t>7                                                        6                                                        5                                                        4</t>
  </si>
  <si>
    <t>2                                                        2                                                        2                                                        5</t>
  </si>
  <si>
    <t>4                                                        3                                                        3                                                        6</t>
  </si>
  <si>
    <t>9                                                        8                                                        8                                                        7</t>
  </si>
  <si>
    <t>5                                                        5                                                        6                                                        8</t>
  </si>
  <si>
    <t>8                                                        9                                                        10                                                        9</t>
  </si>
  <si>
    <t>11                                                        10                                                        9                                                        10</t>
  </si>
  <si>
    <t>12                                                        12                                                        11                                                        11</t>
  </si>
  <si>
    <t>10                                                        11                                                        12                                                        12</t>
  </si>
  <si>
    <t>9                                                        9                                                        10                                                        1</t>
  </si>
  <si>
    <t>6                                                        5                                                        5                                                        2</t>
  </si>
  <si>
    <t>12                                                        12                                                        7                                                        3</t>
  </si>
  <si>
    <t>2                                                        4                                                        3                                                        4</t>
  </si>
  <si>
    <t>11                                                        11                                                        11                                                        5</t>
  </si>
  <si>
    <t>10                                                        10                                                        12                                                        6</t>
  </si>
  <si>
    <t>7                                                        7                                                        9                                                        7</t>
  </si>
  <si>
    <t>4                                                        2                                                        2                                                        8</t>
  </si>
  <si>
    <t>8                                                        8                                                        8                                                        9</t>
  </si>
  <si>
    <t>5                                                        6                                                        6                                                        10</t>
  </si>
  <si>
    <t>1                                                        1                                                        1                                                        11</t>
  </si>
  <si>
    <t>3                                                        3                                                        4                                                        12</t>
  </si>
  <si>
    <t>11                                                        11                                                        1</t>
  </si>
  <si>
    <t>6                                                        5                                                        2</t>
  </si>
  <si>
    <t>4                                                        3                                                        4</t>
  </si>
  <si>
    <t>12                                                        12                                                        5</t>
  </si>
  <si>
    <t>2                                                        2                                                        6</t>
  </si>
  <si>
    <t>10                                                        10                                                        7</t>
  </si>
  <si>
    <t>9                                                        9                                                        8</t>
  </si>
  <si>
    <t>3                                                        4                                                        9</t>
  </si>
  <si>
    <t>7                                                        6                                                        10</t>
  </si>
  <si>
    <t>5                                                        7                                                        11</t>
  </si>
  <si>
    <t>8                                                        8                                                        12</t>
  </si>
  <si>
    <t>6                                                        5                                                        1</t>
  </si>
  <si>
    <t>3                                                        3                                                        2</t>
  </si>
  <si>
    <t>8                                                        9                                                        3</t>
  </si>
  <si>
    <t>2                                                        2                                                        5</t>
  </si>
  <si>
    <t>11                                                        10                                                        6</t>
  </si>
  <si>
    <t>10                                                        11                                                        7</t>
  </si>
  <si>
    <t>4                                                        4                                                        8</t>
  </si>
  <si>
    <t>1                                                        1                                                        9</t>
  </si>
  <si>
    <t>12                                                        12                                                        10</t>
  </si>
  <si>
    <t>7                                                        7                                                        11</t>
  </si>
  <si>
    <t>5                                                        6                                                        12</t>
  </si>
  <si>
    <t>3                                                        4                                                        1</t>
  </si>
  <si>
    <t>1                                                        1                                                        2</t>
  </si>
  <si>
    <t>5                                                        6                                                        3</t>
  </si>
  <si>
    <t>9                                                        7                                                        4</t>
  </si>
  <si>
    <t>6                                                        5                                                        5</t>
  </si>
  <si>
    <t>8                                                        9                                                        6</t>
  </si>
  <si>
    <t>2                                                        2                                                        7</t>
  </si>
  <si>
    <t>12                                                        12                                                        8</t>
  </si>
  <si>
    <t>4                                                        3                                                        9</t>
  </si>
  <si>
    <t>11                                                        10                                                        10</t>
  </si>
  <si>
    <t>10                                                        11                                                        11</t>
  </si>
  <si>
    <t>7                                                        8                                                        12</t>
  </si>
  <si>
    <t>2                                                        2                                                        2                                                        2                                                        1</t>
  </si>
  <si>
    <t>3                                                        3                                                        4                                                        3                                                        2</t>
  </si>
  <si>
    <t>1                                                        1                                                        1                                                        1                                                        3</t>
  </si>
  <si>
    <t>10                                                        11                                                        11                                                        10                                                        4</t>
  </si>
  <si>
    <t>11                                                        10                                                        8                                                        8                                                        5</t>
  </si>
  <si>
    <t>5                                                        5                                                        5                                                        5                                                        6</t>
  </si>
  <si>
    <t>9                                                        9                                                        10                                                        9                                                        7</t>
  </si>
  <si>
    <t>4                                                        4                                                        3                                                        4                                                        8</t>
  </si>
  <si>
    <t>8                                                        7                                                        6                                                        7                                                        9</t>
  </si>
  <si>
    <t>7                                                        8                                                        9                                                        11                                                        10</t>
  </si>
  <si>
    <t>6                                                        6                                                        7                                                        6                                                        11</t>
  </si>
  <si>
    <t>6                                                        6                                                        6                                                        1</t>
  </si>
  <si>
    <t>3                                                        3                                                        3                                                        2</t>
  </si>
  <si>
    <t>4                                                        5                                                        5                                                        3</t>
  </si>
  <si>
    <t>7                                                        8                                                        8                                                        4</t>
  </si>
  <si>
    <t>12                                                        12                                                        11                                                        5</t>
  </si>
  <si>
    <t>9                                                        10                                                        9                                                        6</t>
  </si>
  <si>
    <t>5                                                        4                                                        4                                                        7</t>
  </si>
  <si>
    <t>8                                                        7                                                        7                                                        9</t>
  </si>
  <si>
    <t>11                                                        11                                                        10                                                        10</t>
  </si>
  <si>
    <t>10                                                        9</t>
  </si>
  <si>
    <t>1                                                        1                                                        1</t>
  </si>
  <si>
    <t>10                                                        9                                                        2</t>
  </si>
  <si>
    <t>7                                                        7                                                        3</t>
  </si>
  <si>
    <t>4                                                        5                                                        5</t>
  </si>
  <si>
    <t>12                                                        13                                                        7</t>
  </si>
  <si>
    <t>6                                                        6                                                        8</t>
  </si>
  <si>
    <t>8                                                        8                                                        9</t>
  </si>
  <si>
    <t>13                                                        12                                                        10</t>
  </si>
  <si>
    <t>5                                                        3                                                        12</t>
  </si>
  <si>
    <t>14                                                        14                                                        13</t>
  </si>
  <si>
    <t>3                                                        4                                                        14</t>
  </si>
  <si>
    <t>3                                                        1                                                        1                                                        1                                                        1</t>
  </si>
  <si>
    <t>14                                                        13                                                        13                                                        12                                                        2</t>
  </si>
  <si>
    <t>5                                                        6                                                        8                                                        9                                                        3</t>
  </si>
  <si>
    <t>9                                                        11                                                        10                                                        6                                                        4</t>
  </si>
  <si>
    <t>1                                                        4                                                        5                                                        5                                                        5</t>
  </si>
  <si>
    <t>6                                                        5                                                        4                                                        2                                                        6</t>
  </si>
  <si>
    <t>8                                                        8                                                        7                                                        10                                                        7</t>
  </si>
  <si>
    <t>10                                                        10                                                        11                                                        14                                                        8</t>
  </si>
  <si>
    <t>12                                                        14                                                        12                                                        11                                                        9</t>
  </si>
  <si>
    <t>13                                                        12                                                        14                                                        13                                                        10</t>
  </si>
  <si>
    <t>4                                                        3                                                        3                                                        3                                                        11</t>
  </si>
  <si>
    <t>2                                                        2                                                        2                                                        4                                                        12</t>
  </si>
  <si>
    <t>7                                                        7                                                        6                                                        8                                                        13</t>
  </si>
  <si>
    <t>11                                                        9                                                        9                                                        7                                                        14</t>
  </si>
  <si>
    <t>13                                                        13                                                        13                                                        9                                                        1</t>
  </si>
  <si>
    <t>8                                                        7                                                        7                                                        5                                                        2</t>
  </si>
  <si>
    <t>10                                                        10                                                        8                                                        7                                                        3</t>
  </si>
  <si>
    <t>4                                                        5                                                        5                                                        3                                                        4</t>
  </si>
  <si>
    <t>11                                                        12                                                        11                                                        10                                                        5</t>
  </si>
  <si>
    <t>2                                                        2                                                        2                                                        2                                                        6</t>
  </si>
  <si>
    <t>3                                                        3                                                        3                                                        4                                                        7</t>
  </si>
  <si>
    <t>14                                                        14                                                        14                                                        13                                                        8</t>
  </si>
  <si>
    <t>6                                                        6                                                        6                                                        8                                                        9</t>
  </si>
  <si>
    <t>7                                                        8                                                        10                                                        11                                                        10</t>
  </si>
  <si>
    <t>1                                                        1                                                        1                                                        1                                                        11</t>
  </si>
  <si>
    <t>5                                                        4                                                        4                                                        6                                                        12</t>
  </si>
  <si>
    <t>9                                                        9                                                        9                                                        12                                                        13</t>
  </si>
  <si>
    <t>12                                                        11                                                        12                                                        14                                                        14</t>
  </si>
  <si>
    <t>4                                                        4                                                        1</t>
  </si>
  <si>
    <t>2                                                        3                                                        2</t>
  </si>
  <si>
    <t>6                                                        7                                                        3</t>
  </si>
  <si>
    <t>14                                                        12                                                        4</t>
  </si>
  <si>
    <t>3                                                        2                                                        5</t>
  </si>
  <si>
    <t>1                                                        1                                                        6</t>
  </si>
  <si>
    <t>11                                                        13                                                        7</t>
  </si>
  <si>
    <t>8                                                        6                                                        8</t>
  </si>
  <si>
    <t>7                                                        8                                                        9</t>
  </si>
  <si>
    <t>12                                                        9                                                        10</t>
  </si>
  <si>
    <t>5                                                        5                                                        11</t>
  </si>
  <si>
    <t>9                                                        10                                                        12</t>
  </si>
  <si>
    <t>13                                                        11                                                        13</t>
  </si>
  <si>
    <t>10                                                        14                                                        14</t>
  </si>
  <si>
    <t>2                                                        3                                                        5                                                        1</t>
  </si>
  <si>
    <t>10                                                        11                                                        10                                                        2</t>
  </si>
  <si>
    <t>9                                                        9                                                        6                                                        3</t>
  </si>
  <si>
    <t>12                                                        10                                                        9                                                        4</t>
  </si>
  <si>
    <t>1                                                        1                                                        1                                                        5</t>
  </si>
  <si>
    <t>4                                                        5                                                        3                                                        6</t>
  </si>
  <si>
    <t>8                                                        12                                                        11                                                        7</t>
  </si>
  <si>
    <t>13                                                        13                                                        13                                                        8</t>
  </si>
  <si>
    <t>6                                                        4                                                        4                                                        9</t>
  </si>
  <si>
    <t>5                                                        6                                                        8                                                        10</t>
  </si>
  <si>
    <t>11                                                        7                                                        7                                                        11</t>
  </si>
  <si>
    <t>3                                                        2                                                        2                                                        12</t>
  </si>
  <si>
    <t>7                                                        8                                                        12                                                        13</t>
  </si>
  <si>
    <t>12                                                        11                                                        10                                                        1</t>
  </si>
  <si>
    <t>10                                                        10                                                        9                                                        2</t>
  </si>
  <si>
    <t>6                                                        6                                                        5                                                        3</t>
  </si>
  <si>
    <t>8                                                        8                                                        7                                                        4</t>
  </si>
  <si>
    <t>7                                                        7                                                        8                                                        5</t>
  </si>
  <si>
    <t>13                                                        13                                                        13                                                        6</t>
  </si>
  <si>
    <t>9                                                        9                                                        11                                                        7</t>
  </si>
  <si>
    <t>3                                                        3                                                        3                                                        8</t>
  </si>
  <si>
    <t>11                                                        12                                                        12                                                        9</t>
  </si>
  <si>
    <t>4                                                        5                                                        6                                                        10</t>
  </si>
  <si>
    <t>5                                                        4                                                        4                                                        11</t>
  </si>
  <si>
    <t>2                                                        1                                                        1                                                        12</t>
  </si>
  <si>
    <t>14                                                        14                                                        14                                                        13</t>
  </si>
  <si>
    <t>1                                                        2                                                        2                                                        14</t>
  </si>
  <si>
    <t>4                                                        3                                                        1</t>
  </si>
  <si>
    <t>7                                                        6                                                        2</t>
  </si>
  <si>
    <t>9                                                        10                                                        3</t>
  </si>
  <si>
    <t>3                                                        4                                                        4</t>
  </si>
  <si>
    <t>14                                                        13                                                        5</t>
  </si>
  <si>
    <t>13                                                        12                                                        7</t>
  </si>
  <si>
    <t>11                                                        9                                                        8</t>
  </si>
  <si>
    <t>12                                                        11                                                        10</t>
  </si>
  <si>
    <t>6                                                        7                                                        11</t>
  </si>
  <si>
    <t>5                                                        5                                                        12</t>
  </si>
  <si>
    <t>10                                                        14                                                        13</t>
  </si>
  <si>
    <t>8                                                        8                                                        14</t>
  </si>
  <si>
    <t>5                                                        5                                                        4                                                        1</t>
  </si>
  <si>
    <t>8                                                        8                                                        6                                                        2</t>
  </si>
  <si>
    <t>7                                                        7                                                        8                                                        3</t>
  </si>
  <si>
    <t>12                                                        12                                                        9                                                        4</t>
  </si>
  <si>
    <t>6                                                        6                                                        5                                                        5</t>
  </si>
  <si>
    <t>3                                                        3                                                        3                                                        6</t>
  </si>
  <si>
    <t>1                                                        1                                                        1                                                        7</t>
  </si>
  <si>
    <t>14                                                        13                                                        12                                                        8</t>
  </si>
  <si>
    <t>2                                                        2                                                        2                                                        9</t>
  </si>
  <si>
    <t>4                                                        4                                                        7                                                        10</t>
  </si>
  <si>
    <t>13                                                        14                                                        14                                                        11</t>
  </si>
  <si>
    <t>11                                                        10                                                        11                                                        12</t>
  </si>
  <si>
    <t>9                                                        9                                                        10                                                        13</t>
  </si>
  <si>
    <t>10                                                        11                                                        13                                                        14</t>
  </si>
  <si>
    <t>6                                                        6                                                        5                                                        1</t>
  </si>
  <si>
    <t>4                                                        2                                                        1                                                        2</t>
  </si>
  <si>
    <t>5                                                        7                                                        8                                                        3</t>
  </si>
  <si>
    <t>14                                                        14                                                        14                                                        4</t>
  </si>
  <si>
    <t>10                                                        8                                                        7                                                        5</t>
  </si>
  <si>
    <t>3                                                        1                                                        2                                                        6</t>
  </si>
  <si>
    <t>7                                                        3                                                        3                                                        7</t>
  </si>
  <si>
    <t>8                                                        10                                                        10                                                        8</t>
  </si>
  <si>
    <t>11                                                        13                                                        13                                                        9</t>
  </si>
  <si>
    <t>12                                                        12                                                        12                                                        10</t>
  </si>
  <si>
    <t>13                                                        11                                                        11                                                        11</t>
  </si>
  <si>
    <t>9                                                        9                                                        9                                                        12</t>
  </si>
  <si>
    <t>1                                                        5                                                        4                                                        13</t>
  </si>
  <si>
    <t>2                                                        4                                                        6                                                        14</t>
  </si>
  <si>
    <t>7                                                        5                                                        3</t>
  </si>
  <si>
    <t>3                                                        3                                                        4</t>
  </si>
  <si>
    <t>6                                                        6                                                        5</t>
  </si>
  <si>
    <t>8                                                        8                                                        6</t>
  </si>
  <si>
    <t>12                                                        12                                                        7</t>
  </si>
  <si>
    <t>2                                                        2                                                        8</t>
  </si>
  <si>
    <t>11                                                        11                                                        9</t>
  </si>
  <si>
    <t>9                                                        10                                                        10</t>
  </si>
  <si>
    <t>10                                                        9                                                        11</t>
  </si>
  <si>
    <t>6                                                        5                                                        4                                                        1</t>
  </si>
  <si>
    <t>4                                                        3                                                        2                                                        2</t>
  </si>
  <si>
    <t>8                                                        7                                                        7                                                        3</t>
  </si>
  <si>
    <t>10                                                        11                                                        11                                                        4</t>
  </si>
  <si>
    <t>9                                                        9                                                        6                                                        5</t>
  </si>
  <si>
    <t>3                                                        4                                                        5                                                        6</t>
  </si>
  <si>
    <t>11                                                        10                                                        10                                                        7</t>
  </si>
  <si>
    <t>7                                                        8                                                        9                                                        8</t>
  </si>
  <si>
    <t>5                                                        6                                                        8                                                        9</t>
  </si>
  <si>
    <t>1                                                        1                                                        1                                                        10</t>
  </si>
  <si>
    <t>2                                                        2                                                        3                                                        11</t>
  </si>
  <si>
    <t>12                                                        12                                                        12                                                        12</t>
  </si>
  <si>
    <t>9                                                        8                                                        1</t>
  </si>
  <si>
    <t>7                                                        7                                                        2</t>
  </si>
  <si>
    <t>4                                                        5                                                        3</t>
  </si>
  <si>
    <t>11                                                        11                                                        4</t>
  </si>
  <si>
    <t>10                                                        10                                                        5</t>
  </si>
  <si>
    <t>5                                                        4                                                        6</t>
  </si>
  <si>
    <t>1                                                        1                                                        7</t>
  </si>
  <si>
    <t>3                                                        2                                                        8</t>
  </si>
  <si>
    <t>6                                                        6                                                        9</t>
  </si>
  <si>
    <t>8                                                        9                                                        10</t>
  </si>
  <si>
    <t>2                                                        3                                                        11</t>
  </si>
  <si>
    <t>12                                                        12                                                        12</t>
  </si>
  <si>
    <t>5                                                        2                                                        2                                                        2</t>
  </si>
  <si>
    <t>4                                                        3                                                        3                                                        3</t>
  </si>
  <si>
    <t>12                                                        12                                                        11                                                        4</t>
  </si>
  <si>
    <t>7                                                        6                                                        5                                                        5</t>
  </si>
  <si>
    <t>9                                                        9                                                        10                                                        6</t>
  </si>
  <si>
    <t>10                                                        10                                                        9                                                        7</t>
  </si>
  <si>
    <t>8                                                        7                                                        8                                                        8</t>
  </si>
  <si>
    <t>6                                                        8                                                        7                                                        9</t>
  </si>
  <si>
    <t>11                                                        11                                                        12                                                        10</t>
  </si>
  <si>
    <t>2                                                        4                                                        6                                                        11</t>
  </si>
  <si>
    <t>3                                                        5                                                        4                                                        12</t>
  </si>
  <si>
    <t>9                                                        8                                                        2</t>
  </si>
  <si>
    <t>6                                                        5                                                        3</t>
  </si>
  <si>
    <t>8                                                        6                                                        5</t>
  </si>
  <si>
    <t>3                                                        3                                                        6</t>
  </si>
  <si>
    <t>10                                                        10                                                        8</t>
  </si>
  <si>
    <t>5                                                        4                                                        9</t>
  </si>
  <si>
    <t>7                                                        9                                                        10</t>
  </si>
  <si>
    <t>11                                                        11                                                        11</t>
  </si>
  <si>
    <t>4                                                        7                                                        12</t>
  </si>
  <si>
    <t>8                                                        7                                                        1</t>
  </si>
  <si>
    <t>3                                                        3                                                        3</t>
  </si>
  <si>
    <t>4                                                        4                                                        4</t>
  </si>
  <si>
    <t>9                                                        10                                                        5</t>
  </si>
  <si>
    <t>7                                                        6                                                        6</t>
  </si>
  <si>
    <t>10                                                        9                                                        8</t>
  </si>
  <si>
    <t>5                                                        5                                                        9</t>
  </si>
  <si>
    <t>11                                                        11                                                        10</t>
  </si>
  <si>
    <t>6                                                        8                                                        11</t>
  </si>
  <si>
    <t>5                                                        4                                                        4                                                        3</t>
  </si>
  <si>
    <t>6                                                        6                                                        6                                                        4</t>
  </si>
  <si>
    <t>2                                                        3                                                        3                                                        6</t>
  </si>
  <si>
    <t>4                                                        5                                                        5                                                        8</t>
  </si>
  <si>
    <t>3                                                        2                                                        2                                                        10</t>
  </si>
  <si>
    <t>9                                                        9                                                        10                                                        11</t>
  </si>
  <si>
    <t>4                                                        2                                                        1</t>
  </si>
  <si>
    <t>5                                                        5                                                        2</t>
  </si>
  <si>
    <t>7                                                        8                                                        3</t>
  </si>
  <si>
    <t>8                                                        7                                                        4</t>
  </si>
  <si>
    <t>2                                                        4                                                        5</t>
  </si>
  <si>
    <t>6                                                        6                                                        6</t>
  </si>
  <si>
    <t>9                                                        9                                                        7</t>
  </si>
  <si>
    <t>12                                                        11                                                        8</t>
  </si>
  <si>
    <t>10                                                        10                                                        9</t>
  </si>
  <si>
    <t>1                                                        1                                                        10</t>
  </si>
  <si>
    <t>3                                                        3                                                        11</t>
  </si>
  <si>
    <t>11                                                        12                                                        12</t>
  </si>
  <si>
    <t>11                                                        11                                                        11                                                        1</t>
  </si>
  <si>
    <t>5                                                        6                                                        6                                                        2</t>
  </si>
  <si>
    <t>3                                                        3                                                        3                                                        3</t>
  </si>
  <si>
    <t>10                                                        10                                                        10                                                        4</t>
  </si>
  <si>
    <t>12                                                        12                                                        12                                                        5</t>
  </si>
  <si>
    <t>8                                                        9                                                        9                                                        6</t>
  </si>
  <si>
    <t>9                                                        7                                                        7                                                        7</t>
  </si>
  <si>
    <t>7                                                        8                                                        8                                                        9</t>
  </si>
  <si>
    <t>1                                                        1                                                        2                                                        10</t>
  </si>
  <si>
    <t>2                                                        2                                                        1                                                        11</t>
  </si>
  <si>
    <t>6                                                        4                                                        4                                                        12</t>
  </si>
  <si>
    <t>11                                                        10                                                        3</t>
  </si>
  <si>
    <t>3                                                        3                                                        5</t>
  </si>
  <si>
    <t>9                                                        11                                                        7</t>
  </si>
  <si>
    <t>7                                                        7                                                        8</t>
  </si>
  <si>
    <t>10                                                        9                                                        9</t>
  </si>
  <si>
    <t>12                                                        13                                                        10</t>
  </si>
  <si>
    <t>5                                                        6                                                        11</t>
  </si>
  <si>
    <t>14                                                        12                                                        12</t>
  </si>
  <si>
    <t>2                                                        2                                                        13</t>
  </si>
  <si>
    <t>13                                                        14                                                        14</t>
  </si>
  <si>
    <t>7                                                        6                                                        4                                                        1</t>
  </si>
  <si>
    <t>5                                                        4                                                        2                                                        2</t>
  </si>
  <si>
    <t>1                                                        1                                                        1                                                        3</t>
  </si>
  <si>
    <t>12                                                        9                                                        7                                                        4</t>
  </si>
  <si>
    <t>13                                                        10                                                        9                                                        5</t>
  </si>
  <si>
    <t>9                                                        13                                                        11                                                        6</t>
  </si>
  <si>
    <t>14                                                        12                                                        13                                                        7</t>
  </si>
  <si>
    <t>10                                                        8                                                        6                                                        8</t>
  </si>
  <si>
    <t>8                                                        14                                                        14                                                        9</t>
  </si>
  <si>
    <t>6                                                        7                                                        10                                                        10</t>
  </si>
  <si>
    <t>11                                                        11                                                        12                                                        11</t>
  </si>
  <si>
    <t>3                                                        2                                                        3                                                        12</t>
  </si>
  <si>
    <t>2                                                        3                                                        5                                                        13</t>
  </si>
  <si>
    <t>4                                                        5                                                        8                                                        14</t>
  </si>
  <si>
    <t>2                                                        2                                                        2                                                        1</t>
  </si>
  <si>
    <t>8                                                        7                                                        7                                                        2</t>
  </si>
  <si>
    <t>9                                                        11                                                        10                                                        3</t>
  </si>
  <si>
    <t>4                                                        3                                                        3                                                        4</t>
  </si>
  <si>
    <t>7                                                        8                                                        8                                                        5</t>
  </si>
  <si>
    <t>10                                                        10                                                        9                                                        6</t>
  </si>
  <si>
    <t>12                                                        13                                                        13                                                        7</t>
  </si>
  <si>
    <t>1                                                        1                                                        1                                                        8</t>
  </si>
  <si>
    <t>6                                                        6                                                        5                                                        9</t>
  </si>
  <si>
    <t>14                                                        12                                                        12                                                        10</t>
  </si>
  <si>
    <t>3                                                        4                                                        4                                                        11</t>
  </si>
  <si>
    <t>5                                                        5                                                        6                                                        12</t>
  </si>
  <si>
    <t>11                                                        9                                                        11                                                        13</t>
  </si>
  <si>
    <t>13                                                        14                                                        14                                                        14</t>
  </si>
  <si>
    <t>8                                                        8                                                        10                                                        8                                                        1</t>
  </si>
  <si>
    <t>5                                                        5                                                        2                                                        1                                                        2</t>
  </si>
  <si>
    <t>12                                                        12                                                        13                                                        11                                                        3</t>
  </si>
  <si>
    <t>6                                                        6                                                        3                                                        3                                                        4</t>
  </si>
  <si>
    <t>11                                                        11                                                        9                                                        10                                                        5</t>
  </si>
  <si>
    <t>4                                                        4                                                        7                                                        5                                                        6</t>
  </si>
  <si>
    <t>3                                                        3                                                        6                                                        4                                                        7</t>
  </si>
  <si>
    <t>13                                                        13                                                        12                                                        13                                                        8</t>
  </si>
  <si>
    <t>10                                                        10                                                        11                                                        12                                                        9</t>
  </si>
  <si>
    <t>9                                                        9                                                        8                                                        9                                                        10</t>
  </si>
  <si>
    <t>2                                                        2                                                        1                                                        2                                                        11</t>
  </si>
  <si>
    <t>7                                                        7                                                        4                                                        7                                                        12</t>
  </si>
  <si>
    <t>1                                                        1                                                        5                                                        6                                                        13</t>
  </si>
  <si>
    <t>14                                                        14                                                        14                                                        14                                                        14</t>
  </si>
  <si>
    <t>7                                                        8                                                        7                                                        1</t>
  </si>
  <si>
    <t>2                                                        2                                                        2                                                        2</t>
  </si>
  <si>
    <t>4                                                        5                                                        4                                                        3</t>
  </si>
  <si>
    <t>13                                                        12                                                        12                                                        4</t>
  </si>
  <si>
    <t>9                                                        10                                                        11                                                        5</t>
  </si>
  <si>
    <t>6                                                        4                                                        6                                                        6</t>
  </si>
  <si>
    <t>10                                                        9                                                        9                                                        7</t>
  </si>
  <si>
    <t>1                                                        1                                                        1                                                        9</t>
  </si>
  <si>
    <t>3                                                        3                                                        3                                                        10</t>
  </si>
  <si>
    <t>12                                                        13                                                        13                                                        11</t>
  </si>
  <si>
    <t>8                                                        6                                                        8                                                        12</t>
  </si>
  <si>
    <t>5                                                        7                                                        5                                                        13</t>
  </si>
  <si>
    <t>2                                                        1                                                        1</t>
  </si>
  <si>
    <t>5                                                        3                                                        2</t>
  </si>
  <si>
    <t>6                                                        7                                                        4</t>
  </si>
  <si>
    <t>10                                                        10                                                        6</t>
  </si>
  <si>
    <t>4                                                        5                                                        7</t>
  </si>
  <si>
    <t>3                                                        4                                                        8</t>
  </si>
  <si>
    <t>1                                                        2                                                        10</t>
  </si>
  <si>
    <t>11                                                        10                                                        9                                                        1</t>
  </si>
  <si>
    <t>12                                                        12                                                        11                                                        2</t>
  </si>
  <si>
    <t>10                                                        9                                                        10                                                        3</t>
  </si>
  <si>
    <t>4                                                        4                                                        3                                                        4</t>
  </si>
  <si>
    <t>5                                                        5                                                        5                                                        5</t>
  </si>
  <si>
    <t>9                                                        11                                                        12                                                        7</t>
  </si>
  <si>
    <t>7                                                        8                                                        7                                                        8</t>
  </si>
  <si>
    <t>8                                                        7                                                        8                                                        9</t>
  </si>
  <si>
    <t>3                                                        3                                                        4                                                        10</t>
  </si>
  <si>
    <t>6                                                        6                                                        6                                                        12</t>
  </si>
  <si>
    <t>13                                                        13                                                        13                                                        13</t>
  </si>
  <si>
    <t>3                                                        4                                                        4                                                        2                                                        1</t>
  </si>
  <si>
    <t>1                                                        1                                                        1                                                        1                                                        2</t>
  </si>
  <si>
    <t>6                                                        5                                                        5                                                        5                                                        3</t>
  </si>
  <si>
    <t>4                                                        3                                                        3                                                        4                                                        4</t>
  </si>
  <si>
    <t>9                                                        9                                                        9                                                        9                                                        5</t>
  </si>
  <si>
    <t>5                                                        6                                                        6                                                        6                                                        6</t>
  </si>
  <si>
    <t>8                                                        8                                                        8                                                        7                                                        7</t>
  </si>
  <si>
    <t>2                                                        2                                                        2                                                        3                                                        8</t>
  </si>
  <si>
    <t>7                                                        7                                                        7                                                        8                                                        9</t>
  </si>
  <si>
    <t>6                                                        6                                                        3</t>
  </si>
  <si>
    <t>9                                                        10                                                        4</t>
  </si>
  <si>
    <t>7                                                        7                                                        5</t>
  </si>
  <si>
    <t>11                                                        11                                                        7</t>
  </si>
  <si>
    <t>13                                                        12                                                        8</t>
  </si>
  <si>
    <t>10                                                        9                                                        10</t>
  </si>
  <si>
    <t>12                                                        13                                                        11</t>
  </si>
  <si>
    <t>14                                                        14                                                        14</t>
  </si>
  <si>
    <t>7                                                        7                                                        6                                                        3</t>
  </si>
  <si>
    <t>6                                                        5                                                        5                                                        4</t>
  </si>
  <si>
    <t>8                                                        9                                                        8                                                        5</t>
  </si>
  <si>
    <t>9                                                        10                                                        10                                                        6</t>
  </si>
  <si>
    <t>10                                                        11                                                        11                                                        7</t>
  </si>
  <si>
    <t>5                                                        4                                                        4                                                        8</t>
  </si>
  <si>
    <t>13                                                        13                                                        12                                                        9</t>
  </si>
  <si>
    <t>12                                                        8                                                        9                                                        10</t>
  </si>
  <si>
    <t>4                                                        6                                                        7                                                        11</t>
  </si>
  <si>
    <t>11                                                        12                                                        13                                                        12</t>
  </si>
  <si>
    <t>2                                                        2                                                        2                                                        13</t>
  </si>
  <si>
    <t>5                                                        5                                                        4</t>
  </si>
  <si>
    <t>11                                                        11                                                        6</t>
  </si>
  <si>
    <t>8                                                        10                                                        7</t>
  </si>
  <si>
    <t>6                                                        7                                                        9</t>
  </si>
  <si>
    <t>3                                                        2                                                        10</t>
  </si>
  <si>
    <t>2                                                        3                                                        12</t>
  </si>
  <si>
    <t>4                                                        3                                                        4                                                        1</t>
  </si>
  <si>
    <t>8                                                        9                                                        11                                                        4</t>
  </si>
  <si>
    <t>12                                                        12                                                        9                                                        5</t>
  </si>
  <si>
    <t>6                                                        5                                                        3                                                        6</t>
  </si>
  <si>
    <t>10                                                        10                                                        10                                                        8</t>
  </si>
  <si>
    <t>9                                                        8                                                        7                                                        11</t>
  </si>
  <si>
    <t>3                                                        4                                                        5                                                        12</t>
  </si>
  <si>
    <t>8                                                        8                                                        2</t>
  </si>
  <si>
    <t>5                                                        5                                                        3</t>
  </si>
  <si>
    <t>3                                                        4                                                        5</t>
  </si>
  <si>
    <t>7                                                        7                                                        6</t>
  </si>
  <si>
    <t>6                                                        6                                                        7</t>
  </si>
  <si>
    <t>1                                                        1                                                        8</t>
  </si>
  <si>
    <t>12                                                        12                                                        9</t>
  </si>
  <si>
    <t>5                                                        4                                                        3</t>
  </si>
  <si>
    <t>3                                                        2                                                        4</t>
  </si>
  <si>
    <t>4                                                        5                                                        6</t>
  </si>
  <si>
    <t>7                                                        9                                                        8</t>
  </si>
  <si>
    <t>10                                                        11                                                        10</t>
  </si>
  <si>
    <t>1                                                        1                                                        11</t>
  </si>
  <si>
    <t>11                                                        10                                                        12</t>
  </si>
  <si>
    <t>5                                                        6                                                        6                                                        6                                                        1</t>
  </si>
  <si>
    <t>8                                                        8                                                        8                                                        8                                                        2</t>
  </si>
  <si>
    <t>7                                                        7                                                        7                                                        7                                                        3</t>
  </si>
  <si>
    <t>9                                                        10                                                        10                                                        10                                                        4</t>
  </si>
  <si>
    <t>12                                                        12                                                        12                                                        12                                                        6</t>
  </si>
  <si>
    <t>10                                                        9                                                        9                                                        9                                                        7</t>
  </si>
  <si>
    <t>6                                                        5                                                        5                                                        5                                                        8</t>
  </si>
  <si>
    <t>11                                                        11                                                        11                                                        11                                                        9</t>
  </si>
  <si>
    <t>2                                                        2                                                        3                                                        2                                                        10</t>
  </si>
  <si>
    <t>4                                                        4                                                        4                                                        4                                                        11</t>
  </si>
  <si>
    <t>3                                                        3                                                        2                                                        3                                                        12</t>
  </si>
  <si>
    <t>3                                                        3                                                        1</t>
  </si>
  <si>
    <t>9                                                        9                                                        2</t>
  </si>
  <si>
    <t>5                                                        4                                                        5</t>
  </si>
  <si>
    <t>6                                                        7                                                        6</t>
  </si>
  <si>
    <t>7                                                        8                                                        10</t>
  </si>
  <si>
    <t>4                                                        4                                                        4                                                        1</t>
  </si>
  <si>
    <t>10                                                        9                                                        9                                                        2</t>
  </si>
  <si>
    <t>2                                                        2                                                        2                                                        3</t>
  </si>
  <si>
    <t>6                                                        6                                                        6                                                        5</t>
  </si>
  <si>
    <t>11                                                        11                                                        11                                                        6</t>
  </si>
  <si>
    <t>9                                                        10                                                        10                                                        7</t>
  </si>
  <si>
    <t>7                                                        8                                                        8                                                        8</t>
  </si>
  <si>
    <t>5                                                        5                                                        5                                                        9</t>
  </si>
  <si>
    <t>3                                                        3                                                        3                                                        11</t>
  </si>
  <si>
    <t>10                                                        8                                                        8                                                        1</t>
  </si>
  <si>
    <t>3                                                        2                                                        2                                                        2</t>
  </si>
  <si>
    <t>9                                                        9                                                        9                                                        4</t>
  </si>
  <si>
    <t>2                                                        4                                                        3                                                        5</t>
  </si>
  <si>
    <t>6                                                        5                                                        5                                                        6</t>
  </si>
  <si>
    <t>11                                                        11                                                        10                                                        7</t>
  </si>
  <si>
    <t>12                                                        12                                                        12                                                        8</t>
  </si>
  <si>
    <t>8                                                        10                                                        11                                                        9</t>
  </si>
  <si>
    <t>4                                                        7                                                        7                                                        10</t>
  </si>
  <si>
    <t>7                                                        6                                                        6                                                        11</t>
  </si>
  <si>
    <t>5                                                        3                                                        4                                                        12</t>
  </si>
  <si>
    <t>4                                                        4                                                        7</t>
  </si>
  <si>
    <t>5                                                        6                                                        10</t>
  </si>
  <si>
    <t>10                                                        8                                                        12</t>
  </si>
  <si>
    <t>12                                                        6                                                        1</t>
  </si>
  <si>
    <t>3                                                        7                                                        2</t>
  </si>
  <si>
    <t>8                                                        8                                                        4</t>
  </si>
  <si>
    <t>7                                                        9                                                        6</t>
  </si>
  <si>
    <t>9                                                        10                                                        7</t>
  </si>
  <si>
    <t>13                                                        14                                                        8</t>
  </si>
  <si>
    <t>6                                                        5                                                        9</t>
  </si>
  <si>
    <t>11                                                        12                                                        10</t>
  </si>
  <si>
    <t>4                                                        3                                                        11</t>
  </si>
  <si>
    <t>14                                                        13                                                        12</t>
  </si>
  <si>
    <t>10                                                        11                                                        13</t>
  </si>
  <si>
    <t>2                                                        2                                                        14</t>
  </si>
  <si>
    <t>9                                                        9                                                        8                                                        1</t>
  </si>
  <si>
    <t>11                                                        11                                                        7                                                        2</t>
  </si>
  <si>
    <t>12                                                        12                                                        12                                                        3</t>
  </si>
  <si>
    <t>2                                                        5                                                        2                                                        4</t>
  </si>
  <si>
    <t>7                                                        6                                                        4                                                        5</t>
  </si>
  <si>
    <t>4                                                        1                                                        1                                                        6</t>
  </si>
  <si>
    <t>13                                                        14                                                        11                                                        7</t>
  </si>
  <si>
    <t>5                                                        3                                                        3                                                        8</t>
  </si>
  <si>
    <t>6                                                        7                                                        9                                                        9</t>
  </si>
  <si>
    <t>10                                                        10                                                        13                                                        10</t>
  </si>
  <si>
    <t>8                                                        8                                                        10                                                        11</t>
  </si>
  <si>
    <t>14                                                        13                                                        14                                                        12</t>
  </si>
  <si>
    <t>3                                                        4                                                        6                                                        13</t>
  </si>
  <si>
    <t>1                                                        2                                                        5                                                        14</t>
  </si>
  <si>
    <t>4                                                        4                                                        3</t>
  </si>
  <si>
    <t>6                                                        5                                                        4</t>
  </si>
  <si>
    <t>11                                                        11                                                        5</t>
  </si>
  <si>
    <t>8                                                        7                                                        6</t>
  </si>
  <si>
    <t>9                                                        8                                                        9</t>
  </si>
  <si>
    <t>5                                                        9                                                        11</t>
  </si>
  <si>
    <t>8                                                        8                                                        3</t>
  </si>
  <si>
    <t>9                                                        9                                                        4</t>
  </si>
  <si>
    <t>4                                                        4                                                        5</t>
  </si>
  <si>
    <t>10                                                        12                                                        7</t>
  </si>
  <si>
    <t>11                                                        10                                                        8</t>
  </si>
  <si>
    <t>12                                                        11                                                        9</t>
  </si>
  <si>
    <t>6                                                        6                                                        10</t>
  </si>
  <si>
    <t>2                                                        2                                                        11</t>
  </si>
  <si>
    <t>4                                                        3                                                        3                                                        1</t>
  </si>
  <si>
    <t>7                                                        7                                                        6                                                        2</t>
  </si>
  <si>
    <t>2                                                        2                                                        2                                                        4</t>
  </si>
  <si>
    <t>11                                                        13                                                        14                                                        5</t>
  </si>
  <si>
    <t>12                                                        12                                                        11                                                        6</t>
  </si>
  <si>
    <t>10                                                        11                                                        13                                                        7</t>
  </si>
  <si>
    <t>6                                                        8                                                        5                                                        8</t>
  </si>
  <si>
    <t>14                                                        14                                                        12                                                        9</t>
  </si>
  <si>
    <t>13                                                        10                                                        9                                                        10</t>
  </si>
  <si>
    <t>5                                                        6                                                        8                                                        11</t>
  </si>
  <si>
    <t>8                                                        9                                                        10                                                        12</t>
  </si>
  <si>
    <t>9                                                        4                                                        4                                                        13</t>
  </si>
  <si>
    <t>3                                                        5                                                        7                                                        14</t>
  </si>
  <si>
    <t>6                                                        6                                                        1</t>
  </si>
  <si>
    <t>3                                                        2                                                        2</t>
  </si>
  <si>
    <t>10                                                        7                                                        5</t>
  </si>
  <si>
    <t>9                                                        11                                                        6</t>
  </si>
  <si>
    <t>8                                                        9                                                        7</t>
  </si>
  <si>
    <t>4                                                        4                                                        10</t>
  </si>
  <si>
    <t>4                                                        4                                                        4                                                        3</t>
  </si>
  <si>
    <t>5                                                        5                                                        6                                                        4</t>
  </si>
  <si>
    <t>6                                                        6                                                        8                                                        6</t>
  </si>
  <si>
    <t>11                                                        9                                                        5                                                        7</t>
  </si>
  <si>
    <t>13                                                        12                                                        12                                                        8</t>
  </si>
  <si>
    <t>10                                                        11                                                        9                                                        9</t>
  </si>
  <si>
    <t>9                                                        10                                                        10                                                        10</t>
  </si>
  <si>
    <t>8                                                        7                                                        11                                                        14</t>
  </si>
  <si>
    <t>14                                                        12                                                        1</t>
  </si>
  <si>
    <t>4                                                        3                                                        2</t>
  </si>
  <si>
    <t>2                                                        2                                                        3</t>
  </si>
  <si>
    <t>12                                                        14                                                        4</t>
  </si>
  <si>
    <t>9                                                        7                                                        5</t>
  </si>
  <si>
    <t>7                                                        6                                                        7</t>
  </si>
  <si>
    <t>13                                                        9                                                        10</t>
  </si>
  <si>
    <t>8                                                        13                                                        12</t>
  </si>
  <si>
    <t>11                                                        11                                                        13</t>
  </si>
  <si>
    <t>3                                                        5                                                        14</t>
  </si>
  <si>
    <t>6                                                        6                                                        4</t>
  </si>
  <si>
    <t>12                                                        11                                                        5</t>
  </si>
  <si>
    <t>9                                                        10                                                        6</t>
  </si>
  <si>
    <t>10                                                        9                                                        7</t>
  </si>
  <si>
    <t>11                                                        12                                                        9</t>
  </si>
  <si>
    <t>7                                                        7                                                        10</t>
  </si>
  <si>
    <t>2                                                        2                                                        12</t>
  </si>
  <si>
    <t>8                                                        5                                                        4                                                        1</t>
  </si>
  <si>
    <t>3                                                        4                                                        2                                                        2</t>
  </si>
  <si>
    <t>4                                                        3                                                        5                                                        3</t>
  </si>
  <si>
    <t>1                                                        1                                                        1                                                        4</t>
  </si>
  <si>
    <t>5                                                        7                                                        8                                                        5</t>
  </si>
  <si>
    <t>9                                                        8                                                        7                                                        6</t>
  </si>
  <si>
    <t>7                                                        10                                                        13                                                        7</t>
  </si>
  <si>
    <t>10                                                        9                                                        9                                                        8</t>
  </si>
  <si>
    <t>12                                                        12                                                        12                                                        9</t>
  </si>
  <si>
    <t>13                                                        13                                                        11                                                        10</t>
  </si>
  <si>
    <t>6                                                        6                                                        6                                                        11</t>
  </si>
  <si>
    <t>11                                                        11                                                        10                                                        12</t>
  </si>
  <si>
    <t>2                                                        2                                                        3                                                        13</t>
  </si>
  <si>
    <t>14                                                        14                                                        14                                                        14</t>
  </si>
  <si>
    <t>4                                                        4                                                        2</t>
  </si>
  <si>
    <t>8                                                        8                                                        5</t>
  </si>
  <si>
    <t>12                                                        12                                                        6</t>
  </si>
  <si>
    <t>7                                                        7                                                        9</t>
  </si>
  <si>
    <t>10                                                        10                                                        11</t>
  </si>
  <si>
    <t>9                                                        9                                                        12</t>
  </si>
  <si>
    <t>2                                                        3                                                        3                                                        3                                                        4                                                        1</t>
  </si>
  <si>
    <t>8                                                        9                                                        9                                                        9                                                        6                                                        2</t>
  </si>
  <si>
    <t>12                                                        12                                                        12                                                        12                                                        9                                                        3</t>
  </si>
  <si>
    <t>4                                                        4                                                        4                                                        4                                                        3                                                        4</t>
  </si>
  <si>
    <t>5                                                        5                                                        5                                                        5                                                        7                                                        5</t>
  </si>
  <si>
    <t>10                                                        11                                                        11                                                        10                                                        11                                                        6</t>
  </si>
  <si>
    <t>7                                                        7                                                        6                                                        6                                                        5                                                        7</t>
  </si>
  <si>
    <t>3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8</t>
  </si>
  <si>
    <t>6                                                        6                                                        7                                                        7                                                        10                                                        9</t>
  </si>
  <si>
    <t>9                                                        8                                                        8                                                        8                                                        8                                                        10</t>
  </si>
  <si>
    <t>11                                                        10                                                        10                                                        11                                                        12                                                        11</t>
  </si>
  <si>
    <t>1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12</t>
  </si>
  <si>
    <t>2                                                        1                                                        1                                                        1                                                        1</t>
  </si>
  <si>
    <t>7                                                        8                                                        8                                                        6                                                        2</t>
  </si>
  <si>
    <t>5                                                        2                                                        2                                                        2                                                        3</t>
  </si>
  <si>
    <t>1                                                        3                                                        3                                                        3                                                        4</t>
  </si>
  <si>
    <t>11                                                        11                                                        11                                                        12                                                        5</t>
  </si>
  <si>
    <t>4                                                        5                                                        5                                                        7                                                        6</t>
  </si>
  <si>
    <t>12                                                        12                                                        12                                                        8                                                        7</t>
  </si>
  <si>
    <t>8                                                        7                                                        7                                                        11                                                        8</t>
  </si>
  <si>
    <t>10                                                        9                                                        9                                                        10                                                        9</t>
  </si>
  <si>
    <t>6                                                        6                                                        6                                                        5                                                        10</t>
  </si>
  <si>
    <t>3                                                        4                                                        4                                                        4                                                        11</t>
  </si>
  <si>
    <t>9                                                        10                                                        10                                                        9                                                        12</t>
  </si>
  <si>
    <t>3                                                        2                                                        1</t>
  </si>
  <si>
    <t>6                                                        6                                                        2</t>
  </si>
  <si>
    <t>12                                                        10                                                        3</t>
  </si>
  <si>
    <t>1                                                        1                                                        4</t>
  </si>
  <si>
    <t>2                                                        3                                                        10</t>
  </si>
  <si>
    <t>8                                                        8                                                        1</t>
  </si>
  <si>
    <t>4                                                        5                                                        2</t>
  </si>
  <si>
    <t>10                                                        10                                                        3</t>
  </si>
  <si>
    <t>7                                                        7                                                        4</t>
  </si>
  <si>
    <t>6                                                        6                                                        12</t>
  </si>
  <si>
    <t>11                                                        11                                                        3</t>
  </si>
  <si>
    <t>5                                                        3                                                        5</t>
  </si>
  <si>
    <t>1                                                        2                                                        7</t>
  </si>
  <si>
    <t>7                                                        6                                                        11</t>
  </si>
  <si>
    <t>3                                                        5                                                        12</t>
  </si>
  <si>
    <t>6                                                        4                                                        1</t>
  </si>
  <si>
    <t>3                                                        2                                                        3</t>
  </si>
  <si>
    <t>5                                                        6                                                        4</t>
  </si>
  <si>
    <t>4                                                        3                                                        5</t>
  </si>
  <si>
    <t>2                                                        5                                                        10</t>
  </si>
  <si>
    <t>7                                                        10                                                        12</t>
  </si>
  <si>
    <t>3                                                        3                                                        3                                                        3                                                        1</t>
  </si>
  <si>
    <t>5                                                        5                                                        5                                                        4                                                        3</t>
  </si>
  <si>
    <t>2                                                        2                                                        2                                                        2                                                        4</t>
  </si>
  <si>
    <t>7                                                        7                                                        7                                                        5                                                        5</t>
  </si>
  <si>
    <t>4                                                        4                                                        4                                                        6                                                        6</t>
  </si>
  <si>
    <t>9                                                        9                                                        9                                                        8                                                        7</t>
  </si>
  <si>
    <t>10                                                        10                                                        10                                                        10                                                        8</t>
  </si>
  <si>
    <t>12                                                        12                                                        12                                                        12                                                        10</t>
  </si>
  <si>
    <t>6                                                        6                                                        6                                                        7                                                        11</t>
  </si>
  <si>
    <t>8                                                        8                                                        8                                                        9                                                        12</t>
  </si>
  <si>
    <t>11                                                        14                                                        13                                                        2</t>
  </si>
  <si>
    <t>9                                                        8                                                        7                                                        3</t>
  </si>
  <si>
    <t>2                                                        3                                                        4                                                        4</t>
  </si>
  <si>
    <t>10                                                        4                                                        2                                                        5</t>
  </si>
  <si>
    <t>5                                                        9                                                        9                                                        6</t>
  </si>
  <si>
    <t>3                                                        5                                                        6                                                        7</t>
  </si>
  <si>
    <t>12                                                        11                                                        11                                                        8</t>
  </si>
  <si>
    <t>14                                                        13                                                        10                                                        9</t>
  </si>
  <si>
    <t>6                                                        2                                                        3                                                        10</t>
  </si>
  <si>
    <t>4                                                        7                                                        8                                                        11</t>
  </si>
  <si>
    <t>13                                                        12                                                        14                                                        12</t>
  </si>
  <si>
    <t>7                                                        6                                                        5                                                        13</t>
  </si>
  <si>
    <t>8                                                        10                                                        12                                                        14</t>
  </si>
  <si>
    <t>9                                                        9                                                        3</t>
  </si>
  <si>
    <t>5                                                        3                                                        7</t>
  </si>
  <si>
    <t>10                                                        11                                                        8</t>
  </si>
  <si>
    <t>11                                                        10                                                        11</t>
  </si>
  <si>
    <t>4                                                        5                                                        12</t>
  </si>
  <si>
    <t>11                                                        11                                                        2</t>
  </si>
  <si>
    <t>4                                                        3                                                        3</t>
  </si>
  <si>
    <t>7                                                        6                                                        4</t>
  </si>
  <si>
    <t>9                                                        8                                                        7</t>
  </si>
  <si>
    <t>2                                                        1                                                        8</t>
  </si>
  <si>
    <t>1                                                        2                                                        9</t>
  </si>
  <si>
    <t>5                                                        9                                                        10</t>
  </si>
  <si>
    <t>6                                                        5                                                        12</t>
  </si>
  <si>
    <t>7                                                        6                                                        7                                                        1</t>
  </si>
  <si>
    <t>2                                                        5                                                        3                                                        2</t>
  </si>
  <si>
    <t>11                                                        12                                                        9                                                        3</t>
  </si>
  <si>
    <t>14                                                        14                                                        10                                                        4</t>
  </si>
  <si>
    <t>4                                                        7                                                        5                                                        5</t>
  </si>
  <si>
    <t>10                                                        10                                                        8                                                        6</t>
  </si>
  <si>
    <t>12                                                        11                                                        12                                                        9</t>
  </si>
  <si>
    <t>6                                                        3                                                        4                                                        10</t>
  </si>
  <si>
    <t>5                                                        2                                                        2                                                        11</t>
  </si>
  <si>
    <t>3                                                        4                                                        6                                                        12</t>
  </si>
  <si>
    <t>9                                                        9                                                        11                                                        13</t>
  </si>
  <si>
    <t>8                                                        8                                                        14                                                        14</t>
  </si>
  <si>
    <t>5                                                        7                                                        5                                                        1</t>
  </si>
  <si>
    <t>11                                                        10                                                        7                                                        2</t>
  </si>
  <si>
    <t>14                                                        14                                                        10                                                        3</t>
  </si>
  <si>
    <t>3                                                        3                                                        2                                                        4</t>
  </si>
  <si>
    <t>9                                                        9                                                        4                                                        6</t>
  </si>
  <si>
    <t>13                                                        13                                                        14                                                        8</t>
  </si>
  <si>
    <t>4                                                        4                                                        8                                                        9</t>
  </si>
  <si>
    <t>8                                                        8                                                        9                                                        10</t>
  </si>
  <si>
    <t>6                                                        5                                                        3                                                        11</t>
  </si>
  <si>
    <t>7                                                        6                                                        13                                                        12</t>
  </si>
  <si>
    <t>10                                                        11                                                        11                                                        13</t>
  </si>
  <si>
    <t>2                                                        2                                                        6                                                        14</t>
  </si>
  <si>
    <t>11                                                        6                                                        4</t>
  </si>
  <si>
    <t>13                                                        12                                                        5</t>
  </si>
  <si>
    <t>3                                                        4                                                        7</t>
  </si>
  <si>
    <t>10                                                        7                                                        9</t>
  </si>
  <si>
    <t>8                                                        11                                                        10</t>
  </si>
  <si>
    <t>14                                                        13                                                        11</t>
  </si>
  <si>
    <t>5                                                        8                                                        12</t>
  </si>
  <si>
    <t>12                                                        14                                                        13</t>
  </si>
  <si>
    <t>7                                                        10                                                        14</t>
  </si>
  <si>
    <t>9                                                        6                                                        2</t>
  </si>
  <si>
    <t>12                                                        11                                                        7</t>
  </si>
  <si>
    <t>4                                                        4                                                        12</t>
  </si>
  <si>
    <t>7                                                        6                                                        1</t>
  </si>
  <si>
    <t>8                                                        11                                                        3</t>
  </si>
  <si>
    <t>5                                                        4                                                        4</t>
  </si>
  <si>
    <t>9                                                        7                                                        7</t>
  </si>
  <si>
    <t>4                                                        2                                                        8</t>
  </si>
  <si>
    <t>6                                                        8                                                        9</t>
  </si>
  <si>
    <t>9                                                        9                                                        5                                                        2</t>
  </si>
  <si>
    <t>11                                                        11                                                        9                                                        3</t>
  </si>
  <si>
    <t>2                                                        2                                                        1                                                        4</t>
  </si>
  <si>
    <t>12                                                        12                                                        8                                                        6</t>
  </si>
  <si>
    <t>3                                                        1                                                        2                                                        7</t>
  </si>
  <si>
    <t>7                                                        8                                                        6                                                        8</t>
  </si>
  <si>
    <t>8                                                        7                                                        10                                                        9</t>
  </si>
  <si>
    <t>1                                                        3                                                        3                                                        11</t>
  </si>
  <si>
    <t>6                                                        5                                                        7                                                        12</t>
  </si>
  <si>
    <t>5                                                        6                                                        11                                                        13</t>
  </si>
  <si>
    <t>3                                                        2                                                        2                                                        1</t>
  </si>
  <si>
    <t>11                                                        7                                                        5                                                        2</t>
  </si>
  <si>
    <t>7                                                        6                                                        7                                                        3</t>
  </si>
  <si>
    <t>5                                                        3                                                        3                                                        4</t>
  </si>
  <si>
    <t>6                                                        9                                                        8                                                        5</t>
  </si>
  <si>
    <t>2                                                        4                                                        4                                                        6</t>
  </si>
  <si>
    <t>13                                                        11                                                        10                                                        9</t>
  </si>
  <si>
    <t>9                                                        8                                                        9                                                        10</t>
  </si>
  <si>
    <t>4                                                        5                                                        6                                                        11</t>
  </si>
  <si>
    <t>10                                                        12                                                        11                                                        12</t>
  </si>
  <si>
    <t>12                                                        13                                                        14                                                        13</t>
  </si>
  <si>
    <t>8                                                        9                                                        10                                                        1</t>
  </si>
  <si>
    <t>4                                                        4                                                        3                                                        2</t>
  </si>
  <si>
    <t>1                                                        1                                                        2                                                        3</t>
  </si>
  <si>
    <t>3                                                        3                                                        4                                                        4</t>
  </si>
  <si>
    <t>10                                                        11                                                        12                                                        5</t>
  </si>
  <si>
    <t>6                                                        6                                                        7                                                        6</t>
  </si>
  <si>
    <t>7                                                        7                                                        8                                                        7</t>
  </si>
  <si>
    <t>11                                                        10                                                        11                                                        8</t>
  </si>
  <si>
    <t>12                                                        12                                                        1                                                        9</t>
  </si>
  <si>
    <t>5                                                        5                                                        6                                                        10</t>
  </si>
  <si>
    <t>9                                                        8                                                        9                                                        11</t>
  </si>
  <si>
    <t>2                                                        2                                                        5                                                        12</t>
  </si>
  <si>
    <t>3                                                        4                                                        2</t>
  </si>
  <si>
    <t>5                                                        5                                                        5</t>
  </si>
  <si>
    <t>7                                                        6                                                        8</t>
  </si>
  <si>
    <t>11                                                        9                                                        10</t>
  </si>
  <si>
    <t>5                                                        6                                                        6                                                        1</t>
  </si>
  <si>
    <t>9                                                        9                                                        9                                                        2</t>
  </si>
  <si>
    <t>8                                                        8                                                        8                                                        3</t>
  </si>
  <si>
    <t>7                                                        7                                                        7                                                        4</t>
  </si>
  <si>
    <t>10                                                        10                                                        11                                                        5</t>
  </si>
  <si>
    <t>1                                                        1                                                        1                                                        6</t>
  </si>
  <si>
    <t>3                                                        4                                                        4                                                        8</t>
  </si>
  <si>
    <t>4                                                        3                                                        3                                                        10</t>
  </si>
  <si>
    <t>12                                                        12                                                        12                                                        11</t>
  </si>
  <si>
    <t>6                                                        5                                                        5                                                        12</t>
  </si>
  <si>
    <t>11                                                        10                                                        1</t>
  </si>
  <si>
    <t>10                                                        11                                                        3</t>
  </si>
  <si>
    <t>9                                                        9                                                        6</t>
  </si>
  <si>
    <t>7                                                        8                                                        7</t>
  </si>
  <si>
    <t>8                                                        7                                                        9</t>
  </si>
  <si>
    <t>5                                                        2                                                        10</t>
  </si>
  <si>
    <t>4                                                        5                                                        11</t>
  </si>
  <si>
    <t>1                                                        1                                                        12</t>
  </si>
  <si>
    <t>2                                                        1                                                        1                                                        1</t>
  </si>
  <si>
    <t>4                                                        3                                                        3                                                        2</t>
  </si>
  <si>
    <t>5                                                        6                                                        5                                                        4</t>
  </si>
  <si>
    <t>6                                                        5                                                        6                                                        5</t>
  </si>
  <si>
    <t>8                                                        9                                                        8                                                        7</t>
  </si>
  <si>
    <t>10                                                        8                                                        9                                                        8</t>
  </si>
  <si>
    <t>7                                                        7                                                        7                                                        10</t>
  </si>
  <si>
    <t>9                                                        10                                                        10                                                        11</t>
  </si>
  <si>
    <t>9                                                        10                                                        1</t>
  </si>
  <si>
    <t>6                                                        7                                                        2</t>
  </si>
  <si>
    <t>12                                                        12                                                        4</t>
  </si>
  <si>
    <t>11                                                        11                                                        8</t>
  </si>
  <si>
    <t>3                                                        5                                                        10</t>
  </si>
  <si>
    <t>5                                                        3                                                        11</t>
  </si>
  <si>
    <t>8                                                        6                                                        12</t>
  </si>
  <si>
    <t>9                                                        10                                                        8                                                        1</t>
  </si>
  <si>
    <t>7                                                        6                                                        6                                                        2</t>
  </si>
  <si>
    <t>12                                                        12                                                        10                                                        3</t>
  </si>
  <si>
    <t>4                                                        2                                                        2                                                        5</t>
  </si>
  <si>
    <t>5                                                        3                                                        4                                                        6</t>
  </si>
  <si>
    <t>3                                                        5                                                        5                                                        7</t>
  </si>
  <si>
    <t>11                                                        11                                                        12                                                        9</t>
  </si>
  <si>
    <t>6                                                        7                                                        7                                                        10</t>
  </si>
  <si>
    <t>10                                                        8                                                        9                                                        11</t>
  </si>
  <si>
    <t>8                                                        9                                                        11                                                        12</t>
  </si>
  <si>
    <t>11                                                        8                                                        1</t>
  </si>
  <si>
    <t>10                                                        12                                                        3</t>
  </si>
  <si>
    <t>6                                                        7                                                        5</t>
  </si>
  <si>
    <t>5                                                        5                                                        7</t>
  </si>
  <si>
    <t>7                                                        6                                                        9</t>
  </si>
  <si>
    <t>4                                                        4                                                        11</t>
  </si>
  <si>
    <t>8                                                        10                                                        12</t>
  </si>
  <si>
    <t>6                                                        4                                                        3                                                        3                                                        1</t>
  </si>
  <si>
    <t>4                                                        3                                                        2                                                        2                                                        2</t>
  </si>
  <si>
    <t>12                                                        12                                                        11                                                        11                                                        4</t>
  </si>
  <si>
    <t>3                                                        5                                                        7                                                        7                                                        5</t>
  </si>
  <si>
    <t>10                                                        7                                                        5                                                        6                                                        6</t>
  </si>
  <si>
    <t>2                                                        2                                                        4                                                        4                                                        7</t>
  </si>
  <si>
    <t>7                                                        6                                                        6                                                        5                                                        8</t>
  </si>
  <si>
    <t>11                                                        10                                                        8                                                        9                                                        9</t>
  </si>
  <si>
    <t>8                                                        9                                                        10                                                        10                                                        10</t>
  </si>
  <si>
    <t>5                                                        8                                                        9                                                        8                                                        11</t>
  </si>
  <si>
    <t>9                                                        11                                                        12                                                        12                                                        12</t>
  </si>
  <si>
    <t>8                                                        9                                                        9                                                        1</t>
  </si>
  <si>
    <t>13                                                        13                                                        13                                                        2</t>
  </si>
  <si>
    <t>10                                                        10                                                        8                                                        3</t>
  </si>
  <si>
    <t>5                                                        2                                                        2                                                        4</t>
  </si>
  <si>
    <t>11                                                        12                                                        11                                                        5</t>
  </si>
  <si>
    <t>9                                                        8                                                        6                                                        6</t>
  </si>
  <si>
    <t>4                                                        5                                                        5                                                        7</t>
  </si>
  <si>
    <t>6                                                        4                                                        4                                                        8</t>
  </si>
  <si>
    <t>7                                                        7                                                        7                                                        9</t>
  </si>
  <si>
    <t>12                                                        11                                                        12                                                        10</t>
  </si>
  <si>
    <t>2                                                        1                                                        1                                                        11</t>
  </si>
  <si>
    <t>1                                                        3                                                        3                                                        12</t>
  </si>
  <si>
    <t>3                                                        6                                                        10                                                        13</t>
  </si>
  <si>
    <t>11                                                        9                                                        1</t>
  </si>
  <si>
    <t>12                                                        13                                                        3</t>
  </si>
  <si>
    <t>10                                                        11                                                        4</t>
  </si>
  <si>
    <t>5                                                        4                                                        7</t>
  </si>
  <si>
    <t>3                                                        3                                                        8</t>
  </si>
  <si>
    <t>13                                                        12                                                        9</t>
  </si>
  <si>
    <t>7                                                        5                                                        10</t>
  </si>
  <si>
    <t>4                                                        6                                                        11</t>
  </si>
  <si>
    <t>11                                                        7                                                        1</t>
  </si>
  <si>
    <t>8                                                        5                                                        2</t>
  </si>
  <si>
    <t>3                                                        4                                                        3</t>
  </si>
  <si>
    <t>7                                                        8                                                        5</t>
  </si>
  <si>
    <t>13                                                        11                                                        6</t>
  </si>
  <si>
    <t>12                                                        13                                                        9</t>
  </si>
  <si>
    <t>14                                                        14                                                        10</t>
  </si>
  <si>
    <t>9                                                        12                                                        13</t>
  </si>
  <si>
    <t>6                                                        9                                                        14</t>
  </si>
  <si>
    <t>4                                                        5                                                        6                                                        4                                                        3                                                        1</t>
  </si>
  <si>
    <t>6                                                        7                                                        7                                                        7                                                        5                                                        2</t>
  </si>
  <si>
    <t>5                                                        6                                                        5                                                        5                                                        4                                                        3</t>
  </si>
  <si>
    <t>9                                                        9                                                        9                                                        9                                                        6                                                        4</t>
  </si>
  <si>
    <t>2                                                        2                                                        3                                                        2                                                        1                                                        5</t>
  </si>
  <si>
    <t>11                                                        10                                                        10                                                        10                                                        7                                                        6</t>
  </si>
  <si>
    <t>8                                                        8                                                        8                                                        8                                                        8                                                        7</t>
  </si>
  <si>
    <t>10                                                        11                                                        11                                                        11                                                        11                                                        8</t>
  </si>
  <si>
    <t>3                                                        4                                                        4                                                        6                                                        9                                                        9</t>
  </si>
  <si>
    <t>7                                                        3                                                        2                                                        1                                                        2                                                        10</t>
  </si>
  <si>
    <t>1                                                        1                                                        1                                                        3                                                        10                                                        11</t>
  </si>
  <si>
    <t>4                                                        2                                                        3</t>
  </si>
  <si>
    <t>11                                                        10                                                        4</t>
  </si>
  <si>
    <t>9                                                        8                                                        5</t>
  </si>
  <si>
    <t>5                                                        5                                                        10</t>
  </si>
  <si>
    <t>13                                                        12                                                        12</t>
  </si>
  <si>
    <t>8                                                        13                                                        13</t>
  </si>
  <si>
    <t>2                                                        1                                                        2                                                        2                                                        1</t>
  </si>
  <si>
    <t>5                                                        2                                                        1                                                        1                                                        2</t>
  </si>
  <si>
    <t>12                                                        13                                                        13                                                        11                                                        3</t>
  </si>
  <si>
    <t>7                                                        7                                                        6                                                        5                                                        4</t>
  </si>
  <si>
    <t>13                                                        10                                                        9                                                        7                                                        5</t>
  </si>
  <si>
    <t>3                                                        4                                                        5                                                        6                                                        6</t>
  </si>
  <si>
    <t>10                                                        11                                                        12                                                        13                                                        7</t>
  </si>
  <si>
    <t>8                                                        8                                                        8                                                        8                                                        8</t>
  </si>
  <si>
    <t>9                                                        5                                                        4                                                        4                                                        9</t>
  </si>
  <si>
    <t>11                                                        12                                                        11                                                        12                                                        10</t>
  </si>
  <si>
    <t>1                                                        3                                                        3                                                        3                                                        11</t>
  </si>
  <si>
    <t>4                                                        9                                                        10                                                        9                                                        12</t>
  </si>
  <si>
    <t>14                                                        14                                                        14                                                        14                                                        13</t>
  </si>
  <si>
    <t>6                                                        6                                                        7                                                        10                                                        14</t>
  </si>
  <si>
    <t>7                                                        3                                                        3                                                        2</t>
  </si>
  <si>
    <t>5                                                        6                                                        5                                                        3</t>
  </si>
  <si>
    <t>2                                                        5                                                        4                                                        4</t>
  </si>
  <si>
    <t>11                                                        10                                                        10                                                        5</t>
  </si>
  <si>
    <t>6                                                        9                                                        7                                                        6</t>
  </si>
  <si>
    <t>14                                                        11                                                        11                                                        7</t>
  </si>
  <si>
    <t>10                                                        12                                                        13                                                        8</t>
  </si>
  <si>
    <t>13                                                        14                                                        12                                                        10</t>
  </si>
  <si>
    <t>12                                                        13                                                        14                                                        12</t>
  </si>
  <si>
    <t>8                                                        7                                                        8                                                        13</t>
  </si>
  <si>
    <t>4                                                        4                                                        6                                                        14</t>
  </si>
  <si>
    <t>4                                                        3                                                        3                                                        1                                                        1</t>
  </si>
  <si>
    <t>3                                                        4                                                        4                                                        5                                                        2</t>
  </si>
  <si>
    <t>6                                                        5                                                        5                                                        7                                                        3</t>
  </si>
  <si>
    <t>2                                                        1                                                        1                                                        2                                                        4</t>
  </si>
  <si>
    <t>7                                                        7                                                        7                                                        6                                                        5</t>
  </si>
  <si>
    <t>1                                                        2                                                        2                                                        3                                                        6</t>
  </si>
  <si>
    <t>5                                                        6                                                        6                                                        4                                                        7</t>
  </si>
  <si>
    <t>12                                                        12                                                        11                                                        1</t>
  </si>
  <si>
    <t>4                                                        6                                                        5                                                        2</t>
  </si>
  <si>
    <t>11                                                        10                                                        10                                                        4</t>
  </si>
  <si>
    <t>3                                                        2                                                        2                                                        5</t>
  </si>
  <si>
    <t>5                                                        8                                                        7                                                        6</t>
  </si>
  <si>
    <t>2                                                        5                                                        4                                                        7</t>
  </si>
  <si>
    <t>10                                                        11                                                        12                                                        8</t>
  </si>
  <si>
    <t>14                                                        14                                                        13                                                        9</t>
  </si>
  <si>
    <t>9                                                        9                                                        6                                                        10</t>
  </si>
  <si>
    <t>6                                                        4                                                        3                                                        11</t>
  </si>
  <si>
    <t>7                                                        7                                                        9                                                        12</t>
  </si>
  <si>
    <t>13                                                        13                                                        14                                                        13</t>
  </si>
  <si>
    <t>8                                                        3                                                        8                                                        14</t>
  </si>
  <si>
    <t>6                                                        5                                                        5                                                        1</t>
  </si>
  <si>
    <t>1                                                        1                                                        2                                                        2</t>
  </si>
  <si>
    <t>3                                                        2                                                        1                                                        3</t>
  </si>
  <si>
    <t>10                                                        9                                                        7                                                        4</t>
  </si>
  <si>
    <t>4                                                        3                                                        4                                                        5</t>
  </si>
  <si>
    <t>14                                                        13                                                        11                                                        6</t>
  </si>
  <si>
    <t>2                                                        4                                                        3                                                        7</t>
  </si>
  <si>
    <t>13                                                        14                                                        14                                                        8</t>
  </si>
  <si>
    <t>7                                                        8                                                        9                                                        9</t>
  </si>
  <si>
    <t>12                                                        10                                                        8                                                        11</t>
  </si>
  <si>
    <t>8                                                        7                                                        10                                                        13</t>
  </si>
  <si>
    <t>9                                                        11                                                        12                                                        14</t>
  </si>
  <si>
    <t>7                                                        7                                                        8                                                        8                                                        5                                                        1</t>
  </si>
  <si>
    <t>9                                                        8                                                        7                                                        7                                                        10                                                        2</t>
  </si>
  <si>
    <t>5                                                        6                                                        6                                                        6                                                        3                                                        3</t>
  </si>
  <si>
    <t>3                                                        4                                                        4                                                        5                                                        6                                                        4</t>
  </si>
  <si>
    <t>12                                                        10                                                        9                                                        11                                                        11                                                        5</t>
  </si>
  <si>
    <t>10                                                        9                                                        10                                                        10                                                        9                                                        6</t>
  </si>
  <si>
    <t>2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7</t>
  </si>
  <si>
    <t>6                                                        5                                                        5                                                        4                                                        7                                                        8</t>
  </si>
  <si>
    <t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9</t>
  </si>
  <si>
    <t>4                                                        3                                                        3                                                        3                                                        4                                                        10</t>
  </si>
  <si>
    <t>8                                                        12                                                        11                                                        12                                                        12                                                        11</t>
  </si>
  <si>
    <t>11                                                        11                                                        12                                                        9                                                        8                                                        12</t>
  </si>
  <si>
    <t>2                                                        2                                                        1</t>
  </si>
  <si>
    <t>11                                                        9                                                        2</t>
  </si>
  <si>
    <t>9                                                        6                                                        5</t>
  </si>
  <si>
    <t>10                                                        8                                                        6</t>
  </si>
  <si>
    <t>6                                                        10                                                        8</t>
  </si>
  <si>
    <t>5                                                        7                                                        9</t>
  </si>
  <si>
    <t>8                                                        11                                                        11</t>
  </si>
  <si>
    <t>3                                                        4                                                        12</t>
  </si>
  <si>
    <t>11                                                        8                                                        2</t>
  </si>
  <si>
    <t>7                                                        9                                                        4</t>
  </si>
  <si>
    <t>10                                                        11                                                        6</t>
  </si>
  <si>
    <t>4                                                        4                                                        9</t>
  </si>
  <si>
    <t>8                                                        5                                                        11</t>
  </si>
  <si>
    <t>11                                                        11                                                        12                                                        1</t>
  </si>
  <si>
    <t>9                                                        10                                                        11                                                        2</t>
  </si>
  <si>
    <t>8                                                        6                                                        7                                                        3</t>
  </si>
  <si>
    <t>7                                                        8                                                        9                                                        4</t>
  </si>
  <si>
    <t>10                                                        9                                                        10                                                        5</t>
  </si>
  <si>
    <t>4                                                        4                                                        3                                                        7</t>
  </si>
  <si>
    <t>12                                                        12                                                        5                                                        8</t>
  </si>
  <si>
    <t>5                                                        7                                                        6                                                        10</t>
  </si>
  <si>
    <t>3                                                        3                                                        4                                                        11</t>
  </si>
  <si>
    <t>6                                                        5                                                        8                                                        12</t>
  </si>
  <si>
    <t>5                                                        5                                                        6</t>
  </si>
  <si>
    <t>6                                                        7                                                        7</t>
  </si>
  <si>
    <t>10                                                        10                                                        10</t>
  </si>
  <si>
    <t>7                                                        7                                                        7                                                        7                                                        1</t>
  </si>
  <si>
    <t>5                                                        5                                                        5                                                        5                                                        2</t>
  </si>
  <si>
    <t>4                                                        4                                                        4                                                        4                                                        3</t>
  </si>
  <si>
    <t>6                                                        6                                                        6                                                        6                                                        4</t>
  </si>
  <si>
    <t>8                                                        8                                                        8                                                        8                                                        6</t>
  </si>
  <si>
    <t>10                                                        12                                                        11                                                        12                                                        7</t>
  </si>
  <si>
    <t>3                                                        2                                                        2                                                        2                                                        8</t>
  </si>
  <si>
    <t>9                                                        9                                                        10                                                        9                                                        9</t>
  </si>
  <si>
    <t>12                                                        10                                                        9                                                        10                                                        10</t>
  </si>
  <si>
    <t>2                                                        3                                                        3                                                        3                                                        11</t>
  </si>
  <si>
    <t>11                                                        11                                                        12                                                        11                                                        12</t>
  </si>
  <si>
    <t>10                                                        9                                                        4</t>
  </si>
  <si>
    <t>7                                                        6                                                        5</t>
  </si>
  <si>
    <t>6                                                        8                                                        6</t>
  </si>
  <si>
    <t>8                                                        7                                                        8</t>
  </si>
  <si>
    <t>2                                                        2                                                        10</t>
  </si>
  <si>
    <t>3                                                        5                                                        11</t>
  </si>
  <si>
    <t>2                                                        5                                                        4</t>
  </si>
  <si>
    <t>6                                                        4                                                        5</t>
  </si>
  <si>
    <t>12                                                        10                                                        6</t>
  </si>
  <si>
    <t>9                                                        6                                                        8</t>
  </si>
  <si>
    <t>10                                                        12                                                        11</t>
  </si>
  <si>
    <t>8                                                        9                                                        12</t>
  </si>
  <si>
    <t>3                                                        3                                                        2                                                        2</t>
  </si>
  <si>
    <t>2                                                        2                                                        3                                                        5</t>
  </si>
  <si>
    <t>12                                                        11                                                        11                                                        7</t>
  </si>
  <si>
    <t>9                                                        8                                                        8                                                        8</t>
  </si>
  <si>
    <t>8                                                        9                                                        9                                                        11</t>
  </si>
  <si>
    <t>7                                                        7                                                        7                                                        12</t>
  </si>
  <si>
    <t>3                                                        3                                                        4                                                        2</t>
  </si>
  <si>
    <t>9                                                        8                                                        8                                                        3</t>
  </si>
  <si>
    <t>8                                                        5                                                        5                                                        5</t>
  </si>
  <si>
    <t>5                                                        6                                                        6                                                        8</t>
  </si>
  <si>
    <t>13                                                        12                                                        12                                                        9</t>
  </si>
  <si>
    <t>7                                                        9                                                        9                                                        10</t>
  </si>
  <si>
    <t>12                                                        10                                                        10                                                        11</t>
  </si>
  <si>
    <t>11                                                        13                                                        13                                                        12</t>
  </si>
  <si>
    <t>5                                                        4                                                        1</t>
  </si>
  <si>
    <t>7                                                        6                                                        3</t>
  </si>
  <si>
    <t>2                                                        1                                                        5</t>
  </si>
  <si>
    <t>1                                                        2                                                        11</t>
  </si>
  <si>
    <t>5                                                        5                                                        5                                                        1</t>
  </si>
  <si>
    <t>7                                                        7                                                        7                                                        2</t>
  </si>
  <si>
    <t>2                                                        3                                                        3                                                        3</t>
  </si>
  <si>
    <t>14                                                        13                                                        11                                                        4</t>
  </si>
  <si>
    <t>13                                                        11                                                        10                                                        5</t>
  </si>
  <si>
    <t>4                                                        4                                                        4                                                        6</t>
  </si>
  <si>
    <t>6                                                        6                                                        6                                                        9</t>
  </si>
  <si>
    <t>1                                                        2                                                        2                                                        10</t>
  </si>
  <si>
    <t>3                                                        1                                                        1                                                        11</t>
  </si>
  <si>
    <t>12                                                        14                                                        14                                                        12</t>
  </si>
  <si>
    <t>11                                                        12                                                        13                                                        13</t>
  </si>
  <si>
    <t>8                                                        9                                                        12                                                        14</t>
  </si>
  <si>
    <t>5                                                        4                                                        2</t>
  </si>
  <si>
    <t>11                                                        12                                                        4</t>
  </si>
  <si>
    <t>8                                                        3                                                        5</t>
  </si>
  <si>
    <t>10                                                        8                                                        7</t>
  </si>
  <si>
    <t>6                                                        9                                                        8</t>
  </si>
  <si>
    <t>13                                                        11                                                        10</t>
  </si>
  <si>
    <t>4                                                        6                                                        12</t>
  </si>
  <si>
    <t>2                                                        3                                                        1</t>
  </si>
  <si>
    <t>11                                                        9                                                        5</t>
  </si>
  <si>
    <t>8                                                        8                                                        7</t>
  </si>
  <si>
    <t>6                                                        7                                                        8</t>
  </si>
  <si>
    <t>9                                                        12                                                        10</t>
  </si>
  <si>
    <t>3                                                        4                                                        11</t>
  </si>
  <si>
    <t>10                                                        10                                                        12</t>
  </si>
  <si>
    <t>5                                                        4                                                        3                                                        1</t>
  </si>
  <si>
    <t>9                                                        8                                                        8                                                        4</t>
  </si>
  <si>
    <t>8                                                        9                                                        9                                                        5</t>
  </si>
  <si>
    <t>10                                                        10                                                        10                                                        7</t>
  </si>
  <si>
    <t>13                                                        14                                                        11                                                        8</t>
  </si>
  <si>
    <t>4                                                        5                                                        5                                                        9</t>
  </si>
  <si>
    <t>2                                                        2                                                        4                                                        10</t>
  </si>
  <si>
    <t>6                                                        6                                                        7                                                        11</t>
  </si>
  <si>
    <t>11                                                        11                                                        13                                                        12</t>
  </si>
  <si>
    <t>14                                                        13                                                        14                                                        13</t>
  </si>
  <si>
    <t>12                                                        12                                                        12                                                        14</t>
  </si>
  <si>
    <t>3                                                        3                                                        3                                                        1</t>
  </si>
  <si>
    <t>10                                                        11                                                        10                                                        3</t>
  </si>
  <si>
    <t>5                                                        5                                                        5                                                        4</t>
  </si>
  <si>
    <t>7                                                        8                                                        8                                                        6</t>
  </si>
  <si>
    <t>9                                                        10                                                        9                                                        7</t>
  </si>
  <si>
    <t>13                                                        14                                                        13                                                        8</t>
  </si>
  <si>
    <t>6                                                        7                                                        7                                                        9</t>
  </si>
  <si>
    <t>8                                                        6                                                        6                                                        10</t>
  </si>
  <si>
    <t>14                                                        13                                                        14                                                        11</t>
  </si>
  <si>
    <t>11                                                        9                                                        11                                                        12</t>
  </si>
  <si>
    <t>4                                                        4                                                        4                                                        13</t>
  </si>
  <si>
    <t>1                                                        1                                                        2                                                        14</t>
  </si>
  <si>
    <t>6                                                        9                                                        5</t>
  </si>
  <si>
    <t>7                                                        5                                                        6</t>
  </si>
  <si>
    <t>6                                                        4                                                        2</t>
  </si>
  <si>
    <t>5                                                        7                                                        3</t>
  </si>
  <si>
    <t>9                                                        6                                                        4</t>
  </si>
  <si>
    <t>3                                                        5                                                        5</t>
  </si>
  <si>
    <t>7                                                        8                                                        8</t>
  </si>
  <si>
    <t>8                                                        9                                                        11</t>
  </si>
  <si>
    <t>3                                                        7                                                        7                                                        1</t>
  </si>
  <si>
    <t>11                                                        6                                                        6                                                        2</t>
  </si>
  <si>
    <t>4                                                        5                                                        5                                                        4</t>
  </si>
  <si>
    <t>1                                                        3                                                        2                                                        5</t>
  </si>
  <si>
    <t>6                                                        10                                                        10                                                        6</t>
  </si>
  <si>
    <t>13                                                        14                                                        12                                                        7</t>
  </si>
  <si>
    <t>10                                                        12                                                        14                                                        8</t>
  </si>
  <si>
    <t>14                                                        9                                                        11                                                        9</t>
  </si>
  <si>
    <t>12                                                        13                                                        9                                                        10</t>
  </si>
  <si>
    <t>9                                                        11                                                        13                                                        12</t>
  </si>
  <si>
    <t>8                                                        2                                                        3                                                        13</t>
  </si>
  <si>
    <t>7                                                        8                                                        8                                                        14</t>
  </si>
  <si>
    <t>9                                                        9                                                        7                                                        1</t>
  </si>
  <si>
    <t>11                                                        11                                                        12                                                        3</t>
  </si>
  <si>
    <t>4                                                        3                                                        2                                                        4</t>
  </si>
  <si>
    <t>10                                                        10                                                        8                                                        5</t>
  </si>
  <si>
    <t>3                                                        4                                                        4                                                        6</t>
  </si>
  <si>
    <t>12                                                        12                                                        11                                                        7</t>
  </si>
  <si>
    <t>14                                                        14                                                        14                                                        8</t>
  </si>
  <si>
    <t>2                                                        1                                                        1                                                        9</t>
  </si>
  <si>
    <t>7                                                        8                                                        9                                                        10</t>
  </si>
  <si>
    <t>1                                                        2                                                        3                                                        11</t>
  </si>
  <si>
    <t>8                                                        7                                                        10                                                        12</t>
  </si>
  <si>
    <t>5                                                        6                                                        6                                                        14</t>
  </si>
  <si>
    <t>10                                                        8                                                        4</t>
  </si>
  <si>
    <t>4                                                        4                                                        6</t>
  </si>
  <si>
    <t>2                                                        2                                                        9</t>
  </si>
  <si>
    <t>5                                                        6                                                        9                                                        1</t>
  </si>
  <si>
    <t>11                                                        12                                                        12                                                        2</t>
  </si>
  <si>
    <t>7                                                        5                                                        4                                                        3</t>
  </si>
  <si>
    <t>6                                                        7                                                        6                                                        5</t>
  </si>
  <si>
    <t>4                                                        3                                                        2                                                        6</t>
  </si>
  <si>
    <t>9                                                        9                                                        5                                                        8</t>
  </si>
  <si>
    <t>12                                                        11                                                        7                                                        9</t>
  </si>
  <si>
    <t>8                                                        8                                                        11                                                        11</t>
  </si>
  <si>
    <t>2                                                        2                                                        8                                                        12</t>
  </si>
  <si>
    <t>12                                                        12                                                        4                                                        1</t>
  </si>
  <si>
    <t>9                                                        8                                                        7                                                        2</t>
  </si>
  <si>
    <t>5                                                        5                                                        8                                                        4</t>
  </si>
  <si>
    <t>4                                                        4                                                        6                                                        5</t>
  </si>
  <si>
    <t>6                                                        6                                                        10                                                        6</t>
  </si>
  <si>
    <t>10                                                        10                                                        12                                                        7</t>
  </si>
  <si>
    <t>2                                                        1                                                        1                                                        8</t>
  </si>
  <si>
    <t>7                                                        9                                                        11                                                        9</t>
  </si>
  <si>
    <t>3                                                        3                                                        5                                                        11</t>
  </si>
  <si>
    <t>8                                                        7                                                        3                                                        12</t>
  </si>
  <si>
    <t>3                                                        5                                                        3</t>
  </si>
  <si>
    <t>4                                                        4                                                        4                                                        4                                                        4                                                        1</t>
  </si>
  <si>
    <t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2</t>
  </si>
  <si>
    <t>10                                                        9                                                        8                                                        9                                                        7                                                        3</t>
  </si>
  <si>
    <t>8                                                        6                                                        5                                                        5                                                        5                                                        4</t>
  </si>
  <si>
    <t>5                                                        7                                                        7                                                        7                                                        6                                                        5</t>
  </si>
  <si>
    <t>3                                                        3                                                        3                                                        3                                                        2                                                        6</t>
  </si>
  <si>
    <t>7                                                        8                                                        9                                                        8                                                        9                                                        7</t>
  </si>
  <si>
    <t>12                                                        12                                                        10                                                        11                                                        10                                                        8</t>
  </si>
  <si>
    <t>2                                                        2                                                        2                                                        2                                                        3                                                        9</t>
  </si>
  <si>
    <t>11                                                        11                                                        12                                                        12                                                        12                                                        10</t>
  </si>
  <si>
    <t>9                                                        10                                                        11                                                        10                                                        11                                                        11</t>
  </si>
  <si>
    <t>6                                                        5                                                        6                                                        6                                                        8                                                        12</t>
  </si>
  <si>
    <t>2                                                        3                                                        6</t>
  </si>
  <si>
    <t>11                                                        12                                                        8</t>
  </si>
  <si>
    <t>6                                                        10                                                        9</t>
  </si>
  <si>
    <t>4                                                        2                                                        10</t>
  </si>
  <si>
    <t>10                                                        8                                                        11</t>
  </si>
  <si>
    <t>5                                                        4                                                        12</t>
  </si>
  <si>
    <t>5                                                        5                                                        1</t>
  </si>
  <si>
    <t>3                                                        4                                                        6</t>
  </si>
  <si>
    <t>8                                                        8                                                        8</t>
  </si>
  <si>
    <t>8                                                        6                                                        4                                                        1</t>
  </si>
  <si>
    <t>3                                                        3                                                        5                                                        1</t>
  </si>
  <si>
    <t>7                                                        9                                                        8                                                        3</t>
  </si>
  <si>
    <t>2                                                        2                                                        1                                                        6</t>
  </si>
  <si>
    <t>12                                                        12                                                        10                                                        7</t>
  </si>
  <si>
    <t>9                                                        8                                                        7                                                        8</t>
  </si>
  <si>
    <t>10                                                        11                                                        12                                                        9</t>
  </si>
  <si>
    <t>11                                                        10                                                        11                                                        10</t>
  </si>
  <si>
    <t>5                                                        5                                                        9                                                        11</t>
  </si>
  <si>
    <t>1                                                        1                                                        2                                                        12</t>
  </si>
  <si>
    <t>11                                                        11                                                        11                                                        2</t>
  </si>
  <si>
    <t>4                                                        2                                                        2                                                        4</t>
  </si>
  <si>
    <t>3                                                        4                                                        6                                                        5</t>
  </si>
  <si>
    <t>12                                                        13                                                        12                                                        6</t>
  </si>
  <si>
    <t>2                                                        6                                                        5                                                        7</t>
  </si>
  <si>
    <t>9                                                        9                                                        10                                                        8</t>
  </si>
  <si>
    <t>6                                                        8                                                        9                                                        9</t>
  </si>
  <si>
    <t>13                                                        12                                                        13                                                        10</t>
  </si>
  <si>
    <t>8                                                        7                                                        4                                                        11</t>
  </si>
  <si>
    <t>14                                                        14                                                        14                                                        12</t>
  </si>
  <si>
    <t>7                                                        5                                                        7                                                        13</t>
  </si>
  <si>
    <t>5                                                        3                                                        3                                                        14</t>
  </si>
  <si>
    <t>9                                                        8                                                        3</t>
  </si>
  <si>
    <t>1                                                        1                                                        5</t>
  </si>
  <si>
    <t>7                                                        7                                                        7</t>
  </si>
  <si>
    <t>12                                                        13                                                        8</t>
  </si>
  <si>
    <t>13                                                        12                                                        11</t>
  </si>
  <si>
    <t>14                                                        14                                                        12</t>
  </si>
  <si>
    <t>8                                                        10                                                        13</t>
  </si>
  <si>
    <t>4                                                        4                                                        14</t>
  </si>
  <si>
    <t>1                                                        1                                                        1                                                        1                                                        1</t>
  </si>
  <si>
    <t>9                                                        9                                                        9                                                        9                                                        2</t>
  </si>
  <si>
    <t>7                                                        7                                                        6                                                        6                                                        3</t>
  </si>
  <si>
    <t>8                                                        8                                                        8                                                        8                                                        5</t>
  </si>
  <si>
    <t>3                                                        4                                                        4                                                        3                                                        6</t>
  </si>
  <si>
    <t>6                                                        6                                                        7                                                        7                                                        7</t>
  </si>
  <si>
    <t>5                                                        5                                                        5                                                        5                                                        8</t>
  </si>
  <si>
    <t>2                                                        2                                                        2                                                        2                                                        9</t>
  </si>
  <si>
    <t>6                                                        5                                                        5                                                        5                                                        2</t>
  </si>
  <si>
    <t>2                                                        2                                                        2                                                        2                                                        3</t>
  </si>
  <si>
    <t>3                                                        3                                                        3                                                        3                                                        4</t>
  </si>
  <si>
    <t>8                                                        9                                                        8                                                        8                                                        5</t>
  </si>
  <si>
    <t>10                                                        7                                                        7                                                        7                                                        6</t>
  </si>
  <si>
    <t>4                                                        6                                                        6                                                        6                                                        7</t>
  </si>
  <si>
    <t>9                                                        11                                                        11                                                        12                                                        8</t>
  </si>
  <si>
    <t>5                                                        4                                                        4                                                        4                                                        9</t>
  </si>
  <si>
    <t>13                                                        13                                                        13                                                        11                                                        10</t>
  </si>
  <si>
    <t>11                                                        10                                                        10                                                        9                                                        11</t>
  </si>
  <si>
    <t>7                                                        8                                                        9                                                        10                                                        12</t>
  </si>
  <si>
    <t>12                                                        12                                                        12                                                        13                                                        13</t>
  </si>
  <si>
    <t>8                                                        9                                                        2</t>
  </si>
  <si>
    <t>5                                                        6                                                        7</t>
  </si>
  <si>
    <t>3                                                        3                                                        9</t>
  </si>
  <si>
    <t>13                                                        13                                                        13</t>
  </si>
  <si>
    <t>5                                                        7                                                        6                                                        1</t>
  </si>
  <si>
    <t>14                                                        13                                                        11                                                        2</t>
  </si>
  <si>
    <t>8                                                        8                                                        9                                                        3</t>
  </si>
  <si>
    <t>9                                                        11                                                        10                                                        4</t>
  </si>
  <si>
    <t>13                                                        14                                                        14                                                        6</t>
  </si>
  <si>
    <t>4                                                        4                                                        4                                                        7</t>
  </si>
  <si>
    <t>10                                                        9                                                        7                                                        8</t>
  </si>
  <si>
    <t>3                                                        3                                                        3                                                        9</t>
  </si>
  <si>
    <t>6                                                        5                                                        8                                                        10</t>
  </si>
  <si>
    <t>7                                                        6                                                        5                                                        11</t>
  </si>
  <si>
    <t>12                                                        10                                                        12                                                        12</t>
  </si>
  <si>
    <t>2                                                        2                                                        2                                                        14</t>
  </si>
  <si>
    <t>10                                                        11                                                        10                                                        4</t>
  </si>
  <si>
    <t>11                                                        10                                                        9                                                        5</t>
  </si>
  <si>
    <t>4                                                        5                                                        4                                                        6</t>
  </si>
  <si>
    <t>7                                                        8                                                        8                                                        7</t>
  </si>
  <si>
    <t>13                                                        13                                                        12                                                        8</t>
  </si>
  <si>
    <t>8                                                        7                                                        6                                                        9</t>
  </si>
  <si>
    <t>12                                                        12                                                        13                                                        11</t>
  </si>
  <si>
    <t>5                                                        4                                                        5                                                        14</t>
  </si>
  <si>
    <t>13                                                        11                                                        4</t>
  </si>
  <si>
    <t>14                                                        12                                                        6</t>
  </si>
  <si>
    <t>2                                                        4                                                        8</t>
  </si>
  <si>
    <t>8                                                        13                                                        9</t>
  </si>
  <si>
    <t>1                                                        3                                                        12</t>
  </si>
  <si>
    <t>4                                                        2                                                        13</t>
  </si>
  <si>
    <t>12                                                        14                                                        14</t>
  </si>
  <si>
    <t>6                                                        8                                                        4                                                        2</t>
  </si>
  <si>
    <t>3                                                        5                                                        3                                                        3</t>
  </si>
  <si>
    <t>10                                                        10                                                        8                                                        4</t>
  </si>
  <si>
    <t>8                                                        6                                                        7                                                        5</t>
  </si>
  <si>
    <t>9                                                        9                                                        5                                                        6</t>
  </si>
  <si>
    <t>5                                                        7                                                        6                                                        7</t>
  </si>
  <si>
    <t>12                                                        12                                                        10                                                        8</t>
  </si>
  <si>
    <t>2                                                        3                                                        2                                                        10</t>
  </si>
  <si>
    <t>13                                                        13                                                        14                                                        11</t>
  </si>
  <si>
    <t>14                                                        14                                                        11                                                        12</t>
  </si>
  <si>
    <t>4                                                        4                                                        13                                                        13</t>
  </si>
  <si>
    <t>7                                                        2                                                        9                                                        14</t>
  </si>
  <si>
    <t>14                                                        14                                                        9</t>
  </si>
  <si>
    <t>9                                                        9                                                        10</t>
  </si>
  <si>
    <t>12                                                        13                                                        12</t>
  </si>
  <si>
    <t>11                                                        12                                                        13</t>
  </si>
  <si>
    <t>13                                                        11                                                        14</t>
  </si>
  <si>
    <t>5                                                        3                                                        3                                                        1</t>
  </si>
  <si>
    <t>12                                                        12                                                        10                                                        2</t>
  </si>
  <si>
    <t>11                                                        11                                                        11                                                        3</t>
  </si>
  <si>
    <t>14                                                        14                                                        13                                                        4</t>
  </si>
  <si>
    <t>2                                                        2                                                        1                                                        5</t>
  </si>
  <si>
    <t>13                                                        13                                                        14                                                        6</t>
  </si>
  <si>
    <t>7                                                        7                                                        6                                                        7</t>
  </si>
  <si>
    <t>10                                                        9                                                        9                                                        10</t>
  </si>
  <si>
    <t>8                                                        10                                                        12                                                        11</t>
  </si>
  <si>
    <t>3                                                        4                                                        4                                                        13</t>
  </si>
  <si>
    <t>8                                                        6                                                        4</t>
  </si>
  <si>
    <t>3                                                        5                                                        7</t>
  </si>
  <si>
    <t>12                                                        10                                                        8</t>
  </si>
  <si>
    <t>13                                                        11                                                        9</t>
  </si>
  <si>
    <t>11                                                        13                                                        11</t>
  </si>
  <si>
    <t>6                                                        9                                                        12</t>
  </si>
  <si>
    <t>5                                                        3                                                        13</t>
  </si>
  <si>
    <t>10                                                        12                                                        14</t>
  </si>
  <si>
    <t>12                                                        14                                                        6</t>
  </si>
  <si>
    <t>4                                                        5                                                        8</t>
  </si>
  <si>
    <t>7                                                        12                                                        11</t>
  </si>
  <si>
    <t>14                                                        13                                                        13</t>
  </si>
  <si>
    <t>5                                                        4                                                        14</t>
  </si>
  <si>
    <t>10                                                        9                                                        3</t>
  </si>
  <si>
    <t>14                                                        13                                                        7</t>
  </si>
  <si>
    <t>13                                                        14                                                        12</t>
  </si>
  <si>
    <t>8                                                        8                                                        13</t>
  </si>
  <si>
    <t>3                                                        3                                                        14</t>
  </si>
  <si>
    <t>8                                                        8                                                        9                                                        10                                                        2</t>
  </si>
  <si>
    <t>5                                                        5                                                        5                                                        3                                                        5</t>
  </si>
  <si>
    <t>7                                                        7                                                        8                                                        8                                                        6</t>
  </si>
  <si>
    <t>2                                                        2                                                        2                                                        2                                                        7</t>
  </si>
  <si>
    <t>14                                                        12                                                        14                                                        12                                                        8</t>
  </si>
  <si>
    <t>11                                                        9                                                        11                                                        11                                                        9</t>
  </si>
  <si>
    <t>3                                                        3                                                        3                                                        5                                                        10</t>
  </si>
  <si>
    <t>9                                                        10                                                        7                                                        7                                                        11</t>
  </si>
  <si>
    <t>10                                                        11                                                        13                                                        14                                                        12</t>
  </si>
  <si>
    <t>13                                                        14                                                        12                                                        13                                                        13</t>
  </si>
  <si>
    <t>12                                                        13                                                        10                                                        9                                                        14</t>
  </si>
  <si>
    <t>7                                                        9                                                        9                                                        1</t>
  </si>
  <si>
    <t>13                                                        13                                                        14                                                        2</t>
  </si>
  <si>
    <t>14                                                        14                                                        12                                                        3</t>
  </si>
  <si>
    <t>10                                                        12                                                        13                                                        4</t>
  </si>
  <si>
    <t>9                                                        8                                                        8                                                        5</t>
  </si>
  <si>
    <t>1                                                        3                                                        4                                                        6</t>
  </si>
  <si>
    <t>11                                                        11                                                        11                                                        7</t>
  </si>
  <si>
    <t>3                                                        4                                                        3                                                        8</t>
  </si>
  <si>
    <t>6                                                        6                                                        6                                                        10</t>
  </si>
  <si>
    <t>4                                                        2                                                        1                                                        12</t>
  </si>
  <si>
    <t>8                                                        7                                                        7                                                        13</t>
  </si>
  <si>
    <t>2                                                        1                                                        2                                                        14</t>
  </si>
  <si>
    <t>8                                                        9                                                        8                                                        1</t>
  </si>
  <si>
    <t>9                                                        8                                                        9                                                        2</t>
  </si>
  <si>
    <t>13                                                        13                                                        14                                                        3</t>
  </si>
  <si>
    <t>6                                                        7                                                        5                                                        5</t>
  </si>
  <si>
    <t>11                                                        11                                                        11                                                        8</t>
  </si>
  <si>
    <t>7                                                        5                                                        7                                                        10</t>
  </si>
  <si>
    <t>4                                                        4                                                        4                                                        11</t>
  </si>
  <si>
    <t>1                                                        2                                                        2                                                        12</t>
  </si>
  <si>
    <t>5                                                        6                                                        6                                                        13</t>
  </si>
  <si>
    <t>2                                                        1                                                        1                                                        14</t>
  </si>
  <si>
    <t>3                                                        5                                                        5                                                        1</t>
  </si>
  <si>
    <t>4                                                        1                                                        1                                                        2</t>
  </si>
  <si>
    <t>11                                                        12                                                        12                                                        3</t>
  </si>
  <si>
    <t>1                                                        3                                                        3                                                        4</t>
  </si>
  <si>
    <t>5                                                        4                                                        4                                                        5</t>
  </si>
  <si>
    <t>7                                                        9                                                        8                                                        6</t>
  </si>
  <si>
    <t>2                                                        2                                                        2                                                        7</t>
  </si>
  <si>
    <t>9                                                        11                                                        10                                                        8</t>
  </si>
  <si>
    <t>6                                                        6                                                        9                                                        9</t>
  </si>
  <si>
    <t>10                                                        7                                                        6                                                        10</t>
  </si>
  <si>
    <t>12                                                        10                                                        11                                                        11</t>
  </si>
  <si>
    <t>8                                                        8                                                        7                                                        12</t>
  </si>
  <si>
    <t>9                                                        7                                                        2</t>
  </si>
  <si>
    <t>13                                                        14                                                        5</t>
  </si>
  <si>
    <t>8                                                        9                                                        8</t>
  </si>
  <si>
    <t>3                                                        3                                                        13</t>
  </si>
  <si>
    <t>10                                                        10                                                        14</t>
  </si>
  <si>
    <t>5                                                        4                                                        2                                                        1</t>
  </si>
  <si>
    <t>1                                                        1                                                        1                                                        2</t>
  </si>
  <si>
    <t>6                                                        8                                                        8                                                        3</t>
  </si>
  <si>
    <t>12                                                        13                                                        13                                                        5</t>
  </si>
  <si>
    <t>2                                                        2                                                        3                                                        6</t>
  </si>
  <si>
    <t>9                                                        7                                                        5                                                        7</t>
  </si>
  <si>
    <t>10                                                        12                                                        12                                                        8</t>
  </si>
  <si>
    <t>4                                                        5                                                        7                                                        9</t>
  </si>
  <si>
    <t>7                                                        6                                                        6                                                        10</t>
  </si>
  <si>
    <t>11                                                        14                                                        14                                                        11</t>
  </si>
  <si>
    <t>13                                                        10                                                        11                                                        12</t>
  </si>
  <si>
    <t>14                                                        11                                                        10                                                        12</t>
  </si>
  <si>
    <t>8                                                        9                                                        9                                                        14</t>
  </si>
  <si>
    <t>5                                                        6                                                        1</t>
  </si>
  <si>
    <t>8                                                        7                                                        3</t>
  </si>
  <si>
    <t>13                                                        12                                                        4</t>
  </si>
  <si>
    <t>4                                                        3                                                        7</t>
  </si>
  <si>
    <t>9                                                        10                                                        13</t>
  </si>
  <si>
    <t>7                                                        9                                                        14</t>
  </si>
  <si>
    <t>12                                                        12                                                        12                                                        2</t>
  </si>
  <si>
    <t>2                                                        1                                                        1                                                        3</t>
  </si>
  <si>
    <t>4                                                        5                                                        5                                                        5</t>
  </si>
  <si>
    <t>11                                                        11                                                        10                                                        6</t>
  </si>
  <si>
    <t>10                                                        10                                                        11                                                        7</t>
  </si>
  <si>
    <t>8                                                        8                                                        9                                                        8</t>
  </si>
  <si>
    <t>13                                                        14                                                        14                                                        9</t>
  </si>
  <si>
    <t>14                                                        13                                                        13                                                        10</t>
  </si>
  <si>
    <t>7                                                        7                                                        7                                                        13</t>
  </si>
  <si>
    <t>5                                                        4                                                        3                                                        14</t>
  </si>
  <si>
    <t>10                                                        8                                                        1</t>
  </si>
  <si>
    <t>3                                                        1                                                        2</t>
  </si>
  <si>
    <t>5                                                        7                                                        4</t>
  </si>
  <si>
    <t>11                                                        12                                                        5</t>
  </si>
  <si>
    <t>6                                                        9                                                        7</t>
  </si>
  <si>
    <t>2                                                        3                                                        8</t>
  </si>
  <si>
    <t>12                                                        10                                                        9</t>
  </si>
  <si>
    <t>8                                                        2                                                        11</t>
  </si>
  <si>
    <t>13                                                        13                                                        12</t>
  </si>
  <si>
    <t>1                                                        5                                                        13</t>
  </si>
  <si>
    <t>10                                                        7                                                        4</t>
  </si>
  <si>
    <t>8                                                        5                                                        5</t>
  </si>
  <si>
    <t>7                                                        9                                                        12</t>
  </si>
  <si>
    <t>10                                                        7                                                        2</t>
  </si>
  <si>
    <t>3                                                        2                                                        6</t>
  </si>
  <si>
    <t>12                                                        10                                                        7</t>
  </si>
  <si>
    <t>9                                                        11                                                        10</t>
  </si>
  <si>
    <t>1                                                        6                                                        11</t>
  </si>
  <si>
    <t>3                                                        1                                                        1                                                        1</t>
  </si>
  <si>
    <t>9                                                        6                                                        6                                                        2</t>
  </si>
  <si>
    <t>6                                                        4                                                        3                                                        3</t>
  </si>
  <si>
    <t>10                                                        12                                                        11                                                        5</t>
  </si>
  <si>
    <t>14                                                        13                                                        12                                                        6</t>
  </si>
  <si>
    <t>13                                                        10                                                        8                                                        7</t>
  </si>
  <si>
    <t>1                                                        5                                                        5                                                        8</t>
  </si>
  <si>
    <t>5                                                        8                                                        10                                                        9</t>
  </si>
  <si>
    <t>11                                                        9                                                        9                                                        10</t>
  </si>
  <si>
    <t>4                                                        3                                                        4                                                        11</t>
  </si>
  <si>
    <t>8                                                        11                                                        13                                                        12</t>
  </si>
  <si>
    <t>12                                                        14                                                        14                                                        13</t>
  </si>
  <si>
    <t>7                                                        7                                                        5                                                        1</t>
  </si>
  <si>
    <t>13                                                        14                                                        12                                                        2</t>
  </si>
  <si>
    <t>8                                                        9                                                        9                                                        3</t>
  </si>
  <si>
    <t>6                                                        8                                                        8                                                        4</t>
  </si>
  <si>
    <t>4                                                        5                                                        6                                                        5</t>
  </si>
  <si>
    <t>3                                                        2                                                        2                                                        7</t>
  </si>
  <si>
    <t>9                                                        10                                                        10                                                        8</t>
  </si>
  <si>
    <t>10                                                        4                                                        3                                                        9</t>
  </si>
  <si>
    <t>5                                                        6                                                        7                                                        10</t>
  </si>
  <si>
    <t>2                                                        3                                                        4                                                        11</t>
  </si>
  <si>
    <t>14                                                        11                                                        11                                                        12</t>
  </si>
  <si>
    <t>11                                                        13                                                        14                                                        13</t>
  </si>
  <si>
    <t>12                                                        12                                                        13                                                        14</t>
  </si>
  <si>
    <t>3                                                        4                                                        3                                                        1</t>
  </si>
  <si>
    <t>7                                                        10                                                        9                                                        3</t>
  </si>
  <si>
    <t>10                                                        9                                                        8                                                        4</t>
  </si>
  <si>
    <t>9                                                        8                                                        10                                                        6</t>
  </si>
  <si>
    <t>5                                                        7                                                        5                                                        7</t>
  </si>
  <si>
    <t>6                                                        5                                                        7                                                        8</t>
  </si>
  <si>
    <t>9                                                        10                                                        2</t>
  </si>
  <si>
    <t>6                                                        4                                                        3</t>
  </si>
  <si>
    <t>5                                                        7                                                        6</t>
  </si>
  <si>
    <t>3                                                        3                                                        7</t>
  </si>
  <si>
    <t>7                                                        5                                                        2</t>
  </si>
  <si>
    <t>4                                                        6                                                        6</t>
  </si>
  <si>
    <t>5                                                        7                                                        7</t>
  </si>
  <si>
    <t>6                                                        6                                                        11</t>
  </si>
  <si>
    <t>3                                                        6                                                        6                                                        1</t>
  </si>
  <si>
    <t>9                                                        12                                                        10                                                        2</t>
  </si>
  <si>
    <t>1                                                        3                                                        3                                                        3</t>
  </si>
  <si>
    <t>14                                                        14                                                        11                                                        6</t>
  </si>
  <si>
    <t>6                                                        5                                                        5                                                        7</t>
  </si>
  <si>
    <t>2                                                        4                                                        4                                                        8</t>
  </si>
  <si>
    <t>4                                                        2                                                        2                                                        10</t>
  </si>
  <si>
    <t>10                                                        10                                                        13                                                        11</t>
  </si>
  <si>
    <t>8                                                        7                                                        9                                                        12</t>
  </si>
  <si>
    <t>11                                                        9                                                        12                                                        13</t>
  </si>
  <si>
    <t>5                                                        1                                                        1                                                        14</t>
  </si>
  <si>
    <t>8                                                        7                                                        6                                                        1                                                        1</t>
  </si>
  <si>
    <t>11                                                        11                                                        9                                                        6                                                        2</t>
  </si>
  <si>
    <t>6                                                        6                                                        5                                                        4                                                        3</t>
  </si>
  <si>
    <t>7                                                        8                                                        10                                                        8                                                        4</t>
  </si>
  <si>
    <t>9                                                        9                                                        8                                                        7                                                        5</t>
  </si>
  <si>
    <t>12                                                        12                                                        12                                                        11                                                        6</t>
  </si>
  <si>
    <t>5                                                        2                                                        2                                                        5                                                        7</t>
  </si>
  <si>
    <t>3                                                        5                                                        7                                                        10                                                        8</t>
  </si>
  <si>
    <t>4                                                        4                                                        3                                                        3                                                        9</t>
  </si>
  <si>
    <t>1                                                        1                                                        1                                                        2                                                        10</t>
  </si>
  <si>
    <t>10                                                        10                                                        11                                                        12                                                        11</t>
  </si>
  <si>
    <t>2                                                        3                                                        4                                                        9                                                        12</t>
  </si>
  <si>
    <t>8                                                        10                                                        9                                                        1</t>
  </si>
  <si>
    <t>9                                                        9                                                        10                                                        2</t>
  </si>
  <si>
    <t>6                                                        5                                                        3                                                        4</t>
  </si>
  <si>
    <t>10                                                        8                                                        4                                                        5</t>
  </si>
  <si>
    <t>5                                                        7                                                        6                                                        6</t>
  </si>
  <si>
    <t>11                                                        11                                                        8                                                        7</t>
  </si>
  <si>
    <t>7                                                        6                                                        7                                                        9</t>
  </si>
  <si>
    <t>4                                                        3                                                        5                                                        11</t>
  </si>
  <si>
    <t>3                                                        4                                                        11                                                        12</t>
  </si>
  <si>
    <t>4                                                        5                                                        1</t>
  </si>
  <si>
    <t>10                                                        12                                                        6</t>
  </si>
  <si>
    <t>5                                                        5                                                        5                                                        2</t>
  </si>
  <si>
    <t>9                                                        7                                                        7                                                        5</t>
  </si>
  <si>
    <t>3                                                        2                                                        2                                                        6</t>
  </si>
  <si>
    <t>6                                                        6                                                        6                                                        7</t>
  </si>
  <si>
    <t>8                                                        9                                                        8                                                        8</t>
  </si>
  <si>
    <t>2                                                        3                                                        3                                                        9</t>
  </si>
  <si>
    <t>7                                                        8                                                        9                                                        11</t>
  </si>
  <si>
    <t>9                                                        8                                                        8</t>
  </si>
  <si>
    <t>12                                                        10                                                        12</t>
  </si>
  <si>
    <t>5                                                        3                                                        3</t>
  </si>
  <si>
    <t>2                                                        5                                                        11</t>
  </si>
  <si>
    <t>10                                                        12                                                        9</t>
  </si>
  <si>
    <t>4                                                        3                                                        10</t>
  </si>
  <si>
    <t>9                                                        8                                                        11</t>
  </si>
  <si>
    <t>6                                                        5                                                        6                                                        1</t>
  </si>
  <si>
    <t>2                                                        3                                                        5                                                        2</t>
  </si>
  <si>
    <t>3                                                        4                                                        2                                                        4</t>
  </si>
  <si>
    <t>12                                                        10                                                        11                                                        5</t>
  </si>
  <si>
    <t>10                                                        11                                                        12                                                        6</t>
  </si>
  <si>
    <t>7                                                        7                                                        1                                                        7</t>
  </si>
  <si>
    <t>8                                                        9                                                        7                                                        8</t>
  </si>
  <si>
    <t>9                                                        8                                                        10                                                        10</t>
  </si>
  <si>
    <t>4                                                        2                                                        3                                                        11</t>
  </si>
  <si>
    <t>1                                                        1                                                        4                                                        12</t>
  </si>
  <si>
    <t>4                                                        5                                                        4</t>
  </si>
  <si>
    <t>5                                                        7                                                        8</t>
  </si>
  <si>
    <t>8                                                        9                                                        9</t>
  </si>
  <si>
    <t>9                                                        8                                                        10</t>
  </si>
  <si>
    <t>10                                                        11                                                        12</t>
  </si>
  <si>
    <t>11                                                        12                                                        6</t>
  </si>
  <si>
    <t>3                                                        2                                                        11</t>
  </si>
  <si>
    <t>7                                                        5                                                        9</t>
  </si>
  <si>
    <t>11                                                        12                                                        10                                                        2</t>
  </si>
  <si>
    <t>3                                                        4                                                        3                                                        3</t>
  </si>
  <si>
    <t>9                                                        8                                                        5                                                        4</t>
  </si>
  <si>
    <t>7                                                        9                                                        9                                                        5</t>
  </si>
  <si>
    <t>13                                                        11                                                        8                                                        6</t>
  </si>
  <si>
    <t>5                                                        5                                                        7                                                        8</t>
  </si>
  <si>
    <t>8                                                        10                                                        13                                                        9</t>
  </si>
  <si>
    <t>12                                                        6                                                        6                                                        10</t>
  </si>
  <si>
    <t>2                                                        2                                                        2                                                        11</t>
  </si>
  <si>
    <t>10                                                        13                                                        12                                                        12</t>
  </si>
  <si>
    <t>6                                                        7                                                        11                                                        14</t>
  </si>
  <si>
    <t>7                                                        8                                                        6                                                        1</t>
  </si>
  <si>
    <t>4                                                        4                                                        3                                                        3</t>
  </si>
  <si>
    <t>13                                                        14                                                        12                                                        4</t>
  </si>
  <si>
    <t>5                                                        6                                                        5                                                        5</t>
  </si>
  <si>
    <t>8                                                        7                                                        8                                                        6</t>
  </si>
  <si>
    <t>9                                                        9                                                        9                                                        9</t>
  </si>
  <si>
    <t>6                                                        5                                                        7                                                        10</t>
  </si>
  <si>
    <t>11                                                        11                                                        10                                                        11</t>
  </si>
  <si>
    <t>12                                                        10                                                        11                                                        12</t>
  </si>
  <si>
    <t>2                                                        3                                                        4                                                        13</t>
  </si>
  <si>
    <t>14                                                        13                                                        14                                                        14</t>
  </si>
  <si>
    <t>10                                                        10                                                        12                                                        10                                                        1</t>
  </si>
  <si>
    <t>14                                                        14                                                        14                                                        14                                                        2</t>
  </si>
  <si>
    <t>9                                                        9                                                        9                                                        7                                                        3</t>
  </si>
  <si>
    <t>12                                                        13                                                        13                                                        13                                                        4</t>
  </si>
  <si>
    <t>6                                                        7                                                        7                                                        6                                                        5</t>
  </si>
  <si>
    <t>11                                                        11                                                        10                                                        12                                                        6</t>
  </si>
  <si>
    <t>2                                                        3                                                        4                                                        5                                                        7</t>
  </si>
  <si>
    <t>7                                                        8                                                        8                                                        9                                                        8</t>
  </si>
  <si>
    <t>13                                                        12                                                        11                                                        11                                                        9</t>
  </si>
  <si>
    <t>4                                                        1                                                        2                                                        1                                                        10</t>
  </si>
  <si>
    <t>1                                                        4                                                        5                                                        3                                                        11</t>
  </si>
  <si>
    <t>8                                                        5                                                        6                                                        8                                                        12</t>
  </si>
  <si>
    <t>5                                                        2                                                        1                                                        2                                                        13</t>
  </si>
  <si>
    <t>3                                                        6                                                        3                                                        4                                                        14</t>
  </si>
  <si>
    <t>2                                                        3                                                        9</t>
  </si>
  <si>
    <t>8                                                        7                                                        5                                                        1</t>
  </si>
  <si>
    <t>11                                                        12                                                        11                                                        2</t>
  </si>
  <si>
    <t>12                                                        11                                                        10                                                        3</t>
  </si>
  <si>
    <t>7                                                        8                                                        9                                                        6</t>
  </si>
  <si>
    <t>3                                                        3                                                        2                                                        7</t>
  </si>
  <si>
    <t>9                                                        9                                                        12                                                        8</t>
  </si>
  <si>
    <t>5                                                        6                                                        6                                                        9</t>
  </si>
  <si>
    <t>1                                                        2                                                        4                                                        11</t>
  </si>
  <si>
    <t>4                                                        1                                                        1                                                        12</t>
  </si>
  <si>
    <t>13                                                        14                                                        14                                                        13</t>
  </si>
  <si>
    <t>6                                                        5                                                        7                                                        14</t>
  </si>
  <si>
    <t>13                                                        12                                                        12                                                        10                                                        1</t>
  </si>
  <si>
    <t>12                                                        13                                                        14                                                        12                                                        2</t>
  </si>
  <si>
    <t>8                                                        9                                                        9                                                        9                                                        3</t>
  </si>
  <si>
    <t>4                                                        7                                                        8                                                        7                                                        4</t>
  </si>
  <si>
    <t>11                                                        10                                                        2                                                        2                                                        5</t>
  </si>
  <si>
    <t>9                                                        8                                                        10                                                        8                                                        6</t>
  </si>
  <si>
    <t>14                                                        14                                                        13                                                        11                                                        7</t>
  </si>
  <si>
    <t>10                                                        11                                                        11                                                        14                                                        8</t>
  </si>
  <si>
    <t>3                                                        2                                                        3                                                        3                                                        9</t>
  </si>
  <si>
    <t>1                                                        1                                                        1                                                        1                                                        10</t>
  </si>
  <si>
    <t>2                                                        3                                                        4                                                        4                                                        11</t>
  </si>
  <si>
    <t>7                                                        6                                                        7                                                        6                                                        12</t>
  </si>
  <si>
    <t>5                                                        4                                                        5                                                        5                                                        13</t>
  </si>
  <si>
    <t>6                                                        5                                                        6                                                        13                                                        14</t>
  </si>
  <si>
    <t>11                                                        11                                                        9                                                        1</t>
  </si>
  <si>
    <t>3                                                        6                                                        5                                                        2</t>
  </si>
  <si>
    <t>7                                                        8                                                        6                                                        5</t>
  </si>
  <si>
    <t>5                                                        3                                                        3                                                        6</t>
  </si>
  <si>
    <t>9                                                        9                                                        11                                                        8</t>
  </si>
  <si>
    <t>4                                                        4                                                        4                                                        9</t>
  </si>
  <si>
    <t>13                                                        13                                                        13                                                        11</t>
  </si>
  <si>
    <t>2                                                        2                                                        2                                                        12</t>
  </si>
  <si>
    <t>6                                                        5                                                        8                                                        14</t>
  </si>
  <si>
    <t>7                                                        4                                                        3                                                        1</t>
  </si>
  <si>
    <t>9                                                        11                                                        11                                                        2</t>
  </si>
  <si>
    <t>14                                                        14                                                        14                                                        3</t>
  </si>
  <si>
    <t>2                                                        5                                                        6                                                        4</t>
  </si>
  <si>
    <t>10                                                        6                                                        4                                                        5</t>
  </si>
  <si>
    <t>4                                                        8                                                        7                                                        6</t>
  </si>
  <si>
    <t>13                                                        13                                                        12                                                        7</t>
  </si>
  <si>
    <t>5                                                        2                                                        2                                                        8</t>
  </si>
  <si>
    <t>3                                                        3                                                        5                                                        9</t>
  </si>
  <si>
    <t>6                                                        7                                                        9                                                        10</t>
  </si>
  <si>
    <t>11                                                        10                                                        10                                                        11</t>
  </si>
  <si>
    <t>8                                                        9                                                        8                                                        12</t>
  </si>
  <si>
    <t>12                                                        12                                                        13                                                        13</t>
  </si>
  <si>
    <t>1                                                        1                                                        1                                                        14</t>
  </si>
  <si>
    <t>7                                                        8                                                        2</t>
  </si>
  <si>
    <t>6                                                        6                                                        6                                                        6</t>
  </si>
  <si>
    <t>3                                                        4                                                        4                                                        10</t>
  </si>
  <si>
    <t>9                                                        9                                                        10                                                        12</t>
  </si>
  <si>
    <t>9                                                        9                                                        11                                                        1</t>
  </si>
  <si>
    <t>6                                                        7                                                        8                                                        2</t>
  </si>
  <si>
    <t>8                                                        8                                                        7                                                        3</t>
  </si>
  <si>
    <t>12                                                        12                                                        10                                                        6</t>
  </si>
  <si>
    <t>11                                                        11                                                        9                                                        7</t>
  </si>
  <si>
    <t>7                                                        6                                                        6                                                        9</t>
  </si>
  <si>
    <t>10                                                        10                                                        12                                                        10</t>
  </si>
  <si>
    <t>5                                                        4                                                        4                                                        12</t>
  </si>
  <si>
    <t>5                                                        5                                                        6                                                        1</t>
  </si>
  <si>
    <t>3                                                        3                                                        4                                                        6</t>
  </si>
  <si>
    <t>12                                                        12                                                        11                                                        8</t>
  </si>
  <si>
    <t>6                                                        6                                                        3                                                        9</t>
  </si>
  <si>
    <t>9                                                        9                                                        10                                                        10</t>
  </si>
  <si>
    <t>4                                                        4                                                        5                                                        11</t>
  </si>
  <si>
    <t>10                                                        10                                                        2</t>
  </si>
  <si>
    <t>9                                                        7                                                        3</t>
  </si>
  <si>
    <t>9                                                        8                                                        10                                                        12                                                        1</t>
  </si>
  <si>
    <t>5                                                        6                                                        7                                                        7                                                        2</t>
  </si>
  <si>
    <t>8                                                        9                                                        6                                                        6                                                        3</t>
  </si>
  <si>
    <t>4                                                        4                                                        4                                                        4                                                        4</t>
  </si>
  <si>
    <t>12                                                        11                                                        3                                                        3                                                        5</t>
  </si>
  <si>
    <t>6                                                        7                                                        9                                                        8                                                        6</t>
  </si>
  <si>
    <t>2                                                        3                                                        5                                                        5                                                        7</t>
  </si>
  <si>
    <t>11                                                        12                                                        11                                                        11                                                        8</t>
  </si>
  <si>
    <t>10                                                        10                                                        12                                                        10                                                        9</t>
  </si>
  <si>
    <t>7                                                        5                                                        8                                                        9                                                        10</t>
  </si>
  <si>
    <t>3                                                        2                                                        2                                                        2                                                        11</t>
  </si>
  <si>
    <t>1                                                        1                                                        1                                                        1                                                        12</t>
  </si>
  <si>
    <t>3                                                        2                                                        9</t>
  </si>
  <si>
    <t>4                                                        6                                                        4</t>
  </si>
  <si>
    <t>5                                                        2                                                        7</t>
  </si>
  <si>
    <t>8                                                        4                                                        8</t>
  </si>
  <si>
    <t>9                                                        10                                                        11</t>
  </si>
  <si>
    <t>11                                                        11                                                        12</t>
  </si>
  <si>
    <t>9                                                        10                                                        11                                                        9                                                        1</t>
  </si>
  <si>
    <t>5                                                        2                                                        2                                                        2                                                        2</t>
  </si>
  <si>
    <t>11                                                        13                                                        14                                                        14                                                        3</t>
  </si>
  <si>
    <t>10                                                        9                                                        10                                                        10                                                        4</t>
  </si>
  <si>
    <t>7                                                        8                                                        8                                                        7                                                        5</t>
  </si>
  <si>
    <t>2                                                        3                                                        4                                                        3                                                        6</t>
  </si>
  <si>
    <t>4                                                        5                                                        6                                                        5                                                        7</t>
  </si>
  <si>
    <t>6                                                        6                                                        7                                                        8                                                        8</t>
  </si>
  <si>
    <t>1                                                        1                                                        1                                                        1                                                        9</t>
  </si>
  <si>
    <t>3                                                        4                                                        3                                                        4                                                        10</t>
  </si>
  <si>
    <t>8                                                        7                                                        5                                                        6                                                        11</t>
  </si>
  <si>
    <t>14                                                        14                                                        13                                                        13                                                        12</t>
  </si>
  <si>
    <t>12                                                        11                                                        12                                                        12                                                        13</t>
  </si>
  <si>
    <t>13                                                        12                                                        9                                                        11                                                        14</t>
  </si>
  <si>
    <t>13                                                        13                                                        5</t>
  </si>
  <si>
    <t>14                                                        14                                                        6</t>
  </si>
  <si>
    <t>8                                                        8                                                        10</t>
  </si>
  <si>
    <t>9                                                        10                                                        14</t>
  </si>
  <si>
    <t>8                                                        9                                                        1</t>
  </si>
  <si>
    <t>3                                                        6                                                        4</t>
  </si>
  <si>
    <t>11                                                        8                                                        6</t>
  </si>
  <si>
    <t>9                                                        10                                                        9</t>
  </si>
  <si>
    <t>9                                                        11                                                        12                                                        1</t>
  </si>
  <si>
    <t>11                                                        13                                                        14                                                        4</t>
  </si>
  <si>
    <t>5                                                        5                                                        4                                                        5</t>
  </si>
  <si>
    <t>13                                                        12                                                        11                                                        7</t>
  </si>
  <si>
    <t>7                                                        8                                                        10                                                        10</t>
  </si>
  <si>
    <t>12                                                        10                                                        9                                                        11</t>
  </si>
  <si>
    <t>6                                                        6                                                        7                                                        12</t>
  </si>
  <si>
    <t>10                                                        9                                                        8                                                        13</t>
  </si>
  <si>
    <t>4                                                        4                                                        5                                                        14</t>
  </si>
  <si>
    <t>14                                                        11                                                        4</t>
  </si>
  <si>
    <t>7                                                        8                                                        6</t>
  </si>
  <si>
    <t>12                                                        13                                                        14</t>
  </si>
  <si>
    <t>9                                                        8                                                        7                                                        1</t>
  </si>
  <si>
    <t>13                                                        12                                                        13                                                        2</t>
  </si>
  <si>
    <t>10                                                        9                                                        9                                                        4</t>
  </si>
  <si>
    <t>3                                                        6                                                        5                                                        5</t>
  </si>
  <si>
    <t>6                                                        10                                                        8                                                        6</t>
  </si>
  <si>
    <t>12                                                        13                                                        12                                                        8</t>
  </si>
  <si>
    <t>7                                                        7                                                        10                                                        9</t>
  </si>
  <si>
    <t>14                                                        14                                                        14                                                        11</t>
  </si>
  <si>
    <t>2                                                        3                                                        2                                                        12</t>
  </si>
  <si>
    <t>8                                                        5                                                        6                                                        13</t>
  </si>
  <si>
    <t>4                                                        2                                                        3                                                        14</t>
  </si>
  <si>
    <t>10                                                        9                                                        9                                                        1</t>
  </si>
  <si>
    <t>8                                                        10                                                        11                                                        2</t>
  </si>
  <si>
    <t>14                                                        13                                                        10                                                        4</t>
  </si>
  <si>
    <t>11                                                        11                                                        13                                                        5</t>
  </si>
  <si>
    <t>7                                                        6                                                        6                                                        7</t>
  </si>
  <si>
    <t>5                                                        4                                                        3                                                        8</t>
  </si>
  <si>
    <t>3                                                        5                                                        4                                                        11</t>
  </si>
  <si>
    <t>6                                                        3                                                        5                                                        14</t>
  </si>
  <si>
    <t>8                                                        6                                                        3</t>
  </si>
  <si>
    <t>6                                                        8                                                        10</t>
  </si>
  <si>
    <t>13                                                        13                                                        11</t>
  </si>
  <si>
    <t>6                                                        7                                                        7                                                        1</t>
  </si>
  <si>
    <t>13                                                        12                                                        9                                                        2</t>
  </si>
  <si>
    <t>7                                                        6                                                        5                                                        3</t>
  </si>
  <si>
    <t>2                                                        3                                                        2                                                        4</t>
  </si>
  <si>
    <t>12                                                        11                                                        13                                                        6</t>
  </si>
  <si>
    <t>5                                                        4                                                        3                                                        7</t>
  </si>
  <si>
    <t>8                                                        9                                                        12                                                        8</t>
  </si>
  <si>
    <t>11                                                        8                                                        8                                                        10</t>
  </si>
  <si>
    <t>10                                                        13                                                        11                                                        11</t>
  </si>
  <si>
    <t>9                                                        10                                                        10                                                        12</t>
  </si>
  <si>
    <t>3                                                        2                                                        4                                                        13</t>
  </si>
  <si>
    <t>4                                                        5                                                        6                                                        14</t>
  </si>
  <si>
    <t>9                                                        7                                                        6                                                        5</t>
  </si>
  <si>
    <t>6                                                        8                                                        8                                                        6</t>
  </si>
  <si>
    <t>11                                                        10                                                        10                                                        8</t>
  </si>
  <si>
    <t>10                                                        12                                                        13                                                        9</t>
  </si>
  <si>
    <t>7                                                        6                                                        7                                                        10</t>
  </si>
  <si>
    <t>5                                                        4                                                        3                                                        12</t>
  </si>
  <si>
    <t>12                                                        9                                                        9                                                        13</t>
  </si>
  <si>
    <t>8                                                        11                                                        12                                                        14</t>
  </si>
  <si>
    <t>5                                                        5                                                        4                                                        2</t>
  </si>
  <si>
    <t>10                                                        11                                                        11                                                        3</t>
  </si>
  <si>
    <t>6                                                        6                                                        5                                                        4</t>
  </si>
  <si>
    <t>9                                                        9                                                        12                                                        10</t>
  </si>
  <si>
    <t>14                                                        14                                                        10                                                        11</t>
  </si>
  <si>
    <t>4                                                        4                                                        2                                                        12</t>
  </si>
  <si>
    <t>3                                                        3                                                        3                                                        13</t>
  </si>
  <si>
    <t>10                                                        11                                                        2</t>
  </si>
  <si>
    <t>2                                                        3                                                        2                                                        1</t>
  </si>
  <si>
    <t>10                                                        13                                                        10                                                        2</t>
  </si>
  <si>
    <t>6                                                        5                                                        4                                                        4</t>
  </si>
  <si>
    <t>11                                                        10                                                        11                                                        5</t>
  </si>
  <si>
    <t>5                                                        4                                                        5                                                        6</t>
  </si>
  <si>
    <t>14                                                        14                                                        12                                                        7</t>
  </si>
  <si>
    <t>1                                                        2                                                        1                                                        8</t>
  </si>
  <si>
    <t>9                                                        9                                                        7                                                        9</t>
  </si>
  <si>
    <t>4                                                        6                                                        6                                                        11</t>
  </si>
  <si>
    <t>3                                                        1                                                        3                                                        12</t>
  </si>
  <si>
    <t>13                                                        11                                                        14                                                        14</t>
  </si>
  <si>
    <t>11                                                        8                                                        10</t>
  </si>
  <si>
    <t>4                                                        4                                                        4                                                        2</t>
  </si>
  <si>
    <t>3                                                        3                                                        3                                                        4</t>
  </si>
  <si>
    <t>5                                                        5                                                        6                                                        6</t>
  </si>
  <si>
    <t>7                                                        8                                                        6                                                        3                                                        1</t>
  </si>
  <si>
    <t>2                                                        2                                                        2                                                        1                                                        2</t>
  </si>
  <si>
    <t>8                                                        9                                                        9                                                        10                                                        4</t>
  </si>
  <si>
    <t>10                                                        7                                                        8                                                        8                                                        5</t>
  </si>
  <si>
    <t>6                                                        6                                                        7                                                        7                                                        6</t>
  </si>
  <si>
    <t>4                                                        3                                                        3                                                        5                                                        7</t>
  </si>
  <si>
    <t>1                                                        1                                                        1                                                        2                                                        8</t>
  </si>
  <si>
    <t>13                                                        12                                                        10                                                        11                                                        9</t>
  </si>
  <si>
    <t>11                                                        11                                                        12                                                        9                                                        11</t>
  </si>
  <si>
    <t>14                                                        14                                                        14                                                        14                                                        12</t>
  </si>
  <si>
    <t>3                                                        4                                                        4                                                        6                                                        13</t>
  </si>
  <si>
    <t>9                                                        10                                                        11                                                        13                                                        14</t>
  </si>
  <si>
    <t>9                                                        8                                                        6                                                        4</t>
  </si>
  <si>
    <t>6                                                        5                                                        5                                                        5</t>
  </si>
  <si>
    <t>7                                                        7                                                        8                                                        8</t>
  </si>
  <si>
    <t>11                                                        11                                                        10                                                        9</t>
  </si>
  <si>
    <t>2                                                        2                                                        3                                                        10</t>
  </si>
  <si>
    <t>5                                                        6                                                        13                                                        13</t>
  </si>
  <si>
    <t>9                                                        9                                                        5</t>
  </si>
  <si>
    <t>6                                                        6                                                        4                                                        1</t>
  </si>
  <si>
    <t>8                                                        8                                                        7                                                        2</t>
  </si>
  <si>
    <t>9                                                        9                                                        11                                                        3</t>
  </si>
  <si>
    <t>3                                                        3                                                        5                                                        4</t>
  </si>
  <si>
    <t>2                                                        1                                                        1                                                        5</t>
  </si>
  <si>
    <t>5                                                        5                                                        6                                                        7</t>
  </si>
  <si>
    <t>11                                                        11                                                        12                                                        8</t>
  </si>
  <si>
    <t>4                                                        4                                                        3                                                        9</t>
  </si>
  <si>
    <t>12                                                        12                                                        8                                                        12</t>
  </si>
  <si>
    <t>7                                                        7                                                        9                                                        14</t>
  </si>
  <si>
    <t>14                                                        11                                                        2</t>
  </si>
  <si>
    <t>13                                                        4                                                        3</t>
  </si>
  <si>
    <t>7                                                        5                                                        4</t>
  </si>
  <si>
    <t>1                                                        3                                                        7</t>
  </si>
  <si>
    <t>4                                                        6                                                        8</t>
  </si>
  <si>
    <t>12                                                        14                                                        9</t>
  </si>
  <si>
    <t>6                                                        10                                                        10</t>
  </si>
  <si>
    <t>5                                                        9                                                        12</t>
  </si>
  <si>
    <t>10                                                        13                                                        13</t>
  </si>
  <si>
    <t>11                                                        12                                                        14</t>
  </si>
  <si>
    <t>9                                                        6                                                        3</t>
  </si>
  <si>
    <t>6                                                        2                                                        4</t>
  </si>
  <si>
    <t>11                                                        10                                                        5</t>
  </si>
  <si>
    <t>14                                                        13                                                        10</t>
  </si>
  <si>
    <t>5                                                        8                                                        11</t>
  </si>
  <si>
    <t>12                                                        14                                                        12</t>
  </si>
  <si>
    <t>5                                                        5                                                        4                                                        2                                                        1</t>
  </si>
  <si>
    <t>4                                                        4                                                        5                                                        5                                                        3</t>
  </si>
  <si>
    <t>8                                                        8                                                        8                                                        7                                                        4</t>
  </si>
  <si>
    <t>10                                                        10                                                        9                                                        8                                                        6</t>
  </si>
  <si>
    <t>6                                                        6                                                        6                                                        9                                                        7</t>
  </si>
  <si>
    <t>9                                                        9                                                        10                                                        10                                                        8</t>
  </si>
  <si>
    <t>3                                                        3                                                        3                                                        4                                                        9</t>
  </si>
  <si>
    <t>2                                                        2                                                        2                                                        3                                                        10</t>
  </si>
  <si>
    <t>7                                                        9                                                        11</t>
  </si>
  <si>
    <t>13                                                        13                                                        9                                                        1</t>
  </si>
  <si>
    <t>3                                                        4                                                        3                                                        2</t>
  </si>
  <si>
    <t>5                                                        3                                                        4                                                        3</t>
  </si>
  <si>
    <t>8                                                        7                                                        8                                                        4</t>
  </si>
  <si>
    <t>14                                                        14                                                        14                                                        5</t>
  </si>
  <si>
    <t>12                                                        12                                                        12                                                        6</t>
  </si>
  <si>
    <t>6                                                        6                                                        7                                                        7</t>
  </si>
  <si>
    <t>10                                                        8                                                        5                                                        8</t>
  </si>
  <si>
    <t>9                                                        11                                                        13                                                        9</t>
  </si>
  <si>
    <t>2                                                        1                                                        1                                                        10</t>
  </si>
  <si>
    <t>1                                                        2                                                        2                                                        13</t>
  </si>
  <si>
    <t>7                                                        9                                                        10                                                        14</t>
  </si>
  <si>
    <t>4                                                        6                                                        5</t>
  </si>
  <si>
    <t>13                                                        14                                                        11                                                        1</t>
  </si>
  <si>
    <t>14                                                        13                                                        12                                                        3</t>
  </si>
  <si>
    <t>12                                                        6                                                        6                                                        4</t>
  </si>
  <si>
    <t>4                                                        3                                                        2                                                        5</t>
  </si>
  <si>
    <t>8                                                        9                                                        7                                                        6</t>
  </si>
  <si>
    <t>11                                                        11                                                        13                                                        7</t>
  </si>
  <si>
    <t>6                                                        8                                                        8                                                        8</t>
  </si>
  <si>
    <t>7                                                        7                                                        4                                                        9</t>
  </si>
  <si>
    <t>9                                                        12                                                        14                                                        10</t>
  </si>
  <si>
    <t>1                                                        2                                                        3                                                        12</t>
  </si>
  <si>
    <t>3                                                        4                                                        5                                                        13</t>
  </si>
  <si>
    <t>5                                                        5                                                        10                                                        14</t>
  </si>
  <si>
    <t>4                                                        2                                                        2                                                        1</t>
  </si>
  <si>
    <t>3                                                        1                                                        1                                                        2</t>
  </si>
  <si>
    <t>6                                                        5                                                        3                                                        3</t>
  </si>
  <si>
    <t>2                                                        4                                                        5                                                        4</t>
  </si>
  <si>
    <t>9                                                        9                                                        4                                                        4</t>
  </si>
  <si>
    <t>7                                                        7                                                        7                                                        6</t>
  </si>
  <si>
    <t>5                                                        6                                                        9                                                        7</t>
  </si>
  <si>
    <t>8                                                        8                                                        8                                                        8</t>
  </si>
  <si>
    <t>1                                                        3                                                        6                                                        9</t>
  </si>
  <si>
    <t>5                                                        6                                                        9</t>
  </si>
  <si>
    <t>13                                                        14                                                        6</t>
  </si>
  <si>
    <t>11                                                        7                                                        7</t>
  </si>
  <si>
    <t>10                                                        13                                                        11</t>
  </si>
  <si>
    <t>14                                                        11                                                        12</t>
  </si>
  <si>
    <t>7                                                        9                                                        13</t>
  </si>
  <si>
    <t>6                                                        10                                                        14</t>
  </si>
  <si>
    <t>12                                                        12                                                        10                                                        1</t>
  </si>
  <si>
    <t>5                                                        4                                                        3                                                        2</t>
  </si>
  <si>
    <t>6                                                        8                                                        7                                                        5</t>
  </si>
  <si>
    <t>10                                                        10                                                        11                                                        6</t>
  </si>
  <si>
    <t>2                                                        1                                                        2                                                        7</t>
  </si>
  <si>
    <t>8                                                        5                                                        5                                                        8</t>
  </si>
  <si>
    <t>1                                                        3                                                        4                                                        13</t>
  </si>
  <si>
    <t>4                                                        6                                                        6                                                        14</t>
  </si>
  <si>
    <t>1:09.35</t>
  </si>
  <si>
    <t>1:09.46</t>
  </si>
  <si>
    <t>1:09.48</t>
  </si>
  <si>
    <t>1:09.53</t>
  </si>
  <si>
    <t>1:09.54</t>
  </si>
  <si>
    <t>1:10.13</t>
  </si>
  <si>
    <t>1:34.98</t>
  </si>
  <si>
    <t>1:35.38</t>
  </si>
  <si>
    <t>1:35.49</t>
  </si>
  <si>
    <t>1:35.50</t>
  </si>
  <si>
    <t>1:35.59</t>
  </si>
  <si>
    <t>1:35.60</t>
  </si>
  <si>
    <t>1:35.63</t>
  </si>
  <si>
    <t>1:35.76</t>
  </si>
  <si>
    <t>1:35.79</t>
  </si>
  <si>
    <t>1:36.00</t>
  </si>
  <si>
    <t>1:36.45</t>
  </si>
  <si>
    <t>1:36.98</t>
  </si>
  <si>
    <t>1:07.98</t>
  </si>
  <si>
    <t>1:08.11</t>
  </si>
  <si>
    <t>1:08.21</t>
  </si>
  <si>
    <t>1:08.26</t>
  </si>
  <si>
    <t>1:08.37</t>
  </si>
  <si>
    <t>1:08.55</t>
  </si>
  <si>
    <t>1:08.79</t>
  </si>
  <si>
    <t>0:56.09</t>
  </si>
  <si>
    <t>0:56.21</t>
  </si>
  <si>
    <t>0:56.42</t>
  </si>
  <si>
    <t>0:56.62</t>
  </si>
  <si>
    <t>0:56.65</t>
  </si>
  <si>
    <t>0:56.71</t>
  </si>
  <si>
    <t>0:56.82</t>
  </si>
  <si>
    <t>0:57.08</t>
  </si>
  <si>
    <t>0:57.24</t>
  </si>
  <si>
    <t>0:57.28</t>
  </si>
  <si>
    <t>0:57.48</t>
  </si>
  <si>
    <t>0:57.63</t>
  </si>
  <si>
    <t>0:58.52</t>
  </si>
  <si>
    <t>1:21.42</t>
  </si>
  <si>
    <t>1:21.88</t>
  </si>
  <si>
    <t>1:22.22</t>
  </si>
  <si>
    <t>1:22.41</t>
  </si>
  <si>
    <t>1:22.76</t>
  </si>
  <si>
    <t>1:22.94</t>
  </si>
  <si>
    <t>1:24.32</t>
  </si>
  <si>
    <t>1:30.31</t>
  </si>
  <si>
    <t>1:09.10</t>
  </si>
  <si>
    <t>1:09.62</t>
  </si>
  <si>
    <t>1:09.74</t>
  </si>
  <si>
    <t>1:09.93</t>
  </si>
  <si>
    <t>1:10.38</t>
  </si>
  <si>
    <t>1:09.72</t>
  </si>
  <si>
    <t>1:09.86</t>
  </si>
  <si>
    <t>1:10.59</t>
  </si>
  <si>
    <t>1:11.02</t>
  </si>
  <si>
    <t>1:11.80</t>
  </si>
  <si>
    <t>1:21.26</t>
  </si>
  <si>
    <t>1:21.31</t>
  </si>
  <si>
    <t>1:21.44</t>
  </si>
  <si>
    <t>1:21.78</t>
  </si>
  <si>
    <t>1:22.27</t>
  </si>
  <si>
    <t>1:08.64</t>
  </si>
  <si>
    <t>1:09.73</t>
  </si>
  <si>
    <t>1:09.97</t>
  </si>
  <si>
    <t>1:10.94</t>
  </si>
  <si>
    <t>1:21.68</t>
  </si>
  <si>
    <t>1:21.76</t>
  </si>
  <si>
    <t>1:21.96</t>
  </si>
  <si>
    <t>1:22.08</t>
  </si>
  <si>
    <t>1:22.14</t>
  </si>
  <si>
    <t>1:22.23</t>
  </si>
  <si>
    <t>1:22.24</t>
  </si>
  <si>
    <t>1:22.49</t>
  </si>
  <si>
    <t>1:10.21</t>
  </si>
  <si>
    <t>1:10.27</t>
  </si>
  <si>
    <t>1:10.44</t>
  </si>
  <si>
    <t>1:10.48</t>
  </si>
  <si>
    <t>1:11.25</t>
  </si>
  <si>
    <t>1:40.65</t>
  </si>
  <si>
    <t>1:40.72</t>
  </si>
  <si>
    <t>1:40.75</t>
  </si>
  <si>
    <t>1:41.31</t>
  </si>
  <si>
    <t>1:41.44</t>
  </si>
  <si>
    <t>1:41.61</t>
  </si>
  <si>
    <t>1:42.05</t>
  </si>
  <si>
    <t>0:57.58</t>
  </si>
  <si>
    <t>0:57.61</t>
  </si>
  <si>
    <t>0:57.64</t>
  </si>
  <si>
    <t>0:57.74</t>
  </si>
  <si>
    <t>0:57.75</t>
  </si>
  <si>
    <t>0:57.77</t>
  </si>
  <si>
    <t>0:57.84</t>
  </si>
  <si>
    <t>0:57.87</t>
  </si>
  <si>
    <t>0:58.28</t>
  </si>
  <si>
    <t>0:58.65</t>
  </si>
  <si>
    <t>0:58.77</t>
  </si>
  <si>
    <t>0:58.94</t>
  </si>
  <si>
    <t>1:40.61</t>
  </si>
  <si>
    <t>1:40.62</t>
  </si>
  <si>
    <t>1:40.80</t>
  </si>
  <si>
    <t>1:41.06</t>
  </si>
  <si>
    <t>1:41.07</t>
  </si>
  <si>
    <t>1:41.16</t>
  </si>
  <si>
    <t>1:41.71</t>
  </si>
  <si>
    <t>1:41.88</t>
  </si>
  <si>
    <t>1:39.67</t>
  </si>
  <si>
    <t>1:39.82</t>
  </si>
  <si>
    <t>1:39.84</t>
  </si>
  <si>
    <t>1:39.85</t>
  </si>
  <si>
    <t>1:40.08</t>
  </si>
  <si>
    <t>1:40.39</t>
  </si>
  <si>
    <t>1:40.63</t>
  </si>
  <si>
    <t>1:41.11</t>
  </si>
  <si>
    <t>1:41.13</t>
  </si>
  <si>
    <t>1:41.25</t>
  </si>
  <si>
    <t>1:41.28</t>
  </si>
  <si>
    <t>1:41.34</t>
  </si>
  <si>
    <t>1:41.35</t>
  </si>
  <si>
    <t>1:41.52</t>
  </si>
  <si>
    <t>1:41.68</t>
  </si>
  <si>
    <t>1:41.69</t>
  </si>
  <si>
    <t>1:41.73</t>
  </si>
  <si>
    <t>1:10.29</t>
  </si>
  <si>
    <t>1:10.37</t>
  </si>
  <si>
    <t>1:10.52</t>
  </si>
  <si>
    <t>1:10.92</t>
  </si>
  <si>
    <t>1:11.08</t>
  </si>
  <si>
    <t>1:11.28</t>
  </si>
  <si>
    <t>1:10.25</t>
  </si>
  <si>
    <t>1:10.53</t>
  </si>
  <si>
    <t>1:10.54</t>
  </si>
  <si>
    <t>1:10.56</t>
  </si>
  <si>
    <t>1:10.61</t>
  </si>
  <si>
    <t>1:10.72</t>
  </si>
  <si>
    <t>1:11.22</t>
  </si>
  <si>
    <t>1:21.52</t>
  </si>
  <si>
    <t>1:21.89</t>
  </si>
  <si>
    <t>1:22.01</t>
  </si>
  <si>
    <t>1:22.11</t>
  </si>
  <si>
    <t>1:22.18</t>
  </si>
  <si>
    <t>1:22.28</t>
  </si>
  <si>
    <t>1:22.40</t>
  </si>
  <si>
    <t>1:22.44</t>
  </si>
  <si>
    <t>1:22.58</t>
  </si>
  <si>
    <t>1:23.25</t>
  </si>
  <si>
    <t>1:21.48</t>
  </si>
  <si>
    <t>1:21.93</t>
  </si>
  <si>
    <t>1:22.12</t>
  </si>
  <si>
    <t>1:22.68</t>
  </si>
  <si>
    <t>1:22.75</t>
  </si>
  <si>
    <t>1:09.78</t>
  </si>
  <si>
    <t>1:09.79</t>
  </si>
  <si>
    <t>1:10.11</t>
  </si>
  <si>
    <t>1:10.18</t>
  </si>
  <si>
    <t>1:22.02</t>
  </si>
  <si>
    <t>1:22.26</t>
  </si>
  <si>
    <t>1:25.95</t>
  </si>
  <si>
    <t>1:27.86</t>
  </si>
  <si>
    <t>1:21.33</t>
  </si>
  <si>
    <t>1:21.35</t>
  </si>
  <si>
    <t>1:21.57</t>
  </si>
  <si>
    <t>1:22.46</t>
  </si>
  <si>
    <t>1:09.23</t>
  </si>
  <si>
    <t>1:12.85</t>
  </si>
  <si>
    <t>0:55.33</t>
  </si>
  <si>
    <t>0:55.78</t>
  </si>
  <si>
    <t>0:55.89</t>
  </si>
  <si>
    <t>0:55.98</t>
  </si>
  <si>
    <t>0:56.05</t>
  </si>
  <si>
    <t>0:56.15</t>
  </si>
  <si>
    <t>0:56.23</t>
  </si>
  <si>
    <t>0:56.28</t>
  </si>
  <si>
    <t>0:57.73</t>
  </si>
  <si>
    <t>0:58.49</t>
  </si>
  <si>
    <t>1:08.75</t>
  </si>
  <si>
    <t>1:08.80</t>
  </si>
  <si>
    <t>1:08.98</t>
  </si>
  <si>
    <t>1:09.20</t>
  </si>
  <si>
    <t>1:08.72</t>
  </si>
  <si>
    <t>1:09.05</t>
  </si>
  <si>
    <t>1:09.40</t>
  </si>
  <si>
    <t>1:10.04</t>
  </si>
  <si>
    <t>1:10.50</t>
  </si>
  <si>
    <t>1:12.36</t>
  </si>
  <si>
    <t>1:22.37</t>
  </si>
  <si>
    <t>1:22.51</t>
  </si>
  <si>
    <t>1:22.54</t>
  </si>
  <si>
    <t>1:22.56</t>
  </si>
  <si>
    <t>1:22.59</t>
  </si>
  <si>
    <t>1:22.62</t>
  </si>
  <si>
    <t>1:23.17</t>
  </si>
  <si>
    <t>0:57.16</t>
  </si>
  <si>
    <t>0:57.35</t>
  </si>
  <si>
    <t>0:57.39</t>
  </si>
  <si>
    <t>0:57.56</t>
  </si>
  <si>
    <t>0:57.59</t>
  </si>
  <si>
    <t>0:57.70</t>
  </si>
  <si>
    <t>0:57.88</t>
  </si>
  <si>
    <t>0:58.01</t>
  </si>
  <si>
    <t>1:10.01</t>
  </si>
  <si>
    <t>1:10.14</t>
  </si>
  <si>
    <t>1:10.41</t>
  </si>
  <si>
    <t>1:10.81</t>
  </si>
  <si>
    <t>1:10.95</t>
  </si>
  <si>
    <t>1:12.35</t>
  </si>
  <si>
    <t>1:48.84</t>
  </si>
  <si>
    <t>1:48.88</t>
  </si>
  <si>
    <t>1:48.94</t>
  </si>
  <si>
    <t>1:49.09</t>
  </si>
  <si>
    <t>1:49.26</t>
  </si>
  <si>
    <t>1:49.28</t>
  </si>
  <si>
    <t>1:49.45</t>
  </si>
  <si>
    <t>1:49.76</t>
  </si>
  <si>
    <t>1:49.91</t>
  </si>
  <si>
    <t>1:50.01</t>
  </si>
  <si>
    <t>1:39.96</t>
  </si>
  <si>
    <t>1:40.07</t>
  </si>
  <si>
    <t>1:40.36</t>
  </si>
  <si>
    <t>1:40.58</t>
  </si>
  <si>
    <t>1:10.26</t>
  </si>
  <si>
    <t>1:10.36</t>
  </si>
  <si>
    <t>1:12.79</t>
  </si>
  <si>
    <t>1:10.15</t>
  </si>
  <si>
    <t>1:10.31</t>
  </si>
  <si>
    <t>1:10.64</t>
  </si>
  <si>
    <t>1:11.33</t>
  </si>
  <si>
    <t>0:56.41</t>
  </si>
  <si>
    <t>0:56.72</t>
  </si>
  <si>
    <t>0:56.73</t>
  </si>
  <si>
    <t>0:56.80</t>
  </si>
  <si>
    <t>0:56.89</t>
  </si>
  <si>
    <t>0:56.93</t>
  </si>
  <si>
    <t>0:57.06</t>
  </si>
  <si>
    <t>0:57.13</t>
  </si>
  <si>
    <t>0:57.55</t>
  </si>
  <si>
    <t>1:38.40</t>
  </si>
  <si>
    <t>1:38.73</t>
  </si>
  <si>
    <t>1:38.83</t>
  </si>
  <si>
    <t>1:38.89</t>
  </si>
  <si>
    <t>1:39.01</t>
  </si>
  <si>
    <t>1:39.05</t>
  </si>
  <si>
    <t>1:39.34</t>
  </si>
  <si>
    <t>1:40.40</t>
  </si>
  <si>
    <t>1:40.71</t>
  </si>
  <si>
    <t>1:46.77</t>
  </si>
  <si>
    <t>1:50.40</t>
  </si>
  <si>
    <t>1:50.52</t>
  </si>
  <si>
    <t>1:50.53</t>
  </si>
  <si>
    <t>1:50.67</t>
  </si>
  <si>
    <t>1:50.72</t>
  </si>
  <si>
    <t>1:50.80</t>
  </si>
  <si>
    <t>1:51.96</t>
  </si>
  <si>
    <t>1:10.57</t>
  </si>
  <si>
    <t>1:10.62</t>
  </si>
  <si>
    <t>1:10.93</t>
  </si>
  <si>
    <t>1:11.15</t>
  </si>
  <si>
    <t>1:11.32</t>
  </si>
  <si>
    <t>1:11.51</t>
  </si>
  <si>
    <t>1:10.46</t>
  </si>
  <si>
    <t>1:10.75</t>
  </si>
  <si>
    <t>1:10.80</t>
  </si>
  <si>
    <t>1:11.38</t>
  </si>
  <si>
    <t>1:12.21</t>
  </si>
  <si>
    <t>1:39.69</t>
  </si>
  <si>
    <t>1:40.04</t>
  </si>
  <si>
    <t>1:40.18</t>
  </si>
  <si>
    <t>1:40.32</t>
  </si>
  <si>
    <t>1:40.59</t>
  </si>
  <si>
    <t>1:40.69</t>
  </si>
  <si>
    <t>1:40.78</t>
  </si>
  <si>
    <t>1:41.59</t>
  </si>
  <si>
    <t>1:41.65</t>
  </si>
  <si>
    <t>1:41.79</t>
  </si>
  <si>
    <t>1:37.13</t>
  </si>
  <si>
    <t>1:37.19</t>
  </si>
  <si>
    <t>1:37.24</t>
  </si>
  <si>
    <t>1:37.30</t>
  </si>
  <si>
    <t>1:37.69</t>
  </si>
  <si>
    <t>1:37.73</t>
  </si>
  <si>
    <t>1:37.78</t>
  </si>
  <si>
    <t>1:37.81</t>
  </si>
  <si>
    <t>1:38.10</t>
  </si>
  <si>
    <t>1:38.18</t>
  </si>
  <si>
    <t>1:38.23</t>
  </si>
  <si>
    <t>1:38.51</t>
  </si>
  <si>
    <t>1:10.63</t>
  </si>
  <si>
    <t>1:12.11</t>
  </si>
  <si>
    <t>1:12.86</t>
  </si>
  <si>
    <t>1:22.52</t>
  </si>
  <si>
    <t>1:22.87</t>
  </si>
  <si>
    <t>1:22.88</t>
  </si>
  <si>
    <t>1:23.01</t>
  </si>
  <si>
    <t>1:23.11</t>
  </si>
  <si>
    <t>1:23.16</t>
  </si>
  <si>
    <t>1:23.47</t>
  </si>
  <si>
    <t>1:23.65</t>
  </si>
  <si>
    <t>1:23.66</t>
  </si>
  <si>
    <t>1:23.67</t>
  </si>
  <si>
    <t>1:23.98</t>
  </si>
  <si>
    <t>1:24.00</t>
  </si>
  <si>
    <t>1:39.10</t>
  </si>
  <si>
    <t>1:39.39</t>
  </si>
  <si>
    <t>1:40.00</t>
  </si>
  <si>
    <t>1:40.64</t>
  </si>
  <si>
    <t>1:42.14</t>
  </si>
  <si>
    <t>1:09.26</t>
  </si>
  <si>
    <t>1:09.98</t>
  </si>
  <si>
    <t>1:10.19</t>
  </si>
  <si>
    <t>1:10.33</t>
  </si>
  <si>
    <t>1:10.67</t>
  </si>
  <si>
    <t>1:10.84</t>
  </si>
  <si>
    <t>1:11.67</t>
  </si>
  <si>
    <t>0:56.34</t>
  </si>
  <si>
    <t>0:56.47</t>
  </si>
  <si>
    <t>0:56.49</t>
  </si>
  <si>
    <t>0:56.85</t>
  </si>
  <si>
    <t>0:56.87</t>
  </si>
  <si>
    <t>0:56.90</t>
  </si>
  <si>
    <t>0:56.94</t>
  </si>
  <si>
    <t>0:57.05</t>
  </si>
  <si>
    <t>0:57.17</t>
  </si>
  <si>
    <t>0:57.22</t>
  </si>
  <si>
    <t>0:57.25</t>
  </si>
  <si>
    <t>0:57.57</t>
  </si>
  <si>
    <t>0:57.66</t>
  </si>
  <si>
    <t>1:34.81</t>
  </si>
  <si>
    <t>1:34.92</t>
  </si>
  <si>
    <t>1:34.99</t>
  </si>
  <si>
    <t>1:35.01</t>
  </si>
  <si>
    <t>1:35.07</t>
  </si>
  <si>
    <t>1:35.12</t>
  </si>
  <si>
    <t>1:35.21</t>
  </si>
  <si>
    <t>1:35.22</t>
  </si>
  <si>
    <t>1:35.30</t>
  </si>
  <si>
    <t>1:35.33</t>
  </si>
  <si>
    <t>1:37.23</t>
  </si>
  <si>
    <t>1:37.64</t>
  </si>
  <si>
    <t>1:11.18</t>
  </si>
  <si>
    <t>1:11.63</t>
  </si>
  <si>
    <t>1:21.97</t>
  </si>
  <si>
    <t>1:22.39</t>
  </si>
  <si>
    <t>1:22.45</t>
  </si>
  <si>
    <t>1:23.20</t>
  </si>
  <si>
    <t>1:23.97</t>
  </si>
  <si>
    <t>1:09.56</t>
  </si>
  <si>
    <t>1:21.00</t>
  </si>
  <si>
    <t>1:21.03</t>
  </si>
  <si>
    <t>1:21.05</t>
  </si>
  <si>
    <t>1:21.16</t>
  </si>
  <si>
    <t>1:21.19</t>
  </si>
  <si>
    <t>1:21.23</t>
  </si>
  <si>
    <t>1:21.24</t>
  </si>
  <si>
    <t>1:21.28</t>
  </si>
  <si>
    <t>1:08.10</t>
  </si>
  <si>
    <t>1:08.53</t>
  </si>
  <si>
    <t>1:21.92</t>
  </si>
  <si>
    <t>1:22.06</t>
  </si>
  <si>
    <t>1:22.17</t>
  </si>
  <si>
    <t>1:22.66</t>
  </si>
  <si>
    <t>1:23.26</t>
  </si>
  <si>
    <t>1:23.32</t>
  </si>
  <si>
    <t>1:34.11</t>
  </si>
  <si>
    <t>1:34.29</t>
  </si>
  <si>
    <t>1:34.33</t>
  </si>
  <si>
    <t>1:34.34</t>
  </si>
  <si>
    <t>1:34.50</t>
  </si>
  <si>
    <t>1:34.52</t>
  </si>
  <si>
    <t>1:34.69</t>
  </si>
  <si>
    <t>1:34.80</t>
  </si>
  <si>
    <t>1:34.89</t>
  </si>
  <si>
    <t>1:35.06</t>
  </si>
  <si>
    <t>1:35.42</t>
  </si>
  <si>
    <t>1:35.43</t>
  </si>
  <si>
    <t>1:22.05</t>
  </si>
  <si>
    <t>1:22.20</t>
  </si>
  <si>
    <t>1:22.47</t>
  </si>
  <si>
    <t>1:22.55</t>
  </si>
  <si>
    <t>1:22.61</t>
  </si>
  <si>
    <t>1:22.89</t>
  </si>
  <si>
    <t>1:23.09</t>
  </si>
  <si>
    <t>1:23.63</t>
  </si>
  <si>
    <t>1:25.07</t>
  </si>
  <si>
    <t>1:10.42</t>
  </si>
  <si>
    <t>1:10.45</t>
  </si>
  <si>
    <t>1:09.22</t>
  </si>
  <si>
    <t>1:10.23</t>
  </si>
  <si>
    <t>1:11.77</t>
  </si>
  <si>
    <t>1:09.57</t>
  </si>
  <si>
    <t>1:46.79</t>
  </si>
  <si>
    <t>1:46.82</t>
  </si>
  <si>
    <t>1:46.84</t>
  </si>
  <si>
    <t>1:46.91</t>
  </si>
  <si>
    <t>1:47.00</t>
  </si>
  <si>
    <t>1:47.13</t>
  </si>
  <si>
    <t>1:47.41</t>
  </si>
  <si>
    <t>1:47.49</t>
  </si>
  <si>
    <t>1:47.70</t>
  </si>
  <si>
    <t>1:48.01</t>
  </si>
  <si>
    <t>1:48.03</t>
  </si>
  <si>
    <t>1:48.34</t>
  </si>
  <si>
    <t>1:22.16</t>
  </si>
  <si>
    <t>1:23.15</t>
  </si>
  <si>
    <t>0:55.64</t>
  </si>
  <si>
    <t>0:55.68</t>
  </si>
  <si>
    <t>0:55.91</t>
  </si>
  <si>
    <t>0:56.06</t>
  </si>
  <si>
    <t>0:56.26</t>
  </si>
  <si>
    <t>0:56.48</t>
  </si>
  <si>
    <t>0:57.12</t>
  </si>
  <si>
    <t>1:21.12</t>
  </si>
  <si>
    <t>1:21.29</t>
  </si>
  <si>
    <t>1:21.49</t>
  </si>
  <si>
    <t>1:21.59</t>
  </si>
  <si>
    <t>1:08.91</t>
  </si>
  <si>
    <t>1:09.11</t>
  </si>
  <si>
    <t>1:09.67</t>
  </si>
  <si>
    <t>1:21.61</t>
  </si>
  <si>
    <t>1:21.63</t>
  </si>
  <si>
    <t>1:21.90</t>
  </si>
  <si>
    <t>1:22.36</t>
  </si>
  <si>
    <t>1:39.63</t>
  </si>
  <si>
    <t>1:39.65</t>
  </si>
  <si>
    <t>1:41.37</t>
  </si>
  <si>
    <t>1:41.38</t>
  </si>
  <si>
    <t>1:41.43</t>
  </si>
  <si>
    <t>1:41.50</t>
  </si>
  <si>
    <t>1:42.74</t>
  </si>
  <si>
    <t>2:07.68</t>
  </si>
  <si>
    <t>1:22.31</t>
  </si>
  <si>
    <t>1:22.67</t>
  </si>
  <si>
    <t>1:22.70</t>
  </si>
  <si>
    <t>1:22.92</t>
  </si>
  <si>
    <t>1:23.00</t>
  </si>
  <si>
    <t>1:23.22</t>
  </si>
  <si>
    <t>1:23.62</t>
  </si>
  <si>
    <t>1:23.91</t>
  </si>
  <si>
    <t>1:40.49</t>
  </si>
  <si>
    <t>1:41.00</t>
  </si>
  <si>
    <t>1:41.02</t>
  </si>
  <si>
    <t>1:41.04</t>
  </si>
  <si>
    <t>1:41.58</t>
  </si>
  <si>
    <t>1:42.39</t>
  </si>
  <si>
    <t>1:42.44</t>
  </si>
  <si>
    <t>1:44.34</t>
  </si>
  <si>
    <t>1:44.87</t>
  </si>
  <si>
    <t>1:21.82</t>
  </si>
  <si>
    <t>1:21.83</t>
  </si>
  <si>
    <t>1:22.43</t>
  </si>
  <si>
    <t>1:09.85</t>
  </si>
  <si>
    <t>1:11.69</t>
  </si>
  <si>
    <t>1:23.18</t>
  </si>
  <si>
    <t>0:56.54</t>
  </si>
  <si>
    <t>0:56.75</t>
  </si>
  <si>
    <t>0:56.79</t>
  </si>
  <si>
    <t>0:56.83</t>
  </si>
  <si>
    <t>0:57.11</t>
  </si>
  <si>
    <t>0:57.15</t>
  </si>
  <si>
    <t>0:57.53</t>
  </si>
  <si>
    <t>0:57.79</t>
  </si>
  <si>
    <t>0:58.13</t>
  </si>
  <si>
    <t>0:58.29</t>
  </si>
  <si>
    <t>0:58.53</t>
  </si>
  <si>
    <t>1:38.79</t>
  </si>
  <si>
    <t>1:38.85</t>
  </si>
  <si>
    <t>1:39.14</t>
  </si>
  <si>
    <t>1:39.58</t>
  </si>
  <si>
    <t>1:39.70</t>
  </si>
  <si>
    <t>1:40.12</t>
  </si>
  <si>
    <t>1:40.66</t>
  </si>
  <si>
    <t>1:41.10</t>
  </si>
  <si>
    <t>1:41.15</t>
  </si>
  <si>
    <t>1:41.51</t>
  </si>
  <si>
    <t>1:08.93</t>
  </si>
  <si>
    <t>1:08.94</t>
  </si>
  <si>
    <t>1:47.44</t>
  </si>
  <si>
    <t>1:47.46</t>
  </si>
  <si>
    <t>1:47.51</t>
  </si>
  <si>
    <t>1:47.57</t>
  </si>
  <si>
    <t>1:47.59</t>
  </si>
  <si>
    <t>1:47.69</t>
  </si>
  <si>
    <t>1:47.72</t>
  </si>
  <si>
    <t>1:47.74</t>
  </si>
  <si>
    <t>1:47.75</t>
  </si>
  <si>
    <t>1:47.83</t>
  </si>
  <si>
    <t>1:48.52</t>
  </si>
  <si>
    <t>1:48.99</t>
  </si>
  <si>
    <t>1:49.51</t>
  </si>
  <si>
    <t>1:49.52</t>
  </si>
  <si>
    <t>1:49.54</t>
  </si>
  <si>
    <t>1:49.75</t>
  </si>
  <si>
    <t>1:49.82</t>
  </si>
  <si>
    <t>1:50.29</t>
  </si>
  <si>
    <t>1:50.58</t>
  </si>
  <si>
    <t>1:51.86</t>
  </si>
  <si>
    <t>1:53.90</t>
  </si>
  <si>
    <t>1:40.24</t>
  </si>
  <si>
    <t>1:40.33</t>
  </si>
  <si>
    <t>1:40.35</t>
  </si>
  <si>
    <t>1:40.41</t>
  </si>
  <si>
    <t>1:38.74</t>
  </si>
  <si>
    <t>1:38.81</t>
  </si>
  <si>
    <t>1:39.22</t>
  </si>
  <si>
    <t>1:39.29</t>
  </si>
  <si>
    <t>1:39.32</t>
  </si>
  <si>
    <t>1:39.41</t>
  </si>
  <si>
    <t>1:39.44</t>
  </si>
  <si>
    <t>1:39.99</t>
  </si>
  <si>
    <t>1:41.85</t>
  </si>
  <si>
    <t>0:56.68</t>
  </si>
  <si>
    <t>0:56.98</t>
  </si>
  <si>
    <t>0:57.14</t>
  </si>
  <si>
    <t>0:57.36</t>
  </si>
  <si>
    <t>0:57.80</t>
  </si>
  <si>
    <t>0:58.00</t>
  </si>
  <si>
    <t>0:58.04</t>
  </si>
  <si>
    <t>0:58.90</t>
  </si>
  <si>
    <t>1:38.64</t>
  </si>
  <si>
    <t>1:38.76</t>
  </si>
  <si>
    <t>1:38.93</t>
  </si>
  <si>
    <t>1:39.07</t>
  </si>
  <si>
    <t>1:39.11</t>
  </si>
  <si>
    <t>1:39.18</t>
  </si>
  <si>
    <t>1:39.36</t>
  </si>
  <si>
    <t>1:10.20</t>
  </si>
  <si>
    <t>1:09.96</t>
  </si>
  <si>
    <t>1:10.79</t>
  </si>
  <si>
    <t>1:11.61</t>
  </si>
  <si>
    <t>1:10.24</t>
  </si>
  <si>
    <t>1:11.93</t>
  </si>
  <si>
    <t>1:12.57</t>
  </si>
  <si>
    <t>1:11.19</t>
  </si>
  <si>
    <t>1:34.47</t>
  </si>
  <si>
    <t>1:34.93</t>
  </si>
  <si>
    <t>1:35.00</t>
  </si>
  <si>
    <t>1:35.17</t>
  </si>
  <si>
    <t>1:35.25</t>
  </si>
  <si>
    <t>1:35.35</t>
  </si>
  <si>
    <t>1:35.46</t>
  </si>
  <si>
    <t>1:36.08</t>
  </si>
  <si>
    <t>1:36.36</t>
  </si>
  <si>
    <t>1:36.91</t>
  </si>
  <si>
    <t>1:09.19</t>
  </si>
  <si>
    <t>1:10.89</t>
  </si>
  <si>
    <t>1:10.98</t>
  </si>
  <si>
    <t>1:08.51</t>
  </si>
  <si>
    <t>1:08.54</t>
  </si>
  <si>
    <t>1:08.58</t>
  </si>
  <si>
    <t>1:08.59</t>
  </si>
  <si>
    <t>1:08.65</t>
  </si>
  <si>
    <t>1:21.77</t>
  </si>
  <si>
    <t>1:24.75</t>
  </si>
  <si>
    <t>1:40.95</t>
  </si>
  <si>
    <t>1:41.29</t>
  </si>
  <si>
    <t>1:41.76</t>
  </si>
  <si>
    <t>1:42.08</t>
  </si>
  <si>
    <t>1:40.13</t>
  </si>
  <si>
    <t>1:40.81</t>
  </si>
  <si>
    <t>1:40.82</t>
  </si>
  <si>
    <t>1:41.97</t>
  </si>
  <si>
    <t>1:42.58</t>
  </si>
  <si>
    <t>1:10.03</t>
  </si>
  <si>
    <t>1:10.73</t>
  </si>
  <si>
    <t>1:10.68</t>
  </si>
  <si>
    <t>1:10.97</t>
  </si>
  <si>
    <t>1:10.99</t>
  </si>
  <si>
    <t>1:11.07</t>
  </si>
  <si>
    <t>1:13.93</t>
  </si>
  <si>
    <t>1:40.55</t>
  </si>
  <si>
    <t>1:40.83</t>
  </si>
  <si>
    <t>1:40.86</t>
  </si>
  <si>
    <t>1:40.87</t>
  </si>
  <si>
    <t>1:40.98</t>
  </si>
  <si>
    <t>1:44.71</t>
  </si>
  <si>
    <t>1:10.60</t>
  </si>
  <si>
    <t>1:10.87</t>
  </si>
  <si>
    <t>1:11.10</t>
  </si>
  <si>
    <t>1:47.98</t>
  </si>
  <si>
    <t>1:48.07</t>
  </si>
  <si>
    <t>1:48.09</t>
  </si>
  <si>
    <t>1:48.73</t>
  </si>
  <si>
    <t>1:48.77</t>
  </si>
  <si>
    <t>1:48.79</t>
  </si>
  <si>
    <t>1:50.86</t>
  </si>
  <si>
    <t>1:53.64</t>
  </si>
  <si>
    <t>1:48.33</t>
  </si>
  <si>
    <t>1:48.47</t>
  </si>
  <si>
    <t>1:48.57</t>
  </si>
  <si>
    <t>1:48.76</t>
  </si>
  <si>
    <t>1:48.90</t>
  </si>
  <si>
    <t>1:49.12</t>
  </si>
  <si>
    <t>1:49.66</t>
  </si>
  <si>
    <t>1:22.04</t>
  </si>
  <si>
    <t>1:22.42</t>
  </si>
  <si>
    <t>1:22.73</t>
  </si>
  <si>
    <t>1:23.28</t>
  </si>
  <si>
    <t>1:23.42</t>
  </si>
  <si>
    <t>1:24.13</t>
  </si>
  <si>
    <t>0:56.81</t>
  </si>
  <si>
    <t>0:57.19</t>
  </si>
  <si>
    <t>0:57.50</t>
  </si>
  <si>
    <t>0:57.89</t>
  </si>
  <si>
    <t>0:59.05</t>
  </si>
  <si>
    <t>0:59.30</t>
  </si>
  <si>
    <t>1:46.73</t>
  </si>
  <si>
    <t>1:47.11</t>
  </si>
  <si>
    <t>1:47.25</t>
  </si>
  <si>
    <t>1:47.26</t>
  </si>
  <si>
    <t>1:47.39</t>
  </si>
  <si>
    <t>1:47.47</t>
  </si>
  <si>
    <t>1:47.56</t>
  </si>
  <si>
    <t>1:47.73</t>
  </si>
  <si>
    <t>1:48.14</t>
  </si>
  <si>
    <t>1:48.48</t>
  </si>
  <si>
    <t>1:21.75</t>
  </si>
  <si>
    <t>1:21.86</t>
  </si>
  <si>
    <t>1:24.43</t>
  </si>
  <si>
    <t>1:21.45</t>
  </si>
  <si>
    <t>1:22.48</t>
  </si>
  <si>
    <t>1:22.65</t>
  </si>
  <si>
    <t>1:10.49</t>
  </si>
  <si>
    <t>1:32.76</t>
  </si>
  <si>
    <t>1:32.84</t>
  </si>
  <si>
    <t>1:32.87</t>
  </si>
  <si>
    <t>1:32.97</t>
  </si>
  <si>
    <t>1:33.00</t>
  </si>
  <si>
    <t>1:33.13</t>
  </si>
  <si>
    <t>1:33.22</t>
  </si>
  <si>
    <t>1:33.24</t>
  </si>
  <si>
    <t>1:33.29</t>
  </si>
  <si>
    <t>1:33.40</t>
  </si>
  <si>
    <t>1:33.45</t>
  </si>
  <si>
    <t>1:33.82</t>
  </si>
  <si>
    <t>1:34.00</t>
  </si>
  <si>
    <t>1:08.89</t>
  </si>
  <si>
    <t>1:09.12</t>
  </si>
  <si>
    <t>1:09.42</t>
  </si>
  <si>
    <t>1:09.88</t>
  </si>
  <si>
    <t>1:21.04</t>
  </si>
  <si>
    <t>1:21.41</t>
  </si>
  <si>
    <t>1:21.46</t>
  </si>
  <si>
    <t>1:21.50</t>
  </si>
  <si>
    <t>1:23.87</t>
  </si>
  <si>
    <t>1:33.72</t>
  </si>
  <si>
    <t>1:33.78</t>
  </si>
  <si>
    <t>1:33.81</t>
  </si>
  <si>
    <t>1:33.97</t>
  </si>
  <si>
    <t>1:34.04</t>
  </si>
  <si>
    <t>1:34.21</t>
  </si>
  <si>
    <t>1:34.26</t>
  </si>
  <si>
    <t>1:34.37</t>
  </si>
  <si>
    <t>1:35.20</t>
  </si>
  <si>
    <t>1:36.03</t>
  </si>
  <si>
    <t>0:56.88</t>
  </si>
  <si>
    <t>0:57.07</t>
  </si>
  <si>
    <t>0:57.09</t>
  </si>
  <si>
    <t>0:57.38</t>
  </si>
  <si>
    <t>0:57.40</t>
  </si>
  <si>
    <t>0:57.67</t>
  </si>
  <si>
    <t>0:57.71</t>
  </si>
  <si>
    <t>0:58.21</t>
  </si>
  <si>
    <t>1:10.43</t>
  </si>
  <si>
    <t>1:11.54</t>
  </si>
  <si>
    <t>1:11.73</t>
  </si>
  <si>
    <t>1:10.55</t>
  </si>
  <si>
    <t>1:10.83</t>
  </si>
  <si>
    <t>1:10.86</t>
  </si>
  <si>
    <t>1:11.04</t>
  </si>
  <si>
    <t>1:11.24</t>
  </si>
  <si>
    <t>1:11.68</t>
  </si>
  <si>
    <t>1:39.66</t>
  </si>
  <si>
    <t>1:39.80</t>
  </si>
  <si>
    <t>1:40.46</t>
  </si>
  <si>
    <t>1:41.74</t>
  </si>
  <si>
    <t>0:56.43</t>
  </si>
  <si>
    <t>0:56.46</t>
  </si>
  <si>
    <t>0:56.95</t>
  </si>
  <si>
    <t>0:57.27</t>
  </si>
  <si>
    <t>1:11.03</t>
  </si>
  <si>
    <t>1:11.36</t>
  </si>
  <si>
    <t>1:11.44</t>
  </si>
  <si>
    <t>1:11.72</t>
  </si>
  <si>
    <t>1:39.62</t>
  </si>
  <si>
    <t>1:39.76</t>
  </si>
  <si>
    <t>1:40.09</t>
  </si>
  <si>
    <t>1:40.25</t>
  </si>
  <si>
    <t>1:40.56</t>
  </si>
  <si>
    <t>1:10.77</t>
  </si>
  <si>
    <t>1:47.54</t>
  </si>
  <si>
    <t>1:47.64</t>
  </si>
  <si>
    <t>1:47.82</t>
  </si>
  <si>
    <t>1:47.84</t>
  </si>
  <si>
    <t>1:47.87</t>
  </si>
  <si>
    <t>1:47.90</t>
  </si>
  <si>
    <t>1:47.91</t>
  </si>
  <si>
    <t>1:48.32</t>
  </si>
  <si>
    <t>1:48.60</t>
  </si>
  <si>
    <t>1:52.73</t>
  </si>
  <si>
    <t>1:09.14</t>
  </si>
  <si>
    <t>1:09.51</t>
  </si>
  <si>
    <t>1:09.71</t>
  </si>
  <si>
    <t>1:33.90</t>
  </si>
  <si>
    <t>1:34.24</t>
  </si>
  <si>
    <t>1:34.32</t>
  </si>
  <si>
    <t>1:34.36</t>
  </si>
  <si>
    <t>1:34.49</t>
  </si>
  <si>
    <t>1:34.75</t>
  </si>
  <si>
    <t>1:21.37</t>
  </si>
  <si>
    <t>1:21.39</t>
  </si>
  <si>
    <t>1:21.51</t>
  </si>
  <si>
    <t>1:21.53</t>
  </si>
  <si>
    <t>1:21.80</t>
  </si>
  <si>
    <t>1:24.50</t>
  </si>
  <si>
    <t>1:33.04</t>
  </si>
  <si>
    <t>1:33.20</t>
  </si>
  <si>
    <t>1:33.32</t>
  </si>
  <si>
    <t>1:33.42</t>
  </si>
  <si>
    <t>1:33.43</t>
  </si>
  <si>
    <t>1:33.54</t>
  </si>
  <si>
    <t>1:33.69</t>
  </si>
  <si>
    <t>1:36.48</t>
  </si>
  <si>
    <t>1:59.85</t>
  </si>
  <si>
    <t>1:59.99</t>
  </si>
  <si>
    <t>2:00.04</t>
  </si>
  <si>
    <t>2:00.23</t>
  </si>
  <si>
    <t>2:00.53</t>
  </si>
  <si>
    <t>2:00.54</t>
  </si>
  <si>
    <t>2:00.64</t>
  </si>
  <si>
    <t>2:00.72</t>
  </si>
  <si>
    <t>2:02.75</t>
  </si>
  <si>
    <t>2:03.14</t>
  </si>
  <si>
    <t>2:04.45</t>
  </si>
  <si>
    <t>1:07.58</t>
  </si>
  <si>
    <t>1:07.72</t>
  </si>
  <si>
    <t>1:08.03</t>
  </si>
  <si>
    <t>1:08.05</t>
  </si>
  <si>
    <t>1:08.07</t>
  </si>
  <si>
    <t>1:08.25</t>
  </si>
  <si>
    <t>1:08.50</t>
  </si>
  <si>
    <t>0:56.37</t>
  </si>
  <si>
    <t>0:56.44</t>
  </si>
  <si>
    <t>0:56.69</t>
  </si>
  <si>
    <t>0:56.70</t>
  </si>
  <si>
    <t>0:56.97</t>
  </si>
  <si>
    <t>0:57.37</t>
  </si>
  <si>
    <t>1:41.55</t>
  </si>
  <si>
    <t>1:41.77</t>
  </si>
  <si>
    <t>1:41.81</t>
  </si>
  <si>
    <t>1:42.09</t>
  </si>
  <si>
    <t>1:42.34</t>
  </si>
  <si>
    <t>1:42.40</t>
  </si>
  <si>
    <t>1:42.51</t>
  </si>
  <si>
    <t>1:42.98</t>
  </si>
  <si>
    <t>1:43.36</t>
  </si>
  <si>
    <t>1:44.20</t>
  </si>
  <si>
    <t>1:11.17</t>
  </si>
  <si>
    <t>1:12.08</t>
  </si>
  <si>
    <t>1:12.13</t>
  </si>
  <si>
    <t>1:13.07</t>
  </si>
  <si>
    <t>1:11.05</t>
  </si>
  <si>
    <t>1:12.03</t>
  </si>
  <si>
    <t>1:12.14</t>
  </si>
  <si>
    <t>1:12.45</t>
  </si>
  <si>
    <t>1:50.81</t>
  </si>
  <si>
    <t>1:50.89</t>
  </si>
  <si>
    <t>1:50.94</t>
  </si>
  <si>
    <t>1:51.18</t>
  </si>
  <si>
    <t>1:51.45</t>
  </si>
  <si>
    <t>1:51.51</t>
  </si>
  <si>
    <t>1:51.53</t>
  </si>
  <si>
    <t>1:51.71</t>
  </si>
  <si>
    <t>1:52.26</t>
  </si>
  <si>
    <t>1:52.29</t>
  </si>
  <si>
    <t>1:53.14</t>
  </si>
  <si>
    <t>1:10.65</t>
  </si>
  <si>
    <t>1:10.76</t>
  </si>
  <si>
    <t>1:11.12</t>
  </si>
  <si>
    <t>1:11.13</t>
  </si>
  <si>
    <t>1:12.84</t>
  </si>
  <si>
    <t>1:41.03</t>
  </si>
  <si>
    <t>1:41.22</t>
  </si>
  <si>
    <t>1:41.27</t>
  </si>
  <si>
    <t>1:42.22</t>
  </si>
  <si>
    <t>1:42.24</t>
  </si>
  <si>
    <t>1:42.73</t>
  </si>
  <si>
    <t>1:43.04</t>
  </si>
  <si>
    <t>1:43.24</t>
  </si>
  <si>
    <t>1:46.28</t>
  </si>
  <si>
    <t>1:13.23</t>
  </si>
  <si>
    <t>1:13.26</t>
  </si>
  <si>
    <t>1:40.21</t>
  </si>
  <si>
    <t>1:40.23</t>
  </si>
  <si>
    <t>1:40.38</t>
  </si>
  <si>
    <t>1:40.99</t>
  </si>
  <si>
    <t>1:41.86</t>
  </si>
  <si>
    <t>1:09.64</t>
  </si>
  <si>
    <t>1:39.55</t>
  </si>
  <si>
    <t>1:39.78</t>
  </si>
  <si>
    <t>1:40.17</t>
  </si>
  <si>
    <t>0:57.30</t>
  </si>
  <si>
    <t>0:57.46</t>
  </si>
  <si>
    <t>0:57.54</t>
  </si>
  <si>
    <t>0:57.98</t>
  </si>
  <si>
    <t>0:58.07</t>
  </si>
  <si>
    <t>1:49.41</t>
  </si>
  <si>
    <t>1:49.42</t>
  </si>
  <si>
    <t>1:49.43</t>
  </si>
  <si>
    <t>1:49.57</t>
  </si>
  <si>
    <t>1:49.60</t>
  </si>
  <si>
    <t>1:49.68</t>
  </si>
  <si>
    <t>1:49.72</t>
  </si>
  <si>
    <t>1:50.05</t>
  </si>
  <si>
    <t>1:50.27</t>
  </si>
  <si>
    <t>1:50.66</t>
  </si>
  <si>
    <t>1:51.87</t>
  </si>
  <si>
    <t>0:56.67</t>
  </si>
  <si>
    <t>0:57.29</t>
  </si>
  <si>
    <t>0:57.31</t>
  </si>
  <si>
    <t>0:57.45</t>
  </si>
  <si>
    <t>0:58.39</t>
  </si>
  <si>
    <t>1:40.70</t>
  </si>
  <si>
    <t>1:40.94</t>
  </si>
  <si>
    <t>1:41.54</t>
  </si>
  <si>
    <t>2:15.67</t>
  </si>
  <si>
    <t>2:16.60</t>
  </si>
  <si>
    <t>2:16.64</t>
  </si>
  <si>
    <t>2:17.09</t>
  </si>
  <si>
    <t>2:17.48</t>
  </si>
  <si>
    <t>0:57.52</t>
  </si>
  <si>
    <t>0:57.83</t>
  </si>
  <si>
    <t>0:57.97</t>
  </si>
  <si>
    <t>0:58.02</t>
  </si>
  <si>
    <t>0:58.10</t>
  </si>
  <si>
    <t>0:58.36</t>
  </si>
  <si>
    <t>1:39.12</t>
  </si>
  <si>
    <t>1:39.83</t>
  </si>
  <si>
    <t>1:39.88</t>
  </si>
  <si>
    <t>1:40.22</t>
  </si>
  <si>
    <t>1:41.83</t>
  </si>
  <si>
    <t>1:39.51</t>
  </si>
  <si>
    <t>1:39.75</t>
  </si>
  <si>
    <t>1:41.57</t>
  </si>
  <si>
    <t>1:43.18</t>
  </si>
  <si>
    <t>1:11.71</t>
  </si>
  <si>
    <t>1:11.87</t>
  </si>
  <si>
    <t>1:39.16</t>
  </si>
  <si>
    <t>1:39.27</t>
  </si>
  <si>
    <t>1:39.49</t>
  </si>
  <si>
    <t>1:40.11</t>
  </si>
  <si>
    <t>1:36.49</t>
  </si>
  <si>
    <t>1:36.65</t>
  </si>
  <si>
    <t>1:36.77</t>
  </si>
  <si>
    <t>1:36.90</t>
  </si>
  <si>
    <t>1:37.07</t>
  </si>
  <si>
    <t>1:37.44</t>
  </si>
  <si>
    <t>1:37.70</t>
  </si>
  <si>
    <t>1:37.72</t>
  </si>
  <si>
    <t>0:57.90</t>
  </si>
  <si>
    <t>0:57.93</t>
  </si>
  <si>
    <t>0:58.55</t>
  </si>
  <si>
    <t>0:58.56</t>
  </si>
  <si>
    <t>0:58.83</t>
  </si>
  <si>
    <t>0:58.86</t>
  </si>
  <si>
    <t>0:58.92</t>
  </si>
  <si>
    <t>0:59.21</t>
  </si>
  <si>
    <t>1:23.06</t>
  </si>
  <si>
    <t>1:23.19</t>
  </si>
  <si>
    <t>1:23.40</t>
  </si>
  <si>
    <t>1:23.74</t>
  </si>
  <si>
    <t>1:23.84</t>
  </si>
  <si>
    <t>1:23.92</t>
  </si>
  <si>
    <t>1:24.25</t>
  </si>
  <si>
    <t>1:24.54</t>
  </si>
  <si>
    <t>1:24.94</t>
  </si>
  <si>
    <t>1:25.47</t>
  </si>
  <si>
    <t>1:35.54</t>
  </si>
  <si>
    <t>1:36.05</t>
  </si>
  <si>
    <t>1:36.35</t>
  </si>
  <si>
    <t>1:36.40</t>
  </si>
  <si>
    <t>1:36.41</t>
  </si>
  <si>
    <t>1:36.43</t>
  </si>
  <si>
    <t>1:36.57</t>
  </si>
  <si>
    <t>1:36.59</t>
  </si>
  <si>
    <t>1:36.62</t>
  </si>
  <si>
    <t>1:36.64</t>
  </si>
  <si>
    <t>1:37.05</t>
  </si>
  <si>
    <t>1:38.03</t>
  </si>
  <si>
    <t>1:39.37</t>
  </si>
  <si>
    <t>1:12.07</t>
  </si>
  <si>
    <t>1:11.20</t>
  </si>
  <si>
    <t>1:11.46</t>
  </si>
  <si>
    <t>1:11.81</t>
  </si>
  <si>
    <t>1:13.12</t>
  </si>
  <si>
    <t>1:47.36</t>
  </si>
  <si>
    <t>1:47.81</t>
  </si>
  <si>
    <t>1:47.86</t>
  </si>
  <si>
    <t>1:48.10</t>
  </si>
  <si>
    <t>1:49.34</t>
  </si>
  <si>
    <t>1:23.21</t>
  </si>
  <si>
    <t>1:23.33</t>
  </si>
  <si>
    <t>1:23.50</t>
  </si>
  <si>
    <t>1:23.51</t>
  </si>
  <si>
    <t>1:23.82</t>
  </si>
  <si>
    <t>1:28.90</t>
  </si>
  <si>
    <t>1:22.97</t>
  </si>
  <si>
    <t>1:22.98</t>
  </si>
  <si>
    <t>1:23.14</t>
  </si>
  <si>
    <t>1:23.37</t>
  </si>
  <si>
    <t>1:23.41</t>
  </si>
  <si>
    <t>1:23.85</t>
  </si>
  <si>
    <t>1:24.05</t>
  </si>
  <si>
    <t>1:24.21</t>
  </si>
  <si>
    <t>1:24.26</t>
  </si>
  <si>
    <t>1:24.28</t>
  </si>
  <si>
    <t>1:25.80</t>
  </si>
  <si>
    <t>1:23.03</t>
  </si>
  <si>
    <t>1:23.78</t>
  </si>
  <si>
    <t>1:39.73</t>
  </si>
  <si>
    <t>1:39.92</t>
  </si>
  <si>
    <t>1:40.43</t>
  </si>
  <si>
    <t>1:41.49</t>
  </si>
  <si>
    <t>1:43.98</t>
  </si>
  <si>
    <t>1:12.71</t>
  </si>
  <si>
    <t>1:13.42</t>
  </si>
  <si>
    <t>1:39.57</t>
  </si>
  <si>
    <t>1:41.60</t>
  </si>
  <si>
    <t>1:40.60</t>
  </si>
  <si>
    <t>1:41.17</t>
  </si>
  <si>
    <t>1:41.45</t>
  </si>
  <si>
    <t>1:42.15</t>
  </si>
  <si>
    <t>1:11.06</t>
  </si>
  <si>
    <t>1:11.27</t>
  </si>
  <si>
    <t>1:49.64</t>
  </si>
  <si>
    <t>1:49.65</t>
  </si>
  <si>
    <t>1:49.67</t>
  </si>
  <si>
    <t>1:49.74</t>
  </si>
  <si>
    <t>1:50.04</t>
  </si>
  <si>
    <t>1:50.10</t>
  </si>
  <si>
    <t>1:50.12</t>
  </si>
  <si>
    <t>1:50.22</t>
  </si>
  <si>
    <t>1:38.60</t>
  </si>
  <si>
    <t>1:39.02</t>
  </si>
  <si>
    <t>1:39.06</t>
  </si>
  <si>
    <t>1:39.45</t>
  </si>
  <si>
    <t>1:11.23</t>
  </si>
  <si>
    <t>1:48.23</t>
  </si>
  <si>
    <t>1:48.39</t>
  </si>
  <si>
    <t>1:48.61</t>
  </si>
  <si>
    <t>1:48.70</t>
  </si>
  <si>
    <t>1:48.96</t>
  </si>
  <si>
    <t>1:48.98</t>
  </si>
  <si>
    <t>1:49.37</t>
  </si>
  <si>
    <t>1:49.38</t>
  </si>
  <si>
    <t>1:49.40</t>
  </si>
  <si>
    <t>1:49.59</t>
  </si>
  <si>
    <t>1:50.35</t>
  </si>
  <si>
    <t>2:02.59</t>
  </si>
  <si>
    <t>2:02.84</t>
  </si>
  <si>
    <t>2:02.94</t>
  </si>
  <si>
    <t>2:02.99</t>
  </si>
  <si>
    <t>2:03.17</t>
  </si>
  <si>
    <t>2:03.28</t>
  </si>
  <si>
    <t>2:03.30</t>
  </si>
  <si>
    <t>2:03.33</t>
  </si>
  <si>
    <t>2:03.60</t>
  </si>
  <si>
    <t>2:04.04</t>
  </si>
  <si>
    <t>2:04.56</t>
  </si>
  <si>
    <t>2:13.79</t>
  </si>
  <si>
    <t>0:57.21</t>
  </si>
  <si>
    <t>1:22.63</t>
  </si>
  <si>
    <t>1:22.71</t>
  </si>
  <si>
    <t>1:22.99</t>
  </si>
  <si>
    <t>1:23.95</t>
  </si>
  <si>
    <t>1:24.87</t>
  </si>
  <si>
    <t>1:38.95</t>
  </si>
  <si>
    <t>1:39.31</t>
  </si>
  <si>
    <t>1:39.74</t>
  </si>
  <si>
    <t>1:39.95</t>
  </si>
  <si>
    <t>1:40.16</t>
  </si>
  <si>
    <t>1:41.08</t>
  </si>
  <si>
    <t>1:38.72</t>
  </si>
  <si>
    <t>1:38.88</t>
  </si>
  <si>
    <t>1:39.13</t>
  </si>
  <si>
    <t>1:39.26</t>
  </si>
  <si>
    <t>1:39.93</t>
  </si>
  <si>
    <t>1:34.95</t>
  </si>
  <si>
    <t>1:35.10</t>
  </si>
  <si>
    <t>1:35.16</t>
  </si>
  <si>
    <t>1:35.18</t>
  </si>
  <si>
    <t>1:35.31</t>
  </si>
  <si>
    <t>1:35.78</t>
  </si>
  <si>
    <t>1:35.97</t>
  </si>
  <si>
    <t>1:40.76</t>
  </si>
  <si>
    <t>1:40.88</t>
  </si>
  <si>
    <t>1:41.12</t>
  </si>
  <si>
    <t>1:42.26</t>
  </si>
  <si>
    <t>1:42.32</t>
  </si>
  <si>
    <t>1:11.92</t>
  </si>
  <si>
    <t>1:12.52</t>
  </si>
  <si>
    <t>1:40.89</t>
  </si>
  <si>
    <t>1:40.91</t>
  </si>
  <si>
    <t>1:41.05</t>
  </si>
  <si>
    <t>1:41.21</t>
  </si>
  <si>
    <t>1:41.23</t>
  </si>
  <si>
    <t>1:41.78</t>
  </si>
  <si>
    <t>1:42.17</t>
  </si>
  <si>
    <t>0:57.68</t>
  </si>
  <si>
    <t>0:57.69</t>
  </si>
  <si>
    <t>0:57.76</t>
  </si>
  <si>
    <t>0:58.06</t>
  </si>
  <si>
    <t>0:58.09</t>
  </si>
  <si>
    <t>0:58.95</t>
  </si>
  <si>
    <t>1:10.96</t>
  </si>
  <si>
    <t>1:40.54</t>
  </si>
  <si>
    <t>1:39.47</t>
  </si>
  <si>
    <t>1:39.60</t>
  </si>
  <si>
    <t>1:21.70</t>
  </si>
  <si>
    <t>1:21.99</t>
  </si>
  <si>
    <t>1:21.85</t>
  </si>
  <si>
    <t>1:22.82</t>
  </si>
  <si>
    <t>1:24.82</t>
  </si>
  <si>
    <t>2:01.76</t>
  </si>
  <si>
    <t>2:01.93</t>
  </si>
  <si>
    <t>2:02.06</t>
  </si>
  <si>
    <t>2:02.07</t>
  </si>
  <si>
    <t>2:02.15</t>
  </si>
  <si>
    <t>2:02.19</t>
  </si>
  <si>
    <t>2:02.40</t>
  </si>
  <si>
    <t>2:02.57</t>
  </si>
  <si>
    <t>2:02.61</t>
  </si>
  <si>
    <t>2:02.92</t>
  </si>
  <si>
    <t>2:03.21</t>
  </si>
  <si>
    <t>2:03.55</t>
  </si>
  <si>
    <t>2:04.76</t>
  </si>
  <si>
    <t>1:21.81</t>
  </si>
  <si>
    <t>1:07.78</t>
  </si>
  <si>
    <t>1:08.08</t>
  </si>
  <si>
    <t>1:08.22</t>
  </si>
  <si>
    <t>1:08.34</t>
  </si>
  <si>
    <t>1:08.49</t>
  </si>
  <si>
    <t>1:08.70</t>
  </si>
  <si>
    <t>1:32.96</t>
  </si>
  <si>
    <t>1:33.06</t>
  </si>
  <si>
    <t>1:33.51</t>
  </si>
  <si>
    <t>1:33.58</t>
  </si>
  <si>
    <t>1:33.68</t>
  </si>
  <si>
    <t>1:33.77</t>
  </si>
  <si>
    <t>1:33.83</t>
  </si>
  <si>
    <t>1:33.85</t>
  </si>
  <si>
    <t>2:03.95</t>
  </si>
  <si>
    <t>2:04.21</t>
  </si>
  <si>
    <t>2:04.25</t>
  </si>
  <si>
    <t>2:04.35</t>
  </si>
  <si>
    <t>2:04.51</t>
  </si>
  <si>
    <t>2:04.57</t>
  </si>
  <si>
    <t>2:05.33</t>
  </si>
  <si>
    <t>2:05.59</t>
  </si>
  <si>
    <t>1:22.53</t>
  </si>
  <si>
    <t>1:22.77</t>
  </si>
  <si>
    <t>1:22.81</t>
  </si>
  <si>
    <t>1:11.94</t>
  </si>
  <si>
    <t>1:40.97</t>
  </si>
  <si>
    <t>1:41.09</t>
  </si>
  <si>
    <t>1:50.13</t>
  </si>
  <si>
    <t>1:50.37</t>
  </si>
  <si>
    <t>1:50.39</t>
  </si>
  <si>
    <t>1:50.44</t>
  </si>
  <si>
    <t>1:50.64</t>
  </si>
  <si>
    <t>1:50.76</t>
  </si>
  <si>
    <t>1:50.78</t>
  </si>
  <si>
    <t>1:51.40</t>
  </si>
  <si>
    <t>1:40.93</t>
  </si>
  <si>
    <t>1:41.19</t>
  </si>
  <si>
    <t>1:42.06</t>
  </si>
  <si>
    <t>1:40.77</t>
  </si>
  <si>
    <t>1:41.33</t>
  </si>
  <si>
    <t>0:57.81</t>
  </si>
  <si>
    <t>0:58.15</t>
  </si>
  <si>
    <t>1:22.90</t>
  </si>
  <si>
    <t>1:22.91</t>
  </si>
  <si>
    <t>1:23.10</t>
  </si>
  <si>
    <t>1:23.72</t>
  </si>
  <si>
    <t>1:25.02</t>
  </si>
  <si>
    <t>1:11.35</t>
  </si>
  <si>
    <t>1:12.18</t>
  </si>
  <si>
    <t>1:10.82</t>
  </si>
  <si>
    <t>1:35.26</t>
  </si>
  <si>
    <t>1:35.40</t>
  </si>
  <si>
    <t>1:35.62</t>
  </si>
  <si>
    <t>1:35.64</t>
  </si>
  <si>
    <t>1:35.66</t>
  </si>
  <si>
    <t>1:35.82</t>
  </si>
  <si>
    <t>1:36.09</t>
  </si>
  <si>
    <t>1:36.18</t>
  </si>
  <si>
    <t>1:37.04</t>
  </si>
  <si>
    <t>1:34.06</t>
  </si>
  <si>
    <t>1:34.41</t>
  </si>
  <si>
    <t>1:34.43</t>
  </si>
  <si>
    <t>1:34.45</t>
  </si>
  <si>
    <t>1:34.48</t>
  </si>
  <si>
    <t>1:34.55</t>
  </si>
  <si>
    <t>1:34.76</t>
  </si>
  <si>
    <t>1:34.79</t>
  </si>
  <si>
    <t>1:35.37</t>
  </si>
  <si>
    <t>0:56.35</t>
  </si>
  <si>
    <t>0:56.58</t>
  </si>
  <si>
    <t>0:56.91</t>
  </si>
  <si>
    <t>0:57.20</t>
  </si>
  <si>
    <t>1:35.15</t>
  </si>
  <si>
    <t>1:35.28</t>
  </si>
  <si>
    <t>1:35.41</t>
  </si>
  <si>
    <t>1:35.55</t>
  </si>
  <si>
    <t>1:35.71</t>
  </si>
  <si>
    <t>1:35.99</t>
  </si>
  <si>
    <t>1:36.92</t>
  </si>
  <si>
    <t>0:57.26</t>
  </si>
  <si>
    <t>0:57.44</t>
  </si>
  <si>
    <t>0:57.51</t>
  </si>
  <si>
    <t>0:57.65</t>
  </si>
  <si>
    <t>0:58.03</t>
  </si>
  <si>
    <t>2:15.74</t>
  </si>
  <si>
    <t>2:15.82</t>
  </si>
  <si>
    <t>2:15.86</t>
  </si>
  <si>
    <t>2:16.08</t>
  </si>
  <si>
    <t>2:16.16</t>
  </si>
  <si>
    <t>2:16.39</t>
  </si>
  <si>
    <t>2:16.43</t>
  </si>
  <si>
    <t>2:17.12</t>
  </si>
  <si>
    <t>2:17.22</t>
  </si>
  <si>
    <t>1:49.80</t>
  </si>
  <si>
    <t>1:49.97</t>
  </si>
  <si>
    <t>1:50.23</t>
  </si>
  <si>
    <t>1:50.38</t>
  </si>
  <si>
    <t>1:50.74</t>
  </si>
  <si>
    <t>1:50.92</t>
  </si>
  <si>
    <t>1:53.45</t>
  </si>
  <si>
    <t>1:11.00</t>
  </si>
  <si>
    <t>1:12.16</t>
  </si>
  <si>
    <t>1:12.82</t>
  </si>
  <si>
    <t>0:57.10</t>
  </si>
  <si>
    <t>0:57.94</t>
  </si>
  <si>
    <t>1:49.07</t>
  </si>
  <si>
    <t>1:49.08</t>
  </si>
  <si>
    <t>1:49.31</t>
  </si>
  <si>
    <t>1:49.47</t>
  </si>
  <si>
    <t>1:49.58</t>
  </si>
  <si>
    <t>1:50.02</t>
  </si>
  <si>
    <t>1:50.55</t>
  </si>
  <si>
    <t>1:40.01</t>
  </si>
  <si>
    <t>1:42.23</t>
  </si>
  <si>
    <t>1:11.74</t>
  </si>
  <si>
    <t>1:23.23</t>
  </si>
  <si>
    <t>1:23.39</t>
  </si>
  <si>
    <t>1:23.55</t>
  </si>
  <si>
    <t>1:23.77</t>
  </si>
  <si>
    <t>1:24.11</t>
  </si>
  <si>
    <t>1:24.15</t>
  </si>
  <si>
    <t>1:24.30</t>
  </si>
  <si>
    <t>1:25.48</t>
  </si>
  <si>
    <t>1:28.53</t>
  </si>
  <si>
    <t>1:22.95</t>
  </si>
  <si>
    <t>1:23.64</t>
  </si>
  <si>
    <t>1:24.90</t>
  </si>
  <si>
    <t>1:27.08</t>
  </si>
  <si>
    <t>0:56.96</t>
  </si>
  <si>
    <t>0:57.32</t>
  </si>
  <si>
    <t>0:57.42</t>
  </si>
  <si>
    <t>0:58.08</t>
  </si>
  <si>
    <t>0:58.71</t>
  </si>
  <si>
    <t>0:58.80</t>
  </si>
  <si>
    <t>1:08.52</t>
  </si>
  <si>
    <t>1:08.56</t>
  </si>
  <si>
    <t>1:08.82</t>
  </si>
  <si>
    <t>1:38.22</t>
  </si>
  <si>
    <t>1:38.41</t>
  </si>
  <si>
    <t>1:38.54</t>
  </si>
  <si>
    <t>1:38.63</t>
  </si>
  <si>
    <t>1:38.67</t>
  </si>
  <si>
    <t>1:40.79</t>
  </si>
  <si>
    <t>1:22.72</t>
  </si>
  <si>
    <t>1:41.20</t>
  </si>
  <si>
    <t>1:41.46</t>
  </si>
  <si>
    <t>1:41.67</t>
  </si>
  <si>
    <t>1:41.70</t>
  </si>
  <si>
    <t>1:42.87</t>
  </si>
  <si>
    <t>1:11.29</t>
  </si>
  <si>
    <t>1:11.42</t>
  </si>
  <si>
    <t>1:11.57</t>
  </si>
  <si>
    <t>1:11.98</t>
  </si>
  <si>
    <t>1:40.48</t>
  </si>
  <si>
    <t>1:40.84</t>
  </si>
  <si>
    <t>0:57.47</t>
  </si>
  <si>
    <t>0:57.91</t>
  </si>
  <si>
    <t>0:57.92</t>
  </si>
  <si>
    <t>1:40.19</t>
  </si>
  <si>
    <t>1:40.53</t>
  </si>
  <si>
    <t>1:40.92</t>
  </si>
  <si>
    <t>1:40.20</t>
  </si>
  <si>
    <t>1:40.34</t>
  </si>
  <si>
    <t>1:41.01</t>
  </si>
  <si>
    <t>1:49.30</t>
  </si>
  <si>
    <t>1:49.46</t>
  </si>
  <si>
    <t>1:49.49</t>
  </si>
  <si>
    <t>1:50.19</t>
  </si>
  <si>
    <t>1:51.15</t>
  </si>
  <si>
    <t>1:22.74</t>
  </si>
  <si>
    <t>1:24.07</t>
  </si>
  <si>
    <t>1:24.83</t>
  </si>
  <si>
    <t>1:26.81</t>
  </si>
  <si>
    <t>1:11.50</t>
  </si>
  <si>
    <t>1:12.92</t>
  </si>
  <si>
    <t>1:11.41</t>
  </si>
  <si>
    <t>2:28.19</t>
  </si>
  <si>
    <t>2:28.24</t>
  </si>
  <si>
    <t>2:28.28</t>
  </si>
  <si>
    <t>2:29.03</t>
  </si>
  <si>
    <t>2:29.08</t>
  </si>
  <si>
    <t>2:29.49</t>
  </si>
  <si>
    <t>2:29.53</t>
  </si>
  <si>
    <t>2:29.55</t>
  </si>
  <si>
    <t>2:30.16</t>
  </si>
  <si>
    <t>2:35.56</t>
  </si>
  <si>
    <t>1:08.32</t>
  </si>
  <si>
    <t>1:08.41</t>
  </si>
  <si>
    <t>1:08.46</t>
  </si>
  <si>
    <t>1:08.66</t>
  </si>
  <si>
    <t>1:08.86</t>
  </si>
  <si>
    <t>1:47.77</t>
  </si>
  <si>
    <t>1:47.95</t>
  </si>
  <si>
    <t>1:48.21</t>
  </si>
  <si>
    <t>1:48.40</t>
  </si>
  <si>
    <t>1:48.41</t>
  </si>
  <si>
    <t>1:48.62</t>
  </si>
  <si>
    <t>1:33.86</t>
  </si>
  <si>
    <t>1:33.91</t>
  </si>
  <si>
    <t>1:33.96</t>
  </si>
  <si>
    <t>1:34.10</t>
  </si>
  <si>
    <t>1:34.13</t>
  </si>
  <si>
    <t>1:34.14</t>
  </si>
  <si>
    <t>1:34.17</t>
  </si>
  <si>
    <t>1:34.30</t>
  </si>
  <si>
    <t>1:37.00</t>
  </si>
  <si>
    <t>2:02.56</t>
  </si>
  <si>
    <t>2:03.11</t>
  </si>
  <si>
    <t>2:03.16</t>
  </si>
  <si>
    <t>2:03.20</t>
  </si>
  <si>
    <t>2:03.24</t>
  </si>
  <si>
    <t>2:03.68</t>
  </si>
  <si>
    <t>1:22.64</t>
  </si>
  <si>
    <t>1:23.05</t>
  </si>
  <si>
    <t>1:23.24</t>
  </si>
  <si>
    <t>1:24.76</t>
  </si>
  <si>
    <t>1:22.19</t>
  </si>
  <si>
    <t>2:16.90</t>
  </si>
  <si>
    <t>2:16.92</t>
  </si>
  <si>
    <t>2:16.94</t>
  </si>
  <si>
    <t>2:16.96</t>
  </si>
  <si>
    <t>2:17.65</t>
  </si>
  <si>
    <t>2:17.91</t>
  </si>
  <si>
    <t>2:18.07</t>
  </si>
  <si>
    <t>2:18.22</t>
  </si>
  <si>
    <t>2:18.43</t>
  </si>
  <si>
    <t>2:19.20</t>
  </si>
  <si>
    <t>0:57.41</t>
  </si>
  <si>
    <t>0:57.86</t>
  </si>
  <si>
    <t>0:58.22</t>
  </si>
  <si>
    <t>0:59.02</t>
  </si>
  <si>
    <t>1:11.64</t>
  </si>
  <si>
    <t>1:41.14</t>
  </si>
  <si>
    <t>1:41.32</t>
  </si>
  <si>
    <t>1:42.41</t>
  </si>
  <si>
    <t>1:49.89</t>
  </si>
  <si>
    <t>1:50.07</t>
  </si>
  <si>
    <t>1:50.18</t>
  </si>
  <si>
    <t>1:50.25</t>
  </si>
  <si>
    <t>1:50.51</t>
  </si>
  <si>
    <t>1:50.70</t>
  </si>
  <si>
    <t>1:50.79</t>
  </si>
  <si>
    <t>0:57.96</t>
  </si>
  <si>
    <t>1:41.26</t>
  </si>
  <si>
    <t>1:23.13</t>
  </si>
  <si>
    <t>1:23.94</t>
  </si>
  <si>
    <t>1:10.91</t>
  </si>
  <si>
    <t>1:11.09</t>
  </si>
  <si>
    <t>1:22.57</t>
  </si>
  <si>
    <t>1:23.79</t>
  </si>
  <si>
    <t>1:25.96</t>
  </si>
  <si>
    <t>0:57.78</t>
  </si>
  <si>
    <t>0:58.34</t>
  </si>
  <si>
    <t>0:58.59</t>
  </si>
  <si>
    <t>1:11.21</t>
  </si>
  <si>
    <t>1:22.80</t>
  </si>
  <si>
    <t>1:34.65</t>
  </si>
  <si>
    <t>1:34.70</t>
  </si>
  <si>
    <t>1:34.83</t>
  </si>
  <si>
    <t>1:35.24</t>
  </si>
  <si>
    <t>1:36.10</t>
  </si>
  <si>
    <t>1:36.39</t>
  </si>
  <si>
    <t>1:36.63</t>
  </si>
  <si>
    <t>1:37.51</t>
  </si>
  <si>
    <t>1:35.27</t>
  </si>
  <si>
    <t>1:35.53</t>
  </si>
  <si>
    <t>1:35.80</t>
  </si>
  <si>
    <t>1:35.83</t>
  </si>
  <si>
    <t>1:36.15</t>
  </si>
  <si>
    <t>1:36.75</t>
  </si>
  <si>
    <t>1:37.01</t>
  </si>
  <si>
    <t>1:11.49</t>
  </si>
  <si>
    <t>1:43.27</t>
  </si>
  <si>
    <t>1:41.95</t>
  </si>
  <si>
    <t>2:15.48</t>
  </si>
  <si>
    <t>2:15.52</t>
  </si>
  <si>
    <t>2:15.57</t>
  </si>
  <si>
    <t>2:15.72</t>
  </si>
  <si>
    <t>2:15.75</t>
  </si>
  <si>
    <t>2:16.25</t>
  </si>
  <si>
    <t>2:16.53</t>
  </si>
  <si>
    <t>2:16.95</t>
  </si>
  <si>
    <t>2:17.29</t>
  </si>
  <si>
    <t>1:11.79</t>
  </si>
  <si>
    <t>1:39.19</t>
  </si>
  <si>
    <t>1:39.40</t>
  </si>
  <si>
    <t>1:39.42</t>
  </si>
  <si>
    <t>1:23.44</t>
  </si>
  <si>
    <t>2:01.10</t>
  </si>
  <si>
    <t>2:01.15</t>
  </si>
  <si>
    <t>2:01.26</t>
  </si>
  <si>
    <t>2:01.31</t>
  </si>
  <si>
    <t>2:01.53</t>
  </si>
  <si>
    <t>2:01.54</t>
  </si>
  <si>
    <t>2:04.31</t>
  </si>
  <si>
    <t>1:50.73</t>
  </si>
  <si>
    <t>1:51.21</t>
  </si>
  <si>
    <t>1:51.39</t>
  </si>
  <si>
    <t>1:51.59</t>
  </si>
  <si>
    <t>1:52.06</t>
  </si>
  <si>
    <t>1:53.20</t>
  </si>
  <si>
    <t>1:12.25</t>
  </si>
  <si>
    <t>1:22.60</t>
  </si>
  <si>
    <t>1:24.29</t>
  </si>
  <si>
    <t>1:39.86</t>
  </si>
  <si>
    <t>1:40.74</t>
  </si>
  <si>
    <t>1:41.36</t>
  </si>
  <si>
    <t>0:55.85</t>
  </si>
  <si>
    <t>0:56.01</t>
  </si>
  <si>
    <t>0:56.22</t>
  </si>
  <si>
    <t>0:56.33</t>
  </si>
  <si>
    <t>0:56.53</t>
  </si>
  <si>
    <t>0:56.60</t>
  </si>
  <si>
    <t>0:59.94</t>
  </si>
  <si>
    <t>1:39.23</t>
  </si>
  <si>
    <t>1:44.31</t>
  </si>
  <si>
    <t>1:35.44</t>
  </si>
  <si>
    <t>1:35.48</t>
  </si>
  <si>
    <t>1:36.50</t>
  </si>
  <si>
    <t>1:37.77</t>
  </si>
  <si>
    <t>1:37.80</t>
  </si>
  <si>
    <t>1:11.78</t>
  </si>
  <si>
    <t>2:03.62</t>
  </si>
  <si>
    <t>2:03.66</t>
  </si>
  <si>
    <t>2:03.70</t>
  </si>
  <si>
    <t>2:03.86</t>
  </si>
  <si>
    <t>2:03.88</t>
  </si>
  <si>
    <t>2:03.93</t>
  </si>
  <si>
    <t>2:04.02</t>
  </si>
  <si>
    <t>2:04.05</t>
  </si>
  <si>
    <t>2:04.40</t>
  </si>
  <si>
    <t>2:04.82</t>
  </si>
  <si>
    <t>2:06.21</t>
  </si>
  <si>
    <t>1:23.43</t>
  </si>
  <si>
    <t>1:24.93</t>
  </si>
  <si>
    <t>1:34.42</t>
  </si>
  <si>
    <t>1:34.44</t>
  </si>
  <si>
    <t>1:34.51</t>
  </si>
  <si>
    <t>1:34.58</t>
  </si>
  <si>
    <t>1:34.77</t>
  </si>
  <si>
    <t>1:34.86</t>
  </si>
  <si>
    <t>1:34.91</t>
  </si>
  <si>
    <t>1:35.45</t>
  </si>
  <si>
    <t>1:35.72</t>
  </si>
  <si>
    <t>1:35.74</t>
  </si>
  <si>
    <t>1:36.42</t>
  </si>
  <si>
    <t>1:36.54</t>
  </si>
  <si>
    <t>1:20.65</t>
  </si>
  <si>
    <t>1:20.69</t>
  </si>
  <si>
    <t>1:20.78</t>
  </si>
  <si>
    <t>1:20.87</t>
  </si>
  <si>
    <t>1:21.01</t>
  </si>
  <si>
    <t>1:21.07</t>
  </si>
  <si>
    <t>1:12.91</t>
  </si>
  <si>
    <t>1:22.83</t>
  </si>
  <si>
    <t>1:23.08</t>
  </si>
  <si>
    <t>1:22.78</t>
  </si>
  <si>
    <t>1:23.52</t>
  </si>
  <si>
    <t>1:23.83</t>
  </si>
  <si>
    <t>1:24.44</t>
  </si>
  <si>
    <t>0:57.60</t>
  </si>
  <si>
    <t>0:58.48</t>
  </si>
  <si>
    <t>1:08.95</t>
  </si>
  <si>
    <t>1:08.76</t>
  </si>
  <si>
    <t>1:11.56</t>
  </si>
  <si>
    <t>1:22.86</t>
  </si>
  <si>
    <t>1:22.96</t>
  </si>
  <si>
    <t>1:23.45</t>
  </si>
  <si>
    <t>1:24.31</t>
  </si>
  <si>
    <t>1:22.69</t>
  </si>
  <si>
    <t>1:23.04</t>
  </si>
  <si>
    <t>1:34.23</t>
  </si>
  <si>
    <t>1:34.57</t>
  </si>
  <si>
    <t>1:34.64</t>
  </si>
  <si>
    <t>0:56.31</t>
  </si>
  <si>
    <t>0:56.50</t>
  </si>
  <si>
    <t>0:56.59</t>
  </si>
  <si>
    <t>1:08.17</t>
  </si>
  <si>
    <t>1:08.20</t>
  </si>
  <si>
    <t>1:08.31</t>
  </si>
  <si>
    <t>1:08.92</t>
  </si>
  <si>
    <t>1:16.43</t>
  </si>
  <si>
    <t>1:35.05</t>
  </si>
  <si>
    <t>1:35.32</t>
  </si>
  <si>
    <t>1:35.69</t>
  </si>
  <si>
    <t>1:35.75</t>
  </si>
  <si>
    <t>1:35.93</t>
  </si>
  <si>
    <t>1:36.34</t>
  </si>
  <si>
    <t>1:49.29</t>
  </si>
  <si>
    <t>1:49.44</t>
  </si>
  <si>
    <t>1:49.48</t>
  </si>
  <si>
    <t>1:49.77</t>
  </si>
  <si>
    <t>1:50.16</t>
  </si>
  <si>
    <t>1:50.96</t>
  </si>
  <si>
    <t>1:52.71</t>
  </si>
  <si>
    <t>1:12.04</t>
  </si>
  <si>
    <t>1:39.61</t>
  </si>
  <si>
    <t>1:39.94</t>
  </si>
  <si>
    <t>1:42.53</t>
  </si>
  <si>
    <t>1:43.12</t>
  </si>
  <si>
    <t>1:43.56</t>
  </si>
  <si>
    <t>1:11.30</t>
  </si>
  <si>
    <t>1:11.90</t>
  </si>
  <si>
    <t>1:13.04</t>
  </si>
  <si>
    <t>1:41.92</t>
  </si>
  <si>
    <t>1:41.96</t>
  </si>
  <si>
    <t>1:42.64</t>
  </si>
  <si>
    <t>1:42.99</t>
  </si>
  <si>
    <t>0:57.02</t>
  </si>
  <si>
    <t>0:57.03</t>
  </si>
  <si>
    <t>1:11.84</t>
  </si>
  <si>
    <t>1:11.39</t>
  </si>
  <si>
    <t>1:11.53</t>
  </si>
  <si>
    <t>1:22.38</t>
  </si>
  <si>
    <t>1:23.02</t>
  </si>
  <si>
    <t>1:24.78</t>
  </si>
  <si>
    <t>1:47.21</t>
  </si>
  <si>
    <t>1:47.32</t>
  </si>
  <si>
    <t>1:47.42</t>
  </si>
  <si>
    <t>1:48.56</t>
  </si>
  <si>
    <t>1:48.68</t>
  </si>
  <si>
    <t>1:49.92</t>
  </si>
  <si>
    <t>1:27.38</t>
  </si>
  <si>
    <t>1:46.49</t>
  </si>
  <si>
    <t>1:46.96</t>
  </si>
  <si>
    <t>1:47.08</t>
  </si>
  <si>
    <t>1:47.15</t>
  </si>
  <si>
    <t>1:47.18</t>
  </si>
  <si>
    <t>1:47.19</t>
  </si>
  <si>
    <t>1:48.27</t>
  </si>
  <si>
    <t>1:49.22</t>
  </si>
  <si>
    <t>1:35.13</t>
  </si>
  <si>
    <t>1:35.77</t>
  </si>
  <si>
    <t>1:36.06</t>
  </si>
  <si>
    <t>1:23.96</t>
  </si>
  <si>
    <t>1:13.11</t>
  </si>
  <si>
    <t>1:41.30</t>
  </si>
  <si>
    <t>1:41.66</t>
  </si>
  <si>
    <t>1:42.31</t>
  </si>
  <si>
    <t>1:48.11</t>
  </si>
  <si>
    <t>1:48.22</t>
  </si>
  <si>
    <t>1:48.44</t>
  </si>
  <si>
    <t>1:48.45</t>
  </si>
  <si>
    <t>1:48.72</t>
  </si>
  <si>
    <t>1:48.91</t>
  </si>
  <si>
    <t>1:48.97</t>
  </si>
  <si>
    <t>1:12.88</t>
  </si>
  <si>
    <t>2:03.98</t>
  </si>
  <si>
    <t>2:04.18</t>
  </si>
  <si>
    <t>2:04.32</t>
  </si>
  <si>
    <t>2:04.33</t>
  </si>
  <si>
    <t>2:04.47</t>
  </si>
  <si>
    <t>2:04.72</t>
  </si>
  <si>
    <t>2:04.77</t>
  </si>
  <si>
    <t>2:04.84</t>
  </si>
  <si>
    <t>2:04.89</t>
  </si>
  <si>
    <t>2:04.98</t>
  </si>
  <si>
    <t>2:05.03</t>
  </si>
  <si>
    <t>2:06.22</t>
  </si>
  <si>
    <t>1:13.06</t>
  </si>
  <si>
    <t>0:57.43</t>
  </si>
  <si>
    <t>1:22.29</t>
  </si>
  <si>
    <t>1:23.12</t>
  </si>
  <si>
    <t>1:23.49</t>
  </si>
  <si>
    <t>1:34.56</t>
  </si>
  <si>
    <t>1:34.68</t>
  </si>
  <si>
    <t>1:35.23</t>
  </si>
  <si>
    <t>1:35.58</t>
  </si>
  <si>
    <t>1:21.94</t>
  </si>
  <si>
    <t>1:24.67</t>
  </si>
  <si>
    <t>1:34.72</t>
  </si>
  <si>
    <t>1:35.65</t>
  </si>
  <si>
    <t>1:37.57</t>
  </si>
  <si>
    <t>1:39.46</t>
  </si>
  <si>
    <t>1:42.19</t>
  </si>
  <si>
    <t>1:38.50</t>
  </si>
  <si>
    <t>1:38.75</t>
  </si>
  <si>
    <t>1:47.97</t>
  </si>
  <si>
    <t>1:48.59</t>
  </si>
  <si>
    <t>1:48.69</t>
  </si>
  <si>
    <t>1:48.78</t>
  </si>
  <si>
    <t>1:48.86</t>
  </si>
  <si>
    <t>1:38.58</t>
  </si>
  <si>
    <t>1:38.69</t>
  </si>
  <si>
    <t>1:39.97</t>
  </si>
  <si>
    <t>1:45.16</t>
  </si>
  <si>
    <t>1:08.62</t>
  </si>
  <si>
    <t>1:38.65</t>
  </si>
  <si>
    <t>1:38.77</t>
  </si>
  <si>
    <t>1:38.84</t>
  </si>
  <si>
    <t>1:39.20</t>
  </si>
  <si>
    <t>0:56.74</t>
  </si>
  <si>
    <t>0:57.82</t>
  </si>
  <si>
    <t>0:58.16</t>
  </si>
  <si>
    <t>0:58.18</t>
  </si>
  <si>
    <t>0:58.37</t>
  </si>
  <si>
    <t>0:59.06</t>
  </si>
  <si>
    <t>2:00.85</t>
  </si>
  <si>
    <t>2:00.95</t>
  </si>
  <si>
    <t>2:01.18</t>
  </si>
  <si>
    <t>2:01.19</t>
  </si>
  <si>
    <t>2:01.22</t>
  </si>
  <si>
    <t>2:01.89</t>
  </si>
  <si>
    <t>2:02.80</t>
  </si>
  <si>
    <t>2:03.40</t>
  </si>
  <si>
    <t>1:23.76</t>
  </si>
  <si>
    <t>1:07.86</t>
  </si>
  <si>
    <t>1:21.38</t>
  </si>
  <si>
    <t>1:21.65</t>
  </si>
  <si>
    <t>1:24.18</t>
  </si>
  <si>
    <t>1:27.37</t>
  </si>
  <si>
    <t>1:27.75</t>
  </si>
  <si>
    <t>1:32.89</t>
  </si>
  <si>
    <t>1:33.16</t>
  </si>
  <si>
    <t>1:33.18</t>
  </si>
  <si>
    <t>1:33.50</t>
  </si>
  <si>
    <t>1:33.71</t>
  </si>
  <si>
    <t>1:36.13</t>
  </si>
  <si>
    <t>1:33.92</t>
  </si>
  <si>
    <t>1:33.93</t>
  </si>
  <si>
    <t>1:33.99</t>
  </si>
  <si>
    <t>1:34.12</t>
  </si>
  <si>
    <t>1:34.38</t>
  </si>
  <si>
    <t>1:34.61</t>
  </si>
  <si>
    <t>24.45</t>
  </si>
  <si>
    <t>23.69</t>
  </si>
  <si>
    <t>24.05</t>
  </si>
  <si>
    <t>23.41</t>
  </si>
  <si>
    <t>24.65</t>
  </si>
  <si>
    <t>23.81</t>
  </si>
  <si>
    <t>23.85</t>
  </si>
  <si>
    <t>23.93</t>
  </si>
  <si>
    <t>23.57</t>
  </si>
  <si>
    <t>24.17</t>
  </si>
  <si>
    <t>25.52</t>
  </si>
  <si>
    <t>25.68</t>
  </si>
  <si>
    <t>26.2</t>
  </si>
  <si>
    <t>25.72</t>
  </si>
  <si>
    <t>25.2</t>
  </si>
  <si>
    <t>25.36</t>
  </si>
  <si>
    <t>26.0</t>
  </si>
  <si>
    <t>25.96</t>
  </si>
  <si>
    <t>25.0</t>
  </si>
  <si>
    <t>25.12</t>
  </si>
  <si>
    <t>25.24</t>
  </si>
  <si>
    <t>23.4</t>
  </si>
  <si>
    <t>23.88</t>
  </si>
  <si>
    <t>24.16</t>
  </si>
  <si>
    <t>24.08</t>
  </si>
  <si>
    <t>23.24</t>
  </si>
  <si>
    <t>24.0</t>
  </si>
  <si>
    <t>23.44</t>
  </si>
  <si>
    <t>23.68</t>
  </si>
  <si>
    <t>23.92</t>
  </si>
  <si>
    <t>23.64</t>
  </si>
  <si>
    <t>13.09</t>
  </si>
  <si>
    <t>13.37</t>
  </si>
  <si>
    <t>13.05</t>
  </si>
  <si>
    <t>13.21</t>
  </si>
  <si>
    <t>13.45</t>
  </si>
  <si>
    <t>13.29</t>
  </si>
  <si>
    <t>13.41</t>
  </si>
  <si>
    <t>13.67</t>
  </si>
  <si>
    <t>13.71</t>
  </si>
  <si>
    <t>13.31</t>
  </si>
  <si>
    <t>14.03</t>
  </si>
  <si>
    <t>13.51</t>
  </si>
  <si>
    <t>13.63</t>
  </si>
  <si>
    <t>13.47</t>
  </si>
  <si>
    <t>13.39</t>
  </si>
  <si>
    <t>13.91</t>
  </si>
  <si>
    <t>13.43</t>
  </si>
  <si>
    <t>24.03</t>
  </si>
  <si>
    <t>24.55</t>
  </si>
  <si>
    <t>24.39</t>
  </si>
  <si>
    <t>24.31</t>
  </si>
  <si>
    <t>23.83</t>
  </si>
  <si>
    <t>24.67</t>
  </si>
  <si>
    <t>24.43</t>
  </si>
  <si>
    <t>24.95</t>
  </si>
  <si>
    <t>23.87</t>
  </si>
  <si>
    <t>24.75</t>
  </si>
  <si>
    <t>25.19</t>
  </si>
  <si>
    <t>24.71</t>
  </si>
  <si>
    <t>24.23</t>
  </si>
  <si>
    <t>24.4</t>
  </si>
  <si>
    <t>24.8</t>
  </si>
  <si>
    <t>24.2</t>
  </si>
  <si>
    <t>23.84</t>
  </si>
  <si>
    <t>24.32</t>
  </si>
  <si>
    <t>24.72</t>
  </si>
  <si>
    <t>24.52</t>
  </si>
  <si>
    <t>24.04</t>
  </si>
  <si>
    <t>24.48</t>
  </si>
  <si>
    <t>24.36</t>
  </si>
  <si>
    <t>13.93</t>
  </si>
  <si>
    <t>14.25</t>
  </si>
  <si>
    <t>13.57</t>
  </si>
  <si>
    <t>14.13</t>
  </si>
  <si>
    <t>14.33</t>
  </si>
  <si>
    <t>13.77</t>
  </si>
  <si>
    <t>13.49</t>
  </si>
  <si>
    <t>14.09</t>
  </si>
  <si>
    <t>23.89</t>
  </si>
  <si>
    <t>24.13</t>
  </si>
  <si>
    <t>24.57</t>
  </si>
  <si>
    <t>23.61</t>
  </si>
  <si>
    <t>24.33</t>
  </si>
  <si>
    <t>23.45</t>
  </si>
  <si>
    <t>24.41</t>
  </si>
  <si>
    <t>24.37</t>
  </si>
  <si>
    <t>13.59</t>
  </si>
  <si>
    <t>13.87</t>
  </si>
  <si>
    <t>13.99</t>
  </si>
  <si>
    <t>14.23</t>
  </si>
  <si>
    <t>13.75</t>
  </si>
  <si>
    <t>14.11</t>
  </si>
  <si>
    <t>14.59</t>
  </si>
  <si>
    <t>14.27</t>
  </si>
  <si>
    <t>14.47</t>
  </si>
  <si>
    <t>24.35</t>
  </si>
  <si>
    <t>24.15</t>
  </si>
  <si>
    <t>23.67</t>
  </si>
  <si>
    <t>24.87</t>
  </si>
  <si>
    <t>23.91</t>
  </si>
  <si>
    <t>24.11</t>
  </si>
  <si>
    <t>28.11</t>
  </si>
  <si>
    <t>28.59</t>
  </si>
  <si>
    <t>28.35</t>
  </si>
  <si>
    <t>29.15</t>
  </si>
  <si>
    <t>28.83</t>
  </si>
  <si>
    <t>29.55</t>
  </si>
  <si>
    <t>29.03</t>
  </si>
  <si>
    <t>28.55</t>
  </si>
  <si>
    <t>28.75</t>
  </si>
  <si>
    <t>12.66</t>
  </si>
  <si>
    <t>12.74</t>
  </si>
  <si>
    <t>12.9</t>
  </si>
  <si>
    <t>13.1</t>
  </si>
  <si>
    <t>12.86</t>
  </si>
  <si>
    <t>12.94</t>
  </si>
  <si>
    <t>12.78</t>
  </si>
  <si>
    <t>13.18</t>
  </si>
  <si>
    <t>12.62</t>
  </si>
  <si>
    <t>13.26</t>
  </si>
  <si>
    <t>13.42</t>
  </si>
  <si>
    <t>13.22</t>
  </si>
  <si>
    <t>28.05</t>
  </si>
  <si>
    <t>27.45</t>
  </si>
  <si>
    <t>27.73</t>
  </si>
  <si>
    <t>28.33</t>
  </si>
  <si>
    <t>28.29</t>
  </si>
  <si>
    <t>28.49</t>
  </si>
  <si>
    <t>27.49</t>
  </si>
  <si>
    <t>28.73</t>
  </si>
  <si>
    <t>27.21</t>
  </si>
  <si>
    <t>27.25</t>
  </si>
  <si>
    <t>27.41</t>
  </si>
  <si>
    <t>28.0</t>
  </si>
  <si>
    <t>27.96</t>
  </si>
  <si>
    <t>28.68</t>
  </si>
  <si>
    <t>28.96</t>
  </si>
  <si>
    <t>28.12</t>
  </si>
  <si>
    <t>28.28</t>
  </si>
  <si>
    <t>28.48</t>
  </si>
  <si>
    <t>28.4</t>
  </si>
  <si>
    <t>28.8</t>
  </si>
  <si>
    <t>28.72</t>
  </si>
  <si>
    <t>29.08</t>
  </si>
  <si>
    <t>28.08</t>
  </si>
  <si>
    <t>29.36</t>
  </si>
  <si>
    <t>28.36</t>
  </si>
  <si>
    <t>28.92</t>
  </si>
  <si>
    <t>28.56</t>
  </si>
  <si>
    <t>28.84</t>
  </si>
  <si>
    <t>28.16</t>
  </si>
  <si>
    <t>29.48</t>
  </si>
  <si>
    <t>28.88</t>
  </si>
  <si>
    <t>29.16</t>
  </si>
  <si>
    <t>24.59</t>
  </si>
  <si>
    <t>24.79</t>
  </si>
  <si>
    <t>23.63</t>
  </si>
  <si>
    <t>24.18</t>
  </si>
  <si>
    <t>24.3</t>
  </si>
  <si>
    <t>24.42</t>
  </si>
  <si>
    <t>24.02</t>
  </si>
  <si>
    <t>23.62</t>
  </si>
  <si>
    <t>24.62</t>
  </si>
  <si>
    <t>24.38</t>
  </si>
  <si>
    <t>24.06</t>
  </si>
  <si>
    <t>23.82</t>
  </si>
  <si>
    <t>23.58</t>
  </si>
  <si>
    <t>13.73</t>
  </si>
  <si>
    <t>13.69</t>
  </si>
  <si>
    <t>14.37</t>
  </si>
  <si>
    <t>13.61</t>
  </si>
  <si>
    <t>13.81</t>
  </si>
  <si>
    <t>13.97</t>
  </si>
  <si>
    <t>13.85</t>
  </si>
  <si>
    <t>13.62</t>
  </si>
  <si>
    <t>13.66</t>
  </si>
  <si>
    <t>13.94</t>
  </si>
  <si>
    <t>13.58</t>
  </si>
  <si>
    <t>13.82</t>
  </si>
  <si>
    <t>13.46</t>
  </si>
  <si>
    <t>14.02</t>
  </si>
  <si>
    <t>14.14</t>
  </si>
  <si>
    <t>13.78</t>
  </si>
  <si>
    <t>13.98</t>
  </si>
  <si>
    <t>13.5</t>
  </si>
  <si>
    <t>14.18</t>
  </si>
  <si>
    <t>23.76</t>
  </si>
  <si>
    <t>24.24</t>
  </si>
  <si>
    <t>23.52</t>
  </si>
  <si>
    <t>23.48</t>
  </si>
  <si>
    <t>13.9</t>
  </si>
  <si>
    <t>13.7</t>
  </si>
  <si>
    <t>13.74</t>
  </si>
  <si>
    <t>13.53</t>
  </si>
  <si>
    <t>14.29</t>
  </si>
  <si>
    <t>14.05</t>
  </si>
  <si>
    <t>14.17</t>
  </si>
  <si>
    <t>25.11</t>
  </si>
  <si>
    <t>23.59</t>
  </si>
  <si>
    <t>24.19</t>
  </si>
  <si>
    <t>23.99</t>
  </si>
  <si>
    <t>24.07</t>
  </si>
  <si>
    <t>24.83</t>
  </si>
  <si>
    <t>23.95</t>
  </si>
  <si>
    <t>24.47</t>
  </si>
  <si>
    <t>12.98</t>
  </si>
  <si>
    <t>13.3</t>
  </si>
  <si>
    <t>13.02</t>
  </si>
  <si>
    <t>13.06</t>
  </si>
  <si>
    <t>23.94</t>
  </si>
  <si>
    <t>23.66</t>
  </si>
  <si>
    <t>24.26</t>
  </si>
  <si>
    <t>24.22</t>
  </si>
  <si>
    <t>24.78</t>
  </si>
  <si>
    <t>24.46</t>
  </si>
  <si>
    <t>25.02</t>
  </si>
  <si>
    <t>24.66</t>
  </si>
  <si>
    <t>23.86</t>
  </si>
  <si>
    <t>23.5</t>
  </si>
  <si>
    <t>23.7</t>
  </si>
  <si>
    <t>24.74</t>
  </si>
  <si>
    <t>23.74</t>
  </si>
  <si>
    <t>23.46</t>
  </si>
  <si>
    <t>24.54</t>
  </si>
  <si>
    <t>13.89</t>
  </si>
  <si>
    <t>14.57</t>
  </si>
  <si>
    <t>14.53</t>
  </si>
  <si>
    <t>14.21</t>
  </si>
  <si>
    <t>14.49</t>
  </si>
  <si>
    <t>12.67</t>
  </si>
  <si>
    <t>12.71</t>
  </si>
  <si>
    <t>12.79</t>
  </si>
  <si>
    <t>12.91</t>
  </si>
  <si>
    <t>13.03</t>
  </si>
  <si>
    <t>12.95</t>
  </si>
  <si>
    <t>13.15</t>
  </si>
  <si>
    <t>13.35</t>
  </si>
  <si>
    <t>13.27</t>
  </si>
  <si>
    <t>24.51</t>
  </si>
  <si>
    <t>15.04</t>
  </si>
  <si>
    <t>14.32</t>
  </si>
  <si>
    <t>14.24</t>
  </si>
  <si>
    <t>13.8</t>
  </si>
  <si>
    <t>13.92</t>
  </si>
  <si>
    <t>13.72</t>
  </si>
  <si>
    <t>14.04</t>
  </si>
  <si>
    <t>14.52</t>
  </si>
  <si>
    <t>13.52</t>
  </si>
  <si>
    <t>13.56</t>
  </si>
  <si>
    <t>13.4</t>
  </si>
  <si>
    <t>13.64</t>
  </si>
  <si>
    <t>29.56</t>
  </si>
  <si>
    <t>28.64</t>
  </si>
  <si>
    <t>29.04</t>
  </si>
  <si>
    <t>29.8</t>
  </si>
  <si>
    <t>30.16</t>
  </si>
  <si>
    <t>23.39</t>
  </si>
  <si>
    <t>24.63</t>
  </si>
  <si>
    <t>23.71</t>
  </si>
  <si>
    <t>23.97</t>
  </si>
  <si>
    <t>24.73</t>
  </si>
  <si>
    <t>23.77</t>
  </si>
  <si>
    <t>24.61</t>
  </si>
  <si>
    <t>25.17</t>
  </si>
  <si>
    <t>24.21</t>
  </si>
  <si>
    <t>12.6</t>
  </si>
  <si>
    <t>12.48</t>
  </si>
  <si>
    <t>12.4</t>
  </si>
  <si>
    <t>12.76</t>
  </si>
  <si>
    <t>13.04</t>
  </si>
  <si>
    <t>12.96</t>
  </si>
  <si>
    <t>12.88</t>
  </si>
  <si>
    <t>12.84</t>
  </si>
  <si>
    <t>13.0</t>
  </si>
  <si>
    <t>13.08</t>
  </si>
  <si>
    <t>27.55</t>
  </si>
  <si>
    <t>27.35</t>
  </si>
  <si>
    <t>27.79</t>
  </si>
  <si>
    <t>28.51</t>
  </si>
  <si>
    <t>27.47</t>
  </si>
  <si>
    <t>27.87</t>
  </si>
  <si>
    <t>28.63</t>
  </si>
  <si>
    <t>27.19</t>
  </si>
  <si>
    <t>27.27</t>
  </si>
  <si>
    <t>29.11</t>
  </si>
  <si>
    <t>28.87</t>
  </si>
  <si>
    <t>14.12</t>
  </si>
  <si>
    <t>14.96</t>
  </si>
  <si>
    <t>14.6</t>
  </si>
  <si>
    <t>25.03</t>
  </si>
  <si>
    <t>25.59</t>
  </si>
  <si>
    <t>25.39</t>
  </si>
  <si>
    <t>25.07</t>
  </si>
  <si>
    <t>24.76</t>
  </si>
  <si>
    <t>24.12</t>
  </si>
  <si>
    <t>24.28</t>
  </si>
  <si>
    <t>24.68</t>
  </si>
  <si>
    <t>28.97</t>
  </si>
  <si>
    <t>28.93</t>
  </si>
  <si>
    <t>29.13</t>
  </si>
  <si>
    <t>28.57</t>
  </si>
  <si>
    <t>28.85</t>
  </si>
  <si>
    <t>29.17</t>
  </si>
  <si>
    <t>29.25</t>
  </si>
  <si>
    <t>28.77</t>
  </si>
  <si>
    <t>28.81</t>
  </si>
  <si>
    <t>25.08</t>
  </si>
  <si>
    <t>25.28</t>
  </si>
  <si>
    <t>25.4</t>
  </si>
  <si>
    <t>25.16</t>
  </si>
  <si>
    <t>25.84</t>
  </si>
  <si>
    <t>25.6</t>
  </si>
  <si>
    <t>25.56</t>
  </si>
  <si>
    <t>25.8</t>
  </si>
  <si>
    <t>24.58</t>
  </si>
  <si>
    <t>24.34</t>
  </si>
  <si>
    <t>24.86</t>
  </si>
  <si>
    <t>25.1</t>
  </si>
  <si>
    <t>24.14</t>
  </si>
  <si>
    <t>13.96</t>
  </si>
  <si>
    <t>13.76</t>
  </si>
  <si>
    <t>13.84</t>
  </si>
  <si>
    <t>13.6</t>
  </si>
  <si>
    <t>13.68</t>
  </si>
  <si>
    <t>28.26</t>
  </si>
  <si>
    <t>28.74</t>
  </si>
  <si>
    <t>27.7</t>
  </si>
  <si>
    <t>28.54</t>
  </si>
  <si>
    <t>28.3</t>
  </si>
  <si>
    <t>28.58</t>
  </si>
  <si>
    <t>28.14</t>
  </si>
  <si>
    <t>28.18</t>
  </si>
  <si>
    <t>28.06</t>
  </si>
  <si>
    <t>27.82</t>
  </si>
  <si>
    <t>28.02</t>
  </si>
  <si>
    <t>23.72</t>
  </si>
  <si>
    <t>23.96</t>
  </si>
  <si>
    <t>24.44</t>
  </si>
  <si>
    <t>13.33</t>
  </si>
  <si>
    <t>13.17</t>
  </si>
  <si>
    <t>13.25</t>
  </si>
  <si>
    <t>13.65</t>
  </si>
  <si>
    <t>25.22</t>
  </si>
  <si>
    <t>25.66</t>
  </si>
  <si>
    <t>25.42</t>
  </si>
  <si>
    <t>25.86</t>
  </si>
  <si>
    <t>25.78</t>
  </si>
  <si>
    <t>25.46</t>
  </si>
  <si>
    <t>25.14</t>
  </si>
  <si>
    <t>25.5</t>
  </si>
  <si>
    <t>24.94</t>
  </si>
  <si>
    <t>25.62</t>
  </si>
  <si>
    <t>23.18</t>
  </si>
  <si>
    <t>24.1</t>
  </si>
  <si>
    <t>23.38</t>
  </si>
  <si>
    <t>23.22</t>
  </si>
  <si>
    <t>23.14</t>
  </si>
  <si>
    <t>24.81</t>
  </si>
  <si>
    <t>23.73</t>
  </si>
  <si>
    <t>24.53</t>
  </si>
  <si>
    <t>24.93</t>
  </si>
  <si>
    <t>24.29</t>
  </si>
  <si>
    <t>25.25</t>
  </si>
  <si>
    <t>24.09</t>
  </si>
  <si>
    <t>14.07</t>
  </si>
  <si>
    <t>14.39</t>
  </si>
  <si>
    <t>14.35</t>
  </si>
  <si>
    <t>13.95</t>
  </si>
  <si>
    <t>23.8</t>
  </si>
  <si>
    <t>24.56</t>
  </si>
  <si>
    <t>24.84</t>
  </si>
  <si>
    <t>23.51</t>
  </si>
  <si>
    <t>24.27</t>
  </si>
  <si>
    <t>14.81</t>
  </si>
  <si>
    <t>25.44</t>
  </si>
  <si>
    <t>26.08</t>
  </si>
  <si>
    <t>26.32</t>
  </si>
  <si>
    <t>24.88</t>
  </si>
  <si>
    <t>24.64</t>
  </si>
  <si>
    <t>25.92</t>
  </si>
  <si>
    <t>24.6</t>
  </si>
  <si>
    <t>13.88</t>
  </si>
  <si>
    <t>14.28</t>
  </si>
  <si>
    <t>14.0</t>
  </si>
  <si>
    <t>14.2</t>
  </si>
  <si>
    <t>24.91</t>
  </si>
  <si>
    <t>24.01</t>
  </si>
  <si>
    <t>25.01</t>
  </si>
  <si>
    <t>14.22</t>
  </si>
  <si>
    <t>14.5</t>
  </si>
  <si>
    <t>13.86</t>
  </si>
  <si>
    <t>14.58</t>
  </si>
  <si>
    <t>14.46</t>
  </si>
  <si>
    <t>15.1</t>
  </si>
  <si>
    <t>14.26</t>
  </si>
  <si>
    <t>14.08</t>
  </si>
  <si>
    <t>13.36</t>
  </si>
  <si>
    <t>13.79</t>
  </si>
  <si>
    <t>14.43</t>
  </si>
  <si>
    <t>13.55</t>
  </si>
  <si>
    <t>23.98</t>
  </si>
  <si>
    <t>24.82</t>
  </si>
  <si>
    <t>23.78</t>
  </si>
  <si>
    <t>24.5</t>
  </si>
  <si>
    <t>13.44</t>
  </si>
  <si>
    <t>13.32</t>
  </si>
  <si>
    <t>14.44</t>
  </si>
  <si>
    <t>14.64</t>
  </si>
  <si>
    <t>27.68</t>
  </si>
  <si>
    <t>28.76</t>
  </si>
  <si>
    <t>28.04</t>
  </si>
  <si>
    <t>27.76</t>
  </si>
  <si>
    <t>29.32</t>
  </si>
  <si>
    <t>29.0</t>
  </si>
  <si>
    <t>14.45</t>
  </si>
  <si>
    <t>14.69</t>
  </si>
  <si>
    <t>27.9</t>
  </si>
  <si>
    <t>28.62</t>
  </si>
  <si>
    <t>28.22</t>
  </si>
  <si>
    <t>28.5</t>
  </si>
  <si>
    <t>29.3</t>
  </si>
  <si>
    <t>29.06</t>
  </si>
  <si>
    <t>28.34</t>
  </si>
  <si>
    <t>28.7</t>
  </si>
  <si>
    <t>29.26</t>
  </si>
  <si>
    <t>28.94</t>
  </si>
  <si>
    <t>14.06</t>
  </si>
  <si>
    <t>23.9</t>
  </si>
  <si>
    <t>13.38</t>
  </si>
  <si>
    <t>13.54</t>
  </si>
  <si>
    <t>14.34</t>
  </si>
  <si>
    <t>14.3</t>
  </si>
  <si>
    <t>12.97</t>
  </si>
  <si>
    <t>13.01</t>
  </si>
  <si>
    <t>27.93</t>
  </si>
  <si>
    <t>28.21</t>
  </si>
  <si>
    <t>29.33</t>
  </si>
  <si>
    <t>29.05</t>
  </si>
  <si>
    <t>28.53</t>
  </si>
  <si>
    <t>29.41</t>
  </si>
  <si>
    <t>14.72</t>
  </si>
  <si>
    <t>14.8</t>
  </si>
  <si>
    <t>14.92</t>
  </si>
  <si>
    <t>15.08</t>
  </si>
  <si>
    <t>14.76</t>
  </si>
  <si>
    <t>14.55</t>
  </si>
  <si>
    <t>28.82</t>
  </si>
  <si>
    <t>28.98</t>
  </si>
  <si>
    <t>28.9</t>
  </si>
  <si>
    <t>29.18</t>
  </si>
  <si>
    <t>28.66</t>
  </si>
  <si>
    <t>29.42</t>
  </si>
  <si>
    <t>29.14</t>
  </si>
  <si>
    <t>29.1</t>
  </si>
  <si>
    <t>29.46</t>
  </si>
  <si>
    <t>24.77</t>
  </si>
  <si>
    <t>27.72</t>
  </si>
  <si>
    <t>27.88</t>
  </si>
  <si>
    <t>28.6</t>
  </si>
  <si>
    <t>27.52</t>
  </si>
  <si>
    <t>12.56</t>
  </si>
  <si>
    <t>12.68</t>
  </si>
  <si>
    <t>12.64</t>
  </si>
  <si>
    <t>12.8</t>
  </si>
  <si>
    <t>27.89</t>
  </si>
  <si>
    <t>27.53</t>
  </si>
  <si>
    <t>27.69</t>
  </si>
  <si>
    <t>28.45</t>
  </si>
  <si>
    <t>23.07</t>
  </si>
  <si>
    <t>23.27</t>
  </si>
  <si>
    <t>23.43</t>
  </si>
  <si>
    <t>24.9</t>
  </si>
  <si>
    <t>25.18</t>
  </si>
  <si>
    <t>25.3</t>
  </si>
  <si>
    <t>25.26</t>
  </si>
  <si>
    <t>24.98</t>
  </si>
  <si>
    <t>25.34</t>
  </si>
  <si>
    <t>25.54</t>
  </si>
  <si>
    <t>24.96</t>
  </si>
  <si>
    <t>23.29</t>
  </si>
  <si>
    <t>23.53</t>
  </si>
  <si>
    <t>23.25</t>
  </si>
  <si>
    <t>23.49</t>
  </si>
  <si>
    <t>23.17</t>
  </si>
  <si>
    <t>23.26</t>
  </si>
  <si>
    <t>13.83</t>
  </si>
  <si>
    <t>13.11</t>
  </si>
  <si>
    <t>28.01</t>
  </si>
  <si>
    <t>27.13</t>
  </si>
  <si>
    <t>28.25</t>
  </si>
  <si>
    <t>27.33</t>
  </si>
  <si>
    <t>27.29</t>
  </si>
  <si>
    <t>27.17</t>
  </si>
  <si>
    <t>27.65</t>
  </si>
  <si>
    <t>28.61</t>
  </si>
  <si>
    <t>28.37</t>
  </si>
  <si>
    <t>23.6</t>
  </si>
  <si>
    <t>24.92</t>
  </si>
  <si>
    <t>23.36</t>
  </si>
  <si>
    <t>14.16</t>
  </si>
  <si>
    <t>14.88</t>
  </si>
  <si>
    <t>14.48</t>
  </si>
  <si>
    <t>14.56</t>
  </si>
  <si>
    <t>14.1</t>
  </si>
  <si>
    <t>14.31</t>
  </si>
  <si>
    <t>23.31</t>
  </si>
  <si>
    <t>24.99</t>
  </si>
  <si>
    <t>13.28</t>
  </si>
  <si>
    <t>13.2</t>
  </si>
  <si>
    <t>12.77</t>
  </si>
  <si>
    <t>12.37</t>
  </si>
  <si>
    <t>12.57</t>
  </si>
  <si>
    <t>12.89</t>
  </si>
  <si>
    <t>12.81</t>
  </si>
  <si>
    <t>12.53</t>
  </si>
  <si>
    <t>12.85</t>
  </si>
  <si>
    <t>24.7</t>
  </si>
  <si>
    <t>23.37</t>
  </si>
  <si>
    <t>23.75</t>
  </si>
  <si>
    <t>28.44</t>
  </si>
  <si>
    <t>28.2</t>
  </si>
  <si>
    <t>27.48</t>
  </si>
  <si>
    <t>27.8</t>
  </si>
  <si>
    <t>27.44</t>
  </si>
  <si>
    <t>12.45</t>
  </si>
  <si>
    <t>12.93</t>
  </si>
  <si>
    <t>12.65</t>
  </si>
  <si>
    <t>12.49</t>
  </si>
  <si>
    <t>25.23</t>
  </si>
  <si>
    <t>25.31</t>
  </si>
  <si>
    <t>29.28</t>
  </si>
  <si>
    <t>29.24</t>
  </si>
  <si>
    <t>14.54</t>
  </si>
  <si>
    <t>23.42</t>
  </si>
  <si>
    <t>25.13</t>
  </si>
  <si>
    <t>24.97</t>
  </si>
  <si>
    <t>25.09</t>
  </si>
  <si>
    <t>25.57</t>
  </si>
  <si>
    <t>24.85</t>
  </si>
  <si>
    <t>25.38</t>
  </si>
  <si>
    <t>27.37</t>
  </si>
  <si>
    <t>26.45</t>
  </si>
  <si>
    <t>26.09</t>
  </si>
  <si>
    <t>26.01</t>
  </si>
  <si>
    <t>27.01</t>
  </si>
  <si>
    <t>25.41</t>
  </si>
  <si>
    <t>25.61</t>
  </si>
  <si>
    <t>26.81</t>
  </si>
  <si>
    <t>25.69</t>
  </si>
  <si>
    <t>25.81</t>
  </si>
  <si>
    <t>25.73</t>
  </si>
  <si>
    <t>25.29</t>
  </si>
  <si>
    <t>23.3</t>
  </si>
  <si>
    <t>23.06</t>
  </si>
  <si>
    <t>22.9</t>
  </si>
  <si>
    <t>22.98</t>
  </si>
  <si>
    <t>13.14</t>
  </si>
  <si>
    <t>14.7</t>
  </si>
  <si>
    <t>14.38</t>
  </si>
  <si>
    <t>29.66</t>
  </si>
  <si>
    <t>29.5</t>
  </si>
  <si>
    <t>28.1</t>
  </si>
  <si>
    <t>29.34</t>
  </si>
  <si>
    <t>28.42</t>
  </si>
  <si>
    <t>23.32</t>
  </si>
  <si>
    <t>28.41</t>
  </si>
  <si>
    <t>28.13</t>
  </si>
  <si>
    <t>28.65</t>
  </si>
  <si>
    <t>29.45</t>
  </si>
  <si>
    <t>29.01</t>
  </si>
  <si>
    <t>27.61</t>
  </si>
  <si>
    <t>29.21</t>
  </si>
  <si>
    <t>28.09</t>
  </si>
  <si>
    <t>12.73</t>
  </si>
  <si>
    <t>12.69</t>
  </si>
  <si>
    <t>13.13</t>
  </si>
  <si>
    <t>12.41</t>
  </si>
  <si>
    <t>23.04</t>
  </si>
  <si>
    <t>29.02</t>
  </si>
  <si>
    <t>29.58</t>
  </si>
  <si>
    <t>28.38</t>
  </si>
  <si>
    <t>29.62</t>
  </si>
  <si>
    <t>14.36</t>
  </si>
  <si>
    <t>12.75</t>
  </si>
  <si>
    <t>12.55</t>
  </si>
  <si>
    <t>12.83</t>
  </si>
  <si>
    <t>12.47</t>
  </si>
  <si>
    <t>12.63</t>
  </si>
  <si>
    <t>23.47</t>
  </si>
  <si>
    <t>28.24</t>
  </si>
  <si>
    <t>28.52</t>
  </si>
  <si>
    <t>27.56</t>
  </si>
  <si>
    <t>27.92</t>
  </si>
  <si>
    <t>27.46</t>
  </si>
  <si>
    <t>27.78</t>
  </si>
  <si>
    <t>27.26</t>
  </si>
  <si>
    <t>27.22</t>
  </si>
  <si>
    <t>25.47</t>
  </si>
  <si>
    <t>29.44</t>
  </si>
  <si>
    <t>25.94</t>
  </si>
  <si>
    <t>25.7</t>
  </si>
  <si>
    <t>26.22</t>
  </si>
  <si>
    <t>26.02</t>
  </si>
  <si>
    <t>26.26</t>
  </si>
  <si>
    <t>13.48</t>
  </si>
  <si>
    <t>25.27</t>
  </si>
  <si>
    <t>25.35</t>
  </si>
  <si>
    <t>25.83</t>
  </si>
  <si>
    <t>14.4</t>
  </si>
  <si>
    <t>14.68</t>
  </si>
  <si>
    <t>14.41</t>
  </si>
  <si>
    <t>27.51</t>
  </si>
  <si>
    <t>28.07</t>
  </si>
  <si>
    <t>29.51</t>
  </si>
  <si>
    <t>28.23</t>
  </si>
  <si>
    <t>27.67</t>
  </si>
  <si>
    <t>28.15</t>
  </si>
  <si>
    <t>27.91</t>
  </si>
  <si>
    <t>27.58</t>
  </si>
  <si>
    <t>27.34</t>
  </si>
  <si>
    <t>27.62</t>
  </si>
  <si>
    <t>28.78</t>
  </si>
  <si>
    <t>27.74</t>
  </si>
  <si>
    <t>27.42</t>
  </si>
  <si>
    <t>27.66</t>
  </si>
  <si>
    <t>23.56</t>
  </si>
  <si>
    <t>27.85</t>
  </si>
  <si>
    <t>28.89</t>
  </si>
  <si>
    <t>26.9</t>
  </si>
  <si>
    <t>26.58</t>
  </si>
  <si>
    <t>26.62</t>
  </si>
  <si>
    <t>26.1</t>
  </si>
  <si>
    <t>26.82</t>
  </si>
  <si>
    <t>25.9</t>
  </si>
  <si>
    <t>25.98</t>
  </si>
  <si>
    <t>27.1</t>
  </si>
  <si>
    <t>26.3</t>
  </si>
  <si>
    <t>26.38</t>
  </si>
  <si>
    <t>25.74</t>
  </si>
  <si>
    <t>26.86</t>
  </si>
  <si>
    <t>13.34</t>
  </si>
  <si>
    <t>28.69</t>
  </si>
  <si>
    <t>29.07</t>
  </si>
  <si>
    <t>28.39</t>
  </si>
  <si>
    <t>29.75</t>
  </si>
  <si>
    <t>28.27</t>
  </si>
  <si>
    <t>29.59</t>
  </si>
  <si>
    <t>29.35</t>
  </si>
  <si>
    <t>29.27</t>
  </si>
  <si>
    <t>25.06</t>
  </si>
  <si>
    <t>28.03</t>
  </si>
  <si>
    <t>28.67</t>
  </si>
  <si>
    <t>28.79</t>
  </si>
  <si>
    <t>28.71</t>
  </si>
  <si>
    <t>28.95</t>
  </si>
  <si>
    <t>28.31</t>
  </si>
  <si>
    <t>28.99</t>
  </si>
  <si>
    <t>25.15</t>
  </si>
  <si>
    <t>28.86</t>
  </si>
  <si>
    <t>29.38</t>
  </si>
  <si>
    <t>23.34</t>
  </si>
  <si>
    <t>23.54</t>
  </si>
  <si>
    <t>29.37</t>
  </si>
  <si>
    <t>29.61</t>
  </si>
  <si>
    <t>27.97</t>
  </si>
  <si>
    <t>27.99</t>
  </si>
  <si>
    <t>28.19</t>
  </si>
  <si>
    <t>28.47</t>
  </si>
  <si>
    <t>28.43</t>
  </si>
  <si>
    <t>14.01</t>
  </si>
  <si>
    <t>14.15</t>
  </si>
  <si>
    <t>14.19</t>
  </si>
  <si>
    <t>26.85</t>
  </si>
  <si>
    <t>26.97</t>
  </si>
  <si>
    <t>27.57</t>
  </si>
  <si>
    <t>26.69</t>
  </si>
  <si>
    <t>26.41</t>
  </si>
  <si>
    <t>27.05</t>
  </si>
  <si>
    <t>26.33</t>
  </si>
  <si>
    <t>28.17</t>
  </si>
  <si>
    <t>27.77</t>
  </si>
  <si>
    <t>28.91</t>
  </si>
  <si>
    <t>14.66</t>
  </si>
  <si>
    <t>30.0</t>
  </si>
  <si>
    <t>29.6</t>
  </si>
  <si>
    <t>30.32</t>
  </si>
  <si>
    <t>29.52</t>
  </si>
  <si>
    <t>30.4</t>
  </si>
  <si>
    <t>28.46</t>
  </si>
  <si>
    <t>23.28</t>
  </si>
  <si>
    <t>25.88</t>
  </si>
  <si>
    <t>25.48</t>
  </si>
  <si>
    <t>23.1</t>
  </si>
  <si>
    <t>25.32</t>
  </si>
  <si>
    <t>25.04</t>
  </si>
  <si>
    <t>25.76</t>
  </si>
  <si>
    <t>25.64</t>
  </si>
  <si>
    <t>26.28</t>
  </si>
  <si>
    <t>12.99</t>
  </si>
  <si>
    <t>13.23</t>
  </si>
  <si>
    <t>25.58</t>
  </si>
  <si>
    <t>26.14</t>
  </si>
  <si>
    <t>15.28</t>
  </si>
  <si>
    <t>15.12</t>
  </si>
  <si>
    <t>14.62</t>
  </si>
  <si>
    <t>14.42</t>
  </si>
  <si>
    <t>13.16</t>
  </si>
  <si>
    <t>14.78</t>
  </si>
  <si>
    <t>14.82</t>
  </si>
  <si>
    <t>15.02</t>
  </si>
  <si>
    <t>23.35</t>
  </si>
  <si>
    <t>23.13</t>
  </si>
  <si>
    <t>23.21</t>
  </si>
  <si>
    <t>23.0</t>
  </si>
  <si>
    <t>23.2</t>
  </si>
  <si>
    <t>27.63</t>
  </si>
  <si>
    <t>27.83</t>
  </si>
  <si>
    <t>27.36</t>
  </si>
  <si>
    <t>13.07</t>
  </si>
  <si>
    <t>12.59</t>
  </si>
  <si>
    <t>29.54</t>
  </si>
  <si>
    <t>29.94</t>
  </si>
  <si>
    <t>14.79</t>
  </si>
  <si>
    <t>25.43</t>
  </si>
  <si>
    <t>25.55</t>
  </si>
  <si>
    <t>27.3</t>
  </si>
  <si>
    <t>27.94</t>
  </si>
  <si>
    <t>27.02</t>
  </si>
  <si>
    <t>14.73</t>
  </si>
  <si>
    <t>14.97</t>
  </si>
  <si>
    <t>26.54</t>
  </si>
  <si>
    <t>15.07</t>
  </si>
  <si>
    <t>14.51</t>
  </si>
  <si>
    <t>15.35</t>
  </si>
  <si>
    <t>14.71</t>
  </si>
  <si>
    <t>14.87</t>
  </si>
  <si>
    <t>15.27</t>
  </si>
  <si>
    <t>12.72</t>
  </si>
  <si>
    <t>29.68</t>
  </si>
  <si>
    <t>29.4</t>
  </si>
  <si>
    <t>29.88</t>
  </si>
  <si>
    <t>28.32</t>
  </si>
  <si>
    <t>15.0</t>
  </si>
  <si>
    <t>15.16</t>
  </si>
  <si>
    <t>24.89</t>
  </si>
  <si>
    <t>29.73</t>
  </si>
  <si>
    <t>29.29</t>
  </si>
  <si>
    <t>29.57</t>
  </si>
  <si>
    <t>25.49</t>
  </si>
  <si>
    <t>25.33</t>
  </si>
  <si>
    <t>25.53</t>
  </si>
  <si>
    <t>25.05</t>
  </si>
  <si>
    <t>25.45</t>
  </si>
  <si>
    <t>25.65</t>
  </si>
  <si>
    <t>15.33</t>
  </si>
  <si>
    <t>14.65</t>
  </si>
  <si>
    <t>15.57</t>
  </si>
  <si>
    <t>15.25</t>
  </si>
  <si>
    <t>14.85</t>
  </si>
  <si>
    <t>23.12</t>
  </si>
  <si>
    <t>23.16</t>
  </si>
  <si>
    <t>26.04</t>
  </si>
  <si>
    <t>25.21</t>
  </si>
  <si>
    <t>27.54</t>
  </si>
  <si>
    <t>26.46</t>
  </si>
  <si>
    <t>26.94</t>
  </si>
  <si>
    <t>26.7</t>
  </si>
  <si>
    <t>14.77</t>
  </si>
  <si>
    <t>15.13</t>
  </si>
  <si>
    <t>29.09</t>
  </si>
  <si>
    <t>29.69</t>
  </si>
  <si>
    <t>29.49</t>
  </si>
  <si>
    <t>29.93</t>
  </si>
  <si>
    <t>29.77</t>
  </si>
  <si>
    <t>30.09</t>
  </si>
  <si>
    <t>29.9</t>
  </si>
  <si>
    <t>26.11</t>
  </si>
  <si>
    <t>26.63</t>
  </si>
  <si>
    <t>26.91</t>
  </si>
  <si>
    <t>26.79</t>
  </si>
  <si>
    <t>27.03</t>
  </si>
  <si>
    <t>27.71</t>
  </si>
  <si>
    <t>27.43</t>
  </si>
  <si>
    <t>27.31</t>
  </si>
  <si>
    <t>23.33</t>
  </si>
  <si>
    <t>13.12</t>
  </si>
  <si>
    <t>25.71</t>
  </si>
  <si>
    <t>27.24</t>
  </si>
  <si>
    <t>27.2</t>
  </si>
  <si>
    <t>30.39</t>
  </si>
  <si>
    <t>29.31</t>
  </si>
  <si>
    <t>29.83</t>
  </si>
  <si>
    <t>29.79</t>
  </si>
  <si>
    <t>29.23</t>
  </si>
  <si>
    <t>30.71</t>
  </si>
  <si>
    <t>29.71</t>
  </si>
  <si>
    <t>30.31</t>
  </si>
  <si>
    <t>27.86</t>
  </si>
  <si>
    <t>27.64</t>
  </si>
  <si>
    <t>27.6</t>
  </si>
  <si>
    <t>29.2</t>
  </si>
  <si>
    <t>30.17</t>
  </si>
  <si>
    <t>29.65</t>
  </si>
  <si>
    <t>29.89</t>
  </si>
  <si>
    <t>30.21</t>
  </si>
  <si>
    <t>29.81</t>
  </si>
  <si>
    <t>23.01</t>
  </si>
  <si>
    <t>26.71</t>
  </si>
  <si>
    <t>27.39</t>
  </si>
  <si>
    <t>27.23</t>
  </si>
  <si>
    <t>26.95</t>
  </si>
  <si>
    <t>26.51</t>
  </si>
  <si>
    <t>26.43</t>
  </si>
  <si>
    <t>25.97</t>
  </si>
  <si>
    <t>25.85</t>
  </si>
  <si>
    <t>26.25</t>
  </si>
  <si>
    <t>29.12</t>
  </si>
  <si>
    <t>14.63</t>
  </si>
  <si>
    <t>23.08</t>
  </si>
  <si>
    <t>13.20</t>
  </si>
  <si>
    <t>26.87</t>
  </si>
  <si>
    <t>26.59</t>
  </si>
  <si>
    <t>14.00</t>
  </si>
  <si>
    <t>13.60</t>
  </si>
  <si>
    <t>13.80</t>
  </si>
  <si>
    <t>23.90</t>
  </si>
  <si>
    <t>24.10</t>
  </si>
  <si>
    <t>24.50</t>
  </si>
  <si>
    <t>24.70</t>
  </si>
  <si>
    <t>24.90</t>
  </si>
  <si>
    <t>22.23</t>
  </si>
  <si>
    <t>22.43</t>
  </si>
  <si>
    <t>22.35</t>
  </si>
  <si>
    <t>22.47</t>
  </si>
  <si>
    <t>22.63</t>
  </si>
  <si>
    <t>22.19</t>
  </si>
  <si>
    <t>22.51</t>
  </si>
  <si>
    <t>22.39</t>
  </si>
  <si>
    <t>22.55</t>
  </si>
  <si>
    <t>22.59</t>
  </si>
  <si>
    <t>22.48</t>
  </si>
  <si>
    <t>22.64</t>
  </si>
  <si>
    <t>22.56</t>
  </si>
  <si>
    <t>22.8</t>
  </si>
  <si>
    <t>22.6</t>
  </si>
  <si>
    <t>22.72</t>
  </si>
  <si>
    <t>22.44</t>
  </si>
  <si>
    <t>22.76</t>
  </si>
  <si>
    <t>21.29</t>
  </si>
  <si>
    <t>21.33</t>
  </si>
  <si>
    <t>21.45</t>
  </si>
  <si>
    <t>21.41</t>
  </si>
  <si>
    <t>21.53</t>
  </si>
  <si>
    <t>21.49</t>
  </si>
  <si>
    <t>21.69</t>
  </si>
  <si>
    <t>20.57</t>
  </si>
  <si>
    <t>20.61</t>
  </si>
  <si>
    <t>20.53</t>
  </si>
  <si>
    <t>20.65</t>
  </si>
  <si>
    <t>20.73</t>
  </si>
  <si>
    <t>20.93</t>
  </si>
  <si>
    <t>21.05</t>
  </si>
  <si>
    <t>21.21</t>
  </si>
  <si>
    <t>20.77</t>
  </si>
  <si>
    <t>20.89</t>
  </si>
  <si>
    <t>21.63</t>
  </si>
  <si>
    <t>21.47</t>
  </si>
  <si>
    <t>21.07</t>
  </si>
  <si>
    <t>21.71</t>
  </si>
  <si>
    <t>21.35</t>
  </si>
  <si>
    <t>21.19</t>
  </si>
  <si>
    <t>20.95</t>
  </si>
  <si>
    <t>21.23</t>
  </si>
  <si>
    <t>21.27</t>
  </si>
  <si>
    <t>21.51</t>
  </si>
  <si>
    <t>21.03</t>
  </si>
  <si>
    <t>22.07</t>
  </si>
  <si>
    <t>22.28</t>
  </si>
  <si>
    <t>22.08</t>
  </si>
  <si>
    <t>22.16</t>
  </si>
  <si>
    <t>22.24</t>
  </si>
  <si>
    <t>22.36</t>
  </si>
  <si>
    <t>22.32</t>
  </si>
  <si>
    <t>22.52</t>
  </si>
  <si>
    <t>22.42</t>
  </si>
  <si>
    <t>22.46</t>
  </si>
  <si>
    <t>22.38</t>
  </si>
  <si>
    <t>22.3</t>
  </si>
  <si>
    <t>22.5</t>
  </si>
  <si>
    <t>22.58</t>
  </si>
  <si>
    <t>21.76</t>
  </si>
  <si>
    <t>22.0</t>
  </si>
  <si>
    <t>21.64</t>
  </si>
  <si>
    <t>21.44</t>
  </si>
  <si>
    <t>21.84</t>
  </si>
  <si>
    <t>21.68</t>
  </si>
  <si>
    <t>21.4</t>
  </si>
  <si>
    <t>21.9</t>
  </si>
  <si>
    <t>21.86</t>
  </si>
  <si>
    <t>21.98</t>
  </si>
  <si>
    <t>21.78</t>
  </si>
  <si>
    <t>22.02</t>
  </si>
  <si>
    <t>21.57</t>
  </si>
  <si>
    <t>21.85</t>
  </si>
  <si>
    <t>22.05</t>
  </si>
  <si>
    <t>21.81</t>
  </si>
  <si>
    <t>21.61</t>
  </si>
  <si>
    <t>21.89</t>
  </si>
  <si>
    <t>22.17</t>
  </si>
  <si>
    <t>21.93</t>
  </si>
  <si>
    <t>22.25</t>
  </si>
  <si>
    <t>22.68</t>
  </si>
  <si>
    <t>21.97</t>
  </si>
  <si>
    <t>21.65</t>
  </si>
  <si>
    <t>21.77</t>
  </si>
  <si>
    <t>22.21</t>
  </si>
  <si>
    <t>22.13</t>
  </si>
  <si>
    <t>23.02</t>
  </si>
  <si>
    <t>22.94</t>
  </si>
  <si>
    <t>22.83</t>
  </si>
  <si>
    <t>22.71</t>
  </si>
  <si>
    <t>22.67</t>
  </si>
  <si>
    <t>21.58</t>
  </si>
  <si>
    <t>21.74</t>
  </si>
  <si>
    <t>21.66</t>
  </si>
  <si>
    <t>21.82</t>
  </si>
  <si>
    <t>21.7</t>
  </si>
  <si>
    <t>21.94</t>
  </si>
  <si>
    <t>21.92</t>
  </si>
  <si>
    <t>22.12</t>
  </si>
  <si>
    <t>21.88</t>
  </si>
  <si>
    <t>22.04</t>
  </si>
  <si>
    <t>21.72</t>
  </si>
  <si>
    <t>21.6</t>
  </si>
  <si>
    <t>22.15</t>
  </si>
  <si>
    <t>22.27</t>
  </si>
  <si>
    <t>22.31</t>
  </si>
  <si>
    <t>21.36</t>
  </si>
  <si>
    <t>21.56</t>
  </si>
  <si>
    <t>21.52</t>
  </si>
  <si>
    <t>21.48</t>
  </si>
  <si>
    <t>21.24</t>
  </si>
  <si>
    <t>22.2</t>
  </si>
  <si>
    <t>21.8</t>
  </si>
  <si>
    <t>21.96</t>
  </si>
  <si>
    <t>20.32</t>
  </si>
  <si>
    <t>20.52</t>
  </si>
  <si>
    <t>20.36</t>
  </si>
  <si>
    <t>20.44</t>
  </si>
  <si>
    <t>20.68</t>
  </si>
  <si>
    <t>20.72</t>
  </si>
  <si>
    <t>20.96</t>
  </si>
  <si>
    <t>20.56</t>
  </si>
  <si>
    <t>22.1</t>
  </si>
  <si>
    <t>22.14</t>
  </si>
  <si>
    <t>22.33</t>
  </si>
  <si>
    <t>22.49</t>
  </si>
  <si>
    <t>22.41</t>
  </si>
  <si>
    <t>22.4</t>
  </si>
  <si>
    <t>22.88</t>
  </si>
  <si>
    <t>22.96</t>
  </si>
  <si>
    <t>21.46</t>
  </si>
  <si>
    <t>21.54</t>
  </si>
  <si>
    <t>21.62</t>
  </si>
  <si>
    <t>22.84</t>
  </si>
  <si>
    <t>22.65</t>
  </si>
  <si>
    <t>23.09</t>
  </si>
  <si>
    <t>22.97</t>
  </si>
  <si>
    <t>23.05</t>
  </si>
  <si>
    <t>22.93</t>
  </si>
  <si>
    <t>22.69</t>
  </si>
  <si>
    <t>22.61</t>
  </si>
  <si>
    <t>22.73</t>
  </si>
  <si>
    <t>22.77</t>
  </si>
  <si>
    <t>22.85</t>
  </si>
  <si>
    <t>22.81</t>
  </si>
  <si>
    <t>22.54</t>
  </si>
  <si>
    <t>22.62</t>
  </si>
  <si>
    <t>22.86</t>
  </si>
  <si>
    <t>22.78</t>
  </si>
  <si>
    <t>22.82</t>
  </si>
  <si>
    <t>21.32</t>
  </si>
  <si>
    <t>22.45</t>
  </si>
  <si>
    <t>22.09</t>
  </si>
  <si>
    <t>22.53</t>
  </si>
  <si>
    <t>22.92</t>
  </si>
  <si>
    <t>23.19</t>
  </si>
  <si>
    <t>23.15</t>
  </si>
  <si>
    <t>22.01</t>
  </si>
  <si>
    <t>21.37</t>
  </si>
  <si>
    <t>21.13</t>
  </si>
  <si>
    <t>22.18</t>
  </si>
  <si>
    <t>22.22</t>
  </si>
  <si>
    <t>22.34</t>
  </si>
  <si>
    <t>20.6</t>
  </si>
  <si>
    <t>20.76</t>
  </si>
  <si>
    <t>20.84</t>
  </si>
  <si>
    <t>20.64</t>
  </si>
  <si>
    <t>20.88</t>
  </si>
  <si>
    <t>20.8</t>
  </si>
  <si>
    <t>22.89</t>
  </si>
  <si>
    <t>22.37</t>
  </si>
  <si>
    <t>22.29</t>
  </si>
  <si>
    <t>21.38</t>
  </si>
  <si>
    <t>22.06</t>
  </si>
  <si>
    <t>22.26</t>
  </si>
  <si>
    <t>22.87</t>
  </si>
  <si>
    <t>22.75</t>
  </si>
  <si>
    <t>22.79</t>
  </si>
  <si>
    <t>22.57</t>
  </si>
  <si>
    <t>22.03</t>
  </si>
  <si>
    <t>21.87</t>
  </si>
  <si>
    <t>21.83</t>
  </si>
  <si>
    <t>21.91</t>
  </si>
  <si>
    <t>21.67</t>
  </si>
  <si>
    <t>21.55</t>
  </si>
  <si>
    <t>20.16</t>
  </si>
  <si>
    <t>20.24</t>
  </si>
  <si>
    <t>20.28</t>
  </si>
  <si>
    <t>20.48</t>
  </si>
  <si>
    <t>21.99</t>
  </si>
  <si>
    <t>21.39</t>
  </si>
  <si>
    <t>21.43</t>
  </si>
  <si>
    <t>21.11</t>
  </si>
  <si>
    <t>21.16</t>
  </si>
  <si>
    <t>20.62</t>
  </si>
  <si>
    <t>20.86</t>
  </si>
  <si>
    <t>20.7</t>
  </si>
  <si>
    <t>20.58</t>
  </si>
  <si>
    <t>20.78</t>
  </si>
  <si>
    <t>20.82</t>
  </si>
  <si>
    <t>20.74</t>
  </si>
  <si>
    <t>21.06</t>
  </si>
  <si>
    <t>20.9</t>
  </si>
  <si>
    <t>20.94</t>
  </si>
  <si>
    <t>22.99</t>
  </si>
  <si>
    <t>23.03</t>
  </si>
  <si>
    <t>21.31</t>
  </si>
  <si>
    <t>21.59</t>
  </si>
  <si>
    <t>22.91</t>
  </si>
  <si>
    <t>22.95</t>
  </si>
  <si>
    <t>22.7</t>
  </si>
  <si>
    <t>22.74</t>
  </si>
  <si>
    <t>22.11</t>
  </si>
  <si>
    <t>21.08</t>
  </si>
  <si>
    <t>21.2</t>
  </si>
  <si>
    <t>23.23</t>
  </si>
  <si>
    <t>23.11</t>
  </si>
  <si>
    <t>21.17</t>
  </si>
  <si>
    <t>20.97</t>
  </si>
  <si>
    <t>21.09</t>
  </si>
  <si>
    <t>21.1</t>
  </si>
  <si>
    <t>21.02</t>
  </si>
  <si>
    <t>21.14</t>
  </si>
  <si>
    <t>21.3</t>
  </si>
  <si>
    <t>21.28</t>
  </si>
  <si>
    <t>21.73</t>
  </si>
  <si>
    <t>21.95</t>
  </si>
  <si>
    <t>21.15</t>
  </si>
  <si>
    <t>20.83</t>
  </si>
  <si>
    <t>20.87</t>
  </si>
  <si>
    <t>21.25</t>
  </si>
  <si>
    <t>20.85</t>
  </si>
  <si>
    <t>22.66</t>
  </si>
  <si>
    <t>21.75</t>
  </si>
  <si>
    <t>21.79</t>
  </si>
  <si>
    <t>21.34</t>
  </si>
  <si>
    <t>21.22</t>
  </si>
  <si>
    <t>21.18</t>
  </si>
  <si>
    <t>20.69</t>
  </si>
  <si>
    <t>20.81</t>
  </si>
  <si>
    <t>21.01</t>
  </si>
  <si>
    <t>20.79</t>
  </si>
  <si>
    <t>20.75</t>
  </si>
  <si>
    <t>20.71</t>
  </si>
  <si>
    <t>20.91</t>
  </si>
  <si>
    <t>25.51</t>
  </si>
  <si>
    <t>21.12</t>
  </si>
  <si>
    <t>21.04</t>
  </si>
  <si>
    <t>20.98</t>
  </si>
  <si>
    <t>21.5</t>
  </si>
  <si>
    <t>21.26</t>
  </si>
  <si>
    <t>20.99</t>
  </si>
  <si>
    <t>21.42</t>
  </si>
  <si>
    <t>20.49</t>
  </si>
  <si>
    <t>20.5</t>
  </si>
  <si>
    <t>20.54</t>
  </si>
  <si>
    <t>20.46</t>
  </si>
  <si>
    <t>20.42</t>
  </si>
  <si>
    <t>25.37</t>
  </si>
  <si>
    <t>20.92</t>
  </si>
  <si>
    <t>21.0</t>
  </si>
  <si>
    <t>22.10</t>
  </si>
  <si>
    <t>22.50</t>
  </si>
  <si>
    <t>22.20</t>
  </si>
  <si>
    <t>22.00</t>
  </si>
  <si>
    <t>22.60</t>
  </si>
  <si>
    <t>26.49</t>
  </si>
  <si>
    <t>26.12</t>
  </si>
  <si>
    <t>25.82</t>
  </si>
  <si>
    <t>27.09</t>
  </si>
  <si>
    <t>26.47</t>
  </si>
  <si>
    <t>26.42</t>
  </si>
  <si>
    <t>25.77</t>
  </si>
  <si>
    <t>25.75</t>
  </si>
  <si>
    <t>11.92</t>
  </si>
  <si>
    <t>25.87</t>
  </si>
  <si>
    <t>26.37</t>
  </si>
  <si>
    <t>34.88</t>
  </si>
  <si>
    <t>40.81</t>
  </si>
  <si>
    <t>25.95</t>
  </si>
  <si>
    <t>23.50</t>
  </si>
  <si>
    <t>23.00</t>
  </si>
  <si>
    <t>22.90</t>
  </si>
  <si>
    <t>23.10</t>
  </si>
  <si>
    <t>21.90</t>
  </si>
  <si>
    <t>22.70</t>
  </si>
  <si>
    <t>26.34</t>
  </si>
  <si>
    <t>29.97</t>
  </si>
  <si>
    <t>26.24</t>
  </si>
  <si>
    <t>26.73</t>
  </si>
  <si>
    <t>26.16</t>
  </si>
  <si>
    <t>26.17</t>
  </si>
  <si>
    <t>25.91</t>
  </si>
  <si>
    <t>51.77</t>
  </si>
  <si>
    <t>26.06</t>
  </si>
  <si>
    <t>25.67</t>
  </si>
  <si>
    <t>25.99</t>
  </si>
  <si>
    <t>26.6</t>
  </si>
  <si>
    <t>25.79</t>
  </si>
  <si>
    <t>26.53</t>
  </si>
  <si>
    <t>26.57</t>
  </si>
  <si>
    <t>26.05</t>
  </si>
  <si>
    <t>25.93</t>
  </si>
  <si>
    <t>26.07</t>
  </si>
  <si>
    <t>26.44</t>
  </si>
  <si>
    <t>26.27</t>
  </si>
  <si>
    <t>33.15</t>
  </si>
  <si>
    <t>27.12</t>
  </si>
  <si>
    <t>26.55</t>
  </si>
  <si>
    <t>25.89</t>
  </si>
  <si>
    <t>26.03</t>
  </si>
  <si>
    <t>12.58</t>
  </si>
  <si>
    <t>26.61</t>
  </si>
  <si>
    <t>26.99</t>
  </si>
  <si>
    <t>26.74</t>
  </si>
  <si>
    <t>26.67</t>
  </si>
  <si>
    <t>26.21</t>
  </si>
  <si>
    <t>23.30</t>
  </si>
  <si>
    <t>29.50</t>
  </si>
  <si>
    <t>25.90</t>
  </si>
  <si>
    <t>26.36</t>
  </si>
  <si>
    <t>26.8</t>
  </si>
  <si>
    <t>26.15</t>
  </si>
  <si>
    <t>33.57</t>
  </si>
  <si>
    <t>25.63</t>
  </si>
  <si>
    <t>26.31</t>
  </si>
  <si>
    <t>26.92</t>
  </si>
  <si>
    <t>次數</t>
    <phoneticPr fontId="3" type="noConversion"/>
  </si>
  <si>
    <t>W</t>
    <phoneticPr fontId="3" type="noConversion"/>
  </si>
  <si>
    <t>Q</t>
    <phoneticPr fontId="3" type="noConversion"/>
  </si>
  <si>
    <t>P</t>
    <phoneticPr fontId="3" type="noConversion"/>
  </si>
  <si>
    <t>W%</t>
    <phoneticPr fontId="3" type="noConversion"/>
  </si>
  <si>
    <t>P%</t>
    <phoneticPr fontId="3" type="noConversion"/>
  </si>
  <si>
    <t>派彩</t>
    <phoneticPr fontId="3" type="noConversion"/>
  </si>
  <si>
    <t>潘頓</t>
    <phoneticPr fontId="3" type="noConversion"/>
  </si>
  <si>
    <t>&gt;9.9</t>
    <phoneticPr fontId="3" type="noConversion"/>
  </si>
  <si>
    <t>HV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</si>
</sst>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76" fontId="0" fillId="0" borderId="0" xfId="1" applyNumberFormat="1" applyFont="1" applyAlignment="1"/>
    <xf numFmtId="0" fontId="0" fillId="0" borderId="0" xfId="0" applyAlignment="1">
      <alignment horizontal="right"/>
    </xf>
    <xf numFmtId="9" fontId="0" fillId="0" borderId="0" xfId="1" applyFont="1" applyAlignment="1"/>
  </cellXfs>
  <cellStyles count="2">
    <cellStyle name="一般" xfId="0" builtinId="0"/>
    <cellStyle name="百分比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N4877"/>
  <sheetViews>
    <sheetView tabSelected="1" topLeftCell="A951" workbookViewId="0">
      <selection activeCell="AC2409" sqref="AC2409"/>
    </sheetView>
  </sheetViews>
  <sheetFormatPr defaultRowHeight="15.75" x14ac:dyDescent="0.25"/>
  <cols>
    <col min="7" max="16" width="0" hidden="1" customWidth="1"/>
    <col min="27" max="27" width="9.140625" customWidth="1"/>
    <col min="56" max="56" width="11" bestFit="1" customWidth="1"/>
  </cols>
  <sheetData>
    <row r="1" spans="1: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L1" s="1" t="s">
        <v>17</v>
      </c>
      <c r="AM1" s="2" t="s">
        <v>9551</v>
      </c>
      <c r="AN1" s="2" t="s">
        <v>9552</v>
      </c>
      <c r="AO1" s="2" t="s">
        <v>9553</v>
      </c>
      <c r="AP1" s="2" t="s">
        <v>9554</v>
      </c>
      <c r="AQ1" s="2" t="s">
        <v>9555</v>
      </c>
      <c r="AR1" s="2" t="s">
        <v>9556</v>
      </c>
      <c r="AS1" s="2" t="s">
        <v>9557</v>
      </c>
      <c r="AT1" s="1" t="s">
        <v>17</v>
      </c>
      <c r="AU1" s="2" t="s">
        <v>9551</v>
      </c>
      <c r="AV1" s="2" t="s">
        <v>9552</v>
      </c>
      <c r="AW1" s="2" t="s">
        <v>9553</v>
      </c>
      <c r="AX1" s="2" t="s">
        <v>9554</v>
      </c>
      <c r="AY1" s="2" t="s">
        <v>9555</v>
      </c>
      <c r="AZ1" s="2" t="s">
        <v>9556</v>
      </c>
      <c r="BA1" s="2" t="s">
        <v>9557</v>
      </c>
      <c r="BD1" t="str" cm="1">
        <f t="array" ref="BD1:BD42">_xlfn.UNIQUE(A:A)</f>
        <v>日期</v>
      </c>
      <c r="BE1" s="2" t="s">
        <v>9551</v>
      </c>
      <c r="BF1" s="2" t="s">
        <v>9552</v>
      </c>
      <c r="BG1" s="2" t="s">
        <v>9553</v>
      </c>
      <c r="BH1" s="2" t="s">
        <v>9554</v>
      </c>
      <c r="BI1" s="2" t="s">
        <v>9555</v>
      </c>
      <c r="BJ1" s="2" t="s">
        <v>9556</v>
      </c>
      <c r="BK1" s="2" t="s">
        <v>9557</v>
      </c>
    </row>
    <row r="2" spans="1:66" hidden="1" x14ac:dyDescent="0.25">
      <c r="A2" t="s">
        <v>35</v>
      </c>
      <c r="B2">
        <v>2025001</v>
      </c>
      <c r="C2" t="s">
        <v>86</v>
      </c>
      <c r="D2">
        <v>1</v>
      </c>
      <c r="E2" t="s">
        <v>88</v>
      </c>
      <c r="F2">
        <v>1200</v>
      </c>
      <c r="G2" t="s">
        <v>98</v>
      </c>
      <c r="H2" t="s">
        <v>105</v>
      </c>
      <c r="I2" t="s">
        <v>446</v>
      </c>
      <c r="J2" t="s">
        <v>448</v>
      </c>
      <c r="K2">
        <v>23.41</v>
      </c>
      <c r="L2">
        <v>46.04</v>
      </c>
      <c r="M2" t="s">
        <v>476</v>
      </c>
      <c r="Q2">
        <v>1</v>
      </c>
      <c r="R2">
        <v>12</v>
      </c>
      <c r="S2" t="s">
        <v>1023</v>
      </c>
      <c r="T2" t="s">
        <v>2210</v>
      </c>
      <c r="U2" t="s">
        <v>3397</v>
      </c>
      <c r="V2" t="s">
        <v>3440</v>
      </c>
      <c r="W2">
        <v>122</v>
      </c>
      <c r="X2">
        <v>1004</v>
      </c>
      <c r="Y2">
        <v>14</v>
      </c>
      <c r="Z2" t="s">
        <v>3478</v>
      </c>
      <c r="AA2" t="s">
        <v>3603</v>
      </c>
      <c r="AB2" t="s">
        <v>476</v>
      </c>
      <c r="AC2">
        <v>6.5</v>
      </c>
      <c r="AD2" t="s">
        <v>8392</v>
      </c>
      <c r="AE2" t="s">
        <v>9223</v>
      </c>
      <c r="AF2" t="s">
        <v>9281</v>
      </c>
      <c r="AL2">
        <v>1</v>
      </c>
      <c r="AM2">
        <f>COUNTIF(R:R, AL2)</f>
        <v>383</v>
      </c>
      <c r="AN2">
        <f>COUNTIFS(R:R,AL2,Q:Q,1)</f>
        <v>49</v>
      </c>
      <c r="AO2">
        <f>COUNTIFS(R:R,AL2,Q:Q,2)</f>
        <v>37</v>
      </c>
      <c r="AP2">
        <f>COUNTIFS(R:R,AL2,Q:Q,3)</f>
        <v>31</v>
      </c>
      <c r="AQ2" s="3">
        <f>AN2/AM2</f>
        <v>0.12793733681462141</v>
      </c>
      <c r="AR2" s="3">
        <f>SUM(AN2:AP2)/AM2</f>
        <v>0.30548302872062666</v>
      </c>
      <c r="AS2">
        <f>SUMIFS(AC:AC,R:R,AL2,Q:Q,1)</f>
        <v>313.69999999999993</v>
      </c>
      <c r="AT2">
        <v>1</v>
      </c>
      <c r="AU2">
        <f>COUNTIFS(U:U, "潘頓", R:R,AL2)</f>
        <v>57</v>
      </c>
      <c r="AV2">
        <f>COUNTIFS(U:U, "潘頓", R:R,AL2, Q:Q, 1)</f>
        <v>18</v>
      </c>
      <c r="AW2">
        <f>COUNTIFS(U:U, "潘頓", R:R,AL2, Q:Q, 2)</f>
        <v>7</v>
      </c>
      <c r="AX2">
        <f>COUNTIFS(U:U, "潘頓", R:R,AL2, Q:Q, 3)</f>
        <v>4</v>
      </c>
      <c r="AY2" s="3">
        <f>AV2/AU2</f>
        <v>0.31578947368421051</v>
      </c>
      <c r="AZ2" s="3">
        <f>SUM(AV2:AX2)/AU2</f>
        <v>0.50877192982456143</v>
      </c>
      <c r="BA2">
        <f>SUMIFS(AC:AC,U:U,"潘頓",R:R,AL2,Q:Q,1)</f>
        <v>72</v>
      </c>
      <c r="BD2" t="str">
        <v>2025/09/07</v>
      </c>
      <c r="BE2">
        <f>COUNTIFS(A:A,BD2,U:U, "潘頓")</f>
        <v>9</v>
      </c>
      <c r="BF2">
        <f>COUNTIFS(A:A,BD2,U:U, "潘頓", Q:Q,1)</f>
        <v>5</v>
      </c>
      <c r="BG2">
        <f>COUNTIFS(A:A,BD2,U:U, "潘頓", Q:Q,2)</f>
        <v>0</v>
      </c>
      <c r="BH2">
        <f>COUNTIFS(A:A,BD2,U:U, "潘頓", Q:Q,3)</f>
        <v>0</v>
      </c>
      <c r="BI2" s="3">
        <f>BF2/BE2</f>
        <v>0.55555555555555558</v>
      </c>
      <c r="BJ2" s="3">
        <f>SUM(BF2:BH2)/BE2</f>
        <v>0.55555555555555558</v>
      </c>
      <c r="BK2">
        <f>SUMIFS(AC:AC,A:A,BD2,Q:Q,1,U:U,"潘頓")</f>
        <v>16.5</v>
      </c>
      <c r="BL2" t="b">
        <f>SUM(BF2:BH2)&gt;2</f>
        <v>1</v>
      </c>
      <c r="BN2">
        <f>COUNTIF(BF:BF,1)</f>
        <v>10</v>
      </c>
    </row>
    <row r="3" spans="1:66" hidden="1" x14ac:dyDescent="0.25">
      <c r="A3" t="s">
        <v>35</v>
      </c>
      <c r="B3">
        <v>2025001</v>
      </c>
      <c r="C3" t="s">
        <v>86</v>
      </c>
      <c r="D3">
        <v>1</v>
      </c>
      <c r="E3" t="s">
        <v>88</v>
      </c>
      <c r="F3">
        <v>1200</v>
      </c>
      <c r="G3" t="s">
        <v>98</v>
      </c>
      <c r="H3" t="s">
        <v>105</v>
      </c>
      <c r="I3" t="s">
        <v>446</v>
      </c>
      <c r="J3" t="s">
        <v>448</v>
      </c>
      <c r="K3">
        <v>23.41</v>
      </c>
      <c r="L3">
        <v>46.04</v>
      </c>
      <c r="M3" t="s">
        <v>476</v>
      </c>
      <c r="Q3">
        <v>2</v>
      </c>
      <c r="R3">
        <v>9</v>
      </c>
      <c r="S3" t="s">
        <v>1024</v>
      </c>
      <c r="T3" t="s">
        <v>2211</v>
      </c>
      <c r="U3" t="s">
        <v>3398</v>
      </c>
      <c r="V3" t="s">
        <v>3441</v>
      </c>
      <c r="W3">
        <v>128</v>
      </c>
      <c r="X3">
        <v>1090</v>
      </c>
      <c r="Y3">
        <v>10</v>
      </c>
      <c r="Z3" t="s">
        <v>3479</v>
      </c>
      <c r="AA3" t="s">
        <v>3604</v>
      </c>
      <c r="AB3" t="s">
        <v>610</v>
      </c>
      <c r="AC3">
        <v>3.5</v>
      </c>
      <c r="AD3" t="s">
        <v>8393</v>
      </c>
      <c r="AE3" t="s">
        <v>9224</v>
      </c>
      <c r="AF3" t="s">
        <v>9380</v>
      </c>
      <c r="AL3">
        <v>2</v>
      </c>
      <c r="AM3">
        <f t="shared" ref="AM3:AM15" si="0">COUNTIF(R:R, AL3)</f>
        <v>383</v>
      </c>
      <c r="AN3">
        <f t="shared" ref="AN3:AN15" si="1">COUNTIFS(R:R,AL3,Q:Q,1)</f>
        <v>35</v>
      </c>
      <c r="AO3">
        <f t="shared" ref="AO3:AO15" si="2">COUNTIFS(R:R,AL3,Q:Q,2)</f>
        <v>40</v>
      </c>
      <c r="AP3">
        <f t="shared" ref="AP3:AP15" si="3">COUNTIFS(R:R,AL3,Q:Q,3)</f>
        <v>31</v>
      </c>
      <c r="AQ3" s="3">
        <f t="shared" ref="AQ3:AQ15" si="4">AN3/AM3</f>
        <v>9.1383812010443863E-2</v>
      </c>
      <c r="AR3" s="3">
        <f t="shared" ref="AR3:AR15" si="5">SUM(AN3:AP3)/AM3</f>
        <v>0.27676240208877284</v>
      </c>
      <c r="AS3">
        <f t="shared" ref="AS3:AS15" si="6">SUMIFS(AC:AC,R:R,AL3,Q:Q,1)</f>
        <v>249.1</v>
      </c>
      <c r="AT3">
        <v>2</v>
      </c>
      <c r="AU3">
        <f t="shared" ref="AU3:AU4" si="7">COUNTIFS(U:U, "潘頓", R:R,AL3)</f>
        <v>39</v>
      </c>
      <c r="AV3">
        <f t="shared" ref="AV3:AV4" si="8">COUNTIFS(U:U, "潘頓", R:R,AL3, Q:Q, 1)</f>
        <v>6</v>
      </c>
      <c r="AW3">
        <f t="shared" ref="AW3:AW4" si="9">COUNTIFS(U:U, "潘頓", R:R,AL3, Q:Q, 2)</f>
        <v>11</v>
      </c>
      <c r="AX3">
        <f t="shared" ref="AX3:AX4" si="10">COUNTIFS(U:U, "潘頓", R:R,AL3, Q:Q, 3)</f>
        <v>4</v>
      </c>
      <c r="AY3" s="3">
        <f t="shared" ref="AY3:AY4" si="11">AV3/AU3</f>
        <v>0.15384615384615385</v>
      </c>
      <c r="AZ3" s="3">
        <f t="shared" ref="AZ3:AZ4" si="12">SUM(AV3:AX3)/AU3</f>
        <v>0.53846153846153844</v>
      </c>
      <c r="BA3">
        <f t="shared" ref="BA3:BA4" si="13">SUMIFS(AC:AC,U:U,"潘頓",R:R,AL3,Q:Q,1)</f>
        <v>21.200000000000003</v>
      </c>
      <c r="BD3" t="str">
        <v>2025/09/17</v>
      </c>
      <c r="BE3">
        <f t="shared" ref="BE3:BE41" si="14">COUNTIFS(A:A,BD3,U:U, "潘頓")</f>
        <v>7</v>
      </c>
      <c r="BF3">
        <f t="shared" ref="BF3:BF41" si="15">COUNTIFS(A:A,BD3,U:U, "潘頓", Q:Q,1)</f>
        <v>0</v>
      </c>
      <c r="BG3">
        <f t="shared" ref="BG3:BG41" si="16">COUNTIFS(A:A,BD3,U:U, "潘頓", Q:Q,2)</f>
        <v>1</v>
      </c>
      <c r="BH3">
        <f t="shared" ref="BH3:BH41" si="17">COUNTIFS(A:A,BD3,U:U, "潘頓", Q:Q,3)</f>
        <v>2</v>
      </c>
      <c r="BI3" s="3">
        <f t="shared" ref="BI3:BI41" si="18">BF3/BE3</f>
        <v>0</v>
      </c>
      <c r="BJ3" s="3">
        <f t="shared" ref="BJ3:BJ41" si="19">SUM(BF3:BH3)/BE3</f>
        <v>0.42857142857142855</v>
      </c>
      <c r="BK3">
        <f t="shared" ref="BK3:BK41" si="20">SUMIFS(AC:AC,A:A,BD3,Q:Q,1,U:U,"潘頓")</f>
        <v>0</v>
      </c>
      <c r="BL3" t="b">
        <f t="shared" ref="BL3:BL42" si="21">SUM(BF3:BH3)&gt;2</f>
        <v>1</v>
      </c>
      <c r="BN3">
        <f>COUNTIF(BF:BF,2)</f>
        <v>12</v>
      </c>
    </row>
    <row r="4" spans="1:66" hidden="1" x14ac:dyDescent="0.25">
      <c r="A4" t="s">
        <v>35</v>
      </c>
      <c r="B4">
        <v>2025001</v>
      </c>
      <c r="C4" t="s">
        <v>86</v>
      </c>
      <c r="D4">
        <v>1</v>
      </c>
      <c r="E4" t="s">
        <v>88</v>
      </c>
      <c r="F4">
        <v>1200</v>
      </c>
      <c r="G4" t="s">
        <v>98</v>
      </c>
      <c r="H4" t="s">
        <v>105</v>
      </c>
      <c r="I4" t="s">
        <v>446</v>
      </c>
      <c r="J4" t="s">
        <v>448</v>
      </c>
      <c r="K4">
        <v>23.41</v>
      </c>
      <c r="L4">
        <v>46.04</v>
      </c>
      <c r="M4" t="s">
        <v>476</v>
      </c>
      <c r="Q4">
        <v>3</v>
      </c>
      <c r="R4">
        <v>14</v>
      </c>
      <c r="S4" t="s">
        <v>1025</v>
      </c>
      <c r="T4" t="s">
        <v>2212</v>
      </c>
      <c r="U4" t="s">
        <v>3399</v>
      </c>
      <c r="V4" t="s">
        <v>3442</v>
      </c>
      <c r="W4">
        <v>120</v>
      </c>
      <c r="X4">
        <v>1114</v>
      </c>
      <c r="Y4">
        <v>13</v>
      </c>
      <c r="Z4" t="s">
        <v>3480</v>
      </c>
      <c r="AA4" t="s">
        <v>3605</v>
      </c>
      <c r="AB4" t="s">
        <v>556</v>
      </c>
      <c r="AC4">
        <v>23</v>
      </c>
      <c r="AD4" t="s">
        <v>8394</v>
      </c>
      <c r="AE4" t="s">
        <v>9225</v>
      </c>
      <c r="AF4" t="s">
        <v>9311</v>
      </c>
      <c r="AL4">
        <v>3</v>
      </c>
      <c r="AM4">
        <f t="shared" si="0"/>
        <v>383</v>
      </c>
      <c r="AN4">
        <f t="shared" si="1"/>
        <v>33</v>
      </c>
      <c r="AO4">
        <f t="shared" si="2"/>
        <v>34</v>
      </c>
      <c r="AP4">
        <f t="shared" si="3"/>
        <v>34</v>
      </c>
      <c r="AQ4" s="3">
        <f t="shared" si="4"/>
        <v>8.6161879895561358E-2</v>
      </c>
      <c r="AR4" s="3">
        <f t="shared" si="5"/>
        <v>0.26370757180156656</v>
      </c>
      <c r="AS4">
        <f t="shared" si="6"/>
        <v>355.09999999999997</v>
      </c>
      <c r="AT4">
        <v>3</v>
      </c>
      <c r="AU4">
        <f t="shared" si="7"/>
        <v>31</v>
      </c>
      <c r="AV4">
        <f t="shared" si="8"/>
        <v>4</v>
      </c>
      <c r="AW4">
        <f t="shared" si="9"/>
        <v>3</v>
      </c>
      <c r="AX4">
        <f t="shared" si="10"/>
        <v>6</v>
      </c>
      <c r="AY4" s="3">
        <f t="shared" si="11"/>
        <v>0.12903225806451613</v>
      </c>
      <c r="AZ4" s="3">
        <f t="shared" si="12"/>
        <v>0.41935483870967744</v>
      </c>
      <c r="BA4">
        <f t="shared" si="13"/>
        <v>9.4</v>
      </c>
      <c r="BD4" t="str">
        <v>2025/09/10</v>
      </c>
      <c r="BE4">
        <f t="shared" si="14"/>
        <v>6</v>
      </c>
      <c r="BF4">
        <f t="shared" si="15"/>
        <v>1</v>
      </c>
      <c r="BG4">
        <f t="shared" si="16"/>
        <v>1</v>
      </c>
      <c r="BH4">
        <f t="shared" si="17"/>
        <v>1</v>
      </c>
      <c r="BI4" s="3">
        <f t="shared" si="18"/>
        <v>0.16666666666666666</v>
      </c>
      <c r="BJ4" s="3">
        <f t="shared" si="19"/>
        <v>0.5</v>
      </c>
      <c r="BK4">
        <f t="shared" si="20"/>
        <v>5.6</v>
      </c>
      <c r="BL4" t="b">
        <f t="shared" si="21"/>
        <v>1</v>
      </c>
      <c r="BN4">
        <f>COUNTIF(BF:BF,"&gt;2")</f>
        <v>10</v>
      </c>
    </row>
    <row r="5" spans="1:66" hidden="1" x14ac:dyDescent="0.25">
      <c r="A5" t="s">
        <v>35</v>
      </c>
      <c r="B5">
        <v>2025001</v>
      </c>
      <c r="C5" t="s">
        <v>86</v>
      </c>
      <c r="D5">
        <v>1</v>
      </c>
      <c r="E5" t="s">
        <v>88</v>
      </c>
      <c r="F5">
        <v>1200</v>
      </c>
      <c r="G5" t="s">
        <v>98</v>
      </c>
      <c r="H5" t="s">
        <v>105</v>
      </c>
      <c r="I5" t="s">
        <v>446</v>
      </c>
      <c r="J5" t="s">
        <v>448</v>
      </c>
      <c r="K5">
        <v>23.41</v>
      </c>
      <c r="L5">
        <v>46.04</v>
      </c>
      <c r="M5" t="s">
        <v>476</v>
      </c>
      <c r="Q5">
        <v>4</v>
      </c>
      <c r="R5">
        <v>4</v>
      </c>
      <c r="S5" t="s">
        <v>1026</v>
      </c>
      <c r="T5" t="s">
        <v>2213</v>
      </c>
      <c r="U5" t="s">
        <v>3400</v>
      </c>
      <c r="V5" t="s">
        <v>3443</v>
      </c>
      <c r="W5">
        <v>133</v>
      </c>
      <c r="X5">
        <v>1061</v>
      </c>
      <c r="Y5">
        <v>7</v>
      </c>
      <c r="Z5" t="s">
        <v>3480</v>
      </c>
      <c r="AA5" t="s">
        <v>3606</v>
      </c>
      <c r="AB5" t="s">
        <v>6833</v>
      </c>
      <c r="AC5">
        <v>10</v>
      </c>
      <c r="AD5" t="s">
        <v>8394</v>
      </c>
      <c r="AE5" t="s">
        <v>9226</v>
      </c>
      <c r="AF5" t="s">
        <v>9312</v>
      </c>
      <c r="AL5">
        <v>4</v>
      </c>
      <c r="AM5">
        <f t="shared" si="0"/>
        <v>383</v>
      </c>
      <c r="AN5">
        <f t="shared" si="1"/>
        <v>29</v>
      </c>
      <c r="AO5">
        <f t="shared" si="2"/>
        <v>47</v>
      </c>
      <c r="AP5">
        <f t="shared" si="3"/>
        <v>34</v>
      </c>
      <c r="AQ5" s="3">
        <f t="shared" si="4"/>
        <v>7.5718015665796348E-2</v>
      </c>
      <c r="AR5" s="3">
        <f t="shared" si="5"/>
        <v>0.28720626631853785</v>
      </c>
      <c r="AS5">
        <f t="shared" si="6"/>
        <v>208.6</v>
      </c>
      <c r="AT5">
        <v>4</v>
      </c>
      <c r="AU5">
        <f t="shared" ref="AU5:AU15" si="22">COUNTIFS(U:U, "潘頓", R:R,AL5)</f>
        <v>38</v>
      </c>
      <c r="AV5">
        <f t="shared" ref="AV5:AV15" si="23">COUNTIFS(U:U, "潘頓", R:R,AL5, Q:Q, 1)</f>
        <v>7</v>
      </c>
      <c r="AW5">
        <f t="shared" ref="AW5:AW15" si="24">COUNTIFS(U:U, "潘頓", R:R,AL5, Q:Q, 2)</f>
        <v>2</v>
      </c>
      <c r="AX5">
        <f t="shared" ref="AX5:AX15" si="25">COUNTIFS(U:U, "潘頓", R:R,AL5, Q:Q, 3)</f>
        <v>6</v>
      </c>
      <c r="AY5" s="3">
        <f t="shared" ref="AY5:AY15" si="26">AV5/AU5</f>
        <v>0.18421052631578946</v>
      </c>
      <c r="AZ5" s="3">
        <f t="shared" ref="AZ5:AZ15" si="27">SUM(AV5:AX5)/AU5</f>
        <v>0.39473684210526316</v>
      </c>
      <c r="BA5">
        <f t="shared" ref="BA5:BA15" si="28">SUMIFS(AC:AC,U:U,"潘頓",R:R,AL5,Q:Q,1)</f>
        <v>21.4</v>
      </c>
      <c r="BD5" t="str">
        <v>2025/09/14</v>
      </c>
      <c r="BE5">
        <f t="shared" si="14"/>
        <v>8</v>
      </c>
      <c r="BF5">
        <f t="shared" si="15"/>
        <v>1</v>
      </c>
      <c r="BG5">
        <f t="shared" si="16"/>
        <v>1</v>
      </c>
      <c r="BH5">
        <f t="shared" si="17"/>
        <v>1</v>
      </c>
      <c r="BI5" s="3">
        <f t="shared" si="18"/>
        <v>0.125</v>
      </c>
      <c r="BJ5" s="3">
        <f t="shared" si="19"/>
        <v>0.375</v>
      </c>
      <c r="BK5">
        <f t="shared" si="20"/>
        <v>2.8</v>
      </c>
      <c r="BL5" t="b">
        <f t="shared" si="21"/>
        <v>1</v>
      </c>
      <c r="BN5">
        <f>COUNTIF(BF:BF,"&gt;0")</f>
        <v>32</v>
      </c>
    </row>
    <row r="6" spans="1:66" hidden="1" x14ac:dyDescent="0.25">
      <c r="A6" t="s">
        <v>35</v>
      </c>
      <c r="B6">
        <v>2025001</v>
      </c>
      <c r="C6" t="s">
        <v>86</v>
      </c>
      <c r="D6">
        <v>1</v>
      </c>
      <c r="E6" t="s">
        <v>88</v>
      </c>
      <c r="F6">
        <v>1200</v>
      </c>
      <c r="G6" t="s">
        <v>98</v>
      </c>
      <c r="H6" t="s">
        <v>105</v>
      </c>
      <c r="I6" t="s">
        <v>446</v>
      </c>
      <c r="J6" t="s">
        <v>448</v>
      </c>
      <c r="K6">
        <v>23.41</v>
      </c>
      <c r="L6">
        <v>46.04</v>
      </c>
      <c r="M6" t="s">
        <v>476</v>
      </c>
      <c r="Q6">
        <v>5</v>
      </c>
      <c r="R6">
        <v>3</v>
      </c>
      <c r="S6" t="s">
        <v>1027</v>
      </c>
      <c r="T6" t="s">
        <v>2214</v>
      </c>
      <c r="U6" t="s">
        <v>3401</v>
      </c>
      <c r="V6" t="s">
        <v>3444</v>
      </c>
      <c r="W6">
        <v>133</v>
      </c>
      <c r="X6">
        <v>1156</v>
      </c>
      <c r="Y6">
        <v>4</v>
      </c>
      <c r="Z6" t="s">
        <v>3481</v>
      </c>
      <c r="AA6" t="s">
        <v>3607</v>
      </c>
      <c r="AB6" t="s">
        <v>6834</v>
      </c>
      <c r="AC6">
        <v>12</v>
      </c>
      <c r="AD6" t="s">
        <v>8395</v>
      </c>
      <c r="AE6" t="s">
        <v>9227</v>
      </c>
      <c r="AF6" t="s">
        <v>8926</v>
      </c>
      <c r="AL6">
        <v>5</v>
      </c>
      <c r="AM6">
        <f t="shared" si="0"/>
        <v>383</v>
      </c>
      <c r="AN6">
        <f t="shared" si="1"/>
        <v>33</v>
      </c>
      <c r="AO6">
        <f t="shared" si="2"/>
        <v>36</v>
      </c>
      <c r="AP6">
        <f t="shared" si="3"/>
        <v>28</v>
      </c>
      <c r="AQ6" s="3">
        <f t="shared" si="4"/>
        <v>8.6161879895561358E-2</v>
      </c>
      <c r="AR6" s="3">
        <f t="shared" si="5"/>
        <v>0.25326370757180156</v>
      </c>
      <c r="AS6">
        <f t="shared" si="6"/>
        <v>282.40000000000003</v>
      </c>
      <c r="AT6">
        <v>5</v>
      </c>
      <c r="AU6">
        <f t="shared" si="22"/>
        <v>33</v>
      </c>
      <c r="AV6">
        <f t="shared" si="23"/>
        <v>9</v>
      </c>
      <c r="AW6">
        <f t="shared" si="24"/>
        <v>4</v>
      </c>
      <c r="AX6">
        <f t="shared" si="25"/>
        <v>5</v>
      </c>
      <c r="AY6" s="3">
        <f t="shared" si="26"/>
        <v>0.27272727272727271</v>
      </c>
      <c r="AZ6" s="3">
        <f t="shared" si="27"/>
        <v>0.54545454545454541</v>
      </c>
      <c r="BA6">
        <f t="shared" si="28"/>
        <v>32.200000000000003</v>
      </c>
      <c r="BD6" t="str">
        <v>2025/11/02</v>
      </c>
      <c r="BE6">
        <f t="shared" si="14"/>
        <v>9</v>
      </c>
      <c r="BF6">
        <f t="shared" si="15"/>
        <v>3</v>
      </c>
      <c r="BG6">
        <f t="shared" si="16"/>
        <v>0</v>
      </c>
      <c r="BH6">
        <f t="shared" si="17"/>
        <v>0</v>
      </c>
      <c r="BI6" s="3">
        <f t="shared" si="18"/>
        <v>0.33333333333333331</v>
      </c>
      <c r="BJ6" s="3">
        <f t="shared" si="19"/>
        <v>0.33333333333333331</v>
      </c>
      <c r="BK6">
        <f t="shared" si="20"/>
        <v>17.7</v>
      </c>
      <c r="BL6" t="b">
        <f t="shared" si="21"/>
        <v>1</v>
      </c>
    </row>
    <row r="7" spans="1:66" hidden="1" x14ac:dyDescent="0.25">
      <c r="A7" t="s">
        <v>35</v>
      </c>
      <c r="B7">
        <v>2025001</v>
      </c>
      <c r="C7" t="s">
        <v>86</v>
      </c>
      <c r="D7">
        <v>1</v>
      </c>
      <c r="E7" t="s">
        <v>88</v>
      </c>
      <c r="F7">
        <v>1200</v>
      </c>
      <c r="G7" t="s">
        <v>98</v>
      </c>
      <c r="H7" t="s">
        <v>105</v>
      </c>
      <c r="I7" t="s">
        <v>446</v>
      </c>
      <c r="J7" t="s">
        <v>448</v>
      </c>
      <c r="K7">
        <v>23.41</v>
      </c>
      <c r="L7">
        <v>46.04</v>
      </c>
      <c r="M7" t="s">
        <v>476</v>
      </c>
      <c r="Q7">
        <v>6</v>
      </c>
      <c r="R7">
        <v>13</v>
      </c>
      <c r="S7" t="s">
        <v>1028</v>
      </c>
      <c r="T7" t="s">
        <v>2215</v>
      </c>
      <c r="U7" t="s">
        <v>3402</v>
      </c>
      <c r="V7" t="s">
        <v>3445</v>
      </c>
      <c r="W7">
        <v>116</v>
      </c>
      <c r="X7">
        <v>1098</v>
      </c>
      <c r="Y7">
        <v>9</v>
      </c>
      <c r="Z7" t="s">
        <v>3481</v>
      </c>
      <c r="AA7" t="s">
        <v>3608</v>
      </c>
      <c r="AB7" t="s">
        <v>6835</v>
      </c>
      <c r="AC7">
        <v>13</v>
      </c>
      <c r="AD7" t="s">
        <v>8396</v>
      </c>
      <c r="AE7" t="s">
        <v>9228</v>
      </c>
      <c r="AF7" t="s">
        <v>9234</v>
      </c>
      <c r="AL7">
        <v>6</v>
      </c>
      <c r="AM7">
        <f t="shared" si="0"/>
        <v>383</v>
      </c>
      <c r="AN7">
        <f t="shared" si="1"/>
        <v>27</v>
      </c>
      <c r="AO7">
        <f t="shared" si="2"/>
        <v>31</v>
      </c>
      <c r="AP7">
        <f t="shared" si="3"/>
        <v>40</v>
      </c>
      <c r="AQ7" s="3">
        <f t="shared" si="4"/>
        <v>7.0496083550913843E-2</v>
      </c>
      <c r="AR7" s="3">
        <f t="shared" si="5"/>
        <v>0.25587467362924282</v>
      </c>
      <c r="AS7">
        <f t="shared" si="6"/>
        <v>140.9</v>
      </c>
      <c r="AT7">
        <v>6</v>
      </c>
      <c r="AU7">
        <f t="shared" si="22"/>
        <v>27</v>
      </c>
      <c r="AV7">
        <f t="shared" si="23"/>
        <v>6</v>
      </c>
      <c r="AW7">
        <f t="shared" si="24"/>
        <v>3</v>
      </c>
      <c r="AX7">
        <f t="shared" si="25"/>
        <v>4</v>
      </c>
      <c r="AY7" s="3">
        <f t="shared" si="26"/>
        <v>0.22222222222222221</v>
      </c>
      <c r="AZ7" s="3">
        <f t="shared" si="27"/>
        <v>0.48148148148148145</v>
      </c>
      <c r="BA7">
        <f t="shared" si="28"/>
        <v>17.5</v>
      </c>
      <c r="BD7" t="str">
        <v>2025/11/05</v>
      </c>
      <c r="BE7">
        <f t="shared" si="14"/>
        <v>6</v>
      </c>
      <c r="BF7">
        <f t="shared" si="15"/>
        <v>2</v>
      </c>
      <c r="BG7">
        <f t="shared" si="16"/>
        <v>2</v>
      </c>
      <c r="BH7">
        <f t="shared" si="17"/>
        <v>0</v>
      </c>
      <c r="BI7" s="3">
        <f t="shared" si="18"/>
        <v>0.33333333333333331</v>
      </c>
      <c r="BJ7" s="3">
        <f t="shared" si="19"/>
        <v>0.66666666666666663</v>
      </c>
      <c r="BK7">
        <f t="shared" si="20"/>
        <v>9.9</v>
      </c>
      <c r="BL7" t="b">
        <f t="shared" si="21"/>
        <v>1</v>
      </c>
    </row>
    <row r="8" spans="1:66" hidden="1" x14ac:dyDescent="0.25">
      <c r="A8" t="s">
        <v>35</v>
      </c>
      <c r="B8">
        <v>2025001</v>
      </c>
      <c r="C8" t="s">
        <v>86</v>
      </c>
      <c r="D8">
        <v>1</v>
      </c>
      <c r="E8" t="s">
        <v>88</v>
      </c>
      <c r="F8">
        <v>1200</v>
      </c>
      <c r="G8" t="s">
        <v>98</v>
      </c>
      <c r="H8" t="s">
        <v>105</v>
      </c>
      <c r="I8" t="s">
        <v>446</v>
      </c>
      <c r="J8" t="s">
        <v>448</v>
      </c>
      <c r="K8">
        <v>23.41</v>
      </c>
      <c r="L8">
        <v>46.04</v>
      </c>
      <c r="M8" t="s">
        <v>476</v>
      </c>
      <c r="Q8">
        <v>7</v>
      </c>
      <c r="R8">
        <v>6</v>
      </c>
      <c r="S8" t="s">
        <v>1029</v>
      </c>
      <c r="T8" t="s">
        <v>2216</v>
      </c>
      <c r="U8" t="s">
        <v>3403</v>
      </c>
      <c r="V8" t="s">
        <v>3446</v>
      </c>
      <c r="W8">
        <v>132</v>
      </c>
      <c r="X8">
        <v>1169</v>
      </c>
      <c r="Y8">
        <v>6</v>
      </c>
      <c r="Z8" t="s">
        <v>3482</v>
      </c>
      <c r="AA8" t="s">
        <v>3609</v>
      </c>
      <c r="AB8" t="s">
        <v>619</v>
      </c>
      <c r="AC8">
        <v>38</v>
      </c>
      <c r="AD8" t="s">
        <v>8397</v>
      </c>
      <c r="AE8" t="s">
        <v>9229</v>
      </c>
      <c r="AF8" t="s">
        <v>8876</v>
      </c>
      <c r="AL8">
        <v>7</v>
      </c>
      <c r="AM8">
        <f t="shared" si="0"/>
        <v>382</v>
      </c>
      <c r="AN8">
        <f t="shared" si="1"/>
        <v>19</v>
      </c>
      <c r="AO8">
        <f t="shared" si="2"/>
        <v>23</v>
      </c>
      <c r="AP8">
        <f t="shared" si="3"/>
        <v>26</v>
      </c>
      <c r="AQ8" s="3">
        <f t="shared" si="4"/>
        <v>4.9738219895287955E-2</v>
      </c>
      <c r="AR8" s="3">
        <f t="shared" si="5"/>
        <v>0.17801047120418848</v>
      </c>
      <c r="AS8">
        <f t="shared" si="6"/>
        <v>223.4</v>
      </c>
      <c r="AT8">
        <v>7</v>
      </c>
      <c r="AU8">
        <f t="shared" si="22"/>
        <v>16</v>
      </c>
      <c r="AV8">
        <f t="shared" si="23"/>
        <v>3</v>
      </c>
      <c r="AW8">
        <f t="shared" si="24"/>
        <v>1</v>
      </c>
      <c r="AX8">
        <f t="shared" si="25"/>
        <v>3</v>
      </c>
      <c r="AY8" s="3">
        <f t="shared" si="26"/>
        <v>0.1875</v>
      </c>
      <c r="AZ8" s="3">
        <f t="shared" si="27"/>
        <v>0.4375</v>
      </c>
      <c r="BA8">
        <f t="shared" si="28"/>
        <v>14.100000000000001</v>
      </c>
      <c r="BD8" t="str">
        <v>2025/11/12</v>
      </c>
      <c r="BE8">
        <f t="shared" si="14"/>
        <v>9</v>
      </c>
      <c r="BF8">
        <f t="shared" si="15"/>
        <v>1</v>
      </c>
      <c r="BG8">
        <f t="shared" si="16"/>
        <v>2</v>
      </c>
      <c r="BH8">
        <f t="shared" si="17"/>
        <v>2</v>
      </c>
      <c r="BI8" s="3">
        <f t="shared" si="18"/>
        <v>0.1111111111111111</v>
      </c>
      <c r="BJ8" s="3">
        <f t="shared" si="19"/>
        <v>0.55555555555555558</v>
      </c>
      <c r="BK8">
        <f t="shared" si="20"/>
        <v>5</v>
      </c>
      <c r="BL8" t="b">
        <f t="shared" si="21"/>
        <v>1</v>
      </c>
    </row>
    <row r="9" spans="1:66" hidden="1" x14ac:dyDescent="0.25">
      <c r="A9" t="s">
        <v>35</v>
      </c>
      <c r="B9">
        <v>2025001</v>
      </c>
      <c r="C9" t="s">
        <v>86</v>
      </c>
      <c r="D9">
        <v>1</v>
      </c>
      <c r="E9" t="s">
        <v>88</v>
      </c>
      <c r="F9">
        <v>1200</v>
      </c>
      <c r="G9" t="s">
        <v>98</v>
      </c>
      <c r="H9" t="s">
        <v>105</v>
      </c>
      <c r="I9" t="s">
        <v>446</v>
      </c>
      <c r="J9" t="s">
        <v>448</v>
      </c>
      <c r="K9">
        <v>23.41</v>
      </c>
      <c r="L9">
        <v>46.04</v>
      </c>
      <c r="M9" t="s">
        <v>476</v>
      </c>
      <c r="Q9">
        <v>8</v>
      </c>
      <c r="R9">
        <v>5</v>
      </c>
      <c r="S9" t="s">
        <v>1030</v>
      </c>
      <c r="T9" t="s">
        <v>2217</v>
      </c>
      <c r="U9" t="s">
        <v>3404</v>
      </c>
      <c r="V9" t="s">
        <v>3447</v>
      </c>
      <c r="W9">
        <v>133</v>
      </c>
      <c r="X9">
        <v>1161</v>
      </c>
      <c r="Y9">
        <v>11</v>
      </c>
      <c r="Z9" t="s">
        <v>3483</v>
      </c>
      <c r="AA9" t="s">
        <v>3610</v>
      </c>
      <c r="AB9" t="s">
        <v>6836</v>
      </c>
      <c r="AC9">
        <v>28</v>
      </c>
      <c r="AD9" t="s">
        <v>8398</v>
      </c>
      <c r="AE9" t="s">
        <v>9230</v>
      </c>
      <c r="AF9" t="s">
        <v>8872</v>
      </c>
      <c r="AL9">
        <v>8</v>
      </c>
      <c r="AM9">
        <f t="shared" si="0"/>
        <v>379</v>
      </c>
      <c r="AN9">
        <f t="shared" si="1"/>
        <v>33</v>
      </c>
      <c r="AO9">
        <f t="shared" si="2"/>
        <v>33</v>
      </c>
      <c r="AP9">
        <f t="shared" si="3"/>
        <v>28</v>
      </c>
      <c r="AQ9" s="3">
        <f t="shared" si="4"/>
        <v>8.7071240105540904E-2</v>
      </c>
      <c r="AR9" s="3">
        <f t="shared" si="5"/>
        <v>0.24802110817941952</v>
      </c>
      <c r="AS9">
        <f t="shared" si="6"/>
        <v>336.10000000000008</v>
      </c>
      <c r="AT9">
        <v>8</v>
      </c>
      <c r="AU9">
        <f t="shared" si="22"/>
        <v>23</v>
      </c>
      <c r="AV9">
        <f t="shared" si="23"/>
        <v>4</v>
      </c>
      <c r="AW9">
        <f t="shared" si="24"/>
        <v>4</v>
      </c>
      <c r="AX9">
        <f t="shared" si="25"/>
        <v>3</v>
      </c>
      <c r="AY9" s="3">
        <f t="shared" si="26"/>
        <v>0.17391304347826086</v>
      </c>
      <c r="AZ9" s="3">
        <f t="shared" si="27"/>
        <v>0.47826086956521741</v>
      </c>
      <c r="BA9">
        <f t="shared" si="28"/>
        <v>13.799999999999999</v>
      </c>
      <c r="BD9" t="str">
        <v>2025/12/07</v>
      </c>
      <c r="BE9">
        <f t="shared" si="14"/>
        <v>8</v>
      </c>
      <c r="BF9">
        <f t="shared" si="15"/>
        <v>2</v>
      </c>
      <c r="BG9">
        <f t="shared" si="16"/>
        <v>0</v>
      </c>
      <c r="BH9">
        <f t="shared" si="17"/>
        <v>1</v>
      </c>
      <c r="BI9" s="3">
        <f t="shared" si="18"/>
        <v>0.25</v>
      </c>
      <c r="BJ9" s="3">
        <f t="shared" si="19"/>
        <v>0.375</v>
      </c>
      <c r="BK9">
        <f t="shared" si="20"/>
        <v>6.4</v>
      </c>
      <c r="BL9" t="b">
        <f t="shared" si="21"/>
        <v>1</v>
      </c>
    </row>
    <row r="10" spans="1:66" hidden="1" x14ac:dyDescent="0.25">
      <c r="A10" t="s">
        <v>35</v>
      </c>
      <c r="B10">
        <v>2025001</v>
      </c>
      <c r="C10" t="s">
        <v>86</v>
      </c>
      <c r="D10">
        <v>1</v>
      </c>
      <c r="E10" t="s">
        <v>88</v>
      </c>
      <c r="F10">
        <v>1200</v>
      </c>
      <c r="G10" t="s">
        <v>98</v>
      </c>
      <c r="H10" t="s">
        <v>105</v>
      </c>
      <c r="I10" t="s">
        <v>446</v>
      </c>
      <c r="J10" t="s">
        <v>448</v>
      </c>
      <c r="K10">
        <v>23.41</v>
      </c>
      <c r="L10">
        <v>46.04</v>
      </c>
      <c r="M10" t="s">
        <v>476</v>
      </c>
      <c r="Q10">
        <v>9</v>
      </c>
      <c r="R10">
        <v>11</v>
      </c>
      <c r="S10" t="s">
        <v>1031</v>
      </c>
      <c r="T10" t="s">
        <v>2218</v>
      </c>
      <c r="U10" t="s">
        <v>3405</v>
      </c>
      <c r="V10" t="s">
        <v>3448</v>
      </c>
      <c r="W10">
        <v>114</v>
      </c>
      <c r="X10">
        <v>1072</v>
      </c>
      <c r="Y10">
        <v>2</v>
      </c>
      <c r="Z10" t="s">
        <v>3483</v>
      </c>
      <c r="AA10" t="s">
        <v>3611</v>
      </c>
      <c r="AB10" t="s">
        <v>6837</v>
      </c>
      <c r="AC10">
        <v>6.7</v>
      </c>
      <c r="AD10" t="s">
        <v>8393</v>
      </c>
      <c r="AE10" t="s">
        <v>9231</v>
      </c>
      <c r="AF10" t="s">
        <v>8945</v>
      </c>
      <c r="AL10">
        <v>9</v>
      </c>
      <c r="AM10">
        <f t="shared" si="0"/>
        <v>378</v>
      </c>
      <c r="AN10">
        <f t="shared" si="1"/>
        <v>29</v>
      </c>
      <c r="AO10">
        <f t="shared" si="2"/>
        <v>19</v>
      </c>
      <c r="AP10">
        <f t="shared" si="3"/>
        <v>22</v>
      </c>
      <c r="AQ10" s="3">
        <f t="shared" si="4"/>
        <v>7.6719576719576715E-2</v>
      </c>
      <c r="AR10" s="3">
        <f t="shared" si="5"/>
        <v>0.18518518518518517</v>
      </c>
      <c r="AS10">
        <f t="shared" si="6"/>
        <v>275.60000000000002</v>
      </c>
      <c r="AT10">
        <v>9</v>
      </c>
      <c r="AU10">
        <f t="shared" si="22"/>
        <v>15</v>
      </c>
      <c r="AV10">
        <f t="shared" si="23"/>
        <v>3</v>
      </c>
      <c r="AW10">
        <f t="shared" si="24"/>
        <v>1</v>
      </c>
      <c r="AX10">
        <f t="shared" si="25"/>
        <v>1</v>
      </c>
      <c r="AY10" s="3">
        <f t="shared" si="26"/>
        <v>0.2</v>
      </c>
      <c r="AZ10" s="3">
        <f t="shared" si="27"/>
        <v>0.33333333333333331</v>
      </c>
      <c r="BA10">
        <f t="shared" si="28"/>
        <v>8.1999999999999993</v>
      </c>
      <c r="BD10" t="str">
        <v>2025/09/21</v>
      </c>
      <c r="BE10">
        <f t="shared" si="14"/>
        <v>7</v>
      </c>
      <c r="BF10">
        <f t="shared" si="15"/>
        <v>0</v>
      </c>
      <c r="BG10">
        <f t="shared" si="16"/>
        <v>0</v>
      </c>
      <c r="BH10">
        <f t="shared" si="17"/>
        <v>1</v>
      </c>
      <c r="BI10" s="3">
        <f t="shared" si="18"/>
        <v>0</v>
      </c>
      <c r="BJ10" s="3">
        <f t="shared" si="19"/>
        <v>0.14285714285714285</v>
      </c>
      <c r="BK10">
        <f t="shared" si="20"/>
        <v>0</v>
      </c>
      <c r="BL10" t="b">
        <f t="shared" si="21"/>
        <v>0</v>
      </c>
    </row>
    <row r="11" spans="1:66" hidden="1" x14ac:dyDescent="0.25">
      <c r="A11" t="s">
        <v>35</v>
      </c>
      <c r="B11">
        <v>2025001</v>
      </c>
      <c r="C11" t="s">
        <v>86</v>
      </c>
      <c r="D11">
        <v>1</v>
      </c>
      <c r="E11" t="s">
        <v>88</v>
      </c>
      <c r="F11">
        <v>1200</v>
      </c>
      <c r="G11" t="s">
        <v>98</v>
      </c>
      <c r="H11" t="s">
        <v>105</v>
      </c>
      <c r="I11" t="s">
        <v>446</v>
      </c>
      <c r="J11" t="s">
        <v>448</v>
      </c>
      <c r="K11">
        <v>23.41</v>
      </c>
      <c r="L11">
        <v>46.04</v>
      </c>
      <c r="M11" t="s">
        <v>476</v>
      </c>
      <c r="Q11">
        <v>10</v>
      </c>
      <c r="R11">
        <v>1</v>
      </c>
      <c r="S11" t="s">
        <v>1032</v>
      </c>
      <c r="T11" t="s">
        <v>2219</v>
      </c>
      <c r="U11" t="s">
        <v>3406</v>
      </c>
      <c r="V11" t="s">
        <v>3449</v>
      </c>
      <c r="W11">
        <v>135</v>
      </c>
      <c r="X11">
        <v>1145</v>
      </c>
      <c r="Y11">
        <v>12</v>
      </c>
      <c r="Z11" t="s">
        <v>3484</v>
      </c>
      <c r="AA11" t="s">
        <v>3612</v>
      </c>
      <c r="AB11" t="s">
        <v>681</v>
      </c>
      <c r="AC11">
        <v>73</v>
      </c>
      <c r="AD11" t="s">
        <v>464</v>
      </c>
      <c r="AE11" t="s">
        <v>9230</v>
      </c>
      <c r="AF11" t="s">
        <v>9440</v>
      </c>
      <c r="AL11">
        <v>10</v>
      </c>
      <c r="AM11">
        <f t="shared" si="0"/>
        <v>372</v>
      </c>
      <c r="AN11">
        <f t="shared" si="1"/>
        <v>31</v>
      </c>
      <c r="AO11">
        <f t="shared" si="2"/>
        <v>22</v>
      </c>
      <c r="AP11">
        <f t="shared" si="3"/>
        <v>32</v>
      </c>
      <c r="AQ11" s="3">
        <f t="shared" si="4"/>
        <v>8.3333333333333329E-2</v>
      </c>
      <c r="AR11" s="3">
        <f t="shared" si="5"/>
        <v>0.22849462365591397</v>
      </c>
      <c r="AS11">
        <f t="shared" si="6"/>
        <v>447.5</v>
      </c>
      <c r="AT11">
        <v>10</v>
      </c>
      <c r="AU11">
        <f t="shared" si="22"/>
        <v>21</v>
      </c>
      <c r="AV11">
        <f t="shared" si="23"/>
        <v>5</v>
      </c>
      <c r="AW11">
        <f t="shared" si="24"/>
        <v>2</v>
      </c>
      <c r="AX11">
        <f t="shared" si="25"/>
        <v>2</v>
      </c>
      <c r="AY11" s="3">
        <f t="shared" si="26"/>
        <v>0.23809523809523808</v>
      </c>
      <c r="AZ11" s="3">
        <f t="shared" si="27"/>
        <v>0.42857142857142855</v>
      </c>
      <c r="BA11">
        <f t="shared" si="28"/>
        <v>30.7</v>
      </c>
      <c r="BD11" t="str">
        <v>2025/09/28</v>
      </c>
      <c r="BE11">
        <f t="shared" si="14"/>
        <v>11</v>
      </c>
      <c r="BF11">
        <f t="shared" si="15"/>
        <v>3</v>
      </c>
      <c r="BG11">
        <f t="shared" si="16"/>
        <v>2</v>
      </c>
      <c r="BH11">
        <f t="shared" si="17"/>
        <v>2</v>
      </c>
      <c r="BI11" s="3">
        <f t="shared" si="18"/>
        <v>0.27272727272727271</v>
      </c>
      <c r="BJ11" s="3">
        <f t="shared" si="19"/>
        <v>0.63636363636363635</v>
      </c>
      <c r="BK11">
        <f t="shared" si="20"/>
        <v>5</v>
      </c>
      <c r="BL11" t="b">
        <f t="shared" si="21"/>
        <v>1</v>
      </c>
    </row>
    <row r="12" spans="1:66" hidden="1" x14ac:dyDescent="0.25">
      <c r="A12" t="s">
        <v>35</v>
      </c>
      <c r="B12">
        <v>2025001</v>
      </c>
      <c r="C12" t="s">
        <v>86</v>
      </c>
      <c r="D12">
        <v>1</v>
      </c>
      <c r="E12" t="s">
        <v>88</v>
      </c>
      <c r="F12">
        <v>1200</v>
      </c>
      <c r="G12" t="s">
        <v>98</v>
      </c>
      <c r="H12" t="s">
        <v>105</v>
      </c>
      <c r="I12" t="s">
        <v>446</v>
      </c>
      <c r="J12" t="s">
        <v>448</v>
      </c>
      <c r="K12">
        <v>23.41</v>
      </c>
      <c r="L12">
        <v>46.04</v>
      </c>
      <c r="M12" t="s">
        <v>476</v>
      </c>
      <c r="Q12">
        <v>11</v>
      </c>
      <c r="R12">
        <v>10</v>
      </c>
      <c r="S12" t="s">
        <v>1033</v>
      </c>
      <c r="T12" t="s">
        <v>2220</v>
      </c>
      <c r="U12" t="s">
        <v>3407</v>
      </c>
      <c r="V12" t="s">
        <v>3450</v>
      </c>
      <c r="W12">
        <v>128</v>
      </c>
      <c r="X12">
        <v>1079</v>
      </c>
      <c r="Y12">
        <v>3</v>
      </c>
      <c r="Z12" t="s">
        <v>3485</v>
      </c>
      <c r="AA12" t="s">
        <v>3613</v>
      </c>
      <c r="AB12" t="s">
        <v>508</v>
      </c>
      <c r="AC12">
        <v>7.5</v>
      </c>
      <c r="AD12" t="s">
        <v>462</v>
      </c>
      <c r="AE12" t="s">
        <v>9228</v>
      </c>
      <c r="AF12" t="s">
        <v>9152</v>
      </c>
      <c r="AL12">
        <v>11</v>
      </c>
      <c r="AM12">
        <f t="shared" si="0"/>
        <v>366</v>
      </c>
      <c r="AN12">
        <f t="shared" si="1"/>
        <v>21</v>
      </c>
      <c r="AO12">
        <f t="shared" si="2"/>
        <v>19</v>
      </c>
      <c r="AP12">
        <f t="shared" si="3"/>
        <v>33</v>
      </c>
      <c r="AQ12" s="3">
        <f t="shared" si="4"/>
        <v>5.737704918032787E-2</v>
      </c>
      <c r="AR12" s="3">
        <f t="shared" si="5"/>
        <v>0.19945355191256831</v>
      </c>
      <c r="AS12">
        <f t="shared" si="6"/>
        <v>224.09999999999997</v>
      </c>
      <c r="AT12">
        <v>11</v>
      </c>
      <c r="AU12">
        <f t="shared" si="22"/>
        <v>5</v>
      </c>
      <c r="AV12">
        <f t="shared" si="23"/>
        <v>3</v>
      </c>
      <c r="AW12">
        <f t="shared" si="24"/>
        <v>0</v>
      </c>
      <c r="AX12">
        <f t="shared" si="25"/>
        <v>1</v>
      </c>
      <c r="AY12" s="3">
        <f t="shared" si="26"/>
        <v>0.6</v>
      </c>
      <c r="AZ12" s="3">
        <f t="shared" si="27"/>
        <v>0.8</v>
      </c>
      <c r="BA12">
        <f t="shared" si="28"/>
        <v>11.7</v>
      </c>
      <c r="BD12" t="str">
        <v>2026/01/18</v>
      </c>
      <c r="BE12">
        <f t="shared" si="14"/>
        <v>9</v>
      </c>
      <c r="BF12">
        <f t="shared" si="15"/>
        <v>2</v>
      </c>
      <c r="BG12">
        <f t="shared" si="16"/>
        <v>0</v>
      </c>
      <c r="BH12">
        <f t="shared" si="17"/>
        <v>1</v>
      </c>
      <c r="BI12" s="3">
        <f t="shared" si="18"/>
        <v>0.22222222222222221</v>
      </c>
      <c r="BJ12" s="3">
        <f t="shared" si="19"/>
        <v>0.33333333333333331</v>
      </c>
      <c r="BK12">
        <f t="shared" si="20"/>
        <v>8.5</v>
      </c>
      <c r="BL12" t="b">
        <f t="shared" si="21"/>
        <v>1</v>
      </c>
    </row>
    <row r="13" spans="1:66" hidden="1" x14ac:dyDescent="0.25">
      <c r="A13" t="s">
        <v>35</v>
      </c>
      <c r="B13">
        <v>2025001</v>
      </c>
      <c r="C13" t="s">
        <v>86</v>
      </c>
      <c r="D13">
        <v>1</v>
      </c>
      <c r="E13" t="s">
        <v>88</v>
      </c>
      <c r="F13">
        <v>1200</v>
      </c>
      <c r="G13" t="s">
        <v>98</v>
      </c>
      <c r="H13" t="s">
        <v>105</v>
      </c>
      <c r="I13" t="s">
        <v>446</v>
      </c>
      <c r="J13" t="s">
        <v>448</v>
      </c>
      <c r="K13">
        <v>23.41</v>
      </c>
      <c r="L13">
        <v>46.04</v>
      </c>
      <c r="M13" t="s">
        <v>476</v>
      </c>
      <c r="Q13">
        <v>12</v>
      </c>
      <c r="R13">
        <v>8</v>
      </c>
      <c r="S13" t="s">
        <v>1034</v>
      </c>
      <c r="T13" t="s">
        <v>2221</v>
      </c>
      <c r="U13" t="s">
        <v>3408</v>
      </c>
      <c r="V13" t="s">
        <v>3451</v>
      </c>
      <c r="W13">
        <v>128</v>
      </c>
      <c r="X13">
        <v>1077</v>
      </c>
      <c r="Y13">
        <v>1</v>
      </c>
      <c r="Z13" t="s">
        <v>3486</v>
      </c>
      <c r="AA13" t="s">
        <v>3614</v>
      </c>
      <c r="AB13" t="s">
        <v>596</v>
      </c>
      <c r="AC13">
        <v>14</v>
      </c>
      <c r="AD13" t="s">
        <v>8399</v>
      </c>
      <c r="AE13" t="s">
        <v>9229</v>
      </c>
      <c r="AF13" t="s">
        <v>8474</v>
      </c>
      <c r="AL13">
        <v>12</v>
      </c>
      <c r="AM13">
        <f t="shared" si="0"/>
        <v>348</v>
      </c>
      <c r="AN13">
        <f t="shared" si="1"/>
        <v>19</v>
      </c>
      <c r="AO13">
        <f t="shared" si="2"/>
        <v>24</v>
      </c>
      <c r="AP13">
        <f t="shared" si="3"/>
        <v>20</v>
      </c>
      <c r="AQ13" s="3">
        <f t="shared" si="4"/>
        <v>5.459770114942529E-2</v>
      </c>
      <c r="AR13" s="3">
        <f t="shared" si="5"/>
        <v>0.18103448275862069</v>
      </c>
      <c r="AS13">
        <f t="shared" si="6"/>
        <v>313.40000000000009</v>
      </c>
      <c r="AT13">
        <v>12</v>
      </c>
      <c r="AU13">
        <f t="shared" si="22"/>
        <v>4</v>
      </c>
      <c r="AV13">
        <f t="shared" si="23"/>
        <v>0</v>
      </c>
      <c r="AW13">
        <f t="shared" si="24"/>
        <v>1</v>
      </c>
      <c r="AX13">
        <f t="shared" si="25"/>
        <v>0</v>
      </c>
      <c r="AY13" s="3">
        <f t="shared" si="26"/>
        <v>0</v>
      </c>
      <c r="AZ13" s="3">
        <f t="shared" si="27"/>
        <v>0.25</v>
      </c>
      <c r="BA13">
        <f t="shared" si="28"/>
        <v>0</v>
      </c>
      <c r="BD13" t="str">
        <v>2025/10/01</v>
      </c>
      <c r="BE13">
        <f t="shared" si="14"/>
        <v>9</v>
      </c>
      <c r="BF13">
        <f t="shared" si="15"/>
        <v>3</v>
      </c>
      <c r="BG13">
        <f t="shared" si="16"/>
        <v>2</v>
      </c>
      <c r="BH13">
        <f t="shared" si="17"/>
        <v>1</v>
      </c>
      <c r="BI13" s="3">
        <f t="shared" si="18"/>
        <v>0.33333333333333331</v>
      </c>
      <c r="BJ13" s="3">
        <f t="shared" si="19"/>
        <v>0.66666666666666663</v>
      </c>
      <c r="BK13">
        <f t="shared" si="20"/>
        <v>19.8</v>
      </c>
      <c r="BL13" t="b">
        <f t="shared" si="21"/>
        <v>1</v>
      </c>
    </row>
    <row r="14" spans="1:66" hidden="1" x14ac:dyDescent="0.25">
      <c r="A14" t="s">
        <v>35</v>
      </c>
      <c r="B14">
        <v>2025001</v>
      </c>
      <c r="C14" t="s">
        <v>86</v>
      </c>
      <c r="D14">
        <v>1</v>
      </c>
      <c r="E14" t="s">
        <v>88</v>
      </c>
      <c r="F14">
        <v>1200</v>
      </c>
      <c r="G14" t="s">
        <v>98</v>
      </c>
      <c r="H14" t="s">
        <v>105</v>
      </c>
      <c r="I14" t="s">
        <v>446</v>
      </c>
      <c r="J14" t="s">
        <v>448</v>
      </c>
      <c r="K14">
        <v>23.41</v>
      </c>
      <c r="L14">
        <v>46.04</v>
      </c>
      <c r="M14" t="s">
        <v>476</v>
      </c>
      <c r="Q14">
        <v>13</v>
      </c>
      <c r="R14">
        <v>2</v>
      </c>
      <c r="S14" t="s">
        <v>1035</v>
      </c>
      <c r="T14" t="s">
        <v>2222</v>
      </c>
      <c r="U14" t="s">
        <v>3409</v>
      </c>
      <c r="V14" t="s">
        <v>3452</v>
      </c>
      <c r="W14">
        <v>133</v>
      </c>
      <c r="X14">
        <v>1182</v>
      </c>
      <c r="Y14">
        <v>5</v>
      </c>
      <c r="Z14" t="s">
        <v>3487</v>
      </c>
      <c r="AA14" t="s">
        <v>3615</v>
      </c>
      <c r="AB14" t="s">
        <v>6838</v>
      </c>
      <c r="AC14">
        <v>28</v>
      </c>
      <c r="AD14" t="s">
        <v>8400</v>
      </c>
      <c r="AE14" t="s">
        <v>9232</v>
      </c>
      <c r="AF14" t="s">
        <v>8652</v>
      </c>
      <c r="AL14">
        <v>13</v>
      </c>
      <c r="AM14">
        <f t="shared" si="0"/>
        <v>167</v>
      </c>
      <c r="AN14">
        <f t="shared" si="1"/>
        <v>6</v>
      </c>
      <c r="AO14">
        <f t="shared" si="2"/>
        <v>12</v>
      </c>
      <c r="AP14">
        <f t="shared" si="3"/>
        <v>8</v>
      </c>
      <c r="AQ14" s="3">
        <f t="shared" si="4"/>
        <v>3.5928143712574849E-2</v>
      </c>
      <c r="AR14" s="3">
        <f t="shared" si="5"/>
        <v>0.15568862275449102</v>
      </c>
      <c r="AS14">
        <f t="shared" si="6"/>
        <v>73.5</v>
      </c>
      <c r="AT14">
        <v>13</v>
      </c>
      <c r="AU14">
        <f t="shared" si="22"/>
        <v>4</v>
      </c>
      <c r="AV14">
        <f t="shared" si="23"/>
        <v>0</v>
      </c>
      <c r="AW14">
        <f t="shared" si="24"/>
        <v>0</v>
      </c>
      <c r="AX14">
        <f t="shared" si="25"/>
        <v>2</v>
      </c>
      <c r="AY14" s="3">
        <f t="shared" si="26"/>
        <v>0</v>
      </c>
      <c r="AZ14" s="3">
        <f t="shared" si="27"/>
        <v>0.5</v>
      </c>
      <c r="BA14">
        <f t="shared" si="28"/>
        <v>0</v>
      </c>
      <c r="BD14" t="str">
        <v>2025/12/27</v>
      </c>
      <c r="BE14">
        <f t="shared" si="14"/>
        <v>8</v>
      </c>
      <c r="BF14">
        <f t="shared" si="15"/>
        <v>0</v>
      </c>
      <c r="BG14">
        <f t="shared" si="16"/>
        <v>1</v>
      </c>
      <c r="BH14">
        <f t="shared" si="17"/>
        <v>0</v>
      </c>
      <c r="BI14" s="3">
        <f t="shared" si="18"/>
        <v>0</v>
      </c>
      <c r="BJ14" s="3">
        <f t="shared" si="19"/>
        <v>0.125</v>
      </c>
      <c r="BK14">
        <f t="shared" si="20"/>
        <v>0</v>
      </c>
      <c r="BL14" t="b">
        <f t="shared" si="21"/>
        <v>0</v>
      </c>
    </row>
    <row r="15" spans="1:66" hidden="1" x14ac:dyDescent="0.25">
      <c r="A15" t="s">
        <v>35</v>
      </c>
      <c r="B15">
        <v>2025001</v>
      </c>
      <c r="C15" t="s">
        <v>86</v>
      </c>
      <c r="D15">
        <v>1</v>
      </c>
      <c r="E15" t="s">
        <v>88</v>
      </c>
      <c r="F15">
        <v>1200</v>
      </c>
      <c r="G15" t="s">
        <v>98</v>
      </c>
      <c r="H15" t="s">
        <v>105</v>
      </c>
      <c r="I15" t="s">
        <v>446</v>
      </c>
      <c r="J15" t="s">
        <v>448</v>
      </c>
      <c r="K15">
        <v>23.41</v>
      </c>
      <c r="L15">
        <v>46.04</v>
      </c>
      <c r="M15" t="s">
        <v>476</v>
      </c>
      <c r="Q15">
        <v>14</v>
      </c>
      <c r="R15">
        <v>7</v>
      </c>
      <c r="S15" t="s">
        <v>1036</v>
      </c>
      <c r="T15" t="s">
        <v>2223</v>
      </c>
      <c r="U15" t="s">
        <v>3410</v>
      </c>
      <c r="V15" t="s">
        <v>3453</v>
      </c>
      <c r="W15">
        <v>130</v>
      </c>
      <c r="X15">
        <v>1064</v>
      </c>
      <c r="Y15">
        <v>8</v>
      </c>
      <c r="Z15" t="s">
        <v>3488</v>
      </c>
      <c r="AA15" t="s">
        <v>3616</v>
      </c>
      <c r="AB15" t="s">
        <v>663</v>
      </c>
      <c r="AC15">
        <v>41</v>
      </c>
      <c r="AD15" t="s">
        <v>8401</v>
      </c>
      <c r="AE15" t="s">
        <v>9226</v>
      </c>
      <c r="AF15" t="s">
        <v>8873</v>
      </c>
      <c r="AL15">
        <v>14</v>
      </c>
      <c r="AM15">
        <f t="shared" si="0"/>
        <v>157</v>
      </c>
      <c r="AN15">
        <f t="shared" si="1"/>
        <v>18</v>
      </c>
      <c r="AO15">
        <f t="shared" si="2"/>
        <v>5</v>
      </c>
      <c r="AP15">
        <f t="shared" si="3"/>
        <v>15</v>
      </c>
      <c r="AQ15" s="3">
        <f t="shared" si="4"/>
        <v>0.11464968152866242</v>
      </c>
      <c r="AR15" s="3">
        <f t="shared" si="5"/>
        <v>0.24203821656050956</v>
      </c>
      <c r="AS15">
        <f t="shared" si="6"/>
        <v>304.80000000000007</v>
      </c>
      <c r="AT15">
        <v>14</v>
      </c>
      <c r="AU15">
        <f t="shared" si="22"/>
        <v>0</v>
      </c>
      <c r="AV15">
        <f t="shared" si="23"/>
        <v>0</v>
      </c>
      <c r="AW15">
        <f t="shared" si="24"/>
        <v>0</v>
      </c>
      <c r="AX15">
        <f t="shared" si="25"/>
        <v>0</v>
      </c>
      <c r="AY15" s="3" t="e">
        <f t="shared" si="26"/>
        <v>#DIV/0!</v>
      </c>
      <c r="AZ15" s="3" t="e">
        <f t="shared" si="27"/>
        <v>#DIV/0!</v>
      </c>
      <c r="BA15">
        <f t="shared" si="28"/>
        <v>0</v>
      </c>
      <c r="BD15" t="str">
        <v>2026/01/11</v>
      </c>
      <c r="BE15">
        <f t="shared" si="14"/>
        <v>10</v>
      </c>
      <c r="BF15">
        <f t="shared" si="15"/>
        <v>5</v>
      </c>
      <c r="BG15">
        <f t="shared" si="16"/>
        <v>2</v>
      </c>
      <c r="BH15">
        <f t="shared" si="17"/>
        <v>0</v>
      </c>
      <c r="BI15" s="3">
        <f t="shared" si="18"/>
        <v>0.5</v>
      </c>
      <c r="BJ15" s="3">
        <f t="shared" si="19"/>
        <v>0.7</v>
      </c>
      <c r="BK15">
        <f t="shared" si="20"/>
        <v>19.8</v>
      </c>
      <c r="BL15" t="b">
        <f t="shared" si="21"/>
        <v>1</v>
      </c>
    </row>
    <row r="16" spans="1:66" hidden="1" x14ac:dyDescent="0.25">
      <c r="A16" t="s">
        <v>35</v>
      </c>
      <c r="B16">
        <v>2025002</v>
      </c>
      <c r="C16" t="s">
        <v>86</v>
      </c>
      <c r="D16">
        <v>2</v>
      </c>
      <c r="E16" t="s">
        <v>88</v>
      </c>
      <c r="F16">
        <v>1600</v>
      </c>
      <c r="G16" t="s">
        <v>98</v>
      </c>
      <c r="H16" t="s">
        <v>106</v>
      </c>
      <c r="I16" t="s">
        <v>446</v>
      </c>
      <c r="J16" t="s">
        <v>448</v>
      </c>
      <c r="K16">
        <v>25</v>
      </c>
      <c r="L16">
        <v>47.44</v>
      </c>
      <c r="M16" t="s">
        <v>477</v>
      </c>
      <c r="N16" t="s">
        <v>798</v>
      </c>
      <c r="Q16">
        <v>1</v>
      </c>
      <c r="R16">
        <v>10</v>
      </c>
      <c r="S16" t="s">
        <v>1037</v>
      </c>
      <c r="T16" t="s">
        <v>2224</v>
      </c>
      <c r="U16" t="s">
        <v>9558</v>
      </c>
      <c r="V16" t="s">
        <v>3440</v>
      </c>
      <c r="W16">
        <v>124</v>
      </c>
      <c r="X16">
        <v>1092</v>
      </c>
      <c r="Y16">
        <v>7</v>
      </c>
      <c r="Z16" t="s">
        <v>3478</v>
      </c>
      <c r="AA16" t="s">
        <v>3617</v>
      </c>
      <c r="AB16" t="s">
        <v>798</v>
      </c>
      <c r="AC16">
        <v>6.8</v>
      </c>
      <c r="AD16" t="s">
        <v>8402</v>
      </c>
      <c r="AE16" t="s">
        <v>9233</v>
      </c>
      <c r="AF16" t="s">
        <v>9211</v>
      </c>
      <c r="AG16" t="s">
        <v>8654</v>
      </c>
      <c r="BD16" t="str">
        <v>2025/10/04</v>
      </c>
      <c r="BE16">
        <f t="shared" si="14"/>
        <v>9</v>
      </c>
      <c r="BF16">
        <f t="shared" si="15"/>
        <v>1</v>
      </c>
      <c r="BG16">
        <f t="shared" si="16"/>
        <v>2</v>
      </c>
      <c r="BH16">
        <f t="shared" si="17"/>
        <v>1</v>
      </c>
      <c r="BI16" s="3">
        <f t="shared" si="18"/>
        <v>0.1111111111111111</v>
      </c>
      <c r="BJ16" s="3">
        <f t="shared" si="19"/>
        <v>0.44444444444444442</v>
      </c>
      <c r="BK16">
        <f t="shared" si="20"/>
        <v>1.5</v>
      </c>
      <c r="BL16" t="b">
        <f t="shared" si="21"/>
        <v>1</v>
      </c>
    </row>
    <row r="17" spans="1:64" hidden="1" x14ac:dyDescent="0.25">
      <c r="A17" t="s">
        <v>35</v>
      </c>
      <c r="B17">
        <v>2025002</v>
      </c>
      <c r="C17" t="s">
        <v>86</v>
      </c>
      <c r="D17">
        <v>2</v>
      </c>
      <c r="E17" t="s">
        <v>88</v>
      </c>
      <c r="F17">
        <v>1600</v>
      </c>
      <c r="G17" t="s">
        <v>98</v>
      </c>
      <c r="H17" t="s">
        <v>106</v>
      </c>
      <c r="I17" t="s">
        <v>446</v>
      </c>
      <c r="J17" t="s">
        <v>448</v>
      </c>
      <c r="K17">
        <v>25</v>
      </c>
      <c r="L17">
        <v>47.44</v>
      </c>
      <c r="M17" t="s">
        <v>477</v>
      </c>
      <c r="N17" t="s">
        <v>798</v>
      </c>
      <c r="Q17">
        <v>2</v>
      </c>
      <c r="R17">
        <v>12</v>
      </c>
      <c r="S17" t="s">
        <v>1038</v>
      </c>
      <c r="T17" t="s">
        <v>2225</v>
      </c>
      <c r="U17" t="s">
        <v>3412</v>
      </c>
      <c r="V17" t="s">
        <v>3445</v>
      </c>
      <c r="W17">
        <v>122</v>
      </c>
      <c r="X17">
        <v>1004</v>
      </c>
      <c r="Y17">
        <v>5</v>
      </c>
      <c r="Z17" t="s">
        <v>3489</v>
      </c>
      <c r="AA17" t="s">
        <v>3618</v>
      </c>
      <c r="AB17" t="s">
        <v>931</v>
      </c>
      <c r="AC17">
        <v>6.4</v>
      </c>
      <c r="AD17" t="s">
        <v>8403</v>
      </c>
      <c r="AE17" t="s">
        <v>9234</v>
      </c>
      <c r="AF17" t="s">
        <v>9107</v>
      </c>
      <c r="AG17" t="s">
        <v>8476</v>
      </c>
      <c r="BD17" t="str">
        <v>2025/10/08</v>
      </c>
      <c r="BE17">
        <f t="shared" si="14"/>
        <v>6</v>
      </c>
      <c r="BF17">
        <f t="shared" si="15"/>
        <v>2</v>
      </c>
      <c r="BG17">
        <f t="shared" si="16"/>
        <v>3</v>
      </c>
      <c r="BH17">
        <f t="shared" si="17"/>
        <v>0</v>
      </c>
      <c r="BI17" s="3">
        <f t="shared" si="18"/>
        <v>0.33333333333333331</v>
      </c>
      <c r="BJ17" s="3">
        <f t="shared" si="19"/>
        <v>0.83333333333333337</v>
      </c>
      <c r="BK17">
        <f t="shared" si="20"/>
        <v>6.1999999999999993</v>
      </c>
      <c r="BL17" t="b">
        <f t="shared" si="21"/>
        <v>1</v>
      </c>
    </row>
    <row r="18" spans="1:64" hidden="1" x14ac:dyDescent="0.25">
      <c r="A18" t="s">
        <v>35</v>
      </c>
      <c r="B18">
        <v>2025002</v>
      </c>
      <c r="C18" t="s">
        <v>86</v>
      </c>
      <c r="D18">
        <v>2</v>
      </c>
      <c r="E18" t="s">
        <v>88</v>
      </c>
      <c r="F18">
        <v>1600</v>
      </c>
      <c r="G18" t="s">
        <v>98</v>
      </c>
      <c r="H18" t="s">
        <v>106</v>
      </c>
      <c r="I18" t="s">
        <v>446</v>
      </c>
      <c r="J18" t="s">
        <v>448</v>
      </c>
      <c r="K18">
        <v>25</v>
      </c>
      <c r="L18">
        <v>47.44</v>
      </c>
      <c r="M18" t="s">
        <v>477</v>
      </c>
      <c r="N18" t="s">
        <v>798</v>
      </c>
      <c r="Q18">
        <v>3</v>
      </c>
      <c r="R18">
        <v>14</v>
      </c>
      <c r="S18" t="s">
        <v>1039</v>
      </c>
      <c r="T18" t="s">
        <v>2226</v>
      </c>
      <c r="U18" t="s">
        <v>3399</v>
      </c>
      <c r="V18" t="s">
        <v>3447</v>
      </c>
      <c r="W18">
        <v>120</v>
      </c>
      <c r="X18">
        <v>1084</v>
      </c>
      <c r="Y18">
        <v>13</v>
      </c>
      <c r="Z18" t="s">
        <v>3489</v>
      </c>
      <c r="AA18" t="s">
        <v>3619</v>
      </c>
      <c r="AB18" t="s">
        <v>6839</v>
      </c>
      <c r="AC18">
        <v>11</v>
      </c>
      <c r="AD18" t="s">
        <v>8404</v>
      </c>
      <c r="AE18" t="s">
        <v>9235</v>
      </c>
      <c r="AF18" t="s">
        <v>9240</v>
      </c>
      <c r="AG18" t="s">
        <v>8615</v>
      </c>
      <c r="AL18" s="1" t="s">
        <v>22</v>
      </c>
      <c r="AM18" s="2" t="s">
        <v>9551</v>
      </c>
      <c r="AN18" s="2" t="s">
        <v>9552</v>
      </c>
      <c r="AO18" s="2" t="s">
        <v>9553</v>
      </c>
      <c r="AP18" s="2" t="s">
        <v>9554</v>
      </c>
      <c r="AQ18" s="2" t="s">
        <v>9555</v>
      </c>
      <c r="AR18" s="2" t="s">
        <v>9556</v>
      </c>
      <c r="AS18" s="2" t="s">
        <v>9557</v>
      </c>
      <c r="BD18" t="str">
        <v>2025/10/12</v>
      </c>
      <c r="BE18">
        <f t="shared" si="14"/>
        <v>7</v>
      </c>
      <c r="BF18">
        <f t="shared" si="15"/>
        <v>2</v>
      </c>
      <c r="BG18">
        <f t="shared" si="16"/>
        <v>1</v>
      </c>
      <c r="BH18">
        <f t="shared" si="17"/>
        <v>0</v>
      </c>
      <c r="BI18" s="3">
        <f t="shared" si="18"/>
        <v>0.2857142857142857</v>
      </c>
      <c r="BJ18" s="3">
        <f t="shared" si="19"/>
        <v>0.42857142857142855</v>
      </c>
      <c r="BK18">
        <f t="shared" si="20"/>
        <v>5.2</v>
      </c>
      <c r="BL18" t="b">
        <f t="shared" si="21"/>
        <v>1</v>
      </c>
    </row>
    <row r="19" spans="1:64" hidden="1" x14ac:dyDescent="0.25">
      <c r="A19" t="s">
        <v>35</v>
      </c>
      <c r="B19">
        <v>2025002</v>
      </c>
      <c r="C19" t="s">
        <v>86</v>
      </c>
      <c r="D19">
        <v>2</v>
      </c>
      <c r="E19" t="s">
        <v>88</v>
      </c>
      <c r="F19">
        <v>1600</v>
      </c>
      <c r="G19" t="s">
        <v>98</v>
      </c>
      <c r="H19" t="s">
        <v>106</v>
      </c>
      <c r="I19" t="s">
        <v>446</v>
      </c>
      <c r="J19" t="s">
        <v>448</v>
      </c>
      <c r="K19">
        <v>25</v>
      </c>
      <c r="L19">
        <v>47.44</v>
      </c>
      <c r="M19" t="s">
        <v>477</v>
      </c>
      <c r="N19" t="s">
        <v>798</v>
      </c>
      <c r="Q19">
        <v>4</v>
      </c>
      <c r="R19">
        <v>7</v>
      </c>
      <c r="S19" t="s">
        <v>1040</v>
      </c>
      <c r="T19" t="s">
        <v>2227</v>
      </c>
      <c r="U19" t="s">
        <v>3404</v>
      </c>
      <c r="V19" t="s">
        <v>3454</v>
      </c>
      <c r="W19">
        <v>126</v>
      </c>
      <c r="X19">
        <v>1051</v>
      </c>
      <c r="Y19">
        <v>9</v>
      </c>
      <c r="Z19" t="s">
        <v>3490</v>
      </c>
      <c r="AA19" t="s">
        <v>3620</v>
      </c>
      <c r="AB19" t="s">
        <v>6840</v>
      </c>
      <c r="AC19">
        <v>13</v>
      </c>
      <c r="AD19" t="s">
        <v>8405</v>
      </c>
      <c r="AE19" t="s">
        <v>9235</v>
      </c>
      <c r="AF19" t="s">
        <v>8970</v>
      </c>
      <c r="AG19" t="s">
        <v>8557</v>
      </c>
      <c r="AL19">
        <v>135</v>
      </c>
      <c r="AM19">
        <f>COUNTIF(W:W, AL19)</f>
        <v>321</v>
      </c>
      <c r="AN19">
        <f>COUNTIFS(W:W,AL19,Q:Q,1)</f>
        <v>38</v>
      </c>
      <c r="AO19">
        <f>COUNTIFS(W:W,AL19,Q:Q,2)</f>
        <v>39</v>
      </c>
      <c r="AP19">
        <f>COUNTIFS(W:W,AL19,Q:Q,3)</f>
        <v>28</v>
      </c>
      <c r="AQ19" s="3">
        <f>AN19/AM19</f>
        <v>0.11838006230529595</v>
      </c>
      <c r="AR19" s="3">
        <f>SUM(AN19:AP19)/AM19</f>
        <v>0.32710280373831774</v>
      </c>
      <c r="AS19">
        <f>SUMIFS(AC:AC,W:W,AL19,Q:Q,1)</f>
        <v>192.3</v>
      </c>
      <c r="BD19" t="str">
        <v>2025/10/15</v>
      </c>
      <c r="BE19">
        <f t="shared" si="14"/>
        <v>7</v>
      </c>
      <c r="BF19">
        <f t="shared" si="15"/>
        <v>1</v>
      </c>
      <c r="BG19">
        <f t="shared" si="16"/>
        <v>1</v>
      </c>
      <c r="BH19">
        <f t="shared" si="17"/>
        <v>1</v>
      </c>
      <c r="BI19" s="3">
        <f t="shared" si="18"/>
        <v>0.14285714285714285</v>
      </c>
      <c r="BJ19" s="3">
        <f t="shared" si="19"/>
        <v>0.42857142857142855</v>
      </c>
      <c r="BK19">
        <f t="shared" si="20"/>
        <v>5.4</v>
      </c>
      <c r="BL19" t="b">
        <f t="shared" si="21"/>
        <v>1</v>
      </c>
    </row>
    <row r="20" spans="1:64" hidden="1" x14ac:dyDescent="0.25">
      <c r="A20" t="s">
        <v>35</v>
      </c>
      <c r="B20">
        <v>2025002</v>
      </c>
      <c r="C20" t="s">
        <v>86</v>
      </c>
      <c r="D20">
        <v>2</v>
      </c>
      <c r="E20" t="s">
        <v>88</v>
      </c>
      <c r="F20">
        <v>1600</v>
      </c>
      <c r="G20" t="s">
        <v>98</v>
      </c>
      <c r="H20" t="s">
        <v>106</v>
      </c>
      <c r="I20" t="s">
        <v>446</v>
      </c>
      <c r="J20" t="s">
        <v>448</v>
      </c>
      <c r="K20">
        <v>25</v>
      </c>
      <c r="L20">
        <v>47.44</v>
      </c>
      <c r="M20" t="s">
        <v>477</v>
      </c>
      <c r="N20" t="s">
        <v>798</v>
      </c>
      <c r="Q20">
        <v>5</v>
      </c>
      <c r="R20">
        <v>5</v>
      </c>
      <c r="S20" t="s">
        <v>1041</v>
      </c>
      <c r="T20" t="s">
        <v>2228</v>
      </c>
      <c r="U20" t="s">
        <v>3397</v>
      </c>
      <c r="V20" t="s">
        <v>3450</v>
      </c>
      <c r="W20">
        <v>129</v>
      </c>
      <c r="X20">
        <v>1187</v>
      </c>
      <c r="Y20">
        <v>12</v>
      </c>
      <c r="Z20" t="s">
        <v>3485</v>
      </c>
      <c r="AA20" t="s">
        <v>3621</v>
      </c>
      <c r="AB20" t="s">
        <v>6841</v>
      </c>
      <c r="AC20">
        <v>6.1</v>
      </c>
      <c r="AD20" t="s">
        <v>8406</v>
      </c>
      <c r="AE20" t="s">
        <v>9233</v>
      </c>
      <c r="AF20" t="s">
        <v>9082</v>
      </c>
      <c r="AG20" t="s">
        <v>8752</v>
      </c>
      <c r="AL20">
        <v>134</v>
      </c>
      <c r="AM20">
        <f t="shared" ref="AM20:AM51" si="29">COUNTIF(W:W, AL20)</f>
        <v>142</v>
      </c>
      <c r="AN20">
        <f t="shared" ref="AN20:AN51" si="30">COUNTIFS(W:W,AL20,Q:Q,1)</f>
        <v>11</v>
      </c>
      <c r="AO20">
        <f t="shared" ref="AO20:AO51" si="31">COUNTIFS(W:W,AL20,Q:Q,2)</f>
        <v>14</v>
      </c>
      <c r="AP20">
        <f t="shared" ref="AP20:AP51" si="32">COUNTIFS(W:W,AL20,Q:Q,3)</f>
        <v>12</v>
      </c>
      <c r="AQ20" s="3">
        <f t="shared" ref="AQ20:AQ51" si="33">AN20/AM20</f>
        <v>7.746478873239436E-2</v>
      </c>
      <c r="AR20" s="3">
        <f t="shared" ref="AR20:AR51" si="34">SUM(AN20:AP20)/AM20</f>
        <v>0.26056338028169013</v>
      </c>
      <c r="AS20">
        <f t="shared" ref="AS20:AS51" si="35">SUMIFS(AC:AC,W:W,AL20,Q:Q,1)</f>
        <v>103.80000000000001</v>
      </c>
      <c r="BD20" t="str">
        <v>2025/10/19</v>
      </c>
      <c r="BE20">
        <f t="shared" si="14"/>
        <v>9</v>
      </c>
      <c r="BF20">
        <f t="shared" si="15"/>
        <v>2</v>
      </c>
      <c r="BG20">
        <f t="shared" si="16"/>
        <v>1</v>
      </c>
      <c r="BH20">
        <f t="shared" si="17"/>
        <v>0</v>
      </c>
      <c r="BI20" s="3">
        <f t="shared" si="18"/>
        <v>0.22222222222222221</v>
      </c>
      <c r="BJ20" s="3">
        <f t="shared" si="19"/>
        <v>0.33333333333333331</v>
      </c>
      <c r="BK20">
        <f t="shared" si="20"/>
        <v>5.7</v>
      </c>
      <c r="BL20" t="b">
        <f t="shared" si="21"/>
        <v>1</v>
      </c>
    </row>
    <row r="21" spans="1:64" hidden="1" x14ac:dyDescent="0.25">
      <c r="A21" t="s">
        <v>35</v>
      </c>
      <c r="B21">
        <v>2025002</v>
      </c>
      <c r="C21" t="s">
        <v>86</v>
      </c>
      <c r="D21">
        <v>2</v>
      </c>
      <c r="E21" t="s">
        <v>88</v>
      </c>
      <c r="F21">
        <v>1600</v>
      </c>
      <c r="G21" t="s">
        <v>98</v>
      </c>
      <c r="H21" t="s">
        <v>106</v>
      </c>
      <c r="I21" t="s">
        <v>446</v>
      </c>
      <c r="J21" t="s">
        <v>448</v>
      </c>
      <c r="K21">
        <v>25</v>
      </c>
      <c r="L21">
        <v>47.44</v>
      </c>
      <c r="M21" t="s">
        <v>477</v>
      </c>
      <c r="N21" t="s">
        <v>798</v>
      </c>
      <c r="Q21">
        <v>6</v>
      </c>
      <c r="R21">
        <v>13</v>
      </c>
      <c r="S21" t="s">
        <v>1042</v>
      </c>
      <c r="T21" t="s">
        <v>2229</v>
      </c>
      <c r="U21" t="s">
        <v>3398</v>
      </c>
      <c r="V21" t="s">
        <v>3455</v>
      </c>
      <c r="W21">
        <v>121</v>
      </c>
      <c r="X21">
        <v>1036</v>
      </c>
      <c r="Y21">
        <v>6</v>
      </c>
      <c r="Z21" t="s">
        <v>3485</v>
      </c>
      <c r="AA21" t="s">
        <v>3622</v>
      </c>
      <c r="AB21" t="s">
        <v>6842</v>
      </c>
      <c r="AC21">
        <v>27</v>
      </c>
      <c r="AD21" t="s">
        <v>8404</v>
      </c>
      <c r="AE21" t="s">
        <v>9236</v>
      </c>
      <c r="AF21" t="s">
        <v>9236</v>
      </c>
      <c r="AG21" t="s">
        <v>8612</v>
      </c>
      <c r="AL21">
        <v>133</v>
      </c>
      <c r="AM21">
        <f t="shared" si="29"/>
        <v>188</v>
      </c>
      <c r="AN21">
        <f t="shared" si="30"/>
        <v>12</v>
      </c>
      <c r="AO21">
        <f t="shared" si="31"/>
        <v>12</v>
      </c>
      <c r="AP21">
        <f t="shared" si="32"/>
        <v>14</v>
      </c>
      <c r="AQ21" s="3">
        <f t="shared" si="33"/>
        <v>6.3829787234042548E-2</v>
      </c>
      <c r="AR21" s="3">
        <f t="shared" si="34"/>
        <v>0.20212765957446807</v>
      </c>
      <c r="AS21">
        <f t="shared" si="35"/>
        <v>108.5</v>
      </c>
      <c r="BD21" t="str">
        <v>2025/10/22</v>
      </c>
      <c r="BE21">
        <f t="shared" si="14"/>
        <v>7</v>
      </c>
      <c r="BF21">
        <f t="shared" si="15"/>
        <v>3</v>
      </c>
      <c r="BG21">
        <f t="shared" si="16"/>
        <v>0</v>
      </c>
      <c r="BH21">
        <f t="shared" si="17"/>
        <v>1</v>
      </c>
      <c r="BI21" s="3">
        <f t="shared" si="18"/>
        <v>0.42857142857142855</v>
      </c>
      <c r="BJ21" s="3">
        <f t="shared" si="19"/>
        <v>0.5714285714285714</v>
      </c>
      <c r="BK21">
        <f t="shared" si="20"/>
        <v>7.2</v>
      </c>
      <c r="BL21" t="b">
        <f t="shared" si="21"/>
        <v>1</v>
      </c>
    </row>
    <row r="22" spans="1:64" hidden="1" x14ac:dyDescent="0.25">
      <c r="A22" t="s">
        <v>35</v>
      </c>
      <c r="B22">
        <v>2025002</v>
      </c>
      <c r="C22" t="s">
        <v>86</v>
      </c>
      <c r="D22">
        <v>2</v>
      </c>
      <c r="E22" t="s">
        <v>88</v>
      </c>
      <c r="F22">
        <v>1600</v>
      </c>
      <c r="G22" t="s">
        <v>98</v>
      </c>
      <c r="H22" t="s">
        <v>106</v>
      </c>
      <c r="I22" t="s">
        <v>446</v>
      </c>
      <c r="J22" t="s">
        <v>448</v>
      </c>
      <c r="K22">
        <v>25</v>
      </c>
      <c r="L22">
        <v>47.44</v>
      </c>
      <c r="M22" t="s">
        <v>477</v>
      </c>
      <c r="N22" t="s">
        <v>798</v>
      </c>
      <c r="Q22">
        <v>7</v>
      </c>
      <c r="R22">
        <v>1</v>
      </c>
      <c r="S22" t="s">
        <v>1043</v>
      </c>
      <c r="T22" t="s">
        <v>2230</v>
      </c>
      <c r="U22" t="s">
        <v>3413</v>
      </c>
      <c r="V22" t="s">
        <v>3456</v>
      </c>
      <c r="W22">
        <v>130</v>
      </c>
      <c r="X22">
        <v>1123</v>
      </c>
      <c r="Y22">
        <v>3</v>
      </c>
      <c r="Z22" t="s">
        <v>3491</v>
      </c>
      <c r="AA22" t="s">
        <v>3623</v>
      </c>
      <c r="AB22" t="s">
        <v>6843</v>
      </c>
      <c r="AC22">
        <v>12</v>
      </c>
      <c r="AD22" t="s">
        <v>8403</v>
      </c>
      <c r="AE22" t="s">
        <v>9237</v>
      </c>
      <c r="AF22" t="s">
        <v>9106</v>
      </c>
      <c r="AG22" t="s">
        <v>8443</v>
      </c>
      <c r="AL22">
        <v>132</v>
      </c>
      <c r="AM22">
        <f t="shared" si="29"/>
        <v>196</v>
      </c>
      <c r="AN22">
        <f t="shared" si="30"/>
        <v>17</v>
      </c>
      <c r="AO22">
        <f t="shared" si="31"/>
        <v>21</v>
      </c>
      <c r="AP22">
        <f t="shared" si="32"/>
        <v>15</v>
      </c>
      <c r="AQ22" s="3">
        <f t="shared" si="33"/>
        <v>8.673469387755102E-2</v>
      </c>
      <c r="AR22" s="3">
        <f t="shared" si="34"/>
        <v>0.27040816326530615</v>
      </c>
      <c r="AS22">
        <f t="shared" si="35"/>
        <v>120.3</v>
      </c>
      <c r="BD22" t="str">
        <v>2025/10/26</v>
      </c>
      <c r="BE22">
        <f t="shared" si="14"/>
        <v>10</v>
      </c>
      <c r="BF22">
        <f t="shared" si="15"/>
        <v>1</v>
      </c>
      <c r="BG22">
        <f t="shared" si="16"/>
        <v>1</v>
      </c>
      <c r="BH22">
        <f t="shared" si="17"/>
        <v>1</v>
      </c>
      <c r="BI22" s="3">
        <f t="shared" si="18"/>
        <v>0.1</v>
      </c>
      <c r="BJ22" s="3">
        <f t="shared" si="19"/>
        <v>0.3</v>
      </c>
      <c r="BK22">
        <f t="shared" si="20"/>
        <v>3.5</v>
      </c>
      <c r="BL22" t="b">
        <f t="shared" si="21"/>
        <v>1</v>
      </c>
    </row>
    <row r="23" spans="1:64" hidden="1" x14ac:dyDescent="0.25">
      <c r="A23" t="s">
        <v>35</v>
      </c>
      <c r="B23">
        <v>2025002</v>
      </c>
      <c r="C23" t="s">
        <v>86</v>
      </c>
      <c r="D23">
        <v>2</v>
      </c>
      <c r="E23" t="s">
        <v>88</v>
      </c>
      <c r="F23">
        <v>1600</v>
      </c>
      <c r="G23" t="s">
        <v>98</v>
      </c>
      <c r="H23" t="s">
        <v>106</v>
      </c>
      <c r="I23" t="s">
        <v>446</v>
      </c>
      <c r="J23" t="s">
        <v>448</v>
      </c>
      <c r="K23">
        <v>25</v>
      </c>
      <c r="L23">
        <v>47.44</v>
      </c>
      <c r="M23" t="s">
        <v>477</v>
      </c>
      <c r="N23" t="s">
        <v>798</v>
      </c>
      <c r="Q23">
        <v>8</v>
      </c>
      <c r="R23">
        <v>8</v>
      </c>
      <c r="S23" t="s">
        <v>1044</v>
      </c>
      <c r="T23" t="s">
        <v>2231</v>
      </c>
      <c r="U23" t="s">
        <v>3401</v>
      </c>
      <c r="V23" t="s">
        <v>3451</v>
      </c>
      <c r="W23">
        <v>126</v>
      </c>
      <c r="X23">
        <v>1100</v>
      </c>
      <c r="Y23">
        <v>2</v>
      </c>
      <c r="Z23" t="s">
        <v>3491</v>
      </c>
      <c r="AA23" t="s">
        <v>3624</v>
      </c>
      <c r="AB23" t="s">
        <v>6844</v>
      </c>
      <c r="AC23">
        <v>10</v>
      </c>
      <c r="AD23" t="s">
        <v>8407</v>
      </c>
      <c r="AE23" t="s">
        <v>9238</v>
      </c>
      <c r="AF23" t="s">
        <v>9107</v>
      </c>
      <c r="AG23" t="s">
        <v>8457</v>
      </c>
      <c r="AL23">
        <v>131</v>
      </c>
      <c r="AM23">
        <f t="shared" si="29"/>
        <v>167</v>
      </c>
      <c r="AN23">
        <f t="shared" si="30"/>
        <v>13</v>
      </c>
      <c r="AO23">
        <f t="shared" si="31"/>
        <v>17</v>
      </c>
      <c r="AP23">
        <f t="shared" si="32"/>
        <v>12</v>
      </c>
      <c r="AQ23" s="3">
        <f t="shared" si="33"/>
        <v>7.7844311377245512E-2</v>
      </c>
      <c r="AR23" s="3">
        <f t="shared" si="34"/>
        <v>0.25149700598802394</v>
      </c>
      <c r="AS23">
        <f t="shared" si="35"/>
        <v>107.7</v>
      </c>
      <c r="BD23" t="str">
        <v>2025/10/30</v>
      </c>
      <c r="BE23">
        <f t="shared" si="14"/>
        <v>5</v>
      </c>
      <c r="BF23">
        <f t="shared" si="15"/>
        <v>1</v>
      </c>
      <c r="BG23">
        <f t="shared" si="16"/>
        <v>0</v>
      </c>
      <c r="BH23">
        <f t="shared" si="17"/>
        <v>0</v>
      </c>
      <c r="BI23" s="3">
        <f t="shared" si="18"/>
        <v>0.2</v>
      </c>
      <c r="BJ23" s="3">
        <f t="shared" si="19"/>
        <v>0.2</v>
      </c>
      <c r="BK23">
        <f t="shared" si="20"/>
        <v>4.7</v>
      </c>
      <c r="BL23" t="b">
        <f t="shared" si="21"/>
        <v>0</v>
      </c>
    </row>
    <row r="24" spans="1:64" hidden="1" x14ac:dyDescent="0.25">
      <c r="A24" t="s">
        <v>35</v>
      </c>
      <c r="B24">
        <v>2025002</v>
      </c>
      <c r="C24" t="s">
        <v>86</v>
      </c>
      <c r="D24">
        <v>2</v>
      </c>
      <c r="E24" t="s">
        <v>88</v>
      </c>
      <c r="F24">
        <v>1600</v>
      </c>
      <c r="G24" t="s">
        <v>98</v>
      </c>
      <c r="H24" t="s">
        <v>106</v>
      </c>
      <c r="I24" t="s">
        <v>446</v>
      </c>
      <c r="J24" t="s">
        <v>448</v>
      </c>
      <c r="K24">
        <v>25</v>
      </c>
      <c r="L24">
        <v>47.44</v>
      </c>
      <c r="M24" t="s">
        <v>477</v>
      </c>
      <c r="N24" t="s">
        <v>798</v>
      </c>
      <c r="Q24">
        <v>9</v>
      </c>
      <c r="R24">
        <v>9</v>
      </c>
      <c r="S24" t="s">
        <v>1045</v>
      </c>
      <c r="T24" t="s">
        <v>2232</v>
      </c>
      <c r="U24" t="s">
        <v>3407</v>
      </c>
      <c r="V24" t="s">
        <v>3444</v>
      </c>
      <c r="W24">
        <v>126</v>
      </c>
      <c r="X24">
        <v>1024</v>
      </c>
      <c r="Y24">
        <v>14</v>
      </c>
      <c r="Z24" t="s">
        <v>3491</v>
      </c>
      <c r="AA24" t="s">
        <v>3625</v>
      </c>
      <c r="AB24" t="s">
        <v>6845</v>
      </c>
      <c r="AC24">
        <v>15</v>
      </c>
      <c r="AD24" t="s">
        <v>8408</v>
      </c>
      <c r="AE24" t="s">
        <v>9234</v>
      </c>
      <c r="AF24" t="s">
        <v>9153</v>
      </c>
      <c r="AG24" t="s">
        <v>8444</v>
      </c>
      <c r="AL24">
        <v>130</v>
      </c>
      <c r="AM24">
        <f t="shared" si="29"/>
        <v>204</v>
      </c>
      <c r="AN24">
        <f t="shared" si="30"/>
        <v>27</v>
      </c>
      <c r="AO24">
        <f t="shared" si="31"/>
        <v>16</v>
      </c>
      <c r="AP24">
        <f t="shared" si="32"/>
        <v>8</v>
      </c>
      <c r="AQ24" s="3">
        <f t="shared" si="33"/>
        <v>0.13235294117647059</v>
      </c>
      <c r="AR24" s="3">
        <f t="shared" si="34"/>
        <v>0.25</v>
      </c>
      <c r="AS24">
        <f t="shared" si="35"/>
        <v>193.99999999999997</v>
      </c>
      <c r="BD24" t="str">
        <v>2025/12/20</v>
      </c>
      <c r="BE24">
        <f t="shared" si="14"/>
        <v>9</v>
      </c>
      <c r="BF24">
        <f t="shared" si="15"/>
        <v>2</v>
      </c>
      <c r="BG24">
        <f t="shared" si="16"/>
        <v>0</v>
      </c>
      <c r="BH24">
        <f t="shared" si="17"/>
        <v>1</v>
      </c>
      <c r="BI24" s="3">
        <f t="shared" si="18"/>
        <v>0.22222222222222221</v>
      </c>
      <c r="BJ24" s="3">
        <f t="shared" si="19"/>
        <v>0.33333333333333331</v>
      </c>
      <c r="BK24">
        <f t="shared" si="20"/>
        <v>5.8</v>
      </c>
      <c r="BL24" t="b">
        <f t="shared" si="21"/>
        <v>1</v>
      </c>
    </row>
    <row r="25" spans="1:64" hidden="1" x14ac:dyDescent="0.25">
      <c r="A25" t="s">
        <v>35</v>
      </c>
      <c r="B25">
        <v>2025002</v>
      </c>
      <c r="C25" t="s">
        <v>86</v>
      </c>
      <c r="D25">
        <v>2</v>
      </c>
      <c r="E25" t="s">
        <v>88</v>
      </c>
      <c r="F25">
        <v>1600</v>
      </c>
      <c r="G25" t="s">
        <v>98</v>
      </c>
      <c r="H25" t="s">
        <v>106</v>
      </c>
      <c r="I25" t="s">
        <v>446</v>
      </c>
      <c r="J25" t="s">
        <v>448</v>
      </c>
      <c r="K25">
        <v>25</v>
      </c>
      <c r="L25">
        <v>47.44</v>
      </c>
      <c r="M25" t="s">
        <v>477</v>
      </c>
      <c r="N25" t="s">
        <v>798</v>
      </c>
      <c r="Q25">
        <v>10</v>
      </c>
      <c r="R25">
        <v>2</v>
      </c>
      <c r="S25" t="s">
        <v>1046</v>
      </c>
      <c r="T25" t="s">
        <v>2233</v>
      </c>
      <c r="U25" t="s">
        <v>3414</v>
      </c>
      <c r="V25" t="s">
        <v>3451</v>
      </c>
      <c r="W25">
        <v>131</v>
      </c>
      <c r="X25">
        <v>1059</v>
      </c>
      <c r="Y25">
        <v>11</v>
      </c>
      <c r="Z25" t="s">
        <v>3492</v>
      </c>
      <c r="AA25" t="s">
        <v>3626</v>
      </c>
      <c r="AB25" t="s">
        <v>6846</v>
      </c>
      <c r="AC25">
        <v>16</v>
      </c>
      <c r="AD25" t="s">
        <v>8409</v>
      </c>
      <c r="AE25" t="s">
        <v>9234</v>
      </c>
      <c r="AF25" t="s">
        <v>9378</v>
      </c>
      <c r="AG25" t="s">
        <v>8580</v>
      </c>
      <c r="AL25">
        <v>129</v>
      </c>
      <c r="AM25">
        <f t="shared" si="29"/>
        <v>220</v>
      </c>
      <c r="AN25">
        <f t="shared" si="30"/>
        <v>13</v>
      </c>
      <c r="AO25">
        <f t="shared" si="31"/>
        <v>19</v>
      </c>
      <c r="AP25">
        <f t="shared" si="32"/>
        <v>21</v>
      </c>
      <c r="AQ25" s="3">
        <f t="shared" si="33"/>
        <v>5.909090909090909E-2</v>
      </c>
      <c r="AR25" s="3">
        <f t="shared" si="34"/>
        <v>0.24090909090909091</v>
      </c>
      <c r="AS25">
        <f t="shared" si="35"/>
        <v>81.2</v>
      </c>
      <c r="BD25" t="str">
        <v>2025/12/17</v>
      </c>
      <c r="BE25">
        <f t="shared" si="14"/>
        <v>8</v>
      </c>
      <c r="BF25">
        <f t="shared" si="15"/>
        <v>0</v>
      </c>
      <c r="BG25">
        <f t="shared" si="16"/>
        <v>1</v>
      </c>
      <c r="BH25">
        <f t="shared" si="17"/>
        <v>1</v>
      </c>
      <c r="BI25" s="3">
        <f t="shared" si="18"/>
        <v>0</v>
      </c>
      <c r="BJ25" s="3">
        <f t="shared" si="19"/>
        <v>0.25</v>
      </c>
      <c r="BK25">
        <f t="shared" si="20"/>
        <v>0</v>
      </c>
      <c r="BL25" t="b">
        <f t="shared" si="21"/>
        <v>0</v>
      </c>
    </row>
    <row r="26" spans="1:64" hidden="1" x14ac:dyDescent="0.25">
      <c r="A26" t="s">
        <v>35</v>
      </c>
      <c r="B26">
        <v>2025002</v>
      </c>
      <c r="C26" t="s">
        <v>86</v>
      </c>
      <c r="D26">
        <v>2</v>
      </c>
      <c r="E26" t="s">
        <v>88</v>
      </c>
      <c r="F26">
        <v>1600</v>
      </c>
      <c r="G26" t="s">
        <v>98</v>
      </c>
      <c r="H26" t="s">
        <v>106</v>
      </c>
      <c r="I26" t="s">
        <v>446</v>
      </c>
      <c r="J26" t="s">
        <v>448</v>
      </c>
      <c r="K26">
        <v>25</v>
      </c>
      <c r="L26">
        <v>47.44</v>
      </c>
      <c r="M26" t="s">
        <v>477</v>
      </c>
      <c r="N26" t="s">
        <v>798</v>
      </c>
      <c r="Q26">
        <v>11</v>
      </c>
      <c r="R26">
        <v>4</v>
      </c>
      <c r="S26" t="s">
        <v>1047</v>
      </c>
      <c r="T26" t="s">
        <v>2234</v>
      </c>
      <c r="U26" t="s">
        <v>3409</v>
      </c>
      <c r="V26" t="s">
        <v>3457</v>
      </c>
      <c r="W26">
        <v>130</v>
      </c>
      <c r="X26">
        <v>1132</v>
      </c>
      <c r="Y26">
        <v>8</v>
      </c>
      <c r="Z26" t="s">
        <v>3492</v>
      </c>
      <c r="AA26" t="s">
        <v>3627</v>
      </c>
      <c r="AB26" t="s">
        <v>6847</v>
      </c>
      <c r="AC26">
        <v>8.4</v>
      </c>
      <c r="AD26" t="s">
        <v>8410</v>
      </c>
      <c r="AE26" t="s">
        <v>9239</v>
      </c>
      <c r="AF26" t="s">
        <v>8419</v>
      </c>
      <c r="AG26" t="s">
        <v>8778</v>
      </c>
      <c r="AL26">
        <v>128</v>
      </c>
      <c r="AM26">
        <f t="shared" si="29"/>
        <v>279</v>
      </c>
      <c r="AN26">
        <f t="shared" si="30"/>
        <v>28</v>
      </c>
      <c r="AO26">
        <f t="shared" si="31"/>
        <v>25</v>
      </c>
      <c r="AP26">
        <f t="shared" si="32"/>
        <v>28</v>
      </c>
      <c r="AQ26" s="3">
        <f t="shared" si="33"/>
        <v>0.1003584229390681</v>
      </c>
      <c r="AR26" s="3">
        <f t="shared" si="34"/>
        <v>0.29032258064516131</v>
      </c>
      <c r="AS26">
        <f t="shared" si="35"/>
        <v>259.50000000000006</v>
      </c>
      <c r="BD26" t="str">
        <v>2025/11/09</v>
      </c>
      <c r="BE26">
        <f t="shared" si="14"/>
        <v>8</v>
      </c>
      <c r="BF26">
        <f t="shared" si="15"/>
        <v>2</v>
      </c>
      <c r="BG26">
        <f t="shared" si="16"/>
        <v>0</v>
      </c>
      <c r="BH26">
        <f t="shared" si="17"/>
        <v>1</v>
      </c>
      <c r="BI26" s="3">
        <f t="shared" si="18"/>
        <v>0.25</v>
      </c>
      <c r="BJ26" s="3">
        <f t="shared" si="19"/>
        <v>0.375</v>
      </c>
      <c r="BK26">
        <f t="shared" si="20"/>
        <v>6.5</v>
      </c>
      <c r="BL26" t="b">
        <f t="shared" si="21"/>
        <v>1</v>
      </c>
    </row>
    <row r="27" spans="1:64" hidden="1" x14ac:dyDescent="0.25">
      <c r="A27" t="s">
        <v>35</v>
      </c>
      <c r="B27">
        <v>2025002</v>
      </c>
      <c r="C27" t="s">
        <v>86</v>
      </c>
      <c r="D27">
        <v>2</v>
      </c>
      <c r="E27" t="s">
        <v>88</v>
      </c>
      <c r="F27">
        <v>1600</v>
      </c>
      <c r="G27" t="s">
        <v>98</v>
      </c>
      <c r="H27" t="s">
        <v>106</v>
      </c>
      <c r="I27" t="s">
        <v>446</v>
      </c>
      <c r="J27" t="s">
        <v>448</v>
      </c>
      <c r="K27">
        <v>25</v>
      </c>
      <c r="L27">
        <v>47.44</v>
      </c>
      <c r="M27" t="s">
        <v>477</v>
      </c>
      <c r="N27" t="s">
        <v>798</v>
      </c>
      <c r="Q27">
        <v>12</v>
      </c>
      <c r="R27">
        <v>6</v>
      </c>
      <c r="S27" t="s">
        <v>1048</v>
      </c>
      <c r="T27" t="s">
        <v>2235</v>
      </c>
      <c r="U27" t="s">
        <v>3415</v>
      </c>
      <c r="V27" t="s">
        <v>3449</v>
      </c>
      <c r="W27">
        <v>129</v>
      </c>
      <c r="X27">
        <v>1127</v>
      </c>
      <c r="Y27">
        <v>4</v>
      </c>
      <c r="Z27" t="s">
        <v>3493</v>
      </c>
      <c r="AA27" t="s">
        <v>3628</v>
      </c>
      <c r="AB27" t="s">
        <v>6848</v>
      </c>
      <c r="AC27">
        <v>14</v>
      </c>
      <c r="AD27" t="s">
        <v>8411</v>
      </c>
      <c r="AE27" t="s">
        <v>9238</v>
      </c>
      <c r="AF27" t="s">
        <v>8582</v>
      </c>
      <c r="AG27" t="s">
        <v>8689</v>
      </c>
      <c r="AL27">
        <v>127</v>
      </c>
      <c r="AM27">
        <f t="shared" si="29"/>
        <v>333</v>
      </c>
      <c r="AN27">
        <f t="shared" si="30"/>
        <v>30</v>
      </c>
      <c r="AO27">
        <f t="shared" si="31"/>
        <v>23</v>
      </c>
      <c r="AP27">
        <f t="shared" si="32"/>
        <v>27</v>
      </c>
      <c r="AQ27" s="3">
        <f t="shared" si="33"/>
        <v>9.0090090090090086E-2</v>
      </c>
      <c r="AR27" s="3">
        <f t="shared" si="34"/>
        <v>0.24024024024024024</v>
      </c>
      <c r="AS27">
        <f t="shared" si="35"/>
        <v>332.9</v>
      </c>
      <c r="BD27" t="str">
        <v>2026/01/14</v>
      </c>
      <c r="BE27">
        <f t="shared" si="14"/>
        <v>8</v>
      </c>
      <c r="BF27">
        <f t="shared" si="15"/>
        <v>2</v>
      </c>
      <c r="BG27">
        <f t="shared" si="16"/>
        <v>3</v>
      </c>
      <c r="BH27">
        <f t="shared" si="17"/>
        <v>1</v>
      </c>
      <c r="BI27" s="3">
        <f t="shared" si="18"/>
        <v>0.25</v>
      </c>
      <c r="BJ27" s="3">
        <f t="shared" si="19"/>
        <v>0.75</v>
      </c>
      <c r="BK27">
        <f t="shared" si="20"/>
        <v>6.1000000000000005</v>
      </c>
      <c r="BL27" t="b">
        <f t="shared" si="21"/>
        <v>1</v>
      </c>
    </row>
    <row r="28" spans="1:64" hidden="1" x14ac:dyDescent="0.25">
      <c r="A28" t="s">
        <v>35</v>
      </c>
      <c r="B28">
        <v>2025002</v>
      </c>
      <c r="C28" t="s">
        <v>86</v>
      </c>
      <c r="D28">
        <v>2</v>
      </c>
      <c r="E28" t="s">
        <v>88</v>
      </c>
      <c r="F28">
        <v>1600</v>
      </c>
      <c r="G28" t="s">
        <v>98</v>
      </c>
      <c r="H28" t="s">
        <v>106</v>
      </c>
      <c r="I28" t="s">
        <v>446</v>
      </c>
      <c r="J28" t="s">
        <v>448</v>
      </c>
      <c r="K28">
        <v>25</v>
      </c>
      <c r="L28">
        <v>47.44</v>
      </c>
      <c r="M28" t="s">
        <v>477</v>
      </c>
      <c r="N28" t="s">
        <v>798</v>
      </c>
      <c r="Q28">
        <v>13</v>
      </c>
      <c r="R28">
        <v>3</v>
      </c>
      <c r="S28" t="s">
        <v>1049</v>
      </c>
      <c r="T28" t="s">
        <v>2236</v>
      </c>
      <c r="U28" t="s">
        <v>3406</v>
      </c>
      <c r="V28" t="s">
        <v>3451</v>
      </c>
      <c r="W28">
        <v>130</v>
      </c>
      <c r="X28">
        <v>1024</v>
      </c>
      <c r="Y28">
        <v>10</v>
      </c>
      <c r="Z28" t="s">
        <v>3494</v>
      </c>
      <c r="AA28" t="s">
        <v>3629</v>
      </c>
      <c r="AB28" t="s">
        <v>6849</v>
      </c>
      <c r="AC28">
        <v>30</v>
      </c>
      <c r="AD28" t="s">
        <v>8410</v>
      </c>
      <c r="AE28" t="s">
        <v>9237</v>
      </c>
      <c r="AF28" t="s">
        <v>8581</v>
      </c>
      <c r="AG28" t="s">
        <v>9142</v>
      </c>
      <c r="AL28">
        <v>126</v>
      </c>
      <c r="AM28">
        <f t="shared" si="29"/>
        <v>324</v>
      </c>
      <c r="AN28">
        <f t="shared" si="30"/>
        <v>19</v>
      </c>
      <c r="AO28">
        <f t="shared" si="31"/>
        <v>34</v>
      </c>
      <c r="AP28">
        <f t="shared" si="32"/>
        <v>19</v>
      </c>
      <c r="AQ28" s="3">
        <f t="shared" si="33"/>
        <v>5.8641975308641972E-2</v>
      </c>
      <c r="AR28" s="3">
        <f t="shared" si="34"/>
        <v>0.22222222222222221</v>
      </c>
      <c r="AS28">
        <f t="shared" si="35"/>
        <v>188.7</v>
      </c>
      <c r="BD28" t="str">
        <v>2025/11/15</v>
      </c>
      <c r="BE28">
        <f t="shared" si="14"/>
        <v>9</v>
      </c>
      <c r="BF28">
        <f t="shared" si="15"/>
        <v>3</v>
      </c>
      <c r="BG28">
        <f t="shared" si="16"/>
        <v>0</v>
      </c>
      <c r="BH28">
        <f t="shared" si="17"/>
        <v>2</v>
      </c>
      <c r="BI28" s="3">
        <f t="shared" si="18"/>
        <v>0.33333333333333331</v>
      </c>
      <c r="BJ28" s="3">
        <f t="shared" si="19"/>
        <v>0.55555555555555558</v>
      </c>
      <c r="BK28">
        <f t="shared" si="20"/>
        <v>13.100000000000001</v>
      </c>
      <c r="BL28" t="b">
        <f t="shared" si="21"/>
        <v>1</v>
      </c>
    </row>
    <row r="29" spans="1:64" hidden="1" x14ac:dyDescent="0.25">
      <c r="A29" t="s">
        <v>35</v>
      </c>
      <c r="B29">
        <v>2025002</v>
      </c>
      <c r="C29" t="s">
        <v>86</v>
      </c>
      <c r="D29">
        <v>2</v>
      </c>
      <c r="E29" t="s">
        <v>88</v>
      </c>
      <c r="F29">
        <v>1600</v>
      </c>
      <c r="G29" t="s">
        <v>98</v>
      </c>
      <c r="H29" t="s">
        <v>106</v>
      </c>
      <c r="I29" t="s">
        <v>446</v>
      </c>
      <c r="J29" t="s">
        <v>448</v>
      </c>
      <c r="K29">
        <v>25</v>
      </c>
      <c r="L29">
        <v>47.44</v>
      </c>
      <c r="M29" t="s">
        <v>477</v>
      </c>
      <c r="N29" t="s">
        <v>798</v>
      </c>
      <c r="Q29">
        <v>14</v>
      </c>
      <c r="R29">
        <v>11</v>
      </c>
      <c r="S29" t="s">
        <v>1050</v>
      </c>
      <c r="T29" t="s">
        <v>2237</v>
      </c>
      <c r="U29" t="s">
        <v>3416</v>
      </c>
      <c r="V29" t="s">
        <v>3446</v>
      </c>
      <c r="W29">
        <v>123</v>
      </c>
      <c r="X29">
        <v>1125</v>
      </c>
      <c r="Y29">
        <v>1</v>
      </c>
      <c r="Z29" t="s">
        <v>3495</v>
      </c>
      <c r="AA29" t="s">
        <v>3630</v>
      </c>
      <c r="AB29" t="s">
        <v>6850</v>
      </c>
      <c r="AC29">
        <v>43</v>
      </c>
      <c r="AD29" t="s">
        <v>8412</v>
      </c>
      <c r="AE29" t="s">
        <v>9240</v>
      </c>
      <c r="AF29" t="s">
        <v>8891</v>
      </c>
      <c r="AG29" t="s">
        <v>8744</v>
      </c>
      <c r="AL29">
        <v>125</v>
      </c>
      <c r="AM29">
        <f t="shared" si="29"/>
        <v>285</v>
      </c>
      <c r="AN29">
        <f t="shared" si="30"/>
        <v>14</v>
      </c>
      <c r="AO29">
        <f t="shared" si="31"/>
        <v>21</v>
      </c>
      <c r="AP29">
        <f t="shared" si="32"/>
        <v>27</v>
      </c>
      <c r="AQ29" s="3">
        <f t="shared" si="33"/>
        <v>4.912280701754386E-2</v>
      </c>
      <c r="AR29" s="3">
        <f t="shared" si="34"/>
        <v>0.21754385964912282</v>
      </c>
      <c r="AS29">
        <f t="shared" si="35"/>
        <v>197.40000000000003</v>
      </c>
      <c r="BD29" t="str">
        <v>2025/11/19</v>
      </c>
      <c r="BE29">
        <f t="shared" si="14"/>
        <v>4</v>
      </c>
      <c r="BF29">
        <f t="shared" si="15"/>
        <v>0</v>
      </c>
      <c r="BG29">
        <f t="shared" si="16"/>
        <v>0</v>
      </c>
      <c r="BH29">
        <f t="shared" si="17"/>
        <v>1</v>
      </c>
      <c r="BI29" s="3">
        <f t="shared" si="18"/>
        <v>0</v>
      </c>
      <c r="BJ29" s="3">
        <f t="shared" si="19"/>
        <v>0.25</v>
      </c>
      <c r="BK29">
        <f t="shared" si="20"/>
        <v>0</v>
      </c>
      <c r="BL29" t="b">
        <f t="shared" si="21"/>
        <v>0</v>
      </c>
    </row>
    <row r="30" spans="1:64" x14ac:dyDescent="0.25">
      <c r="A30" t="s">
        <v>35</v>
      </c>
      <c r="B30">
        <v>2025003</v>
      </c>
      <c r="C30" t="s">
        <v>86</v>
      </c>
      <c r="D30">
        <v>3</v>
      </c>
      <c r="E30" t="s">
        <v>89</v>
      </c>
      <c r="F30">
        <v>1200</v>
      </c>
      <c r="G30" t="s">
        <v>98</v>
      </c>
      <c r="H30" t="s">
        <v>107</v>
      </c>
      <c r="I30" t="s">
        <v>446</v>
      </c>
      <c r="J30" t="s">
        <v>448</v>
      </c>
      <c r="K30">
        <v>23.24</v>
      </c>
      <c r="L30">
        <v>44.57</v>
      </c>
      <c r="M30" t="s">
        <v>478</v>
      </c>
      <c r="Q30">
        <v>1</v>
      </c>
      <c r="R30">
        <v>1</v>
      </c>
      <c r="S30" t="s">
        <v>1051</v>
      </c>
      <c r="T30" t="s">
        <v>2238</v>
      </c>
      <c r="U30" t="s">
        <v>3411</v>
      </c>
      <c r="V30" t="s">
        <v>3443</v>
      </c>
      <c r="W30">
        <v>135</v>
      </c>
      <c r="X30">
        <v>1153</v>
      </c>
      <c r="Y30">
        <v>4</v>
      </c>
      <c r="Z30" t="s">
        <v>3478</v>
      </c>
      <c r="AA30" t="s">
        <v>3631</v>
      </c>
      <c r="AB30" t="s">
        <v>478</v>
      </c>
      <c r="AC30">
        <v>1</v>
      </c>
      <c r="AD30" t="s">
        <v>8413</v>
      </c>
      <c r="AE30" t="s">
        <v>9241</v>
      </c>
      <c r="AF30" t="s">
        <v>9311</v>
      </c>
      <c r="AL30">
        <v>124</v>
      </c>
      <c r="AM30">
        <f t="shared" si="29"/>
        <v>261</v>
      </c>
      <c r="AN30">
        <f t="shared" si="30"/>
        <v>14</v>
      </c>
      <c r="AO30">
        <f t="shared" si="31"/>
        <v>16</v>
      </c>
      <c r="AP30">
        <f t="shared" si="32"/>
        <v>22</v>
      </c>
      <c r="AQ30" s="3">
        <f t="shared" si="33"/>
        <v>5.3639846743295021E-2</v>
      </c>
      <c r="AR30" s="3">
        <f t="shared" si="34"/>
        <v>0.19923371647509577</v>
      </c>
      <c r="AS30">
        <f t="shared" si="35"/>
        <v>84.600000000000009</v>
      </c>
      <c r="BD30" t="str">
        <v>2025/11/23</v>
      </c>
      <c r="BE30">
        <f t="shared" si="14"/>
        <v>8</v>
      </c>
      <c r="BF30">
        <f t="shared" si="15"/>
        <v>2</v>
      </c>
      <c r="BG30">
        <f t="shared" si="16"/>
        <v>1</v>
      </c>
      <c r="BH30">
        <f t="shared" si="17"/>
        <v>1</v>
      </c>
      <c r="BI30" s="3">
        <f t="shared" si="18"/>
        <v>0.25</v>
      </c>
      <c r="BJ30" s="3">
        <f t="shared" si="19"/>
        <v>0.5</v>
      </c>
      <c r="BK30">
        <f t="shared" si="20"/>
        <v>2.5</v>
      </c>
      <c r="BL30" t="b">
        <f t="shared" si="21"/>
        <v>1</v>
      </c>
    </row>
    <row r="31" spans="1:64" hidden="1" x14ac:dyDescent="0.25">
      <c r="A31" t="s">
        <v>35</v>
      </c>
      <c r="B31">
        <v>2025003</v>
      </c>
      <c r="C31" t="s">
        <v>86</v>
      </c>
      <c r="D31">
        <v>3</v>
      </c>
      <c r="E31" t="s">
        <v>89</v>
      </c>
      <c r="F31">
        <v>1200</v>
      </c>
      <c r="G31" t="s">
        <v>98</v>
      </c>
      <c r="H31" t="s">
        <v>107</v>
      </c>
      <c r="I31" t="s">
        <v>446</v>
      </c>
      <c r="J31" t="s">
        <v>448</v>
      </c>
      <c r="K31">
        <v>23.24</v>
      </c>
      <c r="L31">
        <v>44.57</v>
      </c>
      <c r="M31" t="s">
        <v>478</v>
      </c>
      <c r="Q31">
        <v>2</v>
      </c>
      <c r="R31">
        <v>2</v>
      </c>
      <c r="S31" t="s">
        <v>1052</v>
      </c>
      <c r="T31" t="s">
        <v>2239</v>
      </c>
      <c r="U31" t="s">
        <v>3397</v>
      </c>
      <c r="V31" t="s">
        <v>3449</v>
      </c>
      <c r="W31">
        <v>126</v>
      </c>
      <c r="X31">
        <v>1206</v>
      </c>
      <c r="Y31">
        <v>5</v>
      </c>
      <c r="Z31" t="s">
        <v>3483</v>
      </c>
      <c r="AA31" t="s">
        <v>3632</v>
      </c>
      <c r="AB31" t="s">
        <v>6851</v>
      </c>
      <c r="AC31">
        <v>29</v>
      </c>
      <c r="AD31" t="s">
        <v>8414</v>
      </c>
      <c r="AE31" t="s">
        <v>9242</v>
      </c>
      <c r="AF31" t="s">
        <v>9366</v>
      </c>
      <c r="AL31">
        <v>123</v>
      </c>
      <c r="AM31">
        <f t="shared" si="29"/>
        <v>303</v>
      </c>
      <c r="AN31">
        <f t="shared" si="30"/>
        <v>25</v>
      </c>
      <c r="AO31">
        <f t="shared" si="31"/>
        <v>13</v>
      </c>
      <c r="AP31">
        <f t="shared" si="32"/>
        <v>21</v>
      </c>
      <c r="AQ31" s="3">
        <f t="shared" si="33"/>
        <v>8.2508250825082508E-2</v>
      </c>
      <c r="AR31" s="3">
        <f t="shared" si="34"/>
        <v>0.19471947194719472</v>
      </c>
      <c r="AS31">
        <f t="shared" si="35"/>
        <v>189.8</v>
      </c>
      <c r="BD31" t="str">
        <v>2025/11/26</v>
      </c>
      <c r="BE31">
        <f t="shared" si="14"/>
        <v>7</v>
      </c>
      <c r="BF31">
        <f t="shared" si="15"/>
        <v>0</v>
      </c>
      <c r="BG31">
        <f t="shared" si="16"/>
        <v>1</v>
      </c>
      <c r="BH31">
        <f t="shared" si="17"/>
        <v>0</v>
      </c>
      <c r="BI31" s="3">
        <f t="shared" si="18"/>
        <v>0</v>
      </c>
      <c r="BJ31" s="3">
        <f t="shared" si="19"/>
        <v>0.14285714285714285</v>
      </c>
      <c r="BK31">
        <f t="shared" si="20"/>
        <v>0</v>
      </c>
      <c r="BL31" t="b">
        <f t="shared" si="21"/>
        <v>0</v>
      </c>
    </row>
    <row r="32" spans="1:64" hidden="1" x14ac:dyDescent="0.25">
      <c r="A32" t="s">
        <v>35</v>
      </c>
      <c r="B32">
        <v>2025003</v>
      </c>
      <c r="C32" t="s">
        <v>86</v>
      </c>
      <c r="D32">
        <v>3</v>
      </c>
      <c r="E32" t="s">
        <v>89</v>
      </c>
      <c r="F32">
        <v>1200</v>
      </c>
      <c r="G32" t="s">
        <v>98</v>
      </c>
      <c r="H32" t="s">
        <v>107</v>
      </c>
      <c r="I32" t="s">
        <v>446</v>
      </c>
      <c r="J32" t="s">
        <v>448</v>
      </c>
      <c r="K32">
        <v>23.24</v>
      </c>
      <c r="L32">
        <v>44.57</v>
      </c>
      <c r="M32" t="s">
        <v>478</v>
      </c>
      <c r="Q32">
        <v>3</v>
      </c>
      <c r="R32">
        <v>10</v>
      </c>
      <c r="S32" t="s">
        <v>1053</v>
      </c>
      <c r="T32" t="s">
        <v>2240</v>
      </c>
      <c r="U32" t="s">
        <v>3413</v>
      </c>
      <c r="V32" t="s">
        <v>3458</v>
      </c>
      <c r="W32">
        <v>113</v>
      </c>
      <c r="X32">
        <v>1115</v>
      </c>
      <c r="Y32">
        <v>6</v>
      </c>
      <c r="Z32" t="s">
        <v>3496</v>
      </c>
      <c r="AA32" t="s">
        <v>3633</v>
      </c>
      <c r="AB32" t="s">
        <v>6852</v>
      </c>
      <c r="AC32">
        <v>113</v>
      </c>
      <c r="AD32" t="s">
        <v>8415</v>
      </c>
      <c r="AE32" t="s">
        <v>9241</v>
      </c>
      <c r="AF32" t="s">
        <v>9456</v>
      </c>
      <c r="AL32">
        <v>122</v>
      </c>
      <c r="AM32">
        <f t="shared" si="29"/>
        <v>268</v>
      </c>
      <c r="AN32">
        <f t="shared" si="30"/>
        <v>21</v>
      </c>
      <c r="AO32">
        <f t="shared" si="31"/>
        <v>22</v>
      </c>
      <c r="AP32">
        <f t="shared" si="32"/>
        <v>21</v>
      </c>
      <c r="AQ32" s="3">
        <f t="shared" si="33"/>
        <v>7.8358208955223885E-2</v>
      </c>
      <c r="AR32" s="3">
        <f t="shared" si="34"/>
        <v>0.23880597014925373</v>
      </c>
      <c r="AS32">
        <f t="shared" si="35"/>
        <v>296.09999999999997</v>
      </c>
      <c r="BD32" t="str">
        <v>2025/11/30</v>
      </c>
      <c r="BE32">
        <f t="shared" si="14"/>
        <v>9</v>
      </c>
      <c r="BF32">
        <f t="shared" si="15"/>
        <v>3</v>
      </c>
      <c r="BG32">
        <f t="shared" si="16"/>
        <v>2</v>
      </c>
      <c r="BH32">
        <f t="shared" si="17"/>
        <v>2</v>
      </c>
      <c r="BI32" s="3">
        <f t="shared" si="18"/>
        <v>0.33333333333333331</v>
      </c>
      <c r="BJ32" s="3">
        <f t="shared" si="19"/>
        <v>0.77777777777777779</v>
      </c>
      <c r="BK32">
        <f t="shared" si="20"/>
        <v>15.900000000000002</v>
      </c>
      <c r="BL32" t="b">
        <f t="shared" si="21"/>
        <v>1</v>
      </c>
    </row>
    <row r="33" spans="1:64" hidden="1" x14ac:dyDescent="0.25">
      <c r="A33" t="s">
        <v>35</v>
      </c>
      <c r="B33">
        <v>2025003</v>
      </c>
      <c r="C33" t="s">
        <v>86</v>
      </c>
      <c r="D33">
        <v>3</v>
      </c>
      <c r="E33" t="s">
        <v>89</v>
      </c>
      <c r="F33">
        <v>1200</v>
      </c>
      <c r="G33" t="s">
        <v>98</v>
      </c>
      <c r="H33" t="s">
        <v>107</v>
      </c>
      <c r="I33" t="s">
        <v>446</v>
      </c>
      <c r="J33" t="s">
        <v>448</v>
      </c>
      <c r="K33">
        <v>23.24</v>
      </c>
      <c r="L33">
        <v>44.57</v>
      </c>
      <c r="M33" t="s">
        <v>478</v>
      </c>
      <c r="Q33">
        <v>4</v>
      </c>
      <c r="R33">
        <v>11</v>
      </c>
      <c r="S33" t="s">
        <v>1054</v>
      </c>
      <c r="T33" t="s">
        <v>2241</v>
      </c>
      <c r="U33" t="s">
        <v>3405</v>
      </c>
      <c r="V33" t="s">
        <v>3457</v>
      </c>
      <c r="W33">
        <v>105</v>
      </c>
      <c r="X33">
        <v>1163</v>
      </c>
      <c r="Y33">
        <v>11</v>
      </c>
      <c r="Z33" t="s">
        <v>3497</v>
      </c>
      <c r="AA33" t="s">
        <v>3634</v>
      </c>
      <c r="AB33" t="s">
        <v>6853</v>
      </c>
      <c r="AC33">
        <v>73</v>
      </c>
      <c r="AD33" t="s">
        <v>8416</v>
      </c>
      <c r="AE33" t="s">
        <v>9243</v>
      </c>
      <c r="AF33" t="s">
        <v>9304</v>
      </c>
      <c r="AL33">
        <v>121</v>
      </c>
      <c r="AM33">
        <f t="shared" si="29"/>
        <v>277</v>
      </c>
      <c r="AN33">
        <f t="shared" si="30"/>
        <v>20</v>
      </c>
      <c r="AO33">
        <f t="shared" si="31"/>
        <v>25</v>
      </c>
      <c r="AP33">
        <f t="shared" si="32"/>
        <v>25</v>
      </c>
      <c r="AQ33" s="3">
        <f t="shared" si="33"/>
        <v>7.2202166064981949E-2</v>
      </c>
      <c r="AR33" s="3">
        <f t="shared" si="34"/>
        <v>0.25270758122743681</v>
      </c>
      <c r="AS33">
        <f t="shared" si="35"/>
        <v>190.2</v>
      </c>
      <c r="BD33" t="str">
        <v>2025/12/03</v>
      </c>
      <c r="BE33">
        <f t="shared" si="14"/>
        <v>5</v>
      </c>
      <c r="BF33">
        <f t="shared" si="15"/>
        <v>1</v>
      </c>
      <c r="BG33">
        <f t="shared" si="16"/>
        <v>1</v>
      </c>
      <c r="BH33">
        <f t="shared" si="17"/>
        <v>0</v>
      </c>
      <c r="BI33" s="3">
        <f t="shared" si="18"/>
        <v>0.2</v>
      </c>
      <c r="BJ33" s="3">
        <f t="shared" si="19"/>
        <v>0.4</v>
      </c>
      <c r="BK33">
        <f t="shared" si="20"/>
        <v>3.7</v>
      </c>
      <c r="BL33" t="b">
        <f t="shared" si="21"/>
        <v>0</v>
      </c>
    </row>
    <row r="34" spans="1:64" hidden="1" x14ac:dyDescent="0.25">
      <c r="A34" t="s">
        <v>35</v>
      </c>
      <c r="B34">
        <v>2025003</v>
      </c>
      <c r="C34" t="s">
        <v>86</v>
      </c>
      <c r="D34">
        <v>3</v>
      </c>
      <c r="E34" t="s">
        <v>89</v>
      </c>
      <c r="F34">
        <v>1200</v>
      </c>
      <c r="G34" t="s">
        <v>98</v>
      </c>
      <c r="H34" t="s">
        <v>107</v>
      </c>
      <c r="I34" t="s">
        <v>446</v>
      </c>
      <c r="J34" t="s">
        <v>448</v>
      </c>
      <c r="K34">
        <v>23.24</v>
      </c>
      <c r="L34">
        <v>44.57</v>
      </c>
      <c r="M34" t="s">
        <v>478</v>
      </c>
      <c r="Q34">
        <v>5</v>
      </c>
      <c r="R34">
        <v>9</v>
      </c>
      <c r="S34" t="s">
        <v>1055</v>
      </c>
      <c r="T34" t="s">
        <v>2242</v>
      </c>
      <c r="U34" t="s">
        <v>3407</v>
      </c>
      <c r="V34" t="s">
        <v>3459</v>
      </c>
      <c r="W34">
        <v>115</v>
      </c>
      <c r="X34">
        <v>1034</v>
      </c>
      <c r="Y34">
        <v>7</v>
      </c>
      <c r="Z34" t="s">
        <v>3485</v>
      </c>
      <c r="AA34" t="s">
        <v>3607</v>
      </c>
      <c r="AB34" t="s">
        <v>6854</v>
      </c>
      <c r="AC34">
        <v>57</v>
      </c>
      <c r="AD34" t="s">
        <v>8417</v>
      </c>
      <c r="AE34" t="s">
        <v>9242</v>
      </c>
      <c r="AF34" t="s">
        <v>8393</v>
      </c>
      <c r="AL34">
        <v>120</v>
      </c>
      <c r="AM34">
        <f t="shared" si="29"/>
        <v>294</v>
      </c>
      <c r="AN34">
        <f t="shared" si="30"/>
        <v>12</v>
      </c>
      <c r="AO34">
        <f t="shared" si="31"/>
        <v>21</v>
      </c>
      <c r="AP34">
        <f t="shared" si="32"/>
        <v>20</v>
      </c>
      <c r="AQ34" s="3">
        <f t="shared" si="33"/>
        <v>4.0816326530612242E-2</v>
      </c>
      <c r="AR34" s="3">
        <f t="shared" si="34"/>
        <v>0.18027210884353742</v>
      </c>
      <c r="AS34">
        <f t="shared" si="35"/>
        <v>88.800000000000011</v>
      </c>
      <c r="BD34" t="str">
        <v>2025/12/10</v>
      </c>
      <c r="BE34">
        <f t="shared" si="14"/>
        <v>7</v>
      </c>
      <c r="BF34">
        <f t="shared" si="15"/>
        <v>0</v>
      </c>
      <c r="BG34">
        <f t="shared" si="16"/>
        <v>2</v>
      </c>
      <c r="BH34">
        <f t="shared" si="17"/>
        <v>1</v>
      </c>
      <c r="BI34" s="3">
        <f t="shared" si="18"/>
        <v>0</v>
      </c>
      <c r="BJ34" s="3">
        <f t="shared" si="19"/>
        <v>0.42857142857142855</v>
      </c>
      <c r="BK34">
        <f t="shared" si="20"/>
        <v>0</v>
      </c>
      <c r="BL34" t="b">
        <f t="shared" si="21"/>
        <v>1</v>
      </c>
    </row>
    <row r="35" spans="1:64" hidden="1" x14ac:dyDescent="0.25">
      <c r="A35" t="s">
        <v>35</v>
      </c>
      <c r="B35">
        <v>2025003</v>
      </c>
      <c r="C35" t="s">
        <v>86</v>
      </c>
      <c r="D35">
        <v>3</v>
      </c>
      <c r="E35" t="s">
        <v>89</v>
      </c>
      <c r="F35">
        <v>1200</v>
      </c>
      <c r="G35" t="s">
        <v>98</v>
      </c>
      <c r="H35" t="s">
        <v>107</v>
      </c>
      <c r="I35" t="s">
        <v>446</v>
      </c>
      <c r="J35" t="s">
        <v>448</v>
      </c>
      <c r="K35">
        <v>23.24</v>
      </c>
      <c r="L35">
        <v>44.57</v>
      </c>
      <c r="M35" t="s">
        <v>478</v>
      </c>
      <c r="Q35">
        <v>6</v>
      </c>
      <c r="R35">
        <v>7</v>
      </c>
      <c r="S35" t="s">
        <v>1056</v>
      </c>
      <c r="T35" t="s">
        <v>2243</v>
      </c>
      <c r="U35" t="s">
        <v>3417</v>
      </c>
      <c r="V35" t="s">
        <v>3444</v>
      </c>
      <c r="W35">
        <v>115</v>
      </c>
      <c r="X35">
        <v>1105</v>
      </c>
      <c r="Y35">
        <v>1</v>
      </c>
      <c r="Z35" t="s">
        <v>3498</v>
      </c>
      <c r="AA35" t="s">
        <v>3635</v>
      </c>
      <c r="AB35" t="s">
        <v>564</v>
      </c>
      <c r="AC35">
        <v>48</v>
      </c>
      <c r="AD35" t="s">
        <v>8418</v>
      </c>
      <c r="AE35" t="s">
        <v>9242</v>
      </c>
      <c r="AF35" t="s">
        <v>9106</v>
      </c>
      <c r="AL35">
        <v>119</v>
      </c>
      <c r="AM35">
        <f t="shared" si="29"/>
        <v>224</v>
      </c>
      <c r="AN35">
        <f t="shared" si="30"/>
        <v>20</v>
      </c>
      <c r="AO35">
        <f t="shared" si="31"/>
        <v>11</v>
      </c>
      <c r="AP35">
        <f t="shared" si="32"/>
        <v>14</v>
      </c>
      <c r="AQ35" s="3">
        <f t="shared" si="33"/>
        <v>8.9285714285714288E-2</v>
      </c>
      <c r="AR35" s="3">
        <f t="shared" si="34"/>
        <v>0.20089285714285715</v>
      </c>
      <c r="AS35">
        <f t="shared" si="35"/>
        <v>347</v>
      </c>
      <c r="BD35" t="str">
        <v>2025/12/14</v>
      </c>
      <c r="BE35">
        <f t="shared" si="14"/>
        <v>6</v>
      </c>
      <c r="BF35">
        <f t="shared" si="15"/>
        <v>3</v>
      </c>
      <c r="BG35">
        <f t="shared" si="16"/>
        <v>1</v>
      </c>
      <c r="BH35">
        <f t="shared" si="17"/>
        <v>1</v>
      </c>
      <c r="BI35" s="3">
        <f t="shared" si="18"/>
        <v>0.5</v>
      </c>
      <c r="BJ35" s="3">
        <f t="shared" si="19"/>
        <v>0.83333333333333337</v>
      </c>
      <c r="BK35">
        <f t="shared" si="20"/>
        <v>10.8</v>
      </c>
      <c r="BL35" t="b">
        <f t="shared" si="21"/>
        <v>1</v>
      </c>
    </row>
    <row r="36" spans="1:64" hidden="1" x14ac:dyDescent="0.25">
      <c r="A36" t="s">
        <v>35</v>
      </c>
      <c r="B36">
        <v>2025003</v>
      </c>
      <c r="C36" t="s">
        <v>86</v>
      </c>
      <c r="D36">
        <v>3</v>
      </c>
      <c r="E36" t="s">
        <v>89</v>
      </c>
      <c r="F36">
        <v>1200</v>
      </c>
      <c r="G36" t="s">
        <v>98</v>
      </c>
      <c r="H36" t="s">
        <v>107</v>
      </c>
      <c r="I36" t="s">
        <v>446</v>
      </c>
      <c r="J36" t="s">
        <v>448</v>
      </c>
      <c r="K36">
        <v>23.24</v>
      </c>
      <c r="L36">
        <v>44.57</v>
      </c>
      <c r="M36" t="s">
        <v>478</v>
      </c>
      <c r="Q36">
        <v>7</v>
      </c>
      <c r="R36">
        <v>4</v>
      </c>
      <c r="S36" t="s">
        <v>1057</v>
      </c>
      <c r="T36" t="s">
        <v>2244</v>
      </c>
      <c r="U36" t="s">
        <v>3415</v>
      </c>
      <c r="V36" t="s">
        <v>3456</v>
      </c>
      <c r="W36">
        <v>115</v>
      </c>
      <c r="X36">
        <v>1191</v>
      </c>
      <c r="Y36">
        <v>3</v>
      </c>
      <c r="Z36" t="s">
        <v>3498</v>
      </c>
      <c r="AA36" t="s">
        <v>3636</v>
      </c>
      <c r="AB36" t="s">
        <v>501</v>
      </c>
      <c r="AC36">
        <v>9.1</v>
      </c>
      <c r="AD36" t="s">
        <v>8419</v>
      </c>
      <c r="AE36" t="s">
        <v>9243</v>
      </c>
      <c r="AF36" t="s">
        <v>8981</v>
      </c>
      <c r="AL36">
        <v>118</v>
      </c>
      <c r="AM36">
        <f t="shared" si="29"/>
        <v>173</v>
      </c>
      <c r="AN36">
        <f t="shared" si="30"/>
        <v>16</v>
      </c>
      <c r="AO36">
        <f t="shared" si="31"/>
        <v>12</v>
      </c>
      <c r="AP36">
        <f t="shared" si="32"/>
        <v>20</v>
      </c>
      <c r="AQ36" s="3">
        <f t="shared" si="33"/>
        <v>9.2485549132947972E-2</v>
      </c>
      <c r="AR36" s="3">
        <f t="shared" si="34"/>
        <v>0.2774566473988439</v>
      </c>
      <c r="AS36">
        <f t="shared" si="35"/>
        <v>182.29999999999998</v>
      </c>
      <c r="BD36" t="str">
        <v>2026/01/04</v>
      </c>
      <c r="BE36">
        <f t="shared" si="14"/>
        <v>9</v>
      </c>
      <c r="BF36">
        <f t="shared" si="15"/>
        <v>2</v>
      </c>
      <c r="BG36">
        <f t="shared" si="16"/>
        <v>1</v>
      </c>
      <c r="BH36">
        <f t="shared" si="17"/>
        <v>2</v>
      </c>
      <c r="BI36" s="3">
        <f t="shared" si="18"/>
        <v>0.22222222222222221</v>
      </c>
      <c r="BJ36" s="3">
        <f t="shared" si="19"/>
        <v>0.55555555555555558</v>
      </c>
      <c r="BK36">
        <f t="shared" si="20"/>
        <v>6.5</v>
      </c>
      <c r="BL36" t="b">
        <f t="shared" si="21"/>
        <v>1</v>
      </c>
    </row>
    <row r="37" spans="1:64" hidden="1" x14ac:dyDescent="0.25">
      <c r="A37" t="s">
        <v>35</v>
      </c>
      <c r="B37">
        <v>2025003</v>
      </c>
      <c r="C37" t="s">
        <v>86</v>
      </c>
      <c r="D37">
        <v>3</v>
      </c>
      <c r="E37" t="s">
        <v>89</v>
      </c>
      <c r="F37">
        <v>1200</v>
      </c>
      <c r="G37" t="s">
        <v>98</v>
      </c>
      <c r="H37" t="s">
        <v>107</v>
      </c>
      <c r="I37" t="s">
        <v>446</v>
      </c>
      <c r="J37" t="s">
        <v>448</v>
      </c>
      <c r="K37">
        <v>23.24</v>
      </c>
      <c r="L37">
        <v>44.57</v>
      </c>
      <c r="M37" t="s">
        <v>478</v>
      </c>
      <c r="Q37">
        <v>8</v>
      </c>
      <c r="R37">
        <v>6</v>
      </c>
      <c r="S37" t="s">
        <v>1058</v>
      </c>
      <c r="T37" t="s">
        <v>2245</v>
      </c>
      <c r="U37" t="s">
        <v>3414</v>
      </c>
      <c r="V37" t="s">
        <v>3458</v>
      </c>
      <c r="W37">
        <v>117</v>
      </c>
      <c r="X37">
        <v>1106</v>
      </c>
      <c r="Y37">
        <v>2</v>
      </c>
      <c r="Z37" t="s">
        <v>3491</v>
      </c>
      <c r="AA37" t="s">
        <v>3610</v>
      </c>
      <c r="AB37" t="s">
        <v>6855</v>
      </c>
      <c r="AC37">
        <v>81</v>
      </c>
      <c r="AD37" t="s">
        <v>8420</v>
      </c>
      <c r="AE37" t="s">
        <v>9244</v>
      </c>
      <c r="AF37" t="s">
        <v>9082</v>
      </c>
      <c r="AL37">
        <v>117</v>
      </c>
      <c r="AM37">
        <f t="shared" si="29"/>
        <v>164</v>
      </c>
      <c r="AN37">
        <f t="shared" si="30"/>
        <v>12</v>
      </c>
      <c r="AO37">
        <f t="shared" si="31"/>
        <v>9</v>
      </c>
      <c r="AP37">
        <f t="shared" si="32"/>
        <v>12</v>
      </c>
      <c r="AQ37" s="3">
        <f t="shared" si="33"/>
        <v>7.3170731707317069E-2</v>
      </c>
      <c r="AR37" s="3">
        <f t="shared" si="34"/>
        <v>0.20121951219512196</v>
      </c>
      <c r="AS37">
        <f t="shared" si="35"/>
        <v>140.5</v>
      </c>
      <c r="BD37" t="str">
        <v>2025/12/23</v>
      </c>
      <c r="BE37">
        <f t="shared" si="14"/>
        <v>7</v>
      </c>
      <c r="BF37">
        <f t="shared" si="15"/>
        <v>1</v>
      </c>
      <c r="BG37">
        <f t="shared" si="16"/>
        <v>0</v>
      </c>
      <c r="BH37">
        <f t="shared" si="17"/>
        <v>2</v>
      </c>
      <c r="BI37" s="3">
        <f t="shared" si="18"/>
        <v>0.14285714285714285</v>
      </c>
      <c r="BJ37" s="3">
        <f t="shared" si="19"/>
        <v>0.42857142857142855</v>
      </c>
      <c r="BK37">
        <f t="shared" si="20"/>
        <v>6.9</v>
      </c>
      <c r="BL37" t="b">
        <f t="shared" si="21"/>
        <v>1</v>
      </c>
    </row>
    <row r="38" spans="1:64" hidden="1" x14ac:dyDescent="0.25">
      <c r="A38" t="s">
        <v>35</v>
      </c>
      <c r="B38">
        <v>2025003</v>
      </c>
      <c r="C38" t="s">
        <v>86</v>
      </c>
      <c r="D38">
        <v>3</v>
      </c>
      <c r="E38" t="s">
        <v>89</v>
      </c>
      <c r="F38">
        <v>1200</v>
      </c>
      <c r="G38" t="s">
        <v>98</v>
      </c>
      <c r="H38" t="s">
        <v>107</v>
      </c>
      <c r="I38" t="s">
        <v>446</v>
      </c>
      <c r="J38" t="s">
        <v>448</v>
      </c>
      <c r="K38">
        <v>23.24</v>
      </c>
      <c r="L38">
        <v>44.57</v>
      </c>
      <c r="M38" t="s">
        <v>478</v>
      </c>
      <c r="Q38">
        <v>9</v>
      </c>
      <c r="R38">
        <v>3</v>
      </c>
      <c r="S38" t="s">
        <v>1059</v>
      </c>
      <c r="T38" t="s">
        <v>2246</v>
      </c>
      <c r="U38" t="s">
        <v>3409</v>
      </c>
      <c r="V38" t="s">
        <v>3459</v>
      </c>
      <c r="W38">
        <v>116</v>
      </c>
      <c r="X38">
        <v>1218</v>
      </c>
      <c r="Y38">
        <v>10</v>
      </c>
      <c r="Z38" t="s">
        <v>3492</v>
      </c>
      <c r="AA38" t="s">
        <v>3637</v>
      </c>
      <c r="AB38" t="s">
        <v>6856</v>
      </c>
      <c r="AC38">
        <v>58</v>
      </c>
      <c r="AD38" t="s">
        <v>8421</v>
      </c>
      <c r="AE38" t="s">
        <v>9245</v>
      </c>
      <c r="AF38" t="s">
        <v>9085</v>
      </c>
      <c r="AL38">
        <v>116</v>
      </c>
      <c r="AM38">
        <f t="shared" si="29"/>
        <v>90</v>
      </c>
      <c r="AN38">
        <f t="shared" si="30"/>
        <v>8</v>
      </c>
      <c r="AO38">
        <f t="shared" si="31"/>
        <v>8</v>
      </c>
      <c r="AP38">
        <f t="shared" si="32"/>
        <v>3</v>
      </c>
      <c r="AQ38" s="3">
        <f t="shared" si="33"/>
        <v>8.8888888888888892E-2</v>
      </c>
      <c r="AR38" s="3">
        <f t="shared" si="34"/>
        <v>0.21111111111111111</v>
      </c>
      <c r="AS38">
        <f t="shared" si="35"/>
        <v>85</v>
      </c>
      <c r="BD38" t="str">
        <v>2026/01/01</v>
      </c>
      <c r="BE38">
        <f t="shared" si="14"/>
        <v>10</v>
      </c>
      <c r="BF38">
        <f t="shared" si="15"/>
        <v>1</v>
      </c>
      <c r="BG38">
        <f t="shared" si="16"/>
        <v>0</v>
      </c>
      <c r="BH38">
        <f t="shared" si="17"/>
        <v>1</v>
      </c>
      <c r="BI38" s="3">
        <f t="shared" si="18"/>
        <v>0.1</v>
      </c>
      <c r="BJ38" s="3">
        <f t="shared" si="19"/>
        <v>0.2</v>
      </c>
      <c r="BK38">
        <f t="shared" si="20"/>
        <v>2.7</v>
      </c>
      <c r="BL38" t="b">
        <f t="shared" si="21"/>
        <v>0</v>
      </c>
    </row>
    <row r="39" spans="1:64" hidden="1" x14ac:dyDescent="0.25">
      <c r="A39" t="s">
        <v>35</v>
      </c>
      <c r="B39">
        <v>2025003</v>
      </c>
      <c r="C39" t="s">
        <v>86</v>
      </c>
      <c r="D39">
        <v>3</v>
      </c>
      <c r="E39" t="s">
        <v>89</v>
      </c>
      <c r="F39">
        <v>1200</v>
      </c>
      <c r="G39" t="s">
        <v>98</v>
      </c>
      <c r="H39" t="s">
        <v>107</v>
      </c>
      <c r="I39" t="s">
        <v>446</v>
      </c>
      <c r="J39" t="s">
        <v>448</v>
      </c>
      <c r="K39">
        <v>23.24</v>
      </c>
      <c r="L39">
        <v>44.57</v>
      </c>
      <c r="M39" t="s">
        <v>478</v>
      </c>
      <c r="Q39">
        <v>10</v>
      </c>
      <c r="R39">
        <v>5</v>
      </c>
      <c r="S39" t="s">
        <v>1060</v>
      </c>
      <c r="T39" t="s">
        <v>2247</v>
      </c>
      <c r="U39" t="s">
        <v>3406</v>
      </c>
      <c r="V39" t="s">
        <v>3454</v>
      </c>
      <c r="W39">
        <v>115</v>
      </c>
      <c r="X39">
        <v>1093</v>
      </c>
      <c r="Y39">
        <v>8</v>
      </c>
      <c r="Z39" t="s">
        <v>3499</v>
      </c>
      <c r="AA39" t="s">
        <v>3638</v>
      </c>
      <c r="AB39" t="s">
        <v>523</v>
      </c>
      <c r="AC39">
        <v>63</v>
      </c>
      <c r="AD39" t="s">
        <v>8422</v>
      </c>
      <c r="AE39" t="s">
        <v>9246</v>
      </c>
      <c r="AF39" t="s">
        <v>9018</v>
      </c>
      <c r="AL39">
        <v>115</v>
      </c>
      <c r="AM39">
        <f t="shared" si="29"/>
        <v>116</v>
      </c>
      <c r="AN39">
        <f t="shared" si="30"/>
        <v>8</v>
      </c>
      <c r="AO39">
        <f t="shared" si="31"/>
        <v>3</v>
      </c>
      <c r="AP39">
        <f t="shared" si="32"/>
        <v>9</v>
      </c>
      <c r="AQ39" s="3">
        <f t="shared" si="33"/>
        <v>6.8965517241379309E-2</v>
      </c>
      <c r="AR39" s="3">
        <f t="shared" si="34"/>
        <v>0.17241379310344829</v>
      </c>
      <c r="AS39">
        <f t="shared" si="35"/>
        <v>136.9</v>
      </c>
      <c r="BD39" t="str">
        <v>2026/01/07</v>
      </c>
      <c r="BE39">
        <f t="shared" si="14"/>
        <v>7</v>
      </c>
      <c r="BF39">
        <f t="shared" si="15"/>
        <v>0</v>
      </c>
      <c r="BG39">
        <f t="shared" si="16"/>
        <v>1</v>
      </c>
      <c r="BH39">
        <f t="shared" si="17"/>
        <v>3</v>
      </c>
      <c r="BI39" s="3">
        <f t="shared" si="18"/>
        <v>0</v>
      </c>
      <c r="BJ39" s="3">
        <f t="shared" si="19"/>
        <v>0.5714285714285714</v>
      </c>
      <c r="BK39">
        <f t="shared" si="20"/>
        <v>0</v>
      </c>
      <c r="BL39" t="b">
        <f t="shared" si="21"/>
        <v>1</v>
      </c>
    </row>
    <row r="40" spans="1:64" hidden="1" x14ac:dyDescent="0.25">
      <c r="A40" t="s">
        <v>35</v>
      </c>
      <c r="B40">
        <v>2025003</v>
      </c>
      <c r="C40" t="s">
        <v>86</v>
      </c>
      <c r="D40">
        <v>3</v>
      </c>
      <c r="E40" t="s">
        <v>89</v>
      </c>
      <c r="F40">
        <v>1200</v>
      </c>
      <c r="G40" t="s">
        <v>98</v>
      </c>
      <c r="H40" t="s">
        <v>107</v>
      </c>
      <c r="I40" t="s">
        <v>446</v>
      </c>
      <c r="J40" t="s">
        <v>448</v>
      </c>
      <c r="K40">
        <v>23.24</v>
      </c>
      <c r="L40">
        <v>44.57</v>
      </c>
      <c r="M40" t="s">
        <v>478</v>
      </c>
      <c r="Q40">
        <v>11</v>
      </c>
      <c r="R40">
        <v>8</v>
      </c>
      <c r="S40" t="s">
        <v>1061</v>
      </c>
      <c r="T40" t="s">
        <v>2248</v>
      </c>
      <c r="U40" t="s">
        <v>3399</v>
      </c>
      <c r="V40" t="s">
        <v>3442</v>
      </c>
      <c r="W40">
        <v>115</v>
      </c>
      <c r="X40">
        <v>1062</v>
      </c>
      <c r="Y40">
        <v>9</v>
      </c>
      <c r="Z40" t="s">
        <v>3500</v>
      </c>
      <c r="AA40" t="s">
        <v>3639</v>
      </c>
      <c r="AB40" t="s">
        <v>525</v>
      </c>
      <c r="AC40">
        <v>96</v>
      </c>
      <c r="AD40" t="s">
        <v>8416</v>
      </c>
      <c r="AE40" t="s">
        <v>9243</v>
      </c>
      <c r="AF40" t="s">
        <v>9107</v>
      </c>
      <c r="AL40">
        <v>114</v>
      </c>
      <c r="AM40">
        <f t="shared" si="29"/>
        <v>15</v>
      </c>
      <c r="AN40">
        <f t="shared" si="30"/>
        <v>0</v>
      </c>
      <c r="AO40">
        <f t="shared" si="31"/>
        <v>0</v>
      </c>
      <c r="AP40">
        <f t="shared" si="32"/>
        <v>1</v>
      </c>
      <c r="AQ40" s="3">
        <f t="shared" si="33"/>
        <v>0</v>
      </c>
      <c r="AR40" s="3">
        <f t="shared" si="34"/>
        <v>6.6666666666666666E-2</v>
      </c>
      <c r="AS40">
        <f t="shared" si="35"/>
        <v>0</v>
      </c>
      <c r="BD40" t="str">
        <v>2026/01/21</v>
      </c>
      <c r="BE40">
        <f t="shared" si="14"/>
        <v>8</v>
      </c>
      <c r="BF40">
        <f t="shared" si="15"/>
        <v>2</v>
      </c>
      <c r="BG40">
        <f t="shared" si="16"/>
        <v>0</v>
      </c>
      <c r="BH40">
        <f t="shared" si="17"/>
        <v>3</v>
      </c>
      <c r="BI40" s="3">
        <f t="shared" si="18"/>
        <v>0.25</v>
      </c>
      <c r="BJ40" s="3">
        <f t="shared" si="19"/>
        <v>0.625</v>
      </c>
      <c r="BK40">
        <f t="shared" si="20"/>
        <v>6.1999999999999993</v>
      </c>
      <c r="BL40" t="b">
        <f t="shared" si="21"/>
        <v>1</v>
      </c>
    </row>
    <row r="41" spans="1:64" hidden="1" x14ac:dyDescent="0.25">
      <c r="A41" t="s">
        <v>35</v>
      </c>
      <c r="B41">
        <v>2025003</v>
      </c>
      <c r="C41" t="s">
        <v>86</v>
      </c>
      <c r="D41">
        <v>3</v>
      </c>
      <c r="E41" t="s">
        <v>89</v>
      </c>
      <c r="F41">
        <v>1200</v>
      </c>
      <c r="G41" t="s">
        <v>98</v>
      </c>
      <c r="H41" t="s">
        <v>107</v>
      </c>
      <c r="I41" t="s">
        <v>446</v>
      </c>
      <c r="J41" t="s">
        <v>448</v>
      </c>
      <c r="K41">
        <v>23.24</v>
      </c>
      <c r="L41">
        <v>44.57</v>
      </c>
      <c r="M41" t="s">
        <v>478</v>
      </c>
      <c r="Q41">
        <v>12</v>
      </c>
      <c r="R41">
        <v>12</v>
      </c>
      <c r="S41" t="s">
        <v>1062</v>
      </c>
      <c r="T41" t="s">
        <v>2249</v>
      </c>
      <c r="U41" t="s">
        <v>3398</v>
      </c>
      <c r="V41" t="s">
        <v>3443</v>
      </c>
      <c r="W41">
        <v>115</v>
      </c>
      <c r="X41">
        <v>1209</v>
      </c>
      <c r="Y41">
        <v>12</v>
      </c>
      <c r="Z41" t="s">
        <v>3493</v>
      </c>
      <c r="AA41" t="s">
        <v>3640</v>
      </c>
      <c r="AB41" t="s">
        <v>6857</v>
      </c>
      <c r="AC41">
        <v>47</v>
      </c>
      <c r="AD41" t="s">
        <v>8419</v>
      </c>
      <c r="AE41" t="s">
        <v>9247</v>
      </c>
      <c r="AF41" t="s">
        <v>8603</v>
      </c>
      <c r="AL41">
        <v>113</v>
      </c>
      <c r="AM41">
        <f t="shared" si="29"/>
        <v>18</v>
      </c>
      <c r="AN41">
        <f t="shared" si="30"/>
        <v>2</v>
      </c>
      <c r="AO41">
        <f t="shared" si="31"/>
        <v>1</v>
      </c>
      <c r="AP41">
        <f t="shared" si="32"/>
        <v>3</v>
      </c>
      <c r="AQ41" s="3">
        <f t="shared" si="33"/>
        <v>0.1111111111111111</v>
      </c>
      <c r="AR41" s="3">
        <f t="shared" si="34"/>
        <v>0.33333333333333331</v>
      </c>
      <c r="AS41">
        <f t="shared" si="35"/>
        <v>78</v>
      </c>
      <c r="BD41" t="str">
        <v>2026/01/25</v>
      </c>
      <c r="BE41">
        <f t="shared" si="14"/>
        <v>9</v>
      </c>
      <c r="BF41">
        <f t="shared" si="15"/>
        <v>3</v>
      </c>
      <c r="BG41">
        <f t="shared" si="16"/>
        <v>2</v>
      </c>
      <c r="BH41">
        <f t="shared" si="17"/>
        <v>2</v>
      </c>
      <c r="BI41" s="3">
        <f t="shared" si="18"/>
        <v>0.33333333333333331</v>
      </c>
      <c r="BJ41" s="3">
        <f t="shared" si="19"/>
        <v>0.77777777777777779</v>
      </c>
      <c r="BK41">
        <f t="shared" si="20"/>
        <v>9.1000000000000014</v>
      </c>
      <c r="BL41" t="b">
        <f t="shared" si="21"/>
        <v>1</v>
      </c>
    </row>
    <row r="42" spans="1:64" x14ac:dyDescent="0.25">
      <c r="A42" t="s">
        <v>38</v>
      </c>
      <c r="B42">
        <v>2025035</v>
      </c>
      <c r="C42" t="s">
        <v>9560</v>
      </c>
      <c r="D42">
        <v>7</v>
      </c>
      <c r="E42" t="s">
        <v>92</v>
      </c>
      <c r="F42">
        <v>1000</v>
      </c>
      <c r="G42" t="s">
        <v>100</v>
      </c>
      <c r="H42" t="s">
        <v>133</v>
      </c>
      <c r="I42" t="s">
        <v>446</v>
      </c>
      <c r="J42" t="s">
        <v>449</v>
      </c>
      <c r="K42">
        <v>12.4</v>
      </c>
      <c r="L42">
        <v>33.44</v>
      </c>
      <c r="M42" t="s">
        <v>509</v>
      </c>
      <c r="Q42">
        <v>1</v>
      </c>
      <c r="R42">
        <v>1</v>
      </c>
      <c r="S42" t="s">
        <v>1417</v>
      </c>
      <c r="T42" t="s">
        <v>2604</v>
      </c>
      <c r="U42" t="s">
        <v>3399</v>
      </c>
      <c r="V42" t="s">
        <v>3456</v>
      </c>
      <c r="W42">
        <v>135</v>
      </c>
      <c r="X42">
        <v>1162</v>
      </c>
      <c r="Y42">
        <v>1</v>
      </c>
      <c r="Z42" t="s">
        <v>3478</v>
      </c>
      <c r="AA42" t="s">
        <v>3965</v>
      </c>
      <c r="AB42" t="s">
        <v>7059</v>
      </c>
      <c r="AC42">
        <v>4.4000000000000004</v>
      </c>
      <c r="AD42" t="s">
        <v>8658</v>
      </c>
      <c r="AE42" t="s">
        <v>9286</v>
      </c>
      <c r="AF42" t="s">
        <v>9394</v>
      </c>
      <c r="AL42">
        <v>112</v>
      </c>
      <c r="AM42">
        <f t="shared" si="29"/>
        <v>2</v>
      </c>
      <c r="AN42">
        <f t="shared" si="30"/>
        <v>0</v>
      </c>
      <c r="AO42">
        <f t="shared" si="31"/>
        <v>0</v>
      </c>
      <c r="AP42">
        <f t="shared" si="32"/>
        <v>0</v>
      </c>
      <c r="AQ42" s="3">
        <f t="shared" si="33"/>
        <v>0</v>
      </c>
      <c r="AR42" s="3">
        <f t="shared" si="34"/>
        <v>0</v>
      </c>
      <c r="AS42">
        <f t="shared" si="35"/>
        <v>0</v>
      </c>
      <c r="BD42">
        <v>0</v>
      </c>
      <c r="BI42" s="3"/>
      <c r="BJ42" s="3"/>
      <c r="BL42" t="b">
        <f t="shared" si="21"/>
        <v>0</v>
      </c>
    </row>
    <row r="43" spans="1:64" hidden="1" x14ac:dyDescent="0.25">
      <c r="A43" t="s">
        <v>35</v>
      </c>
      <c r="B43">
        <v>2025004</v>
      </c>
      <c r="C43" t="s">
        <v>86</v>
      </c>
      <c r="D43">
        <v>4</v>
      </c>
      <c r="E43" t="s">
        <v>90</v>
      </c>
      <c r="F43">
        <v>1000</v>
      </c>
      <c r="G43" t="s">
        <v>98</v>
      </c>
      <c r="H43" t="s">
        <v>108</v>
      </c>
      <c r="I43" t="s">
        <v>446</v>
      </c>
      <c r="J43" t="s">
        <v>448</v>
      </c>
      <c r="K43">
        <v>13.05</v>
      </c>
      <c r="L43">
        <v>33.58</v>
      </c>
      <c r="M43" t="s">
        <v>479</v>
      </c>
      <c r="Q43">
        <v>2</v>
      </c>
      <c r="R43">
        <v>12</v>
      </c>
      <c r="S43" t="s">
        <v>1064</v>
      </c>
      <c r="T43" t="s">
        <v>2251</v>
      </c>
      <c r="U43" t="s">
        <v>3404</v>
      </c>
      <c r="V43" t="s">
        <v>3448</v>
      </c>
      <c r="W43">
        <v>124</v>
      </c>
      <c r="X43">
        <v>1057</v>
      </c>
      <c r="Y43">
        <v>7</v>
      </c>
      <c r="Z43" t="s">
        <v>3489</v>
      </c>
      <c r="AA43" t="s">
        <v>3641</v>
      </c>
      <c r="AB43" t="s">
        <v>6859</v>
      </c>
      <c r="AC43">
        <v>9.1999999999999993</v>
      </c>
      <c r="AD43" t="s">
        <v>8424</v>
      </c>
      <c r="AE43" t="s">
        <v>9249</v>
      </c>
      <c r="AF43" t="s">
        <v>9223</v>
      </c>
      <c r="AL43">
        <v>111</v>
      </c>
      <c r="AM43">
        <f t="shared" si="29"/>
        <v>3</v>
      </c>
      <c r="AN43">
        <f t="shared" si="30"/>
        <v>0</v>
      </c>
      <c r="AO43">
        <f t="shared" si="31"/>
        <v>0</v>
      </c>
      <c r="AP43">
        <f t="shared" si="32"/>
        <v>0</v>
      </c>
      <c r="AQ43" s="3">
        <f t="shared" si="33"/>
        <v>0</v>
      </c>
      <c r="AR43" s="3">
        <f t="shared" si="34"/>
        <v>0</v>
      </c>
      <c r="AS43">
        <f t="shared" si="35"/>
        <v>0</v>
      </c>
    </row>
    <row r="44" spans="1:64" hidden="1" x14ac:dyDescent="0.25">
      <c r="A44" t="s">
        <v>35</v>
      </c>
      <c r="B44">
        <v>2025004</v>
      </c>
      <c r="C44" t="s">
        <v>86</v>
      </c>
      <c r="D44">
        <v>4</v>
      </c>
      <c r="E44" t="s">
        <v>90</v>
      </c>
      <c r="F44">
        <v>1000</v>
      </c>
      <c r="G44" t="s">
        <v>98</v>
      </c>
      <c r="H44" t="s">
        <v>108</v>
      </c>
      <c r="I44" t="s">
        <v>446</v>
      </c>
      <c r="J44" t="s">
        <v>448</v>
      </c>
      <c r="K44">
        <v>13.05</v>
      </c>
      <c r="L44">
        <v>33.58</v>
      </c>
      <c r="M44" t="s">
        <v>479</v>
      </c>
      <c r="Q44">
        <v>3</v>
      </c>
      <c r="R44">
        <v>2</v>
      </c>
      <c r="S44" t="s">
        <v>1065</v>
      </c>
      <c r="T44" t="s">
        <v>2252</v>
      </c>
      <c r="U44" t="s">
        <v>3413</v>
      </c>
      <c r="V44" t="s">
        <v>3456</v>
      </c>
      <c r="W44">
        <v>133</v>
      </c>
      <c r="X44">
        <v>1061</v>
      </c>
      <c r="Y44">
        <v>12</v>
      </c>
      <c r="Z44" t="s">
        <v>3482</v>
      </c>
      <c r="AA44" t="s">
        <v>3642</v>
      </c>
      <c r="AB44" t="s">
        <v>6860</v>
      </c>
      <c r="AC44">
        <v>8.4</v>
      </c>
      <c r="AD44" t="s">
        <v>8425</v>
      </c>
      <c r="AE44" t="s">
        <v>9250</v>
      </c>
      <c r="AF44" t="s">
        <v>9357</v>
      </c>
      <c r="AL44">
        <v>110</v>
      </c>
      <c r="AM44">
        <f t="shared" si="29"/>
        <v>4</v>
      </c>
      <c r="AN44">
        <f t="shared" si="30"/>
        <v>1</v>
      </c>
      <c r="AO44">
        <f t="shared" si="31"/>
        <v>0</v>
      </c>
      <c r="AP44">
        <f t="shared" si="32"/>
        <v>0</v>
      </c>
      <c r="AQ44" s="3">
        <f t="shared" si="33"/>
        <v>0.25</v>
      </c>
      <c r="AR44" s="3">
        <f t="shared" si="34"/>
        <v>0.25</v>
      </c>
      <c r="AS44">
        <f t="shared" si="35"/>
        <v>9.6999999999999993</v>
      </c>
    </row>
    <row r="45" spans="1:64" hidden="1" x14ac:dyDescent="0.25">
      <c r="A45" t="s">
        <v>35</v>
      </c>
      <c r="B45">
        <v>2025004</v>
      </c>
      <c r="C45" t="s">
        <v>86</v>
      </c>
      <c r="D45">
        <v>4</v>
      </c>
      <c r="E45" t="s">
        <v>90</v>
      </c>
      <c r="F45">
        <v>1000</v>
      </c>
      <c r="G45" t="s">
        <v>98</v>
      </c>
      <c r="H45" t="s">
        <v>108</v>
      </c>
      <c r="I45" t="s">
        <v>446</v>
      </c>
      <c r="J45" t="s">
        <v>448</v>
      </c>
      <c r="K45">
        <v>13.05</v>
      </c>
      <c r="L45">
        <v>33.58</v>
      </c>
      <c r="M45" t="s">
        <v>479</v>
      </c>
      <c r="Q45">
        <v>4</v>
      </c>
      <c r="R45">
        <v>5</v>
      </c>
      <c r="S45" t="s">
        <v>1066</v>
      </c>
      <c r="T45" t="s">
        <v>2253</v>
      </c>
      <c r="U45" t="s">
        <v>3407</v>
      </c>
      <c r="V45" t="s">
        <v>3447</v>
      </c>
      <c r="W45">
        <v>134</v>
      </c>
      <c r="X45">
        <v>1090</v>
      </c>
      <c r="Y45">
        <v>11</v>
      </c>
      <c r="Z45" t="s">
        <v>3490</v>
      </c>
      <c r="AA45" t="s">
        <v>3643</v>
      </c>
      <c r="AB45" t="s">
        <v>6861</v>
      </c>
      <c r="AC45">
        <v>104</v>
      </c>
      <c r="AD45" t="s">
        <v>8426</v>
      </c>
      <c r="AE45" t="s">
        <v>9248</v>
      </c>
      <c r="AF45" t="s">
        <v>9357</v>
      </c>
      <c r="AL45">
        <v>109</v>
      </c>
      <c r="AM45">
        <f t="shared" si="29"/>
        <v>3</v>
      </c>
      <c r="AN45">
        <f t="shared" si="30"/>
        <v>0</v>
      </c>
      <c r="AO45">
        <f t="shared" si="31"/>
        <v>0</v>
      </c>
      <c r="AP45">
        <f t="shared" si="32"/>
        <v>0</v>
      </c>
      <c r="AQ45" s="3">
        <f t="shared" si="33"/>
        <v>0</v>
      </c>
      <c r="AR45" s="3">
        <f t="shared" si="34"/>
        <v>0</v>
      </c>
      <c r="AS45">
        <f t="shared" si="35"/>
        <v>0</v>
      </c>
    </row>
    <row r="46" spans="1:64" hidden="1" x14ac:dyDescent="0.25">
      <c r="A46" t="s">
        <v>35</v>
      </c>
      <c r="B46">
        <v>2025004</v>
      </c>
      <c r="C46" t="s">
        <v>86</v>
      </c>
      <c r="D46">
        <v>4</v>
      </c>
      <c r="E46" t="s">
        <v>90</v>
      </c>
      <c r="F46">
        <v>1000</v>
      </c>
      <c r="G46" t="s">
        <v>98</v>
      </c>
      <c r="H46" t="s">
        <v>108</v>
      </c>
      <c r="I46" t="s">
        <v>446</v>
      </c>
      <c r="J46" t="s">
        <v>448</v>
      </c>
      <c r="K46">
        <v>13.05</v>
      </c>
      <c r="L46">
        <v>33.58</v>
      </c>
      <c r="M46" t="s">
        <v>479</v>
      </c>
      <c r="Q46">
        <v>5</v>
      </c>
      <c r="R46">
        <v>13</v>
      </c>
      <c r="S46" t="s">
        <v>1067</v>
      </c>
      <c r="T46" t="s">
        <v>2254</v>
      </c>
      <c r="U46" t="s">
        <v>3415</v>
      </c>
      <c r="V46" t="s">
        <v>3442</v>
      </c>
      <c r="W46">
        <v>122</v>
      </c>
      <c r="X46">
        <v>1029</v>
      </c>
      <c r="Y46">
        <v>8</v>
      </c>
      <c r="Z46" t="s">
        <v>3484</v>
      </c>
      <c r="AA46" t="s">
        <v>3644</v>
      </c>
      <c r="AB46" t="s">
        <v>6862</v>
      </c>
      <c r="AC46">
        <v>21</v>
      </c>
      <c r="AD46" t="s">
        <v>8423</v>
      </c>
      <c r="AE46" t="s">
        <v>9251</v>
      </c>
      <c r="AF46" t="s">
        <v>9432</v>
      </c>
      <c r="AL46">
        <v>108</v>
      </c>
      <c r="AM46">
        <f t="shared" si="29"/>
        <v>1</v>
      </c>
      <c r="AN46">
        <f t="shared" si="30"/>
        <v>1</v>
      </c>
      <c r="AO46">
        <f t="shared" si="31"/>
        <v>0</v>
      </c>
      <c r="AP46">
        <f t="shared" si="32"/>
        <v>0</v>
      </c>
      <c r="AQ46" s="3">
        <f t="shared" si="33"/>
        <v>1</v>
      </c>
      <c r="AR46" s="3">
        <f t="shared" si="34"/>
        <v>1</v>
      </c>
      <c r="AS46">
        <f t="shared" si="35"/>
        <v>33</v>
      </c>
    </row>
    <row r="47" spans="1:64" hidden="1" x14ac:dyDescent="0.25">
      <c r="A47" t="s">
        <v>35</v>
      </c>
      <c r="B47">
        <v>2025004</v>
      </c>
      <c r="C47" t="s">
        <v>86</v>
      </c>
      <c r="D47">
        <v>4</v>
      </c>
      <c r="E47" t="s">
        <v>90</v>
      </c>
      <c r="F47">
        <v>1000</v>
      </c>
      <c r="G47" t="s">
        <v>98</v>
      </c>
      <c r="H47" t="s">
        <v>108</v>
      </c>
      <c r="I47" t="s">
        <v>446</v>
      </c>
      <c r="J47" t="s">
        <v>448</v>
      </c>
      <c r="K47">
        <v>13.05</v>
      </c>
      <c r="L47">
        <v>33.58</v>
      </c>
      <c r="M47" t="s">
        <v>479</v>
      </c>
      <c r="Q47">
        <v>6</v>
      </c>
      <c r="R47">
        <v>10</v>
      </c>
      <c r="S47" t="s">
        <v>1068</v>
      </c>
      <c r="T47" t="s">
        <v>2255</v>
      </c>
      <c r="U47" t="s">
        <v>3410</v>
      </c>
      <c r="V47" t="s">
        <v>3458</v>
      </c>
      <c r="W47">
        <v>126</v>
      </c>
      <c r="X47">
        <v>1195</v>
      </c>
      <c r="Y47">
        <v>9</v>
      </c>
      <c r="Z47" t="s">
        <v>3497</v>
      </c>
      <c r="AA47" t="s">
        <v>3645</v>
      </c>
      <c r="AB47" t="s">
        <v>6863</v>
      </c>
      <c r="AC47">
        <v>104</v>
      </c>
      <c r="AD47" t="s">
        <v>8427</v>
      </c>
      <c r="AE47" t="s">
        <v>9251</v>
      </c>
      <c r="AF47" t="s">
        <v>9364</v>
      </c>
      <c r="AL47">
        <v>107</v>
      </c>
      <c r="AM47">
        <f t="shared" si="29"/>
        <v>0</v>
      </c>
      <c r="AN47">
        <f t="shared" si="30"/>
        <v>0</v>
      </c>
      <c r="AO47">
        <f t="shared" si="31"/>
        <v>0</v>
      </c>
      <c r="AP47">
        <f t="shared" si="32"/>
        <v>0</v>
      </c>
      <c r="AQ47" s="3" t="e">
        <f t="shared" si="33"/>
        <v>#DIV/0!</v>
      </c>
      <c r="AR47" s="3" t="e">
        <f t="shared" si="34"/>
        <v>#DIV/0!</v>
      </c>
      <c r="AS47">
        <f t="shared" si="35"/>
        <v>0</v>
      </c>
    </row>
    <row r="48" spans="1:64" hidden="1" x14ac:dyDescent="0.25">
      <c r="A48" t="s">
        <v>35</v>
      </c>
      <c r="B48">
        <v>2025004</v>
      </c>
      <c r="C48" t="s">
        <v>86</v>
      </c>
      <c r="D48">
        <v>4</v>
      </c>
      <c r="E48" t="s">
        <v>90</v>
      </c>
      <c r="F48">
        <v>1000</v>
      </c>
      <c r="G48" t="s">
        <v>98</v>
      </c>
      <c r="H48" t="s">
        <v>108</v>
      </c>
      <c r="I48" t="s">
        <v>446</v>
      </c>
      <c r="J48" t="s">
        <v>448</v>
      </c>
      <c r="K48">
        <v>13.05</v>
      </c>
      <c r="L48">
        <v>33.58</v>
      </c>
      <c r="M48" t="s">
        <v>479</v>
      </c>
      <c r="Q48">
        <v>7</v>
      </c>
      <c r="R48">
        <v>14</v>
      </c>
      <c r="S48" t="s">
        <v>1069</v>
      </c>
      <c r="T48" t="s">
        <v>2256</v>
      </c>
      <c r="U48" t="s">
        <v>3417</v>
      </c>
      <c r="V48" t="s">
        <v>3449</v>
      </c>
      <c r="W48">
        <v>116</v>
      </c>
      <c r="X48">
        <v>1150</v>
      </c>
      <c r="Y48">
        <v>5</v>
      </c>
      <c r="Z48" t="s">
        <v>3498</v>
      </c>
      <c r="AA48" t="s">
        <v>3609</v>
      </c>
      <c r="AB48" t="s">
        <v>6864</v>
      </c>
      <c r="AC48">
        <v>14</v>
      </c>
      <c r="AD48" t="s">
        <v>8428</v>
      </c>
      <c r="AE48" t="s">
        <v>9252</v>
      </c>
      <c r="AF48" t="s">
        <v>9236</v>
      </c>
      <c r="AL48">
        <v>106</v>
      </c>
      <c r="AM48">
        <f t="shared" si="29"/>
        <v>0</v>
      </c>
      <c r="AN48">
        <f t="shared" si="30"/>
        <v>0</v>
      </c>
      <c r="AO48">
        <f t="shared" si="31"/>
        <v>0</v>
      </c>
      <c r="AP48">
        <f t="shared" si="32"/>
        <v>0</v>
      </c>
      <c r="AQ48" s="3" t="e">
        <f t="shared" si="33"/>
        <v>#DIV/0!</v>
      </c>
      <c r="AR48" s="3" t="e">
        <f t="shared" si="34"/>
        <v>#DIV/0!</v>
      </c>
      <c r="AS48">
        <f t="shared" si="35"/>
        <v>0</v>
      </c>
    </row>
    <row r="49" spans="1:45" hidden="1" x14ac:dyDescent="0.25">
      <c r="A49" t="s">
        <v>35</v>
      </c>
      <c r="B49">
        <v>2025004</v>
      </c>
      <c r="C49" t="s">
        <v>86</v>
      </c>
      <c r="D49">
        <v>4</v>
      </c>
      <c r="E49" t="s">
        <v>90</v>
      </c>
      <c r="F49">
        <v>1000</v>
      </c>
      <c r="G49" t="s">
        <v>98</v>
      </c>
      <c r="H49" t="s">
        <v>108</v>
      </c>
      <c r="I49" t="s">
        <v>446</v>
      </c>
      <c r="J49" t="s">
        <v>448</v>
      </c>
      <c r="K49">
        <v>13.05</v>
      </c>
      <c r="L49">
        <v>33.58</v>
      </c>
      <c r="M49" t="s">
        <v>479</v>
      </c>
      <c r="Q49">
        <v>8</v>
      </c>
      <c r="R49">
        <v>6</v>
      </c>
      <c r="S49" t="s">
        <v>1070</v>
      </c>
      <c r="T49" t="s">
        <v>2257</v>
      </c>
      <c r="U49" t="s">
        <v>3399</v>
      </c>
      <c r="V49" t="s">
        <v>3455</v>
      </c>
      <c r="W49">
        <v>128</v>
      </c>
      <c r="X49">
        <v>1154</v>
      </c>
      <c r="Y49">
        <v>6</v>
      </c>
      <c r="Z49" t="s">
        <v>3488</v>
      </c>
      <c r="AA49" t="s">
        <v>3646</v>
      </c>
      <c r="AB49" t="s">
        <v>6865</v>
      </c>
      <c r="AC49">
        <v>51</v>
      </c>
      <c r="AD49" t="s">
        <v>8427</v>
      </c>
      <c r="AE49" t="s">
        <v>9253</v>
      </c>
      <c r="AF49" t="s">
        <v>9434</v>
      </c>
      <c r="AL49">
        <v>105</v>
      </c>
      <c r="AM49">
        <f t="shared" si="29"/>
        <v>1</v>
      </c>
      <c r="AN49">
        <f t="shared" si="30"/>
        <v>0</v>
      </c>
      <c r="AO49">
        <f t="shared" si="31"/>
        <v>0</v>
      </c>
      <c r="AP49">
        <f t="shared" si="32"/>
        <v>0</v>
      </c>
      <c r="AQ49" s="3">
        <f t="shared" si="33"/>
        <v>0</v>
      </c>
      <c r="AR49" s="3">
        <f t="shared" si="34"/>
        <v>0</v>
      </c>
      <c r="AS49">
        <f t="shared" si="35"/>
        <v>0</v>
      </c>
    </row>
    <row r="50" spans="1:45" hidden="1" x14ac:dyDescent="0.25">
      <c r="A50" t="s">
        <v>35</v>
      </c>
      <c r="B50">
        <v>2025004</v>
      </c>
      <c r="C50" t="s">
        <v>86</v>
      </c>
      <c r="D50">
        <v>4</v>
      </c>
      <c r="E50" t="s">
        <v>90</v>
      </c>
      <c r="F50">
        <v>1000</v>
      </c>
      <c r="G50" t="s">
        <v>98</v>
      </c>
      <c r="H50" t="s">
        <v>108</v>
      </c>
      <c r="I50" t="s">
        <v>446</v>
      </c>
      <c r="J50" t="s">
        <v>448</v>
      </c>
      <c r="K50">
        <v>13.05</v>
      </c>
      <c r="L50">
        <v>33.58</v>
      </c>
      <c r="M50" t="s">
        <v>479</v>
      </c>
      <c r="Q50">
        <v>9</v>
      </c>
      <c r="R50">
        <v>11</v>
      </c>
      <c r="S50" t="s">
        <v>1071</v>
      </c>
      <c r="T50" t="s">
        <v>2258</v>
      </c>
      <c r="U50" t="s">
        <v>3398</v>
      </c>
      <c r="V50" t="s">
        <v>3443</v>
      </c>
      <c r="W50">
        <v>124</v>
      </c>
      <c r="X50">
        <v>1102</v>
      </c>
      <c r="Y50">
        <v>14</v>
      </c>
      <c r="Z50" t="s">
        <v>3493</v>
      </c>
      <c r="AA50" t="s">
        <v>3647</v>
      </c>
      <c r="AB50" t="s">
        <v>6866</v>
      </c>
      <c r="AC50">
        <v>171</v>
      </c>
      <c r="AD50" t="s">
        <v>8429</v>
      </c>
      <c r="AE50" t="s">
        <v>9254</v>
      </c>
      <c r="AF50" t="s">
        <v>9372</v>
      </c>
      <c r="AL50">
        <v>104</v>
      </c>
      <c r="AM50">
        <f t="shared" si="29"/>
        <v>0</v>
      </c>
      <c r="AN50">
        <f t="shared" si="30"/>
        <v>0</v>
      </c>
      <c r="AO50">
        <f t="shared" si="31"/>
        <v>0</v>
      </c>
      <c r="AP50">
        <f t="shared" si="32"/>
        <v>0</v>
      </c>
      <c r="AQ50" s="3" t="e">
        <f t="shared" si="33"/>
        <v>#DIV/0!</v>
      </c>
      <c r="AR50" s="3" t="e">
        <f t="shared" si="34"/>
        <v>#DIV/0!</v>
      </c>
      <c r="AS50">
        <f t="shared" si="35"/>
        <v>0</v>
      </c>
    </row>
    <row r="51" spans="1:45" hidden="1" x14ac:dyDescent="0.25">
      <c r="A51" t="s">
        <v>35</v>
      </c>
      <c r="B51">
        <v>2025004</v>
      </c>
      <c r="C51" t="s">
        <v>86</v>
      </c>
      <c r="D51">
        <v>4</v>
      </c>
      <c r="E51" t="s">
        <v>90</v>
      </c>
      <c r="F51">
        <v>1000</v>
      </c>
      <c r="G51" t="s">
        <v>98</v>
      </c>
      <c r="H51" t="s">
        <v>108</v>
      </c>
      <c r="I51" t="s">
        <v>446</v>
      </c>
      <c r="J51" t="s">
        <v>448</v>
      </c>
      <c r="K51">
        <v>13.05</v>
      </c>
      <c r="L51">
        <v>33.58</v>
      </c>
      <c r="M51" t="s">
        <v>479</v>
      </c>
      <c r="R51">
        <v>1</v>
      </c>
      <c r="S51" t="s">
        <v>1072</v>
      </c>
      <c r="T51" t="s">
        <v>2259</v>
      </c>
      <c r="U51" t="s">
        <v>3405</v>
      </c>
      <c r="V51" t="s">
        <v>3446</v>
      </c>
      <c r="W51">
        <v>125</v>
      </c>
      <c r="X51">
        <v>1122</v>
      </c>
      <c r="Y51">
        <v>2</v>
      </c>
      <c r="Z51" t="s">
        <v>3501</v>
      </c>
      <c r="AA51" t="s">
        <v>3648</v>
      </c>
      <c r="AB51" t="s">
        <v>6867</v>
      </c>
      <c r="AC51">
        <v>10</v>
      </c>
      <c r="AD51" t="s">
        <v>8427</v>
      </c>
      <c r="AE51" t="s">
        <v>9255</v>
      </c>
      <c r="AF51" t="s">
        <v>9370</v>
      </c>
      <c r="AL51">
        <v>103</v>
      </c>
      <c r="AM51">
        <f t="shared" si="29"/>
        <v>0</v>
      </c>
      <c r="AN51">
        <f t="shared" si="30"/>
        <v>0</v>
      </c>
      <c r="AO51">
        <f t="shared" si="31"/>
        <v>0</v>
      </c>
      <c r="AP51">
        <f t="shared" si="32"/>
        <v>0</v>
      </c>
      <c r="AQ51" s="3" t="e">
        <f t="shared" si="33"/>
        <v>#DIV/0!</v>
      </c>
      <c r="AR51" s="3" t="e">
        <f t="shared" si="34"/>
        <v>#DIV/0!</v>
      </c>
      <c r="AS51">
        <f t="shared" si="35"/>
        <v>0</v>
      </c>
    </row>
    <row r="52" spans="1:45" hidden="1" x14ac:dyDescent="0.25">
      <c r="A52" t="s">
        <v>35</v>
      </c>
      <c r="B52">
        <v>2025004</v>
      </c>
      <c r="C52" t="s">
        <v>86</v>
      </c>
      <c r="D52">
        <v>4</v>
      </c>
      <c r="E52" t="s">
        <v>90</v>
      </c>
      <c r="F52">
        <v>1000</v>
      </c>
      <c r="G52" t="s">
        <v>98</v>
      </c>
      <c r="H52" t="s">
        <v>108</v>
      </c>
      <c r="I52" t="s">
        <v>446</v>
      </c>
      <c r="J52" t="s">
        <v>448</v>
      </c>
      <c r="K52">
        <v>13.05</v>
      </c>
      <c r="L52">
        <v>33.58</v>
      </c>
      <c r="M52" t="s">
        <v>479</v>
      </c>
      <c r="R52">
        <v>8</v>
      </c>
      <c r="S52" t="s">
        <v>1073</v>
      </c>
      <c r="T52" t="s">
        <v>2260</v>
      </c>
      <c r="U52" t="s">
        <v>3414</v>
      </c>
      <c r="V52" t="s">
        <v>3451</v>
      </c>
      <c r="W52">
        <v>128</v>
      </c>
      <c r="X52">
        <v>1119</v>
      </c>
      <c r="Y52">
        <v>10</v>
      </c>
      <c r="Z52" t="s">
        <v>3501</v>
      </c>
      <c r="AA52" t="s">
        <v>3649</v>
      </c>
      <c r="AB52" t="s">
        <v>6867</v>
      </c>
      <c r="AC52">
        <v>52</v>
      </c>
      <c r="AD52" t="s">
        <v>8427</v>
      </c>
      <c r="AE52" t="s">
        <v>9256</v>
      </c>
      <c r="AF52" t="s">
        <v>8946</v>
      </c>
    </row>
    <row r="53" spans="1:45" hidden="1" x14ac:dyDescent="0.25">
      <c r="A53" t="s">
        <v>35</v>
      </c>
      <c r="B53">
        <v>2025004</v>
      </c>
      <c r="C53" t="s">
        <v>86</v>
      </c>
      <c r="D53">
        <v>4</v>
      </c>
      <c r="E53" t="s">
        <v>90</v>
      </c>
      <c r="F53">
        <v>1000</v>
      </c>
      <c r="G53" t="s">
        <v>98</v>
      </c>
      <c r="H53" t="s">
        <v>108</v>
      </c>
      <c r="I53" t="s">
        <v>446</v>
      </c>
      <c r="J53" t="s">
        <v>448</v>
      </c>
      <c r="K53">
        <v>13.05</v>
      </c>
      <c r="L53">
        <v>33.58</v>
      </c>
      <c r="M53" t="s">
        <v>479</v>
      </c>
      <c r="Q53">
        <v>12</v>
      </c>
      <c r="R53">
        <v>4</v>
      </c>
      <c r="S53" t="s">
        <v>1074</v>
      </c>
      <c r="T53" t="s">
        <v>2261</v>
      </c>
      <c r="U53" t="s">
        <v>3400</v>
      </c>
      <c r="V53" t="s">
        <v>3460</v>
      </c>
      <c r="W53">
        <v>134</v>
      </c>
      <c r="X53">
        <v>1150</v>
      </c>
      <c r="Y53">
        <v>1</v>
      </c>
      <c r="Z53" t="s">
        <v>3502</v>
      </c>
      <c r="AA53" t="s">
        <v>3650</v>
      </c>
      <c r="AB53" t="s">
        <v>6868</v>
      </c>
      <c r="AC53">
        <v>114</v>
      </c>
      <c r="AD53" t="s">
        <v>8428</v>
      </c>
      <c r="AE53" t="s">
        <v>9257</v>
      </c>
      <c r="AF53" t="s">
        <v>8945</v>
      </c>
    </row>
    <row r="54" spans="1:45" hidden="1" x14ac:dyDescent="0.25">
      <c r="A54" t="s">
        <v>35</v>
      </c>
      <c r="B54">
        <v>2025004</v>
      </c>
      <c r="C54" t="s">
        <v>86</v>
      </c>
      <c r="D54">
        <v>4</v>
      </c>
      <c r="E54" t="s">
        <v>90</v>
      </c>
      <c r="F54">
        <v>1000</v>
      </c>
      <c r="G54" t="s">
        <v>98</v>
      </c>
      <c r="H54" t="s">
        <v>108</v>
      </c>
      <c r="I54" t="s">
        <v>446</v>
      </c>
      <c r="J54" t="s">
        <v>448</v>
      </c>
      <c r="K54">
        <v>13.05</v>
      </c>
      <c r="L54">
        <v>33.58</v>
      </c>
      <c r="M54" t="s">
        <v>479</v>
      </c>
      <c r="Q54">
        <v>13</v>
      </c>
      <c r="R54">
        <v>7</v>
      </c>
      <c r="S54" t="s">
        <v>1075</v>
      </c>
      <c r="T54" t="s">
        <v>2262</v>
      </c>
      <c r="U54" t="s">
        <v>3401</v>
      </c>
      <c r="V54" t="s">
        <v>3444</v>
      </c>
      <c r="W54">
        <v>127</v>
      </c>
      <c r="X54">
        <v>1142</v>
      </c>
      <c r="Y54">
        <v>4</v>
      </c>
      <c r="Z54" t="s">
        <v>3503</v>
      </c>
      <c r="AA54" t="s">
        <v>3651</v>
      </c>
      <c r="AB54" t="s">
        <v>6869</v>
      </c>
      <c r="AC54">
        <v>111</v>
      </c>
      <c r="AD54" t="s">
        <v>8424</v>
      </c>
      <c r="AE54" t="s">
        <v>9254</v>
      </c>
      <c r="AF54" t="s">
        <v>9105</v>
      </c>
    </row>
    <row r="55" spans="1:45" hidden="1" x14ac:dyDescent="0.25">
      <c r="A55" t="s">
        <v>35</v>
      </c>
      <c r="B55">
        <v>2025004</v>
      </c>
      <c r="C55" t="s">
        <v>86</v>
      </c>
      <c r="D55">
        <v>4</v>
      </c>
      <c r="E55" t="s">
        <v>90</v>
      </c>
      <c r="F55">
        <v>1000</v>
      </c>
      <c r="G55" t="s">
        <v>98</v>
      </c>
      <c r="H55" t="s">
        <v>108</v>
      </c>
      <c r="I55" t="s">
        <v>446</v>
      </c>
      <c r="J55" t="s">
        <v>448</v>
      </c>
      <c r="K55">
        <v>13.05</v>
      </c>
      <c r="L55">
        <v>33.58</v>
      </c>
      <c r="M55" t="s">
        <v>479</v>
      </c>
      <c r="Q55">
        <v>14</v>
      </c>
      <c r="R55">
        <v>9</v>
      </c>
      <c r="S55" t="s">
        <v>1076</v>
      </c>
      <c r="T55" t="s">
        <v>2263</v>
      </c>
      <c r="U55" t="s">
        <v>3397</v>
      </c>
      <c r="V55" t="s">
        <v>3457</v>
      </c>
      <c r="W55">
        <v>126</v>
      </c>
      <c r="X55">
        <v>1130</v>
      </c>
      <c r="Y55">
        <v>3</v>
      </c>
      <c r="Z55" t="s">
        <v>3504</v>
      </c>
      <c r="AA55" t="s">
        <v>3652</v>
      </c>
      <c r="AB55" t="s">
        <v>6870</v>
      </c>
      <c r="AC55">
        <v>143</v>
      </c>
      <c r="AD55" t="s">
        <v>8428</v>
      </c>
      <c r="AE55" t="s">
        <v>9241</v>
      </c>
      <c r="AF55" t="s">
        <v>8602</v>
      </c>
    </row>
    <row r="56" spans="1:45" hidden="1" x14ac:dyDescent="0.25">
      <c r="A56" t="s">
        <v>35</v>
      </c>
      <c r="B56">
        <v>2025005</v>
      </c>
      <c r="C56" t="s">
        <v>86</v>
      </c>
      <c r="D56">
        <v>5</v>
      </c>
      <c r="E56" t="s">
        <v>90</v>
      </c>
      <c r="F56">
        <v>1400</v>
      </c>
      <c r="G56" t="s">
        <v>98</v>
      </c>
      <c r="H56" t="s">
        <v>109</v>
      </c>
      <c r="I56" t="s">
        <v>446</v>
      </c>
      <c r="J56" t="s">
        <v>448</v>
      </c>
      <c r="K56">
        <v>13.31</v>
      </c>
      <c r="L56">
        <v>34.26</v>
      </c>
      <c r="M56" t="s">
        <v>480</v>
      </c>
      <c r="N56" t="s">
        <v>799</v>
      </c>
      <c r="Q56">
        <v>1</v>
      </c>
      <c r="R56">
        <v>6</v>
      </c>
      <c r="S56" t="s">
        <v>1077</v>
      </c>
      <c r="T56" t="s">
        <v>2264</v>
      </c>
      <c r="U56" t="s">
        <v>3412</v>
      </c>
      <c r="V56" t="s">
        <v>3445</v>
      </c>
      <c r="W56">
        <v>123</v>
      </c>
      <c r="X56">
        <v>1152</v>
      </c>
      <c r="Y56">
        <v>8</v>
      </c>
      <c r="Z56" t="s">
        <v>3478</v>
      </c>
      <c r="AA56" t="s">
        <v>3653</v>
      </c>
      <c r="AB56" t="s">
        <v>799</v>
      </c>
      <c r="AC56">
        <v>4.4000000000000004</v>
      </c>
      <c r="AD56" t="s">
        <v>8430</v>
      </c>
      <c r="AE56" t="s">
        <v>9258</v>
      </c>
      <c r="AF56" t="s">
        <v>9353</v>
      </c>
      <c r="AG56" t="s">
        <v>8749</v>
      </c>
    </row>
    <row r="57" spans="1:45" hidden="1" x14ac:dyDescent="0.25">
      <c r="A57" t="s">
        <v>35</v>
      </c>
      <c r="B57">
        <v>2025005</v>
      </c>
      <c r="C57" t="s">
        <v>86</v>
      </c>
      <c r="D57">
        <v>5</v>
      </c>
      <c r="E57" t="s">
        <v>90</v>
      </c>
      <c r="F57">
        <v>1400</v>
      </c>
      <c r="G57" t="s">
        <v>98</v>
      </c>
      <c r="H57" t="s">
        <v>109</v>
      </c>
      <c r="I57" t="s">
        <v>446</v>
      </c>
      <c r="J57" t="s">
        <v>448</v>
      </c>
      <c r="K57">
        <v>13.31</v>
      </c>
      <c r="L57">
        <v>34.26</v>
      </c>
      <c r="M57" t="s">
        <v>480</v>
      </c>
      <c r="N57" t="s">
        <v>799</v>
      </c>
      <c r="Q57">
        <v>2</v>
      </c>
      <c r="R57">
        <v>13</v>
      </c>
      <c r="S57" t="s">
        <v>1078</v>
      </c>
      <c r="T57" t="s">
        <v>2265</v>
      </c>
      <c r="U57" t="s">
        <v>3398</v>
      </c>
      <c r="V57" t="s">
        <v>3447</v>
      </c>
      <c r="W57">
        <v>117</v>
      </c>
      <c r="X57">
        <v>1103</v>
      </c>
      <c r="Y57">
        <v>6</v>
      </c>
      <c r="Z57" t="s">
        <v>3505</v>
      </c>
      <c r="AA57" t="s">
        <v>3654</v>
      </c>
      <c r="AB57" t="s">
        <v>6871</v>
      </c>
      <c r="AC57">
        <v>19</v>
      </c>
      <c r="AD57" t="s">
        <v>8431</v>
      </c>
      <c r="AE57" t="s">
        <v>9259</v>
      </c>
      <c r="AF57" t="s">
        <v>9378</v>
      </c>
      <c r="AG57" t="s">
        <v>8957</v>
      </c>
    </row>
    <row r="58" spans="1:45" hidden="1" x14ac:dyDescent="0.25">
      <c r="A58" t="s">
        <v>35</v>
      </c>
      <c r="B58">
        <v>2025005</v>
      </c>
      <c r="C58" t="s">
        <v>86</v>
      </c>
      <c r="D58">
        <v>5</v>
      </c>
      <c r="E58" t="s">
        <v>90</v>
      </c>
      <c r="F58">
        <v>1400</v>
      </c>
      <c r="G58" t="s">
        <v>98</v>
      </c>
      <c r="H58" t="s">
        <v>109</v>
      </c>
      <c r="I58" t="s">
        <v>446</v>
      </c>
      <c r="J58" t="s">
        <v>448</v>
      </c>
      <c r="K58">
        <v>13.31</v>
      </c>
      <c r="L58">
        <v>34.26</v>
      </c>
      <c r="M58" t="s">
        <v>480</v>
      </c>
      <c r="N58" t="s">
        <v>799</v>
      </c>
      <c r="Q58">
        <v>3</v>
      </c>
      <c r="R58">
        <v>2</v>
      </c>
      <c r="S58" t="s">
        <v>1079</v>
      </c>
      <c r="T58" t="s">
        <v>2266</v>
      </c>
      <c r="U58" t="s">
        <v>3414</v>
      </c>
      <c r="V58" t="s">
        <v>3458</v>
      </c>
      <c r="W58">
        <v>133</v>
      </c>
      <c r="X58">
        <v>1016</v>
      </c>
      <c r="Y58">
        <v>7</v>
      </c>
      <c r="Z58" t="s">
        <v>3506</v>
      </c>
      <c r="AA58" t="s">
        <v>3655</v>
      </c>
      <c r="AB58" t="s">
        <v>845</v>
      </c>
      <c r="AC58">
        <v>3.3</v>
      </c>
      <c r="AD58" t="s">
        <v>8432</v>
      </c>
      <c r="AE58" t="s">
        <v>9260</v>
      </c>
      <c r="AF58" t="s">
        <v>9152</v>
      </c>
      <c r="AG58" t="s">
        <v>8746</v>
      </c>
    </row>
    <row r="59" spans="1:45" hidden="1" x14ac:dyDescent="0.25">
      <c r="A59" t="s">
        <v>35</v>
      </c>
      <c r="B59">
        <v>2025005</v>
      </c>
      <c r="C59" t="s">
        <v>86</v>
      </c>
      <c r="D59">
        <v>5</v>
      </c>
      <c r="E59" t="s">
        <v>90</v>
      </c>
      <c r="F59">
        <v>1400</v>
      </c>
      <c r="G59" t="s">
        <v>98</v>
      </c>
      <c r="H59" t="s">
        <v>109</v>
      </c>
      <c r="I59" t="s">
        <v>446</v>
      </c>
      <c r="J59" t="s">
        <v>448</v>
      </c>
      <c r="K59">
        <v>13.31</v>
      </c>
      <c r="L59">
        <v>34.26</v>
      </c>
      <c r="M59" t="s">
        <v>480</v>
      </c>
      <c r="N59" t="s">
        <v>799</v>
      </c>
      <c r="Q59">
        <v>4</v>
      </c>
      <c r="R59">
        <v>3</v>
      </c>
      <c r="S59" t="s">
        <v>1080</v>
      </c>
      <c r="T59" t="s">
        <v>2267</v>
      </c>
      <c r="U59" t="s">
        <v>3415</v>
      </c>
      <c r="V59" t="s">
        <v>3459</v>
      </c>
      <c r="W59">
        <v>126</v>
      </c>
      <c r="X59">
        <v>1090</v>
      </c>
      <c r="Y59">
        <v>14</v>
      </c>
      <c r="Z59" t="s">
        <v>3481</v>
      </c>
      <c r="AA59" t="s">
        <v>3656</v>
      </c>
      <c r="AB59" t="s">
        <v>828</v>
      </c>
      <c r="AC59">
        <v>110</v>
      </c>
      <c r="AD59" t="s">
        <v>8433</v>
      </c>
      <c r="AE59" t="s">
        <v>9261</v>
      </c>
      <c r="AF59" t="s">
        <v>9240</v>
      </c>
      <c r="AG59" t="s">
        <v>8876</v>
      </c>
    </row>
    <row r="60" spans="1:45" hidden="1" x14ac:dyDescent="0.25">
      <c r="A60" t="s">
        <v>35</v>
      </c>
      <c r="B60">
        <v>2025005</v>
      </c>
      <c r="C60" t="s">
        <v>86</v>
      </c>
      <c r="D60">
        <v>5</v>
      </c>
      <c r="E60" t="s">
        <v>90</v>
      </c>
      <c r="F60">
        <v>1400</v>
      </c>
      <c r="G60" t="s">
        <v>98</v>
      </c>
      <c r="H60" t="s">
        <v>109</v>
      </c>
      <c r="I60" t="s">
        <v>446</v>
      </c>
      <c r="J60" t="s">
        <v>448</v>
      </c>
      <c r="K60">
        <v>13.31</v>
      </c>
      <c r="L60">
        <v>34.26</v>
      </c>
      <c r="M60" t="s">
        <v>480</v>
      </c>
      <c r="N60" t="s">
        <v>799</v>
      </c>
      <c r="Q60">
        <v>5</v>
      </c>
      <c r="R60">
        <v>14</v>
      </c>
      <c r="S60" t="s">
        <v>1081</v>
      </c>
      <c r="T60" t="s">
        <v>2268</v>
      </c>
      <c r="U60" t="s">
        <v>3407</v>
      </c>
      <c r="V60" t="s">
        <v>3449</v>
      </c>
      <c r="W60">
        <v>117</v>
      </c>
      <c r="X60">
        <v>1074</v>
      </c>
      <c r="Y60">
        <v>10</v>
      </c>
      <c r="Z60" t="s">
        <v>3496</v>
      </c>
      <c r="AA60" t="s">
        <v>3657</v>
      </c>
      <c r="AB60" t="s">
        <v>6872</v>
      </c>
      <c r="AC60">
        <v>63</v>
      </c>
      <c r="AD60" t="s">
        <v>8434</v>
      </c>
      <c r="AE60" t="s">
        <v>9258</v>
      </c>
      <c r="AF60" t="s">
        <v>9353</v>
      </c>
      <c r="AG60" t="s">
        <v>8795</v>
      </c>
    </row>
    <row r="61" spans="1:45" hidden="1" x14ac:dyDescent="0.25">
      <c r="A61" t="s">
        <v>35</v>
      </c>
      <c r="B61">
        <v>2025005</v>
      </c>
      <c r="C61" t="s">
        <v>86</v>
      </c>
      <c r="D61">
        <v>5</v>
      </c>
      <c r="E61" t="s">
        <v>90</v>
      </c>
      <c r="F61">
        <v>1400</v>
      </c>
      <c r="G61" t="s">
        <v>98</v>
      </c>
      <c r="H61" t="s">
        <v>109</v>
      </c>
      <c r="I61" t="s">
        <v>446</v>
      </c>
      <c r="J61" t="s">
        <v>448</v>
      </c>
      <c r="K61">
        <v>13.31</v>
      </c>
      <c r="L61">
        <v>34.26</v>
      </c>
      <c r="M61" t="s">
        <v>480</v>
      </c>
      <c r="N61" t="s">
        <v>799</v>
      </c>
      <c r="Q61">
        <v>6</v>
      </c>
      <c r="R61">
        <v>12</v>
      </c>
      <c r="S61" t="s">
        <v>1082</v>
      </c>
      <c r="T61" t="s">
        <v>2269</v>
      </c>
      <c r="U61" t="s">
        <v>3409</v>
      </c>
      <c r="V61" t="s">
        <v>3444</v>
      </c>
      <c r="W61">
        <v>120</v>
      </c>
      <c r="X61">
        <v>1294</v>
      </c>
      <c r="Y61">
        <v>3</v>
      </c>
      <c r="Z61" t="s">
        <v>3507</v>
      </c>
      <c r="AA61" t="s">
        <v>3658</v>
      </c>
      <c r="AB61" t="s">
        <v>909</v>
      </c>
      <c r="AC61">
        <v>8.6999999999999993</v>
      </c>
      <c r="AD61" t="s">
        <v>8435</v>
      </c>
      <c r="AE61" t="s">
        <v>9262</v>
      </c>
      <c r="AF61" t="s">
        <v>9353</v>
      </c>
      <c r="AG61" t="s">
        <v>8765</v>
      </c>
    </row>
    <row r="62" spans="1:45" hidden="1" x14ac:dyDescent="0.25">
      <c r="A62" t="s">
        <v>35</v>
      </c>
      <c r="B62">
        <v>2025005</v>
      </c>
      <c r="C62" t="s">
        <v>86</v>
      </c>
      <c r="D62">
        <v>5</v>
      </c>
      <c r="E62" t="s">
        <v>90</v>
      </c>
      <c r="F62">
        <v>1400</v>
      </c>
      <c r="G62" t="s">
        <v>98</v>
      </c>
      <c r="H62" t="s">
        <v>109</v>
      </c>
      <c r="I62" t="s">
        <v>446</v>
      </c>
      <c r="J62" t="s">
        <v>448</v>
      </c>
      <c r="K62">
        <v>13.31</v>
      </c>
      <c r="L62">
        <v>34.26</v>
      </c>
      <c r="M62" t="s">
        <v>480</v>
      </c>
      <c r="N62" t="s">
        <v>799</v>
      </c>
      <c r="Q62">
        <v>7</v>
      </c>
      <c r="R62">
        <v>10</v>
      </c>
      <c r="S62" t="s">
        <v>1083</v>
      </c>
      <c r="T62" t="s">
        <v>2270</v>
      </c>
      <c r="U62" t="s">
        <v>3416</v>
      </c>
      <c r="V62" t="s">
        <v>3460</v>
      </c>
      <c r="W62">
        <v>121</v>
      </c>
      <c r="X62">
        <v>1066</v>
      </c>
      <c r="Y62">
        <v>9</v>
      </c>
      <c r="Z62" t="s">
        <v>3508</v>
      </c>
      <c r="AA62" t="s">
        <v>3659</v>
      </c>
      <c r="AB62" t="s">
        <v>6873</v>
      </c>
      <c r="AC62">
        <v>7.3</v>
      </c>
      <c r="AD62" t="s">
        <v>8436</v>
      </c>
      <c r="AE62" t="s">
        <v>9263</v>
      </c>
      <c r="AF62" t="s">
        <v>9211</v>
      </c>
      <c r="AG62" t="s">
        <v>8461</v>
      </c>
    </row>
    <row r="63" spans="1:45" hidden="1" x14ac:dyDescent="0.25">
      <c r="A63" t="s">
        <v>35</v>
      </c>
      <c r="B63">
        <v>2025005</v>
      </c>
      <c r="C63" t="s">
        <v>86</v>
      </c>
      <c r="D63">
        <v>5</v>
      </c>
      <c r="E63" t="s">
        <v>90</v>
      </c>
      <c r="F63">
        <v>1400</v>
      </c>
      <c r="G63" t="s">
        <v>98</v>
      </c>
      <c r="H63" t="s">
        <v>109</v>
      </c>
      <c r="I63" t="s">
        <v>446</v>
      </c>
      <c r="J63" t="s">
        <v>448</v>
      </c>
      <c r="K63">
        <v>13.31</v>
      </c>
      <c r="L63">
        <v>34.26</v>
      </c>
      <c r="M63" t="s">
        <v>480</v>
      </c>
      <c r="N63" t="s">
        <v>799</v>
      </c>
      <c r="Q63">
        <v>8</v>
      </c>
      <c r="R63">
        <v>1</v>
      </c>
      <c r="S63" t="s">
        <v>1084</v>
      </c>
      <c r="T63" t="s">
        <v>2271</v>
      </c>
      <c r="U63" t="s">
        <v>3404</v>
      </c>
      <c r="V63" t="s">
        <v>3456</v>
      </c>
      <c r="W63">
        <v>135</v>
      </c>
      <c r="X63">
        <v>1059</v>
      </c>
      <c r="Y63">
        <v>13</v>
      </c>
      <c r="Z63" t="s">
        <v>3492</v>
      </c>
      <c r="AA63" t="s">
        <v>3660</v>
      </c>
      <c r="AB63" t="s">
        <v>959</v>
      </c>
      <c r="AC63">
        <v>10</v>
      </c>
      <c r="AD63" t="s">
        <v>8432</v>
      </c>
      <c r="AE63" t="s">
        <v>9264</v>
      </c>
      <c r="AF63" t="s">
        <v>9106</v>
      </c>
      <c r="AG63" t="s">
        <v>8685</v>
      </c>
    </row>
    <row r="64" spans="1:45" hidden="1" x14ac:dyDescent="0.25">
      <c r="A64" t="s">
        <v>35</v>
      </c>
      <c r="B64">
        <v>2025005</v>
      </c>
      <c r="C64" t="s">
        <v>86</v>
      </c>
      <c r="D64">
        <v>5</v>
      </c>
      <c r="E64" t="s">
        <v>90</v>
      </c>
      <c r="F64">
        <v>1400</v>
      </c>
      <c r="G64" t="s">
        <v>98</v>
      </c>
      <c r="H64" t="s">
        <v>109</v>
      </c>
      <c r="I64" t="s">
        <v>446</v>
      </c>
      <c r="J64" t="s">
        <v>448</v>
      </c>
      <c r="K64">
        <v>13.31</v>
      </c>
      <c r="L64">
        <v>34.26</v>
      </c>
      <c r="M64" t="s">
        <v>480</v>
      </c>
      <c r="N64" t="s">
        <v>799</v>
      </c>
      <c r="Q64">
        <v>9</v>
      </c>
      <c r="R64">
        <v>5</v>
      </c>
      <c r="S64" t="s">
        <v>1085</v>
      </c>
      <c r="T64" t="s">
        <v>2272</v>
      </c>
      <c r="U64" t="s">
        <v>3397</v>
      </c>
      <c r="V64" t="s">
        <v>3442</v>
      </c>
      <c r="W64">
        <v>124</v>
      </c>
      <c r="X64">
        <v>1156</v>
      </c>
      <c r="Y64">
        <v>1</v>
      </c>
      <c r="Z64" t="s">
        <v>3488</v>
      </c>
      <c r="AA64" t="s">
        <v>3661</v>
      </c>
      <c r="AB64" t="s">
        <v>6874</v>
      </c>
      <c r="AC64">
        <v>135</v>
      </c>
      <c r="AD64" t="s">
        <v>8437</v>
      </c>
      <c r="AE64" t="s">
        <v>9265</v>
      </c>
      <c r="AF64" t="s">
        <v>9107</v>
      </c>
      <c r="AG64" t="s">
        <v>8547</v>
      </c>
    </row>
    <row r="65" spans="1:33" hidden="1" x14ac:dyDescent="0.25">
      <c r="A65" t="s">
        <v>35</v>
      </c>
      <c r="B65">
        <v>2025005</v>
      </c>
      <c r="C65" t="s">
        <v>86</v>
      </c>
      <c r="D65">
        <v>5</v>
      </c>
      <c r="E65" t="s">
        <v>90</v>
      </c>
      <c r="F65">
        <v>1400</v>
      </c>
      <c r="G65" t="s">
        <v>98</v>
      </c>
      <c r="H65" t="s">
        <v>109</v>
      </c>
      <c r="I65" t="s">
        <v>446</v>
      </c>
      <c r="J65" t="s">
        <v>448</v>
      </c>
      <c r="K65">
        <v>13.31</v>
      </c>
      <c r="L65">
        <v>34.26</v>
      </c>
      <c r="M65" t="s">
        <v>480</v>
      </c>
      <c r="N65" t="s">
        <v>799</v>
      </c>
      <c r="Q65">
        <v>10</v>
      </c>
      <c r="R65">
        <v>7</v>
      </c>
      <c r="S65" t="s">
        <v>1086</v>
      </c>
      <c r="T65" t="s">
        <v>2273</v>
      </c>
      <c r="U65" t="s">
        <v>3410</v>
      </c>
      <c r="V65" t="s">
        <v>3451</v>
      </c>
      <c r="W65">
        <v>122</v>
      </c>
      <c r="X65">
        <v>1084</v>
      </c>
      <c r="Y65">
        <v>2</v>
      </c>
      <c r="Z65" t="s">
        <v>3509</v>
      </c>
      <c r="AA65" t="s">
        <v>3662</v>
      </c>
      <c r="AB65" t="s">
        <v>6875</v>
      </c>
      <c r="AC65">
        <v>15</v>
      </c>
      <c r="AD65" t="s">
        <v>8438</v>
      </c>
      <c r="AE65" t="s">
        <v>9266</v>
      </c>
      <c r="AF65" t="s">
        <v>8970</v>
      </c>
      <c r="AG65" t="s">
        <v>8616</v>
      </c>
    </row>
    <row r="66" spans="1:33" hidden="1" x14ac:dyDescent="0.25">
      <c r="A66" t="s">
        <v>35</v>
      </c>
      <c r="B66">
        <v>2025005</v>
      </c>
      <c r="C66" t="s">
        <v>86</v>
      </c>
      <c r="D66">
        <v>5</v>
      </c>
      <c r="E66" t="s">
        <v>90</v>
      </c>
      <c r="F66">
        <v>1400</v>
      </c>
      <c r="G66" t="s">
        <v>98</v>
      </c>
      <c r="H66" t="s">
        <v>109</v>
      </c>
      <c r="I66" t="s">
        <v>446</v>
      </c>
      <c r="J66" t="s">
        <v>448</v>
      </c>
      <c r="K66">
        <v>13.31</v>
      </c>
      <c r="L66">
        <v>34.26</v>
      </c>
      <c r="M66" t="s">
        <v>480</v>
      </c>
      <c r="N66" t="s">
        <v>799</v>
      </c>
      <c r="Q66">
        <v>11</v>
      </c>
      <c r="R66">
        <v>9</v>
      </c>
      <c r="S66" t="s">
        <v>1087</v>
      </c>
      <c r="T66" t="s">
        <v>2274</v>
      </c>
      <c r="U66" t="s">
        <v>3413</v>
      </c>
      <c r="V66" t="s">
        <v>3455</v>
      </c>
      <c r="W66">
        <v>120</v>
      </c>
      <c r="X66">
        <v>1162</v>
      </c>
      <c r="Y66">
        <v>11</v>
      </c>
      <c r="Z66" t="s">
        <v>3510</v>
      </c>
      <c r="AA66" t="s">
        <v>3663</v>
      </c>
      <c r="AB66" t="s">
        <v>870</v>
      </c>
      <c r="AC66">
        <v>86</v>
      </c>
      <c r="AD66" t="s">
        <v>8438</v>
      </c>
      <c r="AE66" t="s">
        <v>9267</v>
      </c>
      <c r="AF66" t="s">
        <v>9378</v>
      </c>
      <c r="AG66" t="s">
        <v>8796</v>
      </c>
    </row>
    <row r="67" spans="1:33" hidden="1" x14ac:dyDescent="0.25">
      <c r="A67" t="s">
        <v>35</v>
      </c>
      <c r="B67">
        <v>2025005</v>
      </c>
      <c r="C67" t="s">
        <v>86</v>
      </c>
      <c r="D67">
        <v>5</v>
      </c>
      <c r="E67" t="s">
        <v>90</v>
      </c>
      <c r="F67">
        <v>1400</v>
      </c>
      <c r="G67" t="s">
        <v>98</v>
      </c>
      <c r="H67" t="s">
        <v>109</v>
      </c>
      <c r="I67" t="s">
        <v>446</v>
      </c>
      <c r="J67" t="s">
        <v>448</v>
      </c>
      <c r="K67">
        <v>13.31</v>
      </c>
      <c r="L67">
        <v>34.26</v>
      </c>
      <c r="M67" t="s">
        <v>480</v>
      </c>
      <c r="N67" t="s">
        <v>799</v>
      </c>
      <c r="Q67">
        <v>12</v>
      </c>
      <c r="R67">
        <v>11</v>
      </c>
      <c r="S67" t="s">
        <v>1088</v>
      </c>
      <c r="T67" t="s">
        <v>2275</v>
      </c>
      <c r="U67" t="s">
        <v>3400</v>
      </c>
      <c r="V67" t="s">
        <v>3443</v>
      </c>
      <c r="W67">
        <v>121</v>
      </c>
      <c r="X67">
        <v>1118</v>
      </c>
      <c r="Y67">
        <v>12</v>
      </c>
      <c r="Z67" t="s">
        <v>3511</v>
      </c>
      <c r="AA67" t="s">
        <v>3664</v>
      </c>
      <c r="AB67" t="s">
        <v>6876</v>
      </c>
      <c r="AC67">
        <v>8.6</v>
      </c>
      <c r="AD67" t="s">
        <v>8439</v>
      </c>
      <c r="AE67" t="s">
        <v>9268</v>
      </c>
      <c r="AF67" t="s">
        <v>8970</v>
      </c>
      <c r="AG67" t="s">
        <v>8767</v>
      </c>
    </row>
    <row r="68" spans="1:33" hidden="1" x14ac:dyDescent="0.25">
      <c r="A68" t="s">
        <v>35</v>
      </c>
      <c r="B68">
        <v>2025005</v>
      </c>
      <c r="C68" t="s">
        <v>86</v>
      </c>
      <c r="D68">
        <v>5</v>
      </c>
      <c r="E68" t="s">
        <v>90</v>
      </c>
      <c r="F68">
        <v>1400</v>
      </c>
      <c r="G68" t="s">
        <v>98</v>
      </c>
      <c r="H68" t="s">
        <v>109</v>
      </c>
      <c r="I68" t="s">
        <v>446</v>
      </c>
      <c r="J68" t="s">
        <v>448</v>
      </c>
      <c r="K68">
        <v>13.31</v>
      </c>
      <c r="L68">
        <v>34.26</v>
      </c>
      <c r="M68" t="s">
        <v>480</v>
      </c>
      <c r="N68" t="s">
        <v>799</v>
      </c>
      <c r="Q68">
        <v>13</v>
      </c>
      <c r="R68">
        <v>4</v>
      </c>
      <c r="S68" t="s">
        <v>1089</v>
      </c>
      <c r="T68" t="s">
        <v>2276</v>
      </c>
      <c r="U68" t="s">
        <v>3411</v>
      </c>
      <c r="V68" t="s">
        <v>3454</v>
      </c>
      <c r="W68">
        <v>126</v>
      </c>
      <c r="X68">
        <v>1255</v>
      </c>
      <c r="Y68">
        <v>5</v>
      </c>
      <c r="Z68" t="s">
        <v>3512</v>
      </c>
      <c r="AA68" t="s">
        <v>3665</v>
      </c>
      <c r="AB68" t="s">
        <v>6877</v>
      </c>
      <c r="AC68">
        <v>15</v>
      </c>
      <c r="AD68" t="s">
        <v>8434</v>
      </c>
      <c r="AE68" t="s">
        <v>9259</v>
      </c>
      <c r="AF68" t="s">
        <v>9106</v>
      </c>
      <c r="AG68" t="s">
        <v>9510</v>
      </c>
    </row>
    <row r="69" spans="1:33" hidden="1" x14ac:dyDescent="0.25">
      <c r="A69" t="s">
        <v>35</v>
      </c>
      <c r="B69">
        <v>2025005</v>
      </c>
      <c r="C69" t="s">
        <v>86</v>
      </c>
      <c r="D69">
        <v>5</v>
      </c>
      <c r="E69" t="s">
        <v>90</v>
      </c>
      <c r="F69">
        <v>1400</v>
      </c>
      <c r="G69" t="s">
        <v>98</v>
      </c>
      <c r="H69" t="s">
        <v>109</v>
      </c>
      <c r="I69" t="s">
        <v>446</v>
      </c>
      <c r="J69" t="s">
        <v>448</v>
      </c>
      <c r="K69">
        <v>13.31</v>
      </c>
      <c r="L69">
        <v>34.26</v>
      </c>
      <c r="M69" t="s">
        <v>480</v>
      </c>
      <c r="N69" t="s">
        <v>799</v>
      </c>
      <c r="Q69">
        <v>14</v>
      </c>
      <c r="R69">
        <v>8</v>
      </c>
      <c r="S69" t="s">
        <v>1090</v>
      </c>
      <c r="T69" t="s">
        <v>2277</v>
      </c>
      <c r="U69" t="s">
        <v>3402</v>
      </c>
      <c r="V69" t="s">
        <v>3452</v>
      </c>
      <c r="W69">
        <v>117</v>
      </c>
      <c r="X69">
        <v>1030</v>
      </c>
      <c r="Y69">
        <v>4</v>
      </c>
      <c r="Z69" t="s">
        <v>3513</v>
      </c>
      <c r="AA69" t="s">
        <v>3666</v>
      </c>
      <c r="AB69" t="s">
        <v>6878</v>
      </c>
      <c r="AC69">
        <v>240</v>
      </c>
      <c r="AD69" t="s">
        <v>8433</v>
      </c>
      <c r="AE69" t="s">
        <v>9269</v>
      </c>
      <c r="AF69" t="s">
        <v>8580</v>
      </c>
      <c r="AG69" t="s">
        <v>9511</v>
      </c>
    </row>
    <row r="70" spans="1:33" hidden="1" x14ac:dyDescent="0.25">
      <c r="A70" t="s">
        <v>35</v>
      </c>
      <c r="B70">
        <v>2025006</v>
      </c>
      <c r="C70" t="s">
        <v>86</v>
      </c>
      <c r="D70">
        <v>6</v>
      </c>
      <c r="E70" t="s">
        <v>90</v>
      </c>
      <c r="F70">
        <v>1200</v>
      </c>
      <c r="G70" t="s">
        <v>98</v>
      </c>
      <c r="H70" t="s">
        <v>110</v>
      </c>
      <c r="I70" t="s">
        <v>446</v>
      </c>
      <c r="J70" t="s">
        <v>448</v>
      </c>
      <c r="K70">
        <v>23.83</v>
      </c>
      <c r="L70">
        <v>46.03</v>
      </c>
      <c r="M70" t="s">
        <v>481</v>
      </c>
      <c r="Q70">
        <v>1</v>
      </c>
      <c r="R70">
        <v>8</v>
      </c>
      <c r="S70" t="s">
        <v>1091</v>
      </c>
      <c r="T70" t="s">
        <v>2278</v>
      </c>
      <c r="U70" t="s">
        <v>3404</v>
      </c>
      <c r="V70" t="s">
        <v>3444</v>
      </c>
      <c r="W70">
        <v>127</v>
      </c>
      <c r="X70">
        <v>1080</v>
      </c>
      <c r="Y70">
        <v>7</v>
      </c>
      <c r="Z70" t="s">
        <v>3478</v>
      </c>
      <c r="AA70" t="s">
        <v>3667</v>
      </c>
      <c r="AB70" t="s">
        <v>481</v>
      </c>
      <c r="AC70">
        <v>34</v>
      </c>
      <c r="AD70" t="s">
        <v>8440</v>
      </c>
      <c r="AE70" t="s">
        <v>9270</v>
      </c>
      <c r="AF70" t="s">
        <v>9274</v>
      </c>
    </row>
    <row r="71" spans="1:33" hidden="1" x14ac:dyDescent="0.25">
      <c r="A71" t="s">
        <v>35</v>
      </c>
      <c r="B71">
        <v>2025006</v>
      </c>
      <c r="C71" t="s">
        <v>86</v>
      </c>
      <c r="D71">
        <v>6</v>
      </c>
      <c r="E71" t="s">
        <v>90</v>
      </c>
      <c r="F71">
        <v>1200</v>
      </c>
      <c r="G71" t="s">
        <v>98</v>
      </c>
      <c r="H71" t="s">
        <v>110</v>
      </c>
      <c r="I71" t="s">
        <v>446</v>
      </c>
      <c r="J71" t="s">
        <v>448</v>
      </c>
      <c r="K71">
        <v>23.83</v>
      </c>
      <c r="L71">
        <v>46.03</v>
      </c>
      <c r="M71" t="s">
        <v>481</v>
      </c>
      <c r="Q71">
        <v>2</v>
      </c>
      <c r="R71">
        <v>4</v>
      </c>
      <c r="S71" t="s">
        <v>1092</v>
      </c>
      <c r="T71" t="s">
        <v>2279</v>
      </c>
      <c r="U71" t="s">
        <v>3403</v>
      </c>
      <c r="V71" t="s">
        <v>3449</v>
      </c>
      <c r="W71">
        <v>131</v>
      </c>
      <c r="X71">
        <v>1215</v>
      </c>
      <c r="Y71">
        <v>13</v>
      </c>
      <c r="Z71" t="s">
        <v>3482</v>
      </c>
      <c r="AA71" t="s">
        <v>3668</v>
      </c>
      <c r="AB71" t="s">
        <v>661</v>
      </c>
      <c r="AC71">
        <v>5.3</v>
      </c>
      <c r="AD71" t="s">
        <v>8441</v>
      </c>
      <c r="AE71" t="s">
        <v>9271</v>
      </c>
      <c r="AF71" t="s">
        <v>9394</v>
      </c>
    </row>
    <row r="72" spans="1:33" hidden="1" x14ac:dyDescent="0.25">
      <c r="A72" t="s">
        <v>35</v>
      </c>
      <c r="B72">
        <v>2025006</v>
      </c>
      <c r="C72" t="s">
        <v>86</v>
      </c>
      <c r="D72">
        <v>6</v>
      </c>
      <c r="E72" t="s">
        <v>90</v>
      </c>
      <c r="F72">
        <v>1200</v>
      </c>
      <c r="G72" t="s">
        <v>98</v>
      </c>
      <c r="H72" t="s">
        <v>110</v>
      </c>
      <c r="I72" t="s">
        <v>446</v>
      </c>
      <c r="J72" t="s">
        <v>448</v>
      </c>
      <c r="K72">
        <v>23.83</v>
      </c>
      <c r="L72">
        <v>46.03</v>
      </c>
      <c r="M72" t="s">
        <v>481</v>
      </c>
      <c r="Q72">
        <v>3</v>
      </c>
      <c r="R72">
        <v>3</v>
      </c>
      <c r="S72" t="s">
        <v>1093</v>
      </c>
      <c r="T72" t="s">
        <v>2280</v>
      </c>
      <c r="U72" t="s">
        <v>3400</v>
      </c>
      <c r="V72" t="s">
        <v>3460</v>
      </c>
      <c r="W72">
        <v>132</v>
      </c>
      <c r="X72">
        <v>1103</v>
      </c>
      <c r="Y72">
        <v>5</v>
      </c>
      <c r="Z72" t="s">
        <v>3482</v>
      </c>
      <c r="AA72" t="s">
        <v>3669</v>
      </c>
      <c r="AB72" t="s">
        <v>661</v>
      </c>
      <c r="AC72">
        <v>2.2000000000000002</v>
      </c>
      <c r="AD72" t="s">
        <v>8442</v>
      </c>
      <c r="AE72" t="s">
        <v>9272</v>
      </c>
      <c r="AF72" t="s">
        <v>9375</v>
      </c>
    </row>
    <row r="73" spans="1:33" hidden="1" x14ac:dyDescent="0.25">
      <c r="A73" t="s">
        <v>35</v>
      </c>
      <c r="B73">
        <v>2025006</v>
      </c>
      <c r="C73" t="s">
        <v>86</v>
      </c>
      <c r="D73">
        <v>6</v>
      </c>
      <c r="E73" t="s">
        <v>90</v>
      </c>
      <c r="F73">
        <v>1200</v>
      </c>
      <c r="G73" t="s">
        <v>98</v>
      </c>
      <c r="H73" t="s">
        <v>110</v>
      </c>
      <c r="I73" t="s">
        <v>446</v>
      </c>
      <c r="J73" t="s">
        <v>448</v>
      </c>
      <c r="K73">
        <v>23.83</v>
      </c>
      <c r="L73">
        <v>46.03</v>
      </c>
      <c r="M73" t="s">
        <v>481</v>
      </c>
      <c r="Q73">
        <v>4</v>
      </c>
      <c r="R73">
        <v>7</v>
      </c>
      <c r="S73" t="s">
        <v>1094</v>
      </c>
      <c r="T73" t="s">
        <v>2281</v>
      </c>
      <c r="U73" t="s">
        <v>3401</v>
      </c>
      <c r="V73" t="s">
        <v>3447</v>
      </c>
      <c r="W73">
        <v>129</v>
      </c>
      <c r="X73">
        <v>1082</v>
      </c>
      <c r="Y73">
        <v>10</v>
      </c>
      <c r="Z73" t="s">
        <v>3482</v>
      </c>
      <c r="AA73" t="s">
        <v>3670</v>
      </c>
      <c r="AB73" t="s">
        <v>661</v>
      </c>
      <c r="AC73">
        <v>149</v>
      </c>
      <c r="AD73" t="s">
        <v>8443</v>
      </c>
      <c r="AE73" t="s">
        <v>9273</v>
      </c>
      <c r="AF73" t="s">
        <v>9375</v>
      </c>
    </row>
    <row r="74" spans="1:33" hidden="1" x14ac:dyDescent="0.25">
      <c r="A74" t="s">
        <v>35</v>
      </c>
      <c r="B74">
        <v>2025006</v>
      </c>
      <c r="C74" t="s">
        <v>86</v>
      </c>
      <c r="D74">
        <v>6</v>
      </c>
      <c r="E74" t="s">
        <v>90</v>
      </c>
      <c r="F74">
        <v>1200</v>
      </c>
      <c r="G74" t="s">
        <v>98</v>
      </c>
      <c r="H74" t="s">
        <v>110</v>
      </c>
      <c r="I74" t="s">
        <v>446</v>
      </c>
      <c r="J74" t="s">
        <v>448</v>
      </c>
      <c r="K74">
        <v>23.83</v>
      </c>
      <c r="L74">
        <v>46.03</v>
      </c>
      <c r="M74" t="s">
        <v>481</v>
      </c>
      <c r="Q74">
        <v>5</v>
      </c>
      <c r="R74">
        <v>12</v>
      </c>
      <c r="S74" t="s">
        <v>1095</v>
      </c>
      <c r="T74" t="s">
        <v>2282</v>
      </c>
      <c r="U74" t="s">
        <v>3402</v>
      </c>
      <c r="V74" t="s">
        <v>3446</v>
      </c>
      <c r="W74">
        <v>118</v>
      </c>
      <c r="X74">
        <v>1107</v>
      </c>
      <c r="Y74">
        <v>8</v>
      </c>
      <c r="Z74" t="s">
        <v>3514</v>
      </c>
      <c r="AA74" t="s">
        <v>3671</v>
      </c>
      <c r="AB74" t="s">
        <v>6879</v>
      </c>
      <c r="AC74">
        <v>7.3</v>
      </c>
      <c r="AD74" t="s">
        <v>8444</v>
      </c>
      <c r="AE74" t="s">
        <v>9273</v>
      </c>
      <c r="AF74" t="s">
        <v>9429</v>
      </c>
    </row>
    <row r="75" spans="1:33" hidden="1" x14ac:dyDescent="0.25">
      <c r="A75" t="s">
        <v>35</v>
      </c>
      <c r="B75">
        <v>2025006</v>
      </c>
      <c r="C75" t="s">
        <v>86</v>
      </c>
      <c r="D75">
        <v>6</v>
      </c>
      <c r="E75" t="s">
        <v>90</v>
      </c>
      <c r="F75">
        <v>1200</v>
      </c>
      <c r="G75" t="s">
        <v>98</v>
      </c>
      <c r="H75" t="s">
        <v>110</v>
      </c>
      <c r="I75" t="s">
        <v>446</v>
      </c>
      <c r="J75" t="s">
        <v>448</v>
      </c>
      <c r="K75">
        <v>23.83</v>
      </c>
      <c r="L75">
        <v>46.03</v>
      </c>
      <c r="M75" t="s">
        <v>481</v>
      </c>
      <c r="Q75">
        <v>6</v>
      </c>
      <c r="R75">
        <v>1</v>
      </c>
      <c r="S75" t="s">
        <v>1096</v>
      </c>
      <c r="T75" t="s">
        <v>2283</v>
      </c>
      <c r="U75" t="s">
        <v>3398</v>
      </c>
      <c r="V75" t="s">
        <v>3452</v>
      </c>
      <c r="W75">
        <v>135</v>
      </c>
      <c r="X75">
        <v>1049</v>
      </c>
      <c r="Y75">
        <v>6</v>
      </c>
      <c r="Z75" t="s">
        <v>3484</v>
      </c>
      <c r="AA75" t="s">
        <v>3672</v>
      </c>
      <c r="AB75" t="s">
        <v>607</v>
      </c>
      <c r="AC75">
        <v>80</v>
      </c>
      <c r="AD75" t="s">
        <v>8445</v>
      </c>
      <c r="AE75" t="s">
        <v>9270</v>
      </c>
      <c r="AF75" t="s">
        <v>9280</v>
      </c>
    </row>
    <row r="76" spans="1:33" hidden="1" x14ac:dyDescent="0.25">
      <c r="A76" t="s">
        <v>35</v>
      </c>
      <c r="B76">
        <v>2025006</v>
      </c>
      <c r="C76" t="s">
        <v>86</v>
      </c>
      <c r="D76">
        <v>6</v>
      </c>
      <c r="E76" t="s">
        <v>90</v>
      </c>
      <c r="F76">
        <v>1200</v>
      </c>
      <c r="G76" t="s">
        <v>98</v>
      </c>
      <c r="H76" t="s">
        <v>110</v>
      </c>
      <c r="I76" t="s">
        <v>446</v>
      </c>
      <c r="J76" t="s">
        <v>448</v>
      </c>
      <c r="K76">
        <v>23.83</v>
      </c>
      <c r="L76">
        <v>46.03</v>
      </c>
      <c r="M76" t="s">
        <v>481</v>
      </c>
      <c r="Q76">
        <v>7</v>
      </c>
      <c r="R76">
        <v>6</v>
      </c>
      <c r="S76" t="s">
        <v>1097</v>
      </c>
      <c r="T76" t="s">
        <v>2284</v>
      </c>
      <c r="U76" t="s">
        <v>3411</v>
      </c>
      <c r="V76" t="s">
        <v>3443</v>
      </c>
      <c r="W76">
        <v>131</v>
      </c>
      <c r="X76">
        <v>1094</v>
      </c>
      <c r="Y76">
        <v>3</v>
      </c>
      <c r="Z76" t="s">
        <v>3515</v>
      </c>
      <c r="AA76" t="s">
        <v>3673</v>
      </c>
      <c r="AB76" t="s">
        <v>623</v>
      </c>
      <c r="AC76">
        <v>6</v>
      </c>
      <c r="AD76" t="s">
        <v>8446</v>
      </c>
      <c r="AE76" t="s">
        <v>9274</v>
      </c>
      <c r="AF76" t="s">
        <v>9402</v>
      </c>
    </row>
    <row r="77" spans="1:33" hidden="1" x14ac:dyDescent="0.25">
      <c r="A77" t="s">
        <v>35</v>
      </c>
      <c r="B77">
        <v>2025006</v>
      </c>
      <c r="C77" t="s">
        <v>86</v>
      </c>
      <c r="D77">
        <v>6</v>
      </c>
      <c r="E77" t="s">
        <v>90</v>
      </c>
      <c r="F77">
        <v>1200</v>
      </c>
      <c r="G77" t="s">
        <v>98</v>
      </c>
      <c r="H77" t="s">
        <v>110</v>
      </c>
      <c r="I77" t="s">
        <v>446</v>
      </c>
      <c r="J77" t="s">
        <v>448</v>
      </c>
      <c r="K77">
        <v>23.83</v>
      </c>
      <c r="L77">
        <v>46.03</v>
      </c>
      <c r="M77" t="s">
        <v>481</v>
      </c>
      <c r="Q77">
        <v>8</v>
      </c>
      <c r="R77">
        <v>13</v>
      </c>
      <c r="S77" t="s">
        <v>1098</v>
      </c>
      <c r="T77" t="s">
        <v>2285</v>
      </c>
      <c r="U77" t="s">
        <v>3409</v>
      </c>
      <c r="V77" t="s">
        <v>3457</v>
      </c>
      <c r="W77">
        <v>120</v>
      </c>
      <c r="X77">
        <v>1095</v>
      </c>
      <c r="Y77">
        <v>11</v>
      </c>
      <c r="Z77" t="s">
        <v>3486</v>
      </c>
      <c r="AA77" t="s">
        <v>3674</v>
      </c>
      <c r="AB77" t="s">
        <v>6837</v>
      </c>
      <c r="AC77">
        <v>43</v>
      </c>
      <c r="AD77" t="s">
        <v>8447</v>
      </c>
      <c r="AE77" t="s">
        <v>9270</v>
      </c>
      <c r="AF77" t="s">
        <v>9329</v>
      </c>
    </row>
    <row r="78" spans="1:33" hidden="1" x14ac:dyDescent="0.25">
      <c r="A78" t="s">
        <v>35</v>
      </c>
      <c r="B78">
        <v>2025006</v>
      </c>
      <c r="C78" t="s">
        <v>86</v>
      </c>
      <c r="D78">
        <v>6</v>
      </c>
      <c r="E78" t="s">
        <v>90</v>
      </c>
      <c r="F78">
        <v>1200</v>
      </c>
      <c r="G78" t="s">
        <v>98</v>
      </c>
      <c r="H78" t="s">
        <v>110</v>
      </c>
      <c r="I78" t="s">
        <v>446</v>
      </c>
      <c r="J78" t="s">
        <v>448</v>
      </c>
      <c r="K78">
        <v>23.83</v>
      </c>
      <c r="L78">
        <v>46.03</v>
      </c>
      <c r="M78" t="s">
        <v>481</v>
      </c>
      <c r="Q78">
        <v>9</v>
      </c>
      <c r="R78">
        <v>5</v>
      </c>
      <c r="S78" t="s">
        <v>1099</v>
      </c>
      <c r="T78" t="s">
        <v>2286</v>
      </c>
      <c r="U78" t="s">
        <v>3405</v>
      </c>
      <c r="V78" t="s">
        <v>3443</v>
      </c>
      <c r="W78">
        <v>121</v>
      </c>
      <c r="X78">
        <v>1149</v>
      </c>
      <c r="Y78">
        <v>1</v>
      </c>
      <c r="Z78" t="s">
        <v>3487</v>
      </c>
      <c r="AA78" t="s">
        <v>3675</v>
      </c>
      <c r="AB78" t="s">
        <v>6880</v>
      </c>
      <c r="AC78">
        <v>9.3000000000000007</v>
      </c>
      <c r="AD78" t="s">
        <v>8448</v>
      </c>
      <c r="AE78" t="s">
        <v>9272</v>
      </c>
      <c r="AF78" t="s">
        <v>8591</v>
      </c>
    </row>
    <row r="79" spans="1:33" hidden="1" x14ac:dyDescent="0.25">
      <c r="A79" t="s">
        <v>35</v>
      </c>
      <c r="B79">
        <v>2025006</v>
      </c>
      <c r="C79" t="s">
        <v>86</v>
      </c>
      <c r="D79">
        <v>6</v>
      </c>
      <c r="E79" t="s">
        <v>90</v>
      </c>
      <c r="F79">
        <v>1200</v>
      </c>
      <c r="G79" t="s">
        <v>98</v>
      </c>
      <c r="H79" t="s">
        <v>110</v>
      </c>
      <c r="I79" t="s">
        <v>446</v>
      </c>
      <c r="J79" t="s">
        <v>448</v>
      </c>
      <c r="K79">
        <v>23.83</v>
      </c>
      <c r="L79">
        <v>46.03</v>
      </c>
      <c r="M79" t="s">
        <v>481</v>
      </c>
      <c r="Q79">
        <v>10</v>
      </c>
      <c r="R79">
        <v>2</v>
      </c>
      <c r="S79" t="s">
        <v>1100</v>
      </c>
      <c r="T79" t="s">
        <v>2287</v>
      </c>
      <c r="U79" t="s">
        <v>3413</v>
      </c>
      <c r="V79" t="s">
        <v>3456</v>
      </c>
      <c r="W79">
        <v>131</v>
      </c>
      <c r="X79">
        <v>1115</v>
      </c>
      <c r="Y79">
        <v>9</v>
      </c>
      <c r="Z79" t="s">
        <v>3488</v>
      </c>
      <c r="AA79" t="s">
        <v>3612</v>
      </c>
      <c r="AB79" t="s">
        <v>761</v>
      </c>
      <c r="AC79">
        <v>181</v>
      </c>
      <c r="AD79" t="s">
        <v>8449</v>
      </c>
      <c r="AE79" t="s">
        <v>9275</v>
      </c>
      <c r="AF79" t="s">
        <v>9232</v>
      </c>
    </row>
    <row r="80" spans="1:33" hidden="1" x14ac:dyDescent="0.25">
      <c r="A80" t="s">
        <v>35</v>
      </c>
      <c r="B80">
        <v>2025006</v>
      </c>
      <c r="C80" t="s">
        <v>86</v>
      </c>
      <c r="D80">
        <v>6</v>
      </c>
      <c r="E80" t="s">
        <v>90</v>
      </c>
      <c r="F80">
        <v>1200</v>
      </c>
      <c r="G80" t="s">
        <v>98</v>
      </c>
      <c r="H80" t="s">
        <v>110</v>
      </c>
      <c r="I80" t="s">
        <v>446</v>
      </c>
      <c r="J80" t="s">
        <v>448</v>
      </c>
      <c r="K80">
        <v>23.83</v>
      </c>
      <c r="L80">
        <v>46.03</v>
      </c>
      <c r="M80" t="s">
        <v>481</v>
      </c>
      <c r="Q80">
        <v>11</v>
      </c>
      <c r="R80">
        <v>9</v>
      </c>
      <c r="S80" t="s">
        <v>1101</v>
      </c>
      <c r="T80" t="s">
        <v>2288</v>
      </c>
      <c r="U80" t="s">
        <v>3397</v>
      </c>
      <c r="V80" t="s">
        <v>3440</v>
      </c>
      <c r="W80">
        <v>126</v>
      </c>
      <c r="X80">
        <v>1029</v>
      </c>
      <c r="Y80">
        <v>14</v>
      </c>
      <c r="Z80" t="s">
        <v>3499</v>
      </c>
      <c r="AA80" t="s">
        <v>3676</v>
      </c>
      <c r="AB80" t="s">
        <v>6881</v>
      </c>
      <c r="AC80">
        <v>187</v>
      </c>
      <c r="AD80" t="s">
        <v>8447</v>
      </c>
      <c r="AE80" t="s">
        <v>9274</v>
      </c>
      <c r="AF80" t="s">
        <v>9224</v>
      </c>
    </row>
    <row r="81" spans="1:32" hidden="1" x14ac:dyDescent="0.25">
      <c r="A81" t="s">
        <v>35</v>
      </c>
      <c r="B81">
        <v>2025006</v>
      </c>
      <c r="C81" t="s">
        <v>86</v>
      </c>
      <c r="D81">
        <v>6</v>
      </c>
      <c r="E81" t="s">
        <v>90</v>
      </c>
      <c r="F81">
        <v>1200</v>
      </c>
      <c r="G81" t="s">
        <v>98</v>
      </c>
      <c r="H81" t="s">
        <v>110</v>
      </c>
      <c r="I81" t="s">
        <v>446</v>
      </c>
      <c r="J81" t="s">
        <v>448</v>
      </c>
      <c r="K81">
        <v>23.83</v>
      </c>
      <c r="L81">
        <v>46.03</v>
      </c>
      <c r="M81" t="s">
        <v>481</v>
      </c>
      <c r="Q81">
        <v>12</v>
      </c>
      <c r="R81">
        <v>10</v>
      </c>
      <c r="S81" t="s">
        <v>1102</v>
      </c>
      <c r="T81" t="s">
        <v>2289</v>
      </c>
      <c r="U81" t="s">
        <v>3414</v>
      </c>
      <c r="V81" t="s">
        <v>3451</v>
      </c>
      <c r="W81">
        <v>126</v>
      </c>
      <c r="X81">
        <v>1033</v>
      </c>
      <c r="Y81">
        <v>12</v>
      </c>
      <c r="Z81" t="s">
        <v>3493</v>
      </c>
      <c r="AA81" t="s">
        <v>3677</v>
      </c>
      <c r="AB81" t="s">
        <v>701</v>
      </c>
      <c r="AC81">
        <v>214</v>
      </c>
      <c r="AD81" t="s">
        <v>8450</v>
      </c>
      <c r="AE81" t="s">
        <v>9275</v>
      </c>
      <c r="AF81" t="s">
        <v>9329</v>
      </c>
    </row>
    <row r="82" spans="1:32" hidden="1" x14ac:dyDescent="0.25">
      <c r="A82" t="s">
        <v>35</v>
      </c>
      <c r="B82">
        <v>2025006</v>
      </c>
      <c r="C82" t="s">
        <v>86</v>
      </c>
      <c r="D82">
        <v>6</v>
      </c>
      <c r="E82" t="s">
        <v>90</v>
      </c>
      <c r="F82">
        <v>1200</v>
      </c>
      <c r="G82" t="s">
        <v>98</v>
      </c>
      <c r="H82" t="s">
        <v>110</v>
      </c>
      <c r="I82" t="s">
        <v>446</v>
      </c>
      <c r="J82" t="s">
        <v>448</v>
      </c>
      <c r="K82">
        <v>23.83</v>
      </c>
      <c r="L82">
        <v>46.03</v>
      </c>
      <c r="M82" t="s">
        <v>481</v>
      </c>
      <c r="Q82">
        <v>13</v>
      </c>
      <c r="R82">
        <v>11</v>
      </c>
      <c r="S82" t="s">
        <v>1103</v>
      </c>
      <c r="T82" t="s">
        <v>2290</v>
      </c>
      <c r="U82" t="s">
        <v>3410</v>
      </c>
      <c r="V82" t="s">
        <v>3445</v>
      </c>
      <c r="W82">
        <v>124</v>
      </c>
      <c r="X82">
        <v>1063</v>
      </c>
      <c r="Y82">
        <v>2</v>
      </c>
      <c r="Z82" t="s">
        <v>3516</v>
      </c>
      <c r="AA82" t="s">
        <v>3678</v>
      </c>
      <c r="AB82" t="s">
        <v>6882</v>
      </c>
      <c r="AC82">
        <v>89</v>
      </c>
      <c r="AD82" t="s">
        <v>8451</v>
      </c>
      <c r="AE82" t="s">
        <v>9276</v>
      </c>
      <c r="AF82" t="s">
        <v>9434</v>
      </c>
    </row>
    <row r="83" spans="1:32" hidden="1" x14ac:dyDescent="0.25">
      <c r="A83" t="s">
        <v>35</v>
      </c>
      <c r="B83">
        <v>2025006</v>
      </c>
      <c r="C83" t="s">
        <v>86</v>
      </c>
      <c r="D83">
        <v>6</v>
      </c>
      <c r="E83" t="s">
        <v>90</v>
      </c>
      <c r="F83">
        <v>1200</v>
      </c>
      <c r="G83" t="s">
        <v>98</v>
      </c>
      <c r="H83" t="s">
        <v>110</v>
      </c>
      <c r="I83" t="s">
        <v>446</v>
      </c>
      <c r="J83" t="s">
        <v>448</v>
      </c>
      <c r="K83">
        <v>23.83</v>
      </c>
      <c r="L83">
        <v>46.03</v>
      </c>
      <c r="M83" t="s">
        <v>481</v>
      </c>
      <c r="Q83">
        <v>14</v>
      </c>
      <c r="R83">
        <v>14</v>
      </c>
      <c r="S83" t="s">
        <v>1104</v>
      </c>
      <c r="T83" t="s">
        <v>2291</v>
      </c>
      <c r="U83" t="s">
        <v>3407</v>
      </c>
      <c r="V83" t="s">
        <v>3449</v>
      </c>
      <c r="W83">
        <v>119</v>
      </c>
      <c r="X83">
        <v>1190</v>
      </c>
      <c r="Y83">
        <v>4</v>
      </c>
      <c r="Z83" t="s">
        <v>3517</v>
      </c>
      <c r="AA83" t="s">
        <v>3679</v>
      </c>
      <c r="AB83" t="s">
        <v>6883</v>
      </c>
      <c r="AC83">
        <v>16</v>
      </c>
      <c r="AD83" t="s">
        <v>8452</v>
      </c>
      <c r="AE83" t="s">
        <v>9239</v>
      </c>
      <c r="AF83" t="s">
        <v>8651</v>
      </c>
    </row>
    <row r="84" spans="1:32" hidden="1" x14ac:dyDescent="0.25">
      <c r="A84" t="s">
        <v>35</v>
      </c>
      <c r="B84">
        <v>2025007</v>
      </c>
      <c r="C84" t="s">
        <v>86</v>
      </c>
      <c r="D84">
        <v>7</v>
      </c>
      <c r="E84" t="s">
        <v>90</v>
      </c>
      <c r="F84">
        <v>1200</v>
      </c>
      <c r="G84" t="s">
        <v>99</v>
      </c>
      <c r="H84" t="s">
        <v>110</v>
      </c>
      <c r="I84" t="s">
        <v>446</v>
      </c>
      <c r="J84" t="s">
        <v>448</v>
      </c>
      <c r="K84">
        <v>23.84</v>
      </c>
      <c r="L84">
        <v>46.22</v>
      </c>
      <c r="M84" t="s">
        <v>482</v>
      </c>
      <c r="Q84">
        <v>1</v>
      </c>
      <c r="R84">
        <v>11</v>
      </c>
      <c r="S84" t="s">
        <v>1105</v>
      </c>
      <c r="T84" t="s">
        <v>2292</v>
      </c>
      <c r="U84" t="s">
        <v>3411</v>
      </c>
      <c r="V84" t="s">
        <v>3452</v>
      </c>
      <c r="W84">
        <v>121</v>
      </c>
      <c r="X84">
        <v>1100</v>
      </c>
      <c r="Y84">
        <v>12</v>
      </c>
      <c r="Z84" t="s">
        <v>3478</v>
      </c>
      <c r="AA84" t="s">
        <v>3680</v>
      </c>
      <c r="AB84" t="s">
        <v>482</v>
      </c>
      <c r="AC84">
        <v>5.5</v>
      </c>
      <c r="AD84" t="s">
        <v>8453</v>
      </c>
      <c r="AE84" t="s">
        <v>9277</v>
      </c>
      <c r="AF84" t="s">
        <v>9434</v>
      </c>
    </row>
    <row r="85" spans="1:32" hidden="1" x14ac:dyDescent="0.25">
      <c r="A85" t="s">
        <v>35</v>
      </c>
      <c r="B85">
        <v>2025007</v>
      </c>
      <c r="C85" t="s">
        <v>86</v>
      </c>
      <c r="D85">
        <v>7</v>
      </c>
      <c r="E85" t="s">
        <v>90</v>
      </c>
      <c r="F85">
        <v>1200</v>
      </c>
      <c r="G85" t="s">
        <v>99</v>
      </c>
      <c r="H85" t="s">
        <v>110</v>
      </c>
      <c r="I85" t="s">
        <v>446</v>
      </c>
      <c r="J85" t="s">
        <v>448</v>
      </c>
      <c r="K85">
        <v>23.84</v>
      </c>
      <c r="L85">
        <v>46.22</v>
      </c>
      <c r="M85" t="s">
        <v>482</v>
      </c>
      <c r="Q85">
        <v>2</v>
      </c>
      <c r="R85">
        <v>4</v>
      </c>
      <c r="S85" t="s">
        <v>1106</v>
      </c>
      <c r="T85" t="s">
        <v>2293</v>
      </c>
      <c r="U85" t="s">
        <v>3397</v>
      </c>
      <c r="V85" t="s">
        <v>3459</v>
      </c>
      <c r="W85">
        <v>130</v>
      </c>
      <c r="X85">
        <v>1135</v>
      </c>
      <c r="Y85">
        <v>8</v>
      </c>
      <c r="Z85" t="s">
        <v>3518</v>
      </c>
      <c r="AA85" t="s">
        <v>3681</v>
      </c>
      <c r="AB85" t="s">
        <v>637</v>
      </c>
      <c r="AC85">
        <v>87</v>
      </c>
      <c r="AD85" t="s">
        <v>8454</v>
      </c>
      <c r="AE85" t="s">
        <v>9277</v>
      </c>
      <c r="AF85" t="s">
        <v>9348</v>
      </c>
    </row>
    <row r="86" spans="1:32" hidden="1" x14ac:dyDescent="0.25">
      <c r="A86" t="s">
        <v>35</v>
      </c>
      <c r="B86">
        <v>2025007</v>
      </c>
      <c r="C86" t="s">
        <v>86</v>
      </c>
      <c r="D86">
        <v>7</v>
      </c>
      <c r="E86" t="s">
        <v>90</v>
      </c>
      <c r="F86">
        <v>1200</v>
      </c>
      <c r="G86" t="s">
        <v>99</v>
      </c>
      <c r="H86" t="s">
        <v>110</v>
      </c>
      <c r="I86" t="s">
        <v>446</v>
      </c>
      <c r="J86" t="s">
        <v>448</v>
      </c>
      <c r="K86">
        <v>23.84</v>
      </c>
      <c r="L86">
        <v>46.22</v>
      </c>
      <c r="M86" t="s">
        <v>482</v>
      </c>
      <c r="Q86">
        <v>3</v>
      </c>
      <c r="R86">
        <v>9</v>
      </c>
      <c r="S86" t="s">
        <v>1107</v>
      </c>
      <c r="T86" t="s">
        <v>2294</v>
      </c>
      <c r="U86" t="s">
        <v>3399</v>
      </c>
      <c r="V86" t="s">
        <v>3444</v>
      </c>
      <c r="W86">
        <v>125</v>
      </c>
      <c r="X86">
        <v>1135</v>
      </c>
      <c r="Y86">
        <v>7</v>
      </c>
      <c r="Z86" t="s">
        <v>3480</v>
      </c>
      <c r="AA86" t="s">
        <v>3682</v>
      </c>
      <c r="AB86" t="s">
        <v>633</v>
      </c>
      <c r="AC86">
        <v>12</v>
      </c>
      <c r="AD86" t="s">
        <v>8455</v>
      </c>
      <c r="AE86" t="s">
        <v>9278</v>
      </c>
      <c r="AF86" t="s">
        <v>9310</v>
      </c>
    </row>
    <row r="87" spans="1:32" hidden="1" x14ac:dyDescent="0.25">
      <c r="A87" t="s">
        <v>35</v>
      </c>
      <c r="B87">
        <v>2025007</v>
      </c>
      <c r="C87" t="s">
        <v>86</v>
      </c>
      <c r="D87">
        <v>7</v>
      </c>
      <c r="E87" t="s">
        <v>90</v>
      </c>
      <c r="F87">
        <v>1200</v>
      </c>
      <c r="G87" t="s">
        <v>99</v>
      </c>
      <c r="H87" t="s">
        <v>110</v>
      </c>
      <c r="I87" t="s">
        <v>446</v>
      </c>
      <c r="J87" t="s">
        <v>448</v>
      </c>
      <c r="K87">
        <v>23.84</v>
      </c>
      <c r="L87">
        <v>46.22</v>
      </c>
      <c r="M87" t="s">
        <v>482</v>
      </c>
      <c r="Q87">
        <v>4</v>
      </c>
      <c r="R87">
        <v>7</v>
      </c>
      <c r="S87" t="s">
        <v>1108</v>
      </c>
      <c r="T87" t="s">
        <v>2295</v>
      </c>
      <c r="U87" t="s">
        <v>3398</v>
      </c>
      <c r="V87" t="s">
        <v>3443</v>
      </c>
      <c r="W87">
        <v>128</v>
      </c>
      <c r="X87">
        <v>1236</v>
      </c>
      <c r="Y87">
        <v>10</v>
      </c>
      <c r="Z87" t="s">
        <v>3480</v>
      </c>
      <c r="AA87" t="s">
        <v>3683</v>
      </c>
      <c r="AB87" t="s">
        <v>633</v>
      </c>
      <c r="AC87">
        <v>4.0999999999999996</v>
      </c>
      <c r="AD87" t="s">
        <v>8456</v>
      </c>
      <c r="AE87" t="s">
        <v>9279</v>
      </c>
      <c r="AF87" t="s">
        <v>8615</v>
      </c>
    </row>
    <row r="88" spans="1:32" hidden="1" x14ac:dyDescent="0.25">
      <c r="A88" t="s">
        <v>35</v>
      </c>
      <c r="B88">
        <v>2025007</v>
      </c>
      <c r="C88" t="s">
        <v>86</v>
      </c>
      <c r="D88">
        <v>7</v>
      </c>
      <c r="E88" t="s">
        <v>90</v>
      </c>
      <c r="F88">
        <v>1200</v>
      </c>
      <c r="G88" t="s">
        <v>99</v>
      </c>
      <c r="H88" t="s">
        <v>110</v>
      </c>
      <c r="I88" t="s">
        <v>446</v>
      </c>
      <c r="J88" t="s">
        <v>448</v>
      </c>
      <c r="K88">
        <v>23.84</v>
      </c>
      <c r="L88">
        <v>46.22</v>
      </c>
      <c r="M88" t="s">
        <v>482</v>
      </c>
      <c r="Q88">
        <v>5</v>
      </c>
      <c r="R88">
        <v>12</v>
      </c>
      <c r="S88" t="s">
        <v>1109</v>
      </c>
      <c r="T88" t="s">
        <v>2296</v>
      </c>
      <c r="U88" t="s">
        <v>3413</v>
      </c>
      <c r="V88" t="s">
        <v>3449</v>
      </c>
      <c r="W88">
        <v>118</v>
      </c>
      <c r="X88">
        <v>1144</v>
      </c>
      <c r="Y88">
        <v>3</v>
      </c>
      <c r="Z88" t="s">
        <v>3506</v>
      </c>
      <c r="AA88" t="s">
        <v>3684</v>
      </c>
      <c r="AB88" t="s">
        <v>6884</v>
      </c>
      <c r="AC88">
        <v>43</v>
      </c>
      <c r="AD88" t="s">
        <v>8457</v>
      </c>
      <c r="AE88" t="s">
        <v>9277</v>
      </c>
      <c r="AF88" t="s">
        <v>8948</v>
      </c>
    </row>
    <row r="89" spans="1:32" hidden="1" x14ac:dyDescent="0.25">
      <c r="A89" t="s">
        <v>35</v>
      </c>
      <c r="B89">
        <v>2025007</v>
      </c>
      <c r="C89" t="s">
        <v>86</v>
      </c>
      <c r="D89">
        <v>7</v>
      </c>
      <c r="E89" t="s">
        <v>90</v>
      </c>
      <c r="F89">
        <v>1200</v>
      </c>
      <c r="G89" t="s">
        <v>99</v>
      </c>
      <c r="H89" t="s">
        <v>110</v>
      </c>
      <c r="I89" t="s">
        <v>446</v>
      </c>
      <c r="J89" t="s">
        <v>448</v>
      </c>
      <c r="K89">
        <v>23.84</v>
      </c>
      <c r="L89">
        <v>46.22</v>
      </c>
      <c r="M89" t="s">
        <v>482</v>
      </c>
      <c r="Q89">
        <v>6</v>
      </c>
      <c r="R89">
        <v>1</v>
      </c>
      <c r="S89" t="s">
        <v>1110</v>
      </c>
      <c r="T89" t="s">
        <v>2297</v>
      </c>
      <c r="U89" t="s">
        <v>3404</v>
      </c>
      <c r="V89" t="s">
        <v>3456</v>
      </c>
      <c r="W89">
        <v>135</v>
      </c>
      <c r="X89">
        <v>1105</v>
      </c>
      <c r="Y89">
        <v>9</v>
      </c>
      <c r="Z89" t="s">
        <v>3482</v>
      </c>
      <c r="AA89" t="s">
        <v>3685</v>
      </c>
      <c r="AB89" t="s">
        <v>774</v>
      </c>
      <c r="AC89">
        <v>11</v>
      </c>
      <c r="AD89" t="s">
        <v>8458</v>
      </c>
      <c r="AE89" t="s">
        <v>9280</v>
      </c>
      <c r="AF89" t="s">
        <v>9373</v>
      </c>
    </row>
    <row r="90" spans="1:32" hidden="1" x14ac:dyDescent="0.25">
      <c r="A90" t="s">
        <v>35</v>
      </c>
      <c r="B90">
        <v>2025007</v>
      </c>
      <c r="C90" t="s">
        <v>86</v>
      </c>
      <c r="D90">
        <v>7</v>
      </c>
      <c r="E90" t="s">
        <v>90</v>
      </c>
      <c r="F90">
        <v>1200</v>
      </c>
      <c r="G90" t="s">
        <v>99</v>
      </c>
      <c r="H90" t="s">
        <v>110</v>
      </c>
      <c r="I90" t="s">
        <v>446</v>
      </c>
      <c r="J90" t="s">
        <v>448</v>
      </c>
      <c r="K90">
        <v>23.84</v>
      </c>
      <c r="L90">
        <v>46.22</v>
      </c>
      <c r="M90" t="s">
        <v>482</v>
      </c>
      <c r="Q90">
        <v>7</v>
      </c>
      <c r="R90">
        <v>14</v>
      </c>
      <c r="S90" t="s">
        <v>1111</v>
      </c>
      <c r="T90" t="s">
        <v>2298</v>
      </c>
      <c r="U90" t="s">
        <v>3405</v>
      </c>
      <c r="V90" t="s">
        <v>3449</v>
      </c>
      <c r="W90">
        <v>109</v>
      </c>
      <c r="X90">
        <v>1191</v>
      </c>
      <c r="Y90">
        <v>11</v>
      </c>
      <c r="Z90" t="s">
        <v>3482</v>
      </c>
      <c r="AA90" t="s">
        <v>3686</v>
      </c>
      <c r="AB90" t="s">
        <v>6885</v>
      </c>
      <c r="AC90">
        <v>15</v>
      </c>
      <c r="AD90" t="s">
        <v>8421</v>
      </c>
      <c r="AE90" t="s">
        <v>9279</v>
      </c>
      <c r="AF90" t="s">
        <v>9018</v>
      </c>
    </row>
    <row r="91" spans="1:32" hidden="1" x14ac:dyDescent="0.25">
      <c r="A91" t="s">
        <v>35</v>
      </c>
      <c r="B91">
        <v>2025007</v>
      </c>
      <c r="C91" t="s">
        <v>86</v>
      </c>
      <c r="D91">
        <v>7</v>
      </c>
      <c r="E91" t="s">
        <v>90</v>
      </c>
      <c r="F91">
        <v>1200</v>
      </c>
      <c r="G91" t="s">
        <v>99</v>
      </c>
      <c r="H91" t="s">
        <v>110</v>
      </c>
      <c r="I91" t="s">
        <v>446</v>
      </c>
      <c r="J91" t="s">
        <v>448</v>
      </c>
      <c r="K91">
        <v>23.84</v>
      </c>
      <c r="L91">
        <v>46.22</v>
      </c>
      <c r="M91" t="s">
        <v>482</v>
      </c>
      <c r="Q91">
        <v>8</v>
      </c>
      <c r="R91">
        <v>2</v>
      </c>
      <c r="S91" t="s">
        <v>1112</v>
      </c>
      <c r="T91" t="s">
        <v>2299</v>
      </c>
      <c r="U91" t="s">
        <v>3403</v>
      </c>
      <c r="V91" t="s">
        <v>3457</v>
      </c>
      <c r="W91">
        <v>132</v>
      </c>
      <c r="X91">
        <v>1173</v>
      </c>
      <c r="Y91">
        <v>5</v>
      </c>
      <c r="Z91" t="s">
        <v>3496</v>
      </c>
      <c r="AA91" t="s">
        <v>3687</v>
      </c>
      <c r="AB91" t="s">
        <v>698</v>
      </c>
      <c r="AC91">
        <v>12</v>
      </c>
      <c r="AD91" t="s">
        <v>8459</v>
      </c>
      <c r="AE91" t="s">
        <v>9277</v>
      </c>
      <c r="AF91" t="s">
        <v>8946</v>
      </c>
    </row>
    <row r="92" spans="1:32" hidden="1" x14ac:dyDescent="0.25">
      <c r="A92" t="s">
        <v>35</v>
      </c>
      <c r="B92">
        <v>2025007</v>
      </c>
      <c r="C92" t="s">
        <v>86</v>
      </c>
      <c r="D92">
        <v>7</v>
      </c>
      <c r="E92" t="s">
        <v>90</v>
      </c>
      <c r="F92">
        <v>1200</v>
      </c>
      <c r="G92" t="s">
        <v>99</v>
      </c>
      <c r="H92" t="s">
        <v>110</v>
      </c>
      <c r="I92" t="s">
        <v>446</v>
      </c>
      <c r="J92" t="s">
        <v>448</v>
      </c>
      <c r="K92">
        <v>23.84</v>
      </c>
      <c r="L92">
        <v>46.22</v>
      </c>
      <c r="M92" t="s">
        <v>482</v>
      </c>
      <c r="Q92">
        <v>9</v>
      </c>
      <c r="R92">
        <v>6</v>
      </c>
      <c r="S92" t="s">
        <v>1113</v>
      </c>
      <c r="T92" t="s">
        <v>2300</v>
      </c>
      <c r="U92" t="s">
        <v>3410</v>
      </c>
      <c r="V92" t="s">
        <v>3450</v>
      </c>
      <c r="W92">
        <v>129</v>
      </c>
      <c r="X92">
        <v>1032</v>
      </c>
      <c r="Y92">
        <v>4</v>
      </c>
      <c r="Z92" t="s">
        <v>3490</v>
      </c>
      <c r="AA92" t="s">
        <v>3688</v>
      </c>
      <c r="AB92" t="s">
        <v>596</v>
      </c>
      <c r="AC92">
        <v>13</v>
      </c>
      <c r="AD92" t="s">
        <v>8460</v>
      </c>
      <c r="AE92" t="s">
        <v>9281</v>
      </c>
      <c r="AF92" t="s">
        <v>8764</v>
      </c>
    </row>
    <row r="93" spans="1:32" hidden="1" x14ac:dyDescent="0.25">
      <c r="A93" t="s">
        <v>35</v>
      </c>
      <c r="B93">
        <v>2025007</v>
      </c>
      <c r="C93" t="s">
        <v>86</v>
      </c>
      <c r="D93">
        <v>7</v>
      </c>
      <c r="E93" t="s">
        <v>90</v>
      </c>
      <c r="F93">
        <v>1200</v>
      </c>
      <c r="G93" t="s">
        <v>99</v>
      </c>
      <c r="H93" t="s">
        <v>110</v>
      </c>
      <c r="I93" t="s">
        <v>446</v>
      </c>
      <c r="J93" t="s">
        <v>448</v>
      </c>
      <c r="K93">
        <v>23.84</v>
      </c>
      <c r="L93">
        <v>46.22</v>
      </c>
      <c r="M93" t="s">
        <v>482</v>
      </c>
      <c r="Q93">
        <v>10</v>
      </c>
      <c r="R93">
        <v>3</v>
      </c>
      <c r="S93" t="s">
        <v>1114</v>
      </c>
      <c r="T93" t="s">
        <v>2301</v>
      </c>
      <c r="U93" t="s">
        <v>3400</v>
      </c>
      <c r="V93" t="s">
        <v>3458</v>
      </c>
      <c r="W93">
        <v>131</v>
      </c>
      <c r="X93">
        <v>1094</v>
      </c>
      <c r="Y93">
        <v>1</v>
      </c>
      <c r="Z93" t="s">
        <v>3497</v>
      </c>
      <c r="AA93" t="s">
        <v>3689</v>
      </c>
      <c r="AB93" t="s">
        <v>731</v>
      </c>
      <c r="AC93">
        <v>11</v>
      </c>
      <c r="AD93" t="s">
        <v>8460</v>
      </c>
      <c r="AE93" t="s">
        <v>9278</v>
      </c>
      <c r="AF93" t="s">
        <v>8554</v>
      </c>
    </row>
    <row r="94" spans="1:32" hidden="1" x14ac:dyDescent="0.25">
      <c r="A94" t="s">
        <v>35</v>
      </c>
      <c r="B94">
        <v>2025007</v>
      </c>
      <c r="C94" t="s">
        <v>86</v>
      </c>
      <c r="D94">
        <v>7</v>
      </c>
      <c r="E94" t="s">
        <v>90</v>
      </c>
      <c r="F94">
        <v>1200</v>
      </c>
      <c r="G94" t="s">
        <v>99</v>
      </c>
      <c r="H94" t="s">
        <v>110</v>
      </c>
      <c r="I94" t="s">
        <v>446</v>
      </c>
      <c r="J94" t="s">
        <v>448</v>
      </c>
      <c r="K94">
        <v>23.84</v>
      </c>
      <c r="L94">
        <v>46.22</v>
      </c>
      <c r="M94" t="s">
        <v>482</v>
      </c>
      <c r="Q94">
        <v>11</v>
      </c>
      <c r="R94">
        <v>10</v>
      </c>
      <c r="S94" t="s">
        <v>1115</v>
      </c>
      <c r="T94" t="s">
        <v>2302</v>
      </c>
      <c r="U94" t="s">
        <v>3417</v>
      </c>
      <c r="V94" t="s">
        <v>3451</v>
      </c>
      <c r="W94">
        <v>121</v>
      </c>
      <c r="X94">
        <v>1165</v>
      </c>
      <c r="Y94">
        <v>13</v>
      </c>
      <c r="Z94" t="s">
        <v>3497</v>
      </c>
      <c r="AA94" t="s">
        <v>3690</v>
      </c>
      <c r="AB94" t="s">
        <v>6838</v>
      </c>
      <c r="AC94">
        <v>5.3</v>
      </c>
      <c r="AD94" t="s">
        <v>8460</v>
      </c>
      <c r="AE94" t="s">
        <v>9277</v>
      </c>
      <c r="AF94" t="s">
        <v>8490</v>
      </c>
    </row>
    <row r="95" spans="1:32" hidden="1" x14ac:dyDescent="0.25">
      <c r="A95" t="s">
        <v>35</v>
      </c>
      <c r="B95">
        <v>2025007</v>
      </c>
      <c r="C95" t="s">
        <v>86</v>
      </c>
      <c r="D95">
        <v>7</v>
      </c>
      <c r="E95" t="s">
        <v>90</v>
      </c>
      <c r="F95">
        <v>1200</v>
      </c>
      <c r="G95" t="s">
        <v>99</v>
      </c>
      <c r="H95" t="s">
        <v>110</v>
      </c>
      <c r="I95" t="s">
        <v>446</v>
      </c>
      <c r="J95" t="s">
        <v>448</v>
      </c>
      <c r="K95">
        <v>23.84</v>
      </c>
      <c r="L95">
        <v>46.22</v>
      </c>
      <c r="M95" t="s">
        <v>482</v>
      </c>
      <c r="Q95">
        <v>12</v>
      </c>
      <c r="R95">
        <v>8</v>
      </c>
      <c r="S95" t="s">
        <v>1116</v>
      </c>
      <c r="T95" t="s">
        <v>2303</v>
      </c>
      <c r="U95" t="s">
        <v>3409</v>
      </c>
      <c r="V95" t="s">
        <v>3454</v>
      </c>
      <c r="W95">
        <v>128</v>
      </c>
      <c r="X95">
        <v>1066</v>
      </c>
      <c r="Y95">
        <v>14</v>
      </c>
      <c r="Z95" t="s">
        <v>3499</v>
      </c>
      <c r="AA95" t="s">
        <v>3691</v>
      </c>
      <c r="AB95" t="s">
        <v>6886</v>
      </c>
      <c r="AC95">
        <v>26</v>
      </c>
      <c r="AD95" t="s">
        <v>8457</v>
      </c>
      <c r="AE95" t="s">
        <v>9282</v>
      </c>
      <c r="AF95" t="s">
        <v>8393</v>
      </c>
    </row>
    <row r="96" spans="1:32" hidden="1" x14ac:dyDescent="0.25">
      <c r="A96" t="s">
        <v>35</v>
      </c>
      <c r="B96">
        <v>2025007</v>
      </c>
      <c r="C96" t="s">
        <v>86</v>
      </c>
      <c r="D96">
        <v>7</v>
      </c>
      <c r="E96" t="s">
        <v>90</v>
      </c>
      <c r="F96">
        <v>1200</v>
      </c>
      <c r="G96" t="s">
        <v>99</v>
      </c>
      <c r="H96" t="s">
        <v>110</v>
      </c>
      <c r="I96" t="s">
        <v>446</v>
      </c>
      <c r="J96" t="s">
        <v>448</v>
      </c>
      <c r="K96">
        <v>23.84</v>
      </c>
      <c r="L96">
        <v>46.22</v>
      </c>
      <c r="M96" t="s">
        <v>482</v>
      </c>
      <c r="Q96">
        <v>13</v>
      </c>
      <c r="R96">
        <v>13</v>
      </c>
      <c r="S96" t="s">
        <v>1117</v>
      </c>
      <c r="T96" t="s">
        <v>2304</v>
      </c>
      <c r="U96" t="s">
        <v>3406</v>
      </c>
      <c r="V96" t="s">
        <v>3447</v>
      </c>
      <c r="W96">
        <v>120</v>
      </c>
      <c r="X96">
        <v>1121</v>
      </c>
      <c r="Y96">
        <v>6</v>
      </c>
      <c r="Z96" t="s">
        <v>3519</v>
      </c>
      <c r="AA96" t="s">
        <v>3692</v>
      </c>
      <c r="AB96" t="s">
        <v>6887</v>
      </c>
      <c r="AC96">
        <v>24</v>
      </c>
      <c r="AD96" t="s">
        <v>8461</v>
      </c>
      <c r="AE96" t="s">
        <v>9277</v>
      </c>
      <c r="AF96" t="s">
        <v>8687</v>
      </c>
    </row>
    <row r="97" spans="1:33" hidden="1" x14ac:dyDescent="0.25">
      <c r="A97" t="s">
        <v>35</v>
      </c>
      <c r="B97">
        <v>2025007</v>
      </c>
      <c r="C97" t="s">
        <v>86</v>
      </c>
      <c r="D97">
        <v>7</v>
      </c>
      <c r="E97" t="s">
        <v>90</v>
      </c>
      <c r="F97">
        <v>1200</v>
      </c>
      <c r="G97" t="s">
        <v>99</v>
      </c>
      <c r="H97" t="s">
        <v>110</v>
      </c>
      <c r="I97" t="s">
        <v>446</v>
      </c>
      <c r="J97" t="s">
        <v>448</v>
      </c>
      <c r="K97">
        <v>23.84</v>
      </c>
      <c r="L97">
        <v>46.22</v>
      </c>
      <c r="M97" t="s">
        <v>482</v>
      </c>
      <c r="Q97">
        <v>14</v>
      </c>
      <c r="R97">
        <v>5</v>
      </c>
      <c r="S97" t="s">
        <v>1118</v>
      </c>
      <c r="T97" t="s">
        <v>2305</v>
      </c>
      <c r="U97" t="s">
        <v>3401</v>
      </c>
      <c r="V97" t="s">
        <v>3460</v>
      </c>
      <c r="W97">
        <v>129</v>
      </c>
      <c r="X97">
        <v>1095</v>
      </c>
      <c r="Y97">
        <v>2</v>
      </c>
      <c r="Z97" t="s">
        <v>3520</v>
      </c>
      <c r="AA97" t="s">
        <v>3693</v>
      </c>
      <c r="AB97" t="s">
        <v>6888</v>
      </c>
      <c r="AC97">
        <v>155</v>
      </c>
      <c r="AD97" t="s">
        <v>8462</v>
      </c>
      <c r="AE97" t="s">
        <v>9278</v>
      </c>
      <c r="AF97" t="s">
        <v>8868</v>
      </c>
    </row>
    <row r="98" spans="1:33" hidden="1" x14ac:dyDescent="0.25">
      <c r="A98" t="s">
        <v>35</v>
      </c>
      <c r="B98">
        <v>2025008</v>
      </c>
      <c r="C98" t="s">
        <v>86</v>
      </c>
      <c r="D98">
        <v>8</v>
      </c>
      <c r="E98" t="s">
        <v>91</v>
      </c>
      <c r="F98">
        <v>1400</v>
      </c>
      <c r="G98" t="s">
        <v>99</v>
      </c>
      <c r="H98" t="s">
        <v>111</v>
      </c>
      <c r="I98" t="s">
        <v>446</v>
      </c>
      <c r="J98" t="s">
        <v>448</v>
      </c>
      <c r="K98">
        <v>13.49</v>
      </c>
      <c r="L98">
        <v>34.93</v>
      </c>
      <c r="M98" t="s">
        <v>483</v>
      </c>
      <c r="N98" t="s">
        <v>800</v>
      </c>
      <c r="Q98">
        <v>1</v>
      </c>
      <c r="R98">
        <v>8</v>
      </c>
      <c r="S98" t="s">
        <v>1119</v>
      </c>
      <c r="T98" t="s">
        <v>2306</v>
      </c>
      <c r="U98" t="s">
        <v>3406</v>
      </c>
      <c r="V98" t="s">
        <v>3442</v>
      </c>
      <c r="W98">
        <v>117</v>
      </c>
      <c r="X98">
        <v>1191</v>
      </c>
      <c r="Y98">
        <v>9</v>
      </c>
      <c r="Z98" t="s">
        <v>3478</v>
      </c>
      <c r="AA98" t="s">
        <v>3694</v>
      </c>
      <c r="AB98" t="s">
        <v>800</v>
      </c>
      <c r="AC98">
        <v>4.4000000000000004</v>
      </c>
      <c r="AD98" t="s">
        <v>8463</v>
      </c>
      <c r="AE98" t="s">
        <v>9283</v>
      </c>
      <c r="AF98" t="s">
        <v>9237</v>
      </c>
      <c r="AG98" t="s">
        <v>9352</v>
      </c>
    </row>
    <row r="99" spans="1:33" hidden="1" x14ac:dyDescent="0.25">
      <c r="A99" t="s">
        <v>35</v>
      </c>
      <c r="B99">
        <v>2025008</v>
      </c>
      <c r="C99" t="s">
        <v>86</v>
      </c>
      <c r="D99">
        <v>8</v>
      </c>
      <c r="E99" t="s">
        <v>91</v>
      </c>
      <c r="F99">
        <v>1400</v>
      </c>
      <c r="G99" t="s">
        <v>99</v>
      </c>
      <c r="H99" t="s">
        <v>111</v>
      </c>
      <c r="I99" t="s">
        <v>446</v>
      </c>
      <c r="J99" t="s">
        <v>448</v>
      </c>
      <c r="K99">
        <v>13.49</v>
      </c>
      <c r="L99">
        <v>34.93</v>
      </c>
      <c r="M99" t="s">
        <v>483</v>
      </c>
      <c r="N99" t="s">
        <v>800</v>
      </c>
      <c r="Q99">
        <v>2</v>
      </c>
      <c r="R99">
        <v>7</v>
      </c>
      <c r="S99" t="s">
        <v>1120</v>
      </c>
      <c r="T99" t="s">
        <v>2307</v>
      </c>
      <c r="U99" t="s">
        <v>3415</v>
      </c>
      <c r="V99" t="s">
        <v>3449</v>
      </c>
      <c r="W99">
        <v>116</v>
      </c>
      <c r="X99">
        <v>1182</v>
      </c>
      <c r="Y99">
        <v>2</v>
      </c>
      <c r="Z99" t="s">
        <v>3479</v>
      </c>
      <c r="AA99" t="s">
        <v>3695</v>
      </c>
      <c r="AB99" t="s">
        <v>6889</v>
      </c>
      <c r="AC99">
        <v>6</v>
      </c>
      <c r="AD99" t="s">
        <v>8464</v>
      </c>
      <c r="AE99" t="s">
        <v>9284</v>
      </c>
      <c r="AF99" t="s">
        <v>9272</v>
      </c>
      <c r="AG99" t="s">
        <v>9367</v>
      </c>
    </row>
    <row r="100" spans="1:33" hidden="1" x14ac:dyDescent="0.25">
      <c r="A100" t="s">
        <v>35</v>
      </c>
      <c r="B100">
        <v>2025008</v>
      </c>
      <c r="C100" t="s">
        <v>86</v>
      </c>
      <c r="D100">
        <v>8</v>
      </c>
      <c r="E100" t="s">
        <v>91</v>
      </c>
      <c r="F100">
        <v>1400</v>
      </c>
      <c r="G100" t="s">
        <v>99</v>
      </c>
      <c r="H100" t="s">
        <v>111</v>
      </c>
      <c r="I100" t="s">
        <v>446</v>
      </c>
      <c r="J100" t="s">
        <v>448</v>
      </c>
      <c r="K100">
        <v>13.49</v>
      </c>
      <c r="L100">
        <v>34.93</v>
      </c>
      <c r="M100" t="s">
        <v>483</v>
      </c>
      <c r="N100" t="s">
        <v>800</v>
      </c>
      <c r="Q100">
        <v>3</v>
      </c>
      <c r="R100">
        <v>2</v>
      </c>
      <c r="S100" t="s">
        <v>1121</v>
      </c>
      <c r="T100" t="s">
        <v>2308</v>
      </c>
      <c r="U100" t="s">
        <v>3399</v>
      </c>
      <c r="V100" t="s">
        <v>3442</v>
      </c>
      <c r="W100">
        <v>134</v>
      </c>
      <c r="X100">
        <v>1086</v>
      </c>
      <c r="Y100">
        <v>6</v>
      </c>
      <c r="Z100" t="s">
        <v>3489</v>
      </c>
      <c r="AA100" t="s">
        <v>3696</v>
      </c>
      <c r="AB100" t="s">
        <v>6890</v>
      </c>
      <c r="AC100">
        <v>10</v>
      </c>
      <c r="AD100" t="s">
        <v>8465</v>
      </c>
      <c r="AE100" t="s">
        <v>9285</v>
      </c>
      <c r="AF100" t="s">
        <v>9240</v>
      </c>
      <c r="AG100" t="s">
        <v>9053</v>
      </c>
    </row>
    <row r="101" spans="1:33" hidden="1" x14ac:dyDescent="0.25">
      <c r="A101" t="s">
        <v>35</v>
      </c>
      <c r="B101">
        <v>2025008</v>
      </c>
      <c r="C101" t="s">
        <v>86</v>
      </c>
      <c r="D101">
        <v>8</v>
      </c>
      <c r="E101" t="s">
        <v>91</v>
      </c>
      <c r="F101">
        <v>1400</v>
      </c>
      <c r="G101" t="s">
        <v>99</v>
      </c>
      <c r="H101" t="s">
        <v>111</v>
      </c>
      <c r="I101" t="s">
        <v>446</v>
      </c>
      <c r="J101" t="s">
        <v>448</v>
      </c>
      <c r="K101">
        <v>13.49</v>
      </c>
      <c r="L101">
        <v>34.93</v>
      </c>
      <c r="M101" t="s">
        <v>483</v>
      </c>
      <c r="N101" t="s">
        <v>800</v>
      </c>
      <c r="Q101">
        <v>4</v>
      </c>
      <c r="R101">
        <v>1</v>
      </c>
      <c r="S101" t="s">
        <v>1122</v>
      </c>
      <c r="T101" t="s">
        <v>2309</v>
      </c>
      <c r="U101" t="s">
        <v>3411</v>
      </c>
      <c r="V101" t="s">
        <v>3455</v>
      </c>
      <c r="W101">
        <v>135</v>
      </c>
      <c r="X101">
        <v>1171</v>
      </c>
      <c r="Y101">
        <v>10</v>
      </c>
      <c r="Z101" t="s">
        <v>3489</v>
      </c>
      <c r="AA101" t="s">
        <v>3697</v>
      </c>
      <c r="AB101" t="s">
        <v>857</v>
      </c>
      <c r="AC101">
        <v>2.9</v>
      </c>
      <c r="AD101" t="s">
        <v>8465</v>
      </c>
      <c r="AE101" t="s">
        <v>9286</v>
      </c>
      <c r="AF101" t="s">
        <v>9357</v>
      </c>
      <c r="AG101" t="s">
        <v>8981</v>
      </c>
    </row>
    <row r="102" spans="1:33" hidden="1" x14ac:dyDescent="0.25">
      <c r="A102" t="s">
        <v>35</v>
      </c>
      <c r="B102">
        <v>2025008</v>
      </c>
      <c r="C102" t="s">
        <v>86</v>
      </c>
      <c r="D102">
        <v>8</v>
      </c>
      <c r="E102" t="s">
        <v>91</v>
      </c>
      <c r="F102">
        <v>1400</v>
      </c>
      <c r="G102" t="s">
        <v>99</v>
      </c>
      <c r="H102" t="s">
        <v>111</v>
      </c>
      <c r="I102" t="s">
        <v>446</v>
      </c>
      <c r="J102" t="s">
        <v>448</v>
      </c>
      <c r="K102">
        <v>13.49</v>
      </c>
      <c r="L102">
        <v>34.93</v>
      </c>
      <c r="M102" t="s">
        <v>483</v>
      </c>
      <c r="N102" t="s">
        <v>800</v>
      </c>
      <c r="Q102">
        <v>5</v>
      </c>
      <c r="R102">
        <v>9</v>
      </c>
      <c r="S102" t="s">
        <v>1123</v>
      </c>
      <c r="T102" t="s">
        <v>2310</v>
      </c>
      <c r="U102" t="s">
        <v>3409</v>
      </c>
      <c r="V102" t="s">
        <v>3444</v>
      </c>
      <c r="W102">
        <v>116</v>
      </c>
      <c r="X102">
        <v>1154</v>
      </c>
      <c r="Y102">
        <v>1</v>
      </c>
      <c r="Z102" t="s">
        <v>3481</v>
      </c>
      <c r="AA102" t="s">
        <v>3698</v>
      </c>
      <c r="AB102" t="s">
        <v>6891</v>
      </c>
      <c r="AC102">
        <v>9</v>
      </c>
      <c r="AD102" t="s">
        <v>8466</v>
      </c>
      <c r="AE102" t="s">
        <v>9287</v>
      </c>
      <c r="AF102" t="s">
        <v>9233</v>
      </c>
      <c r="AG102" t="s">
        <v>9428</v>
      </c>
    </row>
    <row r="103" spans="1:33" hidden="1" x14ac:dyDescent="0.25">
      <c r="A103" t="s">
        <v>35</v>
      </c>
      <c r="B103">
        <v>2025008</v>
      </c>
      <c r="C103" t="s">
        <v>86</v>
      </c>
      <c r="D103">
        <v>8</v>
      </c>
      <c r="E103" t="s">
        <v>91</v>
      </c>
      <c r="F103">
        <v>1400</v>
      </c>
      <c r="G103" t="s">
        <v>99</v>
      </c>
      <c r="H103" t="s">
        <v>111</v>
      </c>
      <c r="I103" t="s">
        <v>446</v>
      </c>
      <c r="J103" t="s">
        <v>448</v>
      </c>
      <c r="K103">
        <v>13.49</v>
      </c>
      <c r="L103">
        <v>34.93</v>
      </c>
      <c r="M103" t="s">
        <v>483</v>
      </c>
      <c r="N103" t="s">
        <v>800</v>
      </c>
      <c r="Q103">
        <v>6</v>
      </c>
      <c r="R103">
        <v>3</v>
      </c>
      <c r="S103" t="s">
        <v>1124</v>
      </c>
      <c r="T103" t="s">
        <v>2311</v>
      </c>
      <c r="U103" t="s">
        <v>3402</v>
      </c>
      <c r="V103" t="s">
        <v>3447</v>
      </c>
      <c r="W103">
        <v>123</v>
      </c>
      <c r="X103">
        <v>1030</v>
      </c>
      <c r="Y103">
        <v>8</v>
      </c>
      <c r="Z103" t="s">
        <v>3496</v>
      </c>
      <c r="AA103" t="s">
        <v>3699</v>
      </c>
      <c r="AB103" t="s">
        <v>821</v>
      </c>
      <c r="AC103">
        <v>29</v>
      </c>
      <c r="AD103" t="s">
        <v>8467</v>
      </c>
      <c r="AE103" t="s">
        <v>9285</v>
      </c>
      <c r="AF103" t="s">
        <v>9276</v>
      </c>
      <c r="AG103" t="s">
        <v>9380</v>
      </c>
    </row>
    <row r="104" spans="1:33" hidden="1" x14ac:dyDescent="0.25">
      <c r="A104" t="s">
        <v>35</v>
      </c>
      <c r="B104">
        <v>2025008</v>
      </c>
      <c r="C104" t="s">
        <v>86</v>
      </c>
      <c r="D104">
        <v>8</v>
      </c>
      <c r="E104" t="s">
        <v>91</v>
      </c>
      <c r="F104">
        <v>1400</v>
      </c>
      <c r="G104" t="s">
        <v>99</v>
      </c>
      <c r="H104" t="s">
        <v>111</v>
      </c>
      <c r="I104" t="s">
        <v>446</v>
      </c>
      <c r="J104" t="s">
        <v>448</v>
      </c>
      <c r="K104">
        <v>13.49</v>
      </c>
      <c r="L104">
        <v>34.93</v>
      </c>
      <c r="M104" t="s">
        <v>483</v>
      </c>
      <c r="N104" t="s">
        <v>800</v>
      </c>
      <c r="Q104">
        <v>7</v>
      </c>
      <c r="R104">
        <v>4</v>
      </c>
      <c r="S104" t="s">
        <v>1125</v>
      </c>
      <c r="T104" t="s">
        <v>2312</v>
      </c>
      <c r="U104" t="s">
        <v>3404</v>
      </c>
      <c r="V104" t="s">
        <v>3444</v>
      </c>
      <c r="W104">
        <v>128</v>
      </c>
      <c r="X104">
        <v>1115</v>
      </c>
      <c r="Y104">
        <v>4</v>
      </c>
      <c r="Z104" t="s">
        <v>3484</v>
      </c>
      <c r="AA104" t="s">
        <v>3700</v>
      </c>
      <c r="AB104" t="s">
        <v>945</v>
      </c>
      <c r="AC104">
        <v>8</v>
      </c>
      <c r="AD104" t="s">
        <v>8468</v>
      </c>
      <c r="AE104" t="s">
        <v>9286</v>
      </c>
      <c r="AF104" t="s">
        <v>9236</v>
      </c>
      <c r="AG104" t="s">
        <v>8651</v>
      </c>
    </row>
    <row r="105" spans="1:33" hidden="1" x14ac:dyDescent="0.25">
      <c r="A105" t="s">
        <v>35</v>
      </c>
      <c r="B105">
        <v>2025008</v>
      </c>
      <c r="C105" t="s">
        <v>86</v>
      </c>
      <c r="D105">
        <v>8</v>
      </c>
      <c r="E105" t="s">
        <v>91</v>
      </c>
      <c r="F105">
        <v>1400</v>
      </c>
      <c r="G105" t="s">
        <v>99</v>
      </c>
      <c r="H105" t="s">
        <v>111</v>
      </c>
      <c r="I105" t="s">
        <v>446</v>
      </c>
      <c r="J105" t="s">
        <v>448</v>
      </c>
      <c r="K105">
        <v>13.49</v>
      </c>
      <c r="L105">
        <v>34.93</v>
      </c>
      <c r="M105" t="s">
        <v>483</v>
      </c>
      <c r="N105" t="s">
        <v>800</v>
      </c>
      <c r="Q105">
        <v>8</v>
      </c>
      <c r="R105">
        <v>5</v>
      </c>
      <c r="S105" t="s">
        <v>1126</v>
      </c>
      <c r="T105" t="s">
        <v>2313</v>
      </c>
      <c r="U105" t="s">
        <v>3398</v>
      </c>
      <c r="V105" t="s">
        <v>3459</v>
      </c>
      <c r="W105">
        <v>127</v>
      </c>
      <c r="X105">
        <v>1170</v>
      </c>
      <c r="Y105">
        <v>3</v>
      </c>
      <c r="Z105" t="s">
        <v>3497</v>
      </c>
      <c r="AA105" t="s">
        <v>3660</v>
      </c>
      <c r="AB105" t="s">
        <v>6892</v>
      </c>
      <c r="AC105">
        <v>11</v>
      </c>
      <c r="AD105" t="s">
        <v>8469</v>
      </c>
      <c r="AE105" t="s">
        <v>9286</v>
      </c>
      <c r="AF105" t="s">
        <v>9357</v>
      </c>
      <c r="AG105" t="s">
        <v>8779</v>
      </c>
    </row>
    <row r="106" spans="1:33" hidden="1" x14ac:dyDescent="0.25">
      <c r="A106" t="s">
        <v>35</v>
      </c>
      <c r="B106">
        <v>2025008</v>
      </c>
      <c r="C106" t="s">
        <v>86</v>
      </c>
      <c r="D106">
        <v>8</v>
      </c>
      <c r="E106" t="s">
        <v>91</v>
      </c>
      <c r="F106">
        <v>1400</v>
      </c>
      <c r="G106" t="s">
        <v>99</v>
      </c>
      <c r="H106" t="s">
        <v>111</v>
      </c>
      <c r="I106" t="s">
        <v>446</v>
      </c>
      <c r="J106" t="s">
        <v>448</v>
      </c>
      <c r="K106">
        <v>13.49</v>
      </c>
      <c r="L106">
        <v>34.93</v>
      </c>
      <c r="M106" t="s">
        <v>483</v>
      </c>
      <c r="N106" t="s">
        <v>800</v>
      </c>
      <c r="Q106">
        <v>9</v>
      </c>
      <c r="R106">
        <v>6</v>
      </c>
      <c r="S106" t="s">
        <v>1127</v>
      </c>
      <c r="T106" t="s">
        <v>2314</v>
      </c>
      <c r="U106" t="s">
        <v>3416</v>
      </c>
      <c r="V106" t="s">
        <v>3458</v>
      </c>
      <c r="W106">
        <v>118</v>
      </c>
      <c r="X106">
        <v>1113</v>
      </c>
      <c r="Y106">
        <v>7</v>
      </c>
      <c r="Z106" t="s">
        <v>3497</v>
      </c>
      <c r="AA106" t="s">
        <v>3701</v>
      </c>
      <c r="AB106" t="s">
        <v>874</v>
      </c>
      <c r="AC106">
        <v>69</v>
      </c>
      <c r="AD106" t="s">
        <v>8468</v>
      </c>
      <c r="AE106" t="s">
        <v>9288</v>
      </c>
      <c r="AF106" t="s">
        <v>9238</v>
      </c>
      <c r="AG106" t="s">
        <v>8554</v>
      </c>
    </row>
    <row r="107" spans="1:33" hidden="1" x14ac:dyDescent="0.25">
      <c r="A107" t="s">
        <v>35</v>
      </c>
      <c r="B107">
        <v>2025008</v>
      </c>
      <c r="C107" t="s">
        <v>86</v>
      </c>
      <c r="D107">
        <v>8</v>
      </c>
      <c r="E107" t="s">
        <v>91</v>
      </c>
      <c r="F107">
        <v>1400</v>
      </c>
      <c r="G107" t="s">
        <v>99</v>
      </c>
      <c r="H107" t="s">
        <v>111</v>
      </c>
      <c r="I107" t="s">
        <v>446</v>
      </c>
      <c r="J107" t="s">
        <v>448</v>
      </c>
      <c r="K107">
        <v>13.49</v>
      </c>
      <c r="L107">
        <v>34.93</v>
      </c>
      <c r="M107" t="s">
        <v>483</v>
      </c>
      <c r="N107" t="s">
        <v>800</v>
      </c>
      <c r="Q107">
        <v>10</v>
      </c>
      <c r="R107">
        <v>10</v>
      </c>
      <c r="S107" t="s">
        <v>1128</v>
      </c>
      <c r="T107" t="s">
        <v>2315</v>
      </c>
      <c r="U107" t="s">
        <v>3417</v>
      </c>
      <c r="V107" t="s">
        <v>3444</v>
      </c>
      <c r="W107">
        <v>115</v>
      </c>
      <c r="X107">
        <v>1160</v>
      </c>
      <c r="Y107">
        <v>5</v>
      </c>
      <c r="Z107" t="s">
        <v>3500</v>
      </c>
      <c r="AA107" t="s">
        <v>3702</v>
      </c>
      <c r="AB107" t="s">
        <v>6893</v>
      </c>
      <c r="AC107">
        <v>105</v>
      </c>
      <c r="AD107" t="s">
        <v>8470</v>
      </c>
      <c r="AE107" t="s">
        <v>9289</v>
      </c>
      <c r="AF107" t="s">
        <v>9357</v>
      </c>
      <c r="AG107" t="s">
        <v>8602</v>
      </c>
    </row>
    <row r="108" spans="1:33" hidden="1" x14ac:dyDescent="0.25">
      <c r="A108" t="s">
        <v>35</v>
      </c>
      <c r="B108">
        <v>2025008</v>
      </c>
      <c r="C108" t="s">
        <v>86</v>
      </c>
      <c r="D108">
        <v>8</v>
      </c>
      <c r="E108" t="s">
        <v>91</v>
      </c>
      <c r="F108">
        <v>1400</v>
      </c>
      <c r="G108" t="s">
        <v>99</v>
      </c>
      <c r="H108" t="s">
        <v>111</v>
      </c>
      <c r="I108" t="s">
        <v>446</v>
      </c>
      <c r="J108" t="s">
        <v>448</v>
      </c>
      <c r="K108">
        <v>13.49</v>
      </c>
      <c r="L108">
        <v>34.93</v>
      </c>
      <c r="M108" t="s">
        <v>483</v>
      </c>
      <c r="N108" t="s">
        <v>800</v>
      </c>
      <c r="R108">
        <v>11</v>
      </c>
      <c r="S108" t="s">
        <v>1129</v>
      </c>
      <c r="T108" t="s">
        <v>2316</v>
      </c>
      <c r="U108" t="s">
        <v>3413</v>
      </c>
      <c r="V108" t="s">
        <v>3456</v>
      </c>
      <c r="W108">
        <v>113</v>
      </c>
      <c r="Z108" t="s">
        <v>3439</v>
      </c>
      <c r="AA108" t="s">
        <v>3439</v>
      </c>
      <c r="AB108" t="s">
        <v>3439</v>
      </c>
    </row>
    <row r="109" spans="1:33" hidden="1" x14ac:dyDescent="0.25">
      <c r="A109" t="s">
        <v>35</v>
      </c>
      <c r="B109">
        <v>2025009</v>
      </c>
      <c r="C109" t="s">
        <v>86</v>
      </c>
      <c r="D109">
        <v>9</v>
      </c>
      <c r="E109" t="s">
        <v>92</v>
      </c>
      <c r="F109">
        <v>1200</v>
      </c>
      <c r="G109" t="s">
        <v>98</v>
      </c>
      <c r="H109" t="s">
        <v>112</v>
      </c>
      <c r="I109" t="s">
        <v>446</v>
      </c>
      <c r="J109" t="s">
        <v>448</v>
      </c>
      <c r="K109">
        <v>23.45</v>
      </c>
      <c r="L109">
        <v>45.43</v>
      </c>
      <c r="M109" t="s">
        <v>484</v>
      </c>
      <c r="Q109">
        <v>1</v>
      </c>
      <c r="R109">
        <v>11</v>
      </c>
      <c r="S109" t="s">
        <v>1130</v>
      </c>
      <c r="T109" t="s">
        <v>2317</v>
      </c>
      <c r="U109" t="s">
        <v>3411</v>
      </c>
      <c r="V109" t="s">
        <v>3452</v>
      </c>
      <c r="W109">
        <v>123</v>
      </c>
      <c r="X109">
        <v>1195</v>
      </c>
      <c r="Y109">
        <v>8</v>
      </c>
      <c r="Z109" t="s">
        <v>3478</v>
      </c>
      <c r="AA109" t="s">
        <v>3703</v>
      </c>
      <c r="AB109" t="s">
        <v>484</v>
      </c>
      <c r="AC109">
        <v>1.8</v>
      </c>
      <c r="AD109" t="s">
        <v>8471</v>
      </c>
      <c r="AE109" t="s">
        <v>9290</v>
      </c>
      <c r="AF109" t="s">
        <v>9232</v>
      </c>
    </row>
    <row r="110" spans="1:33" hidden="1" x14ac:dyDescent="0.25">
      <c r="A110" t="s">
        <v>35</v>
      </c>
      <c r="B110">
        <v>2025009</v>
      </c>
      <c r="C110" t="s">
        <v>86</v>
      </c>
      <c r="D110">
        <v>9</v>
      </c>
      <c r="E110" t="s">
        <v>92</v>
      </c>
      <c r="F110">
        <v>1200</v>
      </c>
      <c r="G110" t="s">
        <v>98</v>
      </c>
      <c r="H110" t="s">
        <v>112</v>
      </c>
      <c r="I110" t="s">
        <v>446</v>
      </c>
      <c r="J110" t="s">
        <v>448</v>
      </c>
      <c r="K110">
        <v>23.45</v>
      </c>
      <c r="L110">
        <v>45.43</v>
      </c>
      <c r="M110" t="s">
        <v>484</v>
      </c>
      <c r="Q110">
        <v>2</v>
      </c>
      <c r="R110">
        <v>10</v>
      </c>
      <c r="S110" t="s">
        <v>1131</v>
      </c>
      <c r="T110" t="s">
        <v>2318</v>
      </c>
      <c r="U110" t="s">
        <v>3416</v>
      </c>
      <c r="V110" t="s">
        <v>3443</v>
      </c>
      <c r="W110">
        <v>123</v>
      </c>
      <c r="X110">
        <v>1090</v>
      </c>
      <c r="Y110">
        <v>5</v>
      </c>
      <c r="Z110" t="s">
        <v>3521</v>
      </c>
      <c r="AA110" t="s">
        <v>3704</v>
      </c>
      <c r="AB110" t="s">
        <v>6894</v>
      </c>
      <c r="AC110">
        <v>4.5</v>
      </c>
      <c r="AD110" t="s">
        <v>8472</v>
      </c>
      <c r="AE110" t="s">
        <v>9291</v>
      </c>
      <c r="AF110" t="s">
        <v>9358</v>
      </c>
    </row>
    <row r="111" spans="1:33" hidden="1" x14ac:dyDescent="0.25">
      <c r="A111" t="s">
        <v>35</v>
      </c>
      <c r="B111">
        <v>2025009</v>
      </c>
      <c r="C111" t="s">
        <v>86</v>
      </c>
      <c r="D111">
        <v>9</v>
      </c>
      <c r="E111" t="s">
        <v>92</v>
      </c>
      <c r="F111">
        <v>1200</v>
      </c>
      <c r="G111" t="s">
        <v>98</v>
      </c>
      <c r="H111" t="s">
        <v>112</v>
      </c>
      <c r="I111" t="s">
        <v>446</v>
      </c>
      <c r="J111" t="s">
        <v>448</v>
      </c>
      <c r="K111">
        <v>23.45</v>
      </c>
      <c r="L111">
        <v>45.43</v>
      </c>
      <c r="M111" t="s">
        <v>484</v>
      </c>
      <c r="Q111">
        <v>3</v>
      </c>
      <c r="R111">
        <v>5</v>
      </c>
      <c r="S111" t="s">
        <v>1132</v>
      </c>
      <c r="T111" t="s">
        <v>2319</v>
      </c>
      <c r="U111" t="s">
        <v>3401</v>
      </c>
      <c r="V111" t="s">
        <v>3440</v>
      </c>
      <c r="W111">
        <v>128</v>
      </c>
      <c r="X111">
        <v>1003</v>
      </c>
      <c r="Y111">
        <v>11</v>
      </c>
      <c r="Z111" t="s">
        <v>3497</v>
      </c>
      <c r="AA111" t="s">
        <v>3705</v>
      </c>
      <c r="AB111" t="s">
        <v>558</v>
      </c>
      <c r="AC111">
        <v>54</v>
      </c>
      <c r="AD111" t="s">
        <v>8473</v>
      </c>
      <c r="AE111" t="s">
        <v>9290</v>
      </c>
      <c r="AF111" t="s">
        <v>9276</v>
      </c>
    </row>
    <row r="112" spans="1:33" hidden="1" x14ac:dyDescent="0.25">
      <c r="A112" t="s">
        <v>35</v>
      </c>
      <c r="B112">
        <v>2025009</v>
      </c>
      <c r="C112" t="s">
        <v>86</v>
      </c>
      <c r="D112">
        <v>9</v>
      </c>
      <c r="E112" t="s">
        <v>92</v>
      </c>
      <c r="F112">
        <v>1200</v>
      </c>
      <c r="G112" t="s">
        <v>98</v>
      </c>
      <c r="H112" t="s">
        <v>112</v>
      </c>
      <c r="I112" t="s">
        <v>446</v>
      </c>
      <c r="J112" t="s">
        <v>448</v>
      </c>
      <c r="K112">
        <v>23.45</v>
      </c>
      <c r="L112">
        <v>45.43</v>
      </c>
      <c r="M112" t="s">
        <v>484</v>
      </c>
      <c r="Q112">
        <v>4</v>
      </c>
      <c r="R112">
        <v>9</v>
      </c>
      <c r="S112" t="s">
        <v>1133</v>
      </c>
      <c r="T112" t="s">
        <v>2320</v>
      </c>
      <c r="U112" t="s">
        <v>3399</v>
      </c>
      <c r="V112" t="s">
        <v>3453</v>
      </c>
      <c r="W112">
        <v>125</v>
      </c>
      <c r="X112">
        <v>1222</v>
      </c>
      <c r="Y112">
        <v>10</v>
      </c>
      <c r="Z112" t="s">
        <v>3485</v>
      </c>
      <c r="AA112" t="s">
        <v>3706</v>
      </c>
      <c r="AB112" t="s">
        <v>795</v>
      </c>
      <c r="AC112">
        <v>22</v>
      </c>
      <c r="AD112" t="s">
        <v>8474</v>
      </c>
      <c r="AE112" t="s">
        <v>9291</v>
      </c>
      <c r="AF112" t="s">
        <v>9054</v>
      </c>
    </row>
    <row r="113" spans="1:33" hidden="1" x14ac:dyDescent="0.25">
      <c r="A113" t="s">
        <v>35</v>
      </c>
      <c r="B113">
        <v>2025009</v>
      </c>
      <c r="C113" t="s">
        <v>86</v>
      </c>
      <c r="D113">
        <v>9</v>
      </c>
      <c r="E113" t="s">
        <v>92</v>
      </c>
      <c r="F113">
        <v>1200</v>
      </c>
      <c r="G113" t="s">
        <v>98</v>
      </c>
      <c r="H113" t="s">
        <v>112</v>
      </c>
      <c r="I113" t="s">
        <v>446</v>
      </c>
      <c r="J113" t="s">
        <v>448</v>
      </c>
      <c r="K113">
        <v>23.45</v>
      </c>
      <c r="L113">
        <v>45.43</v>
      </c>
      <c r="M113" t="s">
        <v>484</v>
      </c>
      <c r="Q113">
        <v>5</v>
      </c>
      <c r="R113">
        <v>12</v>
      </c>
      <c r="S113" t="s">
        <v>1134</v>
      </c>
      <c r="T113" t="s">
        <v>2321</v>
      </c>
      <c r="U113" t="s">
        <v>3407</v>
      </c>
      <c r="V113" t="s">
        <v>3449</v>
      </c>
      <c r="W113">
        <v>120</v>
      </c>
      <c r="X113">
        <v>1127</v>
      </c>
      <c r="Y113">
        <v>6</v>
      </c>
      <c r="Z113" t="s">
        <v>3522</v>
      </c>
      <c r="AA113" t="s">
        <v>3707</v>
      </c>
      <c r="AB113" t="s">
        <v>573</v>
      </c>
      <c r="AC113">
        <v>41</v>
      </c>
      <c r="AD113" t="s">
        <v>8475</v>
      </c>
      <c r="AE113" t="s">
        <v>9290</v>
      </c>
      <c r="AF113" t="s">
        <v>9105</v>
      </c>
    </row>
    <row r="114" spans="1:33" hidden="1" x14ac:dyDescent="0.25">
      <c r="A114" t="s">
        <v>35</v>
      </c>
      <c r="B114">
        <v>2025009</v>
      </c>
      <c r="C114" t="s">
        <v>86</v>
      </c>
      <c r="D114">
        <v>9</v>
      </c>
      <c r="E114" t="s">
        <v>92</v>
      </c>
      <c r="F114">
        <v>1200</v>
      </c>
      <c r="G114" t="s">
        <v>98</v>
      </c>
      <c r="H114" t="s">
        <v>112</v>
      </c>
      <c r="I114" t="s">
        <v>446</v>
      </c>
      <c r="J114" t="s">
        <v>448</v>
      </c>
      <c r="K114">
        <v>23.45</v>
      </c>
      <c r="L114">
        <v>45.43</v>
      </c>
      <c r="M114" t="s">
        <v>484</v>
      </c>
      <c r="Q114">
        <v>6</v>
      </c>
      <c r="R114">
        <v>8</v>
      </c>
      <c r="S114" t="s">
        <v>1135</v>
      </c>
      <c r="T114" t="s">
        <v>2322</v>
      </c>
      <c r="U114" t="s">
        <v>3398</v>
      </c>
      <c r="V114" t="s">
        <v>3461</v>
      </c>
      <c r="W114">
        <v>126</v>
      </c>
      <c r="X114">
        <v>1215</v>
      </c>
      <c r="Y114">
        <v>7</v>
      </c>
      <c r="Z114" t="s">
        <v>3499</v>
      </c>
      <c r="AA114" t="s">
        <v>3708</v>
      </c>
      <c r="AB114" t="s">
        <v>729</v>
      </c>
      <c r="AC114">
        <v>12</v>
      </c>
      <c r="AD114" t="s">
        <v>8401</v>
      </c>
      <c r="AE114" t="s">
        <v>9292</v>
      </c>
      <c r="AF114" t="s">
        <v>8945</v>
      </c>
    </row>
    <row r="115" spans="1:33" hidden="1" x14ac:dyDescent="0.25">
      <c r="A115" t="s">
        <v>35</v>
      </c>
      <c r="B115">
        <v>2025009</v>
      </c>
      <c r="C115" t="s">
        <v>86</v>
      </c>
      <c r="D115">
        <v>9</v>
      </c>
      <c r="E115" t="s">
        <v>92</v>
      </c>
      <c r="F115">
        <v>1200</v>
      </c>
      <c r="G115" t="s">
        <v>98</v>
      </c>
      <c r="H115" t="s">
        <v>112</v>
      </c>
      <c r="I115" t="s">
        <v>446</v>
      </c>
      <c r="J115" t="s">
        <v>448</v>
      </c>
      <c r="K115">
        <v>23.45</v>
      </c>
      <c r="L115">
        <v>45.43</v>
      </c>
      <c r="M115" t="s">
        <v>484</v>
      </c>
      <c r="Q115">
        <v>7</v>
      </c>
      <c r="R115">
        <v>7</v>
      </c>
      <c r="S115" t="s">
        <v>1136</v>
      </c>
      <c r="T115" t="s">
        <v>2323</v>
      </c>
      <c r="U115" t="s">
        <v>3418</v>
      </c>
      <c r="V115" t="s">
        <v>3457</v>
      </c>
      <c r="W115">
        <v>125</v>
      </c>
      <c r="X115">
        <v>1078</v>
      </c>
      <c r="Y115">
        <v>3</v>
      </c>
      <c r="Z115" t="s">
        <v>3499</v>
      </c>
      <c r="AA115" t="s">
        <v>3709</v>
      </c>
      <c r="AB115" t="s">
        <v>6834</v>
      </c>
      <c r="AC115">
        <v>57</v>
      </c>
      <c r="AD115" t="s">
        <v>464</v>
      </c>
      <c r="AE115" t="s">
        <v>9293</v>
      </c>
      <c r="AF115" t="s">
        <v>8863</v>
      </c>
    </row>
    <row r="116" spans="1:33" hidden="1" x14ac:dyDescent="0.25">
      <c r="A116" t="s">
        <v>35</v>
      </c>
      <c r="B116">
        <v>2025009</v>
      </c>
      <c r="C116" t="s">
        <v>86</v>
      </c>
      <c r="D116">
        <v>9</v>
      </c>
      <c r="E116" t="s">
        <v>92</v>
      </c>
      <c r="F116">
        <v>1200</v>
      </c>
      <c r="G116" t="s">
        <v>98</v>
      </c>
      <c r="H116" t="s">
        <v>112</v>
      </c>
      <c r="I116" t="s">
        <v>446</v>
      </c>
      <c r="J116" t="s">
        <v>448</v>
      </c>
      <c r="K116">
        <v>23.45</v>
      </c>
      <c r="L116">
        <v>45.43</v>
      </c>
      <c r="M116" t="s">
        <v>484</v>
      </c>
      <c r="Q116">
        <v>8</v>
      </c>
      <c r="R116">
        <v>1</v>
      </c>
      <c r="S116" t="s">
        <v>1137</v>
      </c>
      <c r="T116" t="s">
        <v>2324</v>
      </c>
      <c r="U116" t="s">
        <v>3400</v>
      </c>
      <c r="V116" t="s">
        <v>3460</v>
      </c>
      <c r="W116">
        <v>133</v>
      </c>
      <c r="X116">
        <v>1083</v>
      </c>
      <c r="Y116">
        <v>2</v>
      </c>
      <c r="Z116" t="s">
        <v>3500</v>
      </c>
      <c r="AA116" t="s">
        <v>3710</v>
      </c>
      <c r="AB116" t="s">
        <v>619</v>
      </c>
      <c r="AC116">
        <v>16</v>
      </c>
      <c r="AD116" t="s">
        <v>8397</v>
      </c>
      <c r="AE116" t="s">
        <v>9290</v>
      </c>
      <c r="AF116" t="s">
        <v>8795</v>
      </c>
    </row>
    <row r="117" spans="1:33" hidden="1" x14ac:dyDescent="0.25">
      <c r="A117" t="s">
        <v>35</v>
      </c>
      <c r="B117">
        <v>2025009</v>
      </c>
      <c r="C117" t="s">
        <v>86</v>
      </c>
      <c r="D117">
        <v>9</v>
      </c>
      <c r="E117" t="s">
        <v>92</v>
      </c>
      <c r="F117">
        <v>1200</v>
      </c>
      <c r="G117" t="s">
        <v>98</v>
      </c>
      <c r="H117" t="s">
        <v>112</v>
      </c>
      <c r="I117" t="s">
        <v>446</v>
      </c>
      <c r="J117" t="s">
        <v>448</v>
      </c>
      <c r="K117">
        <v>23.45</v>
      </c>
      <c r="L117">
        <v>45.43</v>
      </c>
      <c r="M117" t="s">
        <v>484</v>
      </c>
      <c r="Q117">
        <v>9</v>
      </c>
      <c r="R117">
        <v>6</v>
      </c>
      <c r="S117" t="s">
        <v>1138</v>
      </c>
      <c r="T117" t="s">
        <v>2325</v>
      </c>
      <c r="U117" t="s">
        <v>3397</v>
      </c>
      <c r="V117" t="s">
        <v>3442</v>
      </c>
      <c r="W117">
        <v>127</v>
      </c>
      <c r="X117">
        <v>1122</v>
      </c>
      <c r="Y117">
        <v>1</v>
      </c>
      <c r="Z117" t="s">
        <v>3509</v>
      </c>
      <c r="AA117" t="s">
        <v>3711</v>
      </c>
      <c r="AB117" t="s">
        <v>6895</v>
      </c>
      <c r="AC117">
        <v>7.5</v>
      </c>
      <c r="AD117" t="s">
        <v>8476</v>
      </c>
      <c r="AE117" t="s">
        <v>9292</v>
      </c>
      <c r="AF117" t="s">
        <v>8551</v>
      </c>
    </row>
    <row r="118" spans="1:33" hidden="1" x14ac:dyDescent="0.25">
      <c r="A118" t="s">
        <v>35</v>
      </c>
      <c r="B118">
        <v>2025009</v>
      </c>
      <c r="C118" t="s">
        <v>86</v>
      </c>
      <c r="D118">
        <v>9</v>
      </c>
      <c r="E118" t="s">
        <v>92</v>
      </c>
      <c r="F118">
        <v>1200</v>
      </c>
      <c r="G118" t="s">
        <v>98</v>
      </c>
      <c r="H118" t="s">
        <v>112</v>
      </c>
      <c r="I118" t="s">
        <v>446</v>
      </c>
      <c r="J118" t="s">
        <v>448</v>
      </c>
      <c r="K118">
        <v>23.45</v>
      </c>
      <c r="L118">
        <v>45.43</v>
      </c>
      <c r="M118" t="s">
        <v>484</v>
      </c>
      <c r="Q118">
        <v>10</v>
      </c>
      <c r="R118">
        <v>2</v>
      </c>
      <c r="S118" t="s">
        <v>1139</v>
      </c>
      <c r="T118" t="s">
        <v>2326</v>
      </c>
      <c r="U118" t="s">
        <v>3415</v>
      </c>
      <c r="V118" t="s">
        <v>3459</v>
      </c>
      <c r="W118">
        <v>131</v>
      </c>
      <c r="X118">
        <v>1145</v>
      </c>
      <c r="Y118">
        <v>9</v>
      </c>
      <c r="Z118" t="s">
        <v>3519</v>
      </c>
      <c r="AA118" t="s">
        <v>3712</v>
      </c>
      <c r="AB118" t="s">
        <v>6885</v>
      </c>
      <c r="AC118">
        <v>94</v>
      </c>
      <c r="AD118" t="s">
        <v>8477</v>
      </c>
      <c r="AE118" t="s">
        <v>9294</v>
      </c>
      <c r="AF118" t="s">
        <v>8863</v>
      </c>
    </row>
    <row r="119" spans="1:33" hidden="1" x14ac:dyDescent="0.25">
      <c r="A119" t="s">
        <v>35</v>
      </c>
      <c r="B119">
        <v>2025009</v>
      </c>
      <c r="C119" t="s">
        <v>86</v>
      </c>
      <c r="D119">
        <v>9</v>
      </c>
      <c r="E119" t="s">
        <v>92</v>
      </c>
      <c r="F119">
        <v>1200</v>
      </c>
      <c r="G119" t="s">
        <v>98</v>
      </c>
      <c r="H119" t="s">
        <v>112</v>
      </c>
      <c r="I119" t="s">
        <v>446</v>
      </c>
      <c r="J119" t="s">
        <v>448</v>
      </c>
      <c r="K119">
        <v>23.45</v>
      </c>
      <c r="L119">
        <v>45.43</v>
      </c>
      <c r="M119" t="s">
        <v>484</v>
      </c>
      <c r="Q119">
        <v>11</v>
      </c>
      <c r="R119">
        <v>3</v>
      </c>
      <c r="S119" t="s">
        <v>1140</v>
      </c>
      <c r="T119" t="s">
        <v>2327</v>
      </c>
      <c r="U119" t="s">
        <v>3408</v>
      </c>
      <c r="V119" t="s">
        <v>3455</v>
      </c>
      <c r="W119">
        <v>129</v>
      </c>
      <c r="X119">
        <v>1098</v>
      </c>
      <c r="Y119">
        <v>12</v>
      </c>
      <c r="Z119" t="s">
        <v>3494</v>
      </c>
      <c r="AA119" t="s">
        <v>3713</v>
      </c>
      <c r="AB119" t="s">
        <v>6896</v>
      </c>
      <c r="AC119">
        <v>162</v>
      </c>
      <c r="AD119" t="s">
        <v>8478</v>
      </c>
      <c r="AE119" t="s">
        <v>9294</v>
      </c>
      <c r="AF119" t="s">
        <v>8559</v>
      </c>
    </row>
    <row r="120" spans="1:33" hidden="1" x14ac:dyDescent="0.25">
      <c r="A120" t="s">
        <v>35</v>
      </c>
      <c r="B120">
        <v>2025009</v>
      </c>
      <c r="C120" t="s">
        <v>86</v>
      </c>
      <c r="D120">
        <v>9</v>
      </c>
      <c r="E120" t="s">
        <v>92</v>
      </c>
      <c r="F120">
        <v>1200</v>
      </c>
      <c r="G120" t="s">
        <v>98</v>
      </c>
      <c r="H120" t="s">
        <v>112</v>
      </c>
      <c r="I120" t="s">
        <v>446</v>
      </c>
      <c r="J120" t="s">
        <v>448</v>
      </c>
      <c r="K120">
        <v>23.45</v>
      </c>
      <c r="L120">
        <v>45.43</v>
      </c>
      <c r="M120" t="s">
        <v>484</v>
      </c>
      <c r="Q120">
        <v>12</v>
      </c>
      <c r="R120">
        <v>4</v>
      </c>
      <c r="S120" t="s">
        <v>1141</v>
      </c>
      <c r="T120" t="s">
        <v>2328</v>
      </c>
      <c r="U120" t="s">
        <v>3413</v>
      </c>
      <c r="V120" t="s">
        <v>3456</v>
      </c>
      <c r="W120">
        <v>127</v>
      </c>
      <c r="X120">
        <v>1155</v>
      </c>
      <c r="Y120">
        <v>4</v>
      </c>
      <c r="Z120" t="s">
        <v>3523</v>
      </c>
      <c r="AA120" t="s">
        <v>3714</v>
      </c>
      <c r="AB120" t="s">
        <v>6897</v>
      </c>
      <c r="AC120">
        <v>18</v>
      </c>
      <c r="AD120" t="s">
        <v>8393</v>
      </c>
      <c r="AE120" t="s">
        <v>9294</v>
      </c>
      <c r="AF120" t="s">
        <v>8921</v>
      </c>
    </row>
    <row r="121" spans="1:33" hidden="1" x14ac:dyDescent="0.25">
      <c r="A121" t="s">
        <v>35</v>
      </c>
      <c r="B121">
        <v>2025010</v>
      </c>
      <c r="C121" t="s">
        <v>86</v>
      </c>
      <c r="D121">
        <v>10</v>
      </c>
      <c r="E121" t="s">
        <v>92</v>
      </c>
      <c r="F121">
        <v>1400</v>
      </c>
      <c r="G121" t="s">
        <v>98</v>
      </c>
      <c r="H121" t="s">
        <v>113</v>
      </c>
      <c r="I121" t="s">
        <v>446</v>
      </c>
      <c r="J121" t="s">
        <v>448</v>
      </c>
      <c r="K121">
        <v>13.59</v>
      </c>
      <c r="L121">
        <v>35.159999999999997</v>
      </c>
      <c r="M121" t="s">
        <v>485</v>
      </c>
      <c r="N121" t="s">
        <v>801</v>
      </c>
      <c r="Q121">
        <v>1</v>
      </c>
      <c r="R121">
        <v>7</v>
      </c>
      <c r="S121" t="s">
        <v>1142</v>
      </c>
      <c r="T121" t="s">
        <v>2329</v>
      </c>
      <c r="U121" t="s">
        <v>3413</v>
      </c>
      <c r="V121" t="s">
        <v>3456</v>
      </c>
      <c r="W121">
        <v>122</v>
      </c>
      <c r="X121">
        <v>1085</v>
      </c>
      <c r="Y121">
        <v>12</v>
      </c>
      <c r="Z121" t="s">
        <v>3478</v>
      </c>
      <c r="AA121" t="s">
        <v>3715</v>
      </c>
      <c r="AB121" t="s">
        <v>801</v>
      </c>
      <c r="AC121">
        <v>8.1</v>
      </c>
      <c r="AD121" t="s">
        <v>8479</v>
      </c>
      <c r="AE121" t="s">
        <v>9295</v>
      </c>
      <c r="AF121" t="s">
        <v>8898</v>
      </c>
      <c r="AG121" t="s">
        <v>9359</v>
      </c>
    </row>
    <row r="122" spans="1:33" hidden="1" x14ac:dyDescent="0.25">
      <c r="A122" t="s">
        <v>35</v>
      </c>
      <c r="B122">
        <v>2025010</v>
      </c>
      <c r="C122" t="s">
        <v>86</v>
      </c>
      <c r="D122">
        <v>10</v>
      </c>
      <c r="E122" t="s">
        <v>92</v>
      </c>
      <c r="F122">
        <v>1400</v>
      </c>
      <c r="G122" t="s">
        <v>98</v>
      </c>
      <c r="H122" t="s">
        <v>113</v>
      </c>
      <c r="I122" t="s">
        <v>446</v>
      </c>
      <c r="J122" t="s">
        <v>448</v>
      </c>
      <c r="K122">
        <v>13.59</v>
      </c>
      <c r="L122">
        <v>35.159999999999997</v>
      </c>
      <c r="M122" t="s">
        <v>485</v>
      </c>
      <c r="N122" t="s">
        <v>801</v>
      </c>
      <c r="Q122">
        <v>2</v>
      </c>
      <c r="R122">
        <v>13</v>
      </c>
      <c r="S122" t="s">
        <v>1143</v>
      </c>
      <c r="T122" t="s">
        <v>2330</v>
      </c>
      <c r="U122" t="s">
        <v>3407</v>
      </c>
      <c r="V122" t="s">
        <v>3442</v>
      </c>
      <c r="W122">
        <v>118</v>
      </c>
      <c r="X122">
        <v>1045</v>
      </c>
      <c r="Y122">
        <v>2</v>
      </c>
      <c r="Z122" t="s">
        <v>3479</v>
      </c>
      <c r="AA122" t="s">
        <v>3716</v>
      </c>
      <c r="AB122" t="s">
        <v>821</v>
      </c>
      <c r="AC122">
        <v>19</v>
      </c>
      <c r="AD122" t="s">
        <v>8480</v>
      </c>
      <c r="AE122" t="s">
        <v>9296</v>
      </c>
      <c r="AF122" t="s">
        <v>8861</v>
      </c>
      <c r="AG122" t="s">
        <v>9367</v>
      </c>
    </row>
    <row r="123" spans="1:33" hidden="1" x14ac:dyDescent="0.25">
      <c r="A123" t="s">
        <v>35</v>
      </c>
      <c r="B123">
        <v>2025010</v>
      </c>
      <c r="C123" t="s">
        <v>86</v>
      </c>
      <c r="D123">
        <v>10</v>
      </c>
      <c r="E123" t="s">
        <v>92</v>
      </c>
      <c r="F123">
        <v>1400</v>
      </c>
      <c r="G123" t="s">
        <v>98</v>
      </c>
      <c r="H123" t="s">
        <v>113</v>
      </c>
      <c r="I123" t="s">
        <v>446</v>
      </c>
      <c r="J123" t="s">
        <v>448</v>
      </c>
      <c r="K123">
        <v>13.59</v>
      </c>
      <c r="L123">
        <v>35.159999999999997</v>
      </c>
      <c r="M123" t="s">
        <v>485</v>
      </c>
      <c r="N123" t="s">
        <v>801</v>
      </c>
      <c r="Q123">
        <v>3</v>
      </c>
      <c r="R123">
        <v>11</v>
      </c>
      <c r="S123" t="s">
        <v>1144</v>
      </c>
      <c r="T123" t="s">
        <v>2331</v>
      </c>
      <c r="U123" t="s">
        <v>3409</v>
      </c>
      <c r="V123" t="s">
        <v>3444</v>
      </c>
      <c r="W123">
        <v>120</v>
      </c>
      <c r="X123">
        <v>1039</v>
      </c>
      <c r="Y123">
        <v>5</v>
      </c>
      <c r="Z123" t="s">
        <v>3489</v>
      </c>
      <c r="AA123" t="s">
        <v>3717</v>
      </c>
      <c r="AB123" t="s">
        <v>6898</v>
      </c>
      <c r="AC123">
        <v>9.1999999999999993</v>
      </c>
      <c r="AD123" t="s">
        <v>8481</v>
      </c>
      <c r="AE123" t="s">
        <v>9297</v>
      </c>
      <c r="AF123" t="s">
        <v>9312</v>
      </c>
      <c r="AG123" t="s">
        <v>9368</v>
      </c>
    </row>
    <row r="124" spans="1:33" hidden="1" x14ac:dyDescent="0.25">
      <c r="A124" t="s">
        <v>35</v>
      </c>
      <c r="B124">
        <v>2025010</v>
      </c>
      <c r="C124" t="s">
        <v>86</v>
      </c>
      <c r="D124">
        <v>10</v>
      </c>
      <c r="E124" t="s">
        <v>92</v>
      </c>
      <c r="F124">
        <v>1400</v>
      </c>
      <c r="G124" t="s">
        <v>98</v>
      </c>
      <c r="H124" t="s">
        <v>113</v>
      </c>
      <c r="I124" t="s">
        <v>446</v>
      </c>
      <c r="J124" t="s">
        <v>448</v>
      </c>
      <c r="K124">
        <v>13.59</v>
      </c>
      <c r="L124">
        <v>35.159999999999997</v>
      </c>
      <c r="M124" t="s">
        <v>485</v>
      </c>
      <c r="N124" t="s">
        <v>801</v>
      </c>
      <c r="Q124">
        <v>4</v>
      </c>
      <c r="R124">
        <v>6</v>
      </c>
      <c r="S124" t="s">
        <v>1145</v>
      </c>
      <c r="T124" t="s">
        <v>2332</v>
      </c>
      <c r="U124" t="s">
        <v>3404</v>
      </c>
      <c r="V124" t="s">
        <v>3460</v>
      </c>
      <c r="W124">
        <v>125</v>
      </c>
      <c r="X124">
        <v>1130</v>
      </c>
      <c r="Y124">
        <v>4</v>
      </c>
      <c r="Z124" t="s">
        <v>3506</v>
      </c>
      <c r="AA124" t="s">
        <v>3718</v>
      </c>
      <c r="AB124" t="s">
        <v>6899</v>
      </c>
      <c r="AC124">
        <v>7.4</v>
      </c>
      <c r="AD124" t="s">
        <v>8482</v>
      </c>
      <c r="AE124" t="s">
        <v>9297</v>
      </c>
      <c r="AF124" t="s">
        <v>9400</v>
      </c>
      <c r="AG124" t="s">
        <v>9365</v>
      </c>
    </row>
    <row r="125" spans="1:33" hidden="1" x14ac:dyDescent="0.25">
      <c r="A125" t="s">
        <v>35</v>
      </c>
      <c r="B125">
        <v>2025010</v>
      </c>
      <c r="C125" t="s">
        <v>86</v>
      </c>
      <c r="D125">
        <v>10</v>
      </c>
      <c r="E125" t="s">
        <v>92</v>
      </c>
      <c r="F125">
        <v>1400</v>
      </c>
      <c r="G125" t="s">
        <v>98</v>
      </c>
      <c r="H125" t="s">
        <v>113</v>
      </c>
      <c r="I125" t="s">
        <v>446</v>
      </c>
      <c r="J125" t="s">
        <v>448</v>
      </c>
      <c r="K125">
        <v>13.59</v>
      </c>
      <c r="L125">
        <v>35.159999999999997</v>
      </c>
      <c r="M125" t="s">
        <v>485</v>
      </c>
      <c r="N125" t="s">
        <v>801</v>
      </c>
      <c r="Q125">
        <v>5</v>
      </c>
      <c r="R125">
        <v>8</v>
      </c>
      <c r="S125" t="s">
        <v>1146</v>
      </c>
      <c r="T125" t="s">
        <v>2333</v>
      </c>
      <c r="U125" t="s">
        <v>3398</v>
      </c>
      <c r="V125" t="s">
        <v>3459</v>
      </c>
      <c r="W125">
        <v>123</v>
      </c>
      <c r="X125">
        <v>1104</v>
      </c>
      <c r="Y125">
        <v>7</v>
      </c>
      <c r="Z125" t="s">
        <v>3521</v>
      </c>
      <c r="AA125" t="s">
        <v>3719</v>
      </c>
      <c r="AB125" t="s">
        <v>6892</v>
      </c>
      <c r="AC125">
        <v>13</v>
      </c>
      <c r="AD125" t="s">
        <v>8481</v>
      </c>
      <c r="AE125" t="s">
        <v>9298</v>
      </c>
      <c r="AF125" t="s">
        <v>9312</v>
      </c>
      <c r="AG125" t="s">
        <v>9380</v>
      </c>
    </row>
    <row r="126" spans="1:33" hidden="1" x14ac:dyDescent="0.25">
      <c r="A126" t="s">
        <v>35</v>
      </c>
      <c r="B126">
        <v>2025010</v>
      </c>
      <c r="C126" t="s">
        <v>86</v>
      </c>
      <c r="D126">
        <v>10</v>
      </c>
      <c r="E126" t="s">
        <v>92</v>
      </c>
      <c r="F126">
        <v>1400</v>
      </c>
      <c r="G126" t="s">
        <v>98</v>
      </c>
      <c r="H126" t="s">
        <v>113</v>
      </c>
      <c r="I126" t="s">
        <v>446</v>
      </c>
      <c r="J126" t="s">
        <v>448</v>
      </c>
      <c r="K126">
        <v>13.59</v>
      </c>
      <c r="L126">
        <v>35.159999999999997</v>
      </c>
      <c r="M126" t="s">
        <v>485</v>
      </c>
      <c r="N126" t="s">
        <v>801</v>
      </c>
      <c r="Q126">
        <v>6</v>
      </c>
      <c r="R126">
        <v>1</v>
      </c>
      <c r="S126" t="s">
        <v>1147</v>
      </c>
      <c r="T126" t="s">
        <v>2334</v>
      </c>
      <c r="U126" t="s">
        <v>3411</v>
      </c>
      <c r="V126" t="s">
        <v>3449</v>
      </c>
      <c r="W126">
        <v>135</v>
      </c>
      <c r="X126">
        <v>1176</v>
      </c>
      <c r="Y126">
        <v>14</v>
      </c>
      <c r="Z126" t="s">
        <v>3482</v>
      </c>
      <c r="AA126" t="s">
        <v>3720</v>
      </c>
      <c r="AB126" t="s">
        <v>6872</v>
      </c>
      <c r="AC126">
        <v>2.5</v>
      </c>
      <c r="AD126" t="s">
        <v>8483</v>
      </c>
      <c r="AE126" t="s">
        <v>9299</v>
      </c>
      <c r="AF126" t="s">
        <v>9379</v>
      </c>
      <c r="AG126" t="s">
        <v>9177</v>
      </c>
    </row>
    <row r="127" spans="1:33" hidden="1" x14ac:dyDescent="0.25">
      <c r="A127" t="s">
        <v>35</v>
      </c>
      <c r="B127">
        <v>2025010</v>
      </c>
      <c r="C127" t="s">
        <v>86</v>
      </c>
      <c r="D127">
        <v>10</v>
      </c>
      <c r="E127" t="s">
        <v>92</v>
      </c>
      <c r="F127">
        <v>1400</v>
      </c>
      <c r="G127" t="s">
        <v>98</v>
      </c>
      <c r="H127" t="s">
        <v>113</v>
      </c>
      <c r="I127" t="s">
        <v>446</v>
      </c>
      <c r="J127" t="s">
        <v>448</v>
      </c>
      <c r="K127">
        <v>13.59</v>
      </c>
      <c r="L127">
        <v>35.159999999999997</v>
      </c>
      <c r="M127" t="s">
        <v>485</v>
      </c>
      <c r="N127" t="s">
        <v>801</v>
      </c>
      <c r="Q127">
        <v>7</v>
      </c>
      <c r="R127">
        <v>10</v>
      </c>
      <c r="S127" t="s">
        <v>1148</v>
      </c>
      <c r="T127" t="s">
        <v>2335</v>
      </c>
      <c r="U127" t="s">
        <v>3399</v>
      </c>
      <c r="V127" t="s">
        <v>3451</v>
      </c>
      <c r="W127">
        <v>121</v>
      </c>
      <c r="X127">
        <v>1108</v>
      </c>
      <c r="Y127">
        <v>9</v>
      </c>
      <c r="Z127" t="s">
        <v>3524</v>
      </c>
      <c r="AA127" t="s">
        <v>3721</v>
      </c>
      <c r="AB127" t="s">
        <v>6900</v>
      </c>
      <c r="AC127">
        <v>19</v>
      </c>
      <c r="AD127" t="s">
        <v>8430</v>
      </c>
      <c r="AE127" t="s">
        <v>9298</v>
      </c>
      <c r="AF127" t="s">
        <v>9379</v>
      </c>
      <c r="AG127" t="s">
        <v>8872</v>
      </c>
    </row>
    <row r="128" spans="1:33" hidden="1" x14ac:dyDescent="0.25">
      <c r="A128" t="s">
        <v>35</v>
      </c>
      <c r="B128">
        <v>2025010</v>
      </c>
      <c r="C128" t="s">
        <v>86</v>
      </c>
      <c r="D128">
        <v>10</v>
      </c>
      <c r="E128" t="s">
        <v>92</v>
      </c>
      <c r="F128">
        <v>1400</v>
      </c>
      <c r="G128" t="s">
        <v>98</v>
      </c>
      <c r="H128" t="s">
        <v>113</v>
      </c>
      <c r="I128" t="s">
        <v>446</v>
      </c>
      <c r="J128" t="s">
        <v>448</v>
      </c>
      <c r="K128">
        <v>13.59</v>
      </c>
      <c r="L128">
        <v>35.159999999999997</v>
      </c>
      <c r="M128" t="s">
        <v>485</v>
      </c>
      <c r="N128" t="s">
        <v>801</v>
      </c>
      <c r="Q128">
        <v>8</v>
      </c>
      <c r="R128">
        <v>9</v>
      </c>
      <c r="S128" t="s">
        <v>1149</v>
      </c>
      <c r="T128" t="s">
        <v>2336</v>
      </c>
      <c r="U128" t="s">
        <v>3417</v>
      </c>
      <c r="V128" t="s">
        <v>3443</v>
      </c>
      <c r="W128">
        <v>122</v>
      </c>
      <c r="X128">
        <v>1248</v>
      </c>
      <c r="Y128">
        <v>3</v>
      </c>
      <c r="Z128" t="s">
        <v>3496</v>
      </c>
      <c r="AA128" t="s">
        <v>3722</v>
      </c>
      <c r="AB128" t="s">
        <v>946</v>
      </c>
      <c r="AC128">
        <v>48</v>
      </c>
      <c r="AD128" t="s">
        <v>8484</v>
      </c>
      <c r="AE128" t="s">
        <v>9300</v>
      </c>
      <c r="AF128" t="s">
        <v>9432</v>
      </c>
      <c r="AG128" t="s">
        <v>9152</v>
      </c>
    </row>
    <row r="129" spans="1:33" hidden="1" x14ac:dyDescent="0.25">
      <c r="A129" t="s">
        <v>35</v>
      </c>
      <c r="B129">
        <v>2025010</v>
      </c>
      <c r="C129" t="s">
        <v>86</v>
      </c>
      <c r="D129">
        <v>10</v>
      </c>
      <c r="E129" t="s">
        <v>92</v>
      </c>
      <c r="F129">
        <v>1400</v>
      </c>
      <c r="G129" t="s">
        <v>98</v>
      </c>
      <c r="H129" t="s">
        <v>113</v>
      </c>
      <c r="I129" t="s">
        <v>446</v>
      </c>
      <c r="J129" t="s">
        <v>448</v>
      </c>
      <c r="K129">
        <v>13.59</v>
      </c>
      <c r="L129">
        <v>35.159999999999997</v>
      </c>
      <c r="M129" t="s">
        <v>485</v>
      </c>
      <c r="N129" t="s">
        <v>801</v>
      </c>
      <c r="Q129">
        <v>9</v>
      </c>
      <c r="R129">
        <v>4</v>
      </c>
      <c r="S129" t="s">
        <v>1150</v>
      </c>
      <c r="T129" t="s">
        <v>2337</v>
      </c>
      <c r="U129" t="s">
        <v>3405</v>
      </c>
      <c r="V129" t="s">
        <v>3443</v>
      </c>
      <c r="W129">
        <v>117</v>
      </c>
      <c r="X129">
        <v>1211</v>
      </c>
      <c r="Y129">
        <v>6</v>
      </c>
      <c r="Z129" t="s">
        <v>3490</v>
      </c>
      <c r="AA129" t="s">
        <v>3723</v>
      </c>
      <c r="AB129" t="s">
        <v>6901</v>
      </c>
      <c r="AC129">
        <v>55</v>
      </c>
      <c r="AD129" t="s">
        <v>8480</v>
      </c>
      <c r="AE129" t="s">
        <v>9298</v>
      </c>
      <c r="AF129" t="s">
        <v>9428</v>
      </c>
      <c r="AG129" t="s">
        <v>8395</v>
      </c>
    </row>
    <row r="130" spans="1:33" hidden="1" x14ac:dyDescent="0.25">
      <c r="A130" t="s">
        <v>35</v>
      </c>
      <c r="B130">
        <v>2025010</v>
      </c>
      <c r="C130" t="s">
        <v>86</v>
      </c>
      <c r="D130">
        <v>10</v>
      </c>
      <c r="E130" t="s">
        <v>92</v>
      </c>
      <c r="F130">
        <v>1400</v>
      </c>
      <c r="G130" t="s">
        <v>98</v>
      </c>
      <c r="H130" t="s">
        <v>113</v>
      </c>
      <c r="I130" t="s">
        <v>446</v>
      </c>
      <c r="J130" t="s">
        <v>448</v>
      </c>
      <c r="K130">
        <v>13.59</v>
      </c>
      <c r="L130">
        <v>35.159999999999997</v>
      </c>
      <c r="M130" t="s">
        <v>485</v>
      </c>
      <c r="N130" t="s">
        <v>801</v>
      </c>
      <c r="Q130">
        <v>10</v>
      </c>
      <c r="R130">
        <v>2</v>
      </c>
      <c r="S130" t="s">
        <v>1151</v>
      </c>
      <c r="T130" t="s">
        <v>2338</v>
      </c>
      <c r="U130" t="s">
        <v>3403</v>
      </c>
      <c r="V130" t="s">
        <v>3448</v>
      </c>
      <c r="W130">
        <v>134</v>
      </c>
      <c r="X130">
        <v>1068</v>
      </c>
      <c r="Y130">
        <v>8</v>
      </c>
      <c r="Z130" t="s">
        <v>3490</v>
      </c>
      <c r="AA130" t="s">
        <v>3724</v>
      </c>
      <c r="AB130" t="s">
        <v>6901</v>
      </c>
      <c r="AC130">
        <v>13</v>
      </c>
      <c r="AD130" t="s">
        <v>8485</v>
      </c>
      <c r="AE130" t="s">
        <v>9301</v>
      </c>
      <c r="AF130" t="s">
        <v>9232</v>
      </c>
      <c r="AG130" t="s">
        <v>9365</v>
      </c>
    </row>
    <row r="131" spans="1:33" hidden="1" x14ac:dyDescent="0.25">
      <c r="A131" t="s">
        <v>35</v>
      </c>
      <c r="B131">
        <v>2025010</v>
      </c>
      <c r="C131" t="s">
        <v>86</v>
      </c>
      <c r="D131">
        <v>10</v>
      </c>
      <c r="E131" t="s">
        <v>92</v>
      </c>
      <c r="F131">
        <v>1400</v>
      </c>
      <c r="G131" t="s">
        <v>98</v>
      </c>
      <c r="H131" t="s">
        <v>113</v>
      </c>
      <c r="I131" t="s">
        <v>446</v>
      </c>
      <c r="J131" t="s">
        <v>448</v>
      </c>
      <c r="K131">
        <v>13.59</v>
      </c>
      <c r="L131">
        <v>35.159999999999997</v>
      </c>
      <c r="M131" t="s">
        <v>485</v>
      </c>
      <c r="N131" t="s">
        <v>801</v>
      </c>
      <c r="Q131">
        <v>11</v>
      </c>
      <c r="R131">
        <v>5</v>
      </c>
      <c r="S131" t="s">
        <v>1152</v>
      </c>
      <c r="T131" t="s">
        <v>2339</v>
      </c>
      <c r="U131" t="s">
        <v>3401</v>
      </c>
      <c r="V131" t="s">
        <v>3453</v>
      </c>
      <c r="W131">
        <v>126</v>
      </c>
      <c r="X131">
        <v>1088</v>
      </c>
      <c r="Y131">
        <v>1</v>
      </c>
      <c r="Z131" t="s">
        <v>3497</v>
      </c>
      <c r="AA131" t="s">
        <v>3725</v>
      </c>
      <c r="AB131" t="s">
        <v>6902</v>
      </c>
      <c r="AC131">
        <v>8.9</v>
      </c>
      <c r="AD131" t="s">
        <v>8484</v>
      </c>
      <c r="AE131" t="s">
        <v>9302</v>
      </c>
      <c r="AF131" t="s">
        <v>9432</v>
      </c>
      <c r="AG131" t="s">
        <v>9379</v>
      </c>
    </row>
    <row r="132" spans="1:33" hidden="1" x14ac:dyDescent="0.25">
      <c r="A132" t="s">
        <v>35</v>
      </c>
      <c r="B132">
        <v>2025010</v>
      </c>
      <c r="C132" t="s">
        <v>86</v>
      </c>
      <c r="D132">
        <v>10</v>
      </c>
      <c r="E132" t="s">
        <v>92</v>
      </c>
      <c r="F132">
        <v>1400</v>
      </c>
      <c r="G132" t="s">
        <v>98</v>
      </c>
      <c r="H132" t="s">
        <v>113</v>
      </c>
      <c r="I132" t="s">
        <v>446</v>
      </c>
      <c r="J132" t="s">
        <v>448</v>
      </c>
      <c r="K132">
        <v>13.59</v>
      </c>
      <c r="L132">
        <v>35.159999999999997</v>
      </c>
      <c r="M132" t="s">
        <v>485</v>
      </c>
      <c r="N132" t="s">
        <v>801</v>
      </c>
      <c r="Q132">
        <v>12</v>
      </c>
      <c r="R132">
        <v>12</v>
      </c>
      <c r="S132" t="s">
        <v>1153</v>
      </c>
      <c r="T132" t="s">
        <v>2340</v>
      </c>
      <c r="U132" t="s">
        <v>3414</v>
      </c>
      <c r="V132" t="s">
        <v>3443</v>
      </c>
      <c r="W132">
        <v>119</v>
      </c>
      <c r="X132">
        <v>1208</v>
      </c>
      <c r="Y132">
        <v>10</v>
      </c>
      <c r="Z132" t="s">
        <v>3515</v>
      </c>
      <c r="AA132" t="s">
        <v>3726</v>
      </c>
      <c r="AB132" t="s">
        <v>6903</v>
      </c>
      <c r="AC132">
        <v>53</v>
      </c>
      <c r="AD132" t="s">
        <v>8486</v>
      </c>
      <c r="AE132" t="s">
        <v>9301</v>
      </c>
      <c r="AF132" t="s">
        <v>9313</v>
      </c>
      <c r="AG132" t="s">
        <v>9211</v>
      </c>
    </row>
    <row r="133" spans="1:33" hidden="1" x14ac:dyDescent="0.25">
      <c r="A133" t="s">
        <v>35</v>
      </c>
      <c r="B133">
        <v>2025010</v>
      </c>
      <c r="C133" t="s">
        <v>86</v>
      </c>
      <c r="D133">
        <v>10</v>
      </c>
      <c r="E133" t="s">
        <v>92</v>
      </c>
      <c r="F133">
        <v>1400</v>
      </c>
      <c r="G133" t="s">
        <v>98</v>
      </c>
      <c r="H133" t="s">
        <v>113</v>
      </c>
      <c r="I133" t="s">
        <v>446</v>
      </c>
      <c r="J133" t="s">
        <v>448</v>
      </c>
      <c r="K133">
        <v>13.59</v>
      </c>
      <c r="L133">
        <v>35.159999999999997</v>
      </c>
      <c r="M133" t="s">
        <v>485</v>
      </c>
      <c r="N133" t="s">
        <v>801</v>
      </c>
      <c r="Q133">
        <v>13</v>
      </c>
      <c r="R133">
        <v>3</v>
      </c>
      <c r="S133" t="s">
        <v>1154</v>
      </c>
      <c r="T133" t="s">
        <v>2341</v>
      </c>
      <c r="U133" t="s">
        <v>3410</v>
      </c>
      <c r="V133" t="s">
        <v>3457</v>
      </c>
      <c r="W133">
        <v>132</v>
      </c>
      <c r="X133">
        <v>1134</v>
      </c>
      <c r="Y133">
        <v>13</v>
      </c>
      <c r="Z133" t="s">
        <v>3515</v>
      </c>
      <c r="AA133" t="s">
        <v>3727</v>
      </c>
      <c r="AB133" t="s">
        <v>6904</v>
      </c>
      <c r="AC133">
        <v>181</v>
      </c>
      <c r="AD133" t="s">
        <v>8482</v>
      </c>
      <c r="AE133" t="s">
        <v>9303</v>
      </c>
      <c r="AF133" t="s">
        <v>9400</v>
      </c>
      <c r="AG133" t="s">
        <v>9199</v>
      </c>
    </row>
    <row r="134" spans="1:33" hidden="1" x14ac:dyDescent="0.25">
      <c r="A134" t="s">
        <v>35</v>
      </c>
      <c r="B134">
        <v>2025010</v>
      </c>
      <c r="C134" t="s">
        <v>86</v>
      </c>
      <c r="D134">
        <v>10</v>
      </c>
      <c r="E134" t="s">
        <v>92</v>
      </c>
      <c r="F134">
        <v>1400</v>
      </c>
      <c r="G134" t="s">
        <v>98</v>
      </c>
      <c r="H134" t="s">
        <v>113</v>
      </c>
      <c r="I134" t="s">
        <v>446</v>
      </c>
      <c r="J134" t="s">
        <v>448</v>
      </c>
      <c r="K134">
        <v>13.59</v>
      </c>
      <c r="L134">
        <v>35.159999999999997</v>
      </c>
      <c r="M134" t="s">
        <v>485</v>
      </c>
      <c r="N134" t="s">
        <v>801</v>
      </c>
      <c r="Q134">
        <v>14</v>
      </c>
      <c r="R134">
        <v>14</v>
      </c>
      <c r="S134" t="s">
        <v>1155</v>
      </c>
      <c r="T134" t="s">
        <v>2342</v>
      </c>
      <c r="U134" t="s">
        <v>3402</v>
      </c>
      <c r="V134" t="s">
        <v>3447</v>
      </c>
      <c r="W134">
        <v>114</v>
      </c>
      <c r="X134">
        <v>1067</v>
      </c>
      <c r="Y134">
        <v>11</v>
      </c>
      <c r="Z134" t="s">
        <v>3492</v>
      </c>
      <c r="AA134" t="s">
        <v>3728</v>
      </c>
      <c r="AB134" t="s">
        <v>6905</v>
      </c>
      <c r="AC134">
        <v>42</v>
      </c>
      <c r="AD134" t="s">
        <v>8487</v>
      </c>
      <c r="AE134" t="s">
        <v>9302</v>
      </c>
      <c r="AF134" t="s">
        <v>9313</v>
      </c>
      <c r="AG134" t="s">
        <v>8747</v>
      </c>
    </row>
    <row r="135" spans="1:33" hidden="1" x14ac:dyDescent="0.25">
      <c r="A135" t="s">
        <v>36</v>
      </c>
      <c r="B135">
        <v>2025011</v>
      </c>
      <c r="C135" t="s">
        <v>87</v>
      </c>
      <c r="D135">
        <v>1</v>
      </c>
      <c r="E135" t="s">
        <v>88</v>
      </c>
      <c r="F135">
        <v>1200</v>
      </c>
      <c r="G135" t="s">
        <v>98</v>
      </c>
      <c r="H135" t="s">
        <v>114</v>
      </c>
      <c r="I135" t="s">
        <v>446</v>
      </c>
      <c r="J135" t="s">
        <v>448</v>
      </c>
      <c r="K135">
        <v>23.67</v>
      </c>
      <c r="L135">
        <v>46.31</v>
      </c>
      <c r="M135" t="s">
        <v>486</v>
      </c>
      <c r="Q135">
        <v>1</v>
      </c>
      <c r="R135">
        <v>4</v>
      </c>
      <c r="S135" t="s">
        <v>1156</v>
      </c>
      <c r="T135" t="s">
        <v>2343</v>
      </c>
      <c r="U135" t="s">
        <v>3403</v>
      </c>
      <c r="V135" t="s">
        <v>3446</v>
      </c>
      <c r="W135">
        <v>130</v>
      </c>
      <c r="X135">
        <v>1182</v>
      </c>
      <c r="Y135">
        <v>5</v>
      </c>
      <c r="Z135" t="s">
        <v>3478</v>
      </c>
      <c r="AA135" t="s">
        <v>3729</v>
      </c>
      <c r="AB135" t="s">
        <v>486</v>
      </c>
      <c r="AC135">
        <v>3.8</v>
      </c>
      <c r="AD135" t="s">
        <v>8488</v>
      </c>
      <c r="AE135" t="s">
        <v>9276</v>
      </c>
      <c r="AF135" t="s">
        <v>8970</v>
      </c>
    </row>
    <row r="136" spans="1:33" hidden="1" x14ac:dyDescent="0.25">
      <c r="A136" t="s">
        <v>36</v>
      </c>
      <c r="B136">
        <v>2025011</v>
      </c>
      <c r="C136" t="s">
        <v>87</v>
      </c>
      <c r="D136">
        <v>1</v>
      </c>
      <c r="E136" t="s">
        <v>88</v>
      </c>
      <c r="F136">
        <v>1200</v>
      </c>
      <c r="G136" t="s">
        <v>98</v>
      </c>
      <c r="H136" t="s">
        <v>114</v>
      </c>
      <c r="I136" t="s">
        <v>446</v>
      </c>
      <c r="J136" t="s">
        <v>448</v>
      </c>
      <c r="K136">
        <v>23.67</v>
      </c>
      <c r="L136">
        <v>46.31</v>
      </c>
      <c r="M136" t="s">
        <v>486</v>
      </c>
      <c r="Q136">
        <v>2</v>
      </c>
      <c r="R136">
        <v>9</v>
      </c>
      <c r="S136" t="s">
        <v>1157</v>
      </c>
      <c r="T136" t="s">
        <v>2344</v>
      </c>
      <c r="U136" t="s">
        <v>3419</v>
      </c>
      <c r="V136" t="s">
        <v>3457</v>
      </c>
      <c r="W136">
        <v>122</v>
      </c>
      <c r="X136">
        <v>1083</v>
      </c>
      <c r="Y136">
        <v>3</v>
      </c>
      <c r="Z136" t="s">
        <v>3479</v>
      </c>
      <c r="AA136" t="s">
        <v>3730</v>
      </c>
      <c r="AB136" t="s">
        <v>492</v>
      </c>
      <c r="AC136">
        <v>15</v>
      </c>
      <c r="AD136" t="s">
        <v>8489</v>
      </c>
      <c r="AE136" t="s">
        <v>9234</v>
      </c>
      <c r="AF136" t="s">
        <v>9439</v>
      </c>
    </row>
    <row r="137" spans="1:33" hidden="1" x14ac:dyDescent="0.25">
      <c r="A137" t="s">
        <v>36</v>
      </c>
      <c r="B137">
        <v>2025011</v>
      </c>
      <c r="C137" t="s">
        <v>87</v>
      </c>
      <c r="D137">
        <v>1</v>
      </c>
      <c r="E137" t="s">
        <v>88</v>
      </c>
      <c r="F137">
        <v>1200</v>
      </c>
      <c r="G137" t="s">
        <v>98</v>
      </c>
      <c r="H137" t="s">
        <v>114</v>
      </c>
      <c r="I137" t="s">
        <v>446</v>
      </c>
      <c r="J137" t="s">
        <v>448</v>
      </c>
      <c r="K137">
        <v>23.67</v>
      </c>
      <c r="L137">
        <v>46.31</v>
      </c>
      <c r="M137" t="s">
        <v>486</v>
      </c>
      <c r="Q137">
        <v>3</v>
      </c>
      <c r="R137">
        <v>6</v>
      </c>
      <c r="S137" t="s">
        <v>1158</v>
      </c>
      <c r="T137" t="s">
        <v>2345</v>
      </c>
      <c r="U137" t="s">
        <v>3407</v>
      </c>
      <c r="V137" t="s">
        <v>3448</v>
      </c>
      <c r="W137">
        <v>129</v>
      </c>
      <c r="X137">
        <v>1051</v>
      </c>
      <c r="Y137">
        <v>9</v>
      </c>
      <c r="Z137" t="s">
        <v>3481</v>
      </c>
      <c r="AA137" t="s">
        <v>3731</v>
      </c>
      <c r="AB137" t="s">
        <v>6906</v>
      </c>
      <c r="AC137">
        <v>9.1999999999999993</v>
      </c>
      <c r="AD137" t="s">
        <v>8488</v>
      </c>
      <c r="AE137" t="s">
        <v>9237</v>
      </c>
      <c r="AF137" t="s">
        <v>8877</v>
      </c>
    </row>
    <row r="138" spans="1:33" hidden="1" x14ac:dyDescent="0.25">
      <c r="A138" t="s">
        <v>36</v>
      </c>
      <c r="B138">
        <v>2025011</v>
      </c>
      <c r="C138" t="s">
        <v>87</v>
      </c>
      <c r="D138">
        <v>1</v>
      </c>
      <c r="E138" t="s">
        <v>88</v>
      </c>
      <c r="F138">
        <v>1200</v>
      </c>
      <c r="G138" t="s">
        <v>98</v>
      </c>
      <c r="H138" t="s">
        <v>114</v>
      </c>
      <c r="I138" t="s">
        <v>446</v>
      </c>
      <c r="J138" t="s">
        <v>448</v>
      </c>
      <c r="K138">
        <v>23.67</v>
      </c>
      <c r="L138">
        <v>46.31</v>
      </c>
      <c r="M138" t="s">
        <v>486</v>
      </c>
      <c r="Q138">
        <v>4</v>
      </c>
      <c r="R138">
        <v>7</v>
      </c>
      <c r="S138" t="s">
        <v>1159</v>
      </c>
      <c r="T138" t="s">
        <v>2346</v>
      </c>
      <c r="U138" t="s">
        <v>3397</v>
      </c>
      <c r="V138" t="s">
        <v>3440</v>
      </c>
      <c r="W138">
        <v>129</v>
      </c>
      <c r="X138">
        <v>1008</v>
      </c>
      <c r="Y138">
        <v>7</v>
      </c>
      <c r="Z138" t="s">
        <v>3483</v>
      </c>
      <c r="AA138" t="s">
        <v>3643</v>
      </c>
      <c r="AB138" t="s">
        <v>6907</v>
      </c>
      <c r="AC138">
        <v>11</v>
      </c>
      <c r="AD138" t="s">
        <v>8440</v>
      </c>
      <c r="AE138" t="s">
        <v>9237</v>
      </c>
      <c r="AF138" t="s">
        <v>8422</v>
      </c>
    </row>
    <row r="139" spans="1:33" hidden="1" x14ac:dyDescent="0.25">
      <c r="A139" t="s">
        <v>36</v>
      </c>
      <c r="B139">
        <v>2025011</v>
      </c>
      <c r="C139" t="s">
        <v>87</v>
      </c>
      <c r="D139">
        <v>1</v>
      </c>
      <c r="E139" t="s">
        <v>88</v>
      </c>
      <c r="F139">
        <v>1200</v>
      </c>
      <c r="G139" t="s">
        <v>98</v>
      </c>
      <c r="H139" t="s">
        <v>114</v>
      </c>
      <c r="I139" t="s">
        <v>446</v>
      </c>
      <c r="J139" t="s">
        <v>448</v>
      </c>
      <c r="K139">
        <v>23.67</v>
      </c>
      <c r="L139">
        <v>46.31</v>
      </c>
      <c r="M139" t="s">
        <v>486</v>
      </c>
      <c r="Q139">
        <v>5</v>
      </c>
      <c r="R139">
        <v>2</v>
      </c>
      <c r="S139" t="s">
        <v>1160</v>
      </c>
      <c r="T139" t="s">
        <v>2347</v>
      </c>
      <c r="U139" t="s">
        <v>3413</v>
      </c>
      <c r="V139" t="s">
        <v>3442</v>
      </c>
      <c r="W139">
        <v>131</v>
      </c>
      <c r="X139">
        <v>1077</v>
      </c>
      <c r="Y139">
        <v>1</v>
      </c>
      <c r="Z139" t="s">
        <v>3524</v>
      </c>
      <c r="AA139" t="s">
        <v>3607</v>
      </c>
      <c r="AB139" t="s">
        <v>797</v>
      </c>
      <c r="AC139">
        <v>4.3</v>
      </c>
      <c r="AD139" t="s">
        <v>8490</v>
      </c>
      <c r="AE139" t="s">
        <v>9234</v>
      </c>
      <c r="AF139" t="s">
        <v>8779</v>
      </c>
    </row>
    <row r="140" spans="1:33" hidden="1" x14ac:dyDescent="0.25">
      <c r="A140" t="s">
        <v>36</v>
      </c>
      <c r="B140">
        <v>2025011</v>
      </c>
      <c r="C140" t="s">
        <v>87</v>
      </c>
      <c r="D140">
        <v>1</v>
      </c>
      <c r="E140" t="s">
        <v>88</v>
      </c>
      <c r="F140">
        <v>1200</v>
      </c>
      <c r="G140" t="s">
        <v>98</v>
      </c>
      <c r="H140" t="s">
        <v>114</v>
      </c>
      <c r="I140" t="s">
        <v>446</v>
      </c>
      <c r="J140" t="s">
        <v>448</v>
      </c>
      <c r="K140">
        <v>23.67</v>
      </c>
      <c r="L140">
        <v>46.31</v>
      </c>
      <c r="M140" t="s">
        <v>486</v>
      </c>
      <c r="Q140">
        <v>6</v>
      </c>
      <c r="R140">
        <v>10</v>
      </c>
      <c r="S140" t="s">
        <v>1161</v>
      </c>
      <c r="T140" t="s">
        <v>2348</v>
      </c>
      <c r="U140" t="s">
        <v>3401</v>
      </c>
      <c r="V140" t="s">
        <v>3445</v>
      </c>
      <c r="W140">
        <v>123</v>
      </c>
      <c r="X140">
        <v>1063</v>
      </c>
      <c r="Y140">
        <v>11</v>
      </c>
      <c r="Z140" t="s">
        <v>3490</v>
      </c>
      <c r="AA140" t="s">
        <v>3732</v>
      </c>
      <c r="AB140" t="s">
        <v>6908</v>
      </c>
      <c r="AC140">
        <v>16</v>
      </c>
      <c r="AD140" t="s">
        <v>8491</v>
      </c>
      <c r="AE140" t="s">
        <v>9274</v>
      </c>
      <c r="AF140" t="s">
        <v>9105</v>
      </c>
    </row>
    <row r="141" spans="1:33" hidden="1" x14ac:dyDescent="0.25">
      <c r="A141" t="s">
        <v>36</v>
      </c>
      <c r="B141">
        <v>2025011</v>
      </c>
      <c r="C141" t="s">
        <v>87</v>
      </c>
      <c r="D141">
        <v>1</v>
      </c>
      <c r="E141" t="s">
        <v>88</v>
      </c>
      <c r="F141">
        <v>1200</v>
      </c>
      <c r="G141" t="s">
        <v>98</v>
      </c>
      <c r="H141" t="s">
        <v>114</v>
      </c>
      <c r="I141" t="s">
        <v>446</v>
      </c>
      <c r="J141" t="s">
        <v>448</v>
      </c>
      <c r="K141">
        <v>23.67</v>
      </c>
      <c r="L141">
        <v>46.31</v>
      </c>
      <c r="M141" t="s">
        <v>486</v>
      </c>
      <c r="Q141">
        <v>7</v>
      </c>
      <c r="R141">
        <v>8</v>
      </c>
      <c r="S141" t="s">
        <v>1162</v>
      </c>
      <c r="T141" t="s">
        <v>2349</v>
      </c>
      <c r="U141" t="s">
        <v>3406</v>
      </c>
      <c r="V141" t="s">
        <v>3461</v>
      </c>
      <c r="W141">
        <v>124</v>
      </c>
      <c r="X141">
        <v>1138</v>
      </c>
      <c r="Y141">
        <v>2</v>
      </c>
      <c r="Z141" t="s">
        <v>3484</v>
      </c>
      <c r="AA141" t="s">
        <v>3733</v>
      </c>
      <c r="AB141" t="s">
        <v>6909</v>
      </c>
      <c r="AC141">
        <v>10</v>
      </c>
      <c r="AD141" t="s">
        <v>8492</v>
      </c>
      <c r="AE141" t="s">
        <v>9304</v>
      </c>
      <c r="AF141" t="s">
        <v>8471</v>
      </c>
    </row>
    <row r="142" spans="1:33" hidden="1" x14ac:dyDescent="0.25">
      <c r="A142" t="s">
        <v>36</v>
      </c>
      <c r="B142">
        <v>2025011</v>
      </c>
      <c r="C142" t="s">
        <v>87</v>
      </c>
      <c r="D142">
        <v>1</v>
      </c>
      <c r="E142" t="s">
        <v>88</v>
      </c>
      <c r="F142">
        <v>1200</v>
      </c>
      <c r="G142" t="s">
        <v>98</v>
      </c>
      <c r="H142" t="s">
        <v>114</v>
      </c>
      <c r="I142" t="s">
        <v>446</v>
      </c>
      <c r="J142" t="s">
        <v>448</v>
      </c>
      <c r="K142">
        <v>23.67</v>
      </c>
      <c r="L142">
        <v>46.31</v>
      </c>
      <c r="M142" t="s">
        <v>486</v>
      </c>
      <c r="Q142">
        <v>8</v>
      </c>
      <c r="R142">
        <v>11</v>
      </c>
      <c r="S142" t="s">
        <v>1163</v>
      </c>
      <c r="T142" t="s">
        <v>2350</v>
      </c>
      <c r="U142" t="s">
        <v>3402</v>
      </c>
      <c r="V142" t="s">
        <v>3453</v>
      </c>
      <c r="W142">
        <v>117</v>
      </c>
      <c r="X142">
        <v>1056</v>
      </c>
      <c r="Y142">
        <v>12</v>
      </c>
      <c r="Z142" t="s">
        <v>3497</v>
      </c>
      <c r="AA142" t="s">
        <v>3734</v>
      </c>
      <c r="AB142" t="s">
        <v>695</v>
      </c>
      <c r="AC142">
        <v>162</v>
      </c>
      <c r="AD142" t="s">
        <v>8489</v>
      </c>
      <c r="AE142" t="s">
        <v>9240</v>
      </c>
      <c r="AF142" t="s">
        <v>8889</v>
      </c>
    </row>
    <row r="143" spans="1:33" hidden="1" x14ac:dyDescent="0.25">
      <c r="A143" t="s">
        <v>36</v>
      </c>
      <c r="B143">
        <v>2025011</v>
      </c>
      <c r="C143" t="s">
        <v>87</v>
      </c>
      <c r="D143">
        <v>1</v>
      </c>
      <c r="E143" t="s">
        <v>88</v>
      </c>
      <c r="F143">
        <v>1200</v>
      </c>
      <c r="G143" t="s">
        <v>98</v>
      </c>
      <c r="H143" t="s">
        <v>114</v>
      </c>
      <c r="I143" t="s">
        <v>446</v>
      </c>
      <c r="J143" t="s">
        <v>448</v>
      </c>
      <c r="K143">
        <v>23.67</v>
      </c>
      <c r="L143">
        <v>46.31</v>
      </c>
      <c r="M143" t="s">
        <v>486</v>
      </c>
      <c r="Q143">
        <v>9</v>
      </c>
      <c r="R143">
        <v>12</v>
      </c>
      <c r="S143" t="s">
        <v>1164</v>
      </c>
      <c r="T143" t="s">
        <v>2351</v>
      </c>
      <c r="U143" t="s">
        <v>3415</v>
      </c>
      <c r="V143" t="s">
        <v>3459</v>
      </c>
      <c r="W143">
        <v>120</v>
      </c>
      <c r="X143">
        <v>1128</v>
      </c>
      <c r="Y143">
        <v>8</v>
      </c>
      <c r="Z143" t="s">
        <v>3491</v>
      </c>
      <c r="AA143" t="s">
        <v>3735</v>
      </c>
      <c r="AB143" t="s">
        <v>674</v>
      </c>
      <c r="AC143">
        <v>7.2</v>
      </c>
      <c r="AD143" t="s">
        <v>8445</v>
      </c>
      <c r="AE143" t="s">
        <v>9239</v>
      </c>
      <c r="AF143" t="s">
        <v>457</v>
      </c>
    </row>
    <row r="144" spans="1:33" hidden="1" x14ac:dyDescent="0.25">
      <c r="A144" t="s">
        <v>36</v>
      </c>
      <c r="B144">
        <v>2025011</v>
      </c>
      <c r="C144" t="s">
        <v>87</v>
      </c>
      <c r="D144">
        <v>1</v>
      </c>
      <c r="E144" t="s">
        <v>88</v>
      </c>
      <c r="F144">
        <v>1200</v>
      </c>
      <c r="G144" t="s">
        <v>98</v>
      </c>
      <c r="H144" t="s">
        <v>114</v>
      </c>
      <c r="I144" t="s">
        <v>446</v>
      </c>
      <c r="J144" t="s">
        <v>448</v>
      </c>
      <c r="K144">
        <v>23.67</v>
      </c>
      <c r="L144">
        <v>46.31</v>
      </c>
      <c r="M144" t="s">
        <v>486</v>
      </c>
      <c r="Q144">
        <v>10</v>
      </c>
      <c r="R144">
        <v>1</v>
      </c>
      <c r="S144" t="s">
        <v>1165</v>
      </c>
      <c r="T144" t="s">
        <v>2352</v>
      </c>
      <c r="U144" t="s">
        <v>3411</v>
      </c>
      <c r="V144" t="s">
        <v>3460</v>
      </c>
      <c r="W144">
        <v>134</v>
      </c>
      <c r="X144">
        <v>1066</v>
      </c>
      <c r="Y144">
        <v>6</v>
      </c>
      <c r="Z144" t="s">
        <v>3508</v>
      </c>
      <c r="AA144" t="s">
        <v>3736</v>
      </c>
      <c r="AB144" t="s">
        <v>752</v>
      </c>
      <c r="AC144">
        <v>8.5</v>
      </c>
      <c r="AD144" t="s">
        <v>8448</v>
      </c>
      <c r="AE144" t="s">
        <v>9235</v>
      </c>
      <c r="AF144" t="s">
        <v>8443</v>
      </c>
    </row>
    <row r="145" spans="1:33" hidden="1" x14ac:dyDescent="0.25">
      <c r="A145" t="s">
        <v>36</v>
      </c>
      <c r="B145">
        <v>2025011</v>
      </c>
      <c r="C145" t="s">
        <v>87</v>
      </c>
      <c r="D145">
        <v>1</v>
      </c>
      <c r="E145" t="s">
        <v>88</v>
      </c>
      <c r="F145">
        <v>1200</v>
      </c>
      <c r="G145" t="s">
        <v>98</v>
      </c>
      <c r="H145" t="s">
        <v>114</v>
      </c>
      <c r="I145" t="s">
        <v>446</v>
      </c>
      <c r="J145" t="s">
        <v>448</v>
      </c>
      <c r="K145">
        <v>23.67</v>
      </c>
      <c r="L145">
        <v>46.31</v>
      </c>
      <c r="M145" t="s">
        <v>486</v>
      </c>
      <c r="Q145">
        <v>11</v>
      </c>
      <c r="R145">
        <v>3</v>
      </c>
      <c r="S145" t="s">
        <v>1166</v>
      </c>
      <c r="T145" t="s">
        <v>2353</v>
      </c>
      <c r="U145" t="s">
        <v>3404</v>
      </c>
      <c r="V145" t="s">
        <v>3444</v>
      </c>
      <c r="W145">
        <v>132</v>
      </c>
      <c r="X145">
        <v>1141</v>
      </c>
      <c r="Y145">
        <v>10</v>
      </c>
      <c r="Z145" t="s">
        <v>3486</v>
      </c>
      <c r="AA145" t="s">
        <v>3737</v>
      </c>
      <c r="AB145" t="s">
        <v>602</v>
      </c>
      <c r="AC145">
        <v>78</v>
      </c>
      <c r="AD145" t="s">
        <v>8445</v>
      </c>
      <c r="AE145" t="s">
        <v>9233</v>
      </c>
      <c r="AF145" t="s">
        <v>8549</v>
      </c>
    </row>
    <row r="146" spans="1:33" hidden="1" x14ac:dyDescent="0.25">
      <c r="A146" t="s">
        <v>36</v>
      </c>
      <c r="B146">
        <v>2025011</v>
      </c>
      <c r="C146" t="s">
        <v>87</v>
      </c>
      <c r="D146">
        <v>1</v>
      </c>
      <c r="E146" t="s">
        <v>88</v>
      </c>
      <c r="F146">
        <v>1200</v>
      </c>
      <c r="G146" t="s">
        <v>98</v>
      </c>
      <c r="H146" t="s">
        <v>114</v>
      </c>
      <c r="I146" t="s">
        <v>446</v>
      </c>
      <c r="J146" t="s">
        <v>448</v>
      </c>
      <c r="K146">
        <v>23.67</v>
      </c>
      <c r="L146">
        <v>46.31</v>
      </c>
      <c r="M146" t="s">
        <v>486</v>
      </c>
      <c r="Q146">
        <v>12</v>
      </c>
      <c r="R146">
        <v>5</v>
      </c>
      <c r="S146" t="s">
        <v>1167</v>
      </c>
      <c r="T146" t="s">
        <v>2354</v>
      </c>
      <c r="U146" t="s">
        <v>3399</v>
      </c>
      <c r="V146" t="s">
        <v>3451</v>
      </c>
      <c r="W146">
        <v>130</v>
      </c>
      <c r="X146">
        <v>1083</v>
      </c>
      <c r="Y146">
        <v>4</v>
      </c>
      <c r="Z146" t="s">
        <v>3525</v>
      </c>
      <c r="AA146" t="s">
        <v>3738</v>
      </c>
      <c r="AB146" t="s">
        <v>6910</v>
      </c>
      <c r="AC146">
        <v>37</v>
      </c>
      <c r="AD146" t="s">
        <v>8493</v>
      </c>
      <c r="AE146" t="s">
        <v>9238</v>
      </c>
      <c r="AF146" t="s">
        <v>8552</v>
      </c>
    </row>
    <row r="147" spans="1:33" hidden="1" x14ac:dyDescent="0.25">
      <c r="A147" t="s">
        <v>36</v>
      </c>
      <c r="B147">
        <v>2025012</v>
      </c>
      <c r="C147" t="s">
        <v>87</v>
      </c>
      <c r="D147">
        <v>2</v>
      </c>
      <c r="E147" t="s">
        <v>88</v>
      </c>
      <c r="F147">
        <v>1650</v>
      </c>
      <c r="G147" t="s">
        <v>98</v>
      </c>
      <c r="H147" t="s">
        <v>115</v>
      </c>
      <c r="I147" t="s">
        <v>446</v>
      </c>
      <c r="J147" t="s">
        <v>448</v>
      </c>
      <c r="K147">
        <v>28.11</v>
      </c>
      <c r="L147">
        <v>52.22</v>
      </c>
      <c r="M147" t="s">
        <v>487</v>
      </c>
      <c r="N147" t="s">
        <v>802</v>
      </c>
      <c r="Q147">
        <v>1</v>
      </c>
      <c r="R147">
        <v>2</v>
      </c>
      <c r="S147" t="s">
        <v>1168</v>
      </c>
      <c r="T147" t="s">
        <v>2355</v>
      </c>
      <c r="U147" t="s">
        <v>3403</v>
      </c>
      <c r="V147" t="s">
        <v>3445</v>
      </c>
      <c r="W147">
        <v>131</v>
      </c>
      <c r="X147">
        <v>1192</v>
      </c>
      <c r="Y147">
        <v>9</v>
      </c>
      <c r="Z147" t="s">
        <v>3478</v>
      </c>
      <c r="AA147" t="s">
        <v>3715</v>
      </c>
      <c r="AB147" t="s">
        <v>802</v>
      </c>
      <c r="AC147">
        <v>5.6</v>
      </c>
      <c r="AD147" t="s">
        <v>8494</v>
      </c>
      <c r="AE147" t="s">
        <v>8493</v>
      </c>
      <c r="AF147" t="s">
        <v>8492</v>
      </c>
      <c r="AG147" t="s">
        <v>8401</v>
      </c>
    </row>
    <row r="148" spans="1:33" hidden="1" x14ac:dyDescent="0.25">
      <c r="A148" t="s">
        <v>36</v>
      </c>
      <c r="B148">
        <v>2025012</v>
      </c>
      <c r="C148" t="s">
        <v>87</v>
      </c>
      <c r="D148">
        <v>2</v>
      </c>
      <c r="E148" t="s">
        <v>88</v>
      </c>
      <c r="F148">
        <v>1650</v>
      </c>
      <c r="G148" t="s">
        <v>98</v>
      </c>
      <c r="H148" t="s">
        <v>115</v>
      </c>
      <c r="I148" t="s">
        <v>446</v>
      </c>
      <c r="J148" t="s">
        <v>448</v>
      </c>
      <c r="K148">
        <v>28.11</v>
      </c>
      <c r="L148">
        <v>52.22</v>
      </c>
      <c r="M148" t="s">
        <v>487</v>
      </c>
      <c r="N148" t="s">
        <v>802</v>
      </c>
      <c r="Q148">
        <v>2</v>
      </c>
      <c r="R148">
        <v>8</v>
      </c>
      <c r="S148" t="s">
        <v>1169</v>
      </c>
      <c r="T148" t="s">
        <v>2356</v>
      </c>
      <c r="U148" t="s">
        <v>3417</v>
      </c>
      <c r="V148" t="s">
        <v>3461</v>
      </c>
      <c r="W148">
        <v>120</v>
      </c>
      <c r="X148">
        <v>1121</v>
      </c>
      <c r="Y148">
        <v>1</v>
      </c>
      <c r="Z148" t="s">
        <v>3489</v>
      </c>
      <c r="AA148" t="s">
        <v>3739</v>
      </c>
      <c r="AB148" t="s">
        <v>840</v>
      </c>
      <c r="AC148">
        <v>24</v>
      </c>
      <c r="AD148" t="s">
        <v>8495</v>
      </c>
      <c r="AE148" t="s">
        <v>8593</v>
      </c>
      <c r="AF148" t="s">
        <v>8911</v>
      </c>
      <c r="AG148" t="s">
        <v>8493</v>
      </c>
    </row>
    <row r="149" spans="1:33" hidden="1" x14ac:dyDescent="0.25">
      <c r="A149" t="s">
        <v>36</v>
      </c>
      <c r="B149">
        <v>2025012</v>
      </c>
      <c r="C149" t="s">
        <v>87</v>
      </c>
      <c r="D149">
        <v>2</v>
      </c>
      <c r="E149" t="s">
        <v>88</v>
      </c>
      <c r="F149">
        <v>1650</v>
      </c>
      <c r="G149" t="s">
        <v>98</v>
      </c>
      <c r="H149" t="s">
        <v>115</v>
      </c>
      <c r="I149" t="s">
        <v>446</v>
      </c>
      <c r="J149" t="s">
        <v>448</v>
      </c>
      <c r="K149">
        <v>28.11</v>
      </c>
      <c r="L149">
        <v>52.22</v>
      </c>
      <c r="M149" t="s">
        <v>487</v>
      </c>
      <c r="N149" t="s">
        <v>802</v>
      </c>
      <c r="Q149">
        <v>3</v>
      </c>
      <c r="R149">
        <v>1</v>
      </c>
      <c r="S149" t="s">
        <v>1170</v>
      </c>
      <c r="T149" t="s">
        <v>2357</v>
      </c>
      <c r="U149" t="s">
        <v>3411</v>
      </c>
      <c r="V149" t="s">
        <v>3456</v>
      </c>
      <c r="W149">
        <v>133</v>
      </c>
      <c r="X149">
        <v>1052</v>
      </c>
      <c r="Y149">
        <v>3</v>
      </c>
      <c r="Z149" t="s">
        <v>3483</v>
      </c>
      <c r="AA149" t="s">
        <v>3655</v>
      </c>
      <c r="AB149" t="s">
        <v>6911</v>
      </c>
      <c r="AC149">
        <v>3.4</v>
      </c>
      <c r="AD149" t="s">
        <v>8496</v>
      </c>
      <c r="AE149" t="s">
        <v>8440</v>
      </c>
      <c r="AF149" t="s">
        <v>455</v>
      </c>
      <c r="AG149" t="s">
        <v>8461</v>
      </c>
    </row>
    <row r="150" spans="1:33" hidden="1" x14ac:dyDescent="0.25">
      <c r="A150" t="s">
        <v>36</v>
      </c>
      <c r="B150">
        <v>2025012</v>
      </c>
      <c r="C150" t="s">
        <v>87</v>
      </c>
      <c r="D150">
        <v>2</v>
      </c>
      <c r="E150" t="s">
        <v>88</v>
      </c>
      <c r="F150">
        <v>1650</v>
      </c>
      <c r="G150" t="s">
        <v>98</v>
      </c>
      <c r="H150" t="s">
        <v>115</v>
      </c>
      <c r="I150" t="s">
        <v>446</v>
      </c>
      <c r="J150" t="s">
        <v>448</v>
      </c>
      <c r="K150">
        <v>28.11</v>
      </c>
      <c r="L150">
        <v>52.22</v>
      </c>
      <c r="M150" t="s">
        <v>487</v>
      </c>
      <c r="N150" t="s">
        <v>802</v>
      </c>
      <c r="Q150">
        <v>4</v>
      </c>
      <c r="R150">
        <v>7</v>
      </c>
      <c r="S150" t="s">
        <v>1171</v>
      </c>
      <c r="T150" t="s">
        <v>2358</v>
      </c>
      <c r="U150" t="s">
        <v>3399</v>
      </c>
      <c r="V150" t="s">
        <v>3451</v>
      </c>
      <c r="W150">
        <v>121</v>
      </c>
      <c r="X150">
        <v>1015</v>
      </c>
      <c r="Y150">
        <v>8</v>
      </c>
      <c r="Z150" t="s">
        <v>3524</v>
      </c>
      <c r="AA150" t="s">
        <v>3740</v>
      </c>
      <c r="AB150" t="s">
        <v>6912</v>
      </c>
      <c r="AC150">
        <v>16</v>
      </c>
      <c r="AD150" t="s">
        <v>8497</v>
      </c>
      <c r="AE150" t="s">
        <v>8440</v>
      </c>
      <c r="AF150" t="s">
        <v>457</v>
      </c>
      <c r="AG150" t="s">
        <v>8593</v>
      </c>
    </row>
    <row r="151" spans="1:33" hidden="1" x14ac:dyDescent="0.25">
      <c r="A151" t="s">
        <v>36</v>
      </c>
      <c r="B151">
        <v>2025012</v>
      </c>
      <c r="C151" t="s">
        <v>87</v>
      </c>
      <c r="D151">
        <v>2</v>
      </c>
      <c r="E151" t="s">
        <v>88</v>
      </c>
      <c r="F151">
        <v>1650</v>
      </c>
      <c r="G151" t="s">
        <v>98</v>
      </c>
      <c r="H151" t="s">
        <v>115</v>
      </c>
      <c r="I151" t="s">
        <v>446</v>
      </c>
      <c r="J151" t="s">
        <v>448</v>
      </c>
      <c r="K151">
        <v>28.11</v>
      </c>
      <c r="L151">
        <v>52.22</v>
      </c>
      <c r="M151" t="s">
        <v>487</v>
      </c>
      <c r="N151" t="s">
        <v>802</v>
      </c>
      <c r="Q151">
        <v>5</v>
      </c>
      <c r="R151">
        <v>6</v>
      </c>
      <c r="S151" t="s">
        <v>1172</v>
      </c>
      <c r="T151" t="s">
        <v>2359</v>
      </c>
      <c r="U151" t="s">
        <v>3410</v>
      </c>
      <c r="V151" t="s">
        <v>3450</v>
      </c>
      <c r="W151">
        <v>123</v>
      </c>
      <c r="X151">
        <v>1061</v>
      </c>
      <c r="Y151">
        <v>4</v>
      </c>
      <c r="Z151" t="s">
        <v>3514</v>
      </c>
      <c r="AA151" t="s">
        <v>3741</v>
      </c>
      <c r="AB151" t="s">
        <v>6913</v>
      </c>
      <c r="AC151">
        <v>5.0999999999999996</v>
      </c>
      <c r="AD151" t="s">
        <v>8498</v>
      </c>
      <c r="AE151" t="s">
        <v>8440</v>
      </c>
      <c r="AF151" t="s">
        <v>8490</v>
      </c>
      <c r="AG151" t="s">
        <v>8605</v>
      </c>
    </row>
    <row r="152" spans="1:33" hidden="1" x14ac:dyDescent="0.25">
      <c r="A152" t="s">
        <v>36</v>
      </c>
      <c r="B152">
        <v>2025012</v>
      </c>
      <c r="C152" t="s">
        <v>87</v>
      </c>
      <c r="D152">
        <v>2</v>
      </c>
      <c r="E152" t="s">
        <v>88</v>
      </c>
      <c r="F152">
        <v>1650</v>
      </c>
      <c r="G152" t="s">
        <v>98</v>
      </c>
      <c r="H152" t="s">
        <v>115</v>
      </c>
      <c r="I152" t="s">
        <v>446</v>
      </c>
      <c r="J152" t="s">
        <v>448</v>
      </c>
      <c r="K152">
        <v>28.11</v>
      </c>
      <c r="L152">
        <v>52.22</v>
      </c>
      <c r="M152" t="s">
        <v>487</v>
      </c>
      <c r="N152" t="s">
        <v>802</v>
      </c>
      <c r="Q152">
        <v>6</v>
      </c>
      <c r="R152">
        <v>9</v>
      </c>
      <c r="S152" t="s">
        <v>1173</v>
      </c>
      <c r="T152" t="s">
        <v>2360</v>
      </c>
      <c r="U152" t="s">
        <v>3407</v>
      </c>
      <c r="V152" t="s">
        <v>3440</v>
      </c>
      <c r="W152">
        <v>120</v>
      </c>
      <c r="X152">
        <v>1142</v>
      </c>
      <c r="Y152">
        <v>7</v>
      </c>
      <c r="Z152" t="s">
        <v>3488</v>
      </c>
      <c r="AA152" t="s">
        <v>3742</v>
      </c>
      <c r="AB152" t="s">
        <v>6914</v>
      </c>
      <c r="AC152">
        <v>21</v>
      </c>
      <c r="AD152" t="s">
        <v>8499</v>
      </c>
      <c r="AE152" t="s">
        <v>8593</v>
      </c>
      <c r="AF152" t="s">
        <v>455</v>
      </c>
      <c r="AG152" t="s">
        <v>8793</v>
      </c>
    </row>
    <row r="153" spans="1:33" hidden="1" x14ac:dyDescent="0.25">
      <c r="A153" t="s">
        <v>36</v>
      </c>
      <c r="B153">
        <v>2025012</v>
      </c>
      <c r="C153" t="s">
        <v>87</v>
      </c>
      <c r="D153">
        <v>2</v>
      </c>
      <c r="E153" t="s">
        <v>88</v>
      </c>
      <c r="F153">
        <v>1650</v>
      </c>
      <c r="G153" t="s">
        <v>98</v>
      </c>
      <c r="H153" t="s">
        <v>115</v>
      </c>
      <c r="I153" t="s">
        <v>446</v>
      </c>
      <c r="J153" t="s">
        <v>448</v>
      </c>
      <c r="K153">
        <v>28.11</v>
      </c>
      <c r="L153">
        <v>52.22</v>
      </c>
      <c r="M153" t="s">
        <v>487</v>
      </c>
      <c r="N153" t="s">
        <v>802</v>
      </c>
      <c r="Q153">
        <v>7</v>
      </c>
      <c r="R153">
        <v>5</v>
      </c>
      <c r="S153" t="s">
        <v>1044</v>
      </c>
      <c r="T153" t="s">
        <v>2231</v>
      </c>
      <c r="U153" t="s">
        <v>3408</v>
      </c>
      <c r="V153" t="s">
        <v>3451</v>
      </c>
      <c r="W153">
        <v>126</v>
      </c>
      <c r="X153">
        <v>1081</v>
      </c>
      <c r="Y153">
        <v>6</v>
      </c>
      <c r="Z153" t="s">
        <v>3500</v>
      </c>
      <c r="AA153" t="s">
        <v>3743</v>
      </c>
      <c r="AB153" t="s">
        <v>6915</v>
      </c>
      <c r="AC153">
        <v>11</v>
      </c>
      <c r="AD153" t="s">
        <v>8500</v>
      </c>
      <c r="AE153" t="s">
        <v>8493</v>
      </c>
      <c r="AF153" t="s">
        <v>8911</v>
      </c>
      <c r="AG153" t="s">
        <v>8441</v>
      </c>
    </row>
    <row r="154" spans="1:33" hidden="1" x14ac:dyDescent="0.25">
      <c r="A154" t="s">
        <v>36</v>
      </c>
      <c r="B154">
        <v>2025012</v>
      </c>
      <c r="C154" t="s">
        <v>87</v>
      </c>
      <c r="D154">
        <v>2</v>
      </c>
      <c r="E154" t="s">
        <v>88</v>
      </c>
      <c r="F154">
        <v>1650</v>
      </c>
      <c r="G154" t="s">
        <v>98</v>
      </c>
      <c r="H154" t="s">
        <v>115</v>
      </c>
      <c r="I154" t="s">
        <v>446</v>
      </c>
      <c r="J154" t="s">
        <v>448</v>
      </c>
      <c r="K154">
        <v>28.11</v>
      </c>
      <c r="L154">
        <v>52.22</v>
      </c>
      <c r="M154" t="s">
        <v>487</v>
      </c>
      <c r="N154" t="s">
        <v>802</v>
      </c>
      <c r="Q154">
        <v>8</v>
      </c>
      <c r="R154">
        <v>4</v>
      </c>
      <c r="S154" t="s">
        <v>1174</v>
      </c>
      <c r="T154" t="s">
        <v>2361</v>
      </c>
      <c r="U154" t="s">
        <v>3401</v>
      </c>
      <c r="V154" t="s">
        <v>3457</v>
      </c>
      <c r="W154">
        <v>126</v>
      </c>
      <c r="X154">
        <v>1184</v>
      </c>
      <c r="Y154">
        <v>5</v>
      </c>
      <c r="Z154" t="s">
        <v>3525</v>
      </c>
      <c r="AA154" t="s">
        <v>3744</v>
      </c>
      <c r="AB154" t="s">
        <v>6916</v>
      </c>
      <c r="AC154">
        <v>3.8</v>
      </c>
      <c r="AD154" t="s">
        <v>8501</v>
      </c>
      <c r="AE154" t="s">
        <v>8594</v>
      </c>
      <c r="AF154" t="s">
        <v>8651</v>
      </c>
      <c r="AG154" t="s">
        <v>8700</v>
      </c>
    </row>
    <row r="155" spans="1:33" hidden="1" x14ac:dyDescent="0.25">
      <c r="A155" t="s">
        <v>36</v>
      </c>
      <c r="B155">
        <v>2025012</v>
      </c>
      <c r="C155" t="s">
        <v>87</v>
      </c>
      <c r="D155">
        <v>2</v>
      </c>
      <c r="E155" t="s">
        <v>88</v>
      </c>
      <c r="F155">
        <v>1650</v>
      </c>
      <c r="G155" t="s">
        <v>98</v>
      </c>
      <c r="H155" t="s">
        <v>115</v>
      </c>
      <c r="I155" t="s">
        <v>446</v>
      </c>
      <c r="J155" t="s">
        <v>448</v>
      </c>
      <c r="K155">
        <v>28.11</v>
      </c>
      <c r="L155">
        <v>52.22</v>
      </c>
      <c r="M155" t="s">
        <v>487</v>
      </c>
      <c r="N155" t="s">
        <v>802</v>
      </c>
      <c r="Q155">
        <v>9</v>
      </c>
      <c r="R155">
        <v>3</v>
      </c>
      <c r="S155" t="s">
        <v>1175</v>
      </c>
      <c r="T155" t="s">
        <v>2362</v>
      </c>
      <c r="U155" t="s">
        <v>3400</v>
      </c>
      <c r="V155" t="s">
        <v>3457</v>
      </c>
      <c r="W155">
        <v>128</v>
      </c>
      <c r="X155">
        <v>1080</v>
      </c>
      <c r="Y155">
        <v>2</v>
      </c>
      <c r="Z155" t="s">
        <v>3526</v>
      </c>
      <c r="AA155" t="s">
        <v>3745</v>
      </c>
      <c r="AB155" t="s">
        <v>6917</v>
      </c>
      <c r="AC155">
        <v>19</v>
      </c>
      <c r="AD155" t="s">
        <v>8502</v>
      </c>
      <c r="AE155" t="s">
        <v>8592</v>
      </c>
      <c r="AF155" t="s">
        <v>8490</v>
      </c>
      <c r="AG155" t="s">
        <v>8767</v>
      </c>
    </row>
    <row r="156" spans="1:33" hidden="1" x14ac:dyDescent="0.25">
      <c r="A156" t="s">
        <v>36</v>
      </c>
      <c r="B156">
        <v>2025013</v>
      </c>
      <c r="C156" t="s">
        <v>87</v>
      </c>
      <c r="D156">
        <v>3</v>
      </c>
      <c r="E156" t="s">
        <v>90</v>
      </c>
      <c r="F156">
        <v>1000</v>
      </c>
      <c r="G156" t="s">
        <v>98</v>
      </c>
      <c r="H156" t="s">
        <v>116</v>
      </c>
      <c r="I156" t="s">
        <v>446</v>
      </c>
      <c r="J156" t="s">
        <v>448</v>
      </c>
      <c r="K156">
        <v>12.62</v>
      </c>
      <c r="L156">
        <v>34.39</v>
      </c>
      <c r="M156" t="s">
        <v>488</v>
      </c>
      <c r="Q156">
        <v>1</v>
      </c>
      <c r="R156">
        <v>9</v>
      </c>
      <c r="S156" t="s">
        <v>1176</v>
      </c>
      <c r="T156" t="s">
        <v>2363</v>
      </c>
      <c r="U156" t="s">
        <v>3400</v>
      </c>
      <c r="V156" t="s">
        <v>3446</v>
      </c>
      <c r="W156">
        <v>126</v>
      </c>
      <c r="X156">
        <v>1083</v>
      </c>
      <c r="Y156">
        <v>10</v>
      </c>
      <c r="Z156" t="s">
        <v>3478</v>
      </c>
      <c r="AA156" t="s">
        <v>3631</v>
      </c>
      <c r="AB156" t="s">
        <v>6918</v>
      </c>
      <c r="AC156">
        <v>10</v>
      </c>
      <c r="AD156" t="s">
        <v>8503</v>
      </c>
      <c r="AE156" t="s">
        <v>9298</v>
      </c>
      <c r="AF156" t="s">
        <v>9440</v>
      </c>
    </row>
    <row r="157" spans="1:33" hidden="1" x14ac:dyDescent="0.25">
      <c r="A157" t="s">
        <v>36</v>
      </c>
      <c r="B157">
        <v>2025013</v>
      </c>
      <c r="C157" t="s">
        <v>87</v>
      </c>
      <c r="D157">
        <v>3</v>
      </c>
      <c r="E157" t="s">
        <v>90</v>
      </c>
      <c r="F157">
        <v>1000</v>
      </c>
      <c r="G157" t="s">
        <v>98</v>
      </c>
      <c r="H157" t="s">
        <v>116</v>
      </c>
      <c r="I157" t="s">
        <v>446</v>
      </c>
      <c r="J157" t="s">
        <v>448</v>
      </c>
      <c r="K157">
        <v>12.62</v>
      </c>
      <c r="L157">
        <v>34.39</v>
      </c>
      <c r="M157" t="s">
        <v>488</v>
      </c>
      <c r="Q157">
        <v>2</v>
      </c>
      <c r="R157">
        <v>1</v>
      </c>
      <c r="S157" t="s">
        <v>1177</v>
      </c>
      <c r="T157" t="s">
        <v>2364</v>
      </c>
      <c r="U157" t="s">
        <v>3398</v>
      </c>
      <c r="V157" t="s">
        <v>3457</v>
      </c>
      <c r="W157">
        <v>135</v>
      </c>
      <c r="X157">
        <v>1210</v>
      </c>
      <c r="Y157">
        <v>1</v>
      </c>
      <c r="Z157" t="s">
        <v>3518</v>
      </c>
      <c r="AA157" t="s">
        <v>3746</v>
      </c>
      <c r="AB157" t="s">
        <v>6919</v>
      </c>
      <c r="AC157">
        <v>3.4</v>
      </c>
      <c r="AD157" t="s">
        <v>8504</v>
      </c>
      <c r="AE157" t="s">
        <v>9296</v>
      </c>
      <c r="AF157" t="s">
        <v>9310</v>
      </c>
    </row>
    <row r="158" spans="1:33" hidden="1" x14ac:dyDescent="0.25">
      <c r="A158" t="s">
        <v>36</v>
      </c>
      <c r="B158">
        <v>2025013</v>
      </c>
      <c r="C158" t="s">
        <v>87</v>
      </c>
      <c r="D158">
        <v>3</v>
      </c>
      <c r="E158" t="s">
        <v>90</v>
      </c>
      <c r="F158">
        <v>1000</v>
      </c>
      <c r="G158" t="s">
        <v>98</v>
      </c>
      <c r="H158" t="s">
        <v>116</v>
      </c>
      <c r="I158" t="s">
        <v>446</v>
      </c>
      <c r="J158" t="s">
        <v>448</v>
      </c>
      <c r="K158">
        <v>12.62</v>
      </c>
      <c r="L158">
        <v>34.39</v>
      </c>
      <c r="M158" t="s">
        <v>488</v>
      </c>
      <c r="Q158">
        <v>3</v>
      </c>
      <c r="R158">
        <v>2</v>
      </c>
      <c r="S158" t="s">
        <v>1178</v>
      </c>
      <c r="T158" t="s">
        <v>2365</v>
      </c>
      <c r="U158" t="s">
        <v>3407</v>
      </c>
      <c r="V158" t="s">
        <v>3457</v>
      </c>
      <c r="W158">
        <v>135</v>
      </c>
      <c r="X158">
        <v>1125</v>
      </c>
      <c r="Y158">
        <v>8</v>
      </c>
      <c r="Z158" t="s">
        <v>3518</v>
      </c>
      <c r="AA158" t="s">
        <v>3747</v>
      </c>
      <c r="AB158" t="s">
        <v>6920</v>
      </c>
      <c r="AC158">
        <v>7.6</v>
      </c>
      <c r="AD158" t="s">
        <v>8505</v>
      </c>
      <c r="AE158" t="s">
        <v>9297</v>
      </c>
      <c r="AF158" t="s">
        <v>9363</v>
      </c>
    </row>
    <row r="159" spans="1:33" hidden="1" x14ac:dyDescent="0.25">
      <c r="A159" t="s">
        <v>36</v>
      </c>
      <c r="B159">
        <v>2025013</v>
      </c>
      <c r="C159" t="s">
        <v>87</v>
      </c>
      <c r="D159">
        <v>3</v>
      </c>
      <c r="E159" t="s">
        <v>90</v>
      </c>
      <c r="F159">
        <v>1000</v>
      </c>
      <c r="G159" t="s">
        <v>98</v>
      </c>
      <c r="H159" t="s">
        <v>116</v>
      </c>
      <c r="I159" t="s">
        <v>446</v>
      </c>
      <c r="J159" t="s">
        <v>448</v>
      </c>
      <c r="K159">
        <v>12.62</v>
      </c>
      <c r="L159">
        <v>34.39</v>
      </c>
      <c r="M159" t="s">
        <v>488</v>
      </c>
      <c r="Q159">
        <v>4</v>
      </c>
      <c r="R159">
        <v>4</v>
      </c>
      <c r="S159" t="s">
        <v>1179</v>
      </c>
      <c r="T159" t="s">
        <v>2366</v>
      </c>
      <c r="U159" t="s">
        <v>3403</v>
      </c>
      <c r="V159" t="s">
        <v>3444</v>
      </c>
      <c r="W159">
        <v>133</v>
      </c>
      <c r="X159">
        <v>1060</v>
      </c>
      <c r="Y159">
        <v>5</v>
      </c>
      <c r="Z159" t="s">
        <v>3480</v>
      </c>
      <c r="AA159" t="s">
        <v>3748</v>
      </c>
      <c r="AB159" t="s">
        <v>6921</v>
      </c>
      <c r="AC159">
        <v>6.8</v>
      </c>
      <c r="AD159" t="s">
        <v>8506</v>
      </c>
      <c r="AE159" t="s">
        <v>9305</v>
      </c>
      <c r="AF159" t="s">
        <v>9314</v>
      </c>
    </row>
    <row r="160" spans="1:33" hidden="1" x14ac:dyDescent="0.25">
      <c r="A160" t="s">
        <v>36</v>
      </c>
      <c r="B160">
        <v>2025013</v>
      </c>
      <c r="C160" t="s">
        <v>87</v>
      </c>
      <c r="D160">
        <v>3</v>
      </c>
      <c r="E160" t="s">
        <v>90</v>
      </c>
      <c r="F160">
        <v>1000</v>
      </c>
      <c r="G160" t="s">
        <v>98</v>
      </c>
      <c r="H160" t="s">
        <v>116</v>
      </c>
      <c r="I160" t="s">
        <v>446</v>
      </c>
      <c r="J160" t="s">
        <v>448</v>
      </c>
      <c r="K160">
        <v>12.62</v>
      </c>
      <c r="L160">
        <v>34.39</v>
      </c>
      <c r="M160" t="s">
        <v>488</v>
      </c>
      <c r="Q160">
        <v>5</v>
      </c>
      <c r="R160">
        <v>7</v>
      </c>
      <c r="S160" t="s">
        <v>1180</v>
      </c>
      <c r="T160" t="s">
        <v>2367</v>
      </c>
      <c r="U160" t="s">
        <v>3397</v>
      </c>
      <c r="V160" t="s">
        <v>3453</v>
      </c>
      <c r="W160">
        <v>127</v>
      </c>
      <c r="X160">
        <v>1124</v>
      </c>
      <c r="Y160">
        <v>11</v>
      </c>
      <c r="Z160" t="s">
        <v>3480</v>
      </c>
      <c r="AA160" t="s">
        <v>3749</v>
      </c>
      <c r="AB160" t="s">
        <v>6922</v>
      </c>
      <c r="AC160">
        <v>22</v>
      </c>
      <c r="AD160" t="s">
        <v>8507</v>
      </c>
      <c r="AE160" t="s">
        <v>9306</v>
      </c>
      <c r="AF160" t="s">
        <v>8417</v>
      </c>
    </row>
    <row r="161" spans="1:33" hidden="1" x14ac:dyDescent="0.25">
      <c r="A161" t="s">
        <v>36</v>
      </c>
      <c r="B161">
        <v>2025013</v>
      </c>
      <c r="C161" t="s">
        <v>87</v>
      </c>
      <c r="D161">
        <v>3</v>
      </c>
      <c r="E161" t="s">
        <v>90</v>
      </c>
      <c r="F161">
        <v>1000</v>
      </c>
      <c r="G161" t="s">
        <v>98</v>
      </c>
      <c r="H161" t="s">
        <v>116</v>
      </c>
      <c r="I161" t="s">
        <v>446</v>
      </c>
      <c r="J161" t="s">
        <v>448</v>
      </c>
      <c r="K161">
        <v>12.62</v>
      </c>
      <c r="L161">
        <v>34.39</v>
      </c>
      <c r="M161" t="s">
        <v>488</v>
      </c>
      <c r="Q161">
        <v>6</v>
      </c>
      <c r="R161">
        <v>3</v>
      </c>
      <c r="S161" t="s">
        <v>1181</v>
      </c>
      <c r="T161" t="s">
        <v>2368</v>
      </c>
      <c r="U161" t="s">
        <v>3402</v>
      </c>
      <c r="V161" t="s">
        <v>3445</v>
      </c>
      <c r="W161">
        <v>129</v>
      </c>
      <c r="X161">
        <v>1080</v>
      </c>
      <c r="Y161">
        <v>3</v>
      </c>
      <c r="Z161" t="s">
        <v>3506</v>
      </c>
      <c r="AA161" t="s">
        <v>3750</v>
      </c>
      <c r="AB161" t="s">
        <v>6923</v>
      </c>
      <c r="AC161">
        <v>11</v>
      </c>
      <c r="AD161" t="s">
        <v>8508</v>
      </c>
      <c r="AE161" t="s">
        <v>9302</v>
      </c>
      <c r="AF161" t="s">
        <v>8947</v>
      </c>
    </row>
    <row r="162" spans="1:33" hidden="1" x14ac:dyDescent="0.25">
      <c r="A162" t="s">
        <v>36</v>
      </c>
      <c r="B162">
        <v>2025013</v>
      </c>
      <c r="C162" t="s">
        <v>87</v>
      </c>
      <c r="D162">
        <v>3</v>
      </c>
      <c r="E162" t="s">
        <v>90</v>
      </c>
      <c r="F162">
        <v>1000</v>
      </c>
      <c r="G162" t="s">
        <v>98</v>
      </c>
      <c r="H162" t="s">
        <v>116</v>
      </c>
      <c r="I162" t="s">
        <v>446</v>
      </c>
      <c r="J162" t="s">
        <v>448</v>
      </c>
      <c r="K162">
        <v>12.62</v>
      </c>
      <c r="L162">
        <v>34.39</v>
      </c>
      <c r="M162" t="s">
        <v>488</v>
      </c>
      <c r="Q162">
        <v>7</v>
      </c>
      <c r="R162">
        <v>5</v>
      </c>
      <c r="S162" t="s">
        <v>1182</v>
      </c>
      <c r="T162" t="s">
        <v>2369</v>
      </c>
      <c r="U162" t="s">
        <v>3419</v>
      </c>
      <c r="V162" t="s">
        <v>3447</v>
      </c>
      <c r="W162">
        <v>128</v>
      </c>
      <c r="X162">
        <v>1077</v>
      </c>
      <c r="Y162">
        <v>2</v>
      </c>
      <c r="Z162" t="s">
        <v>3481</v>
      </c>
      <c r="AA162" t="s">
        <v>3751</v>
      </c>
      <c r="AB162" t="s">
        <v>6924</v>
      </c>
      <c r="AC162">
        <v>5.2</v>
      </c>
      <c r="AD162" t="s">
        <v>8509</v>
      </c>
      <c r="AE162" t="s">
        <v>9300</v>
      </c>
      <c r="AF162" t="s">
        <v>8876</v>
      </c>
    </row>
    <row r="163" spans="1:33" hidden="1" x14ac:dyDescent="0.25">
      <c r="A163" t="s">
        <v>36</v>
      </c>
      <c r="B163">
        <v>2025013</v>
      </c>
      <c r="C163" t="s">
        <v>87</v>
      </c>
      <c r="D163">
        <v>3</v>
      </c>
      <c r="E163" t="s">
        <v>90</v>
      </c>
      <c r="F163">
        <v>1000</v>
      </c>
      <c r="G163" t="s">
        <v>98</v>
      </c>
      <c r="H163" t="s">
        <v>116</v>
      </c>
      <c r="I163" t="s">
        <v>446</v>
      </c>
      <c r="J163" t="s">
        <v>448</v>
      </c>
      <c r="K163">
        <v>12.62</v>
      </c>
      <c r="L163">
        <v>34.39</v>
      </c>
      <c r="M163" t="s">
        <v>488</v>
      </c>
      <c r="Q163">
        <v>8</v>
      </c>
      <c r="R163">
        <v>12</v>
      </c>
      <c r="S163" t="s">
        <v>1183</v>
      </c>
      <c r="T163" t="s">
        <v>2370</v>
      </c>
      <c r="U163" t="s">
        <v>3416</v>
      </c>
      <c r="V163" t="s">
        <v>3460</v>
      </c>
      <c r="W163">
        <v>121</v>
      </c>
      <c r="X163">
        <v>1018</v>
      </c>
      <c r="Y163">
        <v>4</v>
      </c>
      <c r="Z163" t="s">
        <v>3481</v>
      </c>
      <c r="AA163" t="s">
        <v>3752</v>
      </c>
      <c r="AB163" t="s">
        <v>6925</v>
      </c>
      <c r="AC163">
        <v>5.8</v>
      </c>
      <c r="AD163" t="s">
        <v>8510</v>
      </c>
      <c r="AE163" t="s">
        <v>9305</v>
      </c>
      <c r="AF163" t="s">
        <v>9238</v>
      </c>
    </row>
    <row r="164" spans="1:33" hidden="1" x14ac:dyDescent="0.25">
      <c r="A164" t="s">
        <v>36</v>
      </c>
      <c r="B164">
        <v>2025013</v>
      </c>
      <c r="C164" t="s">
        <v>87</v>
      </c>
      <c r="D164">
        <v>3</v>
      </c>
      <c r="E164" t="s">
        <v>90</v>
      </c>
      <c r="F164">
        <v>1000</v>
      </c>
      <c r="G164" t="s">
        <v>98</v>
      </c>
      <c r="H164" t="s">
        <v>116</v>
      </c>
      <c r="I164" t="s">
        <v>446</v>
      </c>
      <c r="J164" t="s">
        <v>448</v>
      </c>
      <c r="K164">
        <v>12.62</v>
      </c>
      <c r="L164">
        <v>34.39</v>
      </c>
      <c r="M164" t="s">
        <v>488</v>
      </c>
      <c r="Q164">
        <v>9</v>
      </c>
      <c r="R164">
        <v>11</v>
      </c>
      <c r="S164" t="s">
        <v>1184</v>
      </c>
      <c r="T164" t="s">
        <v>2371</v>
      </c>
      <c r="U164" t="s">
        <v>3417</v>
      </c>
      <c r="V164" t="s">
        <v>3456</v>
      </c>
      <c r="W164">
        <v>124</v>
      </c>
      <c r="X164">
        <v>1070</v>
      </c>
      <c r="Y164">
        <v>9</v>
      </c>
      <c r="Z164" t="s">
        <v>3498</v>
      </c>
      <c r="AA164" t="s">
        <v>3711</v>
      </c>
      <c r="AB164" t="s">
        <v>6926</v>
      </c>
      <c r="AC164">
        <v>100</v>
      </c>
      <c r="AD164" t="s">
        <v>8511</v>
      </c>
      <c r="AE164" t="s">
        <v>9307</v>
      </c>
      <c r="AF164" t="s">
        <v>8471</v>
      </c>
    </row>
    <row r="165" spans="1:33" hidden="1" x14ac:dyDescent="0.25">
      <c r="A165" t="s">
        <v>36</v>
      </c>
      <c r="B165">
        <v>2025013</v>
      </c>
      <c r="C165" t="s">
        <v>87</v>
      </c>
      <c r="D165">
        <v>3</v>
      </c>
      <c r="E165" t="s">
        <v>90</v>
      </c>
      <c r="F165">
        <v>1000</v>
      </c>
      <c r="G165" t="s">
        <v>98</v>
      </c>
      <c r="H165" t="s">
        <v>116</v>
      </c>
      <c r="I165" t="s">
        <v>446</v>
      </c>
      <c r="J165" t="s">
        <v>448</v>
      </c>
      <c r="K165">
        <v>12.62</v>
      </c>
      <c r="L165">
        <v>34.39</v>
      </c>
      <c r="M165" t="s">
        <v>488</v>
      </c>
      <c r="Q165">
        <v>10</v>
      </c>
      <c r="R165">
        <v>6</v>
      </c>
      <c r="S165" t="s">
        <v>1185</v>
      </c>
      <c r="T165" t="s">
        <v>2372</v>
      </c>
      <c r="U165" t="s">
        <v>3409</v>
      </c>
      <c r="V165" t="s">
        <v>3442</v>
      </c>
      <c r="W165">
        <v>128</v>
      </c>
      <c r="X165">
        <v>1131</v>
      </c>
      <c r="Y165">
        <v>6</v>
      </c>
      <c r="Z165" t="s">
        <v>3499</v>
      </c>
      <c r="AA165" t="s">
        <v>3712</v>
      </c>
      <c r="AB165" t="s">
        <v>6927</v>
      </c>
      <c r="AC165">
        <v>36</v>
      </c>
      <c r="AD165" t="s">
        <v>8512</v>
      </c>
      <c r="AE165" t="s">
        <v>9308</v>
      </c>
      <c r="AF165" t="s">
        <v>8745</v>
      </c>
    </row>
    <row r="166" spans="1:33" hidden="1" x14ac:dyDescent="0.25">
      <c r="A166" t="s">
        <v>36</v>
      </c>
      <c r="B166">
        <v>2025013</v>
      </c>
      <c r="C166" t="s">
        <v>87</v>
      </c>
      <c r="D166">
        <v>3</v>
      </c>
      <c r="E166" t="s">
        <v>90</v>
      </c>
      <c r="F166">
        <v>1000</v>
      </c>
      <c r="G166" t="s">
        <v>98</v>
      </c>
      <c r="H166" t="s">
        <v>116</v>
      </c>
      <c r="I166" t="s">
        <v>446</v>
      </c>
      <c r="J166" t="s">
        <v>448</v>
      </c>
      <c r="K166">
        <v>12.62</v>
      </c>
      <c r="L166">
        <v>34.39</v>
      </c>
      <c r="M166" t="s">
        <v>488</v>
      </c>
      <c r="Q166">
        <v>11</v>
      </c>
      <c r="R166">
        <v>8</v>
      </c>
      <c r="S166" t="s">
        <v>1186</v>
      </c>
      <c r="T166" t="s">
        <v>2373</v>
      </c>
      <c r="U166" t="s">
        <v>3408</v>
      </c>
      <c r="V166" t="s">
        <v>3443</v>
      </c>
      <c r="W166">
        <v>126</v>
      </c>
      <c r="X166">
        <v>1088</v>
      </c>
      <c r="Y166">
        <v>12</v>
      </c>
      <c r="Z166" t="s">
        <v>3501</v>
      </c>
      <c r="AA166" t="s">
        <v>3753</v>
      </c>
      <c r="AB166" t="s">
        <v>6928</v>
      </c>
      <c r="AC166">
        <v>187</v>
      </c>
      <c r="AD166" t="s">
        <v>8513</v>
      </c>
      <c r="AE166" t="s">
        <v>9301</v>
      </c>
      <c r="AF166" t="s">
        <v>8745</v>
      </c>
    </row>
    <row r="167" spans="1:33" hidden="1" x14ac:dyDescent="0.25">
      <c r="A167" t="s">
        <v>36</v>
      </c>
      <c r="B167">
        <v>2025013</v>
      </c>
      <c r="C167" t="s">
        <v>87</v>
      </c>
      <c r="D167">
        <v>3</v>
      </c>
      <c r="E167" t="s">
        <v>90</v>
      </c>
      <c r="F167">
        <v>1000</v>
      </c>
      <c r="G167" t="s">
        <v>98</v>
      </c>
      <c r="H167" t="s">
        <v>116</v>
      </c>
      <c r="I167" t="s">
        <v>446</v>
      </c>
      <c r="J167" t="s">
        <v>448</v>
      </c>
      <c r="K167">
        <v>12.62</v>
      </c>
      <c r="L167">
        <v>34.39</v>
      </c>
      <c r="M167" t="s">
        <v>488</v>
      </c>
      <c r="Q167">
        <v>12</v>
      </c>
      <c r="R167">
        <v>10</v>
      </c>
      <c r="S167" t="s">
        <v>1187</v>
      </c>
      <c r="T167" t="s">
        <v>2374</v>
      </c>
      <c r="U167" t="s">
        <v>3410</v>
      </c>
      <c r="V167" t="s">
        <v>3450</v>
      </c>
      <c r="W167">
        <v>126</v>
      </c>
      <c r="X167">
        <v>1230</v>
      </c>
      <c r="Y167">
        <v>7</v>
      </c>
      <c r="Z167" t="s">
        <v>3509</v>
      </c>
      <c r="AA167" t="s">
        <v>3754</v>
      </c>
      <c r="AB167" t="s">
        <v>6929</v>
      </c>
      <c r="AC167">
        <v>147</v>
      </c>
      <c r="AD167" t="s">
        <v>8514</v>
      </c>
      <c r="AE167" t="s">
        <v>9309</v>
      </c>
      <c r="AF167" t="s">
        <v>8591</v>
      </c>
    </row>
    <row r="168" spans="1:33" hidden="1" x14ac:dyDescent="0.25">
      <c r="A168" t="s">
        <v>36</v>
      </c>
      <c r="B168">
        <v>2025014</v>
      </c>
      <c r="C168" t="s">
        <v>87</v>
      </c>
      <c r="D168">
        <v>4</v>
      </c>
      <c r="E168" t="s">
        <v>90</v>
      </c>
      <c r="F168">
        <v>1650</v>
      </c>
      <c r="G168" t="s">
        <v>98</v>
      </c>
      <c r="H168" t="s">
        <v>117</v>
      </c>
      <c r="I168" t="s">
        <v>446</v>
      </c>
      <c r="J168" t="s">
        <v>448</v>
      </c>
      <c r="K168">
        <v>27.21</v>
      </c>
      <c r="L168">
        <v>50.91</v>
      </c>
      <c r="M168" t="s">
        <v>489</v>
      </c>
      <c r="N168" t="s">
        <v>803</v>
      </c>
      <c r="Q168">
        <v>1</v>
      </c>
      <c r="R168">
        <v>10</v>
      </c>
      <c r="S168" t="s">
        <v>1188</v>
      </c>
      <c r="T168" t="s">
        <v>2375</v>
      </c>
      <c r="U168" t="s">
        <v>3415</v>
      </c>
      <c r="V168" t="s">
        <v>3452</v>
      </c>
      <c r="W168">
        <v>123</v>
      </c>
      <c r="X168">
        <v>1010</v>
      </c>
      <c r="Y168">
        <v>6</v>
      </c>
      <c r="Z168" t="s">
        <v>3478</v>
      </c>
      <c r="AA168" t="s">
        <v>3755</v>
      </c>
      <c r="AB168" t="s">
        <v>803</v>
      </c>
      <c r="AC168">
        <v>35</v>
      </c>
      <c r="AD168" t="s">
        <v>8515</v>
      </c>
      <c r="AE168" t="s">
        <v>9054</v>
      </c>
      <c r="AF168" t="s">
        <v>8730</v>
      </c>
      <c r="AG168" t="s">
        <v>8442</v>
      </c>
    </row>
    <row r="169" spans="1:33" hidden="1" x14ac:dyDescent="0.25">
      <c r="A169" t="s">
        <v>36</v>
      </c>
      <c r="B169">
        <v>2025014</v>
      </c>
      <c r="C169" t="s">
        <v>87</v>
      </c>
      <c r="D169">
        <v>4</v>
      </c>
      <c r="E169" t="s">
        <v>90</v>
      </c>
      <c r="F169">
        <v>1650</v>
      </c>
      <c r="G169" t="s">
        <v>98</v>
      </c>
      <c r="H169" t="s">
        <v>117</v>
      </c>
      <c r="I169" t="s">
        <v>446</v>
      </c>
      <c r="J169" t="s">
        <v>448</v>
      </c>
      <c r="K169">
        <v>27.21</v>
      </c>
      <c r="L169">
        <v>50.91</v>
      </c>
      <c r="M169" t="s">
        <v>489</v>
      </c>
      <c r="N169" t="s">
        <v>803</v>
      </c>
      <c r="Q169">
        <v>2</v>
      </c>
      <c r="R169">
        <v>5</v>
      </c>
      <c r="S169" t="s">
        <v>1189</v>
      </c>
      <c r="T169" t="s">
        <v>2376</v>
      </c>
      <c r="U169" t="s">
        <v>3412</v>
      </c>
      <c r="V169" t="s">
        <v>3458</v>
      </c>
      <c r="W169">
        <v>128</v>
      </c>
      <c r="X169">
        <v>1009</v>
      </c>
      <c r="Y169">
        <v>3</v>
      </c>
      <c r="Z169" t="s">
        <v>3505</v>
      </c>
      <c r="AA169" t="s">
        <v>3739</v>
      </c>
      <c r="AB169" t="s">
        <v>840</v>
      </c>
      <c r="AC169">
        <v>1.9</v>
      </c>
      <c r="AD169" t="s">
        <v>8516</v>
      </c>
      <c r="AE169" t="s">
        <v>8612</v>
      </c>
      <c r="AF169" t="s">
        <v>8771</v>
      </c>
      <c r="AG169" t="s">
        <v>8396</v>
      </c>
    </row>
    <row r="170" spans="1:33" hidden="1" x14ac:dyDescent="0.25">
      <c r="A170" t="s">
        <v>36</v>
      </c>
      <c r="B170">
        <v>2025014</v>
      </c>
      <c r="C170" t="s">
        <v>87</v>
      </c>
      <c r="D170">
        <v>4</v>
      </c>
      <c r="E170" t="s">
        <v>90</v>
      </c>
      <c r="F170">
        <v>1650</v>
      </c>
      <c r="G170" t="s">
        <v>98</v>
      </c>
      <c r="H170" t="s">
        <v>117</v>
      </c>
      <c r="I170" t="s">
        <v>446</v>
      </c>
      <c r="J170" t="s">
        <v>448</v>
      </c>
      <c r="K170">
        <v>27.21</v>
      </c>
      <c r="L170">
        <v>50.91</v>
      </c>
      <c r="M170" t="s">
        <v>489</v>
      </c>
      <c r="N170" t="s">
        <v>803</v>
      </c>
      <c r="Q170">
        <v>3</v>
      </c>
      <c r="R170">
        <v>8</v>
      </c>
      <c r="S170" t="s">
        <v>1190</v>
      </c>
      <c r="T170" t="s">
        <v>2377</v>
      </c>
      <c r="U170" t="s">
        <v>3401</v>
      </c>
      <c r="V170" t="s">
        <v>3453</v>
      </c>
      <c r="W170">
        <v>125</v>
      </c>
      <c r="X170">
        <v>1075</v>
      </c>
      <c r="Y170">
        <v>1</v>
      </c>
      <c r="Z170" t="s">
        <v>3506</v>
      </c>
      <c r="AA170" t="s">
        <v>3756</v>
      </c>
      <c r="AB170" t="s">
        <v>6930</v>
      </c>
      <c r="AC170">
        <v>6.9</v>
      </c>
      <c r="AD170" t="s">
        <v>8517</v>
      </c>
      <c r="AE170" t="s">
        <v>8614</v>
      </c>
      <c r="AF170" t="s">
        <v>8762</v>
      </c>
      <c r="AG170" t="s">
        <v>8707</v>
      </c>
    </row>
    <row r="171" spans="1:33" hidden="1" x14ac:dyDescent="0.25">
      <c r="A171" t="s">
        <v>36</v>
      </c>
      <c r="B171">
        <v>2025014</v>
      </c>
      <c r="C171" t="s">
        <v>87</v>
      </c>
      <c r="D171">
        <v>4</v>
      </c>
      <c r="E171" t="s">
        <v>90</v>
      </c>
      <c r="F171">
        <v>1650</v>
      </c>
      <c r="G171" t="s">
        <v>98</v>
      </c>
      <c r="H171" t="s">
        <v>117</v>
      </c>
      <c r="I171" t="s">
        <v>446</v>
      </c>
      <c r="J171" t="s">
        <v>448</v>
      </c>
      <c r="K171">
        <v>27.21</v>
      </c>
      <c r="L171">
        <v>50.91</v>
      </c>
      <c r="M171" t="s">
        <v>489</v>
      </c>
      <c r="N171" t="s">
        <v>803</v>
      </c>
      <c r="Q171">
        <v>4</v>
      </c>
      <c r="R171">
        <v>6</v>
      </c>
      <c r="S171" t="s">
        <v>1191</v>
      </c>
      <c r="T171" t="s">
        <v>2378</v>
      </c>
      <c r="U171" t="s">
        <v>3400</v>
      </c>
      <c r="V171" t="s">
        <v>3460</v>
      </c>
      <c r="W171">
        <v>126</v>
      </c>
      <c r="X171">
        <v>1181</v>
      </c>
      <c r="Y171">
        <v>8</v>
      </c>
      <c r="Z171" t="s">
        <v>3506</v>
      </c>
      <c r="AA171" t="s">
        <v>3757</v>
      </c>
      <c r="AB171" t="s">
        <v>6931</v>
      </c>
      <c r="AC171">
        <v>11</v>
      </c>
      <c r="AD171" t="s">
        <v>8518</v>
      </c>
      <c r="AE171" t="s">
        <v>8611</v>
      </c>
      <c r="AF171" t="s">
        <v>8462</v>
      </c>
      <c r="AG171" t="s">
        <v>8446</v>
      </c>
    </row>
    <row r="172" spans="1:33" hidden="1" x14ac:dyDescent="0.25">
      <c r="A172" t="s">
        <v>36</v>
      </c>
      <c r="B172">
        <v>2025014</v>
      </c>
      <c r="C172" t="s">
        <v>87</v>
      </c>
      <c r="D172">
        <v>4</v>
      </c>
      <c r="E172" t="s">
        <v>90</v>
      </c>
      <c r="F172">
        <v>1650</v>
      </c>
      <c r="G172" t="s">
        <v>98</v>
      </c>
      <c r="H172" t="s">
        <v>117</v>
      </c>
      <c r="I172" t="s">
        <v>446</v>
      </c>
      <c r="J172" t="s">
        <v>448</v>
      </c>
      <c r="K172">
        <v>27.21</v>
      </c>
      <c r="L172">
        <v>50.91</v>
      </c>
      <c r="M172" t="s">
        <v>489</v>
      </c>
      <c r="N172" t="s">
        <v>803</v>
      </c>
      <c r="Q172">
        <v>5</v>
      </c>
      <c r="R172">
        <v>3</v>
      </c>
      <c r="S172" t="s">
        <v>1192</v>
      </c>
      <c r="T172" t="s">
        <v>2379</v>
      </c>
      <c r="U172" t="s">
        <v>3398</v>
      </c>
      <c r="V172" t="s">
        <v>3444</v>
      </c>
      <c r="W172">
        <v>130</v>
      </c>
      <c r="X172">
        <v>1146</v>
      </c>
      <c r="Y172">
        <v>2</v>
      </c>
      <c r="Z172" t="s">
        <v>3483</v>
      </c>
      <c r="AA172" t="s">
        <v>3758</v>
      </c>
      <c r="AB172" t="s">
        <v>6932</v>
      </c>
      <c r="AC172">
        <v>22</v>
      </c>
      <c r="AD172" t="s">
        <v>8519</v>
      </c>
      <c r="AE172" t="s">
        <v>9054</v>
      </c>
      <c r="AF172" t="s">
        <v>8457</v>
      </c>
      <c r="AG172" t="s">
        <v>8396</v>
      </c>
    </row>
    <row r="173" spans="1:33" hidden="1" x14ac:dyDescent="0.25">
      <c r="A173" t="s">
        <v>36</v>
      </c>
      <c r="B173">
        <v>2025014</v>
      </c>
      <c r="C173" t="s">
        <v>87</v>
      </c>
      <c r="D173">
        <v>4</v>
      </c>
      <c r="E173" t="s">
        <v>90</v>
      </c>
      <c r="F173">
        <v>1650</v>
      </c>
      <c r="G173" t="s">
        <v>98</v>
      </c>
      <c r="H173" t="s">
        <v>117</v>
      </c>
      <c r="I173" t="s">
        <v>446</v>
      </c>
      <c r="J173" t="s">
        <v>448</v>
      </c>
      <c r="K173">
        <v>27.21</v>
      </c>
      <c r="L173">
        <v>50.91</v>
      </c>
      <c r="M173" t="s">
        <v>489</v>
      </c>
      <c r="N173" t="s">
        <v>803</v>
      </c>
      <c r="Q173">
        <v>6</v>
      </c>
      <c r="R173">
        <v>4</v>
      </c>
      <c r="S173" t="s">
        <v>1193</v>
      </c>
      <c r="T173" t="s">
        <v>2380</v>
      </c>
      <c r="U173" t="s">
        <v>3406</v>
      </c>
      <c r="V173" t="s">
        <v>3446</v>
      </c>
      <c r="W173">
        <v>129</v>
      </c>
      <c r="X173">
        <v>1094</v>
      </c>
      <c r="Y173">
        <v>4</v>
      </c>
      <c r="Z173" t="s">
        <v>3485</v>
      </c>
      <c r="AA173" t="s">
        <v>3759</v>
      </c>
      <c r="AB173" t="s">
        <v>6933</v>
      </c>
      <c r="AC173">
        <v>15</v>
      </c>
      <c r="AD173" t="s">
        <v>8520</v>
      </c>
      <c r="AE173" t="s">
        <v>8554</v>
      </c>
      <c r="AF173" t="s">
        <v>8688</v>
      </c>
      <c r="AG173" t="s">
        <v>8445</v>
      </c>
    </row>
    <row r="174" spans="1:33" hidden="1" x14ac:dyDescent="0.25">
      <c r="A174" t="s">
        <v>36</v>
      </c>
      <c r="B174">
        <v>2025014</v>
      </c>
      <c r="C174" t="s">
        <v>87</v>
      </c>
      <c r="D174">
        <v>4</v>
      </c>
      <c r="E174" t="s">
        <v>90</v>
      </c>
      <c r="F174">
        <v>1650</v>
      </c>
      <c r="G174" t="s">
        <v>98</v>
      </c>
      <c r="H174" t="s">
        <v>117</v>
      </c>
      <c r="I174" t="s">
        <v>446</v>
      </c>
      <c r="J174" t="s">
        <v>448</v>
      </c>
      <c r="K174">
        <v>27.21</v>
      </c>
      <c r="L174">
        <v>50.91</v>
      </c>
      <c r="M174" t="s">
        <v>489</v>
      </c>
      <c r="N174" t="s">
        <v>803</v>
      </c>
      <c r="Q174">
        <v>7</v>
      </c>
      <c r="R174">
        <v>11</v>
      </c>
      <c r="S174" t="s">
        <v>1194</v>
      </c>
      <c r="T174" t="s">
        <v>2381</v>
      </c>
      <c r="U174" t="s">
        <v>3417</v>
      </c>
      <c r="V174" t="s">
        <v>3443</v>
      </c>
      <c r="W174">
        <v>118</v>
      </c>
      <c r="X174">
        <v>1046</v>
      </c>
      <c r="Y174">
        <v>5</v>
      </c>
      <c r="Z174" t="s">
        <v>3485</v>
      </c>
      <c r="AA174" t="s">
        <v>3760</v>
      </c>
      <c r="AB174" t="s">
        <v>6934</v>
      </c>
      <c r="AC174">
        <v>9.3000000000000007</v>
      </c>
      <c r="AD174" t="s">
        <v>8521</v>
      </c>
      <c r="AE174" t="s">
        <v>8614</v>
      </c>
      <c r="AF174" t="s">
        <v>8458</v>
      </c>
      <c r="AG174" t="s">
        <v>8411</v>
      </c>
    </row>
    <row r="175" spans="1:33" hidden="1" x14ac:dyDescent="0.25">
      <c r="A175" t="s">
        <v>36</v>
      </c>
      <c r="B175">
        <v>2025014</v>
      </c>
      <c r="C175" t="s">
        <v>87</v>
      </c>
      <c r="D175">
        <v>4</v>
      </c>
      <c r="E175" t="s">
        <v>90</v>
      </c>
      <c r="F175">
        <v>1650</v>
      </c>
      <c r="G175" t="s">
        <v>98</v>
      </c>
      <c r="H175" t="s">
        <v>117</v>
      </c>
      <c r="I175" t="s">
        <v>446</v>
      </c>
      <c r="J175" t="s">
        <v>448</v>
      </c>
      <c r="K175">
        <v>27.21</v>
      </c>
      <c r="L175">
        <v>50.91</v>
      </c>
      <c r="M175" t="s">
        <v>489</v>
      </c>
      <c r="N175" t="s">
        <v>803</v>
      </c>
      <c r="Q175">
        <v>8</v>
      </c>
      <c r="R175">
        <v>7</v>
      </c>
      <c r="S175" t="s">
        <v>1195</v>
      </c>
      <c r="T175" t="s">
        <v>2382</v>
      </c>
      <c r="U175" t="s">
        <v>3416</v>
      </c>
      <c r="V175" t="s">
        <v>3454</v>
      </c>
      <c r="W175">
        <v>125</v>
      </c>
      <c r="X175">
        <v>988</v>
      </c>
      <c r="Y175">
        <v>10</v>
      </c>
      <c r="Z175" t="s">
        <v>3485</v>
      </c>
      <c r="AA175" t="s">
        <v>3761</v>
      </c>
      <c r="AB175" t="s">
        <v>6934</v>
      </c>
      <c r="AC175">
        <v>169</v>
      </c>
      <c r="AD175" t="s">
        <v>8522</v>
      </c>
      <c r="AE175" t="s">
        <v>8611</v>
      </c>
      <c r="AF175" t="s">
        <v>8455</v>
      </c>
      <c r="AG175" t="s">
        <v>8771</v>
      </c>
    </row>
    <row r="176" spans="1:33" hidden="1" x14ac:dyDescent="0.25">
      <c r="A176" t="s">
        <v>36</v>
      </c>
      <c r="B176">
        <v>2025014</v>
      </c>
      <c r="C176" t="s">
        <v>87</v>
      </c>
      <c r="D176">
        <v>4</v>
      </c>
      <c r="E176" t="s">
        <v>90</v>
      </c>
      <c r="F176">
        <v>1650</v>
      </c>
      <c r="G176" t="s">
        <v>98</v>
      </c>
      <c r="H176" t="s">
        <v>117</v>
      </c>
      <c r="I176" t="s">
        <v>446</v>
      </c>
      <c r="J176" t="s">
        <v>448</v>
      </c>
      <c r="K176">
        <v>27.21</v>
      </c>
      <c r="L176">
        <v>50.91</v>
      </c>
      <c r="M176" t="s">
        <v>489</v>
      </c>
      <c r="N176" t="s">
        <v>803</v>
      </c>
      <c r="Q176">
        <v>9</v>
      </c>
      <c r="R176">
        <v>1</v>
      </c>
      <c r="S176" t="s">
        <v>1196</v>
      </c>
      <c r="T176" t="s">
        <v>2383</v>
      </c>
      <c r="U176" t="s">
        <v>3413</v>
      </c>
      <c r="V176" t="s">
        <v>3456</v>
      </c>
      <c r="W176">
        <v>133</v>
      </c>
      <c r="X176">
        <v>1137</v>
      </c>
      <c r="Y176">
        <v>9</v>
      </c>
      <c r="Z176" t="s">
        <v>3498</v>
      </c>
      <c r="AA176" t="s">
        <v>3762</v>
      </c>
      <c r="AB176" t="s">
        <v>6935</v>
      </c>
      <c r="AC176">
        <v>9.1999999999999993</v>
      </c>
      <c r="AD176" t="s">
        <v>8523</v>
      </c>
      <c r="AE176" t="s">
        <v>8612</v>
      </c>
      <c r="AF176" t="s">
        <v>8771</v>
      </c>
      <c r="AG176" t="s">
        <v>8939</v>
      </c>
    </row>
    <row r="177" spans="1:33" hidden="1" x14ac:dyDescent="0.25">
      <c r="A177" t="s">
        <v>36</v>
      </c>
      <c r="B177">
        <v>2025014</v>
      </c>
      <c r="C177" t="s">
        <v>87</v>
      </c>
      <c r="D177">
        <v>4</v>
      </c>
      <c r="E177" t="s">
        <v>90</v>
      </c>
      <c r="F177">
        <v>1650</v>
      </c>
      <c r="G177" t="s">
        <v>98</v>
      </c>
      <c r="H177" t="s">
        <v>117</v>
      </c>
      <c r="I177" t="s">
        <v>446</v>
      </c>
      <c r="J177" t="s">
        <v>448</v>
      </c>
      <c r="K177">
        <v>27.21</v>
      </c>
      <c r="L177">
        <v>50.91</v>
      </c>
      <c r="M177" t="s">
        <v>489</v>
      </c>
      <c r="N177" t="s">
        <v>803</v>
      </c>
      <c r="Q177">
        <v>10</v>
      </c>
      <c r="R177">
        <v>2</v>
      </c>
      <c r="S177" t="s">
        <v>1197</v>
      </c>
      <c r="T177" t="s">
        <v>2384</v>
      </c>
      <c r="U177" t="s">
        <v>3402</v>
      </c>
      <c r="V177" t="s">
        <v>3457</v>
      </c>
      <c r="W177">
        <v>129</v>
      </c>
      <c r="X177">
        <v>1172</v>
      </c>
      <c r="Y177">
        <v>11</v>
      </c>
      <c r="Z177" t="s">
        <v>3527</v>
      </c>
      <c r="AA177" t="s">
        <v>3763</v>
      </c>
      <c r="AB177" t="s">
        <v>6936</v>
      </c>
      <c r="AC177">
        <v>55</v>
      </c>
      <c r="AD177" t="s">
        <v>8524</v>
      </c>
      <c r="AE177" t="s">
        <v>8614</v>
      </c>
      <c r="AF177" t="s">
        <v>8686</v>
      </c>
      <c r="AG177" t="s">
        <v>8409</v>
      </c>
    </row>
    <row r="178" spans="1:33" hidden="1" x14ac:dyDescent="0.25">
      <c r="A178" t="s">
        <v>36</v>
      </c>
      <c r="B178">
        <v>2025014</v>
      </c>
      <c r="C178" t="s">
        <v>87</v>
      </c>
      <c r="D178">
        <v>4</v>
      </c>
      <c r="E178" t="s">
        <v>90</v>
      </c>
      <c r="F178">
        <v>1650</v>
      </c>
      <c r="G178" t="s">
        <v>98</v>
      </c>
      <c r="H178" t="s">
        <v>117</v>
      </c>
      <c r="I178" t="s">
        <v>446</v>
      </c>
      <c r="J178" t="s">
        <v>448</v>
      </c>
      <c r="K178">
        <v>27.21</v>
      </c>
      <c r="L178">
        <v>50.91</v>
      </c>
      <c r="M178" t="s">
        <v>489</v>
      </c>
      <c r="N178" t="s">
        <v>803</v>
      </c>
      <c r="Q178">
        <v>11</v>
      </c>
      <c r="R178">
        <v>9</v>
      </c>
      <c r="S178" t="s">
        <v>1198</v>
      </c>
      <c r="T178" t="s">
        <v>2385</v>
      </c>
      <c r="U178" t="s">
        <v>3404</v>
      </c>
      <c r="V178" t="s">
        <v>3447</v>
      </c>
      <c r="W178">
        <v>123</v>
      </c>
      <c r="X178">
        <v>1117</v>
      </c>
      <c r="Y178">
        <v>7</v>
      </c>
      <c r="Z178" t="s">
        <v>3510</v>
      </c>
      <c r="AA178" t="s">
        <v>3764</v>
      </c>
      <c r="AB178" t="s">
        <v>6937</v>
      </c>
      <c r="AC178">
        <v>11</v>
      </c>
      <c r="AD178" t="s">
        <v>8525</v>
      </c>
      <c r="AE178" t="s">
        <v>8795</v>
      </c>
      <c r="AF178" t="s">
        <v>8689</v>
      </c>
      <c r="AG178" t="s">
        <v>8936</v>
      </c>
    </row>
    <row r="179" spans="1:33" hidden="1" x14ac:dyDescent="0.25">
      <c r="A179" t="s">
        <v>36</v>
      </c>
      <c r="B179">
        <v>2025015</v>
      </c>
      <c r="C179" t="s">
        <v>87</v>
      </c>
      <c r="D179">
        <v>5</v>
      </c>
      <c r="E179" t="s">
        <v>92</v>
      </c>
      <c r="F179">
        <v>1650</v>
      </c>
      <c r="G179" t="s">
        <v>98</v>
      </c>
      <c r="H179" t="s">
        <v>118</v>
      </c>
      <c r="I179" t="s">
        <v>446</v>
      </c>
      <c r="J179" t="s">
        <v>448</v>
      </c>
      <c r="K179">
        <v>27.96</v>
      </c>
      <c r="L179">
        <v>51.89</v>
      </c>
      <c r="M179" t="s">
        <v>490</v>
      </c>
      <c r="N179" t="s">
        <v>804</v>
      </c>
      <c r="Q179">
        <v>1</v>
      </c>
      <c r="R179">
        <v>9</v>
      </c>
      <c r="S179" t="s">
        <v>1199</v>
      </c>
      <c r="T179" t="s">
        <v>2386</v>
      </c>
      <c r="U179" t="s">
        <v>3406</v>
      </c>
      <c r="V179" t="s">
        <v>3457</v>
      </c>
      <c r="W179">
        <v>120</v>
      </c>
      <c r="X179">
        <v>1098</v>
      </c>
      <c r="Y179">
        <v>7</v>
      </c>
      <c r="Z179" t="s">
        <v>3478</v>
      </c>
      <c r="AA179" t="s">
        <v>3765</v>
      </c>
      <c r="AB179" t="s">
        <v>804</v>
      </c>
      <c r="AC179">
        <v>8.6999999999999993</v>
      </c>
      <c r="AD179" t="s">
        <v>8526</v>
      </c>
      <c r="AE179" t="s">
        <v>8472</v>
      </c>
      <c r="AF179" t="s">
        <v>8747</v>
      </c>
      <c r="AG179" t="s">
        <v>8472</v>
      </c>
    </row>
    <row r="180" spans="1:33" hidden="1" x14ac:dyDescent="0.25">
      <c r="A180" t="s">
        <v>36</v>
      </c>
      <c r="B180">
        <v>2025015</v>
      </c>
      <c r="C180" t="s">
        <v>87</v>
      </c>
      <c r="D180">
        <v>5</v>
      </c>
      <c r="E180" t="s">
        <v>92</v>
      </c>
      <c r="F180">
        <v>1650</v>
      </c>
      <c r="G180" t="s">
        <v>98</v>
      </c>
      <c r="H180" t="s">
        <v>118</v>
      </c>
      <c r="I180" t="s">
        <v>446</v>
      </c>
      <c r="J180" t="s">
        <v>448</v>
      </c>
      <c r="K180">
        <v>27.96</v>
      </c>
      <c r="L180">
        <v>51.89</v>
      </c>
      <c r="M180" t="s">
        <v>490</v>
      </c>
      <c r="N180" t="s">
        <v>804</v>
      </c>
      <c r="Q180">
        <v>2</v>
      </c>
      <c r="R180">
        <v>2</v>
      </c>
      <c r="S180" t="s">
        <v>1200</v>
      </c>
      <c r="T180" t="s">
        <v>2387</v>
      </c>
      <c r="U180" t="s">
        <v>3411</v>
      </c>
      <c r="V180" t="s">
        <v>3458</v>
      </c>
      <c r="W180">
        <v>130</v>
      </c>
      <c r="X180">
        <v>1174</v>
      </c>
      <c r="Y180">
        <v>1</v>
      </c>
      <c r="Z180" t="s">
        <v>3505</v>
      </c>
      <c r="AA180" t="s">
        <v>3766</v>
      </c>
      <c r="AB180" t="s">
        <v>6938</v>
      </c>
      <c r="AC180">
        <v>2.1</v>
      </c>
      <c r="AD180" t="s">
        <v>8527</v>
      </c>
      <c r="AE180" t="s">
        <v>8399</v>
      </c>
      <c r="AF180" t="s">
        <v>8611</v>
      </c>
      <c r="AG180" t="s">
        <v>8688</v>
      </c>
    </row>
    <row r="181" spans="1:33" hidden="1" x14ac:dyDescent="0.25">
      <c r="A181" t="s">
        <v>36</v>
      </c>
      <c r="B181">
        <v>2025015</v>
      </c>
      <c r="C181" t="s">
        <v>87</v>
      </c>
      <c r="D181">
        <v>5</v>
      </c>
      <c r="E181" t="s">
        <v>92</v>
      </c>
      <c r="F181">
        <v>1650</v>
      </c>
      <c r="G181" t="s">
        <v>98</v>
      </c>
      <c r="H181" t="s">
        <v>118</v>
      </c>
      <c r="I181" t="s">
        <v>446</v>
      </c>
      <c r="J181" t="s">
        <v>448</v>
      </c>
      <c r="K181">
        <v>27.96</v>
      </c>
      <c r="L181">
        <v>51.89</v>
      </c>
      <c r="M181" t="s">
        <v>490</v>
      </c>
      <c r="N181" t="s">
        <v>804</v>
      </c>
      <c r="Q181">
        <v>3</v>
      </c>
      <c r="R181">
        <v>3</v>
      </c>
      <c r="S181" t="s">
        <v>1201</v>
      </c>
      <c r="T181" t="s">
        <v>2388</v>
      </c>
      <c r="U181" t="s">
        <v>3409</v>
      </c>
      <c r="V181" t="s">
        <v>3447</v>
      </c>
      <c r="W181">
        <v>127</v>
      </c>
      <c r="X181">
        <v>1081</v>
      </c>
      <c r="Y181">
        <v>9</v>
      </c>
      <c r="Z181" t="s">
        <v>3505</v>
      </c>
      <c r="AA181" t="s">
        <v>3767</v>
      </c>
      <c r="AB181" t="s">
        <v>6938</v>
      </c>
      <c r="AC181">
        <v>44</v>
      </c>
      <c r="AD181" t="s">
        <v>8528</v>
      </c>
      <c r="AE181" t="s">
        <v>8471</v>
      </c>
      <c r="AF181" t="s">
        <v>8615</v>
      </c>
      <c r="AG181" t="s">
        <v>8422</v>
      </c>
    </row>
    <row r="182" spans="1:33" hidden="1" x14ac:dyDescent="0.25">
      <c r="A182" t="s">
        <v>36</v>
      </c>
      <c r="B182">
        <v>2025015</v>
      </c>
      <c r="C182" t="s">
        <v>87</v>
      </c>
      <c r="D182">
        <v>5</v>
      </c>
      <c r="E182" t="s">
        <v>92</v>
      </c>
      <c r="F182">
        <v>1650</v>
      </c>
      <c r="G182" t="s">
        <v>98</v>
      </c>
      <c r="H182" t="s">
        <v>118</v>
      </c>
      <c r="I182" t="s">
        <v>446</v>
      </c>
      <c r="J182" t="s">
        <v>448</v>
      </c>
      <c r="K182">
        <v>27.96</v>
      </c>
      <c r="L182">
        <v>51.89</v>
      </c>
      <c r="M182" t="s">
        <v>490</v>
      </c>
      <c r="N182" t="s">
        <v>804</v>
      </c>
      <c r="Q182">
        <v>4</v>
      </c>
      <c r="R182">
        <v>1</v>
      </c>
      <c r="S182" t="s">
        <v>1202</v>
      </c>
      <c r="T182" t="s">
        <v>2389</v>
      </c>
      <c r="U182" t="s">
        <v>3419</v>
      </c>
      <c r="V182" t="s">
        <v>3442</v>
      </c>
      <c r="W182">
        <v>133</v>
      </c>
      <c r="X182">
        <v>1079</v>
      </c>
      <c r="Y182">
        <v>10</v>
      </c>
      <c r="Z182" t="s">
        <v>3506</v>
      </c>
      <c r="AA182" t="s">
        <v>3768</v>
      </c>
      <c r="AB182" t="s">
        <v>6939</v>
      </c>
      <c r="AC182">
        <v>12</v>
      </c>
      <c r="AD182" t="s">
        <v>8529</v>
      </c>
      <c r="AE182" t="s">
        <v>8471</v>
      </c>
      <c r="AF182" t="s">
        <v>8615</v>
      </c>
      <c r="AG182" t="s">
        <v>8764</v>
      </c>
    </row>
    <row r="183" spans="1:33" hidden="1" x14ac:dyDescent="0.25">
      <c r="A183" t="s">
        <v>36</v>
      </c>
      <c r="B183">
        <v>2025015</v>
      </c>
      <c r="C183" t="s">
        <v>87</v>
      </c>
      <c r="D183">
        <v>5</v>
      </c>
      <c r="E183" t="s">
        <v>92</v>
      </c>
      <c r="F183">
        <v>1650</v>
      </c>
      <c r="G183" t="s">
        <v>98</v>
      </c>
      <c r="H183" t="s">
        <v>118</v>
      </c>
      <c r="I183" t="s">
        <v>446</v>
      </c>
      <c r="J183" t="s">
        <v>448</v>
      </c>
      <c r="K183">
        <v>27.96</v>
      </c>
      <c r="L183">
        <v>51.89</v>
      </c>
      <c r="M183" t="s">
        <v>490</v>
      </c>
      <c r="N183" t="s">
        <v>804</v>
      </c>
      <c r="Q183">
        <v>5</v>
      </c>
      <c r="R183">
        <v>10</v>
      </c>
      <c r="S183" t="s">
        <v>1203</v>
      </c>
      <c r="T183" t="s">
        <v>2390</v>
      </c>
      <c r="U183" t="s">
        <v>3399</v>
      </c>
      <c r="V183" t="s">
        <v>3460</v>
      </c>
      <c r="W183">
        <v>118</v>
      </c>
      <c r="X183">
        <v>952</v>
      </c>
      <c r="Y183">
        <v>4</v>
      </c>
      <c r="Z183" t="s">
        <v>3506</v>
      </c>
      <c r="AA183" t="s">
        <v>3698</v>
      </c>
      <c r="AB183" t="s">
        <v>6940</v>
      </c>
      <c r="AC183">
        <v>17</v>
      </c>
      <c r="AD183" t="s">
        <v>8528</v>
      </c>
      <c r="AE183" t="s">
        <v>8394</v>
      </c>
      <c r="AF183" t="s">
        <v>8615</v>
      </c>
      <c r="AG183" t="s">
        <v>459</v>
      </c>
    </row>
    <row r="184" spans="1:33" hidden="1" x14ac:dyDescent="0.25">
      <c r="A184" t="s">
        <v>36</v>
      </c>
      <c r="B184">
        <v>2025015</v>
      </c>
      <c r="C184" t="s">
        <v>87</v>
      </c>
      <c r="D184">
        <v>5</v>
      </c>
      <c r="E184" t="s">
        <v>92</v>
      </c>
      <c r="F184">
        <v>1650</v>
      </c>
      <c r="G184" t="s">
        <v>98</v>
      </c>
      <c r="H184" t="s">
        <v>118</v>
      </c>
      <c r="I184" t="s">
        <v>446</v>
      </c>
      <c r="J184" t="s">
        <v>448</v>
      </c>
      <c r="K184">
        <v>27.96</v>
      </c>
      <c r="L184">
        <v>51.89</v>
      </c>
      <c r="M184" t="s">
        <v>490</v>
      </c>
      <c r="N184" t="s">
        <v>804</v>
      </c>
      <c r="Q184">
        <v>6</v>
      </c>
      <c r="R184">
        <v>6</v>
      </c>
      <c r="S184" t="s">
        <v>1204</v>
      </c>
      <c r="T184" t="s">
        <v>2391</v>
      </c>
      <c r="U184" t="s">
        <v>3413</v>
      </c>
      <c r="V184" t="s">
        <v>3456</v>
      </c>
      <c r="W184">
        <v>121</v>
      </c>
      <c r="X184">
        <v>1058</v>
      </c>
      <c r="Y184">
        <v>3</v>
      </c>
      <c r="Z184" t="s">
        <v>3506</v>
      </c>
      <c r="AA184" t="s">
        <v>3769</v>
      </c>
      <c r="AB184" t="s">
        <v>6941</v>
      </c>
      <c r="AC184">
        <v>7.6</v>
      </c>
      <c r="AD184" t="s">
        <v>8530</v>
      </c>
      <c r="AE184" t="s">
        <v>8657</v>
      </c>
      <c r="AF184" t="s">
        <v>8611</v>
      </c>
      <c r="AG184" t="s">
        <v>8553</v>
      </c>
    </row>
    <row r="185" spans="1:33" hidden="1" x14ac:dyDescent="0.25">
      <c r="A185" t="s">
        <v>36</v>
      </c>
      <c r="B185">
        <v>2025015</v>
      </c>
      <c r="C185" t="s">
        <v>87</v>
      </c>
      <c r="D185">
        <v>5</v>
      </c>
      <c r="E185" t="s">
        <v>92</v>
      </c>
      <c r="F185">
        <v>1650</v>
      </c>
      <c r="G185" t="s">
        <v>98</v>
      </c>
      <c r="H185" t="s">
        <v>118</v>
      </c>
      <c r="I185" t="s">
        <v>446</v>
      </c>
      <c r="J185" t="s">
        <v>448</v>
      </c>
      <c r="K185">
        <v>27.96</v>
      </c>
      <c r="L185">
        <v>51.89</v>
      </c>
      <c r="M185" t="s">
        <v>490</v>
      </c>
      <c r="N185" t="s">
        <v>804</v>
      </c>
      <c r="Q185">
        <v>7</v>
      </c>
      <c r="R185">
        <v>7</v>
      </c>
      <c r="S185" t="s">
        <v>1205</v>
      </c>
      <c r="T185" t="s">
        <v>2392</v>
      </c>
      <c r="U185" t="s">
        <v>3400</v>
      </c>
      <c r="V185" t="s">
        <v>3445</v>
      </c>
      <c r="W185">
        <v>122</v>
      </c>
      <c r="X185">
        <v>1192</v>
      </c>
      <c r="Y185">
        <v>2</v>
      </c>
      <c r="Z185" t="s">
        <v>3514</v>
      </c>
      <c r="AA185" t="s">
        <v>3770</v>
      </c>
      <c r="AB185" t="s">
        <v>6942</v>
      </c>
      <c r="AC185">
        <v>12</v>
      </c>
      <c r="AD185" t="s">
        <v>8531</v>
      </c>
      <c r="AE185" t="s">
        <v>8779</v>
      </c>
      <c r="AF185" t="s">
        <v>8611</v>
      </c>
      <c r="AG185" t="s">
        <v>8754</v>
      </c>
    </row>
    <row r="186" spans="1:33" hidden="1" x14ac:dyDescent="0.25">
      <c r="A186" t="s">
        <v>36</v>
      </c>
      <c r="B186">
        <v>2025015</v>
      </c>
      <c r="C186" t="s">
        <v>87</v>
      </c>
      <c r="D186">
        <v>5</v>
      </c>
      <c r="E186" t="s">
        <v>92</v>
      </c>
      <c r="F186">
        <v>1650</v>
      </c>
      <c r="G186" t="s">
        <v>98</v>
      </c>
      <c r="H186" t="s">
        <v>118</v>
      </c>
      <c r="I186" t="s">
        <v>446</v>
      </c>
      <c r="J186" t="s">
        <v>448</v>
      </c>
      <c r="K186">
        <v>27.96</v>
      </c>
      <c r="L186">
        <v>51.89</v>
      </c>
      <c r="M186" t="s">
        <v>490</v>
      </c>
      <c r="N186" t="s">
        <v>804</v>
      </c>
      <c r="Q186">
        <v>8</v>
      </c>
      <c r="R186">
        <v>8</v>
      </c>
      <c r="S186" t="s">
        <v>1206</v>
      </c>
      <c r="T186" t="s">
        <v>2393</v>
      </c>
      <c r="U186" t="s">
        <v>3402</v>
      </c>
      <c r="V186" t="s">
        <v>3455</v>
      </c>
      <c r="W186">
        <v>117</v>
      </c>
      <c r="X186">
        <v>1095</v>
      </c>
      <c r="Y186">
        <v>6</v>
      </c>
      <c r="Z186" t="s">
        <v>3485</v>
      </c>
      <c r="AA186" t="s">
        <v>3771</v>
      </c>
      <c r="AB186" t="s">
        <v>864</v>
      </c>
      <c r="AC186">
        <v>22</v>
      </c>
      <c r="AD186" t="s">
        <v>8532</v>
      </c>
      <c r="AE186" t="s">
        <v>8399</v>
      </c>
      <c r="AF186" t="s">
        <v>8877</v>
      </c>
      <c r="AG186" t="s">
        <v>8655</v>
      </c>
    </row>
    <row r="187" spans="1:33" hidden="1" x14ac:dyDescent="0.25">
      <c r="A187" t="s">
        <v>36</v>
      </c>
      <c r="B187">
        <v>2025015</v>
      </c>
      <c r="C187" t="s">
        <v>87</v>
      </c>
      <c r="D187">
        <v>5</v>
      </c>
      <c r="E187" t="s">
        <v>92</v>
      </c>
      <c r="F187">
        <v>1650</v>
      </c>
      <c r="G187" t="s">
        <v>98</v>
      </c>
      <c r="H187" t="s">
        <v>118</v>
      </c>
      <c r="I187" t="s">
        <v>446</v>
      </c>
      <c r="J187" t="s">
        <v>448</v>
      </c>
      <c r="K187">
        <v>27.96</v>
      </c>
      <c r="L187">
        <v>51.89</v>
      </c>
      <c r="M187" t="s">
        <v>490</v>
      </c>
      <c r="N187" t="s">
        <v>804</v>
      </c>
      <c r="Q187">
        <v>9</v>
      </c>
      <c r="R187">
        <v>5</v>
      </c>
      <c r="S187" t="s">
        <v>1207</v>
      </c>
      <c r="T187" t="s">
        <v>2394</v>
      </c>
      <c r="U187" t="s">
        <v>3404</v>
      </c>
      <c r="V187" t="s">
        <v>3457</v>
      </c>
      <c r="W187">
        <v>123</v>
      </c>
      <c r="X187">
        <v>1010</v>
      </c>
      <c r="Y187">
        <v>5</v>
      </c>
      <c r="Z187" t="s">
        <v>3491</v>
      </c>
      <c r="AA187" t="s">
        <v>3745</v>
      </c>
      <c r="AB187" t="s">
        <v>6943</v>
      </c>
      <c r="AC187">
        <v>14</v>
      </c>
      <c r="AD187" t="s">
        <v>8533</v>
      </c>
      <c r="AE187" t="s">
        <v>8756</v>
      </c>
      <c r="AF187" t="s">
        <v>8611</v>
      </c>
      <c r="AG187" t="s">
        <v>8453</v>
      </c>
    </row>
    <row r="188" spans="1:33" hidden="1" x14ac:dyDescent="0.25">
      <c r="A188" t="s">
        <v>36</v>
      </c>
      <c r="B188">
        <v>2025015</v>
      </c>
      <c r="C188" t="s">
        <v>87</v>
      </c>
      <c r="D188">
        <v>5</v>
      </c>
      <c r="E188" t="s">
        <v>92</v>
      </c>
      <c r="F188">
        <v>1650</v>
      </c>
      <c r="G188" t="s">
        <v>98</v>
      </c>
      <c r="H188" t="s">
        <v>118</v>
      </c>
      <c r="I188" t="s">
        <v>446</v>
      </c>
      <c r="J188" t="s">
        <v>448</v>
      </c>
      <c r="K188">
        <v>27.96</v>
      </c>
      <c r="L188">
        <v>51.89</v>
      </c>
      <c r="M188" t="s">
        <v>490</v>
      </c>
      <c r="N188" t="s">
        <v>804</v>
      </c>
      <c r="Q188">
        <v>10</v>
      </c>
      <c r="R188">
        <v>4</v>
      </c>
      <c r="S188" t="s">
        <v>1208</v>
      </c>
      <c r="T188" t="s">
        <v>2395</v>
      </c>
      <c r="U188" t="s">
        <v>3408</v>
      </c>
      <c r="V188" t="s">
        <v>3454</v>
      </c>
      <c r="W188">
        <v>124</v>
      </c>
      <c r="X188">
        <v>1025</v>
      </c>
      <c r="Y188">
        <v>11</v>
      </c>
      <c r="Z188" t="s">
        <v>3492</v>
      </c>
      <c r="AA188" t="s">
        <v>3772</v>
      </c>
      <c r="AB188" t="s">
        <v>961</v>
      </c>
      <c r="AC188">
        <v>142</v>
      </c>
      <c r="AD188" t="s">
        <v>8534</v>
      </c>
      <c r="AE188" t="s">
        <v>8472</v>
      </c>
      <c r="AF188" t="s">
        <v>9053</v>
      </c>
      <c r="AG188" t="s">
        <v>8551</v>
      </c>
    </row>
    <row r="189" spans="1:33" hidden="1" x14ac:dyDescent="0.25">
      <c r="A189" t="s">
        <v>36</v>
      </c>
      <c r="B189">
        <v>2025015</v>
      </c>
      <c r="C189" t="s">
        <v>87</v>
      </c>
      <c r="D189">
        <v>5</v>
      </c>
      <c r="E189" t="s">
        <v>92</v>
      </c>
      <c r="F189">
        <v>1650</v>
      </c>
      <c r="G189" t="s">
        <v>98</v>
      </c>
      <c r="H189" t="s">
        <v>118</v>
      </c>
      <c r="I189" t="s">
        <v>446</v>
      </c>
      <c r="J189" t="s">
        <v>448</v>
      </c>
      <c r="K189">
        <v>27.96</v>
      </c>
      <c r="L189">
        <v>51.89</v>
      </c>
      <c r="M189" t="s">
        <v>490</v>
      </c>
      <c r="N189" t="s">
        <v>804</v>
      </c>
      <c r="Q189">
        <v>11</v>
      </c>
      <c r="R189">
        <v>11</v>
      </c>
      <c r="S189" t="s">
        <v>1209</v>
      </c>
      <c r="T189" t="s">
        <v>2396</v>
      </c>
      <c r="U189" t="s">
        <v>3398</v>
      </c>
      <c r="V189" t="s">
        <v>3443</v>
      </c>
      <c r="W189">
        <v>117</v>
      </c>
      <c r="X189">
        <v>1185</v>
      </c>
      <c r="Y189">
        <v>8</v>
      </c>
      <c r="Z189" t="s">
        <v>3488</v>
      </c>
      <c r="AA189" t="s">
        <v>3773</v>
      </c>
      <c r="AB189" t="s">
        <v>6944</v>
      </c>
      <c r="AC189">
        <v>8.1</v>
      </c>
      <c r="AD189" t="s">
        <v>8535</v>
      </c>
      <c r="AE189" t="s">
        <v>8471</v>
      </c>
      <c r="AF189" t="s">
        <v>8615</v>
      </c>
      <c r="AG189" t="s">
        <v>8762</v>
      </c>
    </row>
    <row r="190" spans="1:33" hidden="1" x14ac:dyDescent="0.25">
      <c r="A190" t="s">
        <v>36</v>
      </c>
      <c r="B190">
        <v>2025016</v>
      </c>
      <c r="C190" t="s">
        <v>87</v>
      </c>
      <c r="D190">
        <v>6</v>
      </c>
      <c r="E190" t="s">
        <v>90</v>
      </c>
      <c r="F190">
        <v>1650</v>
      </c>
      <c r="G190" t="s">
        <v>98</v>
      </c>
      <c r="H190" t="s">
        <v>117</v>
      </c>
      <c r="I190" t="s">
        <v>446</v>
      </c>
      <c r="J190" t="s">
        <v>448</v>
      </c>
      <c r="K190">
        <v>28.08</v>
      </c>
      <c r="L190">
        <v>52.21</v>
      </c>
      <c r="M190" t="s">
        <v>491</v>
      </c>
      <c r="N190" t="s">
        <v>805</v>
      </c>
      <c r="Q190">
        <v>1</v>
      </c>
      <c r="R190">
        <v>7</v>
      </c>
      <c r="S190" t="s">
        <v>1210</v>
      </c>
      <c r="T190" t="s">
        <v>2397</v>
      </c>
      <c r="U190" t="s">
        <v>3399</v>
      </c>
      <c r="V190" t="s">
        <v>3456</v>
      </c>
      <c r="W190">
        <v>130</v>
      </c>
      <c r="X190">
        <v>1090</v>
      </c>
      <c r="Y190">
        <v>1</v>
      </c>
      <c r="Z190" t="s">
        <v>3478</v>
      </c>
      <c r="AA190" t="s">
        <v>3774</v>
      </c>
      <c r="AB190" t="s">
        <v>805</v>
      </c>
      <c r="AC190">
        <v>7.1</v>
      </c>
      <c r="AD190" t="s">
        <v>8533</v>
      </c>
      <c r="AE190" t="s">
        <v>8478</v>
      </c>
      <c r="AF190" t="s">
        <v>8552</v>
      </c>
      <c r="AG190" t="s">
        <v>8651</v>
      </c>
    </row>
    <row r="191" spans="1:33" hidden="1" x14ac:dyDescent="0.25">
      <c r="A191" t="s">
        <v>36</v>
      </c>
      <c r="B191">
        <v>2025016</v>
      </c>
      <c r="C191" t="s">
        <v>87</v>
      </c>
      <c r="D191">
        <v>6</v>
      </c>
      <c r="E191" t="s">
        <v>90</v>
      </c>
      <c r="F191">
        <v>1650</v>
      </c>
      <c r="G191" t="s">
        <v>98</v>
      </c>
      <c r="H191" t="s">
        <v>117</v>
      </c>
      <c r="I191" t="s">
        <v>446</v>
      </c>
      <c r="J191" t="s">
        <v>448</v>
      </c>
      <c r="K191">
        <v>28.08</v>
      </c>
      <c r="L191">
        <v>52.21</v>
      </c>
      <c r="M191" t="s">
        <v>491</v>
      </c>
      <c r="N191" t="s">
        <v>805</v>
      </c>
      <c r="Q191">
        <v>2</v>
      </c>
      <c r="R191">
        <v>1</v>
      </c>
      <c r="S191" t="s">
        <v>1211</v>
      </c>
      <c r="T191" t="s">
        <v>2398</v>
      </c>
      <c r="U191" t="s">
        <v>3403</v>
      </c>
      <c r="V191" t="s">
        <v>3447</v>
      </c>
      <c r="W191">
        <v>135</v>
      </c>
      <c r="X191">
        <v>1130</v>
      </c>
      <c r="Y191">
        <v>7</v>
      </c>
      <c r="Z191" t="s">
        <v>3506</v>
      </c>
      <c r="AA191" t="s">
        <v>3775</v>
      </c>
      <c r="AB191" t="s">
        <v>6945</v>
      </c>
      <c r="AC191">
        <v>5.5</v>
      </c>
      <c r="AD191" t="s">
        <v>8536</v>
      </c>
      <c r="AE191" t="s">
        <v>8756</v>
      </c>
      <c r="AF191" t="s">
        <v>8616</v>
      </c>
      <c r="AG191" t="s">
        <v>8413</v>
      </c>
    </row>
    <row r="192" spans="1:33" hidden="1" x14ac:dyDescent="0.25">
      <c r="A192" t="s">
        <v>36</v>
      </c>
      <c r="B192">
        <v>2025016</v>
      </c>
      <c r="C192" t="s">
        <v>87</v>
      </c>
      <c r="D192">
        <v>6</v>
      </c>
      <c r="E192" t="s">
        <v>90</v>
      </c>
      <c r="F192">
        <v>1650</v>
      </c>
      <c r="G192" t="s">
        <v>98</v>
      </c>
      <c r="H192" t="s">
        <v>117</v>
      </c>
      <c r="I192" t="s">
        <v>446</v>
      </c>
      <c r="J192" t="s">
        <v>448</v>
      </c>
      <c r="K192">
        <v>28.08</v>
      </c>
      <c r="L192">
        <v>52.21</v>
      </c>
      <c r="M192" t="s">
        <v>491</v>
      </c>
      <c r="N192" t="s">
        <v>805</v>
      </c>
      <c r="Q192">
        <v>3</v>
      </c>
      <c r="R192">
        <v>8</v>
      </c>
      <c r="S192" t="s">
        <v>1212</v>
      </c>
      <c r="T192" t="s">
        <v>2399</v>
      </c>
      <c r="U192" t="s">
        <v>3402</v>
      </c>
      <c r="V192" t="s">
        <v>3443</v>
      </c>
      <c r="W192">
        <v>118</v>
      </c>
      <c r="X192">
        <v>1046</v>
      </c>
      <c r="Y192">
        <v>12</v>
      </c>
      <c r="Z192" t="s">
        <v>3521</v>
      </c>
      <c r="AA192" t="s">
        <v>3776</v>
      </c>
      <c r="AB192" t="s">
        <v>6946</v>
      </c>
      <c r="AC192">
        <v>22</v>
      </c>
      <c r="AD192" t="s">
        <v>8537</v>
      </c>
      <c r="AE192" t="s">
        <v>8472</v>
      </c>
      <c r="AF192" t="s">
        <v>8613</v>
      </c>
      <c r="AG192" t="s">
        <v>8550</v>
      </c>
    </row>
    <row r="193" spans="1:33" hidden="1" x14ac:dyDescent="0.25">
      <c r="A193" t="s">
        <v>36</v>
      </c>
      <c r="B193">
        <v>2025016</v>
      </c>
      <c r="C193" t="s">
        <v>87</v>
      </c>
      <c r="D193">
        <v>6</v>
      </c>
      <c r="E193" t="s">
        <v>90</v>
      </c>
      <c r="F193">
        <v>1650</v>
      </c>
      <c r="G193" t="s">
        <v>98</v>
      </c>
      <c r="H193" t="s">
        <v>117</v>
      </c>
      <c r="I193" t="s">
        <v>446</v>
      </c>
      <c r="J193" t="s">
        <v>448</v>
      </c>
      <c r="K193">
        <v>28.08</v>
      </c>
      <c r="L193">
        <v>52.21</v>
      </c>
      <c r="M193" t="s">
        <v>491</v>
      </c>
      <c r="N193" t="s">
        <v>805</v>
      </c>
      <c r="Q193">
        <v>4</v>
      </c>
      <c r="R193">
        <v>2</v>
      </c>
      <c r="S193" t="s">
        <v>1213</v>
      </c>
      <c r="T193" t="s">
        <v>2400</v>
      </c>
      <c r="U193" t="s">
        <v>3412</v>
      </c>
      <c r="V193" t="s">
        <v>3449</v>
      </c>
      <c r="W193">
        <v>135</v>
      </c>
      <c r="X193">
        <v>1139</v>
      </c>
      <c r="Y193">
        <v>6</v>
      </c>
      <c r="Z193" t="s">
        <v>3483</v>
      </c>
      <c r="AA193" t="s">
        <v>3777</v>
      </c>
      <c r="AB193" t="s">
        <v>6947</v>
      </c>
      <c r="AC193">
        <v>8.6999999999999993</v>
      </c>
      <c r="AD193" t="s">
        <v>8538</v>
      </c>
      <c r="AE193" t="s">
        <v>8394</v>
      </c>
      <c r="AF193" t="s">
        <v>8555</v>
      </c>
      <c r="AG193" t="s">
        <v>8748</v>
      </c>
    </row>
    <row r="194" spans="1:33" hidden="1" x14ac:dyDescent="0.25">
      <c r="A194" t="s">
        <v>36</v>
      </c>
      <c r="B194">
        <v>2025016</v>
      </c>
      <c r="C194" t="s">
        <v>87</v>
      </c>
      <c r="D194">
        <v>6</v>
      </c>
      <c r="E194" t="s">
        <v>90</v>
      </c>
      <c r="F194">
        <v>1650</v>
      </c>
      <c r="G194" t="s">
        <v>98</v>
      </c>
      <c r="H194" t="s">
        <v>117</v>
      </c>
      <c r="I194" t="s">
        <v>446</v>
      </c>
      <c r="J194" t="s">
        <v>448</v>
      </c>
      <c r="K194">
        <v>28.08</v>
      </c>
      <c r="L194">
        <v>52.21</v>
      </c>
      <c r="M194" t="s">
        <v>491</v>
      </c>
      <c r="N194" t="s">
        <v>805</v>
      </c>
      <c r="Q194">
        <v>5</v>
      </c>
      <c r="R194">
        <v>3</v>
      </c>
      <c r="S194" t="s">
        <v>1214</v>
      </c>
      <c r="T194" t="s">
        <v>2401</v>
      </c>
      <c r="U194" t="s">
        <v>3404</v>
      </c>
      <c r="V194" t="s">
        <v>3448</v>
      </c>
      <c r="W194">
        <v>134</v>
      </c>
      <c r="X194">
        <v>1168</v>
      </c>
      <c r="Y194">
        <v>11</v>
      </c>
      <c r="Z194" t="s">
        <v>3483</v>
      </c>
      <c r="AA194" t="s">
        <v>3778</v>
      </c>
      <c r="AB194" t="s">
        <v>6948</v>
      </c>
      <c r="AC194">
        <v>30</v>
      </c>
      <c r="AD194" t="s">
        <v>8539</v>
      </c>
      <c r="AE194" t="s">
        <v>8475</v>
      </c>
      <c r="AF194" t="s">
        <v>8707</v>
      </c>
      <c r="AG194" t="s">
        <v>8779</v>
      </c>
    </row>
    <row r="195" spans="1:33" hidden="1" x14ac:dyDescent="0.25">
      <c r="A195" t="s">
        <v>36</v>
      </c>
      <c r="B195">
        <v>2025016</v>
      </c>
      <c r="C195" t="s">
        <v>87</v>
      </c>
      <c r="D195">
        <v>6</v>
      </c>
      <c r="E195" t="s">
        <v>90</v>
      </c>
      <c r="F195">
        <v>1650</v>
      </c>
      <c r="G195" t="s">
        <v>98</v>
      </c>
      <c r="H195" t="s">
        <v>117</v>
      </c>
      <c r="I195" t="s">
        <v>446</v>
      </c>
      <c r="J195" t="s">
        <v>448</v>
      </c>
      <c r="K195">
        <v>28.08</v>
      </c>
      <c r="L195">
        <v>52.21</v>
      </c>
      <c r="M195" t="s">
        <v>491</v>
      </c>
      <c r="N195" t="s">
        <v>805</v>
      </c>
      <c r="Q195">
        <v>6</v>
      </c>
      <c r="R195">
        <v>6</v>
      </c>
      <c r="S195" t="s">
        <v>1215</v>
      </c>
      <c r="T195" t="s">
        <v>2402</v>
      </c>
      <c r="U195" t="s">
        <v>3397</v>
      </c>
      <c r="V195" t="s">
        <v>3442</v>
      </c>
      <c r="W195">
        <v>131</v>
      </c>
      <c r="X195">
        <v>1050</v>
      </c>
      <c r="Y195">
        <v>9</v>
      </c>
      <c r="Z195" t="s">
        <v>3514</v>
      </c>
      <c r="AA195" t="s">
        <v>3779</v>
      </c>
      <c r="AB195" t="s">
        <v>6949</v>
      </c>
      <c r="AC195">
        <v>16</v>
      </c>
      <c r="AD195" t="s">
        <v>8540</v>
      </c>
      <c r="AE195" t="s">
        <v>8478</v>
      </c>
      <c r="AF195" t="s">
        <v>8616</v>
      </c>
      <c r="AG195" t="s">
        <v>8764</v>
      </c>
    </row>
    <row r="196" spans="1:33" hidden="1" x14ac:dyDescent="0.25">
      <c r="A196" t="s">
        <v>36</v>
      </c>
      <c r="B196">
        <v>2025016</v>
      </c>
      <c r="C196" t="s">
        <v>87</v>
      </c>
      <c r="D196">
        <v>6</v>
      </c>
      <c r="E196" t="s">
        <v>90</v>
      </c>
      <c r="F196">
        <v>1650</v>
      </c>
      <c r="G196" t="s">
        <v>98</v>
      </c>
      <c r="H196" t="s">
        <v>117</v>
      </c>
      <c r="I196" t="s">
        <v>446</v>
      </c>
      <c r="J196" t="s">
        <v>448</v>
      </c>
      <c r="K196">
        <v>28.08</v>
      </c>
      <c r="L196">
        <v>52.21</v>
      </c>
      <c r="M196" t="s">
        <v>491</v>
      </c>
      <c r="N196" t="s">
        <v>805</v>
      </c>
      <c r="Q196">
        <v>7</v>
      </c>
      <c r="R196">
        <v>9</v>
      </c>
      <c r="S196" t="s">
        <v>1216</v>
      </c>
      <c r="T196" t="s">
        <v>2403</v>
      </c>
      <c r="U196" t="s">
        <v>3415</v>
      </c>
      <c r="V196" t="s">
        <v>3451</v>
      </c>
      <c r="W196">
        <v>121</v>
      </c>
      <c r="X196">
        <v>1153</v>
      </c>
      <c r="Y196">
        <v>3</v>
      </c>
      <c r="Z196" t="s">
        <v>3514</v>
      </c>
      <c r="AA196" t="s">
        <v>3760</v>
      </c>
      <c r="AB196" t="s">
        <v>6950</v>
      </c>
      <c r="AC196">
        <v>6.6</v>
      </c>
      <c r="AD196" t="s">
        <v>8541</v>
      </c>
      <c r="AE196" t="s">
        <v>8754</v>
      </c>
      <c r="AF196" t="s">
        <v>8616</v>
      </c>
      <c r="AG196" t="s">
        <v>8729</v>
      </c>
    </row>
    <row r="197" spans="1:33" hidden="1" x14ac:dyDescent="0.25">
      <c r="A197" t="s">
        <v>36</v>
      </c>
      <c r="B197">
        <v>2025016</v>
      </c>
      <c r="C197" t="s">
        <v>87</v>
      </c>
      <c r="D197">
        <v>6</v>
      </c>
      <c r="E197" t="s">
        <v>90</v>
      </c>
      <c r="F197">
        <v>1650</v>
      </c>
      <c r="G197" t="s">
        <v>98</v>
      </c>
      <c r="H197" t="s">
        <v>117</v>
      </c>
      <c r="I197" t="s">
        <v>446</v>
      </c>
      <c r="J197" t="s">
        <v>448</v>
      </c>
      <c r="K197">
        <v>28.08</v>
      </c>
      <c r="L197">
        <v>52.21</v>
      </c>
      <c r="M197" t="s">
        <v>491</v>
      </c>
      <c r="N197" t="s">
        <v>805</v>
      </c>
      <c r="Q197">
        <v>8</v>
      </c>
      <c r="R197">
        <v>5</v>
      </c>
      <c r="S197" t="s">
        <v>1217</v>
      </c>
      <c r="T197" t="s">
        <v>2404</v>
      </c>
      <c r="U197" t="s">
        <v>3411</v>
      </c>
      <c r="V197" t="s">
        <v>3460</v>
      </c>
      <c r="W197">
        <v>133</v>
      </c>
      <c r="X197">
        <v>1064</v>
      </c>
      <c r="Y197">
        <v>5</v>
      </c>
      <c r="Z197" t="s">
        <v>3497</v>
      </c>
      <c r="AA197" t="s">
        <v>3780</v>
      </c>
      <c r="AB197" t="s">
        <v>6951</v>
      </c>
      <c r="AC197">
        <v>3.2</v>
      </c>
      <c r="AD197" t="s">
        <v>8542</v>
      </c>
      <c r="AE197" t="s">
        <v>8657</v>
      </c>
      <c r="AF197" t="s">
        <v>8556</v>
      </c>
      <c r="AG197" t="s">
        <v>8756</v>
      </c>
    </row>
    <row r="198" spans="1:33" hidden="1" x14ac:dyDescent="0.25">
      <c r="A198" t="s">
        <v>36</v>
      </c>
      <c r="B198">
        <v>2025016</v>
      </c>
      <c r="C198" t="s">
        <v>87</v>
      </c>
      <c r="D198">
        <v>6</v>
      </c>
      <c r="E198" t="s">
        <v>90</v>
      </c>
      <c r="F198">
        <v>1650</v>
      </c>
      <c r="G198" t="s">
        <v>98</v>
      </c>
      <c r="H198" t="s">
        <v>117</v>
      </c>
      <c r="I198" t="s">
        <v>446</v>
      </c>
      <c r="J198" t="s">
        <v>448</v>
      </c>
      <c r="K198">
        <v>28.08</v>
      </c>
      <c r="L198">
        <v>52.21</v>
      </c>
      <c r="M198" t="s">
        <v>491</v>
      </c>
      <c r="N198" t="s">
        <v>805</v>
      </c>
      <c r="Q198">
        <v>9</v>
      </c>
      <c r="R198">
        <v>10</v>
      </c>
      <c r="S198" t="s">
        <v>1218</v>
      </c>
      <c r="T198" t="s">
        <v>2405</v>
      </c>
      <c r="U198" t="s">
        <v>3406</v>
      </c>
      <c r="V198" t="s">
        <v>3457</v>
      </c>
      <c r="W198">
        <v>120</v>
      </c>
      <c r="X198">
        <v>1100</v>
      </c>
      <c r="Y198">
        <v>4</v>
      </c>
      <c r="Z198" t="s">
        <v>3497</v>
      </c>
      <c r="AA198" t="s">
        <v>3781</v>
      </c>
      <c r="AB198" t="s">
        <v>6951</v>
      </c>
      <c r="AC198">
        <v>54</v>
      </c>
      <c r="AD198" t="s">
        <v>8543</v>
      </c>
      <c r="AE198" t="s">
        <v>8478</v>
      </c>
      <c r="AF198" t="s">
        <v>8616</v>
      </c>
      <c r="AG198" t="s">
        <v>8392</v>
      </c>
    </row>
    <row r="199" spans="1:33" hidden="1" x14ac:dyDescent="0.25">
      <c r="A199" t="s">
        <v>36</v>
      </c>
      <c r="B199">
        <v>2025016</v>
      </c>
      <c r="C199" t="s">
        <v>87</v>
      </c>
      <c r="D199">
        <v>6</v>
      </c>
      <c r="E199" t="s">
        <v>90</v>
      </c>
      <c r="F199">
        <v>1650</v>
      </c>
      <c r="G199" t="s">
        <v>98</v>
      </c>
      <c r="H199" t="s">
        <v>117</v>
      </c>
      <c r="I199" t="s">
        <v>446</v>
      </c>
      <c r="J199" t="s">
        <v>448</v>
      </c>
      <c r="K199">
        <v>28.08</v>
      </c>
      <c r="L199">
        <v>52.21</v>
      </c>
      <c r="M199" t="s">
        <v>491</v>
      </c>
      <c r="N199" t="s">
        <v>805</v>
      </c>
      <c r="Q199">
        <v>10</v>
      </c>
      <c r="R199">
        <v>11</v>
      </c>
      <c r="S199" t="s">
        <v>1219</v>
      </c>
      <c r="T199" t="s">
        <v>2406</v>
      </c>
      <c r="U199" t="s">
        <v>3409</v>
      </c>
      <c r="V199" t="s">
        <v>3444</v>
      </c>
      <c r="W199">
        <v>119</v>
      </c>
      <c r="X199">
        <v>1082</v>
      </c>
      <c r="Y199">
        <v>8</v>
      </c>
      <c r="Z199" t="s">
        <v>3491</v>
      </c>
      <c r="AA199" t="s">
        <v>3782</v>
      </c>
      <c r="AB199" t="s">
        <v>6952</v>
      </c>
      <c r="AC199">
        <v>68</v>
      </c>
      <c r="AD199" t="s">
        <v>8544</v>
      </c>
      <c r="AE199" t="s">
        <v>8754</v>
      </c>
      <c r="AF199" t="s">
        <v>8555</v>
      </c>
      <c r="AG199" t="s">
        <v>8872</v>
      </c>
    </row>
    <row r="200" spans="1:33" hidden="1" x14ac:dyDescent="0.25">
      <c r="A200" t="s">
        <v>36</v>
      </c>
      <c r="B200">
        <v>2025016</v>
      </c>
      <c r="C200" t="s">
        <v>87</v>
      </c>
      <c r="D200">
        <v>6</v>
      </c>
      <c r="E200" t="s">
        <v>90</v>
      </c>
      <c r="F200">
        <v>1650</v>
      </c>
      <c r="G200" t="s">
        <v>98</v>
      </c>
      <c r="H200" t="s">
        <v>117</v>
      </c>
      <c r="I200" t="s">
        <v>446</v>
      </c>
      <c r="J200" t="s">
        <v>448</v>
      </c>
      <c r="K200">
        <v>28.08</v>
      </c>
      <c r="L200">
        <v>52.21</v>
      </c>
      <c r="M200" t="s">
        <v>491</v>
      </c>
      <c r="N200" t="s">
        <v>805</v>
      </c>
      <c r="Q200">
        <v>11</v>
      </c>
      <c r="R200">
        <v>12</v>
      </c>
      <c r="S200" t="s">
        <v>1220</v>
      </c>
      <c r="T200" t="s">
        <v>2407</v>
      </c>
      <c r="U200" t="s">
        <v>3407</v>
      </c>
      <c r="V200" t="s">
        <v>3454</v>
      </c>
      <c r="W200">
        <v>118</v>
      </c>
      <c r="X200">
        <v>1082</v>
      </c>
      <c r="Y200">
        <v>2</v>
      </c>
      <c r="Z200" t="s">
        <v>3507</v>
      </c>
      <c r="AA200" t="s">
        <v>3783</v>
      </c>
      <c r="AB200" t="s">
        <v>6953</v>
      </c>
      <c r="AC200">
        <v>20</v>
      </c>
      <c r="AD200" t="s">
        <v>8545</v>
      </c>
      <c r="AE200" t="s">
        <v>8756</v>
      </c>
      <c r="AF200" t="s">
        <v>8606</v>
      </c>
      <c r="AG200" t="s">
        <v>8602</v>
      </c>
    </row>
    <row r="201" spans="1:33" hidden="1" x14ac:dyDescent="0.25">
      <c r="A201" t="s">
        <v>36</v>
      </c>
      <c r="B201">
        <v>2025016</v>
      </c>
      <c r="C201" t="s">
        <v>87</v>
      </c>
      <c r="D201">
        <v>6</v>
      </c>
      <c r="E201" t="s">
        <v>90</v>
      </c>
      <c r="F201">
        <v>1650</v>
      </c>
      <c r="G201" t="s">
        <v>98</v>
      </c>
      <c r="H201" t="s">
        <v>117</v>
      </c>
      <c r="I201" t="s">
        <v>446</v>
      </c>
      <c r="J201" t="s">
        <v>448</v>
      </c>
      <c r="K201">
        <v>28.08</v>
      </c>
      <c r="L201">
        <v>52.21</v>
      </c>
      <c r="M201" t="s">
        <v>491</v>
      </c>
      <c r="N201" t="s">
        <v>805</v>
      </c>
      <c r="Q201">
        <v>12</v>
      </c>
      <c r="R201">
        <v>4</v>
      </c>
      <c r="S201" t="s">
        <v>1221</v>
      </c>
      <c r="T201" t="s">
        <v>2408</v>
      </c>
      <c r="U201" t="s">
        <v>3398</v>
      </c>
      <c r="V201" t="s">
        <v>3443</v>
      </c>
      <c r="W201">
        <v>133</v>
      </c>
      <c r="X201">
        <v>1271</v>
      </c>
      <c r="Y201">
        <v>10</v>
      </c>
      <c r="Z201" t="s">
        <v>3508</v>
      </c>
      <c r="AA201" t="s">
        <v>3784</v>
      </c>
      <c r="AB201" t="s">
        <v>6954</v>
      </c>
      <c r="AC201">
        <v>10</v>
      </c>
      <c r="AD201" t="s">
        <v>8546</v>
      </c>
      <c r="AE201" t="s">
        <v>8478</v>
      </c>
      <c r="AF201" t="s">
        <v>8616</v>
      </c>
      <c r="AG201" t="s">
        <v>8603</v>
      </c>
    </row>
    <row r="202" spans="1:33" hidden="1" x14ac:dyDescent="0.25">
      <c r="A202" t="s">
        <v>36</v>
      </c>
      <c r="B202">
        <v>2025017</v>
      </c>
      <c r="C202" t="s">
        <v>87</v>
      </c>
      <c r="D202">
        <v>7</v>
      </c>
      <c r="E202" t="s">
        <v>90</v>
      </c>
      <c r="F202">
        <v>1200</v>
      </c>
      <c r="G202" t="s">
        <v>98</v>
      </c>
      <c r="H202" t="s">
        <v>119</v>
      </c>
      <c r="I202" t="s">
        <v>446</v>
      </c>
      <c r="J202" t="s">
        <v>448</v>
      </c>
      <c r="K202">
        <v>23.63</v>
      </c>
      <c r="L202">
        <v>46.97</v>
      </c>
      <c r="M202" t="s">
        <v>492</v>
      </c>
      <c r="Q202">
        <v>1</v>
      </c>
      <c r="R202">
        <v>2</v>
      </c>
      <c r="S202" t="s">
        <v>1222</v>
      </c>
      <c r="T202" t="s">
        <v>2409</v>
      </c>
      <c r="U202" t="s">
        <v>3411</v>
      </c>
      <c r="V202" t="s">
        <v>3443</v>
      </c>
      <c r="W202">
        <v>133</v>
      </c>
      <c r="X202">
        <v>1135</v>
      </c>
      <c r="Y202">
        <v>12</v>
      </c>
      <c r="Z202" t="s">
        <v>3478</v>
      </c>
      <c r="AA202" t="s">
        <v>3785</v>
      </c>
      <c r="AB202" t="s">
        <v>492</v>
      </c>
      <c r="AC202">
        <v>5.6</v>
      </c>
      <c r="AD202" t="s">
        <v>8440</v>
      </c>
      <c r="AE202" t="s">
        <v>9310</v>
      </c>
      <c r="AF202" t="s">
        <v>9360</v>
      </c>
    </row>
    <row r="203" spans="1:33" hidden="1" x14ac:dyDescent="0.25">
      <c r="A203" t="s">
        <v>36</v>
      </c>
      <c r="B203">
        <v>2025017</v>
      </c>
      <c r="C203" t="s">
        <v>87</v>
      </c>
      <c r="D203">
        <v>7</v>
      </c>
      <c r="E203" t="s">
        <v>90</v>
      </c>
      <c r="F203">
        <v>1200</v>
      </c>
      <c r="G203" t="s">
        <v>98</v>
      </c>
      <c r="H203" t="s">
        <v>119</v>
      </c>
      <c r="I203" t="s">
        <v>446</v>
      </c>
      <c r="J203" t="s">
        <v>448</v>
      </c>
      <c r="K203">
        <v>23.63</v>
      </c>
      <c r="L203">
        <v>46.97</v>
      </c>
      <c r="M203" t="s">
        <v>492</v>
      </c>
      <c r="Q203">
        <v>2</v>
      </c>
      <c r="R203">
        <v>9</v>
      </c>
      <c r="S203" t="s">
        <v>1223</v>
      </c>
      <c r="T203" t="s">
        <v>2410</v>
      </c>
      <c r="U203" t="s">
        <v>3419</v>
      </c>
      <c r="V203" t="s">
        <v>3456</v>
      </c>
      <c r="W203">
        <v>122</v>
      </c>
      <c r="X203">
        <v>1131</v>
      </c>
      <c r="Y203">
        <v>10</v>
      </c>
      <c r="Z203" t="s">
        <v>3481</v>
      </c>
      <c r="AA203" t="s">
        <v>3604</v>
      </c>
      <c r="AB203" t="s">
        <v>712</v>
      </c>
      <c r="AC203">
        <v>3.5</v>
      </c>
      <c r="AD203" t="s">
        <v>8448</v>
      </c>
      <c r="AE203" t="s">
        <v>9085</v>
      </c>
      <c r="AF203" t="s">
        <v>8898</v>
      </c>
    </row>
    <row r="204" spans="1:33" hidden="1" x14ac:dyDescent="0.25">
      <c r="A204" t="s">
        <v>36</v>
      </c>
      <c r="B204">
        <v>2025017</v>
      </c>
      <c r="C204" t="s">
        <v>87</v>
      </c>
      <c r="D204">
        <v>7</v>
      </c>
      <c r="E204" t="s">
        <v>90</v>
      </c>
      <c r="F204">
        <v>1200</v>
      </c>
      <c r="G204" t="s">
        <v>98</v>
      </c>
      <c r="H204" t="s">
        <v>119</v>
      </c>
      <c r="I204" t="s">
        <v>446</v>
      </c>
      <c r="J204" t="s">
        <v>448</v>
      </c>
      <c r="K204">
        <v>23.63</v>
      </c>
      <c r="L204">
        <v>46.97</v>
      </c>
      <c r="M204" t="s">
        <v>492</v>
      </c>
      <c r="Q204">
        <v>3</v>
      </c>
      <c r="R204">
        <v>11</v>
      </c>
      <c r="S204" t="s">
        <v>1224</v>
      </c>
      <c r="T204" t="s">
        <v>2411</v>
      </c>
      <c r="U204" t="s">
        <v>3409</v>
      </c>
      <c r="V204" t="s">
        <v>3460</v>
      </c>
      <c r="W204">
        <v>120</v>
      </c>
      <c r="X204">
        <v>1177</v>
      </c>
      <c r="Y204">
        <v>7</v>
      </c>
      <c r="Z204" t="s">
        <v>3481</v>
      </c>
      <c r="AA204" t="s">
        <v>3731</v>
      </c>
      <c r="AB204" t="s">
        <v>6955</v>
      </c>
      <c r="AC204">
        <v>3.4</v>
      </c>
      <c r="AD204" t="s">
        <v>8547</v>
      </c>
      <c r="AE204" t="s">
        <v>9311</v>
      </c>
      <c r="AF204" t="s">
        <v>9240</v>
      </c>
    </row>
    <row r="205" spans="1:33" hidden="1" x14ac:dyDescent="0.25">
      <c r="A205" t="s">
        <v>36</v>
      </c>
      <c r="B205">
        <v>2025017</v>
      </c>
      <c r="C205" t="s">
        <v>87</v>
      </c>
      <c r="D205">
        <v>7</v>
      </c>
      <c r="E205" t="s">
        <v>90</v>
      </c>
      <c r="F205">
        <v>1200</v>
      </c>
      <c r="G205" t="s">
        <v>98</v>
      </c>
      <c r="H205" t="s">
        <v>119</v>
      </c>
      <c r="I205" t="s">
        <v>446</v>
      </c>
      <c r="J205" t="s">
        <v>448</v>
      </c>
      <c r="K205">
        <v>23.63</v>
      </c>
      <c r="L205">
        <v>46.97</v>
      </c>
      <c r="M205" t="s">
        <v>492</v>
      </c>
      <c r="Q205">
        <v>4</v>
      </c>
      <c r="R205">
        <v>4</v>
      </c>
      <c r="S205" t="s">
        <v>1225</v>
      </c>
      <c r="T205" t="s">
        <v>2412</v>
      </c>
      <c r="U205" t="s">
        <v>3404</v>
      </c>
      <c r="V205" t="s">
        <v>3457</v>
      </c>
      <c r="W205">
        <v>132</v>
      </c>
      <c r="X205">
        <v>1132</v>
      </c>
      <c r="Y205">
        <v>11</v>
      </c>
      <c r="Z205" t="s">
        <v>3483</v>
      </c>
      <c r="AA205" t="s">
        <v>3748</v>
      </c>
      <c r="AB205" t="s">
        <v>6956</v>
      </c>
      <c r="AC205">
        <v>35</v>
      </c>
      <c r="AD205" t="s">
        <v>8446</v>
      </c>
      <c r="AE205" t="s">
        <v>9310</v>
      </c>
      <c r="AF205" t="s">
        <v>9378</v>
      </c>
    </row>
    <row r="206" spans="1:33" hidden="1" x14ac:dyDescent="0.25">
      <c r="A206" t="s">
        <v>36</v>
      </c>
      <c r="B206">
        <v>2025017</v>
      </c>
      <c r="C206" t="s">
        <v>87</v>
      </c>
      <c r="D206">
        <v>7</v>
      </c>
      <c r="E206" t="s">
        <v>90</v>
      </c>
      <c r="F206">
        <v>1200</v>
      </c>
      <c r="G206" t="s">
        <v>98</v>
      </c>
      <c r="H206" t="s">
        <v>119</v>
      </c>
      <c r="I206" t="s">
        <v>446</v>
      </c>
      <c r="J206" t="s">
        <v>448</v>
      </c>
      <c r="K206">
        <v>23.63</v>
      </c>
      <c r="L206">
        <v>46.97</v>
      </c>
      <c r="M206" t="s">
        <v>492</v>
      </c>
      <c r="Q206">
        <v>5</v>
      </c>
      <c r="R206">
        <v>10</v>
      </c>
      <c r="S206" t="s">
        <v>1226</v>
      </c>
      <c r="T206" t="s">
        <v>2413</v>
      </c>
      <c r="U206" t="s">
        <v>3413</v>
      </c>
      <c r="V206" t="s">
        <v>3449</v>
      </c>
      <c r="W206">
        <v>121</v>
      </c>
      <c r="X206">
        <v>1194</v>
      </c>
      <c r="Y206">
        <v>5</v>
      </c>
      <c r="Z206" t="s">
        <v>3514</v>
      </c>
      <c r="AA206" t="s">
        <v>3786</v>
      </c>
      <c r="AB206" t="s">
        <v>521</v>
      </c>
      <c r="AC206">
        <v>25</v>
      </c>
      <c r="AD206" t="s">
        <v>8489</v>
      </c>
      <c r="AE206" t="s">
        <v>8745</v>
      </c>
      <c r="AF206" t="s">
        <v>8749</v>
      </c>
    </row>
    <row r="207" spans="1:33" hidden="1" x14ac:dyDescent="0.25">
      <c r="A207" t="s">
        <v>36</v>
      </c>
      <c r="B207">
        <v>2025017</v>
      </c>
      <c r="C207" t="s">
        <v>87</v>
      </c>
      <c r="D207">
        <v>7</v>
      </c>
      <c r="E207" t="s">
        <v>90</v>
      </c>
      <c r="F207">
        <v>1200</v>
      </c>
      <c r="G207" t="s">
        <v>98</v>
      </c>
      <c r="H207" t="s">
        <v>119</v>
      </c>
      <c r="I207" t="s">
        <v>446</v>
      </c>
      <c r="J207" t="s">
        <v>448</v>
      </c>
      <c r="K207">
        <v>23.63</v>
      </c>
      <c r="L207">
        <v>46.97</v>
      </c>
      <c r="M207" t="s">
        <v>492</v>
      </c>
      <c r="Q207">
        <v>6</v>
      </c>
      <c r="R207">
        <v>8</v>
      </c>
      <c r="S207" t="s">
        <v>1227</v>
      </c>
      <c r="T207" t="s">
        <v>2414</v>
      </c>
      <c r="U207" t="s">
        <v>3415</v>
      </c>
      <c r="V207" t="s">
        <v>3459</v>
      </c>
      <c r="W207">
        <v>127</v>
      </c>
      <c r="X207">
        <v>1077</v>
      </c>
      <c r="Y207">
        <v>9</v>
      </c>
      <c r="Z207" t="s">
        <v>3490</v>
      </c>
      <c r="AA207" t="s">
        <v>3750</v>
      </c>
      <c r="AB207" t="s">
        <v>6957</v>
      </c>
      <c r="AC207">
        <v>42</v>
      </c>
      <c r="AD207" t="s">
        <v>8443</v>
      </c>
      <c r="AE207" t="s">
        <v>8947</v>
      </c>
      <c r="AF207" t="s">
        <v>8898</v>
      </c>
    </row>
    <row r="208" spans="1:33" hidden="1" x14ac:dyDescent="0.25">
      <c r="A208" t="s">
        <v>36</v>
      </c>
      <c r="B208">
        <v>2025017</v>
      </c>
      <c r="C208" t="s">
        <v>87</v>
      </c>
      <c r="D208">
        <v>7</v>
      </c>
      <c r="E208" t="s">
        <v>90</v>
      </c>
      <c r="F208">
        <v>1200</v>
      </c>
      <c r="G208" t="s">
        <v>98</v>
      </c>
      <c r="H208" t="s">
        <v>119</v>
      </c>
      <c r="I208" t="s">
        <v>446</v>
      </c>
      <c r="J208" t="s">
        <v>448</v>
      </c>
      <c r="K208">
        <v>23.63</v>
      </c>
      <c r="L208">
        <v>46.97</v>
      </c>
      <c r="M208" t="s">
        <v>492</v>
      </c>
      <c r="Q208">
        <v>7</v>
      </c>
      <c r="R208">
        <v>7</v>
      </c>
      <c r="S208" t="s">
        <v>1228</v>
      </c>
      <c r="T208" t="s">
        <v>2415</v>
      </c>
      <c r="U208" t="s">
        <v>3403</v>
      </c>
      <c r="V208" t="s">
        <v>3451</v>
      </c>
      <c r="W208">
        <v>128</v>
      </c>
      <c r="X208">
        <v>1036</v>
      </c>
      <c r="Y208">
        <v>8</v>
      </c>
      <c r="Z208" t="s">
        <v>3515</v>
      </c>
      <c r="AA208" t="s">
        <v>3787</v>
      </c>
      <c r="AB208" t="s">
        <v>759</v>
      </c>
      <c r="AC208">
        <v>13</v>
      </c>
      <c r="AD208" t="s">
        <v>8449</v>
      </c>
      <c r="AE208" t="s">
        <v>9311</v>
      </c>
      <c r="AF208" t="s">
        <v>9106</v>
      </c>
    </row>
    <row r="209" spans="1:32" hidden="1" x14ac:dyDescent="0.25">
      <c r="A209" t="s">
        <v>36</v>
      </c>
      <c r="B209">
        <v>2025017</v>
      </c>
      <c r="C209" t="s">
        <v>87</v>
      </c>
      <c r="D209">
        <v>7</v>
      </c>
      <c r="E209" t="s">
        <v>90</v>
      </c>
      <c r="F209">
        <v>1200</v>
      </c>
      <c r="G209" t="s">
        <v>98</v>
      </c>
      <c r="H209" t="s">
        <v>119</v>
      </c>
      <c r="I209" t="s">
        <v>446</v>
      </c>
      <c r="J209" t="s">
        <v>448</v>
      </c>
      <c r="K209">
        <v>23.63</v>
      </c>
      <c r="L209">
        <v>46.97</v>
      </c>
      <c r="M209" t="s">
        <v>492</v>
      </c>
      <c r="Q209">
        <v>8</v>
      </c>
      <c r="R209">
        <v>6</v>
      </c>
      <c r="S209" t="s">
        <v>1229</v>
      </c>
      <c r="T209" t="s">
        <v>2416</v>
      </c>
      <c r="U209" t="s">
        <v>3407</v>
      </c>
      <c r="V209" t="s">
        <v>3455</v>
      </c>
      <c r="W209">
        <v>128</v>
      </c>
      <c r="X209">
        <v>1063</v>
      </c>
      <c r="Y209">
        <v>3</v>
      </c>
      <c r="Z209" t="s">
        <v>3515</v>
      </c>
      <c r="AA209" t="s">
        <v>3788</v>
      </c>
      <c r="AB209" t="s">
        <v>529</v>
      </c>
      <c r="AC209">
        <v>14</v>
      </c>
      <c r="AD209" t="s">
        <v>8440</v>
      </c>
      <c r="AE209" t="s">
        <v>8745</v>
      </c>
      <c r="AF209" t="s">
        <v>8875</v>
      </c>
    </row>
    <row r="210" spans="1:32" hidden="1" x14ac:dyDescent="0.25">
      <c r="A210" t="s">
        <v>36</v>
      </c>
      <c r="B210">
        <v>2025017</v>
      </c>
      <c r="C210" t="s">
        <v>87</v>
      </c>
      <c r="D210">
        <v>7</v>
      </c>
      <c r="E210" t="s">
        <v>90</v>
      </c>
      <c r="F210">
        <v>1200</v>
      </c>
      <c r="G210" t="s">
        <v>98</v>
      </c>
      <c r="H210" t="s">
        <v>119</v>
      </c>
      <c r="I210" t="s">
        <v>446</v>
      </c>
      <c r="J210" t="s">
        <v>448</v>
      </c>
      <c r="K210">
        <v>23.63</v>
      </c>
      <c r="L210">
        <v>46.97</v>
      </c>
      <c r="M210" t="s">
        <v>492</v>
      </c>
      <c r="Q210">
        <v>9</v>
      </c>
      <c r="R210">
        <v>12</v>
      </c>
      <c r="S210" t="s">
        <v>1230</v>
      </c>
      <c r="T210" t="s">
        <v>2417</v>
      </c>
      <c r="U210" t="s">
        <v>3397</v>
      </c>
      <c r="V210" t="s">
        <v>3461</v>
      </c>
      <c r="W210">
        <v>120</v>
      </c>
      <c r="X210">
        <v>954</v>
      </c>
      <c r="Y210">
        <v>6</v>
      </c>
      <c r="Z210" t="s">
        <v>3492</v>
      </c>
      <c r="AA210" t="s">
        <v>3735</v>
      </c>
      <c r="AB210" t="s">
        <v>6958</v>
      </c>
      <c r="AC210">
        <v>67</v>
      </c>
      <c r="AD210" t="s">
        <v>8548</v>
      </c>
      <c r="AE210" t="s">
        <v>8947</v>
      </c>
      <c r="AF210" t="s">
        <v>9439</v>
      </c>
    </row>
    <row r="211" spans="1:32" hidden="1" x14ac:dyDescent="0.25">
      <c r="A211" t="s">
        <v>36</v>
      </c>
      <c r="B211">
        <v>2025017</v>
      </c>
      <c r="C211" t="s">
        <v>87</v>
      </c>
      <c r="D211">
        <v>7</v>
      </c>
      <c r="E211" t="s">
        <v>90</v>
      </c>
      <c r="F211">
        <v>1200</v>
      </c>
      <c r="G211" t="s">
        <v>98</v>
      </c>
      <c r="H211" t="s">
        <v>119</v>
      </c>
      <c r="I211" t="s">
        <v>446</v>
      </c>
      <c r="J211" t="s">
        <v>448</v>
      </c>
      <c r="K211">
        <v>23.63</v>
      </c>
      <c r="L211">
        <v>46.97</v>
      </c>
      <c r="M211" t="s">
        <v>492</v>
      </c>
      <c r="Q211">
        <v>10</v>
      </c>
      <c r="R211">
        <v>3</v>
      </c>
      <c r="S211" t="s">
        <v>1231</v>
      </c>
      <c r="T211" t="s">
        <v>2418</v>
      </c>
      <c r="U211" t="s">
        <v>3416</v>
      </c>
      <c r="V211" t="s">
        <v>3446</v>
      </c>
      <c r="W211">
        <v>133</v>
      </c>
      <c r="X211">
        <v>1070</v>
      </c>
      <c r="Y211">
        <v>4</v>
      </c>
      <c r="Z211" t="s">
        <v>3499</v>
      </c>
      <c r="AA211" t="s">
        <v>3789</v>
      </c>
      <c r="AB211" t="s">
        <v>6959</v>
      </c>
      <c r="AC211">
        <v>6</v>
      </c>
      <c r="AD211" t="s">
        <v>8549</v>
      </c>
      <c r="AE211" t="s">
        <v>9053</v>
      </c>
      <c r="AF211" t="s">
        <v>8493</v>
      </c>
    </row>
    <row r="212" spans="1:32" hidden="1" x14ac:dyDescent="0.25">
      <c r="A212" t="s">
        <v>36</v>
      </c>
      <c r="B212">
        <v>2025017</v>
      </c>
      <c r="C212" t="s">
        <v>87</v>
      </c>
      <c r="D212">
        <v>7</v>
      </c>
      <c r="E212" t="s">
        <v>90</v>
      </c>
      <c r="F212">
        <v>1200</v>
      </c>
      <c r="G212" t="s">
        <v>98</v>
      </c>
      <c r="H212" t="s">
        <v>119</v>
      </c>
      <c r="I212" t="s">
        <v>446</v>
      </c>
      <c r="J212" t="s">
        <v>448</v>
      </c>
      <c r="K212">
        <v>23.63</v>
      </c>
      <c r="L212">
        <v>46.97</v>
      </c>
      <c r="M212" t="s">
        <v>492</v>
      </c>
      <c r="Q212">
        <v>11</v>
      </c>
      <c r="R212">
        <v>5</v>
      </c>
      <c r="S212" t="s">
        <v>1232</v>
      </c>
      <c r="T212" t="s">
        <v>2419</v>
      </c>
      <c r="U212" t="s">
        <v>3401</v>
      </c>
      <c r="V212" t="s">
        <v>3447</v>
      </c>
      <c r="W212">
        <v>132</v>
      </c>
      <c r="X212">
        <v>1155</v>
      </c>
      <c r="Y212">
        <v>2</v>
      </c>
      <c r="Z212" t="s">
        <v>3527</v>
      </c>
      <c r="AA212" t="s">
        <v>3790</v>
      </c>
      <c r="AB212" t="s">
        <v>6960</v>
      </c>
      <c r="AC212">
        <v>23</v>
      </c>
      <c r="AD212" t="s">
        <v>8444</v>
      </c>
      <c r="AE212" t="s">
        <v>8945</v>
      </c>
      <c r="AF212" t="s">
        <v>8489</v>
      </c>
    </row>
    <row r="213" spans="1:32" hidden="1" x14ac:dyDescent="0.25">
      <c r="A213" t="s">
        <v>36</v>
      </c>
      <c r="B213">
        <v>2025017</v>
      </c>
      <c r="C213" t="s">
        <v>87</v>
      </c>
      <c r="D213">
        <v>7</v>
      </c>
      <c r="E213" t="s">
        <v>90</v>
      </c>
      <c r="F213">
        <v>1200</v>
      </c>
      <c r="G213" t="s">
        <v>98</v>
      </c>
      <c r="H213" t="s">
        <v>119</v>
      </c>
      <c r="I213" t="s">
        <v>446</v>
      </c>
      <c r="J213" t="s">
        <v>448</v>
      </c>
      <c r="K213">
        <v>23.63</v>
      </c>
      <c r="L213">
        <v>46.97</v>
      </c>
      <c r="M213" t="s">
        <v>492</v>
      </c>
      <c r="R213">
        <v>1</v>
      </c>
      <c r="S213" t="s">
        <v>1233</v>
      </c>
      <c r="T213" t="s">
        <v>2420</v>
      </c>
      <c r="U213" t="s">
        <v>3412</v>
      </c>
      <c r="V213" t="s">
        <v>3450</v>
      </c>
      <c r="W213">
        <v>135</v>
      </c>
      <c r="Z213" t="s">
        <v>3439</v>
      </c>
      <c r="AA213" t="s">
        <v>3439</v>
      </c>
      <c r="AB213" t="s">
        <v>3439</v>
      </c>
    </row>
    <row r="214" spans="1:32" hidden="1" x14ac:dyDescent="0.25">
      <c r="A214" t="s">
        <v>36</v>
      </c>
      <c r="B214">
        <v>2025018</v>
      </c>
      <c r="C214" t="s">
        <v>87</v>
      </c>
      <c r="D214">
        <v>8</v>
      </c>
      <c r="E214" t="s">
        <v>92</v>
      </c>
      <c r="F214">
        <v>1200</v>
      </c>
      <c r="G214" t="s">
        <v>98</v>
      </c>
      <c r="H214" t="s">
        <v>120</v>
      </c>
      <c r="I214" t="s">
        <v>446</v>
      </c>
      <c r="J214" t="s">
        <v>448</v>
      </c>
      <c r="K214">
        <v>23.58</v>
      </c>
      <c r="L214">
        <v>46.29</v>
      </c>
      <c r="M214" t="s">
        <v>493</v>
      </c>
      <c r="Q214">
        <v>1</v>
      </c>
      <c r="R214">
        <v>6</v>
      </c>
      <c r="S214" t="s">
        <v>1234</v>
      </c>
      <c r="T214" t="s">
        <v>2421</v>
      </c>
      <c r="U214" t="s">
        <v>3404</v>
      </c>
      <c r="V214" t="s">
        <v>3452</v>
      </c>
      <c r="W214">
        <v>122</v>
      </c>
      <c r="X214">
        <v>1228</v>
      </c>
      <c r="Y214">
        <v>5</v>
      </c>
      <c r="Z214" t="s">
        <v>3478</v>
      </c>
      <c r="AA214" t="s">
        <v>3791</v>
      </c>
      <c r="AB214" t="s">
        <v>493</v>
      </c>
      <c r="AC214">
        <v>5.8</v>
      </c>
      <c r="AD214" t="s">
        <v>8550</v>
      </c>
      <c r="AE214" t="s">
        <v>9312</v>
      </c>
      <c r="AF214" t="s">
        <v>9352</v>
      </c>
    </row>
    <row r="215" spans="1:32" hidden="1" x14ac:dyDescent="0.25">
      <c r="A215" t="s">
        <v>36</v>
      </c>
      <c r="B215">
        <v>2025018</v>
      </c>
      <c r="C215" t="s">
        <v>87</v>
      </c>
      <c r="D215">
        <v>8</v>
      </c>
      <c r="E215" t="s">
        <v>92</v>
      </c>
      <c r="F215">
        <v>1200</v>
      </c>
      <c r="G215" t="s">
        <v>98</v>
      </c>
      <c r="H215" t="s">
        <v>120</v>
      </c>
      <c r="I215" t="s">
        <v>446</v>
      </c>
      <c r="J215" t="s">
        <v>448</v>
      </c>
      <c r="K215">
        <v>23.58</v>
      </c>
      <c r="L215">
        <v>46.29</v>
      </c>
      <c r="M215" t="s">
        <v>493</v>
      </c>
      <c r="Q215">
        <v>2</v>
      </c>
      <c r="R215">
        <v>5</v>
      </c>
      <c r="S215" t="s">
        <v>1235</v>
      </c>
      <c r="T215" t="s">
        <v>2422</v>
      </c>
      <c r="U215" t="s">
        <v>3397</v>
      </c>
      <c r="V215" t="s">
        <v>3459</v>
      </c>
      <c r="W215">
        <v>125</v>
      </c>
      <c r="X215">
        <v>1085</v>
      </c>
      <c r="Y215">
        <v>9</v>
      </c>
      <c r="Z215" t="s">
        <v>3483</v>
      </c>
      <c r="AA215" t="s">
        <v>3792</v>
      </c>
      <c r="AB215" t="s">
        <v>6961</v>
      </c>
      <c r="AC215">
        <v>12</v>
      </c>
      <c r="AD215" t="s">
        <v>8551</v>
      </c>
      <c r="AE215" t="s">
        <v>9232</v>
      </c>
      <c r="AF215" t="s">
        <v>8891</v>
      </c>
    </row>
    <row r="216" spans="1:32" hidden="1" x14ac:dyDescent="0.25">
      <c r="A216" t="s">
        <v>36</v>
      </c>
      <c r="B216">
        <v>2025018</v>
      </c>
      <c r="C216" t="s">
        <v>87</v>
      </c>
      <c r="D216">
        <v>8</v>
      </c>
      <c r="E216" t="s">
        <v>92</v>
      </c>
      <c r="F216">
        <v>1200</v>
      </c>
      <c r="G216" t="s">
        <v>98</v>
      </c>
      <c r="H216" t="s">
        <v>120</v>
      </c>
      <c r="I216" t="s">
        <v>446</v>
      </c>
      <c r="J216" t="s">
        <v>448</v>
      </c>
      <c r="K216">
        <v>23.58</v>
      </c>
      <c r="L216">
        <v>46.29</v>
      </c>
      <c r="M216" t="s">
        <v>493</v>
      </c>
      <c r="Q216">
        <v>3</v>
      </c>
      <c r="R216">
        <v>10</v>
      </c>
      <c r="S216" t="s">
        <v>1236</v>
      </c>
      <c r="T216" t="s">
        <v>2423</v>
      </c>
      <c r="U216" t="s">
        <v>3415</v>
      </c>
      <c r="V216" t="s">
        <v>3456</v>
      </c>
      <c r="W216">
        <v>118</v>
      </c>
      <c r="X216">
        <v>1130</v>
      </c>
      <c r="Y216">
        <v>4</v>
      </c>
      <c r="Z216" t="s">
        <v>3524</v>
      </c>
      <c r="AA216" t="s">
        <v>3793</v>
      </c>
      <c r="AB216" t="s">
        <v>6955</v>
      </c>
      <c r="AC216">
        <v>6.2</v>
      </c>
      <c r="AD216" t="s">
        <v>8552</v>
      </c>
      <c r="AE216" t="s">
        <v>9227</v>
      </c>
      <c r="AF216" t="s">
        <v>8417</v>
      </c>
    </row>
    <row r="217" spans="1:32" hidden="1" x14ac:dyDescent="0.25">
      <c r="A217" t="s">
        <v>36</v>
      </c>
      <c r="B217">
        <v>2025018</v>
      </c>
      <c r="C217" t="s">
        <v>87</v>
      </c>
      <c r="D217">
        <v>8</v>
      </c>
      <c r="E217" t="s">
        <v>92</v>
      </c>
      <c r="F217">
        <v>1200</v>
      </c>
      <c r="G217" t="s">
        <v>98</v>
      </c>
      <c r="H217" t="s">
        <v>120</v>
      </c>
      <c r="I217" t="s">
        <v>446</v>
      </c>
      <c r="J217" t="s">
        <v>448</v>
      </c>
      <c r="K217">
        <v>23.58</v>
      </c>
      <c r="L217">
        <v>46.29</v>
      </c>
      <c r="M217" t="s">
        <v>493</v>
      </c>
      <c r="Q217">
        <v>4</v>
      </c>
      <c r="R217">
        <v>11</v>
      </c>
      <c r="S217" t="s">
        <v>1237</v>
      </c>
      <c r="T217" t="s">
        <v>2424</v>
      </c>
      <c r="U217" t="s">
        <v>3399</v>
      </c>
      <c r="V217" t="s">
        <v>3455</v>
      </c>
      <c r="W217">
        <v>118</v>
      </c>
      <c r="X217">
        <v>1078</v>
      </c>
      <c r="Y217">
        <v>7</v>
      </c>
      <c r="Z217" t="s">
        <v>3524</v>
      </c>
      <c r="AA217" t="s">
        <v>3794</v>
      </c>
      <c r="AB217" t="s">
        <v>649</v>
      </c>
      <c r="AC217">
        <v>10</v>
      </c>
      <c r="AD217" t="s">
        <v>8553</v>
      </c>
      <c r="AE217" t="s">
        <v>9313</v>
      </c>
      <c r="AF217" t="s">
        <v>8400</v>
      </c>
    </row>
    <row r="218" spans="1:32" hidden="1" x14ac:dyDescent="0.25">
      <c r="A218" t="s">
        <v>36</v>
      </c>
      <c r="B218">
        <v>2025018</v>
      </c>
      <c r="C218" t="s">
        <v>87</v>
      </c>
      <c r="D218">
        <v>8</v>
      </c>
      <c r="E218" t="s">
        <v>92</v>
      </c>
      <c r="F218">
        <v>1200</v>
      </c>
      <c r="G218" t="s">
        <v>98</v>
      </c>
      <c r="H218" t="s">
        <v>120</v>
      </c>
      <c r="I218" t="s">
        <v>446</v>
      </c>
      <c r="J218" t="s">
        <v>448</v>
      </c>
      <c r="K218">
        <v>23.58</v>
      </c>
      <c r="L218">
        <v>46.29</v>
      </c>
      <c r="M218" t="s">
        <v>493</v>
      </c>
      <c r="Q218">
        <v>5</v>
      </c>
      <c r="R218">
        <v>1</v>
      </c>
      <c r="S218" t="s">
        <v>1238</v>
      </c>
      <c r="T218" t="s">
        <v>2425</v>
      </c>
      <c r="U218" t="s">
        <v>3411</v>
      </c>
      <c r="V218" t="s">
        <v>3449</v>
      </c>
      <c r="W218">
        <v>135</v>
      </c>
      <c r="X218">
        <v>1175</v>
      </c>
      <c r="Y218">
        <v>12</v>
      </c>
      <c r="Z218" t="s">
        <v>3496</v>
      </c>
      <c r="AA218" t="s">
        <v>3795</v>
      </c>
      <c r="AB218" t="s">
        <v>6956</v>
      </c>
      <c r="AC218">
        <v>10</v>
      </c>
      <c r="AD218" t="s">
        <v>8554</v>
      </c>
      <c r="AE218" t="s">
        <v>9313</v>
      </c>
      <c r="AF218" t="s">
        <v>8460</v>
      </c>
    </row>
    <row r="219" spans="1:32" hidden="1" x14ac:dyDescent="0.25">
      <c r="A219" t="s">
        <v>36</v>
      </c>
      <c r="B219">
        <v>2025018</v>
      </c>
      <c r="C219" t="s">
        <v>87</v>
      </c>
      <c r="D219">
        <v>8</v>
      </c>
      <c r="E219" t="s">
        <v>92</v>
      </c>
      <c r="F219">
        <v>1200</v>
      </c>
      <c r="G219" t="s">
        <v>98</v>
      </c>
      <c r="H219" t="s">
        <v>120</v>
      </c>
      <c r="I219" t="s">
        <v>446</v>
      </c>
      <c r="J219" t="s">
        <v>448</v>
      </c>
      <c r="K219">
        <v>23.58</v>
      </c>
      <c r="L219">
        <v>46.29</v>
      </c>
      <c r="M219" t="s">
        <v>493</v>
      </c>
      <c r="Q219">
        <v>6</v>
      </c>
      <c r="R219">
        <v>9</v>
      </c>
      <c r="S219" t="s">
        <v>1239</v>
      </c>
      <c r="T219" t="s">
        <v>2426</v>
      </c>
      <c r="U219" t="s">
        <v>3419</v>
      </c>
      <c r="V219" t="s">
        <v>3447</v>
      </c>
      <c r="W219">
        <v>119</v>
      </c>
      <c r="X219">
        <v>1031</v>
      </c>
      <c r="Y219">
        <v>11</v>
      </c>
      <c r="Z219" t="s">
        <v>3485</v>
      </c>
      <c r="AA219" t="s">
        <v>3732</v>
      </c>
      <c r="AB219" t="s">
        <v>6957</v>
      </c>
      <c r="AC219">
        <v>13</v>
      </c>
      <c r="AD219" t="s">
        <v>8555</v>
      </c>
      <c r="AE219" t="s">
        <v>9226</v>
      </c>
      <c r="AF219" t="s">
        <v>8863</v>
      </c>
    </row>
    <row r="220" spans="1:32" hidden="1" x14ac:dyDescent="0.25">
      <c r="A220" t="s">
        <v>36</v>
      </c>
      <c r="B220">
        <v>2025018</v>
      </c>
      <c r="C220" t="s">
        <v>87</v>
      </c>
      <c r="D220">
        <v>8</v>
      </c>
      <c r="E220" t="s">
        <v>92</v>
      </c>
      <c r="F220">
        <v>1200</v>
      </c>
      <c r="G220" t="s">
        <v>98</v>
      </c>
      <c r="H220" t="s">
        <v>120</v>
      </c>
      <c r="I220" t="s">
        <v>446</v>
      </c>
      <c r="J220" t="s">
        <v>448</v>
      </c>
      <c r="K220">
        <v>23.58</v>
      </c>
      <c r="L220">
        <v>46.29</v>
      </c>
      <c r="M220" t="s">
        <v>493</v>
      </c>
      <c r="Q220">
        <v>7</v>
      </c>
      <c r="R220">
        <v>2</v>
      </c>
      <c r="S220" t="s">
        <v>1240</v>
      </c>
      <c r="T220" t="s">
        <v>2427</v>
      </c>
      <c r="U220" t="s">
        <v>3403</v>
      </c>
      <c r="V220" t="s">
        <v>3460</v>
      </c>
      <c r="W220">
        <v>132</v>
      </c>
      <c r="X220">
        <v>1090</v>
      </c>
      <c r="Y220">
        <v>6</v>
      </c>
      <c r="Z220" t="s">
        <v>3485</v>
      </c>
      <c r="AA220" t="s">
        <v>3787</v>
      </c>
      <c r="AB220" t="s">
        <v>6962</v>
      </c>
      <c r="AC220">
        <v>17</v>
      </c>
      <c r="AD220" t="s">
        <v>8556</v>
      </c>
      <c r="AE220" t="s">
        <v>9313</v>
      </c>
      <c r="AF220" t="s">
        <v>8419</v>
      </c>
    </row>
    <row r="221" spans="1:32" hidden="1" x14ac:dyDescent="0.25">
      <c r="A221" t="s">
        <v>36</v>
      </c>
      <c r="B221">
        <v>2025018</v>
      </c>
      <c r="C221" t="s">
        <v>87</v>
      </c>
      <c r="D221">
        <v>8</v>
      </c>
      <c r="E221" t="s">
        <v>92</v>
      </c>
      <c r="F221">
        <v>1200</v>
      </c>
      <c r="G221" t="s">
        <v>98</v>
      </c>
      <c r="H221" t="s">
        <v>120</v>
      </c>
      <c r="I221" t="s">
        <v>446</v>
      </c>
      <c r="J221" t="s">
        <v>448</v>
      </c>
      <c r="K221">
        <v>23.58</v>
      </c>
      <c r="L221">
        <v>46.29</v>
      </c>
      <c r="M221" t="s">
        <v>493</v>
      </c>
      <c r="Q221">
        <v>8</v>
      </c>
      <c r="R221">
        <v>8</v>
      </c>
      <c r="S221" t="s">
        <v>1241</v>
      </c>
      <c r="T221" t="s">
        <v>2428</v>
      </c>
      <c r="U221" t="s">
        <v>3407</v>
      </c>
      <c r="V221" t="s">
        <v>3442</v>
      </c>
      <c r="W221">
        <v>119</v>
      </c>
      <c r="X221">
        <v>1065</v>
      </c>
      <c r="Y221">
        <v>8</v>
      </c>
      <c r="Z221" t="s">
        <v>3485</v>
      </c>
      <c r="AA221" t="s">
        <v>3796</v>
      </c>
      <c r="AB221" t="s">
        <v>6963</v>
      </c>
      <c r="AC221">
        <v>52</v>
      </c>
      <c r="AD221" t="s">
        <v>8557</v>
      </c>
      <c r="AE221" t="s">
        <v>9225</v>
      </c>
      <c r="AF221" t="s">
        <v>8472</v>
      </c>
    </row>
    <row r="222" spans="1:32" hidden="1" x14ac:dyDescent="0.25">
      <c r="A222" t="s">
        <v>36</v>
      </c>
      <c r="B222">
        <v>2025018</v>
      </c>
      <c r="C222" t="s">
        <v>87</v>
      </c>
      <c r="D222">
        <v>8</v>
      </c>
      <c r="E222" t="s">
        <v>92</v>
      </c>
      <c r="F222">
        <v>1200</v>
      </c>
      <c r="G222" t="s">
        <v>98</v>
      </c>
      <c r="H222" t="s">
        <v>120</v>
      </c>
      <c r="I222" t="s">
        <v>446</v>
      </c>
      <c r="J222" t="s">
        <v>448</v>
      </c>
      <c r="K222">
        <v>23.58</v>
      </c>
      <c r="L222">
        <v>46.29</v>
      </c>
      <c r="M222" t="s">
        <v>493</v>
      </c>
      <c r="Q222">
        <v>9</v>
      </c>
      <c r="R222">
        <v>12</v>
      </c>
      <c r="S222" t="s">
        <v>1242</v>
      </c>
      <c r="T222" t="s">
        <v>2429</v>
      </c>
      <c r="U222" t="s">
        <v>3409</v>
      </c>
      <c r="V222" t="s">
        <v>3445</v>
      </c>
      <c r="W222">
        <v>119</v>
      </c>
      <c r="X222">
        <v>1095</v>
      </c>
      <c r="Y222">
        <v>2</v>
      </c>
      <c r="Z222" t="s">
        <v>3515</v>
      </c>
      <c r="AA222" t="s">
        <v>3611</v>
      </c>
      <c r="AB222" t="s">
        <v>6964</v>
      </c>
      <c r="AC222">
        <v>4.9000000000000004</v>
      </c>
      <c r="AD222" t="s">
        <v>8558</v>
      </c>
      <c r="AE222" t="s">
        <v>9313</v>
      </c>
      <c r="AF222" t="s">
        <v>8440</v>
      </c>
    </row>
    <row r="223" spans="1:32" hidden="1" x14ac:dyDescent="0.25">
      <c r="A223" t="s">
        <v>36</v>
      </c>
      <c r="B223">
        <v>2025018</v>
      </c>
      <c r="C223" t="s">
        <v>87</v>
      </c>
      <c r="D223">
        <v>8</v>
      </c>
      <c r="E223" t="s">
        <v>92</v>
      </c>
      <c r="F223">
        <v>1200</v>
      </c>
      <c r="G223" t="s">
        <v>98</v>
      </c>
      <c r="H223" t="s">
        <v>120</v>
      </c>
      <c r="I223" t="s">
        <v>446</v>
      </c>
      <c r="J223" t="s">
        <v>448</v>
      </c>
      <c r="K223">
        <v>23.58</v>
      </c>
      <c r="L223">
        <v>46.29</v>
      </c>
      <c r="M223" t="s">
        <v>493</v>
      </c>
      <c r="Q223">
        <v>10</v>
      </c>
      <c r="R223">
        <v>7</v>
      </c>
      <c r="S223" t="s">
        <v>1243</v>
      </c>
      <c r="T223" t="s">
        <v>2430</v>
      </c>
      <c r="U223" t="s">
        <v>3406</v>
      </c>
      <c r="V223" t="s">
        <v>3457</v>
      </c>
      <c r="W223">
        <v>119</v>
      </c>
      <c r="X223">
        <v>1175</v>
      </c>
      <c r="Y223">
        <v>3</v>
      </c>
      <c r="Z223" t="s">
        <v>3498</v>
      </c>
      <c r="AA223" t="s">
        <v>3797</v>
      </c>
      <c r="AB223" t="s">
        <v>6965</v>
      </c>
      <c r="AC223">
        <v>84</v>
      </c>
      <c r="AD223" t="s">
        <v>8553</v>
      </c>
      <c r="AE223" t="s">
        <v>9314</v>
      </c>
      <c r="AF223" t="s">
        <v>8421</v>
      </c>
    </row>
    <row r="224" spans="1:32" hidden="1" x14ac:dyDescent="0.25">
      <c r="A224" t="s">
        <v>36</v>
      </c>
      <c r="B224">
        <v>2025018</v>
      </c>
      <c r="C224" t="s">
        <v>87</v>
      </c>
      <c r="D224">
        <v>8</v>
      </c>
      <c r="E224" t="s">
        <v>92</v>
      </c>
      <c r="F224">
        <v>1200</v>
      </c>
      <c r="G224" t="s">
        <v>98</v>
      </c>
      <c r="H224" t="s">
        <v>120</v>
      </c>
      <c r="I224" t="s">
        <v>446</v>
      </c>
      <c r="J224" t="s">
        <v>448</v>
      </c>
      <c r="K224">
        <v>23.58</v>
      </c>
      <c r="L224">
        <v>46.29</v>
      </c>
      <c r="M224" t="s">
        <v>493</v>
      </c>
      <c r="Q224">
        <v>11</v>
      </c>
      <c r="R224">
        <v>3</v>
      </c>
      <c r="S224" t="s">
        <v>1244</v>
      </c>
      <c r="T224" t="s">
        <v>2431</v>
      </c>
      <c r="U224" t="s">
        <v>3398</v>
      </c>
      <c r="V224" t="s">
        <v>3440</v>
      </c>
      <c r="W224">
        <v>127</v>
      </c>
      <c r="X224">
        <v>1143</v>
      </c>
      <c r="Y224">
        <v>1</v>
      </c>
      <c r="Z224" t="s">
        <v>3508</v>
      </c>
      <c r="AA224" t="s">
        <v>3798</v>
      </c>
      <c r="AB224" t="s">
        <v>6966</v>
      </c>
      <c r="AC224">
        <v>4.9000000000000004</v>
      </c>
      <c r="AD224" t="s">
        <v>8558</v>
      </c>
      <c r="AE224" t="s">
        <v>9227</v>
      </c>
      <c r="AF224" t="s">
        <v>8765</v>
      </c>
    </row>
    <row r="225" spans="1:33" hidden="1" x14ac:dyDescent="0.25">
      <c r="A225" t="s">
        <v>36</v>
      </c>
      <c r="B225">
        <v>2025018</v>
      </c>
      <c r="C225" t="s">
        <v>87</v>
      </c>
      <c r="D225">
        <v>8</v>
      </c>
      <c r="E225" t="s">
        <v>92</v>
      </c>
      <c r="F225">
        <v>1200</v>
      </c>
      <c r="G225" t="s">
        <v>98</v>
      </c>
      <c r="H225" t="s">
        <v>120</v>
      </c>
      <c r="I225" t="s">
        <v>446</v>
      </c>
      <c r="J225" t="s">
        <v>448</v>
      </c>
      <c r="K225">
        <v>23.58</v>
      </c>
      <c r="L225">
        <v>46.29</v>
      </c>
      <c r="M225" t="s">
        <v>493</v>
      </c>
      <c r="Q225">
        <v>12</v>
      </c>
      <c r="R225">
        <v>4</v>
      </c>
      <c r="S225" t="s">
        <v>1245</v>
      </c>
      <c r="T225" t="s">
        <v>2432</v>
      </c>
      <c r="U225" t="s">
        <v>3410</v>
      </c>
      <c r="V225" t="s">
        <v>3450</v>
      </c>
      <c r="W225">
        <v>125</v>
      </c>
      <c r="X225">
        <v>1096</v>
      </c>
      <c r="Y225">
        <v>10</v>
      </c>
      <c r="Z225" t="s">
        <v>3525</v>
      </c>
      <c r="AA225" t="s">
        <v>3799</v>
      </c>
      <c r="AB225" t="s">
        <v>6967</v>
      </c>
      <c r="AC225">
        <v>27</v>
      </c>
      <c r="AD225" t="s">
        <v>8559</v>
      </c>
      <c r="AE225" t="s">
        <v>9313</v>
      </c>
      <c r="AF225" t="s">
        <v>8753</v>
      </c>
    </row>
    <row r="226" spans="1:33" hidden="1" x14ac:dyDescent="0.25">
      <c r="A226" t="s">
        <v>37</v>
      </c>
      <c r="B226">
        <v>2025019</v>
      </c>
      <c r="C226" t="s">
        <v>86</v>
      </c>
      <c r="D226">
        <v>1</v>
      </c>
      <c r="E226" t="s">
        <v>88</v>
      </c>
      <c r="F226">
        <v>1400</v>
      </c>
      <c r="G226" t="s">
        <v>100</v>
      </c>
      <c r="H226" t="s">
        <v>121</v>
      </c>
      <c r="I226" t="s">
        <v>446</v>
      </c>
      <c r="J226" t="s">
        <v>449</v>
      </c>
      <c r="K226">
        <v>13.45</v>
      </c>
      <c r="L226">
        <v>35.03</v>
      </c>
      <c r="M226" t="s">
        <v>494</v>
      </c>
      <c r="N226" t="s">
        <v>806</v>
      </c>
      <c r="Q226">
        <v>1</v>
      </c>
      <c r="R226">
        <v>10</v>
      </c>
      <c r="S226" t="s">
        <v>1246</v>
      </c>
      <c r="T226" t="s">
        <v>2433</v>
      </c>
      <c r="U226" t="s">
        <v>3415</v>
      </c>
      <c r="V226" t="s">
        <v>3459</v>
      </c>
      <c r="W226">
        <v>127</v>
      </c>
      <c r="X226">
        <v>1068</v>
      </c>
      <c r="Y226">
        <v>3</v>
      </c>
      <c r="Z226" t="s">
        <v>3478</v>
      </c>
      <c r="AA226" t="s">
        <v>3800</v>
      </c>
      <c r="AB226" t="s">
        <v>806</v>
      </c>
      <c r="AC226">
        <v>8.8000000000000007</v>
      </c>
      <c r="AD226" t="s">
        <v>8463</v>
      </c>
      <c r="AE226" t="s">
        <v>9290</v>
      </c>
      <c r="AF226" t="s">
        <v>9361</v>
      </c>
      <c r="AG226" t="s">
        <v>9231</v>
      </c>
    </row>
    <row r="227" spans="1:33" hidden="1" x14ac:dyDescent="0.25">
      <c r="A227" t="s">
        <v>37</v>
      </c>
      <c r="B227">
        <v>2025019</v>
      </c>
      <c r="C227" t="s">
        <v>86</v>
      </c>
      <c r="D227">
        <v>1</v>
      </c>
      <c r="E227" t="s">
        <v>88</v>
      </c>
      <c r="F227">
        <v>1400</v>
      </c>
      <c r="G227" t="s">
        <v>100</v>
      </c>
      <c r="H227" t="s">
        <v>121</v>
      </c>
      <c r="I227" t="s">
        <v>446</v>
      </c>
      <c r="J227" t="s">
        <v>449</v>
      </c>
      <c r="K227">
        <v>13.45</v>
      </c>
      <c r="L227">
        <v>35.03</v>
      </c>
      <c r="M227" t="s">
        <v>494</v>
      </c>
      <c r="N227" t="s">
        <v>806</v>
      </c>
      <c r="Q227">
        <v>2</v>
      </c>
      <c r="R227">
        <v>4</v>
      </c>
      <c r="S227" t="s">
        <v>1247</v>
      </c>
      <c r="T227" t="s">
        <v>2434</v>
      </c>
      <c r="U227" t="s">
        <v>3411</v>
      </c>
      <c r="V227" t="s">
        <v>3451</v>
      </c>
      <c r="W227">
        <v>133</v>
      </c>
      <c r="X227">
        <v>1080</v>
      </c>
      <c r="Y227">
        <v>7</v>
      </c>
      <c r="Z227" t="s">
        <v>3479</v>
      </c>
      <c r="AA227" t="s">
        <v>3801</v>
      </c>
      <c r="AB227" t="s">
        <v>6968</v>
      </c>
      <c r="AC227">
        <v>2.2999999999999998</v>
      </c>
      <c r="AD227" t="s">
        <v>8469</v>
      </c>
      <c r="AE227" t="s">
        <v>9315</v>
      </c>
      <c r="AF227" t="s">
        <v>9105</v>
      </c>
      <c r="AG227" t="s">
        <v>8417</v>
      </c>
    </row>
    <row r="228" spans="1:33" hidden="1" x14ac:dyDescent="0.25">
      <c r="A228" t="s">
        <v>37</v>
      </c>
      <c r="B228">
        <v>2025019</v>
      </c>
      <c r="C228" t="s">
        <v>86</v>
      </c>
      <c r="D228">
        <v>1</v>
      </c>
      <c r="E228" t="s">
        <v>88</v>
      </c>
      <c r="F228">
        <v>1400</v>
      </c>
      <c r="G228" t="s">
        <v>100</v>
      </c>
      <c r="H228" t="s">
        <v>121</v>
      </c>
      <c r="I228" t="s">
        <v>446</v>
      </c>
      <c r="J228" t="s">
        <v>449</v>
      </c>
      <c r="K228">
        <v>13.45</v>
      </c>
      <c r="L228">
        <v>35.03</v>
      </c>
      <c r="M228" t="s">
        <v>494</v>
      </c>
      <c r="N228" t="s">
        <v>806</v>
      </c>
      <c r="Q228">
        <v>3</v>
      </c>
      <c r="R228">
        <v>2</v>
      </c>
      <c r="S228" t="s">
        <v>1248</v>
      </c>
      <c r="T228" t="s">
        <v>2435</v>
      </c>
      <c r="U228" t="s">
        <v>3405</v>
      </c>
      <c r="V228" t="s">
        <v>3448</v>
      </c>
      <c r="W228">
        <v>125</v>
      </c>
      <c r="X228">
        <v>984</v>
      </c>
      <c r="Y228">
        <v>1</v>
      </c>
      <c r="Z228" t="s">
        <v>3514</v>
      </c>
      <c r="AA228" t="s">
        <v>3802</v>
      </c>
      <c r="AB228" t="s">
        <v>6969</v>
      </c>
      <c r="AC228">
        <v>9.6999999999999993</v>
      </c>
      <c r="AD228" t="s">
        <v>8560</v>
      </c>
      <c r="AE228" t="s">
        <v>9291</v>
      </c>
      <c r="AF228" t="s">
        <v>9359</v>
      </c>
      <c r="AG228" t="s">
        <v>9105</v>
      </c>
    </row>
    <row r="229" spans="1:33" hidden="1" x14ac:dyDescent="0.25">
      <c r="A229" t="s">
        <v>37</v>
      </c>
      <c r="B229">
        <v>2025019</v>
      </c>
      <c r="C229" t="s">
        <v>86</v>
      </c>
      <c r="D229">
        <v>1</v>
      </c>
      <c r="E229" t="s">
        <v>88</v>
      </c>
      <c r="F229">
        <v>1400</v>
      </c>
      <c r="G229" t="s">
        <v>100</v>
      </c>
      <c r="H229" t="s">
        <v>121</v>
      </c>
      <c r="I229" t="s">
        <v>446</v>
      </c>
      <c r="J229" t="s">
        <v>449</v>
      </c>
      <c r="K229">
        <v>13.45</v>
      </c>
      <c r="L229">
        <v>35.03</v>
      </c>
      <c r="M229" t="s">
        <v>494</v>
      </c>
      <c r="N229" t="s">
        <v>806</v>
      </c>
      <c r="Q229">
        <v>4</v>
      </c>
      <c r="R229">
        <v>12</v>
      </c>
      <c r="S229" t="s">
        <v>1249</v>
      </c>
      <c r="T229" t="s">
        <v>2436</v>
      </c>
      <c r="U229" t="s">
        <v>3410</v>
      </c>
      <c r="V229" t="s">
        <v>3446</v>
      </c>
      <c r="W229">
        <v>123</v>
      </c>
      <c r="X229">
        <v>1032</v>
      </c>
      <c r="Y229">
        <v>10</v>
      </c>
      <c r="Z229" t="s">
        <v>3484</v>
      </c>
      <c r="AA229" t="s">
        <v>3656</v>
      </c>
      <c r="AB229" t="s">
        <v>6970</v>
      </c>
      <c r="AC229">
        <v>109</v>
      </c>
      <c r="AD229" t="s">
        <v>8464</v>
      </c>
      <c r="AE229" t="s">
        <v>9316</v>
      </c>
      <c r="AF229" t="s">
        <v>9199</v>
      </c>
      <c r="AG229" t="s">
        <v>9199</v>
      </c>
    </row>
    <row r="230" spans="1:33" hidden="1" x14ac:dyDescent="0.25">
      <c r="A230" t="s">
        <v>37</v>
      </c>
      <c r="B230">
        <v>2025019</v>
      </c>
      <c r="C230" t="s">
        <v>86</v>
      </c>
      <c r="D230">
        <v>1</v>
      </c>
      <c r="E230" t="s">
        <v>88</v>
      </c>
      <c r="F230">
        <v>1400</v>
      </c>
      <c r="G230" t="s">
        <v>100</v>
      </c>
      <c r="H230" t="s">
        <v>121</v>
      </c>
      <c r="I230" t="s">
        <v>446</v>
      </c>
      <c r="J230" t="s">
        <v>449</v>
      </c>
      <c r="K230">
        <v>13.45</v>
      </c>
      <c r="L230">
        <v>35.03</v>
      </c>
      <c r="M230" t="s">
        <v>494</v>
      </c>
      <c r="N230" t="s">
        <v>806</v>
      </c>
      <c r="Q230">
        <v>5</v>
      </c>
      <c r="R230">
        <v>3</v>
      </c>
      <c r="S230" t="s">
        <v>1250</v>
      </c>
      <c r="T230" t="s">
        <v>2437</v>
      </c>
      <c r="U230" t="s">
        <v>3419</v>
      </c>
      <c r="V230" t="s">
        <v>3447</v>
      </c>
      <c r="W230">
        <v>132</v>
      </c>
      <c r="X230">
        <v>1215</v>
      </c>
      <c r="Y230">
        <v>2</v>
      </c>
      <c r="Z230" t="s">
        <v>3497</v>
      </c>
      <c r="AA230" t="s">
        <v>3803</v>
      </c>
      <c r="AB230" t="s">
        <v>946</v>
      </c>
      <c r="AC230">
        <v>5.5</v>
      </c>
      <c r="AD230" t="s">
        <v>8561</v>
      </c>
      <c r="AE230" t="s">
        <v>9315</v>
      </c>
      <c r="AF230" t="s">
        <v>9105</v>
      </c>
      <c r="AG230" t="s">
        <v>457</v>
      </c>
    </row>
    <row r="231" spans="1:33" hidden="1" x14ac:dyDescent="0.25">
      <c r="A231" t="s">
        <v>37</v>
      </c>
      <c r="B231">
        <v>2025019</v>
      </c>
      <c r="C231" t="s">
        <v>86</v>
      </c>
      <c r="D231">
        <v>1</v>
      </c>
      <c r="E231" t="s">
        <v>88</v>
      </c>
      <c r="F231">
        <v>1400</v>
      </c>
      <c r="G231" t="s">
        <v>100</v>
      </c>
      <c r="H231" t="s">
        <v>121</v>
      </c>
      <c r="I231" t="s">
        <v>446</v>
      </c>
      <c r="J231" t="s">
        <v>449</v>
      </c>
      <c r="K231">
        <v>13.45</v>
      </c>
      <c r="L231">
        <v>35.03</v>
      </c>
      <c r="M231" t="s">
        <v>494</v>
      </c>
      <c r="N231" t="s">
        <v>806</v>
      </c>
      <c r="Q231">
        <v>6</v>
      </c>
      <c r="R231">
        <v>13</v>
      </c>
      <c r="S231" t="s">
        <v>1028</v>
      </c>
      <c r="T231" t="s">
        <v>2215</v>
      </c>
      <c r="U231" t="s">
        <v>3402</v>
      </c>
      <c r="V231" t="s">
        <v>3445</v>
      </c>
      <c r="W231">
        <v>116</v>
      </c>
      <c r="X231">
        <v>1108</v>
      </c>
      <c r="Y231">
        <v>13</v>
      </c>
      <c r="Z231" t="s">
        <v>3485</v>
      </c>
      <c r="AA231" t="s">
        <v>3804</v>
      </c>
      <c r="AB231" t="s">
        <v>937</v>
      </c>
      <c r="AC231">
        <v>20</v>
      </c>
      <c r="AD231" t="s">
        <v>8562</v>
      </c>
      <c r="AE231" t="s">
        <v>9317</v>
      </c>
      <c r="AF231" t="s">
        <v>9359</v>
      </c>
      <c r="AG231" t="s">
        <v>9360</v>
      </c>
    </row>
    <row r="232" spans="1:33" hidden="1" x14ac:dyDescent="0.25">
      <c r="A232" t="s">
        <v>37</v>
      </c>
      <c r="B232">
        <v>2025019</v>
      </c>
      <c r="C232" t="s">
        <v>86</v>
      </c>
      <c r="D232">
        <v>1</v>
      </c>
      <c r="E232" t="s">
        <v>88</v>
      </c>
      <c r="F232">
        <v>1400</v>
      </c>
      <c r="G232" t="s">
        <v>100</v>
      </c>
      <c r="H232" t="s">
        <v>121</v>
      </c>
      <c r="I232" t="s">
        <v>446</v>
      </c>
      <c r="J232" t="s">
        <v>449</v>
      </c>
      <c r="K232">
        <v>13.45</v>
      </c>
      <c r="L232">
        <v>35.03</v>
      </c>
      <c r="M232" t="s">
        <v>494</v>
      </c>
      <c r="N232" t="s">
        <v>806</v>
      </c>
      <c r="Q232">
        <v>7</v>
      </c>
      <c r="R232">
        <v>5</v>
      </c>
      <c r="S232" t="s">
        <v>1035</v>
      </c>
      <c r="T232" t="s">
        <v>2222</v>
      </c>
      <c r="U232" t="s">
        <v>3414</v>
      </c>
      <c r="V232" t="s">
        <v>3452</v>
      </c>
      <c r="W232">
        <v>132</v>
      </c>
      <c r="X232">
        <v>1195</v>
      </c>
      <c r="Y232">
        <v>4</v>
      </c>
      <c r="Z232" t="s">
        <v>3515</v>
      </c>
      <c r="AA232" t="s">
        <v>3805</v>
      </c>
      <c r="AB232" t="s">
        <v>6971</v>
      </c>
      <c r="AC232">
        <v>91</v>
      </c>
      <c r="AD232" t="s">
        <v>8427</v>
      </c>
      <c r="AE232" t="s">
        <v>9315</v>
      </c>
      <c r="AF232" t="s">
        <v>8874</v>
      </c>
      <c r="AG232" t="s">
        <v>8444</v>
      </c>
    </row>
    <row r="233" spans="1:33" hidden="1" x14ac:dyDescent="0.25">
      <c r="A233" t="s">
        <v>37</v>
      </c>
      <c r="B233">
        <v>2025019</v>
      </c>
      <c r="C233" t="s">
        <v>86</v>
      </c>
      <c r="D233">
        <v>1</v>
      </c>
      <c r="E233" t="s">
        <v>88</v>
      </c>
      <c r="F233">
        <v>1400</v>
      </c>
      <c r="G233" t="s">
        <v>100</v>
      </c>
      <c r="H233" t="s">
        <v>121</v>
      </c>
      <c r="I233" t="s">
        <v>446</v>
      </c>
      <c r="J233" t="s">
        <v>449</v>
      </c>
      <c r="K233">
        <v>13.45</v>
      </c>
      <c r="L233">
        <v>35.03</v>
      </c>
      <c r="M233" t="s">
        <v>494</v>
      </c>
      <c r="N233" t="s">
        <v>806</v>
      </c>
      <c r="Q233">
        <v>8</v>
      </c>
      <c r="R233">
        <v>9</v>
      </c>
      <c r="S233" t="s">
        <v>1034</v>
      </c>
      <c r="T233" t="s">
        <v>2221</v>
      </c>
      <c r="U233" t="s">
        <v>3408</v>
      </c>
      <c r="V233" t="s">
        <v>3451</v>
      </c>
      <c r="W233">
        <v>127</v>
      </c>
      <c r="X233">
        <v>1078</v>
      </c>
      <c r="Y233">
        <v>12</v>
      </c>
      <c r="Z233" t="s">
        <v>3515</v>
      </c>
      <c r="AA233" t="s">
        <v>3806</v>
      </c>
      <c r="AB233" t="s">
        <v>6971</v>
      </c>
      <c r="AC233">
        <v>72</v>
      </c>
      <c r="AD233" t="s">
        <v>8563</v>
      </c>
      <c r="AE233" t="s">
        <v>9318</v>
      </c>
      <c r="AF233" t="s">
        <v>8876</v>
      </c>
      <c r="AG233" t="s">
        <v>8764</v>
      </c>
    </row>
    <row r="234" spans="1:33" hidden="1" x14ac:dyDescent="0.25">
      <c r="A234" t="s">
        <v>37</v>
      </c>
      <c r="B234">
        <v>2025019</v>
      </c>
      <c r="C234" t="s">
        <v>86</v>
      </c>
      <c r="D234">
        <v>1</v>
      </c>
      <c r="E234" t="s">
        <v>88</v>
      </c>
      <c r="F234">
        <v>1400</v>
      </c>
      <c r="G234" t="s">
        <v>100</v>
      </c>
      <c r="H234" t="s">
        <v>121</v>
      </c>
      <c r="I234" t="s">
        <v>446</v>
      </c>
      <c r="J234" t="s">
        <v>449</v>
      </c>
      <c r="K234">
        <v>13.45</v>
      </c>
      <c r="L234">
        <v>35.03</v>
      </c>
      <c r="M234" t="s">
        <v>494</v>
      </c>
      <c r="N234" t="s">
        <v>806</v>
      </c>
      <c r="Q234">
        <v>9</v>
      </c>
      <c r="R234">
        <v>11</v>
      </c>
      <c r="S234" t="s">
        <v>1251</v>
      </c>
      <c r="T234" t="s">
        <v>2438</v>
      </c>
      <c r="U234" t="s">
        <v>3406</v>
      </c>
      <c r="V234" t="s">
        <v>3452</v>
      </c>
      <c r="W234">
        <v>124</v>
      </c>
      <c r="X234">
        <v>1060</v>
      </c>
      <c r="Y234">
        <v>11</v>
      </c>
      <c r="Z234" t="s">
        <v>3491</v>
      </c>
      <c r="AA234" t="s">
        <v>3807</v>
      </c>
      <c r="AB234" t="s">
        <v>6972</v>
      </c>
      <c r="AC234">
        <v>38</v>
      </c>
      <c r="AD234" t="s">
        <v>8469</v>
      </c>
      <c r="AE234" t="s">
        <v>9293</v>
      </c>
      <c r="AF234" t="s">
        <v>8876</v>
      </c>
      <c r="AG234" t="s">
        <v>8614</v>
      </c>
    </row>
    <row r="235" spans="1:33" hidden="1" x14ac:dyDescent="0.25">
      <c r="A235" t="s">
        <v>37</v>
      </c>
      <c r="B235">
        <v>2025019</v>
      </c>
      <c r="C235" t="s">
        <v>86</v>
      </c>
      <c r="D235">
        <v>1</v>
      </c>
      <c r="E235" t="s">
        <v>88</v>
      </c>
      <c r="F235">
        <v>1400</v>
      </c>
      <c r="G235" t="s">
        <v>100</v>
      </c>
      <c r="H235" t="s">
        <v>121</v>
      </c>
      <c r="I235" t="s">
        <v>446</v>
      </c>
      <c r="J235" t="s">
        <v>449</v>
      </c>
      <c r="K235">
        <v>13.45</v>
      </c>
      <c r="L235">
        <v>35.03</v>
      </c>
      <c r="M235" t="s">
        <v>494</v>
      </c>
      <c r="N235" t="s">
        <v>806</v>
      </c>
      <c r="Q235">
        <v>10</v>
      </c>
      <c r="R235">
        <v>7</v>
      </c>
      <c r="S235" t="s">
        <v>1252</v>
      </c>
      <c r="T235" t="s">
        <v>2439</v>
      </c>
      <c r="U235" t="s">
        <v>3407</v>
      </c>
      <c r="V235" t="s">
        <v>3455</v>
      </c>
      <c r="W235">
        <v>130</v>
      </c>
      <c r="X235">
        <v>1159</v>
      </c>
      <c r="Y235">
        <v>6</v>
      </c>
      <c r="Z235" t="s">
        <v>3508</v>
      </c>
      <c r="AA235" t="s">
        <v>3808</v>
      </c>
      <c r="AB235" t="s">
        <v>6973</v>
      </c>
      <c r="AC235">
        <v>15</v>
      </c>
      <c r="AD235" t="s">
        <v>8564</v>
      </c>
      <c r="AE235" t="s">
        <v>9319</v>
      </c>
      <c r="AF235" t="s">
        <v>8874</v>
      </c>
      <c r="AG235" t="s">
        <v>8581</v>
      </c>
    </row>
    <row r="236" spans="1:33" hidden="1" x14ac:dyDescent="0.25">
      <c r="A236" t="s">
        <v>37</v>
      </c>
      <c r="B236">
        <v>2025019</v>
      </c>
      <c r="C236" t="s">
        <v>86</v>
      </c>
      <c r="D236">
        <v>1</v>
      </c>
      <c r="E236" t="s">
        <v>88</v>
      </c>
      <c r="F236">
        <v>1400</v>
      </c>
      <c r="G236" t="s">
        <v>100</v>
      </c>
      <c r="H236" t="s">
        <v>121</v>
      </c>
      <c r="I236" t="s">
        <v>446</v>
      </c>
      <c r="J236" t="s">
        <v>449</v>
      </c>
      <c r="K236">
        <v>13.45</v>
      </c>
      <c r="L236">
        <v>35.03</v>
      </c>
      <c r="M236" t="s">
        <v>494</v>
      </c>
      <c r="N236" t="s">
        <v>806</v>
      </c>
      <c r="Q236">
        <v>11</v>
      </c>
      <c r="R236">
        <v>14</v>
      </c>
      <c r="S236" t="s">
        <v>1253</v>
      </c>
      <c r="T236" t="s">
        <v>2440</v>
      </c>
      <c r="U236" t="s">
        <v>3399</v>
      </c>
      <c r="V236" t="s">
        <v>3442</v>
      </c>
      <c r="W236">
        <v>119</v>
      </c>
      <c r="X236">
        <v>1078</v>
      </c>
      <c r="Y236">
        <v>5</v>
      </c>
      <c r="Z236" t="s">
        <v>3487</v>
      </c>
      <c r="AA236" t="s">
        <v>3809</v>
      </c>
      <c r="AB236" t="s">
        <v>6974</v>
      </c>
      <c r="AC236">
        <v>20</v>
      </c>
      <c r="AD236" t="s">
        <v>8563</v>
      </c>
      <c r="AE236" t="s">
        <v>9319</v>
      </c>
      <c r="AF236" t="s">
        <v>9105</v>
      </c>
      <c r="AG236" t="s">
        <v>8414</v>
      </c>
    </row>
    <row r="237" spans="1:33" hidden="1" x14ac:dyDescent="0.25">
      <c r="A237" t="s">
        <v>37</v>
      </c>
      <c r="B237">
        <v>2025019</v>
      </c>
      <c r="C237" t="s">
        <v>86</v>
      </c>
      <c r="D237">
        <v>1</v>
      </c>
      <c r="E237" t="s">
        <v>88</v>
      </c>
      <c r="F237">
        <v>1400</v>
      </c>
      <c r="G237" t="s">
        <v>100</v>
      </c>
      <c r="H237" t="s">
        <v>121</v>
      </c>
      <c r="I237" t="s">
        <v>446</v>
      </c>
      <c r="J237" t="s">
        <v>449</v>
      </c>
      <c r="K237">
        <v>13.45</v>
      </c>
      <c r="L237">
        <v>35.03</v>
      </c>
      <c r="M237" t="s">
        <v>494</v>
      </c>
      <c r="N237" t="s">
        <v>806</v>
      </c>
      <c r="Q237">
        <v>12</v>
      </c>
      <c r="R237">
        <v>1</v>
      </c>
      <c r="S237" t="s">
        <v>1254</v>
      </c>
      <c r="T237" t="s">
        <v>2441</v>
      </c>
      <c r="U237" t="s">
        <v>3404</v>
      </c>
      <c r="V237" t="s">
        <v>3443</v>
      </c>
      <c r="W237">
        <v>135</v>
      </c>
      <c r="X237">
        <v>1226</v>
      </c>
      <c r="Y237">
        <v>9</v>
      </c>
      <c r="Z237" t="s">
        <v>3488</v>
      </c>
      <c r="AA237" t="s">
        <v>3810</v>
      </c>
      <c r="AB237" t="s">
        <v>6975</v>
      </c>
      <c r="AC237">
        <v>9.9</v>
      </c>
      <c r="AD237" t="s">
        <v>8565</v>
      </c>
      <c r="AE237" t="s">
        <v>9318</v>
      </c>
      <c r="AF237" t="s">
        <v>8876</v>
      </c>
      <c r="AG237" t="s">
        <v>8582</v>
      </c>
    </row>
    <row r="238" spans="1:33" hidden="1" x14ac:dyDescent="0.25">
      <c r="A238" t="s">
        <v>37</v>
      </c>
      <c r="B238">
        <v>2025019</v>
      </c>
      <c r="C238" t="s">
        <v>86</v>
      </c>
      <c r="D238">
        <v>1</v>
      </c>
      <c r="E238" t="s">
        <v>88</v>
      </c>
      <c r="F238">
        <v>1400</v>
      </c>
      <c r="G238" t="s">
        <v>100</v>
      </c>
      <c r="H238" t="s">
        <v>121</v>
      </c>
      <c r="I238" t="s">
        <v>446</v>
      </c>
      <c r="J238" t="s">
        <v>449</v>
      </c>
      <c r="K238">
        <v>13.45</v>
      </c>
      <c r="L238">
        <v>35.03</v>
      </c>
      <c r="M238" t="s">
        <v>494</v>
      </c>
      <c r="N238" t="s">
        <v>806</v>
      </c>
      <c r="Q238">
        <v>13</v>
      </c>
      <c r="R238">
        <v>8</v>
      </c>
      <c r="S238" t="s">
        <v>1255</v>
      </c>
      <c r="T238" t="s">
        <v>2442</v>
      </c>
      <c r="U238" t="s">
        <v>3412</v>
      </c>
      <c r="V238" t="s">
        <v>3449</v>
      </c>
      <c r="W238">
        <v>129</v>
      </c>
      <c r="X238">
        <v>1101</v>
      </c>
      <c r="Y238">
        <v>8</v>
      </c>
      <c r="Z238" t="s">
        <v>3493</v>
      </c>
      <c r="AA238" t="s">
        <v>3811</v>
      </c>
      <c r="AB238" t="s">
        <v>6976</v>
      </c>
      <c r="AC238">
        <v>18</v>
      </c>
      <c r="AD238" t="s">
        <v>8561</v>
      </c>
      <c r="AE238" t="s">
        <v>9320</v>
      </c>
      <c r="AF238" t="s">
        <v>9105</v>
      </c>
      <c r="AG238" t="s">
        <v>8614</v>
      </c>
    </row>
    <row r="239" spans="1:33" hidden="1" x14ac:dyDescent="0.25">
      <c r="A239" t="s">
        <v>37</v>
      </c>
      <c r="B239">
        <v>2025019</v>
      </c>
      <c r="C239" t="s">
        <v>86</v>
      </c>
      <c r="D239">
        <v>1</v>
      </c>
      <c r="E239" t="s">
        <v>88</v>
      </c>
      <c r="F239">
        <v>1400</v>
      </c>
      <c r="G239" t="s">
        <v>100</v>
      </c>
      <c r="H239" t="s">
        <v>121</v>
      </c>
      <c r="I239" t="s">
        <v>446</v>
      </c>
      <c r="J239" t="s">
        <v>449</v>
      </c>
      <c r="K239">
        <v>13.45</v>
      </c>
      <c r="L239">
        <v>35.03</v>
      </c>
      <c r="M239" t="s">
        <v>494</v>
      </c>
      <c r="N239" t="s">
        <v>806</v>
      </c>
      <c r="Q239">
        <v>14</v>
      </c>
      <c r="R239">
        <v>6</v>
      </c>
      <c r="S239" t="s">
        <v>1256</v>
      </c>
      <c r="T239" t="s">
        <v>2443</v>
      </c>
      <c r="U239" t="s">
        <v>3401</v>
      </c>
      <c r="V239" t="s">
        <v>3457</v>
      </c>
      <c r="W239">
        <v>131</v>
      </c>
      <c r="X239">
        <v>1234</v>
      </c>
      <c r="Y239">
        <v>14</v>
      </c>
      <c r="Z239" t="s">
        <v>3528</v>
      </c>
      <c r="AA239" t="s">
        <v>3812</v>
      </c>
      <c r="AB239" t="s">
        <v>6977</v>
      </c>
      <c r="AC239">
        <v>83</v>
      </c>
      <c r="AD239" t="s">
        <v>8566</v>
      </c>
      <c r="AE239" t="s">
        <v>9291</v>
      </c>
      <c r="AF239" t="s">
        <v>9359</v>
      </c>
      <c r="AG239" t="s">
        <v>8392</v>
      </c>
    </row>
    <row r="240" spans="1:33" hidden="1" x14ac:dyDescent="0.25">
      <c r="A240" t="s">
        <v>37</v>
      </c>
      <c r="B240">
        <v>2025020</v>
      </c>
      <c r="C240" t="s">
        <v>86</v>
      </c>
      <c r="D240">
        <v>2</v>
      </c>
      <c r="E240" t="s">
        <v>88</v>
      </c>
      <c r="F240">
        <v>1400</v>
      </c>
      <c r="G240" t="s">
        <v>100</v>
      </c>
      <c r="H240" t="s">
        <v>121</v>
      </c>
      <c r="I240" t="s">
        <v>446</v>
      </c>
      <c r="J240" t="s">
        <v>449</v>
      </c>
      <c r="K240">
        <v>13.46</v>
      </c>
      <c r="L240">
        <v>35.1</v>
      </c>
      <c r="M240" t="s">
        <v>495</v>
      </c>
      <c r="N240" t="s">
        <v>799</v>
      </c>
      <c r="Q240">
        <v>1</v>
      </c>
      <c r="R240">
        <v>6</v>
      </c>
      <c r="S240" t="s">
        <v>1257</v>
      </c>
      <c r="T240" t="s">
        <v>2444</v>
      </c>
      <c r="U240" t="s">
        <v>3405</v>
      </c>
      <c r="V240" t="s">
        <v>3448</v>
      </c>
      <c r="W240">
        <v>122</v>
      </c>
      <c r="X240">
        <v>1060</v>
      </c>
      <c r="Y240">
        <v>13</v>
      </c>
      <c r="Z240" t="s">
        <v>3478</v>
      </c>
      <c r="AA240" t="s">
        <v>3813</v>
      </c>
      <c r="AB240" t="s">
        <v>799</v>
      </c>
      <c r="AC240">
        <v>7.2</v>
      </c>
      <c r="AD240" t="s">
        <v>8567</v>
      </c>
      <c r="AE240" t="s">
        <v>9321</v>
      </c>
      <c r="AF240" t="s">
        <v>9233</v>
      </c>
      <c r="AG240" t="s">
        <v>8747</v>
      </c>
    </row>
    <row r="241" spans="1:33" hidden="1" x14ac:dyDescent="0.25">
      <c r="A241" t="s">
        <v>37</v>
      </c>
      <c r="B241">
        <v>2025020</v>
      </c>
      <c r="C241" t="s">
        <v>86</v>
      </c>
      <c r="D241">
        <v>2</v>
      </c>
      <c r="E241" t="s">
        <v>88</v>
      </c>
      <c r="F241">
        <v>1400</v>
      </c>
      <c r="G241" t="s">
        <v>100</v>
      </c>
      <c r="H241" t="s">
        <v>121</v>
      </c>
      <c r="I241" t="s">
        <v>446</v>
      </c>
      <c r="J241" t="s">
        <v>449</v>
      </c>
      <c r="K241">
        <v>13.46</v>
      </c>
      <c r="L241">
        <v>35.1</v>
      </c>
      <c r="M241" t="s">
        <v>495</v>
      </c>
      <c r="N241" t="s">
        <v>799</v>
      </c>
      <c r="Q241">
        <v>2</v>
      </c>
      <c r="R241">
        <v>5</v>
      </c>
      <c r="S241" t="s">
        <v>1258</v>
      </c>
      <c r="T241" t="s">
        <v>2445</v>
      </c>
      <c r="U241" t="s">
        <v>3416</v>
      </c>
      <c r="V241" t="s">
        <v>3446</v>
      </c>
      <c r="W241">
        <v>132</v>
      </c>
      <c r="X241">
        <v>1031</v>
      </c>
      <c r="Y241">
        <v>1</v>
      </c>
      <c r="Z241" t="s">
        <v>3479</v>
      </c>
      <c r="AA241" t="s">
        <v>3814</v>
      </c>
      <c r="AB241" t="s">
        <v>6978</v>
      </c>
      <c r="AC241">
        <v>8.8000000000000007</v>
      </c>
      <c r="AD241" t="s">
        <v>8568</v>
      </c>
      <c r="AE241" t="s">
        <v>9283</v>
      </c>
      <c r="AF241" t="s">
        <v>9233</v>
      </c>
      <c r="AG241" t="s">
        <v>8559</v>
      </c>
    </row>
    <row r="242" spans="1:33" hidden="1" x14ac:dyDescent="0.25">
      <c r="A242" t="s">
        <v>37</v>
      </c>
      <c r="B242">
        <v>2025020</v>
      </c>
      <c r="C242" t="s">
        <v>86</v>
      </c>
      <c r="D242">
        <v>2</v>
      </c>
      <c r="E242" t="s">
        <v>88</v>
      </c>
      <c r="F242">
        <v>1400</v>
      </c>
      <c r="G242" t="s">
        <v>100</v>
      </c>
      <c r="H242" t="s">
        <v>121</v>
      </c>
      <c r="I242" t="s">
        <v>446</v>
      </c>
      <c r="J242" t="s">
        <v>449</v>
      </c>
      <c r="K242">
        <v>13.46</v>
      </c>
      <c r="L242">
        <v>35.1</v>
      </c>
      <c r="M242" t="s">
        <v>495</v>
      </c>
      <c r="N242" t="s">
        <v>799</v>
      </c>
      <c r="Q242">
        <v>3</v>
      </c>
      <c r="R242">
        <v>1</v>
      </c>
      <c r="S242" t="s">
        <v>1259</v>
      </c>
      <c r="T242" t="s">
        <v>2446</v>
      </c>
      <c r="U242" t="s">
        <v>3411</v>
      </c>
      <c r="V242" t="s">
        <v>3441</v>
      </c>
      <c r="W242">
        <v>135</v>
      </c>
      <c r="X242">
        <v>1085</v>
      </c>
      <c r="Y242">
        <v>12</v>
      </c>
      <c r="Z242" t="s">
        <v>3481</v>
      </c>
      <c r="AA242" t="s">
        <v>3815</v>
      </c>
      <c r="AB242" t="s">
        <v>890</v>
      </c>
      <c r="AC242">
        <v>2.1</v>
      </c>
      <c r="AD242" t="s">
        <v>8569</v>
      </c>
      <c r="AE242" t="s">
        <v>9322</v>
      </c>
      <c r="AF242" t="s">
        <v>9275</v>
      </c>
      <c r="AG242" t="s">
        <v>9082</v>
      </c>
    </row>
    <row r="243" spans="1:33" hidden="1" x14ac:dyDescent="0.25">
      <c r="A243" t="s">
        <v>37</v>
      </c>
      <c r="B243">
        <v>2025020</v>
      </c>
      <c r="C243" t="s">
        <v>86</v>
      </c>
      <c r="D243">
        <v>2</v>
      </c>
      <c r="E243" t="s">
        <v>88</v>
      </c>
      <c r="F243">
        <v>1400</v>
      </c>
      <c r="G243" t="s">
        <v>100</v>
      </c>
      <c r="H243" t="s">
        <v>121</v>
      </c>
      <c r="I243" t="s">
        <v>446</v>
      </c>
      <c r="J243" t="s">
        <v>449</v>
      </c>
      <c r="K243">
        <v>13.46</v>
      </c>
      <c r="L243">
        <v>35.1</v>
      </c>
      <c r="M243" t="s">
        <v>495</v>
      </c>
      <c r="N243" t="s">
        <v>799</v>
      </c>
      <c r="Q243">
        <v>4</v>
      </c>
      <c r="R243">
        <v>9</v>
      </c>
      <c r="S243" t="s">
        <v>1260</v>
      </c>
      <c r="T243" t="s">
        <v>2447</v>
      </c>
      <c r="U243" t="s">
        <v>3410</v>
      </c>
      <c r="V243" t="s">
        <v>3451</v>
      </c>
      <c r="W243">
        <v>130</v>
      </c>
      <c r="X243">
        <v>1254</v>
      </c>
      <c r="Y243">
        <v>6</v>
      </c>
      <c r="Z243" t="s">
        <v>3481</v>
      </c>
      <c r="AA243" t="s">
        <v>3816</v>
      </c>
      <c r="AB243" t="s">
        <v>6898</v>
      </c>
      <c r="AC243">
        <v>24</v>
      </c>
      <c r="AD243" t="s">
        <v>8570</v>
      </c>
      <c r="AE243" t="s">
        <v>9321</v>
      </c>
      <c r="AF243" t="s">
        <v>9234</v>
      </c>
      <c r="AG243" t="s">
        <v>9054</v>
      </c>
    </row>
    <row r="244" spans="1:33" hidden="1" x14ac:dyDescent="0.25">
      <c r="A244" t="s">
        <v>37</v>
      </c>
      <c r="B244">
        <v>2025020</v>
      </c>
      <c r="C244" t="s">
        <v>86</v>
      </c>
      <c r="D244">
        <v>2</v>
      </c>
      <c r="E244" t="s">
        <v>88</v>
      </c>
      <c r="F244">
        <v>1400</v>
      </c>
      <c r="G244" t="s">
        <v>100</v>
      </c>
      <c r="H244" t="s">
        <v>121</v>
      </c>
      <c r="I244" t="s">
        <v>446</v>
      </c>
      <c r="J244" t="s">
        <v>449</v>
      </c>
      <c r="K244">
        <v>13.46</v>
      </c>
      <c r="L244">
        <v>35.1</v>
      </c>
      <c r="M244" t="s">
        <v>495</v>
      </c>
      <c r="N244" t="s">
        <v>799</v>
      </c>
      <c r="Q244">
        <v>5</v>
      </c>
      <c r="R244">
        <v>14</v>
      </c>
      <c r="S244" t="s">
        <v>1261</v>
      </c>
      <c r="T244" t="s">
        <v>2448</v>
      </c>
      <c r="U244" t="s">
        <v>3406</v>
      </c>
      <c r="V244" t="s">
        <v>3447</v>
      </c>
      <c r="W244">
        <v>119</v>
      </c>
      <c r="X244">
        <v>1082</v>
      </c>
      <c r="Y244">
        <v>3</v>
      </c>
      <c r="Z244" t="s">
        <v>3482</v>
      </c>
      <c r="AA244" t="s">
        <v>3817</v>
      </c>
      <c r="AB244" t="s">
        <v>818</v>
      </c>
      <c r="AC244">
        <v>107</v>
      </c>
      <c r="AD244" t="s">
        <v>8571</v>
      </c>
      <c r="AE244" t="s">
        <v>9323</v>
      </c>
      <c r="AF244" t="s">
        <v>9276</v>
      </c>
      <c r="AG244" t="s">
        <v>8875</v>
      </c>
    </row>
    <row r="245" spans="1:33" hidden="1" x14ac:dyDescent="0.25">
      <c r="A245" t="s">
        <v>37</v>
      </c>
      <c r="B245">
        <v>2025020</v>
      </c>
      <c r="C245" t="s">
        <v>86</v>
      </c>
      <c r="D245">
        <v>2</v>
      </c>
      <c r="E245" t="s">
        <v>88</v>
      </c>
      <c r="F245">
        <v>1400</v>
      </c>
      <c r="G245" t="s">
        <v>100</v>
      </c>
      <c r="H245" t="s">
        <v>121</v>
      </c>
      <c r="I245" t="s">
        <v>446</v>
      </c>
      <c r="J245" t="s">
        <v>449</v>
      </c>
      <c r="K245">
        <v>13.46</v>
      </c>
      <c r="L245">
        <v>35.1</v>
      </c>
      <c r="M245" t="s">
        <v>495</v>
      </c>
      <c r="N245" t="s">
        <v>799</v>
      </c>
      <c r="Q245">
        <v>6</v>
      </c>
      <c r="R245">
        <v>4</v>
      </c>
      <c r="S245" t="s">
        <v>1026</v>
      </c>
      <c r="T245" t="s">
        <v>2213</v>
      </c>
      <c r="U245" t="s">
        <v>3400</v>
      </c>
      <c r="V245" t="s">
        <v>3443</v>
      </c>
      <c r="W245">
        <v>133</v>
      </c>
      <c r="X245">
        <v>1060</v>
      </c>
      <c r="Y245">
        <v>10</v>
      </c>
      <c r="Z245" t="s">
        <v>3482</v>
      </c>
      <c r="AA245" t="s">
        <v>3818</v>
      </c>
      <c r="AB245" t="s">
        <v>835</v>
      </c>
      <c r="AC245">
        <v>17</v>
      </c>
      <c r="AD245" t="s">
        <v>8572</v>
      </c>
      <c r="AE245" t="s">
        <v>9287</v>
      </c>
      <c r="AF245" t="s">
        <v>9234</v>
      </c>
      <c r="AG245" t="s">
        <v>455</v>
      </c>
    </row>
    <row r="246" spans="1:33" hidden="1" x14ac:dyDescent="0.25">
      <c r="A246" t="s">
        <v>37</v>
      </c>
      <c r="B246">
        <v>2025020</v>
      </c>
      <c r="C246" t="s">
        <v>86</v>
      </c>
      <c r="D246">
        <v>2</v>
      </c>
      <c r="E246" t="s">
        <v>88</v>
      </c>
      <c r="F246">
        <v>1400</v>
      </c>
      <c r="G246" t="s">
        <v>100</v>
      </c>
      <c r="H246" t="s">
        <v>121</v>
      </c>
      <c r="I246" t="s">
        <v>446</v>
      </c>
      <c r="J246" t="s">
        <v>449</v>
      </c>
      <c r="K246">
        <v>13.46</v>
      </c>
      <c r="L246">
        <v>35.1</v>
      </c>
      <c r="M246" t="s">
        <v>495</v>
      </c>
      <c r="N246" t="s">
        <v>799</v>
      </c>
      <c r="Q246">
        <v>7</v>
      </c>
      <c r="R246">
        <v>12</v>
      </c>
      <c r="S246" t="s">
        <v>1262</v>
      </c>
      <c r="T246" t="s">
        <v>2449</v>
      </c>
      <c r="U246" t="s">
        <v>3398</v>
      </c>
      <c r="V246" t="s">
        <v>3448</v>
      </c>
      <c r="W246">
        <v>123</v>
      </c>
      <c r="X246">
        <v>1070</v>
      </c>
      <c r="Y246">
        <v>7</v>
      </c>
      <c r="Z246" t="s">
        <v>3514</v>
      </c>
      <c r="AA246" t="s">
        <v>3819</v>
      </c>
      <c r="AB246" t="s">
        <v>928</v>
      </c>
      <c r="AC246">
        <v>52</v>
      </c>
      <c r="AD246" t="s">
        <v>8573</v>
      </c>
      <c r="AE246" t="s">
        <v>9270</v>
      </c>
      <c r="AF246" t="s">
        <v>9235</v>
      </c>
      <c r="AG246" t="s">
        <v>8948</v>
      </c>
    </row>
    <row r="247" spans="1:33" hidden="1" x14ac:dyDescent="0.25">
      <c r="A247" t="s">
        <v>37</v>
      </c>
      <c r="B247">
        <v>2025020</v>
      </c>
      <c r="C247" t="s">
        <v>86</v>
      </c>
      <c r="D247">
        <v>2</v>
      </c>
      <c r="E247" t="s">
        <v>88</v>
      </c>
      <c r="F247">
        <v>1400</v>
      </c>
      <c r="G247" t="s">
        <v>100</v>
      </c>
      <c r="H247" t="s">
        <v>121</v>
      </c>
      <c r="I247" t="s">
        <v>446</v>
      </c>
      <c r="J247" t="s">
        <v>449</v>
      </c>
      <c r="K247">
        <v>13.46</v>
      </c>
      <c r="L247">
        <v>35.1</v>
      </c>
      <c r="M247" t="s">
        <v>495</v>
      </c>
      <c r="N247" t="s">
        <v>799</v>
      </c>
      <c r="R247">
        <v>8</v>
      </c>
      <c r="S247" t="s">
        <v>1263</v>
      </c>
      <c r="T247" t="s">
        <v>2450</v>
      </c>
      <c r="U247" t="s">
        <v>3417</v>
      </c>
      <c r="V247" t="s">
        <v>3456</v>
      </c>
      <c r="W247">
        <v>130</v>
      </c>
      <c r="X247">
        <v>1185</v>
      </c>
      <c r="Y247">
        <v>2</v>
      </c>
      <c r="Z247" t="s">
        <v>3496</v>
      </c>
      <c r="AA247" t="s">
        <v>3820</v>
      </c>
      <c r="AB247" t="s">
        <v>6969</v>
      </c>
      <c r="AC247">
        <v>22</v>
      </c>
      <c r="AD247" t="s">
        <v>8572</v>
      </c>
      <c r="AE247" t="s">
        <v>9285</v>
      </c>
      <c r="AF247" t="s">
        <v>9234</v>
      </c>
      <c r="AG247" t="s">
        <v>8489</v>
      </c>
    </row>
    <row r="248" spans="1:33" hidden="1" x14ac:dyDescent="0.25">
      <c r="A248" t="s">
        <v>37</v>
      </c>
      <c r="B248">
        <v>2025020</v>
      </c>
      <c r="C248" t="s">
        <v>86</v>
      </c>
      <c r="D248">
        <v>2</v>
      </c>
      <c r="E248" t="s">
        <v>88</v>
      </c>
      <c r="F248">
        <v>1400</v>
      </c>
      <c r="G248" t="s">
        <v>100</v>
      </c>
      <c r="H248" t="s">
        <v>121</v>
      </c>
      <c r="I248" t="s">
        <v>446</v>
      </c>
      <c r="J248" t="s">
        <v>449</v>
      </c>
      <c r="K248">
        <v>13.46</v>
      </c>
      <c r="L248">
        <v>35.1</v>
      </c>
      <c r="M248" t="s">
        <v>495</v>
      </c>
      <c r="N248" t="s">
        <v>799</v>
      </c>
      <c r="R248">
        <v>13</v>
      </c>
      <c r="S248" t="s">
        <v>1264</v>
      </c>
      <c r="T248" t="s">
        <v>2451</v>
      </c>
      <c r="U248" t="s">
        <v>3399</v>
      </c>
      <c r="V248" t="s">
        <v>3452</v>
      </c>
      <c r="W248">
        <v>120</v>
      </c>
      <c r="X248">
        <v>1089</v>
      </c>
      <c r="Y248">
        <v>9</v>
      </c>
      <c r="Z248" t="s">
        <v>3496</v>
      </c>
      <c r="AA248" t="s">
        <v>3821</v>
      </c>
      <c r="AB248" t="s">
        <v>6969</v>
      </c>
      <c r="AC248">
        <v>42</v>
      </c>
      <c r="AD248" t="s">
        <v>8574</v>
      </c>
      <c r="AE248" t="s">
        <v>9270</v>
      </c>
      <c r="AF248" t="s">
        <v>9272</v>
      </c>
      <c r="AG248" t="s">
        <v>8898</v>
      </c>
    </row>
    <row r="249" spans="1:33" hidden="1" x14ac:dyDescent="0.25">
      <c r="A249" t="s">
        <v>37</v>
      </c>
      <c r="B249">
        <v>2025020</v>
      </c>
      <c r="C249" t="s">
        <v>86</v>
      </c>
      <c r="D249">
        <v>2</v>
      </c>
      <c r="E249" t="s">
        <v>88</v>
      </c>
      <c r="F249">
        <v>1400</v>
      </c>
      <c r="G249" t="s">
        <v>100</v>
      </c>
      <c r="H249" t="s">
        <v>121</v>
      </c>
      <c r="I249" t="s">
        <v>446</v>
      </c>
      <c r="J249" t="s">
        <v>449</v>
      </c>
      <c r="K249">
        <v>13.46</v>
      </c>
      <c r="L249">
        <v>35.1</v>
      </c>
      <c r="M249" t="s">
        <v>495</v>
      </c>
      <c r="N249" t="s">
        <v>799</v>
      </c>
      <c r="Q249">
        <v>10</v>
      </c>
      <c r="R249">
        <v>10</v>
      </c>
      <c r="S249" t="s">
        <v>1265</v>
      </c>
      <c r="T249" t="s">
        <v>2452</v>
      </c>
      <c r="U249" t="s">
        <v>3414</v>
      </c>
      <c r="V249" t="s">
        <v>3443</v>
      </c>
      <c r="W249">
        <v>127</v>
      </c>
      <c r="X249">
        <v>1159</v>
      </c>
      <c r="Y249">
        <v>11</v>
      </c>
      <c r="Z249" t="s">
        <v>3490</v>
      </c>
      <c r="AA249" t="s">
        <v>3822</v>
      </c>
      <c r="AB249" t="s">
        <v>6979</v>
      </c>
      <c r="AC249">
        <v>44</v>
      </c>
      <c r="AD249" t="s">
        <v>8575</v>
      </c>
      <c r="AE249" t="s">
        <v>9324</v>
      </c>
      <c r="AF249" t="s">
        <v>9276</v>
      </c>
      <c r="AG249" t="s">
        <v>8591</v>
      </c>
    </row>
    <row r="250" spans="1:33" hidden="1" x14ac:dyDescent="0.25">
      <c r="A250" t="s">
        <v>37</v>
      </c>
      <c r="B250">
        <v>2025020</v>
      </c>
      <c r="C250" t="s">
        <v>86</v>
      </c>
      <c r="D250">
        <v>2</v>
      </c>
      <c r="E250" t="s">
        <v>88</v>
      </c>
      <c r="F250">
        <v>1400</v>
      </c>
      <c r="G250" t="s">
        <v>100</v>
      </c>
      <c r="H250" t="s">
        <v>121</v>
      </c>
      <c r="I250" t="s">
        <v>446</v>
      </c>
      <c r="J250" t="s">
        <v>449</v>
      </c>
      <c r="K250">
        <v>13.46</v>
      </c>
      <c r="L250">
        <v>35.1</v>
      </c>
      <c r="M250" t="s">
        <v>495</v>
      </c>
      <c r="N250" t="s">
        <v>799</v>
      </c>
      <c r="Q250">
        <v>11</v>
      </c>
      <c r="R250">
        <v>2</v>
      </c>
      <c r="S250" t="s">
        <v>1266</v>
      </c>
      <c r="T250" t="s">
        <v>2453</v>
      </c>
      <c r="U250" t="s">
        <v>3397</v>
      </c>
      <c r="V250" t="s">
        <v>3459</v>
      </c>
      <c r="W250">
        <v>134</v>
      </c>
      <c r="X250">
        <v>1243</v>
      </c>
      <c r="Y250">
        <v>4</v>
      </c>
      <c r="Z250" t="s">
        <v>3498</v>
      </c>
      <c r="AA250" t="s">
        <v>3823</v>
      </c>
      <c r="AB250" t="s">
        <v>6980</v>
      </c>
      <c r="AC250">
        <v>75</v>
      </c>
      <c r="AD250" t="s">
        <v>8576</v>
      </c>
      <c r="AE250" t="s">
        <v>9284</v>
      </c>
      <c r="AF250" t="s">
        <v>9276</v>
      </c>
      <c r="AG250" t="s">
        <v>8554</v>
      </c>
    </row>
    <row r="251" spans="1:33" hidden="1" x14ac:dyDescent="0.25">
      <c r="A251" t="s">
        <v>37</v>
      </c>
      <c r="B251">
        <v>2025020</v>
      </c>
      <c r="C251" t="s">
        <v>86</v>
      </c>
      <c r="D251">
        <v>2</v>
      </c>
      <c r="E251" t="s">
        <v>88</v>
      </c>
      <c r="F251">
        <v>1400</v>
      </c>
      <c r="G251" t="s">
        <v>100</v>
      </c>
      <c r="H251" t="s">
        <v>121</v>
      </c>
      <c r="I251" t="s">
        <v>446</v>
      </c>
      <c r="J251" t="s">
        <v>449</v>
      </c>
      <c r="K251">
        <v>13.46</v>
      </c>
      <c r="L251">
        <v>35.1</v>
      </c>
      <c r="M251" t="s">
        <v>495</v>
      </c>
      <c r="N251" t="s">
        <v>799</v>
      </c>
      <c r="Q251">
        <v>12</v>
      </c>
      <c r="R251">
        <v>11</v>
      </c>
      <c r="S251" t="s">
        <v>1267</v>
      </c>
      <c r="T251" t="s">
        <v>2454</v>
      </c>
      <c r="U251" t="s">
        <v>3404</v>
      </c>
      <c r="V251" t="s">
        <v>3444</v>
      </c>
      <c r="W251">
        <v>124</v>
      </c>
      <c r="X251">
        <v>1087</v>
      </c>
      <c r="Y251">
        <v>14</v>
      </c>
      <c r="Z251" t="s">
        <v>3486</v>
      </c>
      <c r="AA251" t="s">
        <v>3824</v>
      </c>
      <c r="AB251" t="s">
        <v>6893</v>
      </c>
      <c r="AC251">
        <v>25</v>
      </c>
      <c r="AD251" t="s">
        <v>8573</v>
      </c>
      <c r="AE251" t="s">
        <v>9325</v>
      </c>
      <c r="AF251" t="s">
        <v>9276</v>
      </c>
      <c r="AG251" t="s">
        <v>8779</v>
      </c>
    </row>
    <row r="252" spans="1:33" hidden="1" x14ac:dyDescent="0.25">
      <c r="A252" t="s">
        <v>37</v>
      </c>
      <c r="B252">
        <v>2025020</v>
      </c>
      <c r="C252" t="s">
        <v>86</v>
      </c>
      <c r="D252">
        <v>2</v>
      </c>
      <c r="E252" t="s">
        <v>88</v>
      </c>
      <c r="F252">
        <v>1400</v>
      </c>
      <c r="G252" t="s">
        <v>100</v>
      </c>
      <c r="H252" t="s">
        <v>121</v>
      </c>
      <c r="I252" t="s">
        <v>446</v>
      </c>
      <c r="J252" t="s">
        <v>449</v>
      </c>
      <c r="K252">
        <v>13.46</v>
      </c>
      <c r="L252">
        <v>35.1</v>
      </c>
      <c r="M252" t="s">
        <v>495</v>
      </c>
      <c r="N252" t="s">
        <v>799</v>
      </c>
      <c r="Q252">
        <v>13</v>
      </c>
      <c r="R252">
        <v>7</v>
      </c>
      <c r="S252" t="s">
        <v>1268</v>
      </c>
      <c r="T252" t="s">
        <v>2455</v>
      </c>
      <c r="U252" t="s">
        <v>3402</v>
      </c>
      <c r="V252" t="s">
        <v>3445</v>
      </c>
      <c r="W252">
        <v>127</v>
      </c>
      <c r="X252">
        <v>1262</v>
      </c>
      <c r="Y252">
        <v>8</v>
      </c>
      <c r="Z252" t="s">
        <v>3527</v>
      </c>
      <c r="AA252" t="s">
        <v>3825</v>
      </c>
      <c r="AB252" t="s">
        <v>6981</v>
      </c>
      <c r="AC252">
        <v>6.6</v>
      </c>
      <c r="AD252" t="s">
        <v>8577</v>
      </c>
      <c r="AE252" t="s">
        <v>9326</v>
      </c>
      <c r="AF252" t="s">
        <v>9237</v>
      </c>
      <c r="AG252" t="s">
        <v>8868</v>
      </c>
    </row>
    <row r="253" spans="1:33" hidden="1" x14ac:dyDescent="0.25">
      <c r="A253" t="s">
        <v>37</v>
      </c>
      <c r="B253">
        <v>2025020</v>
      </c>
      <c r="C253" t="s">
        <v>86</v>
      </c>
      <c r="D253">
        <v>2</v>
      </c>
      <c r="E253" t="s">
        <v>88</v>
      </c>
      <c r="F253">
        <v>1400</v>
      </c>
      <c r="G253" t="s">
        <v>100</v>
      </c>
      <c r="H253" t="s">
        <v>121</v>
      </c>
      <c r="I253" t="s">
        <v>446</v>
      </c>
      <c r="J253" t="s">
        <v>449</v>
      </c>
      <c r="K253">
        <v>13.46</v>
      </c>
      <c r="L253">
        <v>35.1</v>
      </c>
      <c r="M253" t="s">
        <v>495</v>
      </c>
      <c r="N253" t="s">
        <v>799</v>
      </c>
      <c r="Q253">
        <v>14</v>
      </c>
      <c r="R253">
        <v>3</v>
      </c>
      <c r="S253" t="s">
        <v>1269</v>
      </c>
      <c r="T253" t="s">
        <v>2456</v>
      </c>
      <c r="U253" t="s">
        <v>3401</v>
      </c>
      <c r="V253" t="s">
        <v>3457</v>
      </c>
      <c r="W253">
        <v>133</v>
      </c>
      <c r="X253">
        <v>1311</v>
      </c>
      <c r="Y253">
        <v>5</v>
      </c>
      <c r="Z253" t="s">
        <v>3509</v>
      </c>
      <c r="AA253" t="s">
        <v>3826</v>
      </c>
      <c r="AB253" t="s">
        <v>6982</v>
      </c>
      <c r="AC253">
        <v>13</v>
      </c>
      <c r="AD253" t="s">
        <v>8578</v>
      </c>
      <c r="AE253" t="s">
        <v>9271</v>
      </c>
      <c r="AF253" t="s">
        <v>9351</v>
      </c>
      <c r="AG253" t="s">
        <v>8756</v>
      </c>
    </row>
    <row r="254" spans="1:33" x14ac:dyDescent="0.25">
      <c r="A254" t="s">
        <v>50</v>
      </c>
      <c r="B254">
        <v>2025147</v>
      </c>
      <c r="C254" t="s">
        <v>87</v>
      </c>
      <c r="D254">
        <v>7</v>
      </c>
      <c r="E254" t="s">
        <v>92</v>
      </c>
      <c r="F254">
        <v>1000</v>
      </c>
      <c r="G254" t="s">
        <v>100</v>
      </c>
      <c r="H254" t="s">
        <v>233</v>
      </c>
      <c r="I254" t="s">
        <v>446</v>
      </c>
      <c r="J254" t="s">
        <v>450</v>
      </c>
      <c r="K254">
        <v>12.41</v>
      </c>
      <c r="L254">
        <v>33.450000000000003</v>
      </c>
      <c r="M254" t="s">
        <v>614</v>
      </c>
      <c r="Q254">
        <v>1</v>
      </c>
      <c r="R254">
        <v>1</v>
      </c>
      <c r="S254" t="s">
        <v>1062</v>
      </c>
      <c r="T254" t="s">
        <v>2249</v>
      </c>
      <c r="U254" t="s">
        <v>3411</v>
      </c>
      <c r="V254" t="s">
        <v>3443</v>
      </c>
      <c r="W254">
        <v>135</v>
      </c>
      <c r="X254">
        <v>1217</v>
      </c>
      <c r="Y254">
        <v>2</v>
      </c>
      <c r="Z254" t="s">
        <v>3478</v>
      </c>
      <c r="AA254" t="s">
        <v>4863</v>
      </c>
      <c r="AB254" t="s">
        <v>7647</v>
      </c>
      <c r="AC254">
        <v>6.4</v>
      </c>
      <c r="AD254" t="s">
        <v>8920</v>
      </c>
      <c r="AE254" t="s">
        <v>9438</v>
      </c>
      <c r="AF254" t="s">
        <v>8948</v>
      </c>
    </row>
    <row r="255" spans="1:33" hidden="1" x14ac:dyDescent="0.25">
      <c r="A255" t="s">
        <v>37</v>
      </c>
      <c r="B255">
        <v>2025021</v>
      </c>
      <c r="C255" t="s">
        <v>86</v>
      </c>
      <c r="D255">
        <v>3</v>
      </c>
      <c r="E255" t="s">
        <v>90</v>
      </c>
      <c r="F255">
        <v>1200</v>
      </c>
      <c r="G255" t="s">
        <v>98</v>
      </c>
      <c r="H255" t="s">
        <v>122</v>
      </c>
      <c r="I255" t="s">
        <v>447</v>
      </c>
      <c r="K255">
        <v>23.44</v>
      </c>
      <c r="L255">
        <v>45.59</v>
      </c>
      <c r="M255" t="s">
        <v>496</v>
      </c>
      <c r="Q255">
        <v>2</v>
      </c>
      <c r="R255">
        <v>6</v>
      </c>
      <c r="S255" t="s">
        <v>1271</v>
      </c>
      <c r="T255" t="s">
        <v>2458</v>
      </c>
      <c r="U255" t="s">
        <v>3416</v>
      </c>
      <c r="V255" t="s">
        <v>3445</v>
      </c>
      <c r="W255">
        <v>124</v>
      </c>
      <c r="X255">
        <v>1180</v>
      </c>
      <c r="Y255">
        <v>3</v>
      </c>
      <c r="Z255" t="s">
        <v>3529</v>
      </c>
      <c r="AA255" t="s">
        <v>3828</v>
      </c>
      <c r="AB255" t="s">
        <v>6836</v>
      </c>
      <c r="AC255">
        <v>6.6</v>
      </c>
      <c r="AD255" t="s">
        <v>8579</v>
      </c>
      <c r="AE255" t="s">
        <v>9228</v>
      </c>
      <c r="AF255" t="s">
        <v>8559</v>
      </c>
    </row>
    <row r="256" spans="1:33" hidden="1" x14ac:dyDescent="0.25">
      <c r="A256" t="s">
        <v>37</v>
      </c>
      <c r="B256">
        <v>2025021</v>
      </c>
      <c r="C256" t="s">
        <v>86</v>
      </c>
      <c r="D256">
        <v>3</v>
      </c>
      <c r="E256" t="s">
        <v>90</v>
      </c>
      <c r="F256">
        <v>1200</v>
      </c>
      <c r="G256" t="s">
        <v>98</v>
      </c>
      <c r="H256" t="s">
        <v>122</v>
      </c>
      <c r="I256" t="s">
        <v>447</v>
      </c>
      <c r="K256">
        <v>23.44</v>
      </c>
      <c r="L256">
        <v>45.59</v>
      </c>
      <c r="M256" t="s">
        <v>496</v>
      </c>
      <c r="Q256">
        <v>3</v>
      </c>
      <c r="R256">
        <v>3</v>
      </c>
      <c r="S256" t="s">
        <v>1272</v>
      </c>
      <c r="T256" t="s">
        <v>2459</v>
      </c>
      <c r="U256" t="s">
        <v>3404</v>
      </c>
      <c r="V256" t="s">
        <v>3443</v>
      </c>
      <c r="W256">
        <v>130</v>
      </c>
      <c r="X256">
        <v>1133</v>
      </c>
      <c r="Y256">
        <v>10</v>
      </c>
      <c r="Z256" t="s">
        <v>3481</v>
      </c>
      <c r="AA256" t="s">
        <v>3829</v>
      </c>
      <c r="AB256" t="s">
        <v>6983</v>
      </c>
      <c r="AC256">
        <v>14</v>
      </c>
      <c r="AD256" t="s">
        <v>8421</v>
      </c>
      <c r="AE256" t="s">
        <v>9328</v>
      </c>
      <c r="AF256" t="s">
        <v>8591</v>
      </c>
    </row>
    <row r="257" spans="1:33" hidden="1" x14ac:dyDescent="0.25">
      <c r="A257" t="s">
        <v>37</v>
      </c>
      <c r="B257">
        <v>2025021</v>
      </c>
      <c r="C257" t="s">
        <v>86</v>
      </c>
      <c r="D257">
        <v>3</v>
      </c>
      <c r="E257" t="s">
        <v>90</v>
      </c>
      <c r="F257">
        <v>1200</v>
      </c>
      <c r="G257" t="s">
        <v>98</v>
      </c>
      <c r="H257" t="s">
        <v>122</v>
      </c>
      <c r="I257" t="s">
        <v>447</v>
      </c>
      <c r="K257">
        <v>23.44</v>
      </c>
      <c r="L257">
        <v>45.59</v>
      </c>
      <c r="M257" t="s">
        <v>496</v>
      </c>
      <c r="Q257">
        <v>4</v>
      </c>
      <c r="R257">
        <v>9</v>
      </c>
      <c r="S257" t="s">
        <v>1273</v>
      </c>
      <c r="T257" t="s">
        <v>2460</v>
      </c>
      <c r="U257" t="s">
        <v>3399</v>
      </c>
      <c r="V257" t="s">
        <v>3442</v>
      </c>
      <c r="W257">
        <v>118</v>
      </c>
      <c r="X257">
        <v>1200</v>
      </c>
      <c r="Y257">
        <v>9</v>
      </c>
      <c r="Z257" t="s">
        <v>3481</v>
      </c>
      <c r="AA257" t="s">
        <v>3830</v>
      </c>
      <c r="AB257" t="s">
        <v>6984</v>
      </c>
      <c r="AC257">
        <v>22</v>
      </c>
      <c r="AD257" t="s">
        <v>8418</v>
      </c>
      <c r="AE257" t="s">
        <v>9231</v>
      </c>
      <c r="AF257" t="s">
        <v>8417</v>
      </c>
    </row>
    <row r="258" spans="1:33" hidden="1" x14ac:dyDescent="0.25">
      <c r="A258" t="s">
        <v>37</v>
      </c>
      <c r="B258">
        <v>2025021</v>
      </c>
      <c r="C258" t="s">
        <v>86</v>
      </c>
      <c r="D258">
        <v>3</v>
      </c>
      <c r="E258" t="s">
        <v>90</v>
      </c>
      <c r="F258">
        <v>1200</v>
      </c>
      <c r="G258" t="s">
        <v>98</v>
      </c>
      <c r="H258" t="s">
        <v>122</v>
      </c>
      <c r="I258" t="s">
        <v>447</v>
      </c>
      <c r="K258">
        <v>23.44</v>
      </c>
      <c r="L258">
        <v>45.59</v>
      </c>
      <c r="M258" t="s">
        <v>496</v>
      </c>
      <c r="Q258">
        <v>5</v>
      </c>
      <c r="R258">
        <v>5</v>
      </c>
      <c r="S258" t="s">
        <v>1274</v>
      </c>
      <c r="T258" t="s">
        <v>2461</v>
      </c>
      <c r="U258" t="s">
        <v>3405</v>
      </c>
      <c r="V258" t="s">
        <v>3449</v>
      </c>
      <c r="W258">
        <v>116</v>
      </c>
      <c r="X258">
        <v>1191</v>
      </c>
      <c r="Y258">
        <v>5</v>
      </c>
      <c r="Z258" t="s">
        <v>3483</v>
      </c>
      <c r="AA258" t="s">
        <v>3831</v>
      </c>
      <c r="AB258" t="s">
        <v>585</v>
      </c>
      <c r="AC258">
        <v>4.0999999999999996</v>
      </c>
      <c r="AD258" t="s">
        <v>8580</v>
      </c>
      <c r="AE258" t="s">
        <v>9223</v>
      </c>
      <c r="AF258" t="s">
        <v>8413</v>
      </c>
    </row>
    <row r="259" spans="1:33" hidden="1" x14ac:dyDescent="0.25">
      <c r="A259" t="s">
        <v>37</v>
      </c>
      <c r="B259">
        <v>2025021</v>
      </c>
      <c r="C259" t="s">
        <v>86</v>
      </c>
      <c r="D259">
        <v>3</v>
      </c>
      <c r="E259" t="s">
        <v>90</v>
      </c>
      <c r="F259">
        <v>1200</v>
      </c>
      <c r="G259" t="s">
        <v>98</v>
      </c>
      <c r="H259" t="s">
        <v>122</v>
      </c>
      <c r="I259" t="s">
        <v>447</v>
      </c>
      <c r="K259">
        <v>23.44</v>
      </c>
      <c r="L259">
        <v>45.59</v>
      </c>
      <c r="M259" t="s">
        <v>496</v>
      </c>
      <c r="Q259">
        <v>6</v>
      </c>
      <c r="R259">
        <v>7</v>
      </c>
      <c r="S259" t="s">
        <v>1275</v>
      </c>
      <c r="T259" t="s">
        <v>2462</v>
      </c>
      <c r="U259" t="s">
        <v>3415</v>
      </c>
      <c r="V259" t="s">
        <v>3444</v>
      </c>
      <c r="W259">
        <v>121</v>
      </c>
      <c r="X259">
        <v>1072</v>
      </c>
      <c r="Y259">
        <v>8</v>
      </c>
      <c r="Z259" t="s">
        <v>3497</v>
      </c>
      <c r="AA259" t="s">
        <v>3672</v>
      </c>
      <c r="AB259" t="s">
        <v>6985</v>
      </c>
      <c r="AC259">
        <v>16</v>
      </c>
      <c r="AD259" t="s">
        <v>8461</v>
      </c>
      <c r="AE259" t="s">
        <v>9225</v>
      </c>
      <c r="AF259" t="s">
        <v>9082</v>
      </c>
    </row>
    <row r="260" spans="1:33" hidden="1" x14ac:dyDescent="0.25">
      <c r="A260" t="s">
        <v>37</v>
      </c>
      <c r="B260">
        <v>2025021</v>
      </c>
      <c r="C260" t="s">
        <v>86</v>
      </c>
      <c r="D260">
        <v>3</v>
      </c>
      <c r="E260" t="s">
        <v>90</v>
      </c>
      <c r="F260">
        <v>1200</v>
      </c>
      <c r="G260" t="s">
        <v>98</v>
      </c>
      <c r="H260" t="s">
        <v>122</v>
      </c>
      <c r="I260" t="s">
        <v>447</v>
      </c>
      <c r="K260">
        <v>23.44</v>
      </c>
      <c r="L260">
        <v>45.59</v>
      </c>
      <c r="M260" t="s">
        <v>496</v>
      </c>
      <c r="Q260">
        <v>7</v>
      </c>
      <c r="R260">
        <v>8</v>
      </c>
      <c r="S260" t="s">
        <v>1276</v>
      </c>
      <c r="T260" t="s">
        <v>2463</v>
      </c>
      <c r="U260" t="s">
        <v>3407</v>
      </c>
      <c r="V260" t="s">
        <v>3455</v>
      </c>
      <c r="W260">
        <v>120</v>
      </c>
      <c r="X260">
        <v>1078</v>
      </c>
      <c r="Y260">
        <v>7</v>
      </c>
      <c r="Z260" t="s">
        <v>3515</v>
      </c>
      <c r="AA260" t="s">
        <v>3832</v>
      </c>
      <c r="AB260" t="s">
        <v>6986</v>
      </c>
      <c r="AC260">
        <v>57</v>
      </c>
      <c r="AD260" t="s">
        <v>8458</v>
      </c>
      <c r="AE260" t="s">
        <v>9223</v>
      </c>
      <c r="AF260" t="s">
        <v>9439</v>
      </c>
    </row>
    <row r="261" spans="1:33" hidden="1" x14ac:dyDescent="0.25">
      <c r="A261" t="s">
        <v>37</v>
      </c>
      <c r="B261">
        <v>2025021</v>
      </c>
      <c r="C261" t="s">
        <v>86</v>
      </c>
      <c r="D261">
        <v>3</v>
      </c>
      <c r="E261" t="s">
        <v>90</v>
      </c>
      <c r="F261">
        <v>1200</v>
      </c>
      <c r="G261" t="s">
        <v>98</v>
      </c>
      <c r="H261" t="s">
        <v>122</v>
      </c>
      <c r="I261" t="s">
        <v>447</v>
      </c>
      <c r="K261">
        <v>23.44</v>
      </c>
      <c r="L261">
        <v>45.59</v>
      </c>
      <c r="M261" t="s">
        <v>496</v>
      </c>
      <c r="Q261">
        <v>8</v>
      </c>
      <c r="R261">
        <v>4</v>
      </c>
      <c r="S261" t="s">
        <v>1277</v>
      </c>
      <c r="T261" t="s">
        <v>2464</v>
      </c>
      <c r="U261" t="s">
        <v>3398</v>
      </c>
      <c r="V261" t="s">
        <v>3459</v>
      </c>
      <c r="W261">
        <v>126</v>
      </c>
      <c r="X261">
        <v>1074</v>
      </c>
      <c r="Y261">
        <v>6</v>
      </c>
      <c r="Z261" t="s">
        <v>3487</v>
      </c>
      <c r="AA261" t="s">
        <v>3833</v>
      </c>
      <c r="AB261" t="s">
        <v>6909</v>
      </c>
      <c r="AC261">
        <v>4.3</v>
      </c>
      <c r="AD261" t="s">
        <v>8581</v>
      </c>
      <c r="AE261" t="s">
        <v>9329</v>
      </c>
      <c r="AF261" t="s">
        <v>8396</v>
      </c>
    </row>
    <row r="262" spans="1:33" hidden="1" x14ac:dyDescent="0.25">
      <c r="A262" t="s">
        <v>37</v>
      </c>
      <c r="B262">
        <v>2025021</v>
      </c>
      <c r="C262" t="s">
        <v>86</v>
      </c>
      <c r="D262">
        <v>3</v>
      </c>
      <c r="E262" t="s">
        <v>90</v>
      </c>
      <c r="F262">
        <v>1200</v>
      </c>
      <c r="G262" t="s">
        <v>98</v>
      </c>
      <c r="H262" t="s">
        <v>122</v>
      </c>
      <c r="I262" t="s">
        <v>447</v>
      </c>
      <c r="K262">
        <v>23.44</v>
      </c>
      <c r="L262">
        <v>45.59</v>
      </c>
      <c r="M262" t="s">
        <v>496</v>
      </c>
      <c r="Q262">
        <v>9</v>
      </c>
      <c r="R262">
        <v>2</v>
      </c>
      <c r="S262" t="s">
        <v>1278</v>
      </c>
      <c r="T262" t="s">
        <v>2465</v>
      </c>
      <c r="U262" t="s">
        <v>3401</v>
      </c>
      <c r="V262" t="s">
        <v>3460</v>
      </c>
      <c r="W262">
        <v>132</v>
      </c>
      <c r="X262">
        <v>1065</v>
      </c>
      <c r="Y262">
        <v>1</v>
      </c>
      <c r="Z262" t="s">
        <v>3499</v>
      </c>
      <c r="AA262" t="s">
        <v>3834</v>
      </c>
      <c r="AB262" t="s">
        <v>6886</v>
      </c>
      <c r="AC262">
        <v>47</v>
      </c>
      <c r="AD262" t="s">
        <v>8420</v>
      </c>
      <c r="AE262" t="s">
        <v>9229</v>
      </c>
      <c r="AF262" t="s">
        <v>8453</v>
      </c>
    </row>
    <row r="263" spans="1:33" hidden="1" x14ac:dyDescent="0.25">
      <c r="A263" t="s">
        <v>37</v>
      </c>
      <c r="B263">
        <v>2025021</v>
      </c>
      <c r="C263" t="s">
        <v>86</v>
      </c>
      <c r="D263">
        <v>3</v>
      </c>
      <c r="E263" t="s">
        <v>90</v>
      </c>
      <c r="F263">
        <v>1200</v>
      </c>
      <c r="G263" t="s">
        <v>98</v>
      </c>
      <c r="H263" t="s">
        <v>122</v>
      </c>
      <c r="I263" t="s">
        <v>447</v>
      </c>
      <c r="K263">
        <v>23.44</v>
      </c>
      <c r="L263">
        <v>45.59</v>
      </c>
      <c r="M263" t="s">
        <v>496</v>
      </c>
      <c r="Q263">
        <v>10</v>
      </c>
      <c r="R263">
        <v>10</v>
      </c>
      <c r="S263" t="s">
        <v>1279</v>
      </c>
      <c r="T263" t="s">
        <v>2466</v>
      </c>
      <c r="U263" t="s">
        <v>3413</v>
      </c>
      <c r="V263" t="s">
        <v>3456</v>
      </c>
      <c r="W263">
        <v>115</v>
      </c>
      <c r="X263">
        <v>1233</v>
      </c>
      <c r="Y263">
        <v>2</v>
      </c>
      <c r="Z263" t="s">
        <v>3502</v>
      </c>
      <c r="AA263" t="s">
        <v>3835</v>
      </c>
      <c r="AB263" t="s">
        <v>6958</v>
      </c>
      <c r="AC263">
        <v>86</v>
      </c>
      <c r="AD263" t="s">
        <v>8582</v>
      </c>
      <c r="AE263" t="s">
        <v>9231</v>
      </c>
      <c r="AF263" t="s">
        <v>9137</v>
      </c>
    </row>
    <row r="264" spans="1:33" x14ac:dyDescent="0.25">
      <c r="A264" t="s">
        <v>50</v>
      </c>
      <c r="B264">
        <v>2025148</v>
      </c>
      <c r="C264" t="s">
        <v>87</v>
      </c>
      <c r="D264">
        <v>8</v>
      </c>
      <c r="E264" t="s">
        <v>92</v>
      </c>
      <c r="F264">
        <v>1200</v>
      </c>
      <c r="G264" t="s">
        <v>100</v>
      </c>
      <c r="H264" t="s">
        <v>234</v>
      </c>
      <c r="I264" t="s">
        <v>446</v>
      </c>
      <c r="J264" t="s">
        <v>450</v>
      </c>
      <c r="K264">
        <v>23.44</v>
      </c>
      <c r="L264">
        <v>46.03</v>
      </c>
      <c r="M264" t="s">
        <v>610</v>
      </c>
      <c r="Q264">
        <v>1</v>
      </c>
      <c r="R264">
        <v>1</v>
      </c>
      <c r="S264" t="s">
        <v>1563</v>
      </c>
      <c r="T264" t="s">
        <v>2750</v>
      </c>
      <c r="U264" t="s">
        <v>3412</v>
      </c>
      <c r="V264" t="s">
        <v>3458</v>
      </c>
      <c r="W264">
        <v>135</v>
      </c>
      <c r="X264">
        <v>1092</v>
      </c>
      <c r="Y264">
        <v>1</v>
      </c>
      <c r="Z264" t="s">
        <v>3478</v>
      </c>
      <c r="AA264" t="s">
        <v>3667</v>
      </c>
      <c r="AB264" t="s">
        <v>610</v>
      </c>
      <c r="AC264">
        <v>5.8</v>
      </c>
      <c r="AD264" t="s">
        <v>8420</v>
      </c>
      <c r="AE264" t="s">
        <v>9314</v>
      </c>
      <c r="AF264" t="s">
        <v>9378</v>
      </c>
    </row>
    <row r="265" spans="1:33" hidden="1" x14ac:dyDescent="0.25">
      <c r="A265" t="s">
        <v>37</v>
      </c>
      <c r="B265">
        <v>2025022</v>
      </c>
      <c r="C265" t="s">
        <v>86</v>
      </c>
      <c r="D265">
        <v>4</v>
      </c>
      <c r="E265" t="s">
        <v>90</v>
      </c>
      <c r="F265">
        <v>1400</v>
      </c>
      <c r="G265" t="s">
        <v>100</v>
      </c>
      <c r="H265" t="s">
        <v>123</v>
      </c>
      <c r="I265" t="s">
        <v>446</v>
      </c>
      <c r="J265" t="s">
        <v>449</v>
      </c>
      <c r="K265">
        <v>13.42</v>
      </c>
      <c r="L265">
        <v>34.700000000000003</v>
      </c>
      <c r="M265" t="s">
        <v>497</v>
      </c>
      <c r="N265" t="s">
        <v>806</v>
      </c>
      <c r="Q265">
        <v>2</v>
      </c>
      <c r="R265">
        <v>2</v>
      </c>
      <c r="S265" t="s">
        <v>1281</v>
      </c>
      <c r="T265" t="s">
        <v>2468</v>
      </c>
      <c r="U265" t="s">
        <v>3414</v>
      </c>
      <c r="V265" t="s">
        <v>3451</v>
      </c>
      <c r="W265">
        <v>134</v>
      </c>
      <c r="X265">
        <v>1048</v>
      </c>
      <c r="Y265">
        <v>7</v>
      </c>
      <c r="Z265" t="s">
        <v>3518</v>
      </c>
      <c r="AA265" t="s">
        <v>3837</v>
      </c>
      <c r="AB265" t="s">
        <v>889</v>
      </c>
      <c r="AC265">
        <v>11</v>
      </c>
      <c r="AD265" t="s">
        <v>8583</v>
      </c>
      <c r="AE265" t="s">
        <v>9286</v>
      </c>
      <c r="AF265" t="s">
        <v>9378</v>
      </c>
      <c r="AG265" t="s">
        <v>9105</v>
      </c>
    </row>
    <row r="266" spans="1:33" hidden="1" x14ac:dyDescent="0.25">
      <c r="A266" t="s">
        <v>37</v>
      </c>
      <c r="B266">
        <v>2025022</v>
      </c>
      <c r="C266" t="s">
        <v>86</v>
      </c>
      <c r="D266">
        <v>4</v>
      </c>
      <c r="E266" t="s">
        <v>90</v>
      </c>
      <c r="F266">
        <v>1400</v>
      </c>
      <c r="G266" t="s">
        <v>100</v>
      </c>
      <c r="H266" t="s">
        <v>123</v>
      </c>
      <c r="I266" t="s">
        <v>446</v>
      </c>
      <c r="J266" t="s">
        <v>449</v>
      </c>
      <c r="K266">
        <v>13.42</v>
      </c>
      <c r="L266">
        <v>34.700000000000003</v>
      </c>
      <c r="M266" t="s">
        <v>497</v>
      </c>
      <c r="N266" t="s">
        <v>806</v>
      </c>
      <c r="Q266">
        <v>3</v>
      </c>
      <c r="R266">
        <v>3</v>
      </c>
      <c r="S266" t="s">
        <v>1282</v>
      </c>
      <c r="T266" t="s">
        <v>2469</v>
      </c>
      <c r="U266" t="s">
        <v>3398</v>
      </c>
      <c r="V266" t="s">
        <v>3444</v>
      </c>
      <c r="W266">
        <v>127</v>
      </c>
      <c r="X266">
        <v>1231</v>
      </c>
      <c r="Y266">
        <v>8</v>
      </c>
      <c r="Z266" t="s">
        <v>3479</v>
      </c>
      <c r="AA266" t="s">
        <v>3838</v>
      </c>
      <c r="AB266" t="s">
        <v>948</v>
      </c>
      <c r="AC266">
        <v>10</v>
      </c>
      <c r="AD266" t="s">
        <v>8584</v>
      </c>
      <c r="AE266" t="s">
        <v>9289</v>
      </c>
      <c r="AF266" t="s">
        <v>8970</v>
      </c>
      <c r="AG266" t="s">
        <v>8413</v>
      </c>
    </row>
    <row r="267" spans="1:33" hidden="1" x14ac:dyDescent="0.25">
      <c r="A267" t="s">
        <v>37</v>
      </c>
      <c r="B267">
        <v>2025022</v>
      </c>
      <c r="C267" t="s">
        <v>86</v>
      </c>
      <c r="D267">
        <v>4</v>
      </c>
      <c r="E267" t="s">
        <v>90</v>
      </c>
      <c r="F267">
        <v>1400</v>
      </c>
      <c r="G267" t="s">
        <v>100</v>
      </c>
      <c r="H267" t="s">
        <v>123</v>
      </c>
      <c r="I267" t="s">
        <v>446</v>
      </c>
      <c r="J267" t="s">
        <v>449</v>
      </c>
      <c r="K267">
        <v>13.42</v>
      </c>
      <c r="L267">
        <v>34.700000000000003</v>
      </c>
      <c r="M267" t="s">
        <v>497</v>
      </c>
      <c r="N267" t="s">
        <v>806</v>
      </c>
      <c r="Q267">
        <v>4</v>
      </c>
      <c r="R267">
        <v>8</v>
      </c>
      <c r="S267" t="s">
        <v>1283</v>
      </c>
      <c r="T267" t="s">
        <v>2470</v>
      </c>
      <c r="U267" t="s">
        <v>3404</v>
      </c>
      <c r="V267" t="s">
        <v>3447</v>
      </c>
      <c r="W267">
        <v>123</v>
      </c>
      <c r="X267">
        <v>1068</v>
      </c>
      <c r="Y267">
        <v>5</v>
      </c>
      <c r="Z267" t="s">
        <v>3480</v>
      </c>
      <c r="AA267" t="s">
        <v>3839</v>
      </c>
      <c r="AB267" t="s">
        <v>845</v>
      </c>
      <c r="AC267">
        <v>7.6</v>
      </c>
      <c r="AD267" t="s">
        <v>8585</v>
      </c>
      <c r="AE267" t="s">
        <v>9289</v>
      </c>
      <c r="AF267" t="s">
        <v>9378</v>
      </c>
      <c r="AG267" t="s">
        <v>9054</v>
      </c>
    </row>
    <row r="268" spans="1:33" hidden="1" x14ac:dyDescent="0.25">
      <c r="A268" t="s">
        <v>37</v>
      </c>
      <c r="B268">
        <v>2025022</v>
      </c>
      <c r="C268" t="s">
        <v>86</v>
      </c>
      <c r="D268">
        <v>4</v>
      </c>
      <c r="E268" t="s">
        <v>90</v>
      </c>
      <c r="F268">
        <v>1400</v>
      </c>
      <c r="G268" t="s">
        <v>100</v>
      </c>
      <c r="H268" t="s">
        <v>123</v>
      </c>
      <c r="I268" t="s">
        <v>446</v>
      </c>
      <c r="J268" t="s">
        <v>449</v>
      </c>
      <c r="K268">
        <v>13.42</v>
      </c>
      <c r="L268">
        <v>34.700000000000003</v>
      </c>
      <c r="M268" t="s">
        <v>497</v>
      </c>
      <c r="N268" t="s">
        <v>806</v>
      </c>
      <c r="Q268">
        <v>5</v>
      </c>
      <c r="R268">
        <v>6</v>
      </c>
      <c r="S268" t="s">
        <v>1284</v>
      </c>
      <c r="T268" t="s">
        <v>2471</v>
      </c>
      <c r="U268" t="s">
        <v>3411</v>
      </c>
      <c r="V268" t="s">
        <v>3459</v>
      </c>
      <c r="W268">
        <v>123</v>
      </c>
      <c r="X268">
        <v>1150</v>
      </c>
      <c r="Y268">
        <v>1</v>
      </c>
      <c r="Z268" t="s">
        <v>3481</v>
      </c>
      <c r="AA268" t="s">
        <v>3840</v>
      </c>
      <c r="AB268" t="s">
        <v>945</v>
      </c>
      <c r="AC268">
        <v>2.5</v>
      </c>
      <c r="AD268" t="s">
        <v>8577</v>
      </c>
      <c r="AE268" t="s">
        <v>9330</v>
      </c>
      <c r="AF268" t="s">
        <v>8970</v>
      </c>
      <c r="AG268" t="s">
        <v>8558</v>
      </c>
    </row>
    <row r="269" spans="1:33" hidden="1" x14ac:dyDescent="0.25">
      <c r="A269" t="s">
        <v>37</v>
      </c>
      <c r="B269">
        <v>2025022</v>
      </c>
      <c r="C269" t="s">
        <v>86</v>
      </c>
      <c r="D269">
        <v>4</v>
      </c>
      <c r="E269" t="s">
        <v>90</v>
      </c>
      <c r="F269">
        <v>1400</v>
      </c>
      <c r="G269" t="s">
        <v>100</v>
      </c>
      <c r="H269" t="s">
        <v>123</v>
      </c>
      <c r="I269" t="s">
        <v>446</v>
      </c>
      <c r="J269" t="s">
        <v>449</v>
      </c>
      <c r="K269">
        <v>13.42</v>
      </c>
      <c r="L269">
        <v>34.700000000000003</v>
      </c>
      <c r="M269" t="s">
        <v>497</v>
      </c>
      <c r="N269" t="s">
        <v>806</v>
      </c>
      <c r="Q269">
        <v>6</v>
      </c>
      <c r="R269">
        <v>10</v>
      </c>
      <c r="S269" t="s">
        <v>1285</v>
      </c>
      <c r="T269" t="s">
        <v>2472</v>
      </c>
      <c r="U269" t="s">
        <v>3419</v>
      </c>
      <c r="V269" t="s">
        <v>3457</v>
      </c>
      <c r="W269">
        <v>120</v>
      </c>
      <c r="X269">
        <v>1187</v>
      </c>
      <c r="Y269">
        <v>6</v>
      </c>
      <c r="Z269" t="s">
        <v>3497</v>
      </c>
      <c r="AA269" t="s">
        <v>3841</v>
      </c>
      <c r="AB269" t="s">
        <v>6987</v>
      </c>
      <c r="AC269">
        <v>5.2</v>
      </c>
      <c r="AD269" t="s">
        <v>8513</v>
      </c>
      <c r="AE269" t="s">
        <v>9331</v>
      </c>
      <c r="AF269" t="s">
        <v>8970</v>
      </c>
      <c r="AG269" t="s">
        <v>8418</v>
      </c>
    </row>
    <row r="270" spans="1:33" hidden="1" x14ac:dyDescent="0.25">
      <c r="A270" t="s">
        <v>37</v>
      </c>
      <c r="B270">
        <v>2025022</v>
      </c>
      <c r="C270" t="s">
        <v>86</v>
      </c>
      <c r="D270">
        <v>4</v>
      </c>
      <c r="E270" t="s">
        <v>90</v>
      </c>
      <c r="F270">
        <v>1400</v>
      </c>
      <c r="G270" t="s">
        <v>100</v>
      </c>
      <c r="H270" t="s">
        <v>123</v>
      </c>
      <c r="I270" t="s">
        <v>446</v>
      </c>
      <c r="J270" t="s">
        <v>449</v>
      </c>
      <c r="K270">
        <v>13.42</v>
      </c>
      <c r="L270">
        <v>34.700000000000003</v>
      </c>
      <c r="M270" t="s">
        <v>497</v>
      </c>
      <c r="N270" t="s">
        <v>806</v>
      </c>
      <c r="Q270">
        <v>7</v>
      </c>
      <c r="R270">
        <v>7</v>
      </c>
      <c r="S270" t="s">
        <v>1286</v>
      </c>
      <c r="T270" t="s">
        <v>2473</v>
      </c>
      <c r="U270" t="s">
        <v>3401</v>
      </c>
      <c r="V270" t="s">
        <v>3443</v>
      </c>
      <c r="W270">
        <v>123</v>
      </c>
      <c r="X270">
        <v>1179</v>
      </c>
      <c r="Y270">
        <v>4</v>
      </c>
      <c r="Z270" t="s">
        <v>3497</v>
      </c>
      <c r="AA270" t="s">
        <v>3842</v>
      </c>
      <c r="AB270" t="s">
        <v>946</v>
      </c>
      <c r="AC270">
        <v>30</v>
      </c>
      <c r="AD270" t="s">
        <v>8569</v>
      </c>
      <c r="AE270" t="s">
        <v>9332</v>
      </c>
      <c r="AF270" t="s">
        <v>9240</v>
      </c>
      <c r="AG270" t="s">
        <v>8397</v>
      </c>
    </row>
    <row r="271" spans="1:33" hidden="1" x14ac:dyDescent="0.25">
      <c r="A271" t="s">
        <v>37</v>
      </c>
      <c r="B271">
        <v>2025022</v>
      </c>
      <c r="C271" t="s">
        <v>86</v>
      </c>
      <c r="D271">
        <v>4</v>
      </c>
      <c r="E271" t="s">
        <v>90</v>
      </c>
      <c r="F271">
        <v>1400</v>
      </c>
      <c r="G271" t="s">
        <v>100</v>
      </c>
      <c r="H271" t="s">
        <v>123</v>
      </c>
      <c r="I271" t="s">
        <v>446</v>
      </c>
      <c r="J271" t="s">
        <v>449</v>
      </c>
      <c r="K271">
        <v>13.42</v>
      </c>
      <c r="L271">
        <v>34.700000000000003</v>
      </c>
      <c r="M271" t="s">
        <v>497</v>
      </c>
      <c r="N271" t="s">
        <v>806</v>
      </c>
      <c r="Q271">
        <v>8</v>
      </c>
      <c r="R271">
        <v>4</v>
      </c>
      <c r="S271" t="s">
        <v>1287</v>
      </c>
      <c r="T271" t="s">
        <v>2474</v>
      </c>
      <c r="U271" t="s">
        <v>3412</v>
      </c>
      <c r="V271" t="s">
        <v>3458</v>
      </c>
      <c r="W271">
        <v>125</v>
      </c>
      <c r="X271">
        <v>1107</v>
      </c>
      <c r="Y271">
        <v>2</v>
      </c>
      <c r="Z271" t="s">
        <v>3515</v>
      </c>
      <c r="AA271" t="s">
        <v>3843</v>
      </c>
      <c r="AB271" t="s">
        <v>6980</v>
      </c>
      <c r="AC271">
        <v>17</v>
      </c>
      <c r="AD271" t="s">
        <v>8577</v>
      </c>
      <c r="AE271" t="s">
        <v>9289</v>
      </c>
      <c r="AF271" t="s">
        <v>8970</v>
      </c>
      <c r="AG271" t="s">
        <v>8550</v>
      </c>
    </row>
    <row r="272" spans="1:33" hidden="1" x14ac:dyDescent="0.25">
      <c r="A272" t="s">
        <v>37</v>
      </c>
      <c r="B272">
        <v>2025022</v>
      </c>
      <c r="C272" t="s">
        <v>86</v>
      </c>
      <c r="D272">
        <v>4</v>
      </c>
      <c r="E272" t="s">
        <v>90</v>
      </c>
      <c r="F272">
        <v>1400</v>
      </c>
      <c r="G272" t="s">
        <v>100</v>
      </c>
      <c r="H272" t="s">
        <v>123</v>
      </c>
      <c r="I272" t="s">
        <v>446</v>
      </c>
      <c r="J272" t="s">
        <v>449</v>
      </c>
      <c r="K272">
        <v>13.42</v>
      </c>
      <c r="L272">
        <v>34.700000000000003</v>
      </c>
      <c r="M272" t="s">
        <v>497</v>
      </c>
      <c r="N272" t="s">
        <v>806</v>
      </c>
      <c r="Q272">
        <v>9</v>
      </c>
      <c r="R272">
        <v>5</v>
      </c>
      <c r="S272" t="s">
        <v>1288</v>
      </c>
      <c r="T272" t="s">
        <v>2475</v>
      </c>
      <c r="U272" t="s">
        <v>3409</v>
      </c>
      <c r="V272" t="s">
        <v>3452</v>
      </c>
      <c r="W272">
        <v>124</v>
      </c>
      <c r="X272">
        <v>1091</v>
      </c>
      <c r="Y272">
        <v>9</v>
      </c>
      <c r="Z272" t="s">
        <v>3508</v>
      </c>
      <c r="AA272" t="s">
        <v>3844</v>
      </c>
      <c r="AB272" t="s">
        <v>6988</v>
      </c>
      <c r="AC272">
        <v>101</v>
      </c>
      <c r="AD272" t="s">
        <v>8568</v>
      </c>
      <c r="AE272" t="s">
        <v>9333</v>
      </c>
      <c r="AF272" t="s">
        <v>9353</v>
      </c>
      <c r="AG272" t="s">
        <v>8415</v>
      </c>
    </row>
    <row r="273" spans="1:33" hidden="1" x14ac:dyDescent="0.25">
      <c r="A273" t="s">
        <v>37</v>
      </c>
      <c r="B273">
        <v>2025022</v>
      </c>
      <c r="C273" t="s">
        <v>86</v>
      </c>
      <c r="D273">
        <v>4</v>
      </c>
      <c r="E273" t="s">
        <v>90</v>
      </c>
      <c r="F273">
        <v>1400</v>
      </c>
      <c r="G273" t="s">
        <v>100</v>
      </c>
      <c r="H273" t="s">
        <v>123</v>
      </c>
      <c r="I273" t="s">
        <v>446</v>
      </c>
      <c r="J273" t="s">
        <v>449</v>
      </c>
      <c r="K273">
        <v>13.42</v>
      </c>
      <c r="L273">
        <v>34.700000000000003</v>
      </c>
      <c r="M273" t="s">
        <v>497</v>
      </c>
      <c r="N273" t="s">
        <v>806</v>
      </c>
      <c r="Q273">
        <v>10</v>
      </c>
      <c r="R273">
        <v>11</v>
      </c>
      <c r="S273" t="s">
        <v>1289</v>
      </c>
      <c r="T273" t="s">
        <v>2476</v>
      </c>
      <c r="U273" t="s">
        <v>3418</v>
      </c>
      <c r="V273" t="s">
        <v>3453</v>
      </c>
      <c r="W273">
        <v>116</v>
      </c>
      <c r="X273">
        <v>1275</v>
      </c>
      <c r="Y273">
        <v>3</v>
      </c>
      <c r="Z273" t="s">
        <v>3530</v>
      </c>
      <c r="AA273" t="s">
        <v>3845</v>
      </c>
      <c r="AB273" t="s">
        <v>6989</v>
      </c>
      <c r="AC273">
        <v>47</v>
      </c>
      <c r="AD273" t="s">
        <v>8572</v>
      </c>
      <c r="AE273" t="s">
        <v>9334</v>
      </c>
      <c r="AF273" t="s">
        <v>9082</v>
      </c>
      <c r="AG273" t="s">
        <v>9057</v>
      </c>
    </row>
    <row r="274" spans="1:33" hidden="1" x14ac:dyDescent="0.25">
      <c r="A274" t="s">
        <v>37</v>
      </c>
      <c r="B274">
        <v>2025022</v>
      </c>
      <c r="C274" t="s">
        <v>86</v>
      </c>
      <c r="D274">
        <v>4</v>
      </c>
      <c r="E274" t="s">
        <v>90</v>
      </c>
      <c r="F274">
        <v>1400</v>
      </c>
      <c r="G274" t="s">
        <v>100</v>
      </c>
      <c r="H274" t="s">
        <v>123</v>
      </c>
      <c r="I274" t="s">
        <v>446</v>
      </c>
      <c r="J274" t="s">
        <v>449</v>
      </c>
      <c r="K274">
        <v>13.42</v>
      </c>
      <c r="L274">
        <v>34.700000000000003</v>
      </c>
      <c r="M274" t="s">
        <v>497</v>
      </c>
      <c r="N274" t="s">
        <v>806</v>
      </c>
      <c r="Q274">
        <v>11</v>
      </c>
      <c r="R274">
        <v>9</v>
      </c>
      <c r="S274" t="s">
        <v>1290</v>
      </c>
      <c r="T274" t="s">
        <v>2477</v>
      </c>
      <c r="U274" t="s">
        <v>3413</v>
      </c>
      <c r="V274" t="s">
        <v>3461</v>
      </c>
      <c r="W274">
        <v>120</v>
      </c>
      <c r="X274">
        <v>1243</v>
      </c>
      <c r="Y274">
        <v>10</v>
      </c>
      <c r="Z274" t="s">
        <v>3531</v>
      </c>
      <c r="AA274" t="s">
        <v>3846</v>
      </c>
      <c r="AB274" t="s">
        <v>6990</v>
      </c>
      <c r="AC274">
        <v>109</v>
      </c>
      <c r="AD274" t="s">
        <v>8570</v>
      </c>
      <c r="AE274" t="s">
        <v>9325</v>
      </c>
      <c r="AF274" t="s">
        <v>8413</v>
      </c>
      <c r="AG274" t="s">
        <v>8546</v>
      </c>
    </row>
    <row r="275" spans="1:33" hidden="1" x14ac:dyDescent="0.25">
      <c r="A275" t="s">
        <v>37</v>
      </c>
      <c r="B275">
        <v>2025023</v>
      </c>
      <c r="C275" t="s">
        <v>86</v>
      </c>
      <c r="D275">
        <v>5</v>
      </c>
      <c r="E275" t="s">
        <v>90</v>
      </c>
      <c r="F275">
        <v>1400</v>
      </c>
      <c r="G275" t="s">
        <v>100</v>
      </c>
      <c r="H275" t="s">
        <v>123</v>
      </c>
      <c r="I275" t="s">
        <v>446</v>
      </c>
      <c r="J275" t="s">
        <v>449</v>
      </c>
      <c r="K275">
        <v>13.53</v>
      </c>
      <c r="L275">
        <v>35.409999999999997</v>
      </c>
      <c r="M275" t="s">
        <v>498</v>
      </c>
      <c r="N275" t="s">
        <v>807</v>
      </c>
      <c r="Q275">
        <v>1</v>
      </c>
      <c r="R275">
        <v>4</v>
      </c>
      <c r="S275" t="s">
        <v>1291</v>
      </c>
      <c r="T275" t="s">
        <v>2478</v>
      </c>
      <c r="U275" t="s">
        <v>3409</v>
      </c>
      <c r="V275" t="s">
        <v>3460</v>
      </c>
      <c r="W275">
        <v>130</v>
      </c>
      <c r="X275">
        <v>1121</v>
      </c>
      <c r="Y275">
        <v>1</v>
      </c>
      <c r="Z275" t="s">
        <v>3478</v>
      </c>
      <c r="AA275" t="s">
        <v>3847</v>
      </c>
      <c r="AB275" t="s">
        <v>807</v>
      </c>
      <c r="AC275">
        <v>2.9</v>
      </c>
      <c r="AD275" t="s">
        <v>8564</v>
      </c>
      <c r="AE275" t="s">
        <v>9271</v>
      </c>
      <c r="AF275" t="s">
        <v>9230</v>
      </c>
      <c r="AG275" t="s">
        <v>9373</v>
      </c>
    </row>
    <row r="276" spans="1:33" hidden="1" x14ac:dyDescent="0.25">
      <c r="A276" t="s">
        <v>37</v>
      </c>
      <c r="B276">
        <v>2025023</v>
      </c>
      <c r="C276" t="s">
        <v>86</v>
      </c>
      <c r="D276">
        <v>5</v>
      </c>
      <c r="E276" t="s">
        <v>90</v>
      </c>
      <c r="F276">
        <v>1400</v>
      </c>
      <c r="G276" t="s">
        <v>100</v>
      </c>
      <c r="H276" t="s">
        <v>123</v>
      </c>
      <c r="I276" t="s">
        <v>446</v>
      </c>
      <c r="J276" t="s">
        <v>449</v>
      </c>
      <c r="K276">
        <v>13.53</v>
      </c>
      <c r="L276">
        <v>35.409999999999997</v>
      </c>
      <c r="M276" t="s">
        <v>498</v>
      </c>
      <c r="N276" t="s">
        <v>807</v>
      </c>
      <c r="Q276">
        <v>2</v>
      </c>
      <c r="R276">
        <v>5</v>
      </c>
      <c r="S276" t="s">
        <v>1292</v>
      </c>
      <c r="T276" t="s">
        <v>2479</v>
      </c>
      <c r="U276" t="s">
        <v>3412</v>
      </c>
      <c r="V276" t="s">
        <v>3447</v>
      </c>
      <c r="W276">
        <v>129</v>
      </c>
      <c r="X276">
        <v>1104</v>
      </c>
      <c r="Y276">
        <v>11</v>
      </c>
      <c r="Z276" t="s">
        <v>3521</v>
      </c>
      <c r="AA276" t="s">
        <v>3848</v>
      </c>
      <c r="AB276" t="s">
        <v>6991</v>
      </c>
      <c r="AC276">
        <v>8.3000000000000007</v>
      </c>
      <c r="AD276" t="s">
        <v>8586</v>
      </c>
      <c r="AE276" t="s">
        <v>9284</v>
      </c>
      <c r="AF276" t="s">
        <v>9231</v>
      </c>
      <c r="AG276" t="s">
        <v>8874</v>
      </c>
    </row>
    <row r="277" spans="1:33" hidden="1" x14ac:dyDescent="0.25">
      <c r="A277" t="s">
        <v>37</v>
      </c>
      <c r="B277">
        <v>2025023</v>
      </c>
      <c r="C277" t="s">
        <v>86</v>
      </c>
      <c r="D277">
        <v>5</v>
      </c>
      <c r="E277" t="s">
        <v>90</v>
      </c>
      <c r="F277">
        <v>1400</v>
      </c>
      <c r="G277" t="s">
        <v>100</v>
      </c>
      <c r="H277" t="s">
        <v>123</v>
      </c>
      <c r="I277" t="s">
        <v>446</v>
      </c>
      <c r="J277" t="s">
        <v>449</v>
      </c>
      <c r="K277">
        <v>13.53</v>
      </c>
      <c r="L277">
        <v>35.409999999999997</v>
      </c>
      <c r="M277" t="s">
        <v>498</v>
      </c>
      <c r="N277" t="s">
        <v>807</v>
      </c>
      <c r="Q277">
        <v>3</v>
      </c>
      <c r="R277">
        <v>10</v>
      </c>
      <c r="S277" t="s">
        <v>1103</v>
      </c>
      <c r="T277" t="s">
        <v>2290</v>
      </c>
      <c r="U277" t="s">
        <v>3408</v>
      </c>
      <c r="V277" t="s">
        <v>3445</v>
      </c>
      <c r="W277">
        <v>121</v>
      </c>
      <c r="X277">
        <v>1061</v>
      </c>
      <c r="Y277">
        <v>9</v>
      </c>
      <c r="Z277" t="s">
        <v>3521</v>
      </c>
      <c r="AA277" t="s">
        <v>3696</v>
      </c>
      <c r="AB277" t="s">
        <v>6992</v>
      </c>
      <c r="AC277">
        <v>125</v>
      </c>
      <c r="AD277" t="s">
        <v>8563</v>
      </c>
      <c r="AE277" t="s">
        <v>9335</v>
      </c>
      <c r="AF277" t="s">
        <v>9224</v>
      </c>
      <c r="AG277" t="s">
        <v>9440</v>
      </c>
    </row>
    <row r="278" spans="1:33" hidden="1" x14ac:dyDescent="0.25">
      <c r="A278" t="s">
        <v>37</v>
      </c>
      <c r="B278">
        <v>2025023</v>
      </c>
      <c r="C278" t="s">
        <v>86</v>
      </c>
      <c r="D278">
        <v>5</v>
      </c>
      <c r="E278" t="s">
        <v>90</v>
      </c>
      <c r="F278">
        <v>1400</v>
      </c>
      <c r="G278" t="s">
        <v>100</v>
      </c>
      <c r="H278" t="s">
        <v>123</v>
      </c>
      <c r="I278" t="s">
        <v>446</v>
      </c>
      <c r="J278" t="s">
        <v>449</v>
      </c>
      <c r="K278">
        <v>13.53</v>
      </c>
      <c r="L278">
        <v>35.409999999999997</v>
      </c>
      <c r="M278" t="s">
        <v>498</v>
      </c>
      <c r="N278" t="s">
        <v>807</v>
      </c>
      <c r="Q278">
        <v>4</v>
      </c>
      <c r="R278">
        <v>8</v>
      </c>
      <c r="S278" t="s">
        <v>1293</v>
      </c>
      <c r="T278" t="s">
        <v>2480</v>
      </c>
      <c r="U278" t="s">
        <v>3417</v>
      </c>
      <c r="V278" t="s">
        <v>3443</v>
      </c>
      <c r="W278">
        <v>123</v>
      </c>
      <c r="X278">
        <v>1012</v>
      </c>
      <c r="Y278">
        <v>10</v>
      </c>
      <c r="Z278" t="s">
        <v>3482</v>
      </c>
      <c r="AA278" t="s">
        <v>3849</v>
      </c>
      <c r="AB278" t="s">
        <v>799</v>
      </c>
      <c r="AC278">
        <v>15</v>
      </c>
      <c r="AD278" t="s">
        <v>8587</v>
      </c>
      <c r="AE278" t="s">
        <v>9272</v>
      </c>
      <c r="AF278" t="s">
        <v>9403</v>
      </c>
      <c r="AG278" t="s">
        <v>9378</v>
      </c>
    </row>
    <row r="279" spans="1:33" hidden="1" x14ac:dyDescent="0.25">
      <c r="A279" t="s">
        <v>37</v>
      </c>
      <c r="B279">
        <v>2025023</v>
      </c>
      <c r="C279" t="s">
        <v>86</v>
      </c>
      <c r="D279">
        <v>5</v>
      </c>
      <c r="E279" t="s">
        <v>90</v>
      </c>
      <c r="F279">
        <v>1400</v>
      </c>
      <c r="G279" t="s">
        <v>100</v>
      </c>
      <c r="H279" t="s">
        <v>123</v>
      </c>
      <c r="I279" t="s">
        <v>446</v>
      </c>
      <c r="J279" t="s">
        <v>449</v>
      </c>
      <c r="K279">
        <v>13.53</v>
      </c>
      <c r="L279">
        <v>35.409999999999997</v>
      </c>
      <c r="M279" t="s">
        <v>498</v>
      </c>
      <c r="N279" t="s">
        <v>807</v>
      </c>
      <c r="Q279">
        <v>5</v>
      </c>
      <c r="R279">
        <v>9</v>
      </c>
      <c r="S279" t="s">
        <v>1294</v>
      </c>
      <c r="T279" t="s">
        <v>2481</v>
      </c>
      <c r="U279" t="s">
        <v>3416</v>
      </c>
      <c r="V279" t="s">
        <v>3446</v>
      </c>
      <c r="W279">
        <v>122</v>
      </c>
      <c r="X279">
        <v>999</v>
      </c>
      <c r="Y279">
        <v>6</v>
      </c>
      <c r="Z279" t="s">
        <v>3514</v>
      </c>
      <c r="AA279" t="s">
        <v>3850</v>
      </c>
      <c r="AB279" t="s">
        <v>948</v>
      </c>
      <c r="AC279">
        <v>4.5</v>
      </c>
      <c r="AD279" t="s">
        <v>8588</v>
      </c>
      <c r="AE279" t="s">
        <v>9271</v>
      </c>
      <c r="AF279" t="s">
        <v>9230</v>
      </c>
      <c r="AG279" t="s">
        <v>9310</v>
      </c>
    </row>
    <row r="280" spans="1:33" hidden="1" x14ac:dyDescent="0.25">
      <c r="A280" t="s">
        <v>37</v>
      </c>
      <c r="B280">
        <v>2025023</v>
      </c>
      <c r="C280" t="s">
        <v>86</v>
      </c>
      <c r="D280">
        <v>5</v>
      </c>
      <c r="E280" t="s">
        <v>90</v>
      </c>
      <c r="F280">
        <v>1400</v>
      </c>
      <c r="G280" t="s">
        <v>100</v>
      </c>
      <c r="H280" t="s">
        <v>123</v>
      </c>
      <c r="I280" t="s">
        <v>446</v>
      </c>
      <c r="J280" t="s">
        <v>449</v>
      </c>
      <c r="K280">
        <v>13.53</v>
      </c>
      <c r="L280">
        <v>35.409999999999997</v>
      </c>
      <c r="M280" t="s">
        <v>498</v>
      </c>
      <c r="N280" t="s">
        <v>807</v>
      </c>
      <c r="Q280">
        <v>6</v>
      </c>
      <c r="R280">
        <v>6</v>
      </c>
      <c r="S280" t="s">
        <v>1112</v>
      </c>
      <c r="T280" t="s">
        <v>2299</v>
      </c>
      <c r="U280" t="s">
        <v>3403</v>
      </c>
      <c r="V280" t="s">
        <v>3457</v>
      </c>
      <c r="W280">
        <v>129</v>
      </c>
      <c r="X280">
        <v>1181</v>
      </c>
      <c r="Y280">
        <v>3</v>
      </c>
      <c r="Z280" t="s">
        <v>3496</v>
      </c>
      <c r="AA280" t="s">
        <v>3851</v>
      </c>
      <c r="AB280" t="s">
        <v>6993</v>
      </c>
      <c r="AC280">
        <v>7.1</v>
      </c>
      <c r="AD280" t="s">
        <v>8468</v>
      </c>
      <c r="AE280" t="s">
        <v>9270</v>
      </c>
      <c r="AF280" t="s">
        <v>9329</v>
      </c>
      <c r="AG280" t="s">
        <v>9105</v>
      </c>
    </row>
    <row r="281" spans="1:33" hidden="1" x14ac:dyDescent="0.25">
      <c r="A281" t="s">
        <v>37</v>
      </c>
      <c r="B281">
        <v>2025023</v>
      </c>
      <c r="C281" t="s">
        <v>86</v>
      </c>
      <c r="D281">
        <v>5</v>
      </c>
      <c r="E281" t="s">
        <v>90</v>
      </c>
      <c r="F281">
        <v>1400</v>
      </c>
      <c r="G281" t="s">
        <v>100</v>
      </c>
      <c r="H281" t="s">
        <v>123</v>
      </c>
      <c r="I281" t="s">
        <v>446</v>
      </c>
      <c r="J281" t="s">
        <v>449</v>
      </c>
      <c r="K281">
        <v>13.53</v>
      </c>
      <c r="L281">
        <v>35.409999999999997</v>
      </c>
      <c r="M281" t="s">
        <v>498</v>
      </c>
      <c r="N281" t="s">
        <v>807</v>
      </c>
      <c r="Q281">
        <v>7</v>
      </c>
      <c r="R281">
        <v>7</v>
      </c>
      <c r="S281" t="s">
        <v>1295</v>
      </c>
      <c r="T281" t="s">
        <v>2482</v>
      </c>
      <c r="U281" t="s">
        <v>3404</v>
      </c>
      <c r="V281" t="s">
        <v>3444</v>
      </c>
      <c r="W281">
        <v>124</v>
      </c>
      <c r="X281">
        <v>1145</v>
      </c>
      <c r="Y281">
        <v>5</v>
      </c>
      <c r="Z281" t="s">
        <v>3507</v>
      </c>
      <c r="AA281" t="s">
        <v>3852</v>
      </c>
      <c r="AB281" t="s">
        <v>6872</v>
      </c>
      <c r="AC281">
        <v>24</v>
      </c>
      <c r="AD281" t="s">
        <v>8589</v>
      </c>
      <c r="AE281" t="s">
        <v>9271</v>
      </c>
      <c r="AF281" t="s">
        <v>9436</v>
      </c>
      <c r="AG281" t="s">
        <v>8581</v>
      </c>
    </row>
    <row r="282" spans="1:33" hidden="1" x14ac:dyDescent="0.25">
      <c r="A282" t="s">
        <v>37</v>
      </c>
      <c r="B282">
        <v>2025023</v>
      </c>
      <c r="C282" t="s">
        <v>86</v>
      </c>
      <c r="D282">
        <v>5</v>
      </c>
      <c r="E282" t="s">
        <v>90</v>
      </c>
      <c r="F282">
        <v>1400</v>
      </c>
      <c r="G282" t="s">
        <v>100</v>
      </c>
      <c r="H282" t="s">
        <v>123</v>
      </c>
      <c r="I282" t="s">
        <v>446</v>
      </c>
      <c r="J282" t="s">
        <v>449</v>
      </c>
      <c r="K282">
        <v>13.53</v>
      </c>
      <c r="L282">
        <v>35.409999999999997</v>
      </c>
      <c r="M282" t="s">
        <v>498</v>
      </c>
      <c r="N282" t="s">
        <v>807</v>
      </c>
      <c r="Q282">
        <v>8</v>
      </c>
      <c r="R282">
        <v>1</v>
      </c>
      <c r="S282" t="s">
        <v>1296</v>
      </c>
      <c r="T282" t="s">
        <v>2483</v>
      </c>
      <c r="U282" t="s">
        <v>3410</v>
      </c>
      <c r="V282" t="s">
        <v>3454</v>
      </c>
      <c r="W282">
        <v>135</v>
      </c>
      <c r="X282">
        <v>1038</v>
      </c>
      <c r="Y282">
        <v>8</v>
      </c>
      <c r="Z282" t="s">
        <v>3507</v>
      </c>
      <c r="AA282" t="s">
        <v>3853</v>
      </c>
      <c r="AB282" t="s">
        <v>6969</v>
      </c>
      <c r="AC282">
        <v>20</v>
      </c>
      <c r="AD282" t="s">
        <v>8589</v>
      </c>
      <c r="AE282" t="s">
        <v>9283</v>
      </c>
      <c r="AF282" t="s">
        <v>9224</v>
      </c>
      <c r="AG282" t="s">
        <v>8873</v>
      </c>
    </row>
    <row r="283" spans="1:33" hidden="1" x14ac:dyDescent="0.25">
      <c r="A283" t="s">
        <v>37</v>
      </c>
      <c r="B283">
        <v>2025023</v>
      </c>
      <c r="C283" t="s">
        <v>86</v>
      </c>
      <c r="D283">
        <v>5</v>
      </c>
      <c r="E283" t="s">
        <v>90</v>
      </c>
      <c r="F283">
        <v>1400</v>
      </c>
      <c r="G283" t="s">
        <v>100</v>
      </c>
      <c r="H283" t="s">
        <v>123</v>
      </c>
      <c r="I283" t="s">
        <v>446</v>
      </c>
      <c r="J283" t="s">
        <v>449</v>
      </c>
      <c r="K283">
        <v>13.53</v>
      </c>
      <c r="L283">
        <v>35.409999999999997</v>
      </c>
      <c r="M283" t="s">
        <v>498</v>
      </c>
      <c r="N283" t="s">
        <v>807</v>
      </c>
      <c r="Q283">
        <v>9</v>
      </c>
      <c r="R283">
        <v>2</v>
      </c>
      <c r="S283" t="s">
        <v>1297</v>
      </c>
      <c r="T283" t="s">
        <v>2484</v>
      </c>
      <c r="U283" t="s">
        <v>3399</v>
      </c>
      <c r="V283" t="s">
        <v>3442</v>
      </c>
      <c r="W283">
        <v>132</v>
      </c>
      <c r="X283">
        <v>1044</v>
      </c>
      <c r="Y283">
        <v>7</v>
      </c>
      <c r="Z283" t="s">
        <v>3486</v>
      </c>
      <c r="AA283" t="s">
        <v>3854</v>
      </c>
      <c r="AB283" t="s">
        <v>895</v>
      </c>
      <c r="AC283">
        <v>10</v>
      </c>
      <c r="AD283" t="s">
        <v>8466</v>
      </c>
      <c r="AE283" t="s">
        <v>9270</v>
      </c>
      <c r="AF283" t="s">
        <v>9223</v>
      </c>
      <c r="AG283" t="s">
        <v>9053</v>
      </c>
    </row>
    <row r="284" spans="1:33" hidden="1" x14ac:dyDescent="0.25">
      <c r="A284" t="s">
        <v>37</v>
      </c>
      <c r="B284">
        <v>2025023</v>
      </c>
      <c r="C284" t="s">
        <v>86</v>
      </c>
      <c r="D284">
        <v>5</v>
      </c>
      <c r="E284" t="s">
        <v>90</v>
      </c>
      <c r="F284">
        <v>1400</v>
      </c>
      <c r="G284" t="s">
        <v>100</v>
      </c>
      <c r="H284" t="s">
        <v>123</v>
      </c>
      <c r="I284" t="s">
        <v>446</v>
      </c>
      <c r="J284" t="s">
        <v>449</v>
      </c>
      <c r="K284">
        <v>13.53</v>
      </c>
      <c r="L284">
        <v>35.409999999999997</v>
      </c>
      <c r="M284" t="s">
        <v>498</v>
      </c>
      <c r="N284" t="s">
        <v>807</v>
      </c>
      <c r="Q284">
        <v>10</v>
      </c>
      <c r="R284">
        <v>11</v>
      </c>
      <c r="S284" t="s">
        <v>1298</v>
      </c>
      <c r="T284" t="s">
        <v>2485</v>
      </c>
      <c r="U284" t="s">
        <v>3407</v>
      </c>
      <c r="V284" t="s">
        <v>3449</v>
      </c>
      <c r="W284">
        <v>118</v>
      </c>
      <c r="X284">
        <v>1234</v>
      </c>
      <c r="Y284">
        <v>4</v>
      </c>
      <c r="Z284" t="s">
        <v>3516</v>
      </c>
      <c r="AA284" t="s">
        <v>3855</v>
      </c>
      <c r="AB284" t="s">
        <v>965</v>
      </c>
      <c r="AC284">
        <v>18</v>
      </c>
      <c r="AD284" t="s">
        <v>8565</v>
      </c>
      <c r="AE284" t="s">
        <v>9275</v>
      </c>
      <c r="AF284" t="s">
        <v>9328</v>
      </c>
      <c r="AG284" t="s">
        <v>8795</v>
      </c>
    </row>
    <row r="285" spans="1:33" hidden="1" x14ac:dyDescent="0.25">
      <c r="A285" t="s">
        <v>37</v>
      </c>
      <c r="B285">
        <v>2025023</v>
      </c>
      <c r="C285" t="s">
        <v>86</v>
      </c>
      <c r="D285">
        <v>5</v>
      </c>
      <c r="E285" t="s">
        <v>90</v>
      </c>
      <c r="F285">
        <v>1400</v>
      </c>
      <c r="G285" t="s">
        <v>100</v>
      </c>
      <c r="H285" t="s">
        <v>123</v>
      </c>
      <c r="I285" t="s">
        <v>446</v>
      </c>
      <c r="J285" t="s">
        <v>449</v>
      </c>
      <c r="K285">
        <v>13.53</v>
      </c>
      <c r="L285">
        <v>35.409999999999997</v>
      </c>
      <c r="M285" t="s">
        <v>498</v>
      </c>
      <c r="N285" t="s">
        <v>807</v>
      </c>
      <c r="Q285">
        <v>11</v>
      </c>
      <c r="R285">
        <v>3</v>
      </c>
      <c r="S285" t="s">
        <v>1299</v>
      </c>
      <c r="T285" t="s">
        <v>2486</v>
      </c>
      <c r="U285" t="s">
        <v>3406</v>
      </c>
      <c r="V285" t="s">
        <v>3459</v>
      </c>
      <c r="W285">
        <v>130</v>
      </c>
      <c r="X285">
        <v>1171</v>
      </c>
      <c r="Y285">
        <v>2</v>
      </c>
      <c r="Z285" t="s">
        <v>3509</v>
      </c>
      <c r="AA285" t="s">
        <v>3856</v>
      </c>
      <c r="AB285" t="s">
        <v>6994</v>
      </c>
      <c r="AC285">
        <v>11</v>
      </c>
      <c r="AD285" t="s">
        <v>8586</v>
      </c>
      <c r="AE285" t="s">
        <v>9323</v>
      </c>
      <c r="AF285" t="s">
        <v>9232</v>
      </c>
      <c r="AG285" t="s">
        <v>8607</v>
      </c>
    </row>
    <row r="286" spans="1:33" hidden="1" x14ac:dyDescent="0.25">
      <c r="A286" t="s">
        <v>37</v>
      </c>
      <c r="B286">
        <v>2025024</v>
      </c>
      <c r="C286" t="s">
        <v>86</v>
      </c>
      <c r="D286">
        <v>6</v>
      </c>
      <c r="E286" t="s">
        <v>90</v>
      </c>
      <c r="F286">
        <v>1200</v>
      </c>
      <c r="G286" t="s">
        <v>100</v>
      </c>
      <c r="H286" t="s">
        <v>124</v>
      </c>
      <c r="I286" t="s">
        <v>446</v>
      </c>
      <c r="J286" t="s">
        <v>449</v>
      </c>
      <c r="K286">
        <v>23.59</v>
      </c>
      <c r="L286">
        <v>45.71</v>
      </c>
      <c r="M286" t="s">
        <v>499</v>
      </c>
      <c r="Q286">
        <v>1</v>
      </c>
      <c r="R286">
        <v>12</v>
      </c>
      <c r="S286" t="s">
        <v>1300</v>
      </c>
      <c r="T286" t="s">
        <v>2487</v>
      </c>
      <c r="U286" t="s">
        <v>3415</v>
      </c>
      <c r="V286" t="s">
        <v>3460</v>
      </c>
      <c r="W286">
        <v>122</v>
      </c>
      <c r="X286">
        <v>974</v>
      </c>
      <c r="Y286">
        <v>14</v>
      </c>
      <c r="Z286" t="s">
        <v>3478</v>
      </c>
      <c r="AA286" t="s">
        <v>3857</v>
      </c>
      <c r="AB286" t="s">
        <v>499</v>
      </c>
      <c r="AC286">
        <v>66</v>
      </c>
      <c r="AD286" t="s">
        <v>8590</v>
      </c>
      <c r="AE286" t="s">
        <v>9326</v>
      </c>
      <c r="AF286" t="s">
        <v>9398</v>
      </c>
    </row>
    <row r="287" spans="1:33" hidden="1" x14ac:dyDescent="0.25">
      <c r="A287" t="s">
        <v>37</v>
      </c>
      <c r="B287">
        <v>2025024</v>
      </c>
      <c r="C287" t="s">
        <v>86</v>
      </c>
      <c r="D287">
        <v>6</v>
      </c>
      <c r="E287" t="s">
        <v>90</v>
      </c>
      <c r="F287">
        <v>1200</v>
      </c>
      <c r="G287" t="s">
        <v>100</v>
      </c>
      <c r="H287" t="s">
        <v>124</v>
      </c>
      <c r="I287" t="s">
        <v>446</v>
      </c>
      <c r="J287" t="s">
        <v>449</v>
      </c>
      <c r="K287">
        <v>23.59</v>
      </c>
      <c r="L287">
        <v>45.71</v>
      </c>
      <c r="M287" t="s">
        <v>499</v>
      </c>
      <c r="Q287">
        <v>2</v>
      </c>
      <c r="R287">
        <v>14</v>
      </c>
      <c r="S287" t="s">
        <v>1301</v>
      </c>
      <c r="T287" t="s">
        <v>2488</v>
      </c>
      <c r="U287" t="s">
        <v>3410</v>
      </c>
      <c r="V287" t="s">
        <v>3461</v>
      </c>
      <c r="W287">
        <v>120</v>
      </c>
      <c r="X287">
        <v>1181</v>
      </c>
      <c r="Y287">
        <v>1</v>
      </c>
      <c r="Z287" t="s">
        <v>3481</v>
      </c>
      <c r="AA287" t="s">
        <v>3858</v>
      </c>
      <c r="AB287" t="s">
        <v>6995</v>
      </c>
      <c r="AC287">
        <v>22</v>
      </c>
      <c r="AD287" t="s">
        <v>8591</v>
      </c>
      <c r="AE287" t="s">
        <v>9322</v>
      </c>
      <c r="AF287" t="s">
        <v>8581</v>
      </c>
    </row>
    <row r="288" spans="1:33" hidden="1" x14ac:dyDescent="0.25">
      <c r="A288" t="s">
        <v>37</v>
      </c>
      <c r="B288">
        <v>2025024</v>
      </c>
      <c r="C288" t="s">
        <v>86</v>
      </c>
      <c r="D288">
        <v>6</v>
      </c>
      <c r="E288" t="s">
        <v>90</v>
      </c>
      <c r="F288">
        <v>1200</v>
      </c>
      <c r="G288" t="s">
        <v>100</v>
      </c>
      <c r="H288" t="s">
        <v>124</v>
      </c>
      <c r="I288" t="s">
        <v>446</v>
      </c>
      <c r="J288" t="s">
        <v>449</v>
      </c>
      <c r="K288">
        <v>23.59</v>
      </c>
      <c r="L288">
        <v>45.71</v>
      </c>
      <c r="M288" t="s">
        <v>499</v>
      </c>
      <c r="Q288">
        <v>3</v>
      </c>
      <c r="R288">
        <v>1</v>
      </c>
      <c r="S288" t="s">
        <v>1302</v>
      </c>
      <c r="T288" t="s">
        <v>2489</v>
      </c>
      <c r="U288" t="s">
        <v>3401</v>
      </c>
      <c r="V288" t="s">
        <v>3450</v>
      </c>
      <c r="W288">
        <v>133</v>
      </c>
      <c r="X288">
        <v>1131</v>
      </c>
      <c r="Y288">
        <v>6</v>
      </c>
      <c r="Z288" t="s">
        <v>3483</v>
      </c>
      <c r="AA288" t="s">
        <v>3859</v>
      </c>
      <c r="AB288" t="s">
        <v>551</v>
      </c>
      <c r="AC288">
        <v>9.1999999999999993</v>
      </c>
      <c r="AD288" t="s">
        <v>8592</v>
      </c>
      <c r="AE288" t="s">
        <v>9324</v>
      </c>
      <c r="AF288" t="s">
        <v>8861</v>
      </c>
    </row>
    <row r="289" spans="1:32" hidden="1" x14ac:dyDescent="0.25">
      <c r="A289" t="s">
        <v>37</v>
      </c>
      <c r="B289">
        <v>2025024</v>
      </c>
      <c r="C289" t="s">
        <v>86</v>
      </c>
      <c r="D289">
        <v>6</v>
      </c>
      <c r="E289" t="s">
        <v>90</v>
      </c>
      <c r="F289">
        <v>1200</v>
      </c>
      <c r="G289" t="s">
        <v>100</v>
      </c>
      <c r="H289" t="s">
        <v>124</v>
      </c>
      <c r="I289" t="s">
        <v>446</v>
      </c>
      <c r="J289" t="s">
        <v>449</v>
      </c>
      <c r="K289">
        <v>23.59</v>
      </c>
      <c r="L289">
        <v>45.71</v>
      </c>
      <c r="M289" t="s">
        <v>499</v>
      </c>
      <c r="Q289">
        <v>4</v>
      </c>
      <c r="R289">
        <v>8</v>
      </c>
      <c r="S289" t="s">
        <v>1105</v>
      </c>
      <c r="T289" t="s">
        <v>2292</v>
      </c>
      <c r="U289" t="s">
        <v>3411</v>
      </c>
      <c r="V289" t="s">
        <v>3452</v>
      </c>
      <c r="W289">
        <v>129</v>
      </c>
      <c r="X289">
        <v>1107</v>
      </c>
      <c r="Y289">
        <v>2</v>
      </c>
      <c r="Z289" t="s">
        <v>3483</v>
      </c>
      <c r="AA289" t="s">
        <v>3860</v>
      </c>
      <c r="AB289" t="s">
        <v>522</v>
      </c>
      <c r="AC289">
        <v>2.5</v>
      </c>
      <c r="AD289" t="s">
        <v>8593</v>
      </c>
      <c r="AE289" t="s">
        <v>9324</v>
      </c>
      <c r="AF289" t="s">
        <v>8945</v>
      </c>
    </row>
    <row r="290" spans="1:32" hidden="1" x14ac:dyDescent="0.25">
      <c r="A290" t="s">
        <v>37</v>
      </c>
      <c r="B290">
        <v>2025024</v>
      </c>
      <c r="C290" t="s">
        <v>86</v>
      </c>
      <c r="D290">
        <v>6</v>
      </c>
      <c r="E290" t="s">
        <v>90</v>
      </c>
      <c r="F290">
        <v>1200</v>
      </c>
      <c r="G290" t="s">
        <v>100</v>
      </c>
      <c r="H290" t="s">
        <v>124</v>
      </c>
      <c r="I290" t="s">
        <v>446</v>
      </c>
      <c r="J290" t="s">
        <v>449</v>
      </c>
      <c r="K290">
        <v>23.59</v>
      </c>
      <c r="L290">
        <v>45.71</v>
      </c>
      <c r="M290" t="s">
        <v>499</v>
      </c>
      <c r="Q290">
        <v>5</v>
      </c>
      <c r="R290">
        <v>3</v>
      </c>
      <c r="S290" t="s">
        <v>1303</v>
      </c>
      <c r="T290" t="s">
        <v>2490</v>
      </c>
      <c r="U290" t="s">
        <v>3398</v>
      </c>
      <c r="V290" t="s">
        <v>3444</v>
      </c>
      <c r="W290">
        <v>132</v>
      </c>
      <c r="X290">
        <v>1229</v>
      </c>
      <c r="Y290">
        <v>12</v>
      </c>
      <c r="Z290" t="s">
        <v>3524</v>
      </c>
      <c r="AA290" t="s">
        <v>3861</v>
      </c>
      <c r="AB290" t="s">
        <v>571</v>
      </c>
      <c r="AC290">
        <v>23</v>
      </c>
      <c r="AD290" t="s">
        <v>8594</v>
      </c>
      <c r="AE290" t="s">
        <v>9271</v>
      </c>
      <c r="AF290" t="s">
        <v>9439</v>
      </c>
    </row>
    <row r="291" spans="1:32" hidden="1" x14ac:dyDescent="0.25">
      <c r="A291" t="s">
        <v>37</v>
      </c>
      <c r="B291">
        <v>2025024</v>
      </c>
      <c r="C291" t="s">
        <v>86</v>
      </c>
      <c r="D291">
        <v>6</v>
      </c>
      <c r="E291" t="s">
        <v>90</v>
      </c>
      <c r="F291">
        <v>1200</v>
      </c>
      <c r="G291" t="s">
        <v>100</v>
      </c>
      <c r="H291" t="s">
        <v>124</v>
      </c>
      <c r="I291" t="s">
        <v>446</v>
      </c>
      <c r="J291" t="s">
        <v>449</v>
      </c>
      <c r="K291">
        <v>23.59</v>
      </c>
      <c r="L291">
        <v>45.71</v>
      </c>
      <c r="M291" t="s">
        <v>499</v>
      </c>
      <c r="Q291">
        <v>6</v>
      </c>
      <c r="R291">
        <v>13</v>
      </c>
      <c r="S291" t="s">
        <v>1304</v>
      </c>
      <c r="T291" t="s">
        <v>2491</v>
      </c>
      <c r="U291" t="s">
        <v>3409</v>
      </c>
      <c r="V291" t="s">
        <v>3451</v>
      </c>
      <c r="W291">
        <v>122</v>
      </c>
      <c r="X291">
        <v>1149</v>
      </c>
      <c r="Y291">
        <v>11</v>
      </c>
      <c r="Z291" t="s">
        <v>3514</v>
      </c>
      <c r="AA291" t="s">
        <v>3862</v>
      </c>
      <c r="AB291" t="s">
        <v>516</v>
      </c>
      <c r="AC291">
        <v>6.4</v>
      </c>
      <c r="AD291" t="s">
        <v>8595</v>
      </c>
      <c r="AE291" t="s">
        <v>9326</v>
      </c>
      <c r="AF291" t="s">
        <v>9353</v>
      </c>
    </row>
    <row r="292" spans="1:32" hidden="1" x14ac:dyDescent="0.25">
      <c r="A292" t="s">
        <v>37</v>
      </c>
      <c r="B292">
        <v>2025024</v>
      </c>
      <c r="C292" t="s">
        <v>86</v>
      </c>
      <c r="D292">
        <v>6</v>
      </c>
      <c r="E292" t="s">
        <v>90</v>
      </c>
      <c r="F292">
        <v>1200</v>
      </c>
      <c r="G292" t="s">
        <v>100</v>
      </c>
      <c r="H292" t="s">
        <v>124</v>
      </c>
      <c r="I292" t="s">
        <v>446</v>
      </c>
      <c r="J292" t="s">
        <v>449</v>
      </c>
      <c r="K292">
        <v>23.59</v>
      </c>
      <c r="L292">
        <v>45.71</v>
      </c>
      <c r="M292" t="s">
        <v>499</v>
      </c>
      <c r="Q292">
        <v>7</v>
      </c>
      <c r="R292">
        <v>2</v>
      </c>
      <c r="S292" t="s">
        <v>1305</v>
      </c>
      <c r="T292" t="s">
        <v>2492</v>
      </c>
      <c r="U292" t="s">
        <v>3403</v>
      </c>
      <c r="V292" t="s">
        <v>3446</v>
      </c>
      <c r="W292">
        <v>132</v>
      </c>
      <c r="X292">
        <v>1086</v>
      </c>
      <c r="Y292">
        <v>5</v>
      </c>
      <c r="Z292" t="s">
        <v>3514</v>
      </c>
      <c r="AA292" t="s">
        <v>3863</v>
      </c>
      <c r="AB292" t="s">
        <v>516</v>
      </c>
      <c r="AC292">
        <v>6</v>
      </c>
      <c r="AD292" t="s">
        <v>8592</v>
      </c>
      <c r="AE292" t="s">
        <v>9322</v>
      </c>
      <c r="AF292" t="s">
        <v>9211</v>
      </c>
    </row>
    <row r="293" spans="1:32" hidden="1" x14ac:dyDescent="0.25">
      <c r="A293" t="s">
        <v>37</v>
      </c>
      <c r="B293">
        <v>2025024</v>
      </c>
      <c r="C293" t="s">
        <v>86</v>
      </c>
      <c r="D293">
        <v>6</v>
      </c>
      <c r="E293" t="s">
        <v>90</v>
      </c>
      <c r="F293">
        <v>1200</v>
      </c>
      <c r="G293" t="s">
        <v>100</v>
      </c>
      <c r="H293" t="s">
        <v>124</v>
      </c>
      <c r="I293" t="s">
        <v>446</v>
      </c>
      <c r="J293" t="s">
        <v>449</v>
      </c>
      <c r="K293">
        <v>23.59</v>
      </c>
      <c r="L293">
        <v>45.71</v>
      </c>
      <c r="M293" t="s">
        <v>499</v>
      </c>
      <c r="Q293">
        <v>8</v>
      </c>
      <c r="R293">
        <v>6</v>
      </c>
      <c r="S293" t="s">
        <v>1306</v>
      </c>
      <c r="T293" t="s">
        <v>2493</v>
      </c>
      <c r="U293" t="s">
        <v>3400</v>
      </c>
      <c r="V293" t="s">
        <v>3449</v>
      </c>
      <c r="W293">
        <v>129</v>
      </c>
      <c r="X293">
        <v>1251</v>
      </c>
      <c r="Y293">
        <v>10</v>
      </c>
      <c r="Z293" t="s">
        <v>3496</v>
      </c>
      <c r="AA293" t="s">
        <v>3864</v>
      </c>
      <c r="AB293" t="s">
        <v>6834</v>
      </c>
      <c r="AC293">
        <v>15</v>
      </c>
      <c r="AD293" t="s">
        <v>8490</v>
      </c>
      <c r="AE293" t="s">
        <v>9272</v>
      </c>
      <c r="AF293" t="s">
        <v>8549</v>
      </c>
    </row>
    <row r="294" spans="1:32" hidden="1" x14ac:dyDescent="0.25">
      <c r="A294" t="s">
        <v>37</v>
      </c>
      <c r="B294">
        <v>2025024</v>
      </c>
      <c r="C294" t="s">
        <v>86</v>
      </c>
      <c r="D294">
        <v>6</v>
      </c>
      <c r="E294" t="s">
        <v>90</v>
      </c>
      <c r="F294">
        <v>1200</v>
      </c>
      <c r="G294" t="s">
        <v>100</v>
      </c>
      <c r="H294" t="s">
        <v>124</v>
      </c>
      <c r="I294" t="s">
        <v>446</v>
      </c>
      <c r="J294" t="s">
        <v>449</v>
      </c>
      <c r="K294">
        <v>23.59</v>
      </c>
      <c r="L294">
        <v>45.71</v>
      </c>
      <c r="M294" t="s">
        <v>499</v>
      </c>
      <c r="Q294">
        <v>9</v>
      </c>
      <c r="R294">
        <v>10</v>
      </c>
      <c r="S294" t="s">
        <v>1307</v>
      </c>
      <c r="T294" t="s">
        <v>2494</v>
      </c>
      <c r="U294" t="s">
        <v>3416</v>
      </c>
      <c r="V294" t="s">
        <v>3443</v>
      </c>
      <c r="W294">
        <v>128</v>
      </c>
      <c r="X294">
        <v>1094</v>
      </c>
      <c r="Y294">
        <v>9</v>
      </c>
      <c r="Z294" t="s">
        <v>3484</v>
      </c>
      <c r="AA294" t="s">
        <v>3735</v>
      </c>
      <c r="AB294" t="s">
        <v>6836</v>
      </c>
      <c r="AC294">
        <v>31</v>
      </c>
      <c r="AD294" t="s">
        <v>8547</v>
      </c>
      <c r="AE294" t="s">
        <v>9336</v>
      </c>
      <c r="AF294" t="s">
        <v>8749</v>
      </c>
    </row>
    <row r="295" spans="1:32" hidden="1" x14ac:dyDescent="0.25">
      <c r="A295" t="s">
        <v>37</v>
      </c>
      <c r="B295">
        <v>2025024</v>
      </c>
      <c r="C295" t="s">
        <v>86</v>
      </c>
      <c r="D295">
        <v>6</v>
      </c>
      <c r="E295" t="s">
        <v>90</v>
      </c>
      <c r="F295">
        <v>1200</v>
      </c>
      <c r="G295" t="s">
        <v>100</v>
      </c>
      <c r="H295" t="s">
        <v>124</v>
      </c>
      <c r="I295" t="s">
        <v>446</v>
      </c>
      <c r="J295" t="s">
        <v>449</v>
      </c>
      <c r="K295">
        <v>23.59</v>
      </c>
      <c r="L295">
        <v>45.71</v>
      </c>
      <c r="M295" t="s">
        <v>499</v>
      </c>
      <c r="Q295">
        <v>10</v>
      </c>
      <c r="R295">
        <v>5</v>
      </c>
      <c r="S295" t="s">
        <v>1308</v>
      </c>
      <c r="T295" t="s">
        <v>2495</v>
      </c>
      <c r="U295" t="s">
        <v>3406</v>
      </c>
      <c r="V295" t="s">
        <v>3457</v>
      </c>
      <c r="W295">
        <v>130</v>
      </c>
      <c r="X295">
        <v>1060</v>
      </c>
      <c r="Y295">
        <v>13</v>
      </c>
      <c r="Z295" t="s">
        <v>3485</v>
      </c>
      <c r="AA295" t="s">
        <v>3865</v>
      </c>
      <c r="AB295" t="s">
        <v>6880</v>
      </c>
      <c r="AC295">
        <v>64</v>
      </c>
      <c r="AD295" t="s">
        <v>8449</v>
      </c>
      <c r="AE295" t="s">
        <v>9283</v>
      </c>
      <c r="AF295" t="s">
        <v>9440</v>
      </c>
    </row>
    <row r="296" spans="1:32" hidden="1" x14ac:dyDescent="0.25">
      <c r="A296" t="s">
        <v>37</v>
      </c>
      <c r="B296">
        <v>2025024</v>
      </c>
      <c r="C296" t="s">
        <v>86</v>
      </c>
      <c r="D296">
        <v>6</v>
      </c>
      <c r="E296" t="s">
        <v>90</v>
      </c>
      <c r="F296">
        <v>1200</v>
      </c>
      <c r="G296" t="s">
        <v>100</v>
      </c>
      <c r="H296" t="s">
        <v>124</v>
      </c>
      <c r="I296" t="s">
        <v>446</v>
      </c>
      <c r="J296" t="s">
        <v>449</v>
      </c>
      <c r="K296">
        <v>23.59</v>
      </c>
      <c r="L296">
        <v>45.71</v>
      </c>
      <c r="M296" t="s">
        <v>499</v>
      </c>
      <c r="Q296">
        <v>11</v>
      </c>
      <c r="R296">
        <v>11</v>
      </c>
      <c r="S296" t="s">
        <v>1309</v>
      </c>
      <c r="T296" t="s">
        <v>2496</v>
      </c>
      <c r="U296" t="s">
        <v>3399</v>
      </c>
      <c r="V296" t="s">
        <v>3442</v>
      </c>
      <c r="W296">
        <v>127</v>
      </c>
      <c r="X296">
        <v>1112</v>
      </c>
      <c r="Y296">
        <v>3</v>
      </c>
      <c r="Z296" t="s">
        <v>3508</v>
      </c>
      <c r="AA296" t="s">
        <v>3690</v>
      </c>
      <c r="AB296" t="s">
        <v>6984</v>
      </c>
      <c r="AC296">
        <v>6.7</v>
      </c>
      <c r="AD296" t="s">
        <v>8596</v>
      </c>
      <c r="AE296" t="s">
        <v>9271</v>
      </c>
      <c r="AF296" t="s">
        <v>8579</v>
      </c>
    </row>
    <row r="297" spans="1:32" hidden="1" x14ac:dyDescent="0.25">
      <c r="A297" t="s">
        <v>37</v>
      </c>
      <c r="B297">
        <v>2025024</v>
      </c>
      <c r="C297" t="s">
        <v>86</v>
      </c>
      <c r="D297">
        <v>6</v>
      </c>
      <c r="E297" t="s">
        <v>90</v>
      </c>
      <c r="F297">
        <v>1200</v>
      </c>
      <c r="G297" t="s">
        <v>100</v>
      </c>
      <c r="H297" t="s">
        <v>124</v>
      </c>
      <c r="I297" t="s">
        <v>446</v>
      </c>
      <c r="J297" t="s">
        <v>449</v>
      </c>
      <c r="K297">
        <v>23.59</v>
      </c>
      <c r="L297">
        <v>45.71</v>
      </c>
      <c r="M297" t="s">
        <v>499</v>
      </c>
      <c r="Q297">
        <v>12</v>
      </c>
      <c r="R297">
        <v>4</v>
      </c>
      <c r="S297" t="s">
        <v>1310</v>
      </c>
      <c r="T297" t="s">
        <v>2497</v>
      </c>
      <c r="U297" t="s">
        <v>3408</v>
      </c>
      <c r="V297" t="s">
        <v>3442</v>
      </c>
      <c r="W297">
        <v>131</v>
      </c>
      <c r="X297">
        <v>1166</v>
      </c>
      <c r="Y297">
        <v>4</v>
      </c>
      <c r="Z297" t="s">
        <v>3492</v>
      </c>
      <c r="AA297" t="s">
        <v>3866</v>
      </c>
      <c r="AB297" t="s">
        <v>585</v>
      </c>
      <c r="AC297">
        <v>162</v>
      </c>
      <c r="AD297" t="s">
        <v>8452</v>
      </c>
      <c r="AE297" t="s">
        <v>9337</v>
      </c>
      <c r="AF297" t="s">
        <v>8420</v>
      </c>
    </row>
    <row r="298" spans="1:32" hidden="1" x14ac:dyDescent="0.25">
      <c r="A298" t="s">
        <v>37</v>
      </c>
      <c r="B298">
        <v>2025024</v>
      </c>
      <c r="C298" t="s">
        <v>86</v>
      </c>
      <c r="D298">
        <v>6</v>
      </c>
      <c r="E298" t="s">
        <v>90</v>
      </c>
      <c r="F298">
        <v>1200</v>
      </c>
      <c r="G298" t="s">
        <v>100</v>
      </c>
      <c r="H298" t="s">
        <v>124</v>
      </c>
      <c r="I298" t="s">
        <v>446</v>
      </c>
      <c r="J298" t="s">
        <v>449</v>
      </c>
      <c r="K298">
        <v>23.59</v>
      </c>
      <c r="L298">
        <v>45.71</v>
      </c>
      <c r="M298" t="s">
        <v>499</v>
      </c>
      <c r="Q298">
        <v>13</v>
      </c>
      <c r="R298">
        <v>9</v>
      </c>
      <c r="S298" t="s">
        <v>1311</v>
      </c>
      <c r="T298" t="s">
        <v>2498</v>
      </c>
      <c r="U298" t="s">
        <v>3402</v>
      </c>
      <c r="V298" t="s">
        <v>3445</v>
      </c>
      <c r="W298">
        <v>124</v>
      </c>
      <c r="X298">
        <v>1059</v>
      </c>
      <c r="Y298">
        <v>7</v>
      </c>
      <c r="Z298" t="s">
        <v>3516</v>
      </c>
      <c r="AA298" t="s">
        <v>3867</v>
      </c>
      <c r="AB298" t="s">
        <v>6906</v>
      </c>
      <c r="AC298">
        <v>206</v>
      </c>
      <c r="AD298" t="s">
        <v>8597</v>
      </c>
      <c r="AE298" t="s">
        <v>9284</v>
      </c>
      <c r="AF298" t="s">
        <v>8614</v>
      </c>
    </row>
    <row r="299" spans="1:32" hidden="1" x14ac:dyDescent="0.25">
      <c r="A299" t="s">
        <v>37</v>
      </c>
      <c r="B299">
        <v>2025024</v>
      </c>
      <c r="C299" t="s">
        <v>86</v>
      </c>
      <c r="D299">
        <v>6</v>
      </c>
      <c r="E299" t="s">
        <v>90</v>
      </c>
      <c r="F299">
        <v>1200</v>
      </c>
      <c r="G299" t="s">
        <v>100</v>
      </c>
      <c r="H299" t="s">
        <v>124</v>
      </c>
      <c r="I299" t="s">
        <v>446</v>
      </c>
      <c r="J299" t="s">
        <v>449</v>
      </c>
      <c r="K299">
        <v>23.59</v>
      </c>
      <c r="L299">
        <v>45.71</v>
      </c>
      <c r="M299" t="s">
        <v>499</v>
      </c>
      <c r="Q299">
        <v>14</v>
      </c>
      <c r="R299">
        <v>7</v>
      </c>
      <c r="S299" t="s">
        <v>1312</v>
      </c>
      <c r="T299" t="s">
        <v>2499</v>
      </c>
      <c r="U299" t="s">
        <v>3419</v>
      </c>
      <c r="V299" t="s">
        <v>3455</v>
      </c>
      <c r="W299">
        <v>127</v>
      </c>
      <c r="X299">
        <v>1182</v>
      </c>
      <c r="Y299">
        <v>8</v>
      </c>
      <c r="Z299" t="s">
        <v>3532</v>
      </c>
      <c r="AA299" t="s">
        <v>3868</v>
      </c>
      <c r="AB299" t="s">
        <v>6996</v>
      </c>
      <c r="AC299">
        <v>203</v>
      </c>
      <c r="AD299" t="s">
        <v>8596</v>
      </c>
      <c r="AE299" t="s">
        <v>9274</v>
      </c>
      <c r="AF299" t="s">
        <v>9123</v>
      </c>
    </row>
    <row r="300" spans="1:32" hidden="1" x14ac:dyDescent="0.25">
      <c r="A300" t="s">
        <v>37</v>
      </c>
      <c r="B300">
        <v>2025025</v>
      </c>
      <c r="C300" t="s">
        <v>86</v>
      </c>
      <c r="D300">
        <v>7</v>
      </c>
      <c r="E300" t="s">
        <v>92</v>
      </c>
      <c r="F300">
        <v>1000</v>
      </c>
      <c r="G300" t="s">
        <v>100</v>
      </c>
      <c r="H300" t="s">
        <v>125</v>
      </c>
      <c r="I300" t="s">
        <v>446</v>
      </c>
      <c r="J300" t="s">
        <v>449</v>
      </c>
      <c r="K300">
        <v>12.74</v>
      </c>
      <c r="L300">
        <v>33.06</v>
      </c>
      <c r="M300" t="s">
        <v>500</v>
      </c>
      <c r="Q300">
        <v>1</v>
      </c>
      <c r="R300">
        <v>9</v>
      </c>
      <c r="S300" t="s">
        <v>1313</v>
      </c>
      <c r="T300" t="s">
        <v>2500</v>
      </c>
      <c r="U300" t="s">
        <v>3416</v>
      </c>
      <c r="V300" t="s">
        <v>3443</v>
      </c>
      <c r="W300">
        <v>121</v>
      </c>
      <c r="X300">
        <v>1119</v>
      </c>
      <c r="Y300">
        <v>9</v>
      </c>
      <c r="Z300" t="s">
        <v>3478</v>
      </c>
      <c r="AA300" t="s">
        <v>3827</v>
      </c>
      <c r="AB300" t="s">
        <v>6997</v>
      </c>
      <c r="AC300">
        <v>16</v>
      </c>
      <c r="AD300" t="s">
        <v>8504</v>
      </c>
      <c r="AE300" t="s">
        <v>9338</v>
      </c>
      <c r="AF300" t="s">
        <v>9328</v>
      </c>
    </row>
    <row r="301" spans="1:32" hidden="1" x14ac:dyDescent="0.25">
      <c r="A301" t="s">
        <v>37</v>
      </c>
      <c r="B301">
        <v>2025025</v>
      </c>
      <c r="C301" t="s">
        <v>86</v>
      </c>
      <c r="D301">
        <v>7</v>
      </c>
      <c r="E301" t="s">
        <v>92</v>
      </c>
      <c r="F301">
        <v>1000</v>
      </c>
      <c r="G301" t="s">
        <v>100</v>
      </c>
      <c r="H301" t="s">
        <v>125</v>
      </c>
      <c r="I301" t="s">
        <v>446</v>
      </c>
      <c r="J301" t="s">
        <v>449</v>
      </c>
      <c r="K301">
        <v>12.74</v>
      </c>
      <c r="L301">
        <v>33.06</v>
      </c>
      <c r="M301" t="s">
        <v>500</v>
      </c>
      <c r="Q301">
        <v>2</v>
      </c>
      <c r="R301">
        <v>1</v>
      </c>
      <c r="S301" t="s">
        <v>1314</v>
      </c>
      <c r="T301" t="s">
        <v>2501</v>
      </c>
      <c r="U301" t="s">
        <v>3405</v>
      </c>
      <c r="V301" t="s">
        <v>3446</v>
      </c>
      <c r="W301">
        <v>122</v>
      </c>
      <c r="X301">
        <v>1043</v>
      </c>
      <c r="Y301">
        <v>8</v>
      </c>
      <c r="Z301" t="s">
        <v>3514</v>
      </c>
      <c r="AA301" t="s">
        <v>3869</v>
      </c>
      <c r="AB301" t="s">
        <v>6998</v>
      </c>
      <c r="AC301">
        <v>11</v>
      </c>
      <c r="AD301" t="s">
        <v>8512</v>
      </c>
      <c r="AE301" t="s">
        <v>9339</v>
      </c>
      <c r="AF301" t="s">
        <v>9284</v>
      </c>
    </row>
    <row r="302" spans="1:32" hidden="1" x14ac:dyDescent="0.25">
      <c r="A302" t="s">
        <v>37</v>
      </c>
      <c r="B302">
        <v>2025025</v>
      </c>
      <c r="C302" t="s">
        <v>86</v>
      </c>
      <c r="D302">
        <v>7</v>
      </c>
      <c r="E302" t="s">
        <v>92</v>
      </c>
      <c r="F302">
        <v>1000</v>
      </c>
      <c r="G302" t="s">
        <v>100</v>
      </c>
      <c r="H302" t="s">
        <v>125</v>
      </c>
      <c r="I302" t="s">
        <v>446</v>
      </c>
      <c r="J302" t="s">
        <v>449</v>
      </c>
      <c r="K302">
        <v>12.74</v>
      </c>
      <c r="L302">
        <v>33.06</v>
      </c>
      <c r="M302" t="s">
        <v>500</v>
      </c>
      <c r="Q302">
        <v>3</v>
      </c>
      <c r="R302">
        <v>7</v>
      </c>
      <c r="S302" t="s">
        <v>1315</v>
      </c>
      <c r="T302" t="s">
        <v>2502</v>
      </c>
      <c r="U302" t="s">
        <v>3415</v>
      </c>
      <c r="V302" t="s">
        <v>3460</v>
      </c>
      <c r="W302">
        <v>122</v>
      </c>
      <c r="X302">
        <v>1182</v>
      </c>
      <c r="Y302">
        <v>6</v>
      </c>
      <c r="Z302" t="s">
        <v>3484</v>
      </c>
      <c r="AA302" t="s">
        <v>3870</v>
      </c>
      <c r="AB302" t="s">
        <v>6999</v>
      </c>
      <c r="AC302">
        <v>9.4</v>
      </c>
      <c r="AD302" t="s">
        <v>8598</v>
      </c>
      <c r="AE302" t="s">
        <v>9340</v>
      </c>
      <c r="AF302" t="s">
        <v>9231</v>
      </c>
    </row>
    <row r="303" spans="1:32" hidden="1" x14ac:dyDescent="0.25">
      <c r="A303" t="s">
        <v>37</v>
      </c>
      <c r="B303">
        <v>2025025</v>
      </c>
      <c r="C303" t="s">
        <v>86</v>
      </c>
      <c r="D303">
        <v>7</v>
      </c>
      <c r="E303" t="s">
        <v>92</v>
      </c>
      <c r="F303">
        <v>1000</v>
      </c>
      <c r="G303" t="s">
        <v>100</v>
      </c>
      <c r="H303" t="s">
        <v>125</v>
      </c>
      <c r="I303" t="s">
        <v>446</v>
      </c>
      <c r="J303" t="s">
        <v>449</v>
      </c>
      <c r="K303">
        <v>12.74</v>
      </c>
      <c r="L303">
        <v>33.06</v>
      </c>
      <c r="M303" t="s">
        <v>500</v>
      </c>
      <c r="Q303">
        <v>4</v>
      </c>
      <c r="R303">
        <v>5</v>
      </c>
      <c r="S303" t="s">
        <v>1316</v>
      </c>
      <c r="T303" t="s">
        <v>2503</v>
      </c>
      <c r="U303" t="s">
        <v>3402</v>
      </c>
      <c r="V303" t="s">
        <v>3450</v>
      </c>
      <c r="W303">
        <v>122</v>
      </c>
      <c r="X303">
        <v>1167</v>
      </c>
      <c r="Y303">
        <v>2</v>
      </c>
      <c r="Z303" t="s">
        <v>3485</v>
      </c>
      <c r="AA303" t="s">
        <v>3871</v>
      </c>
      <c r="AB303" t="s">
        <v>7000</v>
      </c>
      <c r="AC303">
        <v>48</v>
      </c>
      <c r="AD303" t="s">
        <v>8599</v>
      </c>
      <c r="AE303" t="s">
        <v>9341</v>
      </c>
      <c r="AF303" t="s">
        <v>9273</v>
      </c>
    </row>
    <row r="304" spans="1:32" hidden="1" x14ac:dyDescent="0.25">
      <c r="A304" t="s">
        <v>37</v>
      </c>
      <c r="B304">
        <v>2025025</v>
      </c>
      <c r="C304" t="s">
        <v>86</v>
      </c>
      <c r="D304">
        <v>7</v>
      </c>
      <c r="E304" t="s">
        <v>92</v>
      </c>
      <c r="F304">
        <v>1000</v>
      </c>
      <c r="G304" t="s">
        <v>100</v>
      </c>
      <c r="H304" t="s">
        <v>125</v>
      </c>
      <c r="I304" t="s">
        <v>446</v>
      </c>
      <c r="J304" t="s">
        <v>449</v>
      </c>
      <c r="K304">
        <v>12.74</v>
      </c>
      <c r="L304">
        <v>33.06</v>
      </c>
      <c r="M304" t="s">
        <v>500</v>
      </c>
      <c r="Q304">
        <v>5</v>
      </c>
      <c r="R304">
        <v>6</v>
      </c>
      <c r="S304" t="s">
        <v>1317</v>
      </c>
      <c r="T304" t="s">
        <v>2504</v>
      </c>
      <c r="U304" t="s">
        <v>3398</v>
      </c>
      <c r="V304" t="s">
        <v>3452</v>
      </c>
      <c r="W304">
        <v>123</v>
      </c>
      <c r="X304">
        <v>1265</v>
      </c>
      <c r="Y304">
        <v>10</v>
      </c>
      <c r="Z304" t="s">
        <v>3498</v>
      </c>
      <c r="AA304" t="s">
        <v>3872</v>
      </c>
      <c r="AB304" t="s">
        <v>7001</v>
      </c>
      <c r="AC304">
        <v>5.8</v>
      </c>
      <c r="AD304" t="s">
        <v>8600</v>
      </c>
      <c r="AE304" t="s">
        <v>9341</v>
      </c>
      <c r="AF304" t="s">
        <v>9232</v>
      </c>
    </row>
    <row r="305" spans="1:32" hidden="1" x14ac:dyDescent="0.25">
      <c r="A305" t="s">
        <v>37</v>
      </c>
      <c r="B305">
        <v>2025025</v>
      </c>
      <c r="C305" t="s">
        <v>86</v>
      </c>
      <c r="D305">
        <v>7</v>
      </c>
      <c r="E305" t="s">
        <v>92</v>
      </c>
      <c r="F305">
        <v>1000</v>
      </c>
      <c r="G305" t="s">
        <v>100</v>
      </c>
      <c r="H305" t="s">
        <v>125</v>
      </c>
      <c r="I305" t="s">
        <v>446</v>
      </c>
      <c r="J305" t="s">
        <v>449</v>
      </c>
      <c r="K305">
        <v>12.74</v>
      </c>
      <c r="L305">
        <v>33.06</v>
      </c>
      <c r="M305" t="s">
        <v>500</v>
      </c>
      <c r="Q305">
        <v>6</v>
      </c>
      <c r="R305">
        <v>3</v>
      </c>
      <c r="S305" t="s">
        <v>1318</v>
      </c>
      <c r="T305" t="s">
        <v>2505</v>
      </c>
      <c r="U305" t="s">
        <v>3401</v>
      </c>
      <c r="V305" t="s">
        <v>3460</v>
      </c>
      <c r="W305">
        <v>129</v>
      </c>
      <c r="X305">
        <v>1102</v>
      </c>
      <c r="Y305">
        <v>4</v>
      </c>
      <c r="Z305" t="s">
        <v>3508</v>
      </c>
      <c r="AA305" t="s">
        <v>3635</v>
      </c>
      <c r="AB305" t="s">
        <v>7002</v>
      </c>
      <c r="AC305">
        <v>111</v>
      </c>
      <c r="AD305" t="s">
        <v>8599</v>
      </c>
      <c r="AE305" t="s">
        <v>9342</v>
      </c>
      <c r="AF305" t="s">
        <v>9301</v>
      </c>
    </row>
    <row r="306" spans="1:32" hidden="1" x14ac:dyDescent="0.25">
      <c r="A306" t="s">
        <v>37</v>
      </c>
      <c r="B306">
        <v>2025025</v>
      </c>
      <c r="C306" t="s">
        <v>86</v>
      </c>
      <c r="D306">
        <v>7</v>
      </c>
      <c r="E306" t="s">
        <v>92</v>
      </c>
      <c r="F306">
        <v>1000</v>
      </c>
      <c r="G306" t="s">
        <v>100</v>
      </c>
      <c r="H306" t="s">
        <v>125</v>
      </c>
      <c r="I306" t="s">
        <v>446</v>
      </c>
      <c r="J306" t="s">
        <v>449</v>
      </c>
      <c r="K306">
        <v>12.74</v>
      </c>
      <c r="L306">
        <v>33.06</v>
      </c>
      <c r="M306" t="s">
        <v>500</v>
      </c>
      <c r="Q306">
        <v>7</v>
      </c>
      <c r="R306">
        <v>4</v>
      </c>
      <c r="S306" t="s">
        <v>1319</v>
      </c>
      <c r="T306" t="s">
        <v>2506</v>
      </c>
      <c r="U306" t="s">
        <v>3412</v>
      </c>
      <c r="V306" t="s">
        <v>3445</v>
      </c>
      <c r="W306">
        <v>128</v>
      </c>
      <c r="X306">
        <v>1081</v>
      </c>
      <c r="Y306">
        <v>1</v>
      </c>
      <c r="Z306" t="s">
        <v>3492</v>
      </c>
      <c r="AA306" t="s">
        <v>3873</v>
      </c>
      <c r="AB306" t="s">
        <v>7003</v>
      </c>
      <c r="AC306">
        <v>48</v>
      </c>
      <c r="AD306" t="s">
        <v>8567</v>
      </c>
      <c r="AE306" t="s">
        <v>9341</v>
      </c>
      <c r="AF306" t="s">
        <v>9301</v>
      </c>
    </row>
    <row r="307" spans="1:32" hidden="1" x14ac:dyDescent="0.25">
      <c r="A307" t="s">
        <v>37</v>
      </c>
      <c r="B307">
        <v>2025025</v>
      </c>
      <c r="C307" t="s">
        <v>86</v>
      </c>
      <c r="D307">
        <v>7</v>
      </c>
      <c r="E307" t="s">
        <v>92</v>
      </c>
      <c r="F307">
        <v>1000</v>
      </c>
      <c r="G307" t="s">
        <v>100</v>
      </c>
      <c r="H307" t="s">
        <v>125</v>
      </c>
      <c r="I307" t="s">
        <v>446</v>
      </c>
      <c r="J307" t="s">
        <v>449</v>
      </c>
      <c r="K307">
        <v>12.74</v>
      </c>
      <c r="L307">
        <v>33.06</v>
      </c>
      <c r="M307" t="s">
        <v>500</v>
      </c>
      <c r="Q307">
        <v>8</v>
      </c>
      <c r="R307">
        <v>11</v>
      </c>
      <c r="S307" t="s">
        <v>1320</v>
      </c>
      <c r="T307" t="s">
        <v>2507</v>
      </c>
      <c r="U307" t="s">
        <v>3411</v>
      </c>
      <c r="V307" t="s">
        <v>3451</v>
      </c>
      <c r="W307">
        <v>120</v>
      </c>
      <c r="X307">
        <v>1121</v>
      </c>
      <c r="Y307">
        <v>5</v>
      </c>
      <c r="Z307" t="s">
        <v>3487</v>
      </c>
      <c r="AA307" t="s">
        <v>3833</v>
      </c>
      <c r="AB307" t="s">
        <v>7004</v>
      </c>
      <c r="AC307">
        <v>1.5</v>
      </c>
      <c r="AD307" t="s">
        <v>8598</v>
      </c>
      <c r="AE307" t="s">
        <v>9338</v>
      </c>
      <c r="AF307" t="s">
        <v>8948</v>
      </c>
    </row>
    <row r="308" spans="1:32" hidden="1" x14ac:dyDescent="0.25">
      <c r="A308" t="s">
        <v>37</v>
      </c>
      <c r="B308">
        <v>2025025</v>
      </c>
      <c r="C308" t="s">
        <v>86</v>
      </c>
      <c r="D308">
        <v>7</v>
      </c>
      <c r="E308" t="s">
        <v>92</v>
      </c>
      <c r="F308">
        <v>1000</v>
      </c>
      <c r="G308" t="s">
        <v>100</v>
      </c>
      <c r="H308" t="s">
        <v>125</v>
      </c>
      <c r="I308" t="s">
        <v>446</v>
      </c>
      <c r="J308" t="s">
        <v>449</v>
      </c>
      <c r="K308">
        <v>12.74</v>
      </c>
      <c r="L308">
        <v>33.06</v>
      </c>
      <c r="M308" t="s">
        <v>500</v>
      </c>
      <c r="Q308">
        <v>9</v>
      </c>
      <c r="R308">
        <v>10</v>
      </c>
      <c r="S308" t="s">
        <v>1321</v>
      </c>
      <c r="T308" t="s">
        <v>2508</v>
      </c>
      <c r="U308" t="s">
        <v>3408</v>
      </c>
      <c r="V308" t="s">
        <v>3443</v>
      </c>
      <c r="W308">
        <v>121</v>
      </c>
      <c r="X308">
        <v>1178</v>
      </c>
      <c r="Y308">
        <v>7</v>
      </c>
      <c r="Z308" t="s">
        <v>3526</v>
      </c>
      <c r="AA308" t="s">
        <v>3874</v>
      </c>
      <c r="AB308" t="s">
        <v>6865</v>
      </c>
      <c r="AC308">
        <v>116</v>
      </c>
      <c r="AD308" t="s">
        <v>8510</v>
      </c>
      <c r="AE308" t="s">
        <v>9343</v>
      </c>
      <c r="AF308" t="s">
        <v>8745</v>
      </c>
    </row>
    <row r="309" spans="1:32" hidden="1" x14ac:dyDescent="0.25">
      <c r="A309" t="s">
        <v>37</v>
      </c>
      <c r="B309">
        <v>2025025</v>
      </c>
      <c r="C309" t="s">
        <v>86</v>
      </c>
      <c r="D309">
        <v>7</v>
      </c>
      <c r="E309" t="s">
        <v>92</v>
      </c>
      <c r="F309">
        <v>1000</v>
      </c>
      <c r="G309" t="s">
        <v>100</v>
      </c>
      <c r="H309" t="s">
        <v>125</v>
      </c>
      <c r="I309" t="s">
        <v>446</v>
      </c>
      <c r="J309" t="s">
        <v>449</v>
      </c>
      <c r="K309">
        <v>12.74</v>
      </c>
      <c r="L309">
        <v>33.06</v>
      </c>
      <c r="M309" t="s">
        <v>500</v>
      </c>
      <c r="Q309">
        <v>10</v>
      </c>
      <c r="R309">
        <v>8</v>
      </c>
      <c r="S309" t="s">
        <v>1322</v>
      </c>
      <c r="T309" t="s">
        <v>2509</v>
      </c>
      <c r="U309" t="s">
        <v>3406</v>
      </c>
      <c r="V309" t="s">
        <v>3457</v>
      </c>
      <c r="W309">
        <v>122</v>
      </c>
      <c r="X309">
        <v>1170</v>
      </c>
      <c r="Y309">
        <v>11</v>
      </c>
      <c r="Z309" t="s">
        <v>3533</v>
      </c>
      <c r="AA309" t="s">
        <v>3875</v>
      </c>
      <c r="AB309" t="s">
        <v>7005</v>
      </c>
      <c r="AC309">
        <v>101</v>
      </c>
      <c r="AD309" t="s">
        <v>8601</v>
      </c>
      <c r="AE309" t="s">
        <v>9344</v>
      </c>
      <c r="AF309" t="s">
        <v>8651</v>
      </c>
    </row>
    <row r="310" spans="1:32" hidden="1" x14ac:dyDescent="0.25">
      <c r="A310" t="s">
        <v>37</v>
      </c>
      <c r="B310">
        <v>2025025</v>
      </c>
      <c r="C310" t="s">
        <v>86</v>
      </c>
      <c r="D310">
        <v>7</v>
      </c>
      <c r="E310" t="s">
        <v>92</v>
      </c>
      <c r="F310">
        <v>1000</v>
      </c>
      <c r="G310" t="s">
        <v>100</v>
      </c>
      <c r="H310" t="s">
        <v>125</v>
      </c>
      <c r="I310" t="s">
        <v>446</v>
      </c>
      <c r="J310" t="s">
        <v>449</v>
      </c>
      <c r="K310">
        <v>12.74</v>
      </c>
      <c r="L310">
        <v>33.06</v>
      </c>
      <c r="M310" t="s">
        <v>500</v>
      </c>
      <c r="Q310">
        <v>11</v>
      </c>
      <c r="R310">
        <v>2</v>
      </c>
      <c r="S310" t="s">
        <v>1323</v>
      </c>
      <c r="T310" t="s">
        <v>2510</v>
      </c>
      <c r="U310" t="s">
        <v>3404</v>
      </c>
      <c r="V310" t="s">
        <v>3444</v>
      </c>
      <c r="W310">
        <v>130</v>
      </c>
      <c r="X310">
        <v>1211</v>
      </c>
      <c r="Y310">
        <v>3</v>
      </c>
      <c r="Z310" t="s">
        <v>3534</v>
      </c>
      <c r="AA310" t="s">
        <v>3737</v>
      </c>
      <c r="AB310" t="s">
        <v>7006</v>
      </c>
      <c r="AC310">
        <v>18</v>
      </c>
      <c r="AD310" t="s">
        <v>8570</v>
      </c>
      <c r="AE310" t="s">
        <v>9345</v>
      </c>
      <c r="AF310" t="s">
        <v>8488</v>
      </c>
    </row>
    <row r="311" spans="1:32" hidden="1" x14ac:dyDescent="0.25">
      <c r="A311" t="s">
        <v>37</v>
      </c>
      <c r="B311">
        <v>2025026</v>
      </c>
      <c r="C311" t="s">
        <v>86</v>
      </c>
      <c r="D311">
        <v>8</v>
      </c>
      <c r="E311" t="s">
        <v>90</v>
      </c>
      <c r="F311">
        <v>1200</v>
      </c>
      <c r="G311" t="s">
        <v>100</v>
      </c>
      <c r="H311" t="s">
        <v>126</v>
      </c>
      <c r="I311" t="s">
        <v>446</v>
      </c>
      <c r="J311" t="s">
        <v>449</v>
      </c>
      <c r="K311">
        <v>23.66</v>
      </c>
      <c r="L311">
        <v>45.56</v>
      </c>
      <c r="M311" t="s">
        <v>501</v>
      </c>
      <c r="Q311">
        <v>1</v>
      </c>
      <c r="R311">
        <v>10</v>
      </c>
      <c r="S311" t="s">
        <v>1324</v>
      </c>
      <c r="T311" t="s">
        <v>2511</v>
      </c>
      <c r="U311" t="s">
        <v>3409</v>
      </c>
      <c r="V311" t="s">
        <v>3452</v>
      </c>
      <c r="W311">
        <v>123</v>
      </c>
      <c r="X311">
        <v>1170</v>
      </c>
      <c r="Y311">
        <v>7</v>
      </c>
      <c r="Z311" t="s">
        <v>3478</v>
      </c>
      <c r="AA311" t="s">
        <v>3876</v>
      </c>
      <c r="AB311" t="s">
        <v>501</v>
      </c>
      <c r="AC311">
        <v>3.2</v>
      </c>
      <c r="AD311" t="s">
        <v>8557</v>
      </c>
      <c r="AE311" t="s">
        <v>9291</v>
      </c>
      <c r="AF311" t="s">
        <v>9239</v>
      </c>
    </row>
    <row r="312" spans="1:32" hidden="1" x14ac:dyDescent="0.25">
      <c r="A312" t="s">
        <v>37</v>
      </c>
      <c r="B312">
        <v>2025026</v>
      </c>
      <c r="C312" t="s">
        <v>86</v>
      </c>
      <c r="D312">
        <v>8</v>
      </c>
      <c r="E312" t="s">
        <v>90</v>
      </c>
      <c r="F312">
        <v>1200</v>
      </c>
      <c r="G312" t="s">
        <v>100</v>
      </c>
      <c r="H312" t="s">
        <v>126</v>
      </c>
      <c r="I312" t="s">
        <v>446</v>
      </c>
      <c r="J312" t="s">
        <v>449</v>
      </c>
      <c r="K312">
        <v>23.66</v>
      </c>
      <c r="L312">
        <v>45.56</v>
      </c>
      <c r="M312" t="s">
        <v>501</v>
      </c>
      <c r="Q312">
        <v>2</v>
      </c>
      <c r="R312">
        <v>8</v>
      </c>
      <c r="S312" t="s">
        <v>1325</v>
      </c>
      <c r="T312" t="s">
        <v>2512</v>
      </c>
      <c r="U312" t="s">
        <v>3397</v>
      </c>
      <c r="V312" t="s">
        <v>3443</v>
      </c>
      <c r="W312">
        <v>125</v>
      </c>
      <c r="X312">
        <v>1121</v>
      </c>
      <c r="Y312">
        <v>4</v>
      </c>
      <c r="Z312" t="s">
        <v>3524</v>
      </c>
      <c r="AA312" t="s">
        <v>3877</v>
      </c>
      <c r="AB312" t="s">
        <v>7007</v>
      </c>
      <c r="AC312">
        <v>15</v>
      </c>
      <c r="AD312" t="s">
        <v>8602</v>
      </c>
      <c r="AE312" t="s">
        <v>9318</v>
      </c>
      <c r="AF312" t="s">
        <v>9428</v>
      </c>
    </row>
    <row r="313" spans="1:32" hidden="1" x14ac:dyDescent="0.25">
      <c r="A313" t="s">
        <v>37</v>
      </c>
      <c r="B313">
        <v>2025026</v>
      </c>
      <c r="C313" t="s">
        <v>86</v>
      </c>
      <c r="D313">
        <v>8</v>
      </c>
      <c r="E313" t="s">
        <v>90</v>
      </c>
      <c r="F313">
        <v>1200</v>
      </c>
      <c r="G313" t="s">
        <v>100</v>
      </c>
      <c r="H313" t="s">
        <v>126</v>
      </c>
      <c r="I313" t="s">
        <v>446</v>
      </c>
      <c r="J313" t="s">
        <v>449</v>
      </c>
      <c r="K313">
        <v>23.66</v>
      </c>
      <c r="L313">
        <v>45.56</v>
      </c>
      <c r="M313" t="s">
        <v>501</v>
      </c>
      <c r="Q313">
        <v>3</v>
      </c>
      <c r="R313">
        <v>2</v>
      </c>
      <c r="S313" t="s">
        <v>1326</v>
      </c>
      <c r="T313" t="s">
        <v>2513</v>
      </c>
      <c r="U313" t="s">
        <v>3414</v>
      </c>
      <c r="V313" t="s">
        <v>3451</v>
      </c>
      <c r="W313">
        <v>131</v>
      </c>
      <c r="X313">
        <v>1142</v>
      </c>
      <c r="Y313">
        <v>6</v>
      </c>
      <c r="Z313" t="s">
        <v>3514</v>
      </c>
      <c r="AA313" t="s">
        <v>3878</v>
      </c>
      <c r="AB313" t="s">
        <v>7008</v>
      </c>
      <c r="AC313">
        <v>33</v>
      </c>
      <c r="AD313" t="s">
        <v>8555</v>
      </c>
      <c r="AE313" t="s">
        <v>9316</v>
      </c>
      <c r="AF313" t="s">
        <v>9239</v>
      </c>
    </row>
    <row r="314" spans="1:32" hidden="1" x14ac:dyDescent="0.25">
      <c r="A314" t="s">
        <v>37</v>
      </c>
      <c r="B314">
        <v>2025026</v>
      </c>
      <c r="C314" t="s">
        <v>86</v>
      </c>
      <c r="D314">
        <v>8</v>
      </c>
      <c r="E314" t="s">
        <v>90</v>
      </c>
      <c r="F314">
        <v>1200</v>
      </c>
      <c r="G314" t="s">
        <v>100</v>
      </c>
      <c r="H314" t="s">
        <v>126</v>
      </c>
      <c r="I314" t="s">
        <v>446</v>
      </c>
      <c r="J314" t="s">
        <v>449</v>
      </c>
      <c r="K314">
        <v>23.66</v>
      </c>
      <c r="L314">
        <v>45.56</v>
      </c>
      <c r="M314" t="s">
        <v>501</v>
      </c>
      <c r="Q314">
        <v>4</v>
      </c>
      <c r="R314">
        <v>1</v>
      </c>
      <c r="S314" t="s">
        <v>1327</v>
      </c>
      <c r="T314" t="s">
        <v>2514</v>
      </c>
      <c r="U314" t="s">
        <v>3411</v>
      </c>
      <c r="V314" t="s">
        <v>3450</v>
      </c>
      <c r="W314">
        <v>134</v>
      </c>
      <c r="X314">
        <v>1141</v>
      </c>
      <c r="Y314">
        <v>12</v>
      </c>
      <c r="Z314" t="s">
        <v>3496</v>
      </c>
      <c r="AA314" t="s">
        <v>3683</v>
      </c>
      <c r="AB314" t="s">
        <v>786</v>
      </c>
      <c r="AC314">
        <v>2.4</v>
      </c>
      <c r="AD314" t="s">
        <v>8603</v>
      </c>
      <c r="AE314" t="s">
        <v>9290</v>
      </c>
      <c r="AF314" t="s">
        <v>8862</v>
      </c>
    </row>
    <row r="315" spans="1:32" hidden="1" x14ac:dyDescent="0.25">
      <c r="A315" t="s">
        <v>37</v>
      </c>
      <c r="B315">
        <v>2025026</v>
      </c>
      <c r="C315" t="s">
        <v>86</v>
      </c>
      <c r="D315">
        <v>8</v>
      </c>
      <c r="E315" t="s">
        <v>90</v>
      </c>
      <c r="F315">
        <v>1200</v>
      </c>
      <c r="G315" t="s">
        <v>100</v>
      </c>
      <c r="H315" t="s">
        <v>126</v>
      </c>
      <c r="I315" t="s">
        <v>446</v>
      </c>
      <c r="J315" t="s">
        <v>449</v>
      </c>
      <c r="K315">
        <v>23.66</v>
      </c>
      <c r="L315">
        <v>45.56</v>
      </c>
      <c r="M315" t="s">
        <v>501</v>
      </c>
      <c r="Q315">
        <v>5</v>
      </c>
      <c r="R315">
        <v>4</v>
      </c>
      <c r="S315" t="s">
        <v>1328</v>
      </c>
      <c r="T315" t="s">
        <v>2515</v>
      </c>
      <c r="U315" t="s">
        <v>3403</v>
      </c>
      <c r="V315" t="s">
        <v>3446</v>
      </c>
      <c r="W315">
        <v>131</v>
      </c>
      <c r="X315">
        <v>1139</v>
      </c>
      <c r="Y315">
        <v>13</v>
      </c>
      <c r="Z315" t="s">
        <v>3497</v>
      </c>
      <c r="AA315" t="s">
        <v>3879</v>
      </c>
      <c r="AB315" t="s">
        <v>7009</v>
      </c>
      <c r="AC315">
        <v>14</v>
      </c>
      <c r="AD315" t="s">
        <v>8555</v>
      </c>
      <c r="AE315" t="s">
        <v>9292</v>
      </c>
      <c r="AF315" t="s">
        <v>9279</v>
      </c>
    </row>
    <row r="316" spans="1:32" hidden="1" x14ac:dyDescent="0.25">
      <c r="A316" t="s">
        <v>37</v>
      </c>
      <c r="B316">
        <v>2025026</v>
      </c>
      <c r="C316" t="s">
        <v>86</v>
      </c>
      <c r="D316">
        <v>8</v>
      </c>
      <c r="E316" t="s">
        <v>90</v>
      </c>
      <c r="F316">
        <v>1200</v>
      </c>
      <c r="G316" t="s">
        <v>100</v>
      </c>
      <c r="H316" t="s">
        <v>126</v>
      </c>
      <c r="I316" t="s">
        <v>446</v>
      </c>
      <c r="J316" t="s">
        <v>449</v>
      </c>
      <c r="K316">
        <v>23.66</v>
      </c>
      <c r="L316">
        <v>45.56</v>
      </c>
      <c r="M316" t="s">
        <v>501</v>
      </c>
      <c r="Q316">
        <v>6</v>
      </c>
      <c r="R316">
        <v>14</v>
      </c>
      <c r="S316" t="s">
        <v>1098</v>
      </c>
      <c r="T316" t="s">
        <v>2285</v>
      </c>
      <c r="U316" t="s">
        <v>3410</v>
      </c>
      <c r="V316" t="s">
        <v>3457</v>
      </c>
      <c r="W316">
        <v>120</v>
      </c>
      <c r="X316">
        <v>1104</v>
      </c>
      <c r="Y316">
        <v>2</v>
      </c>
      <c r="Z316" t="s">
        <v>3485</v>
      </c>
      <c r="AA316" t="s">
        <v>3880</v>
      </c>
      <c r="AB316" t="s">
        <v>661</v>
      </c>
      <c r="AC316">
        <v>25</v>
      </c>
      <c r="AD316" t="s">
        <v>8604</v>
      </c>
      <c r="AE316" t="s">
        <v>9291</v>
      </c>
      <c r="AF316" t="s">
        <v>9352</v>
      </c>
    </row>
    <row r="317" spans="1:32" hidden="1" x14ac:dyDescent="0.25">
      <c r="A317" t="s">
        <v>37</v>
      </c>
      <c r="B317">
        <v>2025026</v>
      </c>
      <c r="C317" t="s">
        <v>86</v>
      </c>
      <c r="D317">
        <v>8</v>
      </c>
      <c r="E317" t="s">
        <v>90</v>
      </c>
      <c r="F317">
        <v>1200</v>
      </c>
      <c r="G317" t="s">
        <v>100</v>
      </c>
      <c r="H317" t="s">
        <v>126</v>
      </c>
      <c r="I317" t="s">
        <v>446</v>
      </c>
      <c r="J317" t="s">
        <v>449</v>
      </c>
      <c r="K317">
        <v>23.66</v>
      </c>
      <c r="L317">
        <v>45.56</v>
      </c>
      <c r="M317" t="s">
        <v>501</v>
      </c>
      <c r="Q317">
        <v>7</v>
      </c>
      <c r="R317">
        <v>3</v>
      </c>
      <c r="S317" t="s">
        <v>1094</v>
      </c>
      <c r="T317" t="s">
        <v>2281</v>
      </c>
      <c r="U317" t="s">
        <v>3401</v>
      </c>
      <c r="V317" t="s">
        <v>3447</v>
      </c>
      <c r="W317">
        <v>131</v>
      </c>
      <c r="X317">
        <v>1072</v>
      </c>
      <c r="Y317">
        <v>10</v>
      </c>
      <c r="Z317" t="s">
        <v>3498</v>
      </c>
      <c r="AA317" t="s">
        <v>3881</v>
      </c>
      <c r="AB317" t="s">
        <v>557</v>
      </c>
      <c r="AC317">
        <v>10</v>
      </c>
      <c r="AD317" t="s">
        <v>8558</v>
      </c>
      <c r="AE317" t="s">
        <v>9292</v>
      </c>
      <c r="AF317" t="s">
        <v>9082</v>
      </c>
    </row>
    <row r="318" spans="1:32" hidden="1" x14ac:dyDescent="0.25">
      <c r="A318" t="s">
        <v>37</v>
      </c>
      <c r="B318">
        <v>2025026</v>
      </c>
      <c r="C318" t="s">
        <v>86</v>
      </c>
      <c r="D318">
        <v>8</v>
      </c>
      <c r="E318" t="s">
        <v>90</v>
      </c>
      <c r="F318">
        <v>1200</v>
      </c>
      <c r="G318" t="s">
        <v>100</v>
      </c>
      <c r="H318" t="s">
        <v>126</v>
      </c>
      <c r="I318" t="s">
        <v>446</v>
      </c>
      <c r="J318" t="s">
        <v>449</v>
      </c>
      <c r="K318">
        <v>23.66</v>
      </c>
      <c r="L318">
        <v>45.56</v>
      </c>
      <c r="M318" t="s">
        <v>501</v>
      </c>
      <c r="Q318">
        <v>8</v>
      </c>
      <c r="R318">
        <v>5</v>
      </c>
      <c r="S318" t="s">
        <v>1329</v>
      </c>
      <c r="T318" t="s">
        <v>2516</v>
      </c>
      <c r="U318" t="s">
        <v>3407</v>
      </c>
      <c r="V318" t="s">
        <v>3449</v>
      </c>
      <c r="W318">
        <v>130</v>
      </c>
      <c r="X318">
        <v>1168</v>
      </c>
      <c r="Y318">
        <v>1</v>
      </c>
      <c r="Z318" t="s">
        <v>3508</v>
      </c>
      <c r="AA318" t="s">
        <v>3882</v>
      </c>
      <c r="AB318" t="s">
        <v>7010</v>
      </c>
      <c r="AC318">
        <v>103</v>
      </c>
      <c r="AD318" t="s">
        <v>8605</v>
      </c>
      <c r="AE318" t="s">
        <v>9290</v>
      </c>
      <c r="AF318" t="s">
        <v>9211</v>
      </c>
    </row>
    <row r="319" spans="1:32" hidden="1" x14ac:dyDescent="0.25">
      <c r="A319" t="s">
        <v>37</v>
      </c>
      <c r="B319">
        <v>2025026</v>
      </c>
      <c r="C319" t="s">
        <v>86</v>
      </c>
      <c r="D319">
        <v>8</v>
      </c>
      <c r="E319" t="s">
        <v>90</v>
      </c>
      <c r="F319">
        <v>1200</v>
      </c>
      <c r="G319" t="s">
        <v>100</v>
      </c>
      <c r="H319" t="s">
        <v>126</v>
      </c>
      <c r="I319" t="s">
        <v>446</v>
      </c>
      <c r="J319" t="s">
        <v>449</v>
      </c>
      <c r="K319">
        <v>23.66</v>
      </c>
      <c r="L319">
        <v>45.56</v>
      </c>
      <c r="M319" t="s">
        <v>501</v>
      </c>
      <c r="Q319">
        <v>9</v>
      </c>
      <c r="R319">
        <v>11</v>
      </c>
      <c r="S319" t="s">
        <v>1330</v>
      </c>
      <c r="T319" t="s">
        <v>2517</v>
      </c>
      <c r="U319" t="s">
        <v>3413</v>
      </c>
      <c r="V319" t="s">
        <v>3456</v>
      </c>
      <c r="W319">
        <v>119</v>
      </c>
      <c r="X319">
        <v>1134</v>
      </c>
      <c r="Y319">
        <v>5</v>
      </c>
      <c r="Z319" t="s">
        <v>3492</v>
      </c>
      <c r="AA319" t="s">
        <v>3883</v>
      </c>
      <c r="AB319" t="s">
        <v>610</v>
      </c>
      <c r="AC319">
        <v>137</v>
      </c>
      <c r="AD319" t="s">
        <v>8606</v>
      </c>
      <c r="AE319" t="s">
        <v>9292</v>
      </c>
      <c r="AF319" t="s">
        <v>9229</v>
      </c>
    </row>
    <row r="320" spans="1:32" hidden="1" x14ac:dyDescent="0.25">
      <c r="A320" t="s">
        <v>37</v>
      </c>
      <c r="B320">
        <v>2025026</v>
      </c>
      <c r="C320" t="s">
        <v>86</v>
      </c>
      <c r="D320">
        <v>8</v>
      </c>
      <c r="E320" t="s">
        <v>90</v>
      </c>
      <c r="F320">
        <v>1200</v>
      </c>
      <c r="G320" t="s">
        <v>100</v>
      </c>
      <c r="H320" t="s">
        <v>126</v>
      </c>
      <c r="I320" t="s">
        <v>446</v>
      </c>
      <c r="J320" t="s">
        <v>449</v>
      </c>
      <c r="K320">
        <v>23.66</v>
      </c>
      <c r="L320">
        <v>45.56</v>
      </c>
      <c r="M320" t="s">
        <v>501</v>
      </c>
      <c r="Q320">
        <v>10</v>
      </c>
      <c r="R320">
        <v>6</v>
      </c>
      <c r="S320" t="s">
        <v>1331</v>
      </c>
      <c r="T320" t="s">
        <v>2518</v>
      </c>
      <c r="U320" t="s">
        <v>3400</v>
      </c>
      <c r="V320" t="s">
        <v>3460</v>
      </c>
      <c r="W320">
        <v>130</v>
      </c>
      <c r="X320">
        <v>1140</v>
      </c>
      <c r="Y320">
        <v>3</v>
      </c>
      <c r="Z320" t="s">
        <v>3487</v>
      </c>
      <c r="AA320" t="s">
        <v>3884</v>
      </c>
      <c r="AB320" t="s">
        <v>561</v>
      </c>
      <c r="AC320">
        <v>15</v>
      </c>
      <c r="AD320" t="s">
        <v>8607</v>
      </c>
      <c r="AE320" t="s">
        <v>9320</v>
      </c>
      <c r="AF320" t="s">
        <v>9432</v>
      </c>
    </row>
    <row r="321" spans="1:32" hidden="1" x14ac:dyDescent="0.25">
      <c r="A321" t="s">
        <v>37</v>
      </c>
      <c r="B321">
        <v>2025026</v>
      </c>
      <c r="C321" t="s">
        <v>86</v>
      </c>
      <c r="D321">
        <v>8</v>
      </c>
      <c r="E321" t="s">
        <v>90</v>
      </c>
      <c r="F321">
        <v>1200</v>
      </c>
      <c r="G321" t="s">
        <v>100</v>
      </c>
      <c r="H321" t="s">
        <v>126</v>
      </c>
      <c r="I321" t="s">
        <v>446</v>
      </c>
      <c r="J321" t="s">
        <v>449</v>
      </c>
      <c r="K321">
        <v>23.66</v>
      </c>
      <c r="L321">
        <v>45.56</v>
      </c>
      <c r="M321" t="s">
        <v>501</v>
      </c>
      <c r="Q321">
        <v>11</v>
      </c>
      <c r="R321">
        <v>13</v>
      </c>
      <c r="S321" t="s">
        <v>1332</v>
      </c>
      <c r="T321" t="s">
        <v>2519</v>
      </c>
      <c r="U321" t="s">
        <v>3399</v>
      </c>
      <c r="V321" t="s">
        <v>3453</v>
      </c>
      <c r="W321">
        <v>120</v>
      </c>
      <c r="X321">
        <v>1044</v>
      </c>
      <c r="Y321">
        <v>8</v>
      </c>
      <c r="Z321" t="s">
        <v>3500</v>
      </c>
      <c r="AA321" t="s">
        <v>3885</v>
      </c>
      <c r="AB321" t="s">
        <v>619</v>
      </c>
      <c r="AC321">
        <v>165</v>
      </c>
      <c r="AD321" t="s">
        <v>8605</v>
      </c>
      <c r="AE321" t="s">
        <v>9346</v>
      </c>
      <c r="AF321" t="s">
        <v>8876</v>
      </c>
    </row>
    <row r="322" spans="1:32" hidden="1" x14ac:dyDescent="0.25">
      <c r="A322" t="s">
        <v>37</v>
      </c>
      <c r="B322">
        <v>2025026</v>
      </c>
      <c r="C322" t="s">
        <v>86</v>
      </c>
      <c r="D322">
        <v>8</v>
      </c>
      <c r="E322" t="s">
        <v>90</v>
      </c>
      <c r="F322">
        <v>1200</v>
      </c>
      <c r="G322" t="s">
        <v>100</v>
      </c>
      <c r="H322" t="s">
        <v>126</v>
      </c>
      <c r="I322" t="s">
        <v>446</v>
      </c>
      <c r="J322" t="s">
        <v>449</v>
      </c>
      <c r="K322">
        <v>23.66</v>
      </c>
      <c r="L322">
        <v>45.56</v>
      </c>
      <c r="M322" t="s">
        <v>501</v>
      </c>
      <c r="Q322">
        <v>12</v>
      </c>
      <c r="R322">
        <v>12</v>
      </c>
      <c r="S322" t="s">
        <v>1333</v>
      </c>
      <c r="T322" t="s">
        <v>2520</v>
      </c>
      <c r="U322" t="s">
        <v>3415</v>
      </c>
      <c r="V322" t="s">
        <v>3442</v>
      </c>
      <c r="W322">
        <v>120</v>
      </c>
      <c r="X322">
        <v>1244</v>
      </c>
      <c r="Y322">
        <v>14</v>
      </c>
      <c r="Z322" t="s">
        <v>3493</v>
      </c>
      <c r="AA322" t="s">
        <v>3677</v>
      </c>
      <c r="AB322" t="s">
        <v>6836</v>
      </c>
      <c r="AC322">
        <v>18</v>
      </c>
      <c r="AD322" t="s">
        <v>8608</v>
      </c>
      <c r="AE322" t="s">
        <v>9290</v>
      </c>
      <c r="AF322" t="s">
        <v>9364</v>
      </c>
    </row>
    <row r="323" spans="1:32" hidden="1" x14ac:dyDescent="0.25">
      <c r="A323" t="s">
        <v>37</v>
      </c>
      <c r="B323">
        <v>2025026</v>
      </c>
      <c r="C323" t="s">
        <v>86</v>
      </c>
      <c r="D323">
        <v>8</v>
      </c>
      <c r="E323" t="s">
        <v>90</v>
      </c>
      <c r="F323">
        <v>1200</v>
      </c>
      <c r="G323" t="s">
        <v>100</v>
      </c>
      <c r="H323" t="s">
        <v>126</v>
      </c>
      <c r="I323" t="s">
        <v>446</v>
      </c>
      <c r="J323" t="s">
        <v>449</v>
      </c>
      <c r="K323">
        <v>23.66</v>
      </c>
      <c r="L323">
        <v>45.56</v>
      </c>
      <c r="M323" t="s">
        <v>501</v>
      </c>
      <c r="Q323">
        <v>13</v>
      </c>
      <c r="R323">
        <v>9</v>
      </c>
      <c r="S323" t="s">
        <v>1334</v>
      </c>
      <c r="T323" t="s">
        <v>2521</v>
      </c>
      <c r="U323" t="s">
        <v>3417</v>
      </c>
      <c r="V323" t="s">
        <v>3444</v>
      </c>
      <c r="W323">
        <v>124</v>
      </c>
      <c r="X323">
        <v>1114</v>
      </c>
      <c r="Y323">
        <v>11</v>
      </c>
      <c r="Z323" t="s">
        <v>3517</v>
      </c>
      <c r="AA323" t="s">
        <v>3886</v>
      </c>
      <c r="AB323" t="s">
        <v>612</v>
      </c>
      <c r="AC323">
        <v>35</v>
      </c>
      <c r="AD323" t="s">
        <v>8609</v>
      </c>
      <c r="AE323" t="s">
        <v>9293</v>
      </c>
      <c r="AF323" t="s">
        <v>8603</v>
      </c>
    </row>
    <row r="324" spans="1:32" hidden="1" x14ac:dyDescent="0.25">
      <c r="A324" t="s">
        <v>37</v>
      </c>
      <c r="B324">
        <v>2025026</v>
      </c>
      <c r="C324" t="s">
        <v>86</v>
      </c>
      <c r="D324">
        <v>8</v>
      </c>
      <c r="E324" t="s">
        <v>90</v>
      </c>
      <c r="F324">
        <v>1200</v>
      </c>
      <c r="G324" t="s">
        <v>100</v>
      </c>
      <c r="H324" t="s">
        <v>126</v>
      </c>
      <c r="I324" t="s">
        <v>446</v>
      </c>
      <c r="J324" t="s">
        <v>449</v>
      </c>
      <c r="K324">
        <v>23.66</v>
      </c>
      <c r="L324">
        <v>45.56</v>
      </c>
      <c r="M324" t="s">
        <v>501</v>
      </c>
      <c r="Q324">
        <v>14</v>
      </c>
      <c r="R324">
        <v>7</v>
      </c>
      <c r="S324" t="s">
        <v>1335</v>
      </c>
      <c r="T324" t="s">
        <v>2522</v>
      </c>
      <c r="U324" t="s">
        <v>3398</v>
      </c>
      <c r="V324" t="s">
        <v>3451</v>
      </c>
      <c r="W324">
        <v>127</v>
      </c>
      <c r="X324">
        <v>1098</v>
      </c>
      <c r="Y324">
        <v>9</v>
      </c>
      <c r="Z324" t="s">
        <v>3526</v>
      </c>
      <c r="AA324" t="s">
        <v>3887</v>
      </c>
      <c r="AB324" t="s">
        <v>6985</v>
      </c>
      <c r="AC324">
        <v>64</v>
      </c>
      <c r="AD324" t="s">
        <v>8610</v>
      </c>
      <c r="AE324" t="s">
        <v>9347</v>
      </c>
      <c r="AF324" t="s">
        <v>8493</v>
      </c>
    </row>
    <row r="325" spans="1:32" hidden="1" x14ac:dyDescent="0.25">
      <c r="A325" t="s">
        <v>37</v>
      </c>
      <c r="B325">
        <v>2025027</v>
      </c>
      <c r="C325" t="s">
        <v>86</v>
      </c>
      <c r="D325">
        <v>9</v>
      </c>
      <c r="E325" t="s">
        <v>92</v>
      </c>
      <c r="F325">
        <v>1200</v>
      </c>
      <c r="G325" t="s">
        <v>98</v>
      </c>
      <c r="H325" t="s">
        <v>127</v>
      </c>
      <c r="I325" t="s">
        <v>447</v>
      </c>
      <c r="K325">
        <v>23.46</v>
      </c>
      <c r="L325">
        <v>45.35</v>
      </c>
      <c r="M325" t="s">
        <v>502</v>
      </c>
      <c r="Q325">
        <v>1</v>
      </c>
      <c r="R325">
        <v>3</v>
      </c>
      <c r="S325" t="s">
        <v>1336</v>
      </c>
      <c r="T325" t="s">
        <v>2523</v>
      </c>
      <c r="U325" t="s">
        <v>3405</v>
      </c>
      <c r="V325" t="s">
        <v>3457</v>
      </c>
      <c r="W325">
        <v>121</v>
      </c>
      <c r="X325">
        <v>1233</v>
      </c>
      <c r="Y325">
        <v>10</v>
      </c>
      <c r="Z325" t="s">
        <v>3478</v>
      </c>
      <c r="AA325" t="s">
        <v>3888</v>
      </c>
      <c r="AB325" t="s">
        <v>502</v>
      </c>
      <c r="AC325">
        <v>5.2</v>
      </c>
      <c r="AD325" t="s">
        <v>8611</v>
      </c>
      <c r="AE325" t="s">
        <v>9296</v>
      </c>
      <c r="AF325" t="s">
        <v>9152</v>
      </c>
    </row>
    <row r="326" spans="1:32" hidden="1" x14ac:dyDescent="0.25">
      <c r="A326" t="s">
        <v>37</v>
      </c>
      <c r="B326">
        <v>2025027</v>
      </c>
      <c r="C326" t="s">
        <v>86</v>
      </c>
      <c r="D326">
        <v>9</v>
      </c>
      <c r="E326" t="s">
        <v>92</v>
      </c>
      <c r="F326">
        <v>1200</v>
      </c>
      <c r="G326" t="s">
        <v>98</v>
      </c>
      <c r="H326" t="s">
        <v>127</v>
      </c>
      <c r="I326" t="s">
        <v>447</v>
      </c>
      <c r="K326">
        <v>23.46</v>
      </c>
      <c r="L326">
        <v>45.35</v>
      </c>
      <c r="M326" t="s">
        <v>502</v>
      </c>
      <c r="Q326">
        <v>2</v>
      </c>
      <c r="R326">
        <v>10</v>
      </c>
      <c r="S326" t="s">
        <v>1337</v>
      </c>
      <c r="T326" t="s">
        <v>2524</v>
      </c>
      <c r="U326" t="s">
        <v>3407</v>
      </c>
      <c r="V326" t="s">
        <v>3448</v>
      </c>
      <c r="W326">
        <v>122</v>
      </c>
      <c r="X326">
        <v>1118</v>
      </c>
      <c r="Y326">
        <v>3</v>
      </c>
      <c r="Z326" t="s">
        <v>3521</v>
      </c>
      <c r="AA326" t="s">
        <v>3889</v>
      </c>
      <c r="AB326" t="s">
        <v>7011</v>
      </c>
      <c r="AC326">
        <v>7.1</v>
      </c>
      <c r="AD326" t="s">
        <v>8602</v>
      </c>
      <c r="AE326" t="s">
        <v>9348</v>
      </c>
      <c r="AF326" t="s">
        <v>9375</v>
      </c>
    </row>
    <row r="327" spans="1:32" hidden="1" x14ac:dyDescent="0.25">
      <c r="A327" t="s">
        <v>37</v>
      </c>
      <c r="B327">
        <v>2025027</v>
      </c>
      <c r="C327" t="s">
        <v>86</v>
      </c>
      <c r="D327">
        <v>9</v>
      </c>
      <c r="E327" t="s">
        <v>92</v>
      </c>
      <c r="F327">
        <v>1200</v>
      </c>
      <c r="G327" t="s">
        <v>98</v>
      </c>
      <c r="H327" t="s">
        <v>127</v>
      </c>
      <c r="I327" t="s">
        <v>447</v>
      </c>
      <c r="K327">
        <v>23.46</v>
      </c>
      <c r="L327">
        <v>45.35</v>
      </c>
      <c r="M327" t="s">
        <v>502</v>
      </c>
      <c r="Q327">
        <v>3</v>
      </c>
      <c r="R327">
        <v>8</v>
      </c>
      <c r="S327" t="s">
        <v>1338</v>
      </c>
      <c r="T327" t="s">
        <v>2525</v>
      </c>
      <c r="U327" t="s">
        <v>3409</v>
      </c>
      <c r="V327" t="s">
        <v>3460</v>
      </c>
      <c r="W327">
        <v>126</v>
      </c>
      <c r="X327">
        <v>1150</v>
      </c>
      <c r="Y327">
        <v>5</v>
      </c>
      <c r="Z327" t="s">
        <v>3514</v>
      </c>
      <c r="AA327" t="s">
        <v>3890</v>
      </c>
      <c r="AB327" t="s">
        <v>615</v>
      </c>
      <c r="AC327">
        <v>13</v>
      </c>
      <c r="AD327" t="s">
        <v>8552</v>
      </c>
      <c r="AE327" t="s">
        <v>9308</v>
      </c>
      <c r="AF327" t="s">
        <v>9328</v>
      </c>
    </row>
    <row r="328" spans="1:32" hidden="1" x14ac:dyDescent="0.25">
      <c r="A328" t="s">
        <v>37</v>
      </c>
      <c r="B328">
        <v>2025027</v>
      </c>
      <c r="C328" t="s">
        <v>86</v>
      </c>
      <c r="D328">
        <v>9</v>
      </c>
      <c r="E328" t="s">
        <v>92</v>
      </c>
      <c r="F328">
        <v>1200</v>
      </c>
      <c r="G328" t="s">
        <v>98</v>
      </c>
      <c r="H328" t="s">
        <v>127</v>
      </c>
      <c r="I328" t="s">
        <v>447</v>
      </c>
      <c r="K328">
        <v>23.46</v>
      </c>
      <c r="L328">
        <v>45.35</v>
      </c>
      <c r="M328" t="s">
        <v>502</v>
      </c>
      <c r="Q328">
        <v>4</v>
      </c>
      <c r="R328">
        <v>4</v>
      </c>
      <c r="S328" t="s">
        <v>1339</v>
      </c>
      <c r="T328" t="s">
        <v>2526</v>
      </c>
      <c r="U328" t="s">
        <v>3403</v>
      </c>
      <c r="V328" t="s">
        <v>3444</v>
      </c>
      <c r="W328">
        <v>129</v>
      </c>
      <c r="X328">
        <v>1188</v>
      </c>
      <c r="Y328">
        <v>11</v>
      </c>
      <c r="Z328" t="s">
        <v>3497</v>
      </c>
      <c r="AA328" t="s">
        <v>3748</v>
      </c>
      <c r="AB328" t="s">
        <v>7012</v>
      </c>
      <c r="AC328">
        <v>25</v>
      </c>
      <c r="AD328" t="s">
        <v>8550</v>
      </c>
      <c r="AE328" t="s">
        <v>9308</v>
      </c>
      <c r="AF328" t="s">
        <v>9456</v>
      </c>
    </row>
    <row r="329" spans="1:32" hidden="1" x14ac:dyDescent="0.25">
      <c r="A329" t="s">
        <v>37</v>
      </c>
      <c r="B329">
        <v>2025027</v>
      </c>
      <c r="C329" t="s">
        <v>86</v>
      </c>
      <c r="D329">
        <v>9</v>
      </c>
      <c r="E329" t="s">
        <v>92</v>
      </c>
      <c r="F329">
        <v>1200</v>
      </c>
      <c r="G329" t="s">
        <v>98</v>
      </c>
      <c r="H329" t="s">
        <v>127</v>
      </c>
      <c r="I329" t="s">
        <v>447</v>
      </c>
      <c r="K329">
        <v>23.46</v>
      </c>
      <c r="L329">
        <v>45.35</v>
      </c>
      <c r="M329" t="s">
        <v>502</v>
      </c>
      <c r="Q329">
        <v>5</v>
      </c>
      <c r="R329">
        <v>5</v>
      </c>
      <c r="S329" t="s">
        <v>1340</v>
      </c>
      <c r="T329" t="s">
        <v>2527</v>
      </c>
      <c r="U329" t="s">
        <v>3399</v>
      </c>
      <c r="V329" t="s">
        <v>3450</v>
      </c>
      <c r="W329">
        <v>128</v>
      </c>
      <c r="X329">
        <v>1032</v>
      </c>
      <c r="Y329">
        <v>1</v>
      </c>
      <c r="Z329" t="s">
        <v>3497</v>
      </c>
      <c r="AA329" t="s">
        <v>3891</v>
      </c>
      <c r="AB329" t="s">
        <v>754</v>
      </c>
      <c r="AC329">
        <v>12</v>
      </c>
      <c r="AD329" t="s">
        <v>8557</v>
      </c>
      <c r="AE329" t="s">
        <v>9301</v>
      </c>
      <c r="AF329" t="s">
        <v>9312</v>
      </c>
    </row>
    <row r="330" spans="1:32" hidden="1" x14ac:dyDescent="0.25">
      <c r="A330" t="s">
        <v>37</v>
      </c>
      <c r="B330">
        <v>2025027</v>
      </c>
      <c r="C330" t="s">
        <v>86</v>
      </c>
      <c r="D330">
        <v>9</v>
      </c>
      <c r="E330" t="s">
        <v>92</v>
      </c>
      <c r="F330">
        <v>1200</v>
      </c>
      <c r="G330" t="s">
        <v>98</v>
      </c>
      <c r="H330" t="s">
        <v>127</v>
      </c>
      <c r="I330" t="s">
        <v>447</v>
      </c>
      <c r="K330">
        <v>23.46</v>
      </c>
      <c r="L330">
        <v>45.35</v>
      </c>
      <c r="M330" t="s">
        <v>502</v>
      </c>
      <c r="Q330">
        <v>6</v>
      </c>
      <c r="R330">
        <v>9</v>
      </c>
      <c r="S330" t="s">
        <v>1341</v>
      </c>
      <c r="T330" t="s">
        <v>2528</v>
      </c>
      <c r="U330" t="s">
        <v>3419</v>
      </c>
      <c r="V330" t="s">
        <v>3458</v>
      </c>
      <c r="W330">
        <v>120</v>
      </c>
      <c r="X330">
        <v>1122</v>
      </c>
      <c r="Y330">
        <v>7</v>
      </c>
      <c r="Z330" t="s">
        <v>3508</v>
      </c>
      <c r="AA330" t="s">
        <v>3892</v>
      </c>
      <c r="AB330" t="s">
        <v>749</v>
      </c>
      <c r="AC330">
        <v>7.1</v>
      </c>
      <c r="AD330" t="s">
        <v>8612</v>
      </c>
      <c r="AE330" t="s">
        <v>9349</v>
      </c>
      <c r="AF330" t="s">
        <v>9104</v>
      </c>
    </row>
    <row r="331" spans="1:32" hidden="1" x14ac:dyDescent="0.25">
      <c r="A331" t="s">
        <v>37</v>
      </c>
      <c r="B331">
        <v>2025027</v>
      </c>
      <c r="C331" t="s">
        <v>86</v>
      </c>
      <c r="D331">
        <v>9</v>
      </c>
      <c r="E331" t="s">
        <v>92</v>
      </c>
      <c r="F331">
        <v>1200</v>
      </c>
      <c r="G331" t="s">
        <v>98</v>
      </c>
      <c r="H331" t="s">
        <v>127</v>
      </c>
      <c r="I331" t="s">
        <v>447</v>
      </c>
      <c r="K331">
        <v>23.46</v>
      </c>
      <c r="L331">
        <v>45.35</v>
      </c>
      <c r="M331" t="s">
        <v>502</v>
      </c>
      <c r="Q331">
        <v>7</v>
      </c>
      <c r="R331">
        <v>6</v>
      </c>
      <c r="S331" t="s">
        <v>1342</v>
      </c>
      <c r="T331" t="s">
        <v>2529</v>
      </c>
      <c r="U331" t="s">
        <v>3402</v>
      </c>
      <c r="V331" t="s">
        <v>3443</v>
      </c>
      <c r="W331">
        <v>122</v>
      </c>
      <c r="X331">
        <v>1175</v>
      </c>
      <c r="Y331">
        <v>6</v>
      </c>
      <c r="Z331" t="s">
        <v>3492</v>
      </c>
      <c r="AA331" t="s">
        <v>3893</v>
      </c>
      <c r="AB331" t="s">
        <v>7013</v>
      </c>
      <c r="AC331">
        <v>6.6</v>
      </c>
      <c r="AD331" t="s">
        <v>8605</v>
      </c>
      <c r="AE331" t="s">
        <v>9303</v>
      </c>
      <c r="AF331" t="s">
        <v>9362</v>
      </c>
    </row>
    <row r="332" spans="1:32" hidden="1" x14ac:dyDescent="0.25">
      <c r="A332" t="s">
        <v>37</v>
      </c>
      <c r="B332">
        <v>2025027</v>
      </c>
      <c r="C332" t="s">
        <v>86</v>
      </c>
      <c r="D332">
        <v>9</v>
      </c>
      <c r="E332" t="s">
        <v>92</v>
      </c>
      <c r="F332">
        <v>1200</v>
      </c>
      <c r="G332" t="s">
        <v>98</v>
      </c>
      <c r="H332" t="s">
        <v>127</v>
      </c>
      <c r="I332" t="s">
        <v>447</v>
      </c>
      <c r="K332">
        <v>23.46</v>
      </c>
      <c r="L332">
        <v>45.35</v>
      </c>
      <c r="M332" t="s">
        <v>502</v>
      </c>
      <c r="Q332">
        <v>8</v>
      </c>
      <c r="R332">
        <v>1</v>
      </c>
      <c r="S332" t="s">
        <v>1128</v>
      </c>
      <c r="T332" t="s">
        <v>2315</v>
      </c>
      <c r="U332" t="s">
        <v>3404</v>
      </c>
      <c r="V332" t="s">
        <v>3444</v>
      </c>
      <c r="W332">
        <v>135</v>
      </c>
      <c r="X332">
        <v>1160</v>
      </c>
      <c r="Y332">
        <v>8</v>
      </c>
      <c r="Z332" t="s">
        <v>3527</v>
      </c>
      <c r="AA332" t="s">
        <v>3687</v>
      </c>
      <c r="AB332" t="s">
        <v>6881</v>
      </c>
      <c r="AC332">
        <v>25</v>
      </c>
      <c r="AD332" t="s">
        <v>8613</v>
      </c>
      <c r="AE332" t="s">
        <v>9309</v>
      </c>
      <c r="AF332" t="s">
        <v>9399</v>
      </c>
    </row>
    <row r="333" spans="1:32" hidden="1" x14ac:dyDescent="0.25">
      <c r="A333" t="s">
        <v>37</v>
      </c>
      <c r="B333">
        <v>2025027</v>
      </c>
      <c r="C333" t="s">
        <v>86</v>
      </c>
      <c r="D333">
        <v>9</v>
      </c>
      <c r="E333" t="s">
        <v>92</v>
      </c>
      <c r="F333">
        <v>1200</v>
      </c>
      <c r="G333" t="s">
        <v>98</v>
      </c>
      <c r="H333" t="s">
        <v>127</v>
      </c>
      <c r="I333" t="s">
        <v>447</v>
      </c>
      <c r="K333">
        <v>23.46</v>
      </c>
      <c r="L333">
        <v>45.35</v>
      </c>
      <c r="M333" t="s">
        <v>502</v>
      </c>
      <c r="Q333">
        <v>9</v>
      </c>
      <c r="R333">
        <v>7</v>
      </c>
      <c r="S333" t="s">
        <v>1343</v>
      </c>
      <c r="T333" t="s">
        <v>2530</v>
      </c>
      <c r="U333" t="s">
        <v>3411</v>
      </c>
      <c r="V333" t="s">
        <v>3451</v>
      </c>
      <c r="W333">
        <v>126</v>
      </c>
      <c r="X333">
        <v>1113</v>
      </c>
      <c r="Y333">
        <v>2</v>
      </c>
      <c r="Z333" t="s">
        <v>3519</v>
      </c>
      <c r="AA333" t="s">
        <v>3894</v>
      </c>
      <c r="AB333" t="s">
        <v>713</v>
      </c>
      <c r="AC333">
        <v>5.7</v>
      </c>
      <c r="AD333" t="s">
        <v>8614</v>
      </c>
      <c r="AE333" t="s">
        <v>9303</v>
      </c>
      <c r="AF333" t="s">
        <v>8729</v>
      </c>
    </row>
    <row r="334" spans="1:32" hidden="1" x14ac:dyDescent="0.25">
      <c r="A334" t="s">
        <v>37</v>
      </c>
      <c r="B334">
        <v>2025027</v>
      </c>
      <c r="C334" t="s">
        <v>86</v>
      </c>
      <c r="D334">
        <v>9</v>
      </c>
      <c r="E334" t="s">
        <v>92</v>
      </c>
      <c r="F334">
        <v>1200</v>
      </c>
      <c r="G334" t="s">
        <v>98</v>
      </c>
      <c r="H334" t="s">
        <v>127</v>
      </c>
      <c r="I334" t="s">
        <v>447</v>
      </c>
      <c r="K334">
        <v>23.46</v>
      </c>
      <c r="L334">
        <v>45.35</v>
      </c>
      <c r="M334" t="s">
        <v>502</v>
      </c>
      <c r="Q334">
        <v>10</v>
      </c>
      <c r="R334">
        <v>2</v>
      </c>
      <c r="S334" t="s">
        <v>1344</v>
      </c>
      <c r="T334" t="s">
        <v>2531</v>
      </c>
      <c r="U334" t="s">
        <v>3400</v>
      </c>
      <c r="V334" t="s">
        <v>3440</v>
      </c>
      <c r="W334">
        <v>132</v>
      </c>
      <c r="X334">
        <v>1207</v>
      </c>
      <c r="Y334">
        <v>9</v>
      </c>
      <c r="Z334" t="s">
        <v>3511</v>
      </c>
      <c r="AA334" t="s">
        <v>3895</v>
      </c>
      <c r="AB334" t="s">
        <v>7014</v>
      </c>
      <c r="AC334">
        <v>6.7</v>
      </c>
      <c r="AD334" t="s">
        <v>8615</v>
      </c>
      <c r="AE334" t="s">
        <v>9349</v>
      </c>
      <c r="AF334" t="s">
        <v>8756</v>
      </c>
    </row>
    <row r="335" spans="1:32" hidden="1" x14ac:dyDescent="0.25">
      <c r="A335" t="s">
        <v>37</v>
      </c>
      <c r="B335">
        <v>2025027</v>
      </c>
      <c r="C335" t="s">
        <v>86</v>
      </c>
      <c r="D335">
        <v>9</v>
      </c>
      <c r="E335" t="s">
        <v>92</v>
      </c>
      <c r="F335">
        <v>1200</v>
      </c>
      <c r="G335" t="s">
        <v>98</v>
      </c>
      <c r="H335" t="s">
        <v>127</v>
      </c>
      <c r="I335" t="s">
        <v>447</v>
      </c>
      <c r="K335">
        <v>23.46</v>
      </c>
      <c r="L335">
        <v>45.35</v>
      </c>
      <c r="M335" t="s">
        <v>502</v>
      </c>
      <c r="Q335">
        <v>11</v>
      </c>
      <c r="R335">
        <v>12</v>
      </c>
      <c r="S335" t="s">
        <v>1153</v>
      </c>
      <c r="T335" t="s">
        <v>2340</v>
      </c>
      <c r="U335" t="s">
        <v>3417</v>
      </c>
      <c r="V335" t="s">
        <v>3443</v>
      </c>
      <c r="W335">
        <v>117</v>
      </c>
      <c r="X335">
        <v>1211</v>
      </c>
      <c r="Y335">
        <v>4</v>
      </c>
      <c r="Z335" t="s">
        <v>3535</v>
      </c>
      <c r="AA335" t="s">
        <v>3896</v>
      </c>
      <c r="AB335" t="s">
        <v>7015</v>
      </c>
      <c r="AC335">
        <v>86</v>
      </c>
      <c r="AD335" t="s">
        <v>8616</v>
      </c>
      <c r="AE335" t="s">
        <v>9301</v>
      </c>
      <c r="AF335" t="s">
        <v>455</v>
      </c>
    </row>
    <row r="336" spans="1:32" hidden="1" x14ac:dyDescent="0.25">
      <c r="A336" t="s">
        <v>37</v>
      </c>
      <c r="B336">
        <v>2025027</v>
      </c>
      <c r="C336" t="s">
        <v>86</v>
      </c>
      <c r="D336">
        <v>9</v>
      </c>
      <c r="E336" t="s">
        <v>92</v>
      </c>
      <c r="F336">
        <v>1200</v>
      </c>
      <c r="G336" t="s">
        <v>98</v>
      </c>
      <c r="H336" t="s">
        <v>127</v>
      </c>
      <c r="I336" t="s">
        <v>447</v>
      </c>
      <c r="K336">
        <v>23.46</v>
      </c>
      <c r="L336">
        <v>45.35</v>
      </c>
      <c r="M336" t="s">
        <v>502</v>
      </c>
      <c r="Q336">
        <v>12</v>
      </c>
      <c r="R336">
        <v>11</v>
      </c>
      <c r="S336" t="s">
        <v>1345</v>
      </c>
      <c r="T336" t="s">
        <v>2532</v>
      </c>
      <c r="U336" t="s">
        <v>3415</v>
      </c>
      <c r="V336" t="s">
        <v>3452</v>
      </c>
      <c r="W336">
        <v>120</v>
      </c>
      <c r="X336">
        <v>1089</v>
      </c>
      <c r="Y336">
        <v>12</v>
      </c>
      <c r="Z336" t="s">
        <v>3532</v>
      </c>
      <c r="AA336" t="s">
        <v>3897</v>
      </c>
      <c r="AB336" t="s">
        <v>7016</v>
      </c>
      <c r="AC336">
        <v>74</v>
      </c>
      <c r="AD336" t="s">
        <v>8615</v>
      </c>
      <c r="AE336" t="s">
        <v>9350</v>
      </c>
      <c r="AF336" t="s">
        <v>9490</v>
      </c>
    </row>
    <row r="337" spans="1:33" hidden="1" x14ac:dyDescent="0.25">
      <c r="A337" t="s">
        <v>37</v>
      </c>
      <c r="B337">
        <v>2025028</v>
      </c>
      <c r="C337" t="s">
        <v>86</v>
      </c>
      <c r="D337">
        <v>10</v>
      </c>
      <c r="E337" t="s">
        <v>92</v>
      </c>
      <c r="F337">
        <v>1400</v>
      </c>
      <c r="G337" t="s">
        <v>100</v>
      </c>
      <c r="H337" t="s">
        <v>128</v>
      </c>
      <c r="I337" t="s">
        <v>446</v>
      </c>
      <c r="J337" t="s">
        <v>449</v>
      </c>
      <c r="K337">
        <v>13.89</v>
      </c>
      <c r="L337">
        <v>36.33</v>
      </c>
      <c r="M337" t="s">
        <v>503</v>
      </c>
      <c r="N337" t="s">
        <v>808</v>
      </c>
      <c r="Q337">
        <v>1</v>
      </c>
      <c r="R337">
        <v>9</v>
      </c>
      <c r="S337" t="s">
        <v>1346</v>
      </c>
      <c r="T337" t="s">
        <v>2533</v>
      </c>
      <c r="U337" t="s">
        <v>3415</v>
      </c>
      <c r="V337" t="s">
        <v>3451</v>
      </c>
      <c r="W337">
        <v>119</v>
      </c>
      <c r="X337">
        <v>1081</v>
      </c>
      <c r="Y337">
        <v>5</v>
      </c>
      <c r="Z337" t="s">
        <v>3478</v>
      </c>
      <c r="AA337" t="s">
        <v>3898</v>
      </c>
      <c r="AB337" t="s">
        <v>808</v>
      </c>
      <c r="AC337">
        <v>2.5</v>
      </c>
      <c r="AD337" t="s">
        <v>8463</v>
      </c>
      <c r="AE337" t="s">
        <v>9351</v>
      </c>
      <c r="AF337" t="s">
        <v>8891</v>
      </c>
      <c r="AG337" t="s">
        <v>9385</v>
      </c>
    </row>
    <row r="338" spans="1:33" hidden="1" x14ac:dyDescent="0.25">
      <c r="A338" t="s">
        <v>37</v>
      </c>
      <c r="B338">
        <v>2025028</v>
      </c>
      <c r="C338" t="s">
        <v>86</v>
      </c>
      <c r="D338">
        <v>10</v>
      </c>
      <c r="E338" t="s">
        <v>92</v>
      </c>
      <c r="F338">
        <v>1400</v>
      </c>
      <c r="G338" t="s">
        <v>100</v>
      </c>
      <c r="H338" t="s">
        <v>128</v>
      </c>
      <c r="I338" t="s">
        <v>446</v>
      </c>
      <c r="J338" t="s">
        <v>449</v>
      </c>
      <c r="K338">
        <v>13.89</v>
      </c>
      <c r="L338">
        <v>36.33</v>
      </c>
      <c r="M338" t="s">
        <v>503</v>
      </c>
      <c r="N338" t="s">
        <v>808</v>
      </c>
      <c r="Q338">
        <v>2</v>
      </c>
      <c r="R338">
        <v>3</v>
      </c>
      <c r="S338" t="s">
        <v>1347</v>
      </c>
      <c r="T338" t="s">
        <v>2534</v>
      </c>
      <c r="U338" t="s">
        <v>3410</v>
      </c>
      <c r="V338" t="s">
        <v>3451</v>
      </c>
      <c r="W338">
        <v>135</v>
      </c>
      <c r="X338">
        <v>1068</v>
      </c>
      <c r="Y338">
        <v>8</v>
      </c>
      <c r="Z338" t="s">
        <v>3506</v>
      </c>
      <c r="AA338" t="s">
        <v>3899</v>
      </c>
      <c r="AB338" t="s">
        <v>922</v>
      </c>
      <c r="AC338">
        <v>10</v>
      </c>
      <c r="AD338" t="s">
        <v>8466</v>
      </c>
      <c r="AE338" t="s">
        <v>9235</v>
      </c>
      <c r="AF338" t="s">
        <v>9082</v>
      </c>
      <c r="AG338" t="s">
        <v>9346</v>
      </c>
    </row>
    <row r="339" spans="1:33" hidden="1" x14ac:dyDescent="0.25">
      <c r="A339" t="s">
        <v>37</v>
      </c>
      <c r="B339">
        <v>2025028</v>
      </c>
      <c r="C339" t="s">
        <v>86</v>
      </c>
      <c r="D339">
        <v>10</v>
      </c>
      <c r="E339" t="s">
        <v>92</v>
      </c>
      <c r="F339">
        <v>1400</v>
      </c>
      <c r="G339" t="s">
        <v>100</v>
      </c>
      <c r="H339" t="s">
        <v>128</v>
      </c>
      <c r="I339" t="s">
        <v>446</v>
      </c>
      <c r="J339" t="s">
        <v>449</v>
      </c>
      <c r="K339">
        <v>13.89</v>
      </c>
      <c r="L339">
        <v>36.33</v>
      </c>
      <c r="M339" t="s">
        <v>503</v>
      </c>
      <c r="N339" t="s">
        <v>808</v>
      </c>
      <c r="Q339">
        <v>3</v>
      </c>
      <c r="R339">
        <v>4</v>
      </c>
      <c r="S339" t="s">
        <v>1348</v>
      </c>
      <c r="T339" t="s">
        <v>2535</v>
      </c>
      <c r="U339" t="s">
        <v>3402</v>
      </c>
      <c r="V339" t="s">
        <v>3445</v>
      </c>
      <c r="W339">
        <v>129</v>
      </c>
      <c r="X339">
        <v>1015</v>
      </c>
      <c r="Y339">
        <v>2</v>
      </c>
      <c r="Z339" t="s">
        <v>3506</v>
      </c>
      <c r="AA339" t="s">
        <v>3900</v>
      </c>
      <c r="AB339" t="s">
        <v>6901</v>
      </c>
      <c r="AC339">
        <v>4.4000000000000004</v>
      </c>
      <c r="AD339" t="s">
        <v>8470</v>
      </c>
      <c r="AE339" t="s">
        <v>9240</v>
      </c>
      <c r="AF339" t="s">
        <v>9082</v>
      </c>
      <c r="AG339" t="s">
        <v>9450</v>
      </c>
    </row>
    <row r="340" spans="1:33" hidden="1" x14ac:dyDescent="0.25">
      <c r="A340" t="s">
        <v>37</v>
      </c>
      <c r="B340">
        <v>2025028</v>
      </c>
      <c r="C340" t="s">
        <v>86</v>
      </c>
      <c r="D340">
        <v>10</v>
      </c>
      <c r="E340" t="s">
        <v>92</v>
      </c>
      <c r="F340">
        <v>1400</v>
      </c>
      <c r="G340" t="s">
        <v>100</v>
      </c>
      <c r="H340" t="s">
        <v>128</v>
      </c>
      <c r="I340" t="s">
        <v>446</v>
      </c>
      <c r="J340" t="s">
        <v>449</v>
      </c>
      <c r="K340">
        <v>13.89</v>
      </c>
      <c r="L340">
        <v>36.33</v>
      </c>
      <c r="M340" t="s">
        <v>503</v>
      </c>
      <c r="N340" t="s">
        <v>808</v>
      </c>
      <c r="Q340">
        <v>4</v>
      </c>
      <c r="R340">
        <v>6</v>
      </c>
      <c r="S340" t="s">
        <v>1349</v>
      </c>
      <c r="T340" t="s">
        <v>2536</v>
      </c>
      <c r="U340" t="s">
        <v>3398</v>
      </c>
      <c r="V340" t="s">
        <v>3454</v>
      </c>
      <c r="W340">
        <v>125</v>
      </c>
      <c r="X340">
        <v>1143</v>
      </c>
      <c r="Y340">
        <v>4</v>
      </c>
      <c r="Z340" t="s">
        <v>3506</v>
      </c>
      <c r="AA340" t="s">
        <v>3901</v>
      </c>
      <c r="AB340" t="s">
        <v>937</v>
      </c>
      <c r="AC340">
        <v>25</v>
      </c>
      <c r="AD340" t="s">
        <v>8617</v>
      </c>
      <c r="AE340" t="s">
        <v>9304</v>
      </c>
      <c r="AF340" t="s">
        <v>8957</v>
      </c>
      <c r="AG340" t="s">
        <v>9335</v>
      </c>
    </row>
    <row r="341" spans="1:33" hidden="1" x14ac:dyDescent="0.25">
      <c r="A341" t="s">
        <v>37</v>
      </c>
      <c r="B341">
        <v>2025028</v>
      </c>
      <c r="C341" t="s">
        <v>86</v>
      </c>
      <c r="D341">
        <v>10</v>
      </c>
      <c r="E341" t="s">
        <v>92</v>
      </c>
      <c r="F341">
        <v>1400</v>
      </c>
      <c r="G341" t="s">
        <v>100</v>
      </c>
      <c r="H341" t="s">
        <v>128</v>
      </c>
      <c r="I341" t="s">
        <v>446</v>
      </c>
      <c r="J341" t="s">
        <v>449</v>
      </c>
      <c r="K341">
        <v>13.89</v>
      </c>
      <c r="L341">
        <v>36.33</v>
      </c>
      <c r="M341" t="s">
        <v>503</v>
      </c>
      <c r="N341" t="s">
        <v>808</v>
      </c>
      <c r="Q341">
        <v>5</v>
      </c>
      <c r="R341">
        <v>7</v>
      </c>
      <c r="S341" t="s">
        <v>1350</v>
      </c>
      <c r="T341" t="s">
        <v>2537</v>
      </c>
      <c r="U341" t="s">
        <v>3397</v>
      </c>
      <c r="V341" t="s">
        <v>3442</v>
      </c>
      <c r="W341">
        <v>124</v>
      </c>
      <c r="X341">
        <v>1121</v>
      </c>
      <c r="Y341">
        <v>9</v>
      </c>
      <c r="Z341" t="s">
        <v>3496</v>
      </c>
      <c r="AA341" t="s">
        <v>3902</v>
      </c>
      <c r="AB341" t="s">
        <v>7017</v>
      </c>
      <c r="AC341">
        <v>54</v>
      </c>
      <c r="AD341" t="s">
        <v>8464</v>
      </c>
      <c r="AE341" t="s">
        <v>9235</v>
      </c>
      <c r="AF341" t="s">
        <v>8413</v>
      </c>
      <c r="AG341" t="s">
        <v>9272</v>
      </c>
    </row>
    <row r="342" spans="1:33" hidden="1" x14ac:dyDescent="0.25">
      <c r="A342" t="s">
        <v>37</v>
      </c>
      <c r="B342">
        <v>2025028</v>
      </c>
      <c r="C342" t="s">
        <v>86</v>
      </c>
      <c r="D342">
        <v>10</v>
      </c>
      <c r="E342" t="s">
        <v>92</v>
      </c>
      <c r="F342">
        <v>1400</v>
      </c>
      <c r="G342" t="s">
        <v>100</v>
      </c>
      <c r="H342" t="s">
        <v>128</v>
      </c>
      <c r="I342" t="s">
        <v>446</v>
      </c>
      <c r="J342" t="s">
        <v>449</v>
      </c>
      <c r="K342">
        <v>13.89</v>
      </c>
      <c r="L342">
        <v>36.33</v>
      </c>
      <c r="M342" t="s">
        <v>503</v>
      </c>
      <c r="N342" t="s">
        <v>808</v>
      </c>
      <c r="Q342">
        <v>6</v>
      </c>
      <c r="R342">
        <v>12</v>
      </c>
      <c r="S342" t="s">
        <v>1351</v>
      </c>
      <c r="T342" t="s">
        <v>2538</v>
      </c>
      <c r="U342" t="s">
        <v>3399</v>
      </c>
      <c r="V342" t="s">
        <v>3459</v>
      </c>
      <c r="W342">
        <v>119</v>
      </c>
      <c r="X342">
        <v>1098</v>
      </c>
      <c r="Y342">
        <v>13</v>
      </c>
      <c r="Z342" t="s">
        <v>3484</v>
      </c>
      <c r="AA342" t="s">
        <v>3720</v>
      </c>
      <c r="AB342" t="s">
        <v>6994</v>
      </c>
      <c r="AC342">
        <v>146</v>
      </c>
      <c r="AD342" t="s">
        <v>8588</v>
      </c>
      <c r="AE342" t="s">
        <v>9239</v>
      </c>
      <c r="AF342" t="s">
        <v>8413</v>
      </c>
      <c r="AG342" t="s">
        <v>9402</v>
      </c>
    </row>
    <row r="343" spans="1:33" hidden="1" x14ac:dyDescent="0.25">
      <c r="A343" t="s">
        <v>37</v>
      </c>
      <c r="B343">
        <v>2025028</v>
      </c>
      <c r="C343" t="s">
        <v>86</v>
      </c>
      <c r="D343">
        <v>10</v>
      </c>
      <c r="E343" t="s">
        <v>92</v>
      </c>
      <c r="F343">
        <v>1400</v>
      </c>
      <c r="G343" t="s">
        <v>100</v>
      </c>
      <c r="H343" t="s">
        <v>128</v>
      </c>
      <c r="I343" t="s">
        <v>446</v>
      </c>
      <c r="J343" t="s">
        <v>449</v>
      </c>
      <c r="K343">
        <v>13.89</v>
      </c>
      <c r="L343">
        <v>36.33</v>
      </c>
      <c r="M343" t="s">
        <v>503</v>
      </c>
      <c r="N343" t="s">
        <v>808</v>
      </c>
      <c r="Q343">
        <v>7</v>
      </c>
      <c r="R343">
        <v>10</v>
      </c>
      <c r="S343" t="s">
        <v>1352</v>
      </c>
      <c r="T343" t="s">
        <v>2539</v>
      </c>
      <c r="U343" t="s">
        <v>3408</v>
      </c>
      <c r="V343" t="s">
        <v>3450</v>
      </c>
      <c r="W343">
        <v>119</v>
      </c>
      <c r="X343">
        <v>1079</v>
      </c>
      <c r="Y343">
        <v>3</v>
      </c>
      <c r="Z343" t="s">
        <v>3497</v>
      </c>
      <c r="AA343" t="s">
        <v>3903</v>
      </c>
      <c r="AB343" t="s">
        <v>7018</v>
      </c>
      <c r="AC343">
        <v>24</v>
      </c>
      <c r="AD343" t="s">
        <v>8464</v>
      </c>
      <c r="AE343" t="s">
        <v>9106</v>
      </c>
      <c r="AF343" t="s">
        <v>8417</v>
      </c>
      <c r="AG343" t="s">
        <v>9294</v>
      </c>
    </row>
    <row r="344" spans="1:33" hidden="1" x14ac:dyDescent="0.25">
      <c r="A344" t="s">
        <v>37</v>
      </c>
      <c r="B344">
        <v>2025028</v>
      </c>
      <c r="C344" t="s">
        <v>86</v>
      </c>
      <c r="D344">
        <v>10</v>
      </c>
      <c r="E344" t="s">
        <v>92</v>
      </c>
      <c r="F344">
        <v>1400</v>
      </c>
      <c r="G344" t="s">
        <v>100</v>
      </c>
      <c r="H344" t="s">
        <v>128</v>
      </c>
      <c r="I344" t="s">
        <v>446</v>
      </c>
      <c r="J344" t="s">
        <v>449</v>
      </c>
      <c r="K344">
        <v>13.89</v>
      </c>
      <c r="L344">
        <v>36.33</v>
      </c>
      <c r="M344" t="s">
        <v>503</v>
      </c>
      <c r="N344" t="s">
        <v>808</v>
      </c>
      <c r="Q344">
        <v>8</v>
      </c>
      <c r="R344">
        <v>5</v>
      </c>
      <c r="S344" t="s">
        <v>1353</v>
      </c>
      <c r="T344" t="s">
        <v>2540</v>
      </c>
      <c r="U344" t="s">
        <v>3409</v>
      </c>
      <c r="V344" t="s">
        <v>3444</v>
      </c>
      <c r="W344">
        <v>125</v>
      </c>
      <c r="X344">
        <v>1045</v>
      </c>
      <c r="Y344">
        <v>11</v>
      </c>
      <c r="Z344" t="s">
        <v>3485</v>
      </c>
      <c r="AA344" t="s">
        <v>3904</v>
      </c>
      <c r="AB344" t="s">
        <v>7019</v>
      </c>
      <c r="AC344">
        <v>13</v>
      </c>
      <c r="AD344" t="s">
        <v>8618</v>
      </c>
      <c r="AE344" t="s">
        <v>8417</v>
      </c>
      <c r="AF344" t="s">
        <v>9211</v>
      </c>
      <c r="AG344" t="s">
        <v>9306</v>
      </c>
    </row>
    <row r="345" spans="1:33" hidden="1" x14ac:dyDescent="0.25">
      <c r="A345" t="s">
        <v>37</v>
      </c>
      <c r="B345">
        <v>2025028</v>
      </c>
      <c r="C345" t="s">
        <v>86</v>
      </c>
      <c r="D345">
        <v>10</v>
      </c>
      <c r="E345" t="s">
        <v>92</v>
      </c>
      <c r="F345">
        <v>1400</v>
      </c>
      <c r="G345" t="s">
        <v>100</v>
      </c>
      <c r="H345" t="s">
        <v>128</v>
      </c>
      <c r="I345" t="s">
        <v>446</v>
      </c>
      <c r="J345" t="s">
        <v>449</v>
      </c>
      <c r="K345">
        <v>13.89</v>
      </c>
      <c r="L345">
        <v>36.33</v>
      </c>
      <c r="M345" t="s">
        <v>503</v>
      </c>
      <c r="N345" t="s">
        <v>808</v>
      </c>
      <c r="Q345">
        <v>9</v>
      </c>
      <c r="R345">
        <v>11</v>
      </c>
      <c r="S345" t="s">
        <v>1354</v>
      </c>
      <c r="T345" t="s">
        <v>2541</v>
      </c>
      <c r="U345" t="s">
        <v>3417</v>
      </c>
      <c r="V345" t="s">
        <v>3443</v>
      </c>
      <c r="W345">
        <v>119</v>
      </c>
      <c r="X345">
        <v>1084</v>
      </c>
      <c r="Y345">
        <v>12</v>
      </c>
      <c r="Z345" t="s">
        <v>3485</v>
      </c>
      <c r="AA345" t="s">
        <v>3905</v>
      </c>
      <c r="AB345" t="s">
        <v>7020</v>
      </c>
      <c r="AC345">
        <v>82</v>
      </c>
      <c r="AD345" t="s">
        <v>8619</v>
      </c>
      <c r="AE345" t="s">
        <v>9106</v>
      </c>
      <c r="AF345" t="s">
        <v>8417</v>
      </c>
      <c r="AG345" t="s">
        <v>9458</v>
      </c>
    </row>
    <row r="346" spans="1:33" hidden="1" x14ac:dyDescent="0.25">
      <c r="A346" t="s">
        <v>37</v>
      </c>
      <c r="B346">
        <v>2025028</v>
      </c>
      <c r="C346" t="s">
        <v>86</v>
      </c>
      <c r="D346">
        <v>10</v>
      </c>
      <c r="E346" t="s">
        <v>92</v>
      </c>
      <c r="F346">
        <v>1400</v>
      </c>
      <c r="G346" t="s">
        <v>100</v>
      </c>
      <c r="H346" t="s">
        <v>128</v>
      </c>
      <c r="I346" t="s">
        <v>446</v>
      </c>
      <c r="J346" t="s">
        <v>449</v>
      </c>
      <c r="K346">
        <v>13.89</v>
      </c>
      <c r="L346">
        <v>36.33</v>
      </c>
      <c r="M346" t="s">
        <v>503</v>
      </c>
      <c r="N346" t="s">
        <v>808</v>
      </c>
      <c r="Q346">
        <v>10</v>
      </c>
      <c r="R346">
        <v>8</v>
      </c>
      <c r="S346" t="s">
        <v>1355</v>
      </c>
      <c r="T346" t="s">
        <v>2542</v>
      </c>
      <c r="U346" t="s">
        <v>3413</v>
      </c>
      <c r="V346" t="s">
        <v>3456</v>
      </c>
      <c r="W346">
        <v>121</v>
      </c>
      <c r="X346">
        <v>1101</v>
      </c>
      <c r="Y346">
        <v>6</v>
      </c>
      <c r="Z346" t="s">
        <v>3515</v>
      </c>
      <c r="AA346" t="s">
        <v>3906</v>
      </c>
      <c r="AB346" t="s">
        <v>7021</v>
      </c>
      <c r="AC346">
        <v>12</v>
      </c>
      <c r="AD346" t="s">
        <v>8620</v>
      </c>
      <c r="AE346" t="s">
        <v>9352</v>
      </c>
      <c r="AF346" t="s">
        <v>8957</v>
      </c>
      <c r="AG346" t="s">
        <v>9384</v>
      </c>
    </row>
    <row r="347" spans="1:33" hidden="1" x14ac:dyDescent="0.25">
      <c r="A347" t="s">
        <v>37</v>
      </c>
      <c r="B347">
        <v>2025028</v>
      </c>
      <c r="C347" t="s">
        <v>86</v>
      </c>
      <c r="D347">
        <v>10</v>
      </c>
      <c r="E347" t="s">
        <v>92</v>
      </c>
      <c r="F347">
        <v>1400</v>
      </c>
      <c r="G347" t="s">
        <v>100</v>
      </c>
      <c r="H347" t="s">
        <v>128</v>
      </c>
      <c r="I347" t="s">
        <v>446</v>
      </c>
      <c r="J347" t="s">
        <v>449</v>
      </c>
      <c r="K347">
        <v>13.89</v>
      </c>
      <c r="L347">
        <v>36.33</v>
      </c>
      <c r="M347" t="s">
        <v>503</v>
      </c>
      <c r="N347" t="s">
        <v>808</v>
      </c>
      <c r="Q347">
        <v>11</v>
      </c>
      <c r="R347">
        <v>2</v>
      </c>
      <c r="S347" t="s">
        <v>1356</v>
      </c>
      <c r="T347" t="s">
        <v>2543</v>
      </c>
      <c r="U347" t="s">
        <v>3400</v>
      </c>
      <c r="V347" t="s">
        <v>3458</v>
      </c>
      <c r="W347">
        <v>135</v>
      </c>
      <c r="X347">
        <v>1050</v>
      </c>
      <c r="Y347">
        <v>10</v>
      </c>
      <c r="Z347" t="s">
        <v>3498</v>
      </c>
      <c r="AA347" t="s">
        <v>3663</v>
      </c>
      <c r="AB347" t="s">
        <v>7022</v>
      </c>
      <c r="AC347">
        <v>11</v>
      </c>
      <c r="AD347" t="s">
        <v>8621</v>
      </c>
      <c r="AE347" t="s">
        <v>9153</v>
      </c>
      <c r="AF347" t="s">
        <v>9107</v>
      </c>
      <c r="AG347" t="s">
        <v>9307</v>
      </c>
    </row>
    <row r="348" spans="1:33" hidden="1" x14ac:dyDescent="0.25">
      <c r="A348" t="s">
        <v>37</v>
      </c>
      <c r="B348">
        <v>2025028</v>
      </c>
      <c r="C348" t="s">
        <v>86</v>
      </c>
      <c r="D348">
        <v>10</v>
      </c>
      <c r="E348" t="s">
        <v>92</v>
      </c>
      <c r="F348">
        <v>1400</v>
      </c>
      <c r="G348" t="s">
        <v>100</v>
      </c>
      <c r="H348" t="s">
        <v>128</v>
      </c>
      <c r="I348" t="s">
        <v>446</v>
      </c>
      <c r="J348" t="s">
        <v>449</v>
      </c>
      <c r="K348">
        <v>13.89</v>
      </c>
      <c r="L348">
        <v>36.33</v>
      </c>
      <c r="M348" t="s">
        <v>503</v>
      </c>
      <c r="N348" t="s">
        <v>808</v>
      </c>
      <c r="Q348">
        <v>12</v>
      </c>
      <c r="R348">
        <v>1</v>
      </c>
      <c r="S348" t="s">
        <v>1357</v>
      </c>
      <c r="T348" t="s">
        <v>2544</v>
      </c>
      <c r="U348" t="s">
        <v>3403</v>
      </c>
      <c r="V348" t="s">
        <v>3460</v>
      </c>
      <c r="W348">
        <v>135</v>
      </c>
      <c r="X348">
        <v>1115</v>
      </c>
      <c r="Y348">
        <v>7</v>
      </c>
      <c r="Z348" t="s">
        <v>3486</v>
      </c>
      <c r="AA348" t="s">
        <v>3907</v>
      </c>
      <c r="AB348" t="s">
        <v>872</v>
      </c>
      <c r="AC348">
        <v>9.3000000000000007</v>
      </c>
      <c r="AD348" t="s">
        <v>8562</v>
      </c>
      <c r="AE348" t="s">
        <v>9106</v>
      </c>
      <c r="AF348" t="s">
        <v>9082</v>
      </c>
      <c r="AG348" t="s">
        <v>9347</v>
      </c>
    </row>
    <row r="349" spans="1:33" hidden="1" x14ac:dyDescent="0.25">
      <c r="A349" t="s">
        <v>37</v>
      </c>
      <c r="B349">
        <v>2025028</v>
      </c>
      <c r="C349" t="s">
        <v>86</v>
      </c>
      <c r="D349">
        <v>10</v>
      </c>
      <c r="E349" t="s">
        <v>92</v>
      </c>
      <c r="F349">
        <v>1400</v>
      </c>
      <c r="G349" t="s">
        <v>100</v>
      </c>
      <c r="H349" t="s">
        <v>128</v>
      </c>
      <c r="I349" t="s">
        <v>446</v>
      </c>
      <c r="J349" t="s">
        <v>449</v>
      </c>
      <c r="K349">
        <v>13.89</v>
      </c>
      <c r="L349">
        <v>36.33</v>
      </c>
      <c r="M349" t="s">
        <v>503</v>
      </c>
      <c r="N349" t="s">
        <v>808</v>
      </c>
      <c r="Q349">
        <v>13</v>
      </c>
      <c r="R349">
        <v>13</v>
      </c>
      <c r="S349" t="s">
        <v>1358</v>
      </c>
      <c r="T349" t="s">
        <v>2545</v>
      </c>
      <c r="U349" t="s">
        <v>3407</v>
      </c>
      <c r="V349" t="s">
        <v>3448</v>
      </c>
      <c r="W349">
        <v>118</v>
      </c>
      <c r="X349">
        <v>1029</v>
      </c>
      <c r="Y349">
        <v>1</v>
      </c>
      <c r="Z349" t="s">
        <v>3527</v>
      </c>
      <c r="AA349" t="s">
        <v>3908</v>
      </c>
      <c r="AB349" t="s">
        <v>7023</v>
      </c>
      <c r="AC349">
        <v>36</v>
      </c>
      <c r="AD349" t="s">
        <v>8470</v>
      </c>
      <c r="AE349" t="s">
        <v>9353</v>
      </c>
      <c r="AF349" t="s">
        <v>8582</v>
      </c>
      <c r="AG349" t="s">
        <v>9234</v>
      </c>
    </row>
    <row r="350" spans="1:33" hidden="1" x14ac:dyDescent="0.25">
      <c r="A350" t="s">
        <v>38</v>
      </c>
      <c r="B350">
        <v>2025029</v>
      </c>
      <c r="C350" t="s">
        <v>87</v>
      </c>
      <c r="D350">
        <v>1</v>
      </c>
      <c r="E350" t="s">
        <v>88</v>
      </c>
      <c r="F350">
        <v>1000</v>
      </c>
      <c r="G350" t="s">
        <v>98</v>
      </c>
      <c r="H350" t="s">
        <v>129</v>
      </c>
      <c r="I350" t="s">
        <v>446</v>
      </c>
      <c r="J350" t="s">
        <v>449</v>
      </c>
      <c r="K350">
        <v>12.67</v>
      </c>
      <c r="L350">
        <v>34.130000000000003</v>
      </c>
      <c r="M350" t="s">
        <v>504</v>
      </c>
      <c r="Q350">
        <v>1</v>
      </c>
      <c r="R350">
        <v>2</v>
      </c>
      <c r="S350" t="s">
        <v>1359</v>
      </c>
      <c r="T350" t="s">
        <v>2546</v>
      </c>
      <c r="U350" t="s">
        <v>3402</v>
      </c>
      <c r="V350" t="s">
        <v>3445</v>
      </c>
      <c r="W350">
        <v>128</v>
      </c>
      <c r="X350">
        <v>1097</v>
      </c>
      <c r="Y350">
        <v>3</v>
      </c>
      <c r="Z350" t="s">
        <v>3478</v>
      </c>
      <c r="AA350" t="s">
        <v>3827</v>
      </c>
      <c r="AB350" t="s">
        <v>6865</v>
      </c>
      <c r="AC350">
        <v>4.0999999999999996</v>
      </c>
      <c r="AD350" t="s">
        <v>8622</v>
      </c>
      <c r="AE350" t="s">
        <v>9354</v>
      </c>
      <c r="AF350" t="s">
        <v>9433</v>
      </c>
    </row>
    <row r="351" spans="1:33" hidden="1" x14ac:dyDescent="0.25">
      <c r="A351" t="s">
        <v>38</v>
      </c>
      <c r="B351">
        <v>2025029</v>
      </c>
      <c r="C351" t="s">
        <v>87</v>
      </c>
      <c r="D351">
        <v>1</v>
      </c>
      <c r="E351" t="s">
        <v>88</v>
      </c>
      <c r="F351">
        <v>1000</v>
      </c>
      <c r="G351" t="s">
        <v>98</v>
      </c>
      <c r="H351" t="s">
        <v>129</v>
      </c>
      <c r="I351" t="s">
        <v>446</v>
      </c>
      <c r="J351" t="s">
        <v>449</v>
      </c>
      <c r="K351">
        <v>12.67</v>
      </c>
      <c r="L351">
        <v>34.130000000000003</v>
      </c>
      <c r="M351" t="s">
        <v>504</v>
      </c>
      <c r="Q351">
        <v>2</v>
      </c>
      <c r="R351">
        <v>1</v>
      </c>
      <c r="S351" t="s">
        <v>1360</v>
      </c>
      <c r="T351" t="s">
        <v>2547</v>
      </c>
      <c r="U351" t="s">
        <v>3411</v>
      </c>
      <c r="V351" t="s">
        <v>3461</v>
      </c>
      <c r="W351">
        <v>135</v>
      </c>
      <c r="X351">
        <v>1120</v>
      </c>
      <c r="Y351">
        <v>6</v>
      </c>
      <c r="Z351" t="s">
        <v>3479</v>
      </c>
      <c r="AA351" t="s">
        <v>3909</v>
      </c>
      <c r="AB351" t="s">
        <v>7024</v>
      </c>
      <c r="AC351">
        <v>7.8</v>
      </c>
      <c r="AD351" t="s">
        <v>8623</v>
      </c>
      <c r="AE351" t="s">
        <v>9355</v>
      </c>
      <c r="AF351" t="s">
        <v>9432</v>
      </c>
    </row>
    <row r="352" spans="1:33" hidden="1" x14ac:dyDescent="0.25">
      <c r="A352" t="s">
        <v>38</v>
      </c>
      <c r="B352">
        <v>2025029</v>
      </c>
      <c r="C352" t="s">
        <v>87</v>
      </c>
      <c r="D352">
        <v>1</v>
      </c>
      <c r="E352" t="s">
        <v>88</v>
      </c>
      <c r="F352">
        <v>1000</v>
      </c>
      <c r="G352" t="s">
        <v>98</v>
      </c>
      <c r="H352" t="s">
        <v>129</v>
      </c>
      <c r="I352" t="s">
        <v>446</v>
      </c>
      <c r="J352" t="s">
        <v>449</v>
      </c>
      <c r="K352">
        <v>12.67</v>
      </c>
      <c r="L352">
        <v>34.130000000000003</v>
      </c>
      <c r="M352" t="s">
        <v>504</v>
      </c>
      <c r="Q352">
        <v>3</v>
      </c>
      <c r="R352">
        <v>10</v>
      </c>
      <c r="S352" t="s">
        <v>1361</v>
      </c>
      <c r="T352" t="s">
        <v>2548</v>
      </c>
      <c r="U352" t="s">
        <v>3400</v>
      </c>
      <c r="V352" t="s">
        <v>3446</v>
      </c>
      <c r="W352">
        <v>124</v>
      </c>
      <c r="X352">
        <v>1171</v>
      </c>
      <c r="Y352">
        <v>2</v>
      </c>
      <c r="Z352" t="s">
        <v>3481</v>
      </c>
      <c r="AA352" t="s">
        <v>3910</v>
      </c>
      <c r="AB352" t="s">
        <v>7025</v>
      </c>
      <c r="AC352">
        <v>9.6</v>
      </c>
      <c r="AD352" t="s">
        <v>8624</v>
      </c>
      <c r="AE352" t="s">
        <v>9315</v>
      </c>
      <c r="AF352" t="s">
        <v>8948</v>
      </c>
    </row>
    <row r="353" spans="1:32" hidden="1" x14ac:dyDescent="0.25">
      <c r="A353" t="s">
        <v>38</v>
      </c>
      <c r="B353">
        <v>2025029</v>
      </c>
      <c r="C353" t="s">
        <v>87</v>
      </c>
      <c r="D353">
        <v>1</v>
      </c>
      <c r="E353" t="s">
        <v>88</v>
      </c>
      <c r="F353">
        <v>1000</v>
      </c>
      <c r="G353" t="s">
        <v>98</v>
      </c>
      <c r="H353" t="s">
        <v>129</v>
      </c>
      <c r="I353" t="s">
        <v>446</v>
      </c>
      <c r="J353" t="s">
        <v>449</v>
      </c>
      <c r="K353">
        <v>12.67</v>
      </c>
      <c r="L353">
        <v>34.130000000000003</v>
      </c>
      <c r="M353" t="s">
        <v>504</v>
      </c>
      <c r="Q353">
        <v>4</v>
      </c>
      <c r="R353">
        <v>4</v>
      </c>
      <c r="S353" t="s">
        <v>1027</v>
      </c>
      <c r="T353" t="s">
        <v>2214</v>
      </c>
      <c r="U353" t="s">
        <v>3404</v>
      </c>
      <c r="V353" t="s">
        <v>3444</v>
      </c>
      <c r="W353">
        <v>132</v>
      </c>
      <c r="X353">
        <v>1162</v>
      </c>
      <c r="Y353">
        <v>5</v>
      </c>
      <c r="Z353" t="s">
        <v>3482</v>
      </c>
      <c r="AA353" t="s">
        <v>3643</v>
      </c>
      <c r="AB353" t="s">
        <v>7026</v>
      </c>
      <c r="AC353">
        <v>5.8</v>
      </c>
      <c r="AD353" t="s">
        <v>8625</v>
      </c>
      <c r="AE353" t="s">
        <v>9355</v>
      </c>
      <c r="AF353" t="s">
        <v>9311</v>
      </c>
    </row>
    <row r="354" spans="1:32" hidden="1" x14ac:dyDescent="0.25">
      <c r="A354" t="s">
        <v>38</v>
      </c>
      <c r="B354">
        <v>2025029</v>
      </c>
      <c r="C354" t="s">
        <v>87</v>
      </c>
      <c r="D354">
        <v>1</v>
      </c>
      <c r="E354" t="s">
        <v>88</v>
      </c>
      <c r="F354">
        <v>1000</v>
      </c>
      <c r="G354" t="s">
        <v>98</v>
      </c>
      <c r="H354" t="s">
        <v>129</v>
      </c>
      <c r="I354" t="s">
        <v>446</v>
      </c>
      <c r="J354" t="s">
        <v>449</v>
      </c>
      <c r="K354">
        <v>12.67</v>
      </c>
      <c r="L354">
        <v>34.130000000000003</v>
      </c>
      <c r="M354" t="s">
        <v>504</v>
      </c>
      <c r="Q354">
        <v>5</v>
      </c>
      <c r="R354">
        <v>7</v>
      </c>
      <c r="S354" t="s">
        <v>1362</v>
      </c>
      <c r="T354" t="s">
        <v>2549</v>
      </c>
      <c r="U354" t="s">
        <v>3401</v>
      </c>
      <c r="V354" t="s">
        <v>3457</v>
      </c>
      <c r="W354">
        <v>130</v>
      </c>
      <c r="X354">
        <v>1060</v>
      </c>
      <c r="Y354">
        <v>4</v>
      </c>
      <c r="Z354" t="s">
        <v>3496</v>
      </c>
      <c r="AA354" t="s">
        <v>3861</v>
      </c>
      <c r="AB354" t="s">
        <v>7027</v>
      </c>
      <c r="AC354">
        <v>4.2</v>
      </c>
      <c r="AD354" t="s">
        <v>8626</v>
      </c>
      <c r="AE354" t="s">
        <v>9319</v>
      </c>
      <c r="AF354" t="s">
        <v>9312</v>
      </c>
    </row>
    <row r="355" spans="1:32" hidden="1" x14ac:dyDescent="0.25">
      <c r="A355" t="s">
        <v>38</v>
      </c>
      <c r="B355">
        <v>2025029</v>
      </c>
      <c r="C355" t="s">
        <v>87</v>
      </c>
      <c r="D355">
        <v>1</v>
      </c>
      <c r="E355" t="s">
        <v>88</v>
      </c>
      <c r="F355">
        <v>1000</v>
      </c>
      <c r="G355" t="s">
        <v>98</v>
      </c>
      <c r="H355" t="s">
        <v>129</v>
      </c>
      <c r="I355" t="s">
        <v>446</v>
      </c>
      <c r="J355" t="s">
        <v>449</v>
      </c>
      <c r="K355">
        <v>12.67</v>
      </c>
      <c r="L355">
        <v>34.130000000000003</v>
      </c>
      <c r="M355" t="s">
        <v>504</v>
      </c>
      <c r="Q355">
        <v>6</v>
      </c>
      <c r="R355">
        <v>3</v>
      </c>
      <c r="S355" t="s">
        <v>1363</v>
      </c>
      <c r="T355" t="s">
        <v>2550</v>
      </c>
      <c r="U355" t="s">
        <v>3413</v>
      </c>
      <c r="V355" t="s">
        <v>3440</v>
      </c>
      <c r="W355">
        <v>130</v>
      </c>
      <c r="X355">
        <v>1210</v>
      </c>
      <c r="Y355">
        <v>7</v>
      </c>
      <c r="Z355" t="s">
        <v>3496</v>
      </c>
      <c r="AA355" t="s">
        <v>3911</v>
      </c>
      <c r="AB355" t="s">
        <v>6918</v>
      </c>
      <c r="AC355">
        <v>54</v>
      </c>
      <c r="AD355" t="s">
        <v>8627</v>
      </c>
      <c r="AE355" t="s">
        <v>9320</v>
      </c>
      <c r="AF355" t="s">
        <v>9363</v>
      </c>
    </row>
    <row r="356" spans="1:32" hidden="1" x14ac:dyDescent="0.25">
      <c r="A356" t="s">
        <v>38</v>
      </c>
      <c r="B356">
        <v>2025029</v>
      </c>
      <c r="C356" t="s">
        <v>87</v>
      </c>
      <c r="D356">
        <v>1</v>
      </c>
      <c r="E356" t="s">
        <v>88</v>
      </c>
      <c r="F356">
        <v>1000</v>
      </c>
      <c r="G356" t="s">
        <v>98</v>
      </c>
      <c r="H356" t="s">
        <v>129</v>
      </c>
      <c r="I356" t="s">
        <v>446</v>
      </c>
      <c r="J356" t="s">
        <v>449</v>
      </c>
      <c r="K356">
        <v>12.67</v>
      </c>
      <c r="L356">
        <v>34.130000000000003</v>
      </c>
      <c r="M356" t="s">
        <v>504</v>
      </c>
      <c r="Q356">
        <v>7</v>
      </c>
      <c r="R356">
        <v>8</v>
      </c>
      <c r="S356" t="s">
        <v>1364</v>
      </c>
      <c r="T356" t="s">
        <v>2551</v>
      </c>
      <c r="U356" t="s">
        <v>3409</v>
      </c>
      <c r="V356" t="s">
        <v>3455</v>
      </c>
      <c r="W356">
        <v>125</v>
      </c>
      <c r="X356">
        <v>1043</v>
      </c>
      <c r="Y356">
        <v>11</v>
      </c>
      <c r="Z356" t="s">
        <v>3490</v>
      </c>
      <c r="AA356" t="s">
        <v>3912</v>
      </c>
      <c r="AB356" t="s">
        <v>7028</v>
      </c>
      <c r="AC356">
        <v>6.6</v>
      </c>
      <c r="AD356" t="s">
        <v>8439</v>
      </c>
      <c r="AE356" t="s">
        <v>9356</v>
      </c>
      <c r="AF356" t="s">
        <v>9369</v>
      </c>
    </row>
    <row r="357" spans="1:32" hidden="1" x14ac:dyDescent="0.25">
      <c r="A357" t="s">
        <v>38</v>
      </c>
      <c r="B357">
        <v>2025029</v>
      </c>
      <c r="C357" t="s">
        <v>87</v>
      </c>
      <c r="D357">
        <v>1</v>
      </c>
      <c r="E357" t="s">
        <v>88</v>
      </c>
      <c r="F357">
        <v>1000</v>
      </c>
      <c r="G357" t="s">
        <v>98</v>
      </c>
      <c r="H357" t="s">
        <v>129</v>
      </c>
      <c r="I357" t="s">
        <v>446</v>
      </c>
      <c r="J357" t="s">
        <v>449</v>
      </c>
      <c r="K357">
        <v>12.67</v>
      </c>
      <c r="L357">
        <v>34.130000000000003</v>
      </c>
      <c r="M357" t="s">
        <v>504</v>
      </c>
      <c r="Q357">
        <v>8</v>
      </c>
      <c r="R357">
        <v>9</v>
      </c>
      <c r="S357" t="s">
        <v>1365</v>
      </c>
      <c r="T357" t="s">
        <v>2552</v>
      </c>
      <c r="U357" t="s">
        <v>3397</v>
      </c>
      <c r="V357" t="s">
        <v>3451</v>
      </c>
      <c r="W357">
        <v>125</v>
      </c>
      <c r="X357">
        <v>1112</v>
      </c>
      <c r="Y357">
        <v>8</v>
      </c>
      <c r="Z357" t="s">
        <v>3497</v>
      </c>
      <c r="AA357" t="s">
        <v>3734</v>
      </c>
      <c r="AB357" t="s">
        <v>7029</v>
      </c>
      <c r="AC357">
        <v>46</v>
      </c>
      <c r="AD357" t="s">
        <v>8628</v>
      </c>
      <c r="AE357" t="s">
        <v>9290</v>
      </c>
      <c r="AF357" t="s">
        <v>9358</v>
      </c>
    </row>
    <row r="358" spans="1:32" hidden="1" x14ac:dyDescent="0.25">
      <c r="A358" t="s">
        <v>38</v>
      </c>
      <c r="B358">
        <v>2025029</v>
      </c>
      <c r="C358" t="s">
        <v>87</v>
      </c>
      <c r="D358">
        <v>1</v>
      </c>
      <c r="E358" t="s">
        <v>88</v>
      </c>
      <c r="F358">
        <v>1000</v>
      </c>
      <c r="G358" t="s">
        <v>98</v>
      </c>
      <c r="H358" t="s">
        <v>129</v>
      </c>
      <c r="I358" t="s">
        <v>446</v>
      </c>
      <c r="J358" t="s">
        <v>449</v>
      </c>
      <c r="K358">
        <v>12.67</v>
      </c>
      <c r="L358">
        <v>34.130000000000003</v>
      </c>
      <c r="M358" t="s">
        <v>504</v>
      </c>
      <c r="Q358">
        <v>9</v>
      </c>
      <c r="R358">
        <v>11</v>
      </c>
      <c r="S358" t="s">
        <v>1366</v>
      </c>
      <c r="T358" t="s">
        <v>2553</v>
      </c>
      <c r="U358" t="s">
        <v>3410</v>
      </c>
      <c r="V358" t="s">
        <v>3453</v>
      </c>
      <c r="W358">
        <v>124</v>
      </c>
      <c r="X358">
        <v>1239</v>
      </c>
      <c r="Y358">
        <v>12</v>
      </c>
      <c r="Z358" t="s">
        <v>3507</v>
      </c>
      <c r="AA358" t="s">
        <v>3913</v>
      </c>
      <c r="AB358" t="s">
        <v>7030</v>
      </c>
      <c r="AC358">
        <v>16</v>
      </c>
      <c r="AD358" t="s">
        <v>8629</v>
      </c>
      <c r="AE358" t="s">
        <v>9320</v>
      </c>
      <c r="AF358" t="s">
        <v>9232</v>
      </c>
    </row>
    <row r="359" spans="1:32" hidden="1" x14ac:dyDescent="0.25">
      <c r="A359" t="s">
        <v>38</v>
      </c>
      <c r="B359">
        <v>2025029</v>
      </c>
      <c r="C359" t="s">
        <v>87</v>
      </c>
      <c r="D359">
        <v>1</v>
      </c>
      <c r="E359" t="s">
        <v>88</v>
      </c>
      <c r="F359">
        <v>1000</v>
      </c>
      <c r="G359" t="s">
        <v>98</v>
      </c>
      <c r="H359" t="s">
        <v>129</v>
      </c>
      <c r="I359" t="s">
        <v>446</v>
      </c>
      <c r="J359" t="s">
        <v>449</v>
      </c>
      <c r="K359">
        <v>12.67</v>
      </c>
      <c r="L359">
        <v>34.130000000000003</v>
      </c>
      <c r="M359" t="s">
        <v>504</v>
      </c>
      <c r="Q359">
        <v>10</v>
      </c>
      <c r="R359">
        <v>12</v>
      </c>
      <c r="S359" t="s">
        <v>1367</v>
      </c>
      <c r="T359" t="s">
        <v>2554</v>
      </c>
      <c r="U359" t="s">
        <v>3408</v>
      </c>
      <c r="V359" t="s">
        <v>3452</v>
      </c>
      <c r="W359">
        <v>119</v>
      </c>
      <c r="X359">
        <v>1144</v>
      </c>
      <c r="Y359">
        <v>1</v>
      </c>
      <c r="Z359" t="s">
        <v>3492</v>
      </c>
      <c r="AA359" t="s">
        <v>3914</v>
      </c>
      <c r="AB359" t="s">
        <v>7031</v>
      </c>
      <c r="AC359">
        <v>30</v>
      </c>
      <c r="AD359" t="s">
        <v>8630</v>
      </c>
      <c r="AE359" t="s">
        <v>9316</v>
      </c>
      <c r="AF359" t="s">
        <v>9106</v>
      </c>
    </row>
    <row r="360" spans="1:32" hidden="1" x14ac:dyDescent="0.25">
      <c r="A360" t="s">
        <v>38</v>
      </c>
      <c r="B360">
        <v>2025029</v>
      </c>
      <c r="C360" t="s">
        <v>87</v>
      </c>
      <c r="D360">
        <v>1</v>
      </c>
      <c r="E360" t="s">
        <v>88</v>
      </c>
      <c r="F360">
        <v>1000</v>
      </c>
      <c r="G360" t="s">
        <v>98</v>
      </c>
      <c r="H360" t="s">
        <v>129</v>
      </c>
      <c r="I360" t="s">
        <v>446</v>
      </c>
      <c r="J360" t="s">
        <v>449</v>
      </c>
      <c r="K360">
        <v>12.67</v>
      </c>
      <c r="L360">
        <v>34.130000000000003</v>
      </c>
      <c r="M360" t="s">
        <v>504</v>
      </c>
      <c r="R360">
        <v>5</v>
      </c>
      <c r="S360" t="s">
        <v>1368</v>
      </c>
      <c r="T360" t="s">
        <v>2555</v>
      </c>
      <c r="U360" t="s">
        <v>3399</v>
      </c>
      <c r="V360" t="s">
        <v>3442</v>
      </c>
      <c r="W360">
        <v>131</v>
      </c>
      <c r="X360">
        <v>1139</v>
      </c>
      <c r="Y360">
        <v>10</v>
      </c>
      <c r="Z360" t="s">
        <v>3439</v>
      </c>
      <c r="AA360" t="s">
        <v>3439</v>
      </c>
      <c r="AB360" t="s">
        <v>3439</v>
      </c>
      <c r="AC360">
        <v>21</v>
      </c>
    </row>
    <row r="361" spans="1:32" hidden="1" x14ac:dyDescent="0.25">
      <c r="A361" t="s">
        <v>38</v>
      </c>
      <c r="B361">
        <v>2025029</v>
      </c>
      <c r="C361" t="s">
        <v>87</v>
      </c>
      <c r="D361">
        <v>1</v>
      </c>
      <c r="E361" t="s">
        <v>88</v>
      </c>
      <c r="F361">
        <v>1000</v>
      </c>
      <c r="G361" t="s">
        <v>98</v>
      </c>
      <c r="H361" t="s">
        <v>129</v>
      </c>
      <c r="I361" t="s">
        <v>446</v>
      </c>
      <c r="J361" t="s">
        <v>449</v>
      </c>
      <c r="K361">
        <v>12.67</v>
      </c>
      <c r="L361">
        <v>34.130000000000003</v>
      </c>
      <c r="M361" t="s">
        <v>504</v>
      </c>
      <c r="R361">
        <v>6</v>
      </c>
      <c r="S361" t="s">
        <v>1369</v>
      </c>
      <c r="T361" t="s">
        <v>2556</v>
      </c>
      <c r="U361" t="s">
        <v>3407</v>
      </c>
      <c r="V361" t="s">
        <v>3449</v>
      </c>
      <c r="W361">
        <v>130</v>
      </c>
      <c r="Z361" t="s">
        <v>3439</v>
      </c>
      <c r="AA361" t="s">
        <v>3439</v>
      </c>
      <c r="AB361" t="s">
        <v>3439</v>
      </c>
    </row>
    <row r="362" spans="1:32" hidden="1" x14ac:dyDescent="0.25">
      <c r="A362" t="s">
        <v>38</v>
      </c>
      <c r="B362">
        <v>2025030</v>
      </c>
      <c r="C362" t="s">
        <v>87</v>
      </c>
      <c r="D362">
        <v>2</v>
      </c>
      <c r="E362" t="s">
        <v>90</v>
      </c>
      <c r="F362">
        <v>1200</v>
      </c>
      <c r="G362" t="s">
        <v>98</v>
      </c>
      <c r="H362" t="s">
        <v>130</v>
      </c>
      <c r="I362" t="s">
        <v>446</v>
      </c>
      <c r="J362" t="s">
        <v>449</v>
      </c>
      <c r="K362">
        <v>23.83</v>
      </c>
      <c r="L362">
        <v>46.87</v>
      </c>
      <c r="M362" t="s">
        <v>505</v>
      </c>
      <c r="Q362">
        <v>1</v>
      </c>
      <c r="R362">
        <v>2</v>
      </c>
      <c r="S362" t="s">
        <v>1370</v>
      </c>
      <c r="T362" t="s">
        <v>2557</v>
      </c>
      <c r="U362" t="s">
        <v>3402</v>
      </c>
      <c r="V362" t="s">
        <v>3445</v>
      </c>
      <c r="W362">
        <v>128</v>
      </c>
      <c r="X362">
        <v>1068</v>
      </c>
      <c r="Y362">
        <v>5</v>
      </c>
      <c r="Z362" t="s">
        <v>3478</v>
      </c>
      <c r="AA362" t="s">
        <v>3915</v>
      </c>
      <c r="AB362" t="s">
        <v>505</v>
      </c>
      <c r="AC362">
        <v>4.8</v>
      </c>
      <c r="AD362" t="s">
        <v>8597</v>
      </c>
      <c r="AE362" t="s">
        <v>9352</v>
      </c>
      <c r="AF362" t="s">
        <v>9280</v>
      </c>
    </row>
    <row r="363" spans="1:32" hidden="1" x14ac:dyDescent="0.25">
      <c r="A363" t="s">
        <v>38</v>
      </c>
      <c r="B363">
        <v>2025030</v>
      </c>
      <c r="C363" t="s">
        <v>87</v>
      </c>
      <c r="D363">
        <v>2</v>
      </c>
      <c r="E363" t="s">
        <v>90</v>
      </c>
      <c r="F363">
        <v>1200</v>
      </c>
      <c r="G363" t="s">
        <v>98</v>
      </c>
      <c r="H363" t="s">
        <v>130</v>
      </c>
      <c r="I363" t="s">
        <v>446</v>
      </c>
      <c r="J363" t="s">
        <v>449</v>
      </c>
      <c r="K363">
        <v>23.83</v>
      </c>
      <c r="L363">
        <v>46.87</v>
      </c>
      <c r="M363" t="s">
        <v>505</v>
      </c>
      <c r="Q363">
        <v>2</v>
      </c>
      <c r="R363">
        <v>6</v>
      </c>
      <c r="S363" t="s">
        <v>1371</v>
      </c>
      <c r="T363" t="s">
        <v>2558</v>
      </c>
      <c r="U363" t="s">
        <v>3419</v>
      </c>
      <c r="V363" t="s">
        <v>3442</v>
      </c>
      <c r="W363">
        <v>121</v>
      </c>
      <c r="X363">
        <v>1063</v>
      </c>
      <c r="Y363">
        <v>2</v>
      </c>
      <c r="Z363" t="s">
        <v>3506</v>
      </c>
      <c r="AA363" t="s">
        <v>3916</v>
      </c>
      <c r="AB363" t="s">
        <v>585</v>
      </c>
      <c r="AC363">
        <v>5.7</v>
      </c>
      <c r="AD363" t="s">
        <v>8593</v>
      </c>
      <c r="AE363" t="s">
        <v>9211</v>
      </c>
      <c r="AF363" t="s">
        <v>9236</v>
      </c>
    </row>
    <row r="364" spans="1:32" hidden="1" x14ac:dyDescent="0.25">
      <c r="A364" t="s">
        <v>38</v>
      </c>
      <c r="B364">
        <v>2025030</v>
      </c>
      <c r="C364" t="s">
        <v>87</v>
      </c>
      <c r="D364">
        <v>2</v>
      </c>
      <c r="E364" t="s">
        <v>90</v>
      </c>
      <c r="F364">
        <v>1200</v>
      </c>
      <c r="G364" t="s">
        <v>98</v>
      </c>
      <c r="H364" t="s">
        <v>130</v>
      </c>
      <c r="I364" t="s">
        <v>446</v>
      </c>
      <c r="J364" t="s">
        <v>449</v>
      </c>
      <c r="K364">
        <v>23.83</v>
      </c>
      <c r="L364">
        <v>46.87</v>
      </c>
      <c r="M364" t="s">
        <v>505</v>
      </c>
      <c r="Q364">
        <v>3</v>
      </c>
      <c r="R364">
        <v>10</v>
      </c>
      <c r="S364" t="s">
        <v>1372</v>
      </c>
      <c r="T364" t="s">
        <v>2559</v>
      </c>
      <c r="U364" t="s">
        <v>3399</v>
      </c>
      <c r="V364" t="s">
        <v>3453</v>
      </c>
      <c r="W364">
        <v>120</v>
      </c>
      <c r="X364">
        <v>1039</v>
      </c>
      <c r="Y364">
        <v>9</v>
      </c>
      <c r="Z364" t="s">
        <v>3483</v>
      </c>
      <c r="AA364" t="s">
        <v>3917</v>
      </c>
      <c r="AB364" t="s">
        <v>7032</v>
      </c>
      <c r="AC364">
        <v>44</v>
      </c>
      <c r="AD364" t="s">
        <v>8452</v>
      </c>
      <c r="AE364" t="s">
        <v>9352</v>
      </c>
      <c r="AF364" t="s">
        <v>8947</v>
      </c>
    </row>
    <row r="365" spans="1:32" hidden="1" x14ac:dyDescent="0.25">
      <c r="A365" t="s">
        <v>38</v>
      </c>
      <c r="B365">
        <v>2025030</v>
      </c>
      <c r="C365" t="s">
        <v>87</v>
      </c>
      <c r="D365">
        <v>2</v>
      </c>
      <c r="E365" t="s">
        <v>90</v>
      </c>
      <c r="F365">
        <v>1200</v>
      </c>
      <c r="G365" t="s">
        <v>98</v>
      </c>
      <c r="H365" t="s">
        <v>130</v>
      </c>
      <c r="I365" t="s">
        <v>446</v>
      </c>
      <c r="J365" t="s">
        <v>449</v>
      </c>
      <c r="K365">
        <v>23.83</v>
      </c>
      <c r="L365">
        <v>46.87</v>
      </c>
      <c r="M365" t="s">
        <v>505</v>
      </c>
      <c r="Q365">
        <v>4</v>
      </c>
      <c r="R365">
        <v>4</v>
      </c>
      <c r="S365" t="s">
        <v>1373</v>
      </c>
      <c r="T365" t="s">
        <v>2560</v>
      </c>
      <c r="U365" t="s">
        <v>3414</v>
      </c>
      <c r="V365" t="s">
        <v>3451</v>
      </c>
      <c r="W365">
        <v>126</v>
      </c>
      <c r="X365">
        <v>1079</v>
      </c>
      <c r="Y365">
        <v>3</v>
      </c>
      <c r="Z365" t="s">
        <v>3524</v>
      </c>
      <c r="AA365" t="s">
        <v>3918</v>
      </c>
      <c r="AB365" t="s">
        <v>512</v>
      </c>
      <c r="AC365">
        <v>11</v>
      </c>
      <c r="AD365" t="s">
        <v>8597</v>
      </c>
      <c r="AE365" t="s">
        <v>8970</v>
      </c>
      <c r="AF365" t="s">
        <v>9231</v>
      </c>
    </row>
    <row r="366" spans="1:32" hidden="1" x14ac:dyDescent="0.25">
      <c r="A366" t="s">
        <v>38</v>
      </c>
      <c r="B366">
        <v>2025030</v>
      </c>
      <c r="C366" t="s">
        <v>87</v>
      </c>
      <c r="D366">
        <v>2</v>
      </c>
      <c r="E366" t="s">
        <v>90</v>
      </c>
      <c r="F366">
        <v>1200</v>
      </c>
      <c r="G366" t="s">
        <v>98</v>
      </c>
      <c r="H366" t="s">
        <v>130</v>
      </c>
      <c r="I366" t="s">
        <v>446</v>
      </c>
      <c r="J366" t="s">
        <v>449</v>
      </c>
      <c r="K366">
        <v>23.83</v>
      </c>
      <c r="L366">
        <v>46.87</v>
      </c>
      <c r="M366" t="s">
        <v>505</v>
      </c>
      <c r="Q366">
        <v>5</v>
      </c>
      <c r="R366">
        <v>5</v>
      </c>
      <c r="S366" t="s">
        <v>1374</v>
      </c>
      <c r="T366" t="s">
        <v>2561</v>
      </c>
      <c r="U366" t="s">
        <v>3404</v>
      </c>
      <c r="V366" t="s">
        <v>3444</v>
      </c>
      <c r="W366">
        <v>124</v>
      </c>
      <c r="X366">
        <v>993</v>
      </c>
      <c r="Y366">
        <v>4</v>
      </c>
      <c r="Z366" t="s">
        <v>3514</v>
      </c>
      <c r="AA366" t="s">
        <v>3919</v>
      </c>
      <c r="AB366" t="s">
        <v>6985</v>
      </c>
      <c r="AC366">
        <v>38</v>
      </c>
      <c r="AD366" t="s">
        <v>8592</v>
      </c>
      <c r="AE366" t="s">
        <v>9152</v>
      </c>
      <c r="AF366" t="s">
        <v>9236</v>
      </c>
    </row>
    <row r="367" spans="1:32" hidden="1" x14ac:dyDescent="0.25">
      <c r="A367" t="s">
        <v>38</v>
      </c>
      <c r="B367">
        <v>2025030</v>
      </c>
      <c r="C367" t="s">
        <v>87</v>
      </c>
      <c r="D367">
        <v>2</v>
      </c>
      <c r="E367" t="s">
        <v>90</v>
      </c>
      <c r="F367">
        <v>1200</v>
      </c>
      <c r="G367" t="s">
        <v>98</v>
      </c>
      <c r="H367" t="s">
        <v>130</v>
      </c>
      <c r="I367" t="s">
        <v>446</v>
      </c>
      <c r="J367" t="s">
        <v>449</v>
      </c>
      <c r="K367">
        <v>23.83</v>
      </c>
      <c r="L367">
        <v>46.87</v>
      </c>
      <c r="M367" t="s">
        <v>505</v>
      </c>
      <c r="Q367">
        <v>6</v>
      </c>
      <c r="R367">
        <v>12</v>
      </c>
      <c r="S367" t="s">
        <v>1375</v>
      </c>
      <c r="T367" t="s">
        <v>2562</v>
      </c>
      <c r="U367" t="s">
        <v>3398</v>
      </c>
      <c r="V367" t="s">
        <v>3440</v>
      </c>
      <c r="W367">
        <v>116</v>
      </c>
      <c r="X367">
        <v>1066</v>
      </c>
      <c r="Y367">
        <v>1</v>
      </c>
      <c r="Z367" t="s">
        <v>3496</v>
      </c>
      <c r="AA367" t="s">
        <v>3920</v>
      </c>
      <c r="AB367" t="s">
        <v>7033</v>
      </c>
      <c r="AC367">
        <v>2.7</v>
      </c>
      <c r="AD367" t="s">
        <v>8444</v>
      </c>
      <c r="AE367" t="s">
        <v>8970</v>
      </c>
      <c r="AF367" t="s">
        <v>8862</v>
      </c>
    </row>
    <row r="368" spans="1:32" hidden="1" x14ac:dyDescent="0.25">
      <c r="A368" t="s">
        <v>38</v>
      </c>
      <c r="B368">
        <v>2025030</v>
      </c>
      <c r="C368" t="s">
        <v>87</v>
      </c>
      <c r="D368">
        <v>2</v>
      </c>
      <c r="E368" t="s">
        <v>90</v>
      </c>
      <c r="F368">
        <v>1200</v>
      </c>
      <c r="G368" t="s">
        <v>98</v>
      </c>
      <c r="H368" t="s">
        <v>130</v>
      </c>
      <c r="I368" t="s">
        <v>446</v>
      </c>
      <c r="J368" t="s">
        <v>449</v>
      </c>
      <c r="K368">
        <v>23.83</v>
      </c>
      <c r="L368">
        <v>46.87</v>
      </c>
      <c r="M368" t="s">
        <v>505</v>
      </c>
      <c r="Q368">
        <v>7</v>
      </c>
      <c r="R368">
        <v>7</v>
      </c>
      <c r="S368" t="s">
        <v>1376</v>
      </c>
      <c r="T368" t="s">
        <v>2563</v>
      </c>
      <c r="U368" t="s">
        <v>3400</v>
      </c>
      <c r="V368" t="s">
        <v>3459</v>
      </c>
      <c r="W368">
        <v>123</v>
      </c>
      <c r="X368">
        <v>1078</v>
      </c>
      <c r="Y368">
        <v>7</v>
      </c>
      <c r="Z368" t="s">
        <v>3498</v>
      </c>
      <c r="AA368" t="s">
        <v>3832</v>
      </c>
      <c r="AB368" t="s">
        <v>6956</v>
      </c>
      <c r="AC368">
        <v>119</v>
      </c>
      <c r="AD368" t="s">
        <v>8451</v>
      </c>
      <c r="AE368" t="s">
        <v>9357</v>
      </c>
      <c r="AF368" t="s">
        <v>9373</v>
      </c>
    </row>
    <row r="369" spans="1:34" hidden="1" x14ac:dyDescent="0.25">
      <c r="A369" t="s">
        <v>38</v>
      </c>
      <c r="B369">
        <v>2025030</v>
      </c>
      <c r="C369" t="s">
        <v>87</v>
      </c>
      <c r="D369">
        <v>2</v>
      </c>
      <c r="E369" t="s">
        <v>90</v>
      </c>
      <c r="F369">
        <v>1200</v>
      </c>
      <c r="G369" t="s">
        <v>98</v>
      </c>
      <c r="H369" t="s">
        <v>130</v>
      </c>
      <c r="I369" t="s">
        <v>446</v>
      </c>
      <c r="J369" t="s">
        <v>449</v>
      </c>
      <c r="K369">
        <v>23.83</v>
      </c>
      <c r="L369">
        <v>46.87</v>
      </c>
      <c r="M369" t="s">
        <v>505</v>
      </c>
      <c r="Q369">
        <v>8</v>
      </c>
      <c r="R369">
        <v>3</v>
      </c>
      <c r="S369" t="s">
        <v>1377</v>
      </c>
      <c r="T369" t="s">
        <v>2564</v>
      </c>
      <c r="U369" t="s">
        <v>3401</v>
      </c>
      <c r="V369" t="s">
        <v>3446</v>
      </c>
      <c r="W369">
        <v>127</v>
      </c>
      <c r="X369">
        <v>1117</v>
      </c>
      <c r="Y369">
        <v>10</v>
      </c>
      <c r="Z369" t="s">
        <v>3491</v>
      </c>
      <c r="AA369" t="s">
        <v>3921</v>
      </c>
      <c r="AB369" t="s">
        <v>7034</v>
      </c>
      <c r="AC369">
        <v>13</v>
      </c>
      <c r="AD369" t="s">
        <v>8449</v>
      </c>
      <c r="AE369" t="s">
        <v>9353</v>
      </c>
      <c r="AF369" t="s">
        <v>9434</v>
      </c>
    </row>
    <row r="370" spans="1:34" hidden="1" x14ac:dyDescent="0.25">
      <c r="A370" t="s">
        <v>38</v>
      </c>
      <c r="B370">
        <v>2025030</v>
      </c>
      <c r="C370" t="s">
        <v>87</v>
      </c>
      <c r="D370">
        <v>2</v>
      </c>
      <c r="E370" t="s">
        <v>90</v>
      </c>
      <c r="F370">
        <v>1200</v>
      </c>
      <c r="G370" t="s">
        <v>98</v>
      </c>
      <c r="H370" t="s">
        <v>130</v>
      </c>
      <c r="I370" t="s">
        <v>446</v>
      </c>
      <c r="J370" t="s">
        <v>449</v>
      </c>
      <c r="K370">
        <v>23.83</v>
      </c>
      <c r="L370">
        <v>46.87</v>
      </c>
      <c r="M370" t="s">
        <v>505</v>
      </c>
      <c r="Q370">
        <v>9</v>
      </c>
      <c r="R370">
        <v>8</v>
      </c>
      <c r="S370" t="s">
        <v>1378</v>
      </c>
      <c r="T370" t="s">
        <v>2565</v>
      </c>
      <c r="U370" t="s">
        <v>3407</v>
      </c>
      <c r="V370" t="s">
        <v>3450</v>
      </c>
      <c r="W370">
        <v>123</v>
      </c>
      <c r="X370">
        <v>1089</v>
      </c>
      <c r="Y370">
        <v>6</v>
      </c>
      <c r="Z370" t="s">
        <v>3492</v>
      </c>
      <c r="AA370" t="s">
        <v>3922</v>
      </c>
      <c r="AB370" t="s">
        <v>6964</v>
      </c>
      <c r="AC370">
        <v>13</v>
      </c>
      <c r="AD370" t="s">
        <v>8492</v>
      </c>
      <c r="AE370" t="s">
        <v>9106</v>
      </c>
      <c r="AF370" t="s">
        <v>459</v>
      </c>
    </row>
    <row r="371" spans="1:34" hidden="1" x14ac:dyDescent="0.25">
      <c r="A371" t="s">
        <v>38</v>
      </c>
      <c r="B371">
        <v>2025030</v>
      </c>
      <c r="C371" t="s">
        <v>87</v>
      </c>
      <c r="D371">
        <v>2</v>
      </c>
      <c r="E371" t="s">
        <v>90</v>
      </c>
      <c r="F371">
        <v>1200</v>
      </c>
      <c r="G371" t="s">
        <v>98</v>
      </c>
      <c r="H371" t="s">
        <v>130</v>
      </c>
      <c r="I371" t="s">
        <v>446</v>
      </c>
      <c r="J371" t="s">
        <v>449</v>
      </c>
      <c r="K371">
        <v>23.83</v>
      </c>
      <c r="L371">
        <v>46.87</v>
      </c>
      <c r="M371" t="s">
        <v>505</v>
      </c>
      <c r="Q371">
        <v>10</v>
      </c>
      <c r="R371">
        <v>9</v>
      </c>
      <c r="S371" t="s">
        <v>1379</v>
      </c>
      <c r="T371" t="s">
        <v>2566</v>
      </c>
      <c r="U371" t="s">
        <v>3397</v>
      </c>
      <c r="V371" t="s">
        <v>3449</v>
      </c>
      <c r="W371">
        <v>122</v>
      </c>
      <c r="X371">
        <v>1113</v>
      </c>
      <c r="Y371">
        <v>11</v>
      </c>
      <c r="Z371" t="s">
        <v>3493</v>
      </c>
      <c r="AA371" t="s">
        <v>3923</v>
      </c>
      <c r="AB371" t="s">
        <v>7035</v>
      </c>
      <c r="AC371">
        <v>6.6</v>
      </c>
      <c r="AD371" t="s">
        <v>8445</v>
      </c>
      <c r="AE371" t="s">
        <v>9236</v>
      </c>
      <c r="AF371" t="s">
        <v>9053</v>
      </c>
    </row>
    <row r="372" spans="1:34" hidden="1" x14ac:dyDescent="0.25">
      <c r="A372" t="s">
        <v>38</v>
      </c>
      <c r="B372">
        <v>2025030</v>
      </c>
      <c r="C372" t="s">
        <v>87</v>
      </c>
      <c r="D372">
        <v>2</v>
      </c>
      <c r="E372" t="s">
        <v>90</v>
      </c>
      <c r="F372">
        <v>1200</v>
      </c>
      <c r="G372" t="s">
        <v>98</v>
      </c>
      <c r="H372" t="s">
        <v>130</v>
      </c>
      <c r="I372" t="s">
        <v>446</v>
      </c>
      <c r="J372" t="s">
        <v>449</v>
      </c>
      <c r="K372">
        <v>23.83</v>
      </c>
      <c r="L372">
        <v>46.87</v>
      </c>
      <c r="M372" t="s">
        <v>505</v>
      </c>
      <c r="Q372">
        <v>11</v>
      </c>
      <c r="R372">
        <v>1</v>
      </c>
      <c r="S372" t="s">
        <v>1380</v>
      </c>
      <c r="T372" t="s">
        <v>2567</v>
      </c>
      <c r="U372" t="s">
        <v>3412</v>
      </c>
      <c r="V372" t="s">
        <v>3458</v>
      </c>
      <c r="W372">
        <v>135</v>
      </c>
      <c r="X372">
        <v>1062</v>
      </c>
      <c r="Y372">
        <v>8</v>
      </c>
      <c r="Z372" t="s">
        <v>3527</v>
      </c>
      <c r="AA372" t="s">
        <v>3924</v>
      </c>
      <c r="AB372" t="s">
        <v>7036</v>
      </c>
      <c r="AC372">
        <v>61</v>
      </c>
      <c r="AD372" t="s">
        <v>8447</v>
      </c>
      <c r="AE372" t="s">
        <v>9240</v>
      </c>
      <c r="AF372" t="s">
        <v>8417</v>
      </c>
    </row>
    <row r="373" spans="1:34" hidden="1" x14ac:dyDescent="0.25">
      <c r="A373" t="s">
        <v>38</v>
      </c>
      <c r="B373">
        <v>2025030</v>
      </c>
      <c r="C373" t="s">
        <v>87</v>
      </c>
      <c r="D373">
        <v>2</v>
      </c>
      <c r="E373" t="s">
        <v>90</v>
      </c>
      <c r="F373">
        <v>1200</v>
      </c>
      <c r="G373" t="s">
        <v>98</v>
      </c>
      <c r="H373" t="s">
        <v>130</v>
      </c>
      <c r="I373" t="s">
        <v>446</v>
      </c>
      <c r="J373" t="s">
        <v>449</v>
      </c>
      <c r="K373">
        <v>23.83</v>
      </c>
      <c r="L373">
        <v>46.87</v>
      </c>
      <c r="M373" t="s">
        <v>505</v>
      </c>
      <c r="Q373">
        <v>12</v>
      </c>
      <c r="R373">
        <v>11</v>
      </c>
      <c r="S373" t="s">
        <v>1381</v>
      </c>
      <c r="T373" t="s">
        <v>2568</v>
      </c>
      <c r="U373" t="s">
        <v>3408</v>
      </c>
      <c r="V373" t="s">
        <v>3457</v>
      </c>
      <c r="W373">
        <v>118</v>
      </c>
      <c r="X373">
        <v>1115</v>
      </c>
      <c r="Y373">
        <v>12</v>
      </c>
      <c r="Z373" t="s">
        <v>3536</v>
      </c>
      <c r="AA373" t="s">
        <v>3925</v>
      </c>
      <c r="AB373" t="s">
        <v>7037</v>
      </c>
      <c r="AC373">
        <v>96</v>
      </c>
      <c r="AD373" t="s">
        <v>8631</v>
      </c>
      <c r="AE373" t="s">
        <v>9236</v>
      </c>
      <c r="AF373" t="s">
        <v>9087</v>
      </c>
    </row>
    <row r="374" spans="1:34" hidden="1" x14ac:dyDescent="0.25">
      <c r="A374" t="s">
        <v>38</v>
      </c>
      <c r="B374">
        <v>2025031</v>
      </c>
      <c r="C374" t="s">
        <v>87</v>
      </c>
      <c r="D374">
        <v>3</v>
      </c>
      <c r="E374" t="s">
        <v>90</v>
      </c>
      <c r="F374">
        <v>1800</v>
      </c>
      <c r="G374" t="s">
        <v>100</v>
      </c>
      <c r="H374" t="s">
        <v>131</v>
      </c>
      <c r="I374" t="s">
        <v>446</v>
      </c>
      <c r="J374" t="s">
        <v>449</v>
      </c>
      <c r="K374">
        <v>13.4</v>
      </c>
      <c r="L374">
        <v>36.01</v>
      </c>
      <c r="M374" t="s">
        <v>506</v>
      </c>
      <c r="N374" t="s">
        <v>809</v>
      </c>
      <c r="O374" t="s">
        <v>978</v>
      </c>
      <c r="Q374">
        <v>1</v>
      </c>
      <c r="R374">
        <v>8</v>
      </c>
      <c r="S374" t="s">
        <v>1382</v>
      </c>
      <c r="T374" t="s">
        <v>2569</v>
      </c>
      <c r="U374" t="s">
        <v>3398</v>
      </c>
      <c r="V374" t="s">
        <v>3457</v>
      </c>
      <c r="W374">
        <v>121</v>
      </c>
      <c r="X374">
        <v>1175</v>
      </c>
      <c r="Y374">
        <v>10</v>
      </c>
      <c r="Z374" t="s">
        <v>3478</v>
      </c>
      <c r="AA374" t="s">
        <v>3926</v>
      </c>
      <c r="AB374" t="s">
        <v>978</v>
      </c>
      <c r="AC374">
        <v>15</v>
      </c>
      <c r="AD374" t="s">
        <v>8632</v>
      </c>
      <c r="AE374" t="s">
        <v>9358</v>
      </c>
      <c r="AF374" t="s">
        <v>8418</v>
      </c>
      <c r="AG374" t="s">
        <v>8397</v>
      </c>
      <c r="AH374" t="s">
        <v>8876</v>
      </c>
    </row>
    <row r="375" spans="1:34" hidden="1" x14ac:dyDescent="0.25">
      <c r="A375" t="s">
        <v>38</v>
      </c>
      <c r="B375">
        <v>2025031</v>
      </c>
      <c r="C375" t="s">
        <v>87</v>
      </c>
      <c r="D375">
        <v>3</v>
      </c>
      <c r="E375" t="s">
        <v>90</v>
      </c>
      <c r="F375">
        <v>1800</v>
      </c>
      <c r="G375" t="s">
        <v>100</v>
      </c>
      <c r="H375" t="s">
        <v>131</v>
      </c>
      <c r="I375" t="s">
        <v>446</v>
      </c>
      <c r="J375" t="s">
        <v>449</v>
      </c>
      <c r="K375">
        <v>13.4</v>
      </c>
      <c r="L375">
        <v>36.01</v>
      </c>
      <c r="M375" t="s">
        <v>506</v>
      </c>
      <c r="N375" t="s">
        <v>809</v>
      </c>
      <c r="O375" t="s">
        <v>978</v>
      </c>
      <c r="Q375">
        <v>2</v>
      </c>
      <c r="R375">
        <v>2</v>
      </c>
      <c r="S375" t="s">
        <v>1383</v>
      </c>
      <c r="T375" t="s">
        <v>2570</v>
      </c>
      <c r="U375" t="s">
        <v>3401</v>
      </c>
      <c r="V375" t="s">
        <v>3447</v>
      </c>
      <c r="W375">
        <v>130</v>
      </c>
      <c r="X375">
        <v>1008</v>
      </c>
      <c r="Y375">
        <v>9</v>
      </c>
      <c r="Z375" t="s">
        <v>3480</v>
      </c>
      <c r="AA375" t="s">
        <v>3927</v>
      </c>
      <c r="AB375" t="s">
        <v>7038</v>
      </c>
      <c r="AC375">
        <v>5.7</v>
      </c>
      <c r="AD375" t="s">
        <v>8633</v>
      </c>
      <c r="AE375" t="s">
        <v>9359</v>
      </c>
      <c r="AF375" t="s">
        <v>8460</v>
      </c>
      <c r="AG375" t="s">
        <v>8751</v>
      </c>
      <c r="AH375" t="s">
        <v>8603</v>
      </c>
    </row>
    <row r="376" spans="1:34" hidden="1" x14ac:dyDescent="0.25">
      <c r="A376" t="s">
        <v>38</v>
      </c>
      <c r="B376">
        <v>2025031</v>
      </c>
      <c r="C376" t="s">
        <v>87</v>
      </c>
      <c r="D376">
        <v>3</v>
      </c>
      <c r="E376" t="s">
        <v>90</v>
      </c>
      <c r="F376">
        <v>1800</v>
      </c>
      <c r="G376" t="s">
        <v>100</v>
      </c>
      <c r="H376" t="s">
        <v>131</v>
      </c>
      <c r="I376" t="s">
        <v>446</v>
      </c>
      <c r="J376" t="s">
        <v>449</v>
      </c>
      <c r="K376">
        <v>13.4</v>
      </c>
      <c r="L376">
        <v>36.01</v>
      </c>
      <c r="M376" t="s">
        <v>506</v>
      </c>
      <c r="N376" t="s">
        <v>809</v>
      </c>
      <c r="O376" t="s">
        <v>978</v>
      </c>
      <c r="Q376">
        <v>3</v>
      </c>
      <c r="R376">
        <v>3</v>
      </c>
      <c r="S376" t="s">
        <v>1384</v>
      </c>
      <c r="T376" t="s">
        <v>2571</v>
      </c>
      <c r="U376" t="s">
        <v>3407</v>
      </c>
      <c r="V376" t="s">
        <v>3459</v>
      </c>
      <c r="W376">
        <v>127</v>
      </c>
      <c r="X376">
        <v>1138</v>
      </c>
      <c r="Y376">
        <v>4</v>
      </c>
      <c r="Z376" t="s">
        <v>3506</v>
      </c>
      <c r="AA376" t="s">
        <v>3928</v>
      </c>
      <c r="AB376" t="s">
        <v>7039</v>
      </c>
      <c r="AC376">
        <v>18</v>
      </c>
      <c r="AD376" t="s">
        <v>8634</v>
      </c>
      <c r="AE376" t="s">
        <v>9360</v>
      </c>
      <c r="AF376" t="s">
        <v>8687</v>
      </c>
      <c r="AG376" t="s">
        <v>8398</v>
      </c>
      <c r="AH376" t="s">
        <v>8612</v>
      </c>
    </row>
    <row r="377" spans="1:34" hidden="1" x14ac:dyDescent="0.25">
      <c r="A377" t="s">
        <v>38</v>
      </c>
      <c r="B377">
        <v>2025031</v>
      </c>
      <c r="C377" t="s">
        <v>87</v>
      </c>
      <c r="D377">
        <v>3</v>
      </c>
      <c r="E377" t="s">
        <v>90</v>
      </c>
      <c r="F377">
        <v>1800</v>
      </c>
      <c r="G377" t="s">
        <v>100</v>
      </c>
      <c r="H377" t="s">
        <v>131</v>
      </c>
      <c r="I377" t="s">
        <v>446</v>
      </c>
      <c r="J377" t="s">
        <v>449</v>
      </c>
      <c r="K377">
        <v>13.4</v>
      </c>
      <c r="L377">
        <v>36.01</v>
      </c>
      <c r="M377" t="s">
        <v>506</v>
      </c>
      <c r="N377" t="s">
        <v>809</v>
      </c>
      <c r="O377" t="s">
        <v>978</v>
      </c>
      <c r="Q377">
        <v>4</v>
      </c>
      <c r="R377">
        <v>6</v>
      </c>
      <c r="S377" t="s">
        <v>1385</v>
      </c>
      <c r="T377" t="s">
        <v>2572</v>
      </c>
      <c r="U377" t="s">
        <v>3410</v>
      </c>
      <c r="V377" t="s">
        <v>3446</v>
      </c>
      <c r="W377">
        <v>123</v>
      </c>
      <c r="X377">
        <v>1069</v>
      </c>
      <c r="Y377">
        <v>3</v>
      </c>
      <c r="Z377" t="s">
        <v>3481</v>
      </c>
      <c r="AA377" t="s">
        <v>3929</v>
      </c>
      <c r="AB377" t="s">
        <v>7040</v>
      </c>
      <c r="AC377">
        <v>36</v>
      </c>
      <c r="AD377" t="s">
        <v>8635</v>
      </c>
      <c r="AE377" t="s">
        <v>9361</v>
      </c>
      <c r="AF377" t="s">
        <v>8460</v>
      </c>
      <c r="AG377" t="s">
        <v>8652</v>
      </c>
      <c r="AH377" t="s">
        <v>8416</v>
      </c>
    </row>
    <row r="378" spans="1:34" hidden="1" x14ac:dyDescent="0.25">
      <c r="A378" t="s">
        <v>38</v>
      </c>
      <c r="B378">
        <v>2025031</v>
      </c>
      <c r="C378" t="s">
        <v>87</v>
      </c>
      <c r="D378">
        <v>3</v>
      </c>
      <c r="E378" t="s">
        <v>90</v>
      </c>
      <c r="F378">
        <v>1800</v>
      </c>
      <c r="G378" t="s">
        <v>100</v>
      </c>
      <c r="H378" t="s">
        <v>131</v>
      </c>
      <c r="I378" t="s">
        <v>446</v>
      </c>
      <c r="J378" t="s">
        <v>449</v>
      </c>
      <c r="K378">
        <v>13.4</v>
      </c>
      <c r="L378">
        <v>36.01</v>
      </c>
      <c r="M378" t="s">
        <v>506</v>
      </c>
      <c r="N378" t="s">
        <v>809</v>
      </c>
      <c r="O378" t="s">
        <v>978</v>
      </c>
      <c r="Q378">
        <v>5</v>
      </c>
      <c r="R378">
        <v>10</v>
      </c>
      <c r="S378" t="s">
        <v>1386</v>
      </c>
      <c r="T378" t="s">
        <v>2573</v>
      </c>
      <c r="U378" t="s">
        <v>3415</v>
      </c>
      <c r="V378" t="s">
        <v>3452</v>
      </c>
      <c r="W378">
        <v>120</v>
      </c>
      <c r="X378">
        <v>1114</v>
      </c>
      <c r="Y378">
        <v>7</v>
      </c>
      <c r="Z378" t="s">
        <v>3524</v>
      </c>
      <c r="AA378" t="s">
        <v>3930</v>
      </c>
      <c r="AB378" t="s">
        <v>7041</v>
      </c>
      <c r="AC378">
        <v>6.7</v>
      </c>
      <c r="AD378" t="s">
        <v>8636</v>
      </c>
      <c r="AE378" t="s">
        <v>9105</v>
      </c>
      <c r="AF378" t="s">
        <v>8416</v>
      </c>
      <c r="AG378" t="s">
        <v>8399</v>
      </c>
      <c r="AH378" t="s">
        <v>8596</v>
      </c>
    </row>
    <row r="379" spans="1:34" hidden="1" x14ac:dyDescent="0.25">
      <c r="A379" t="s">
        <v>38</v>
      </c>
      <c r="B379">
        <v>2025031</v>
      </c>
      <c r="C379" t="s">
        <v>87</v>
      </c>
      <c r="D379">
        <v>3</v>
      </c>
      <c r="E379" t="s">
        <v>90</v>
      </c>
      <c r="F379">
        <v>1800</v>
      </c>
      <c r="G379" t="s">
        <v>100</v>
      </c>
      <c r="H379" t="s">
        <v>131</v>
      </c>
      <c r="I379" t="s">
        <v>446</v>
      </c>
      <c r="J379" t="s">
        <v>449</v>
      </c>
      <c r="K379">
        <v>13.4</v>
      </c>
      <c r="L379">
        <v>36.01</v>
      </c>
      <c r="M379" t="s">
        <v>506</v>
      </c>
      <c r="N379" t="s">
        <v>809</v>
      </c>
      <c r="O379" t="s">
        <v>978</v>
      </c>
      <c r="Q379">
        <v>6</v>
      </c>
      <c r="R379">
        <v>9</v>
      </c>
      <c r="S379" t="s">
        <v>1216</v>
      </c>
      <c r="T379" t="s">
        <v>2403</v>
      </c>
      <c r="U379" t="s">
        <v>3411</v>
      </c>
      <c r="V379" t="s">
        <v>3451</v>
      </c>
      <c r="W379">
        <v>120</v>
      </c>
      <c r="X379">
        <v>1161</v>
      </c>
      <c r="Y379">
        <v>5</v>
      </c>
      <c r="Z379" t="s">
        <v>3514</v>
      </c>
      <c r="AA379" t="s">
        <v>3931</v>
      </c>
      <c r="AB379" t="s">
        <v>1001</v>
      </c>
      <c r="AC379">
        <v>4.4000000000000004</v>
      </c>
      <c r="AD379" t="s">
        <v>8637</v>
      </c>
      <c r="AE379" t="s">
        <v>9362</v>
      </c>
      <c r="AF379" t="s">
        <v>8416</v>
      </c>
      <c r="AG379" t="s">
        <v>464</v>
      </c>
      <c r="AH379" t="s">
        <v>8472</v>
      </c>
    </row>
    <row r="380" spans="1:34" hidden="1" x14ac:dyDescent="0.25">
      <c r="A380" t="s">
        <v>38</v>
      </c>
      <c r="B380">
        <v>2025031</v>
      </c>
      <c r="C380" t="s">
        <v>87</v>
      </c>
      <c r="D380">
        <v>3</v>
      </c>
      <c r="E380" t="s">
        <v>90</v>
      </c>
      <c r="F380">
        <v>1800</v>
      </c>
      <c r="G380" t="s">
        <v>100</v>
      </c>
      <c r="H380" t="s">
        <v>131</v>
      </c>
      <c r="I380" t="s">
        <v>446</v>
      </c>
      <c r="J380" t="s">
        <v>449</v>
      </c>
      <c r="K380">
        <v>13.4</v>
      </c>
      <c r="L380">
        <v>36.01</v>
      </c>
      <c r="M380" t="s">
        <v>506</v>
      </c>
      <c r="N380" t="s">
        <v>809</v>
      </c>
      <c r="O380" t="s">
        <v>978</v>
      </c>
      <c r="Q380">
        <v>7</v>
      </c>
      <c r="R380">
        <v>4</v>
      </c>
      <c r="S380" t="s">
        <v>1193</v>
      </c>
      <c r="T380" t="s">
        <v>2380</v>
      </c>
      <c r="U380" t="s">
        <v>3400</v>
      </c>
      <c r="V380" t="s">
        <v>3446</v>
      </c>
      <c r="W380">
        <v>126</v>
      </c>
      <c r="X380">
        <v>1081</v>
      </c>
      <c r="Y380">
        <v>6</v>
      </c>
      <c r="Z380" t="s">
        <v>3497</v>
      </c>
      <c r="AA380" t="s">
        <v>3932</v>
      </c>
      <c r="AB380" t="s">
        <v>7042</v>
      </c>
      <c r="AC380">
        <v>23</v>
      </c>
      <c r="AD380" t="s">
        <v>8638</v>
      </c>
      <c r="AE380" t="s">
        <v>9362</v>
      </c>
      <c r="AF380" t="s">
        <v>8687</v>
      </c>
      <c r="AG380" t="s">
        <v>8652</v>
      </c>
      <c r="AH380" t="s">
        <v>8455</v>
      </c>
    </row>
    <row r="381" spans="1:34" hidden="1" x14ac:dyDescent="0.25">
      <c r="A381" t="s">
        <v>38</v>
      </c>
      <c r="B381">
        <v>2025031</v>
      </c>
      <c r="C381" t="s">
        <v>87</v>
      </c>
      <c r="D381">
        <v>3</v>
      </c>
      <c r="E381" t="s">
        <v>90</v>
      </c>
      <c r="F381">
        <v>1800</v>
      </c>
      <c r="G381" t="s">
        <v>100</v>
      </c>
      <c r="H381" t="s">
        <v>131</v>
      </c>
      <c r="I381" t="s">
        <v>446</v>
      </c>
      <c r="J381" t="s">
        <v>449</v>
      </c>
      <c r="K381">
        <v>13.4</v>
      </c>
      <c r="L381">
        <v>36.01</v>
      </c>
      <c r="M381" t="s">
        <v>506</v>
      </c>
      <c r="N381" t="s">
        <v>809</v>
      </c>
      <c r="O381" t="s">
        <v>978</v>
      </c>
      <c r="Q381">
        <v>8</v>
      </c>
      <c r="R381">
        <v>7</v>
      </c>
      <c r="S381" t="s">
        <v>1387</v>
      </c>
      <c r="T381" t="s">
        <v>2574</v>
      </c>
      <c r="U381" t="s">
        <v>3404</v>
      </c>
      <c r="V381" t="s">
        <v>3444</v>
      </c>
      <c r="W381">
        <v>123</v>
      </c>
      <c r="X381">
        <v>1003</v>
      </c>
      <c r="Y381">
        <v>8</v>
      </c>
      <c r="Z381" t="s">
        <v>3497</v>
      </c>
      <c r="AA381" t="s">
        <v>3933</v>
      </c>
      <c r="AB381" t="s">
        <v>7043</v>
      </c>
      <c r="AC381">
        <v>36</v>
      </c>
      <c r="AD381" t="s">
        <v>8639</v>
      </c>
      <c r="AE381" t="s">
        <v>9360</v>
      </c>
      <c r="AF381" t="s">
        <v>8416</v>
      </c>
      <c r="AG381" t="s">
        <v>8654</v>
      </c>
      <c r="AH381" t="s">
        <v>8602</v>
      </c>
    </row>
    <row r="382" spans="1:34" hidden="1" x14ac:dyDescent="0.25">
      <c r="A382" t="s">
        <v>38</v>
      </c>
      <c r="B382">
        <v>2025031</v>
      </c>
      <c r="C382" t="s">
        <v>87</v>
      </c>
      <c r="D382">
        <v>3</v>
      </c>
      <c r="E382" t="s">
        <v>90</v>
      </c>
      <c r="F382">
        <v>1800</v>
      </c>
      <c r="G382" t="s">
        <v>100</v>
      </c>
      <c r="H382" t="s">
        <v>131</v>
      </c>
      <c r="I382" t="s">
        <v>446</v>
      </c>
      <c r="J382" t="s">
        <v>449</v>
      </c>
      <c r="K382">
        <v>13.4</v>
      </c>
      <c r="L382">
        <v>36.01</v>
      </c>
      <c r="M382" t="s">
        <v>506</v>
      </c>
      <c r="N382" t="s">
        <v>809</v>
      </c>
      <c r="O382" t="s">
        <v>978</v>
      </c>
      <c r="Q382">
        <v>9</v>
      </c>
      <c r="R382">
        <v>1</v>
      </c>
      <c r="S382" t="s">
        <v>1209</v>
      </c>
      <c r="T382" t="s">
        <v>2396</v>
      </c>
      <c r="U382" t="s">
        <v>3403</v>
      </c>
      <c r="V382" t="s">
        <v>3443</v>
      </c>
      <c r="W382">
        <v>135</v>
      </c>
      <c r="X382">
        <v>1188</v>
      </c>
      <c r="Y382">
        <v>11</v>
      </c>
      <c r="Z382" t="s">
        <v>3507</v>
      </c>
      <c r="AA382" t="s">
        <v>3934</v>
      </c>
      <c r="AB382" t="s">
        <v>7044</v>
      </c>
      <c r="AC382">
        <v>7.9</v>
      </c>
      <c r="AD382" t="s">
        <v>8640</v>
      </c>
      <c r="AE382" t="s">
        <v>9363</v>
      </c>
      <c r="AF382" t="s">
        <v>8418</v>
      </c>
      <c r="AG382" t="s">
        <v>8756</v>
      </c>
      <c r="AH382" t="s">
        <v>9050</v>
      </c>
    </row>
    <row r="383" spans="1:34" hidden="1" x14ac:dyDescent="0.25">
      <c r="A383" t="s">
        <v>38</v>
      </c>
      <c r="B383">
        <v>2025031</v>
      </c>
      <c r="C383" t="s">
        <v>87</v>
      </c>
      <c r="D383">
        <v>3</v>
      </c>
      <c r="E383" t="s">
        <v>90</v>
      </c>
      <c r="F383">
        <v>1800</v>
      </c>
      <c r="G383" t="s">
        <v>100</v>
      </c>
      <c r="H383" t="s">
        <v>131</v>
      </c>
      <c r="I383" t="s">
        <v>446</v>
      </c>
      <c r="J383" t="s">
        <v>449</v>
      </c>
      <c r="K383">
        <v>13.4</v>
      </c>
      <c r="L383">
        <v>36.01</v>
      </c>
      <c r="M383" t="s">
        <v>506</v>
      </c>
      <c r="N383" t="s">
        <v>809</v>
      </c>
      <c r="O383" t="s">
        <v>978</v>
      </c>
      <c r="Q383">
        <v>10</v>
      </c>
      <c r="R383">
        <v>11</v>
      </c>
      <c r="S383" t="s">
        <v>1087</v>
      </c>
      <c r="T383" t="s">
        <v>2274</v>
      </c>
      <c r="U383" t="s">
        <v>3419</v>
      </c>
      <c r="V383" t="s">
        <v>3455</v>
      </c>
      <c r="W383">
        <v>120</v>
      </c>
      <c r="X383">
        <v>1139</v>
      </c>
      <c r="Y383">
        <v>2</v>
      </c>
      <c r="Z383" t="s">
        <v>3499</v>
      </c>
      <c r="AA383" t="s">
        <v>3935</v>
      </c>
      <c r="AB383" t="s">
        <v>7045</v>
      </c>
      <c r="AC383">
        <v>10</v>
      </c>
      <c r="AD383" t="s">
        <v>8641</v>
      </c>
      <c r="AE383" t="s">
        <v>9360</v>
      </c>
      <c r="AF383" t="s">
        <v>8687</v>
      </c>
      <c r="AG383" t="s">
        <v>8657</v>
      </c>
      <c r="AH383" t="s">
        <v>8864</v>
      </c>
    </row>
    <row r="384" spans="1:34" hidden="1" x14ac:dyDescent="0.25">
      <c r="A384" t="s">
        <v>38</v>
      </c>
      <c r="B384">
        <v>2025031</v>
      </c>
      <c r="C384" t="s">
        <v>87</v>
      </c>
      <c r="D384">
        <v>3</v>
      </c>
      <c r="E384" t="s">
        <v>90</v>
      </c>
      <c r="F384">
        <v>1800</v>
      </c>
      <c r="G384" t="s">
        <v>100</v>
      </c>
      <c r="H384" t="s">
        <v>131</v>
      </c>
      <c r="I384" t="s">
        <v>446</v>
      </c>
      <c r="J384" t="s">
        <v>449</v>
      </c>
      <c r="K384">
        <v>13.4</v>
      </c>
      <c r="L384">
        <v>36.01</v>
      </c>
      <c r="M384" t="s">
        <v>506</v>
      </c>
      <c r="N384" t="s">
        <v>809</v>
      </c>
      <c r="O384" t="s">
        <v>978</v>
      </c>
      <c r="Q384">
        <v>11</v>
      </c>
      <c r="R384">
        <v>5</v>
      </c>
      <c r="S384" t="s">
        <v>1388</v>
      </c>
      <c r="T384" t="s">
        <v>2575</v>
      </c>
      <c r="U384" t="s">
        <v>3417</v>
      </c>
      <c r="V384" t="s">
        <v>3456</v>
      </c>
      <c r="W384">
        <v>125</v>
      </c>
      <c r="X384">
        <v>1185</v>
      </c>
      <c r="Y384">
        <v>12</v>
      </c>
      <c r="Z384" t="s">
        <v>3516</v>
      </c>
      <c r="AA384" t="s">
        <v>3936</v>
      </c>
      <c r="AB384" t="s">
        <v>7046</v>
      </c>
      <c r="AC384">
        <v>16</v>
      </c>
      <c r="AD384" t="s">
        <v>8642</v>
      </c>
      <c r="AE384" t="s">
        <v>9364</v>
      </c>
      <c r="AF384" t="s">
        <v>8418</v>
      </c>
      <c r="AG384" t="s">
        <v>8657</v>
      </c>
      <c r="AH384" t="s">
        <v>8941</v>
      </c>
    </row>
    <row r="385" spans="1:34" hidden="1" x14ac:dyDescent="0.25">
      <c r="A385" t="s">
        <v>38</v>
      </c>
      <c r="B385">
        <v>2025031</v>
      </c>
      <c r="C385" t="s">
        <v>87</v>
      </c>
      <c r="D385">
        <v>3</v>
      </c>
      <c r="E385" t="s">
        <v>90</v>
      </c>
      <c r="F385">
        <v>1800</v>
      </c>
      <c r="G385" t="s">
        <v>100</v>
      </c>
      <c r="H385" t="s">
        <v>131</v>
      </c>
      <c r="I385" t="s">
        <v>446</v>
      </c>
      <c r="J385" t="s">
        <v>449</v>
      </c>
      <c r="K385">
        <v>13.4</v>
      </c>
      <c r="L385">
        <v>36.01</v>
      </c>
      <c r="M385" t="s">
        <v>506</v>
      </c>
      <c r="N385" t="s">
        <v>809</v>
      </c>
      <c r="O385" t="s">
        <v>978</v>
      </c>
      <c r="Q385">
        <v>12</v>
      </c>
      <c r="R385">
        <v>12</v>
      </c>
      <c r="S385" t="s">
        <v>1389</v>
      </c>
      <c r="T385" t="s">
        <v>2576</v>
      </c>
      <c r="U385" t="s">
        <v>3409</v>
      </c>
      <c r="V385" t="s">
        <v>3456</v>
      </c>
      <c r="W385">
        <v>117</v>
      </c>
      <c r="X385">
        <v>1234</v>
      </c>
      <c r="Y385">
        <v>1</v>
      </c>
      <c r="Z385" t="s">
        <v>3525</v>
      </c>
      <c r="AA385" t="s">
        <v>3937</v>
      </c>
      <c r="AB385" t="s">
        <v>7047</v>
      </c>
      <c r="AC385">
        <v>5.9</v>
      </c>
      <c r="AD385" t="s">
        <v>8643</v>
      </c>
      <c r="AE385" t="s">
        <v>9365</v>
      </c>
      <c r="AF385" t="s">
        <v>8415</v>
      </c>
      <c r="AG385" t="s">
        <v>8657</v>
      </c>
      <c r="AH385" t="s">
        <v>8998</v>
      </c>
    </row>
    <row r="386" spans="1:34" hidden="1" x14ac:dyDescent="0.25">
      <c r="A386" t="s">
        <v>38</v>
      </c>
      <c r="B386">
        <v>2025032</v>
      </c>
      <c r="C386" t="s">
        <v>87</v>
      </c>
      <c r="D386">
        <v>4</v>
      </c>
      <c r="E386" t="s">
        <v>92</v>
      </c>
      <c r="F386">
        <v>1650</v>
      </c>
      <c r="G386" t="s">
        <v>100</v>
      </c>
      <c r="H386" t="s">
        <v>132</v>
      </c>
      <c r="I386" t="s">
        <v>446</v>
      </c>
      <c r="J386" t="s">
        <v>449</v>
      </c>
      <c r="K386">
        <v>28.64</v>
      </c>
      <c r="L386">
        <v>52.42</v>
      </c>
      <c r="M386" t="s">
        <v>507</v>
      </c>
      <c r="N386" t="s">
        <v>810</v>
      </c>
      <c r="Q386">
        <v>1</v>
      </c>
      <c r="R386">
        <v>5</v>
      </c>
      <c r="S386" t="s">
        <v>1390</v>
      </c>
      <c r="T386" t="s">
        <v>2577</v>
      </c>
      <c r="U386" t="s">
        <v>3403</v>
      </c>
      <c r="V386" t="s">
        <v>3445</v>
      </c>
      <c r="W386">
        <v>127</v>
      </c>
      <c r="X386">
        <v>1182</v>
      </c>
      <c r="Y386">
        <v>5</v>
      </c>
      <c r="Z386" t="s">
        <v>3478</v>
      </c>
      <c r="AA386" t="s">
        <v>3938</v>
      </c>
      <c r="AB386" t="s">
        <v>810</v>
      </c>
      <c r="AC386">
        <v>10</v>
      </c>
      <c r="AD386" t="s">
        <v>8644</v>
      </c>
      <c r="AE386" t="s">
        <v>8612</v>
      </c>
      <c r="AF386" t="s">
        <v>8394</v>
      </c>
      <c r="AG386" t="s">
        <v>9237</v>
      </c>
    </row>
    <row r="387" spans="1:34" hidden="1" x14ac:dyDescent="0.25">
      <c r="A387" t="s">
        <v>38</v>
      </c>
      <c r="B387">
        <v>2025032</v>
      </c>
      <c r="C387" t="s">
        <v>87</v>
      </c>
      <c r="D387">
        <v>4</v>
      </c>
      <c r="E387" t="s">
        <v>92</v>
      </c>
      <c r="F387">
        <v>1650</v>
      </c>
      <c r="G387" t="s">
        <v>100</v>
      </c>
      <c r="H387" t="s">
        <v>132</v>
      </c>
      <c r="I387" t="s">
        <v>446</v>
      </c>
      <c r="J387" t="s">
        <v>449</v>
      </c>
      <c r="K387">
        <v>28.64</v>
      </c>
      <c r="L387">
        <v>52.42</v>
      </c>
      <c r="M387" t="s">
        <v>507</v>
      </c>
      <c r="N387" t="s">
        <v>810</v>
      </c>
      <c r="Q387">
        <v>2</v>
      </c>
      <c r="R387">
        <v>3</v>
      </c>
      <c r="S387" t="s">
        <v>1391</v>
      </c>
      <c r="T387" t="s">
        <v>2578</v>
      </c>
      <c r="U387" t="s">
        <v>3404</v>
      </c>
      <c r="V387" t="s">
        <v>3443</v>
      </c>
      <c r="W387">
        <v>128</v>
      </c>
      <c r="X387">
        <v>1197</v>
      </c>
      <c r="Y387">
        <v>8</v>
      </c>
      <c r="Z387" t="s">
        <v>3518</v>
      </c>
      <c r="AA387" t="s">
        <v>3939</v>
      </c>
      <c r="AB387" t="s">
        <v>7048</v>
      </c>
      <c r="AC387">
        <v>7.1</v>
      </c>
      <c r="AD387" t="s">
        <v>8545</v>
      </c>
      <c r="AE387" t="s">
        <v>8603</v>
      </c>
      <c r="AF387" t="s">
        <v>8754</v>
      </c>
      <c r="AG387" t="s">
        <v>9104</v>
      </c>
    </row>
    <row r="388" spans="1:34" hidden="1" x14ac:dyDescent="0.25">
      <c r="A388" t="s">
        <v>38</v>
      </c>
      <c r="B388">
        <v>2025032</v>
      </c>
      <c r="C388" t="s">
        <v>87</v>
      </c>
      <c r="D388">
        <v>4</v>
      </c>
      <c r="E388" t="s">
        <v>92</v>
      </c>
      <c r="F388">
        <v>1650</v>
      </c>
      <c r="G388" t="s">
        <v>100</v>
      </c>
      <c r="H388" t="s">
        <v>132</v>
      </c>
      <c r="I388" t="s">
        <v>446</v>
      </c>
      <c r="J388" t="s">
        <v>449</v>
      </c>
      <c r="K388">
        <v>28.64</v>
      </c>
      <c r="L388">
        <v>52.42</v>
      </c>
      <c r="M388" t="s">
        <v>507</v>
      </c>
      <c r="N388" t="s">
        <v>810</v>
      </c>
      <c r="Q388">
        <v>3</v>
      </c>
      <c r="R388">
        <v>6</v>
      </c>
      <c r="S388" t="s">
        <v>1392</v>
      </c>
      <c r="T388" t="s">
        <v>2579</v>
      </c>
      <c r="U388" t="s">
        <v>3399</v>
      </c>
      <c r="V388" t="s">
        <v>3453</v>
      </c>
      <c r="W388">
        <v>125</v>
      </c>
      <c r="X388">
        <v>1124</v>
      </c>
      <c r="Y388">
        <v>7</v>
      </c>
      <c r="Z388" t="s">
        <v>3480</v>
      </c>
      <c r="AA388" t="s">
        <v>3776</v>
      </c>
      <c r="AB388" t="s">
        <v>7049</v>
      </c>
      <c r="AC388">
        <v>5</v>
      </c>
      <c r="AD388" t="s">
        <v>8645</v>
      </c>
      <c r="AE388" t="s">
        <v>8795</v>
      </c>
      <c r="AF388" t="s">
        <v>8478</v>
      </c>
      <c r="AG388" t="s">
        <v>9082</v>
      </c>
    </row>
    <row r="389" spans="1:34" hidden="1" x14ac:dyDescent="0.25">
      <c r="A389" t="s">
        <v>38</v>
      </c>
      <c r="B389">
        <v>2025032</v>
      </c>
      <c r="C389" t="s">
        <v>87</v>
      </c>
      <c r="D389">
        <v>4</v>
      </c>
      <c r="E389" t="s">
        <v>92</v>
      </c>
      <c r="F389">
        <v>1650</v>
      </c>
      <c r="G389" t="s">
        <v>100</v>
      </c>
      <c r="H389" t="s">
        <v>132</v>
      </c>
      <c r="I389" t="s">
        <v>446</v>
      </c>
      <c r="J389" t="s">
        <v>449</v>
      </c>
      <c r="K389">
        <v>28.64</v>
      </c>
      <c r="L389">
        <v>52.42</v>
      </c>
      <c r="M389" t="s">
        <v>507</v>
      </c>
      <c r="N389" t="s">
        <v>810</v>
      </c>
      <c r="Q389">
        <v>4</v>
      </c>
      <c r="R389">
        <v>2</v>
      </c>
      <c r="S389" t="s">
        <v>1393</v>
      </c>
      <c r="T389" t="s">
        <v>2580</v>
      </c>
      <c r="U389" t="s">
        <v>3397</v>
      </c>
      <c r="V389" t="s">
        <v>3442</v>
      </c>
      <c r="W389">
        <v>128</v>
      </c>
      <c r="X389">
        <v>1173</v>
      </c>
      <c r="Y389">
        <v>1</v>
      </c>
      <c r="Z389" t="s">
        <v>3521</v>
      </c>
      <c r="AA389" t="s">
        <v>3940</v>
      </c>
      <c r="AB389" t="s">
        <v>896</v>
      </c>
      <c r="AC389">
        <v>9.6</v>
      </c>
      <c r="AD389" t="s">
        <v>8646</v>
      </c>
      <c r="AE389" t="s">
        <v>8603</v>
      </c>
      <c r="AF389" t="s">
        <v>8475</v>
      </c>
      <c r="AG389" t="s">
        <v>9152</v>
      </c>
    </row>
    <row r="390" spans="1:34" hidden="1" x14ac:dyDescent="0.25">
      <c r="A390" t="s">
        <v>38</v>
      </c>
      <c r="B390">
        <v>2025032</v>
      </c>
      <c r="C390" t="s">
        <v>87</v>
      </c>
      <c r="D390">
        <v>4</v>
      </c>
      <c r="E390" t="s">
        <v>92</v>
      </c>
      <c r="F390">
        <v>1650</v>
      </c>
      <c r="G390" t="s">
        <v>100</v>
      </c>
      <c r="H390" t="s">
        <v>132</v>
      </c>
      <c r="I390" t="s">
        <v>446</v>
      </c>
      <c r="J390" t="s">
        <v>449</v>
      </c>
      <c r="K390">
        <v>28.64</v>
      </c>
      <c r="L390">
        <v>52.42</v>
      </c>
      <c r="M390" t="s">
        <v>507</v>
      </c>
      <c r="N390" t="s">
        <v>810</v>
      </c>
      <c r="Q390">
        <v>5</v>
      </c>
      <c r="R390">
        <v>4</v>
      </c>
      <c r="S390" t="s">
        <v>1394</v>
      </c>
      <c r="T390" t="s">
        <v>2581</v>
      </c>
      <c r="U390" t="s">
        <v>3411</v>
      </c>
      <c r="V390" t="s">
        <v>3460</v>
      </c>
      <c r="W390">
        <v>127</v>
      </c>
      <c r="X390">
        <v>1222</v>
      </c>
      <c r="Y390">
        <v>4</v>
      </c>
      <c r="Z390" t="s">
        <v>3483</v>
      </c>
      <c r="AA390" t="s">
        <v>3941</v>
      </c>
      <c r="AB390" t="s">
        <v>941</v>
      </c>
      <c r="AC390">
        <v>3.8</v>
      </c>
      <c r="AD390" t="s">
        <v>8647</v>
      </c>
      <c r="AE390" t="s">
        <v>8612</v>
      </c>
      <c r="AF390" t="s">
        <v>8756</v>
      </c>
      <c r="AG390" t="s">
        <v>9304</v>
      </c>
    </row>
    <row r="391" spans="1:34" hidden="1" x14ac:dyDescent="0.25">
      <c r="A391" t="s">
        <v>38</v>
      </c>
      <c r="B391">
        <v>2025032</v>
      </c>
      <c r="C391" t="s">
        <v>87</v>
      </c>
      <c r="D391">
        <v>4</v>
      </c>
      <c r="E391" t="s">
        <v>92</v>
      </c>
      <c r="F391">
        <v>1650</v>
      </c>
      <c r="G391" t="s">
        <v>100</v>
      </c>
      <c r="H391" t="s">
        <v>132</v>
      </c>
      <c r="I391" t="s">
        <v>446</v>
      </c>
      <c r="J391" t="s">
        <v>449</v>
      </c>
      <c r="K391">
        <v>28.64</v>
      </c>
      <c r="L391">
        <v>52.42</v>
      </c>
      <c r="M391" t="s">
        <v>507</v>
      </c>
      <c r="N391" t="s">
        <v>810</v>
      </c>
      <c r="Q391">
        <v>6</v>
      </c>
      <c r="R391">
        <v>8</v>
      </c>
      <c r="S391" t="s">
        <v>1239</v>
      </c>
      <c r="T391" t="s">
        <v>2426</v>
      </c>
      <c r="U391" t="s">
        <v>3398</v>
      </c>
      <c r="V391" t="s">
        <v>3447</v>
      </c>
      <c r="W391">
        <v>121</v>
      </c>
      <c r="X391">
        <v>1030</v>
      </c>
      <c r="Y391">
        <v>6</v>
      </c>
      <c r="Z391" t="s">
        <v>3514</v>
      </c>
      <c r="AA391" t="s">
        <v>3942</v>
      </c>
      <c r="AB391" t="s">
        <v>7050</v>
      </c>
      <c r="AC391">
        <v>6.6</v>
      </c>
      <c r="AD391" t="s">
        <v>8647</v>
      </c>
      <c r="AE391" t="s">
        <v>8612</v>
      </c>
      <c r="AF391" t="s">
        <v>8756</v>
      </c>
      <c r="AG391" t="s">
        <v>9366</v>
      </c>
    </row>
    <row r="392" spans="1:34" hidden="1" x14ac:dyDescent="0.25">
      <c r="A392" t="s">
        <v>38</v>
      </c>
      <c r="B392">
        <v>2025032</v>
      </c>
      <c r="C392" t="s">
        <v>87</v>
      </c>
      <c r="D392">
        <v>4</v>
      </c>
      <c r="E392" t="s">
        <v>92</v>
      </c>
      <c r="F392">
        <v>1650</v>
      </c>
      <c r="G392" t="s">
        <v>100</v>
      </c>
      <c r="H392" t="s">
        <v>132</v>
      </c>
      <c r="I392" t="s">
        <v>446</v>
      </c>
      <c r="J392" t="s">
        <v>449</v>
      </c>
      <c r="K392">
        <v>28.64</v>
      </c>
      <c r="L392">
        <v>52.42</v>
      </c>
      <c r="M392" t="s">
        <v>507</v>
      </c>
      <c r="N392" t="s">
        <v>810</v>
      </c>
      <c r="Q392">
        <v>7</v>
      </c>
      <c r="R392">
        <v>7</v>
      </c>
      <c r="S392" t="s">
        <v>1207</v>
      </c>
      <c r="T392" t="s">
        <v>2394</v>
      </c>
      <c r="U392" t="s">
        <v>3419</v>
      </c>
      <c r="V392" t="s">
        <v>3457</v>
      </c>
      <c r="W392">
        <v>123</v>
      </c>
      <c r="X392">
        <v>1027</v>
      </c>
      <c r="Y392">
        <v>3</v>
      </c>
      <c r="Z392" t="s">
        <v>3514</v>
      </c>
      <c r="AA392" t="s">
        <v>3760</v>
      </c>
      <c r="AB392" t="s">
        <v>877</v>
      </c>
      <c r="AC392">
        <v>13</v>
      </c>
      <c r="AD392" t="s">
        <v>8644</v>
      </c>
      <c r="AE392" t="s">
        <v>8603</v>
      </c>
      <c r="AF392" t="s">
        <v>8756</v>
      </c>
      <c r="AG392" t="s">
        <v>8946</v>
      </c>
    </row>
    <row r="393" spans="1:34" hidden="1" x14ac:dyDescent="0.25">
      <c r="A393" t="s">
        <v>38</v>
      </c>
      <c r="B393">
        <v>2025032</v>
      </c>
      <c r="C393" t="s">
        <v>87</v>
      </c>
      <c r="D393">
        <v>4</v>
      </c>
      <c r="E393" t="s">
        <v>92</v>
      </c>
      <c r="F393">
        <v>1650</v>
      </c>
      <c r="G393" t="s">
        <v>100</v>
      </c>
      <c r="H393" t="s">
        <v>132</v>
      </c>
      <c r="I393" t="s">
        <v>446</v>
      </c>
      <c r="J393" t="s">
        <v>449</v>
      </c>
      <c r="K393">
        <v>28.64</v>
      </c>
      <c r="L393">
        <v>52.42</v>
      </c>
      <c r="M393" t="s">
        <v>507</v>
      </c>
      <c r="N393" t="s">
        <v>810</v>
      </c>
      <c r="Q393">
        <v>8</v>
      </c>
      <c r="R393">
        <v>9</v>
      </c>
      <c r="S393" t="s">
        <v>1395</v>
      </c>
      <c r="T393" t="s">
        <v>2582</v>
      </c>
      <c r="U393" t="s">
        <v>3407</v>
      </c>
      <c r="V393" t="s">
        <v>3450</v>
      </c>
      <c r="W393">
        <v>120</v>
      </c>
      <c r="X393">
        <v>1076</v>
      </c>
      <c r="Y393">
        <v>2</v>
      </c>
      <c r="Z393" t="s">
        <v>3490</v>
      </c>
      <c r="AA393" t="s">
        <v>3943</v>
      </c>
      <c r="AB393" t="s">
        <v>840</v>
      </c>
      <c r="AC393">
        <v>16</v>
      </c>
      <c r="AD393" t="s">
        <v>8546</v>
      </c>
      <c r="AE393" t="s">
        <v>8610</v>
      </c>
      <c r="AF393" t="s">
        <v>8472</v>
      </c>
      <c r="AG393" t="s">
        <v>8872</v>
      </c>
    </row>
    <row r="394" spans="1:34" hidden="1" x14ac:dyDescent="0.25">
      <c r="A394" t="s">
        <v>38</v>
      </c>
      <c r="B394">
        <v>2025032</v>
      </c>
      <c r="C394" t="s">
        <v>87</v>
      </c>
      <c r="D394">
        <v>4</v>
      </c>
      <c r="E394" t="s">
        <v>92</v>
      </c>
      <c r="F394">
        <v>1650</v>
      </c>
      <c r="G394" t="s">
        <v>100</v>
      </c>
      <c r="H394" t="s">
        <v>132</v>
      </c>
      <c r="I394" t="s">
        <v>446</v>
      </c>
      <c r="J394" t="s">
        <v>449</v>
      </c>
      <c r="K394">
        <v>28.64</v>
      </c>
      <c r="L394">
        <v>52.42</v>
      </c>
      <c r="M394" t="s">
        <v>507</v>
      </c>
      <c r="N394" t="s">
        <v>810</v>
      </c>
      <c r="Q394">
        <v>9</v>
      </c>
      <c r="R394">
        <v>1</v>
      </c>
      <c r="S394" t="s">
        <v>1201</v>
      </c>
      <c r="T394" t="s">
        <v>2388</v>
      </c>
      <c r="U394" t="s">
        <v>3409</v>
      </c>
      <c r="V394" t="s">
        <v>3447</v>
      </c>
      <c r="W394">
        <v>131</v>
      </c>
      <c r="X394">
        <v>1082</v>
      </c>
      <c r="Y394">
        <v>9</v>
      </c>
      <c r="Z394" t="s">
        <v>3515</v>
      </c>
      <c r="AA394" t="s">
        <v>3944</v>
      </c>
      <c r="AB394" t="s">
        <v>7051</v>
      </c>
      <c r="AC394">
        <v>7.6</v>
      </c>
      <c r="AD394" t="s">
        <v>8648</v>
      </c>
      <c r="AE394" t="s">
        <v>8554</v>
      </c>
      <c r="AF394" t="s">
        <v>8394</v>
      </c>
      <c r="AG394" t="s">
        <v>9400</v>
      </c>
    </row>
    <row r="395" spans="1:34" x14ac:dyDescent="0.25">
      <c r="A395" t="s">
        <v>51</v>
      </c>
      <c r="B395">
        <v>2025158</v>
      </c>
      <c r="C395" t="s">
        <v>87</v>
      </c>
      <c r="D395">
        <v>8</v>
      </c>
      <c r="E395" t="s">
        <v>92</v>
      </c>
      <c r="F395">
        <v>1200</v>
      </c>
      <c r="G395" t="s">
        <v>100</v>
      </c>
      <c r="H395" t="s">
        <v>242</v>
      </c>
      <c r="I395" t="s">
        <v>446</v>
      </c>
      <c r="J395" t="s">
        <v>451</v>
      </c>
      <c r="K395">
        <v>23.39</v>
      </c>
      <c r="L395">
        <v>45.83</v>
      </c>
      <c r="M395" t="s">
        <v>623</v>
      </c>
      <c r="Q395">
        <v>1</v>
      </c>
      <c r="R395">
        <v>1</v>
      </c>
      <c r="S395" t="s">
        <v>1235</v>
      </c>
      <c r="T395" t="s">
        <v>2422</v>
      </c>
      <c r="U395" t="s">
        <v>3397</v>
      </c>
      <c r="V395" t="s">
        <v>3459</v>
      </c>
      <c r="W395">
        <v>135</v>
      </c>
      <c r="X395">
        <v>1098</v>
      </c>
      <c r="Y395">
        <v>4</v>
      </c>
      <c r="Z395" t="s">
        <v>3478</v>
      </c>
      <c r="AA395" t="s">
        <v>4918</v>
      </c>
      <c r="AB395" t="s">
        <v>623</v>
      </c>
      <c r="AC395">
        <v>4.8</v>
      </c>
      <c r="AD395" t="s">
        <v>8593</v>
      </c>
      <c r="AE395" t="s">
        <v>9233</v>
      </c>
      <c r="AF395" t="s">
        <v>9393</v>
      </c>
    </row>
    <row r="396" spans="1:34" hidden="1" x14ac:dyDescent="0.25">
      <c r="A396" t="s">
        <v>38</v>
      </c>
      <c r="B396">
        <v>2025033</v>
      </c>
      <c r="C396" t="s">
        <v>87</v>
      </c>
      <c r="D396">
        <v>5</v>
      </c>
      <c r="E396" t="s">
        <v>90</v>
      </c>
      <c r="F396">
        <v>1200</v>
      </c>
      <c r="G396" t="s">
        <v>100</v>
      </c>
      <c r="H396" t="s">
        <v>130</v>
      </c>
      <c r="I396" t="s">
        <v>446</v>
      </c>
      <c r="J396" t="s">
        <v>449</v>
      </c>
      <c r="K396">
        <v>23.39</v>
      </c>
      <c r="L396">
        <v>46.12</v>
      </c>
      <c r="M396" t="s">
        <v>508</v>
      </c>
      <c r="Q396">
        <v>2</v>
      </c>
      <c r="R396">
        <v>11</v>
      </c>
      <c r="S396" t="s">
        <v>1111</v>
      </c>
      <c r="T396" t="s">
        <v>2298</v>
      </c>
      <c r="U396" t="s">
        <v>3407</v>
      </c>
      <c r="V396" t="s">
        <v>3449</v>
      </c>
      <c r="W396">
        <v>116</v>
      </c>
      <c r="X396">
        <v>1190</v>
      </c>
      <c r="Y396">
        <v>10</v>
      </c>
      <c r="Z396" t="s">
        <v>3506</v>
      </c>
      <c r="AA396" t="s">
        <v>3858</v>
      </c>
      <c r="AB396" t="s">
        <v>706</v>
      </c>
      <c r="AC396">
        <v>15</v>
      </c>
      <c r="AD396" t="s">
        <v>8649</v>
      </c>
      <c r="AE396" t="s">
        <v>9365</v>
      </c>
      <c r="AF396" t="s">
        <v>8448</v>
      </c>
    </row>
    <row r="397" spans="1:34" hidden="1" x14ac:dyDescent="0.25">
      <c r="A397" t="s">
        <v>38</v>
      </c>
      <c r="B397">
        <v>2025033</v>
      </c>
      <c r="C397" t="s">
        <v>87</v>
      </c>
      <c r="D397">
        <v>5</v>
      </c>
      <c r="E397" t="s">
        <v>90</v>
      </c>
      <c r="F397">
        <v>1200</v>
      </c>
      <c r="G397" t="s">
        <v>100</v>
      </c>
      <c r="H397" t="s">
        <v>130</v>
      </c>
      <c r="I397" t="s">
        <v>446</v>
      </c>
      <c r="J397" t="s">
        <v>449</v>
      </c>
      <c r="K397">
        <v>23.39</v>
      </c>
      <c r="L397">
        <v>46.12</v>
      </c>
      <c r="M397" t="s">
        <v>508</v>
      </c>
      <c r="Q397">
        <v>3</v>
      </c>
      <c r="R397">
        <v>3</v>
      </c>
      <c r="S397" t="s">
        <v>1396</v>
      </c>
      <c r="T397" t="s">
        <v>2583</v>
      </c>
      <c r="U397" t="s">
        <v>3417</v>
      </c>
      <c r="V397" t="s">
        <v>3440</v>
      </c>
      <c r="W397">
        <v>131</v>
      </c>
      <c r="X397">
        <v>1103</v>
      </c>
      <c r="Y397">
        <v>3</v>
      </c>
      <c r="Z397" t="s">
        <v>3506</v>
      </c>
      <c r="AA397" t="s">
        <v>3945</v>
      </c>
      <c r="AB397" t="s">
        <v>698</v>
      </c>
      <c r="AC397">
        <v>4.9000000000000004</v>
      </c>
      <c r="AD397" t="s">
        <v>8596</v>
      </c>
      <c r="AE397" t="s">
        <v>9358</v>
      </c>
      <c r="AF397" t="s">
        <v>8413</v>
      </c>
    </row>
    <row r="398" spans="1:34" hidden="1" x14ac:dyDescent="0.25">
      <c r="A398" t="s">
        <v>38</v>
      </c>
      <c r="B398">
        <v>2025033</v>
      </c>
      <c r="C398" t="s">
        <v>87</v>
      </c>
      <c r="D398">
        <v>5</v>
      </c>
      <c r="E398" t="s">
        <v>90</v>
      </c>
      <c r="F398">
        <v>1200</v>
      </c>
      <c r="G398" t="s">
        <v>100</v>
      </c>
      <c r="H398" t="s">
        <v>130</v>
      </c>
      <c r="I398" t="s">
        <v>446</v>
      </c>
      <c r="J398" t="s">
        <v>449</v>
      </c>
      <c r="K398">
        <v>23.39</v>
      </c>
      <c r="L398">
        <v>46.12</v>
      </c>
      <c r="M398" t="s">
        <v>508</v>
      </c>
      <c r="Q398">
        <v>4</v>
      </c>
      <c r="R398">
        <v>9</v>
      </c>
      <c r="S398" t="s">
        <v>1397</v>
      </c>
      <c r="T398" t="s">
        <v>2584</v>
      </c>
      <c r="U398" t="s">
        <v>3419</v>
      </c>
      <c r="V398" t="s">
        <v>3447</v>
      </c>
      <c r="W398">
        <v>120</v>
      </c>
      <c r="X398">
        <v>1187</v>
      </c>
      <c r="Y398">
        <v>7</v>
      </c>
      <c r="Z398" t="s">
        <v>3481</v>
      </c>
      <c r="AA398" t="s">
        <v>3606</v>
      </c>
      <c r="AB398" t="s">
        <v>612</v>
      </c>
      <c r="AC398">
        <v>22</v>
      </c>
      <c r="AD398" t="s">
        <v>8489</v>
      </c>
      <c r="AE398" t="s">
        <v>9365</v>
      </c>
      <c r="AF398" t="s">
        <v>8748</v>
      </c>
    </row>
    <row r="399" spans="1:34" hidden="1" x14ac:dyDescent="0.25">
      <c r="A399" t="s">
        <v>38</v>
      </c>
      <c r="B399">
        <v>2025033</v>
      </c>
      <c r="C399" t="s">
        <v>87</v>
      </c>
      <c r="D399">
        <v>5</v>
      </c>
      <c r="E399" t="s">
        <v>90</v>
      </c>
      <c r="F399">
        <v>1200</v>
      </c>
      <c r="G399" t="s">
        <v>100</v>
      </c>
      <c r="H399" t="s">
        <v>130</v>
      </c>
      <c r="I399" t="s">
        <v>446</v>
      </c>
      <c r="J399" t="s">
        <v>449</v>
      </c>
      <c r="K399">
        <v>23.39</v>
      </c>
      <c r="L399">
        <v>46.12</v>
      </c>
      <c r="M399" t="s">
        <v>508</v>
      </c>
      <c r="Q399">
        <v>5</v>
      </c>
      <c r="R399">
        <v>10</v>
      </c>
      <c r="S399" t="s">
        <v>1398</v>
      </c>
      <c r="T399" t="s">
        <v>2585</v>
      </c>
      <c r="U399" t="s">
        <v>3416</v>
      </c>
      <c r="V399" t="s">
        <v>3460</v>
      </c>
      <c r="W399">
        <v>117</v>
      </c>
      <c r="X399">
        <v>1017</v>
      </c>
      <c r="Y399">
        <v>8</v>
      </c>
      <c r="Z399" t="s">
        <v>3482</v>
      </c>
      <c r="AA399" t="s">
        <v>3946</v>
      </c>
      <c r="AB399" t="s">
        <v>731</v>
      </c>
      <c r="AC399">
        <v>16</v>
      </c>
      <c r="AD399" t="s">
        <v>8597</v>
      </c>
      <c r="AE399" t="s">
        <v>9348</v>
      </c>
      <c r="AF399" t="s">
        <v>8957</v>
      </c>
    </row>
    <row r="400" spans="1:34" hidden="1" x14ac:dyDescent="0.25">
      <c r="A400" t="s">
        <v>38</v>
      </c>
      <c r="B400">
        <v>2025033</v>
      </c>
      <c r="C400" t="s">
        <v>87</v>
      </c>
      <c r="D400">
        <v>5</v>
      </c>
      <c r="E400" t="s">
        <v>90</v>
      </c>
      <c r="F400">
        <v>1200</v>
      </c>
      <c r="G400" t="s">
        <v>100</v>
      </c>
      <c r="H400" t="s">
        <v>130</v>
      </c>
      <c r="I400" t="s">
        <v>446</v>
      </c>
      <c r="J400" t="s">
        <v>449</v>
      </c>
      <c r="K400">
        <v>23.39</v>
      </c>
      <c r="L400">
        <v>46.12</v>
      </c>
      <c r="M400" t="s">
        <v>508</v>
      </c>
      <c r="Q400">
        <v>6</v>
      </c>
      <c r="R400">
        <v>12</v>
      </c>
      <c r="S400" t="s">
        <v>1399</v>
      </c>
      <c r="T400" t="s">
        <v>2586</v>
      </c>
      <c r="U400" t="s">
        <v>3415</v>
      </c>
      <c r="V400" t="s">
        <v>3445</v>
      </c>
      <c r="W400">
        <v>115</v>
      </c>
      <c r="X400">
        <v>1088</v>
      </c>
      <c r="Y400">
        <v>5</v>
      </c>
      <c r="Z400" t="s">
        <v>3483</v>
      </c>
      <c r="AA400" t="s">
        <v>3947</v>
      </c>
      <c r="AB400" t="s">
        <v>6986</v>
      </c>
      <c r="AC400">
        <v>6.6</v>
      </c>
      <c r="AD400" t="s">
        <v>8492</v>
      </c>
      <c r="AE400" t="s">
        <v>9367</v>
      </c>
      <c r="AF400" t="s">
        <v>8926</v>
      </c>
    </row>
    <row r="401" spans="1:32" hidden="1" x14ac:dyDescent="0.25">
      <c r="A401" t="s">
        <v>38</v>
      </c>
      <c r="B401">
        <v>2025033</v>
      </c>
      <c r="C401" t="s">
        <v>87</v>
      </c>
      <c r="D401">
        <v>5</v>
      </c>
      <c r="E401" t="s">
        <v>90</v>
      </c>
      <c r="F401">
        <v>1200</v>
      </c>
      <c r="G401" t="s">
        <v>100</v>
      </c>
      <c r="H401" t="s">
        <v>130</v>
      </c>
      <c r="I401" t="s">
        <v>446</v>
      </c>
      <c r="J401" t="s">
        <v>449</v>
      </c>
      <c r="K401">
        <v>23.39</v>
      </c>
      <c r="L401">
        <v>46.12</v>
      </c>
      <c r="M401" t="s">
        <v>508</v>
      </c>
      <c r="Q401">
        <v>7</v>
      </c>
      <c r="R401">
        <v>8</v>
      </c>
      <c r="S401" t="s">
        <v>1400</v>
      </c>
      <c r="T401" t="s">
        <v>2587</v>
      </c>
      <c r="U401" t="s">
        <v>3410</v>
      </c>
      <c r="V401" t="s">
        <v>3453</v>
      </c>
      <c r="W401">
        <v>123</v>
      </c>
      <c r="X401">
        <v>1090</v>
      </c>
      <c r="Y401">
        <v>12</v>
      </c>
      <c r="Z401" t="s">
        <v>3514</v>
      </c>
      <c r="AA401" t="s">
        <v>3948</v>
      </c>
      <c r="AB401" t="s">
        <v>7052</v>
      </c>
      <c r="AC401">
        <v>144</v>
      </c>
      <c r="AD401" t="s">
        <v>8650</v>
      </c>
      <c r="AE401" t="s">
        <v>9358</v>
      </c>
      <c r="AF401" t="s">
        <v>8948</v>
      </c>
    </row>
    <row r="402" spans="1:32" hidden="1" x14ac:dyDescent="0.25">
      <c r="A402" t="s">
        <v>38</v>
      </c>
      <c r="B402">
        <v>2025033</v>
      </c>
      <c r="C402" t="s">
        <v>87</v>
      </c>
      <c r="D402">
        <v>5</v>
      </c>
      <c r="E402" t="s">
        <v>90</v>
      </c>
      <c r="F402">
        <v>1200</v>
      </c>
      <c r="G402" t="s">
        <v>100</v>
      </c>
      <c r="H402" t="s">
        <v>130</v>
      </c>
      <c r="I402" t="s">
        <v>446</v>
      </c>
      <c r="J402" t="s">
        <v>449</v>
      </c>
      <c r="K402">
        <v>23.39</v>
      </c>
      <c r="L402">
        <v>46.12</v>
      </c>
      <c r="M402" t="s">
        <v>508</v>
      </c>
      <c r="Q402">
        <v>8</v>
      </c>
      <c r="R402">
        <v>4</v>
      </c>
      <c r="S402" t="s">
        <v>1401</v>
      </c>
      <c r="T402" t="s">
        <v>2588</v>
      </c>
      <c r="U402" t="s">
        <v>3411</v>
      </c>
      <c r="V402" t="s">
        <v>3443</v>
      </c>
      <c r="W402">
        <v>127</v>
      </c>
      <c r="X402">
        <v>1099</v>
      </c>
      <c r="Y402">
        <v>6</v>
      </c>
      <c r="Z402" t="s">
        <v>3484</v>
      </c>
      <c r="AA402" t="s">
        <v>3949</v>
      </c>
      <c r="AB402" t="s">
        <v>7053</v>
      </c>
      <c r="AC402">
        <v>2.9</v>
      </c>
      <c r="AD402" t="s">
        <v>8591</v>
      </c>
      <c r="AE402" t="s">
        <v>9362</v>
      </c>
      <c r="AF402" t="s">
        <v>8456</v>
      </c>
    </row>
    <row r="403" spans="1:32" hidden="1" x14ac:dyDescent="0.25">
      <c r="A403" t="s">
        <v>38</v>
      </c>
      <c r="B403">
        <v>2025033</v>
      </c>
      <c r="C403" t="s">
        <v>87</v>
      </c>
      <c r="D403">
        <v>5</v>
      </c>
      <c r="E403" t="s">
        <v>90</v>
      </c>
      <c r="F403">
        <v>1200</v>
      </c>
      <c r="G403" t="s">
        <v>100</v>
      </c>
      <c r="H403" t="s">
        <v>130</v>
      </c>
      <c r="I403" t="s">
        <v>446</v>
      </c>
      <c r="J403" t="s">
        <v>449</v>
      </c>
      <c r="K403">
        <v>23.39</v>
      </c>
      <c r="L403">
        <v>46.12</v>
      </c>
      <c r="M403" t="s">
        <v>508</v>
      </c>
      <c r="Q403">
        <v>9</v>
      </c>
      <c r="R403">
        <v>7</v>
      </c>
      <c r="S403" t="s">
        <v>1402</v>
      </c>
      <c r="T403" t="s">
        <v>2589</v>
      </c>
      <c r="U403" t="s">
        <v>3409</v>
      </c>
      <c r="V403" t="s">
        <v>3454</v>
      </c>
      <c r="W403">
        <v>126</v>
      </c>
      <c r="X403">
        <v>1017</v>
      </c>
      <c r="Y403">
        <v>2</v>
      </c>
      <c r="Z403" t="s">
        <v>3515</v>
      </c>
      <c r="AA403" t="s">
        <v>3950</v>
      </c>
      <c r="AB403" t="s">
        <v>521</v>
      </c>
      <c r="AC403">
        <v>42</v>
      </c>
      <c r="AD403" t="s">
        <v>8447</v>
      </c>
      <c r="AE403" t="s">
        <v>9350</v>
      </c>
      <c r="AF403" t="s">
        <v>9440</v>
      </c>
    </row>
    <row r="404" spans="1:32" hidden="1" x14ac:dyDescent="0.25">
      <c r="A404" t="s">
        <v>38</v>
      </c>
      <c r="B404">
        <v>2025033</v>
      </c>
      <c r="C404" t="s">
        <v>87</v>
      </c>
      <c r="D404">
        <v>5</v>
      </c>
      <c r="E404" t="s">
        <v>90</v>
      </c>
      <c r="F404">
        <v>1200</v>
      </c>
      <c r="G404" t="s">
        <v>100</v>
      </c>
      <c r="H404" t="s">
        <v>130</v>
      </c>
      <c r="I404" t="s">
        <v>446</v>
      </c>
      <c r="J404" t="s">
        <v>449</v>
      </c>
      <c r="K404">
        <v>23.39</v>
      </c>
      <c r="L404">
        <v>46.12</v>
      </c>
      <c r="M404" t="s">
        <v>508</v>
      </c>
      <c r="Q404">
        <v>10</v>
      </c>
      <c r="R404">
        <v>6</v>
      </c>
      <c r="S404" t="s">
        <v>1403</v>
      </c>
      <c r="T404" t="s">
        <v>2590</v>
      </c>
      <c r="U404" t="s">
        <v>3400</v>
      </c>
      <c r="V404" t="s">
        <v>3459</v>
      </c>
      <c r="W404">
        <v>126</v>
      </c>
      <c r="X404">
        <v>1118</v>
      </c>
      <c r="Y404">
        <v>4</v>
      </c>
      <c r="Z404" t="s">
        <v>3507</v>
      </c>
      <c r="AA404" t="s">
        <v>3951</v>
      </c>
      <c r="AB404" t="s">
        <v>6965</v>
      </c>
      <c r="AC404">
        <v>59</v>
      </c>
      <c r="AD404" t="s">
        <v>8547</v>
      </c>
      <c r="AE404" t="s">
        <v>9350</v>
      </c>
      <c r="AF404" t="s">
        <v>8474</v>
      </c>
    </row>
    <row r="405" spans="1:32" hidden="1" x14ac:dyDescent="0.25">
      <c r="A405" t="s">
        <v>38</v>
      </c>
      <c r="B405">
        <v>2025033</v>
      </c>
      <c r="C405" t="s">
        <v>87</v>
      </c>
      <c r="D405">
        <v>5</v>
      </c>
      <c r="E405" t="s">
        <v>90</v>
      </c>
      <c r="F405">
        <v>1200</v>
      </c>
      <c r="G405" t="s">
        <v>100</v>
      </c>
      <c r="H405" t="s">
        <v>130</v>
      </c>
      <c r="I405" t="s">
        <v>446</v>
      </c>
      <c r="J405" t="s">
        <v>449</v>
      </c>
      <c r="K405">
        <v>23.39</v>
      </c>
      <c r="L405">
        <v>46.12</v>
      </c>
      <c r="M405" t="s">
        <v>508</v>
      </c>
      <c r="Q405">
        <v>11</v>
      </c>
      <c r="R405">
        <v>5</v>
      </c>
      <c r="S405" t="s">
        <v>1404</v>
      </c>
      <c r="T405" t="s">
        <v>2591</v>
      </c>
      <c r="U405" t="s">
        <v>3413</v>
      </c>
      <c r="V405" t="s">
        <v>3456</v>
      </c>
      <c r="W405">
        <v>125</v>
      </c>
      <c r="X405">
        <v>1042</v>
      </c>
      <c r="Y405">
        <v>9</v>
      </c>
      <c r="Z405" t="s">
        <v>3499</v>
      </c>
      <c r="AA405" t="s">
        <v>3952</v>
      </c>
      <c r="AB405" t="s">
        <v>562</v>
      </c>
      <c r="AC405">
        <v>153</v>
      </c>
      <c r="AD405" t="s">
        <v>8651</v>
      </c>
      <c r="AE405" t="s">
        <v>9367</v>
      </c>
      <c r="AF405" t="s">
        <v>8708</v>
      </c>
    </row>
    <row r="406" spans="1:32" hidden="1" x14ac:dyDescent="0.25">
      <c r="A406" t="s">
        <v>38</v>
      </c>
      <c r="B406">
        <v>2025033</v>
      </c>
      <c r="C406" t="s">
        <v>87</v>
      </c>
      <c r="D406">
        <v>5</v>
      </c>
      <c r="E406" t="s">
        <v>90</v>
      </c>
      <c r="F406">
        <v>1200</v>
      </c>
      <c r="G406" t="s">
        <v>100</v>
      </c>
      <c r="H406" t="s">
        <v>130</v>
      </c>
      <c r="I406" t="s">
        <v>446</v>
      </c>
      <c r="J406" t="s">
        <v>449</v>
      </c>
      <c r="K406">
        <v>23.39</v>
      </c>
      <c r="L406">
        <v>46.12</v>
      </c>
      <c r="M406" t="s">
        <v>508</v>
      </c>
      <c r="Q406">
        <v>12</v>
      </c>
      <c r="R406">
        <v>2</v>
      </c>
      <c r="S406" t="s">
        <v>1405</v>
      </c>
      <c r="T406" t="s">
        <v>2592</v>
      </c>
      <c r="U406" t="s">
        <v>3402</v>
      </c>
      <c r="V406" t="s">
        <v>3450</v>
      </c>
      <c r="W406">
        <v>130</v>
      </c>
      <c r="X406">
        <v>1281</v>
      </c>
      <c r="Y406">
        <v>11</v>
      </c>
      <c r="Z406" t="s">
        <v>3537</v>
      </c>
      <c r="AA406" t="s">
        <v>3953</v>
      </c>
      <c r="AB406" t="s">
        <v>7054</v>
      </c>
      <c r="AC406">
        <v>31</v>
      </c>
      <c r="AD406" t="s">
        <v>457</v>
      </c>
      <c r="AE406" t="s">
        <v>9368</v>
      </c>
      <c r="AF406" t="s">
        <v>9205</v>
      </c>
    </row>
    <row r="407" spans="1:32" x14ac:dyDescent="0.25">
      <c r="A407" t="s">
        <v>53</v>
      </c>
      <c r="B407">
        <v>2025176</v>
      </c>
      <c r="C407" t="s">
        <v>87</v>
      </c>
      <c r="D407">
        <v>7</v>
      </c>
      <c r="E407" t="s">
        <v>92</v>
      </c>
      <c r="F407">
        <v>1200</v>
      </c>
      <c r="G407" t="s">
        <v>100</v>
      </c>
      <c r="H407" t="s">
        <v>259</v>
      </c>
      <c r="I407" t="s">
        <v>446</v>
      </c>
      <c r="J407" t="s">
        <v>448</v>
      </c>
      <c r="K407">
        <v>23.52</v>
      </c>
      <c r="L407">
        <v>45.86</v>
      </c>
      <c r="M407" t="s">
        <v>638</v>
      </c>
      <c r="Q407">
        <v>1</v>
      </c>
      <c r="R407">
        <v>1</v>
      </c>
      <c r="S407" t="s">
        <v>1675</v>
      </c>
      <c r="T407" t="s">
        <v>2862</v>
      </c>
      <c r="U407" t="s">
        <v>3411</v>
      </c>
      <c r="V407" t="s">
        <v>3443</v>
      </c>
      <c r="W407">
        <v>135</v>
      </c>
      <c r="X407">
        <v>1215</v>
      </c>
      <c r="Y407">
        <v>1</v>
      </c>
      <c r="Z407" t="s">
        <v>3478</v>
      </c>
      <c r="AA407" t="s">
        <v>5127</v>
      </c>
      <c r="AB407" t="s">
        <v>638</v>
      </c>
      <c r="AC407">
        <v>5</v>
      </c>
      <c r="AD407" t="s">
        <v>8579</v>
      </c>
      <c r="AE407" t="s">
        <v>9279</v>
      </c>
      <c r="AF407" t="s">
        <v>9393</v>
      </c>
    </row>
    <row r="408" spans="1:32" hidden="1" x14ac:dyDescent="0.25">
      <c r="A408" t="s">
        <v>38</v>
      </c>
      <c r="B408">
        <v>2025034</v>
      </c>
      <c r="C408" t="s">
        <v>87</v>
      </c>
      <c r="D408">
        <v>6</v>
      </c>
      <c r="E408" t="s">
        <v>90</v>
      </c>
      <c r="F408">
        <v>1200</v>
      </c>
      <c r="G408" t="s">
        <v>100</v>
      </c>
      <c r="H408" t="s">
        <v>130</v>
      </c>
      <c r="I408" t="s">
        <v>446</v>
      </c>
      <c r="J408" t="s">
        <v>449</v>
      </c>
      <c r="K408">
        <v>23.69</v>
      </c>
      <c r="L408">
        <v>46.23</v>
      </c>
      <c r="M408" t="s">
        <v>508</v>
      </c>
      <c r="Q408">
        <v>2</v>
      </c>
      <c r="R408">
        <v>3</v>
      </c>
      <c r="S408" t="s">
        <v>1407</v>
      </c>
      <c r="T408" t="s">
        <v>2594</v>
      </c>
      <c r="U408" t="s">
        <v>3403</v>
      </c>
      <c r="V408" t="s">
        <v>3457</v>
      </c>
      <c r="W408">
        <v>133</v>
      </c>
      <c r="X408">
        <v>1040</v>
      </c>
      <c r="Y408">
        <v>1</v>
      </c>
      <c r="Z408" t="s">
        <v>3481</v>
      </c>
      <c r="AA408" t="s">
        <v>3955</v>
      </c>
      <c r="AB408" t="s">
        <v>512</v>
      </c>
      <c r="AC408">
        <v>6.1</v>
      </c>
      <c r="AD408" t="s">
        <v>8652</v>
      </c>
      <c r="AE408" t="s">
        <v>9281</v>
      </c>
      <c r="AF408" t="s">
        <v>8591</v>
      </c>
    </row>
    <row r="409" spans="1:32" hidden="1" x14ac:dyDescent="0.25">
      <c r="A409" t="s">
        <v>38</v>
      </c>
      <c r="B409">
        <v>2025034</v>
      </c>
      <c r="C409" t="s">
        <v>87</v>
      </c>
      <c r="D409">
        <v>6</v>
      </c>
      <c r="E409" t="s">
        <v>90</v>
      </c>
      <c r="F409">
        <v>1200</v>
      </c>
      <c r="G409" t="s">
        <v>100</v>
      </c>
      <c r="H409" t="s">
        <v>130</v>
      </c>
      <c r="I409" t="s">
        <v>446</v>
      </c>
      <c r="J409" t="s">
        <v>449</v>
      </c>
      <c r="K409">
        <v>23.69</v>
      </c>
      <c r="L409">
        <v>46.23</v>
      </c>
      <c r="M409" t="s">
        <v>508</v>
      </c>
      <c r="Q409">
        <v>3</v>
      </c>
      <c r="R409">
        <v>9</v>
      </c>
      <c r="S409" t="s">
        <v>1408</v>
      </c>
      <c r="T409" t="s">
        <v>2595</v>
      </c>
      <c r="U409" t="s">
        <v>3412</v>
      </c>
      <c r="V409" t="s">
        <v>3458</v>
      </c>
      <c r="W409">
        <v>126</v>
      </c>
      <c r="X409">
        <v>1124</v>
      </c>
      <c r="Y409">
        <v>8</v>
      </c>
      <c r="Z409" t="s">
        <v>3481</v>
      </c>
      <c r="AA409" t="s">
        <v>3956</v>
      </c>
      <c r="AB409" t="s">
        <v>583</v>
      </c>
      <c r="AC409">
        <v>13</v>
      </c>
      <c r="AD409" t="s">
        <v>8471</v>
      </c>
      <c r="AE409" t="s">
        <v>9369</v>
      </c>
      <c r="AF409" t="s">
        <v>459</v>
      </c>
    </row>
    <row r="410" spans="1:32" hidden="1" x14ac:dyDescent="0.25">
      <c r="A410" t="s">
        <v>38</v>
      </c>
      <c r="B410">
        <v>2025034</v>
      </c>
      <c r="C410" t="s">
        <v>87</v>
      </c>
      <c r="D410">
        <v>6</v>
      </c>
      <c r="E410" t="s">
        <v>90</v>
      </c>
      <c r="F410">
        <v>1200</v>
      </c>
      <c r="G410" t="s">
        <v>100</v>
      </c>
      <c r="H410" t="s">
        <v>130</v>
      </c>
      <c r="I410" t="s">
        <v>446</v>
      </c>
      <c r="J410" t="s">
        <v>449</v>
      </c>
      <c r="K410">
        <v>23.69</v>
      </c>
      <c r="L410">
        <v>46.23</v>
      </c>
      <c r="M410" t="s">
        <v>508</v>
      </c>
      <c r="Q410">
        <v>4</v>
      </c>
      <c r="R410">
        <v>5</v>
      </c>
      <c r="S410" t="s">
        <v>1409</v>
      </c>
      <c r="T410" t="s">
        <v>2596</v>
      </c>
      <c r="U410" t="s">
        <v>3400</v>
      </c>
      <c r="V410" t="s">
        <v>3446</v>
      </c>
      <c r="W410">
        <v>130</v>
      </c>
      <c r="X410">
        <v>1091</v>
      </c>
      <c r="Y410">
        <v>10</v>
      </c>
      <c r="Z410" t="s">
        <v>3482</v>
      </c>
      <c r="AA410" t="s">
        <v>3957</v>
      </c>
      <c r="AB410" t="s">
        <v>731</v>
      </c>
      <c r="AC410">
        <v>18</v>
      </c>
      <c r="AD410" t="s">
        <v>8653</v>
      </c>
      <c r="AE410" t="s">
        <v>9370</v>
      </c>
      <c r="AF410" t="s">
        <v>9366</v>
      </c>
    </row>
    <row r="411" spans="1:32" hidden="1" x14ac:dyDescent="0.25">
      <c r="A411" t="s">
        <v>38</v>
      </c>
      <c r="B411">
        <v>2025034</v>
      </c>
      <c r="C411" t="s">
        <v>87</v>
      </c>
      <c r="D411">
        <v>6</v>
      </c>
      <c r="E411" t="s">
        <v>90</v>
      </c>
      <c r="F411">
        <v>1200</v>
      </c>
      <c r="G411" t="s">
        <v>100</v>
      </c>
      <c r="H411" t="s">
        <v>130</v>
      </c>
      <c r="I411" t="s">
        <v>446</v>
      </c>
      <c r="J411" t="s">
        <v>449</v>
      </c>
      <c r="K411">
        <v>23.69</v>
      </c>
      <c r="L411">
        <v>46.23</v>
      </c>
      <c r="M411" t="s">
        <v>508</v>
      </c>
      <c r="Q411">
        <v>5</v>
      </c>
      <c r="R411">
        <v>11</v>
      </c>
      <c r="S411" t="s">
        <v>1410</v>
      </c>
      <c r="T411" t="s">
        <v>2597</v>
      </c>
      <c r="U411" t="s">
        <v>3407</v>
      </c>
      <c r="V411" t="s">
        <v>3445</v>
      </c>
      <c r="W411">
        <v>119</v>
      </c>
      <c r="X411">
        <v>1121</v>
      </c>
      <c r="Y411">
        <v>2</v>
      </c>
      <c r="Z411" t="s">
        <v>3483</v>
      </c>
      <c r="AA411" t="s">
        <v>3958</v>
      </c>
      <c r="AB411" t="s">
        <v>7055</v>
      </c>
      <c r="AC411">
        <v>10</v>
      </c>
      <c r="AD411" t="s">
        <v>8652</v>
      </c>
      <c r="AE411" t="s">
        <v>9371</v>
      </c>
      <c r="AF411" t="s">
        <v>8957</v>
      </c>
    </row>
    <row r="412" spans="1:32" hidden="1" x14ac:dyDescent="0.25">
      <c r="A412" t="s">
        <v>38</v>
      </c>
      <c r="B412">
        <v>2025034</v>
      </c>
      <c r="C412" t="s">
        <v>87</v>
      </c>
      <c r="D412">
        <v>6</v>
      </c>
      <c r="E412" t="s">
        <v>90</v>
      </c>
      <c r="F412">
        <v>1200</v>
      </c>
      <c r="G412" t="s">
        <v>100</v>
      </c>
      <c r="H412" t="s">
        <v>130</v>
      </c>
      <c r="I412" t="s">
        <v>446</v>
      </c>
      <c r="J412" t="s">
        <v>449</v>
      </c>
      <c r="K412">
        <v>23.69</v>
      </c>
      <c r="L412">
        <v>46.23</v>
      </c>
      <c r="M412" t="s">
        <v>508</v>
      </c>
      <c r="Q412">
        <v>6</v>
      </c>
      <c r="R412">
        <v>6</v>
      </c>
      <c r="S412" t="s">
        <v>1411</v>
      </c>
      <c r="T412" t="s">
        <v>2598</v>
      </c>
      <c r="U412" t="s">
        <v>3397</v>
      </c>
      <c r="V412" t="s">
        <v>3453</v>
      </c>
      <c r="W412">
        <v>130</v>
      </c>
      <c r="X412">
        <v>1143</v>
      </c>
      <c r="Y412">
        <v>5</v>
      </c>
      <c r="Z412" t="s">
        <v>3483</v>
      </c>
      <c r="AA412" t="s">
        <v>3959</v>
      </c>
      <c r="AB412" t="s">
        <v>663</v>
      </c>
      <c r="AC412">
        <v>4.0999999999999996</v>
      </c>
      <c r="AD412" t="s">
        <v>8654</v>
      </c>
      <c r="AE412" t="s">
        <v>9371</v>
      </c>
      <c r="AF412" t="s">
        <v>9054</v>
      </c>
    </row>
    <row r="413" spans="1:32" hidden="1" x14ac:dyDescent="0.25">
      <c r="A413" t="s">
        <v>38</v>
      </c>
      <c r="B413">
        <v>2025034</v>
      </c>
      <c r="C413" t="s">
        <v>87</v>
      </c>
      <c r="D413">
        <v>6</v>
      </c>
      <c r="E413" t="s">
        <v>90</v>
      </c>
      <c r="F413">
        <v>1200</v>
      </c>
      <c r="G413" t="s">
        <v>100</v>
      </c>
      <c r="H413" t="s">
        <v>130</v>
      </c>
      <c r="I413" t="s">
        <v>446</v>
      </c>
      <c r="J413" t="s">
        <v>449</v>
      </c>
      <c r="K413">
        <v>23.69</v>
      </c>
      <c r="L413">
        <v>46.23</v>
      </c>
      <c r="M413" t="s">
        <v>508</v>
      </c>
      <c r="Q413">
        <v>7</v>
      </c>
      <c r="R413">
        <v>8</v>
      </c>
      <c r="S413" t="s">
        <v>1412</v>
      </c>
      <c r="T413" t="s">
        <v>2599</v>
      </c>
      <c r="U413" t="s">
        <v>3399</v>
      </c>
      <c r="V413" t="s">
        <v>3442</v>
      </c>
      <c r="W413">
        <v>126</v>
      </c>
      <c r="X413">
        <v>1098</v>
      </c>
      <c r="Y413">
        <v>4</v>
      </c>
      <c r="Z413" t="s">
        <v>3496</v>
      </c>
      <c r="AA413" t="s">
        <v>3960</v>
      </c>
      <c r="AB413" t="s">
        <v>712</v>
      </c>
      <c r="AC413">
        <v>15</v>
      </c>
      <c r="AD413" t="s">
        <v>8393</v>
      </c>
      <c r="AE413" t="s">
        <v>9369</v>
      </c>
      <c r="AF413" t="s">
        <v>8394</v>
      </c>
    </row>
    <row r="414" spans="1:32" hidden="1" x14ac:dyDescent="0.25">
      <c r="A414" t="s">
        <v>38</v>
      </c>
      <c r="B414">
        <v>2025034</v>
      </c>
      <c r="C414" t="s">
        <v>87</v>
      </c>
      <c r="D414">
        <v>6</v>
      </c>
      <c r="E414" t="s">
        <v>90</v>
      </c>
      <c r="F414">
        <v>1200</v>
      </c>
      <c r="G414" t="s">
        <v>100</v>
      </c>
      <c r="H414" t="s">
        <v>130</v>
      </c>
      <c r="I414" t="s">
        <v>446</v>
      </c>
      <c r="J414" t="s">
        <v>449</v>
      </c>
      <c r="K414">
        <v>23.69</v>
      </c>
      <c r="L414">
        <v>46.23</v>
      </c>
      <c r="M414" t="s">
        <v>508</v>
      </c>
      <c r="Q414">
        <v>8</v>
      </c>
      <c r="R414">
        <v>1</v>
      </c>
      <c r="S414" t="s">
        <v>1081</v>
      </c>
      <c r="T414" t="s">
        <v>2268</v>
      </c>
      <c r="U414" t="s">
        <v>3417</v>
      </c>
      <c r="V414" t="s">
        <v>3449</v>
      </c>
      <c r="W414">
        <v>118</v>
      </c>
      <c r="X414">
        <v>1069</v>
      </c>
      <c r="Y414">
        <v>12</v>
      </c>
      <c r="Z414" t="s">
        <v>3496</v>
      </c>
      <c r="AA414" t="s">
        <v>3961</v>
      </c>
      <c r="AB414" t="s">
        <v>6955</v>
      </c>
      <c r="AC414">
        <v>19</v>
      </c>
      <c r="AD414" t="s">
        <v>8655</v>
      </c>
      <c r="AE414" t="s">
        <v>9370</v>
      </c>
      <c r="AF414" t="s">
        <v>8946</v>
      </c>
    </row>
    <row r="415" spans="1:32" hidden="1" x14ac:dyDescent="0.25">
      <c r="A415" t="s">
        <v>38</v>
      </c>
      <c r="B415">
        <v>2025034</v>
      </c>
      <c r="C415" t="s">
        <v>87</v>
      </c>
      <c r="D415">
        <v>6</v>
      </c>
      <c r="E415" t="s">
        <v>90</v>
      </c>
      <c r="F415">
        <v>1200</v>
      </c>
      <c r="G415" t="s">
        <v>100</v>
      </c>
      <c r="H415" t="s">
        <v>130</v>
      </c>
      <c r="I415" t="s">
        <v>446</v>
      </c>
      <c r="J415" t="s">
        <v>449</v>
      </c>
      <c r="K415">
        <v>23.69</v>
      </c>
      <c r="L415">
        <v>46.23</v>
      </c>
      <c r="M415" t="s">
        <v>508</v>
      </c>
      <c r="Q415">
        <v>9</v>
      </c>
      <c r="R415">
        <v>7</v>
      </c>
      <c r="S415" t="s">
        <v>1413</v>
      </c>
      <c r="T415" t="s">
        <v>2600</v>
      </c>
      <c r="U415" t="s">
        <v>3415</v>
      </c>
      <c r="V415" t="s">
        <v>3451</v>
      </c>
      <c r="W415">
        <v>126</v>
      </c>
      <c r="X415">
        <v>1020</v>
      </c>
      <c r="Y415">
        <v>6</v>
      </c>
      <c r="Z415" t="s">
        <v>3490</v>
      </c>
      <c r="AA415" t="s">
        <v>3950</v>
      </c>
      <c r="AB415" t="s">
        <v>7056</v>
      </c>
      <c r="AC415">
        <v>14</v>
      </c>
      <c r="AD415" t="s">
        <v>8656</v>
      </c>
      <c r="AE415" t="s">
        <v>9369</v>
      </c>
      <c r="AF415" t="s">
        <v>9237</v>
      </c>
    </row>
    <row r="416" spans="1:32" hidden="1" x14ac:dyDescent="0.25">
      <c r="A416" t="s">
        <v>38</v>
      </c>
      <c r="B416">
        <v>2025034</v>
      </c>
      <c r="C416" t="s">
        <v>87</v>
      </c>
      <c r="D416">
        <v>6</v>
      </c>
      <c r="E416" t="s">
        <v>90</v>
      </c>
      <c r="F416">
        <v>1200</v>
      </c>
      <c r="G416" t="s">
        <v>100</v>
      </c>
      <c r="H416" t="s">
        <v>130</v>
      </c>
      <c r="I416" t="s">
        <v>446</v>
      </c>
      <c r="J416" t="s">
        <v>449</v>
      </c>
      <c r="K416">
        <v>23.69</v>
      </c>
      <c r="L416">
        <v>46.23</v>
      </c>
      <c r="M416" t="s">
        <v>508</v>
      </c>
      <c r="Q416">
        <v>10</v>
      </c>
      <c r="R416">
        <v>4</v>
      </c>
      <c r="S416" t="s">
        <v>1414</v>
      </c>
      <c r="T416" t="s">
        <v>2601</v>
      </c>
      <c r="U416" t="s">
        <v>3411</v>
      </c>
      <c r="V416" t="s">
        <v>3443</v>
      </c>
      <c r="W416">
        <v>131</v>
      </c>
      <c r="X416">
        <v>1053</v>
      </c>
      <c r="Y416">
        <v>3</v>
      </c>
      <c r="Z416" t="s">
        <v>3508</v>
      </c>
      <c r="AA416" t="s">
        <v>3962</v>
      </c>
      <c r="AB416" t="s">
        <v>7057</v>
      </c>
      <c r="AC416">
        <v>9</v>
      </c>
      <c r="AD416" t="s">
        <v>8657</v>
      </c>
      <c r="AE416" t="s">
        <v>9372</v>
      </c>
      <c r="AF416" t="s">
        <v>459</v>
      </c>
    </row>
    <row r="417" spans="1:33" hidden="1" x14ac:dyDescent="0.25">
      <c r="A417" t="s">
        <v>38</v>
      </c>
      <c r="B417">
        <v>2025034</v>
      </c>
      <c r="C417" t="s">
        <v>87</v>
      </c>
      <c r="D417">
        <v>6</v>
      </c>
      <c r="E417" t="s">
        <v>90</v>
      </c>
      <c r="F417">
        <v>1200</v>
      </c>
      <c r="G417" t="s">
        <v>100</v>
      </c>
      <c r="H417" t="s">
        <v>130</v>
      </c>
      <c r="I417" t="s">
        <v>446</v>
      </c>
      <c r="J417" t="s">
        <v>449</v>
      </c>
      <c r="K417">
        <v>23.69</v>
      </c>
      <c r="L417">
        <v>46.23</v>
      </c>
      <c r="M417" t="s">
        <v>508</v>
      </c>
      <c r="Q417">
        <v>11</v>
      </c>
      <c r="R417">
        <v>10</v>
      </c>
      <c r="S417" t="s">
        <v>1415</v>
      </c>
      <c r="T417" t="s">
        <v>2602</v>
      </c>
      <c r="U417" t="s">
        <v>3398</v>
      </c>
      <c r="V417" t="s">
        <v>3444</v>
      </c>
      <c r="W417">
        <v>121</v>
      </c>
      <c r="X417">
        <v>1018</v>
      </c>
      <c r="Y417">
        <v>11</v>
      </c>
      <c r="Z417" t="s">
        <v>3492</v>
      </c>
      <c r="AA417" t="s">
        <v>3963</v>
      </c>
      <c r="AB417" t="s">
        <v>603</v>
      </c>
      <c r="AC417">
        <v>8.6</v>
      </c>
      <c r="AD417" t="s">
        <v>8472</v>
      </c>
      <c r="AE417" t="s">
        <v>9373</v>
      </c>
      <c r="AF417" t="s">
        <v>8579</v>
      </c>
    </row>
    <row r="418" spans="1:33" hidden="1" x14ac:dyDescent="0.25">
      <c r="A418" t="s">
        <v>38</v>
      </c>
      <c r="B418">
        <v>2025034</v>
      </c>
      <c r="C418" t="s">
        <v>87</v>
      </c>
      <c r="D418">
        <v>6</v>
      </c>
      <c r="E418" t="s">
        <v>90</v>
      </c>
      <c r="F418">
        <v>1200</v>
      </c>
      <c r="G418" t="s">
        <v>100</v>
      </c>
      <c r="H418" t="s">
        <v>130</v>
      </c>
      <c r="I418" t="s">
        <v>446</v>
      </c>
      <c r="J418" t="s">
        <v>449</v>
      </c>
      <c r="K418">
        <v>23.69</v>
      </c>
      <c r="L418">
        <v>46.23</v>
      </c>
      <c r="M418" t="s">
        <v>508</v>
      </c>
      <c r="Q418">
        <v>12</v>
      </c>
      <c r="R418">
        <v>12</v>
      </c>
      <c r="S418" t="s">
        <v>1117</v>
      </c>
      <c r="T418" t="s">
        <v>2304</v>
      </c>
      <c r="U418" t="s">
        <v>3408</v>
      </c>
      <c r="V418" t="s">
        <v>3447</v>
      </c>
      <c r="W418">
        <v>118</v>
      </c>
      <c r="X418">
        <v>1122</v>
      </c>
      <c r="Y418">
        <v>9</v>
      </c>
      <c r="Z418" t="s">
        <v>3503</v>
      </c>
      <c r="AA418" t="s">
        <v>3964</v>
      </c>
      <c r="AB418" t="s">
        <v>7058</v>
      </c>
      <c r="AC418">
        <v>90</v>
      </c>
      <c r="AD418" t="s">
        <v>8477</v>
      </c>
      <c r="AE418" t="s">
        <v>9372</v>
      </c>
      <c r="AF418" t="s">
        <v>8711</v>
      </c>
    </row>
    <row r="419" spans="1:33" hidden="1" x14ac:dyDescent="0.25">
      <c r="A419" t="s">
        <v>38</v>
      </c>
      <c r="B419">
        <v>2025034</v>
      </c>
      <c r="C419" t="s">
        <v>87</v>
      </c>
      <c r="D419">
        <v>6</v>
      </c>
      <c r="E419" t="s">
        <v>90</v>
      </c>
      <c r="F419">
        <v>1200</v>
      </c>
      <c r="G419" t="s">
        <v>100</v>
      </c>
      <c r="H419" t="s">
        <v>130</v>
      </c>
      <c r="I419" t="s">
        <v>446</v>
      </c>
      <c r="J419" t="s">
        <v>449</v>
      </c>
      <c r="K419">
        <v>23.69</v>
      </c>
      <c r="L419">
        <v>46.23</v>
      </c>
      <c r="M419" t="s">
        <v>508</v>
      </c>
      <c r="S419" t="s">
        <v>1416</v>
      </c>
      <c r="T419" t="s">
        <v>2603</v>
      </c>
      <c r="U419" t="s">
        <v>3401</v>
      </c>
      <c r="V419" t="s">
        <v>3440</v>
      </c>
      <c r="W419">
        <v>135</v>
      </c>
      <c r="Z419" t="s">
        <v>3439</v>
      </c>
      <c r="AA419" t="s">
        <v>3439</v>
      </c>
      <c r="AB419" t="s">
        <v>3439</v>
      </c>
    </row>
    <row r="420" spans="1:33" x14ac:dyDescent="0.25">
      <c r="A420" t="s">
        <v>60</v>
      </c>
      <c r="B420">
        <v>2025244</v>
      </c>
      <c r="C420" t="s">
        <v>86</v>
      </c>
      <c r="D420">
        <v>10</v>
      </c>
      <c r="E420" t="s">
        <v>92</v>
      </c>
      <c r="F420">
        <v>1400</v>
      </c>
      <c r="G420" t="s">
        <v>98</v>
      </c>
      <c r="H420" t="s">
        <v>322</v>
      </c>
      <c r="I420" t="s">
        <v>446</v>
      </c>
      <c r="J420" t="s">
        <v>451</v>
      </c>
      <c r="K420">
        <v>13.52</v>
      </c>
      <c r="L420">
        <v>35.29</v>
      </c>
      <c r="M420" t="s">
        <v>693</v>
      </c>
      <c r="N420" t="s">
        <v>911</v>
      </c>
      <c r="Q420">
        <v>1</v>
      </c>
      <c r="R420">
        <v>1</v>
      </c>
      <c r="S420" t="s">
        <v>1542</v>
      </c>
      <c r="T420" t="s">
        <v>2729</v>
      </c>
      <c r="U420" t="s">
        <v>3411</v>
      </c>
      <c r="V420" t="s">
        <v>3461</v>
      </c>
      <c r="W420">
        <v>135</v>
      </c>
      <c r="X420">
        <v>1221</v>
      </c>
      <c r="Y420">
        <v>8</v>
      </c>
      <c r="Z420" t="s">
        <v>3478</v>
      </c>
      <c r="AA420" t="s">
        <v>5784</v>
      </c>
      <c r="AB420" t="s">
        <v>911</v>
      </c>
      <c r="AC420">
        <v>2.6</v>
      </c>
      <c r="AD420" t="s">
        <v>8641</v>
      </c>
      <c r="AE420" t="s">
        <v>9300</v>
      </c>
      <c r="AF420" t="s">
        <v>9104</v>
      </c>
      <c r="AG420" t="s">
        <v>8910</v>
      </c>
    </row>
    <row r="421" spans="1:33" hidden="1" x14ac:dyDescent="0.25">
      <c r="A421" t="s">
        <v>38</v>
      </c>
      <c r="B421">
        <v>2025035</v>
      </c>
      <c r="C421" t="s">
        <v>87</v>
      </c>
      <c r="D421">
        <v>7</v>
      </c>
      <c r="E421" t="s">
        <v>92</v>
      </c>
      <c r="F421">
        <v>1000</v>
      </c>
      <c r="G421" t="s">
        <v>100</v>
      </c>
      <c r="H421" t="s">
        <v>133</v>
      </c>
      <c r="I421" t="s">
        <v>446</v>
      </c>
      <c r="J421" t="s">
        <v>449</v>
      </c>
      <c r="K421">
        <v>12.4</v>
      </c>
      <c r="L421">
        <v>33.44</v>
      </c>
      <c r="M421" t="s">
        <v>509</v>
      </c>
      <c r="Q421">
        <v>2</v>
      </c>
      <c r="R421">
        <v>2</v>
      </c>
      <c r="S421" t="s">
        <v>1418</v>
      </c>
      <c r="T421" t="s">
        <v>2605</v>
      </c>
      <c r="U421" t="s">
        <v>3400</v>
      </c>
      <c r="V421" t="s">
        <v>3460</v>
      </c>
      <c r="W421">
        <v>134</v>
      </c>
      <c r="X421">
        <v>1056</v>
      </c>
      <c r="Y421">
        <v>11</v>
      </c>
      <c r="Z421" t="s">
        <v>3482</v>
      </c>
      <c r="AA421" t="s">
        <v>3966</v>
      </c>
      <c r="AB421" t="s">
        <v>7060</v>
      </c>
      <c r="AC421">
        <v>11</v>
      </c>
      <c r="AD421" t="s">
        <v>8659</v>
      </c>
      <c r="AE421" t="s">
        <v>9344</v>
      </c>
      <c r="AF421" t="s">
        <v>9082</v>
      </c>
    </row>
    <row r="422" spans="1:33" hidden="1" x14ac:dyDescent="0.25">
      <c r="A422" t="s">
        <v>38</v>
      </c>
      <c r="B422">
        <v>2025035</v>
      </c>
      <c r="C422" t="s">
        <v>87</v>
      </c>
      <c r="D422">
        <v>7</v>
      </c>
      <c r="E422" t="s">
        <v>92</v>
      </c>
      <c r="F422">
        <v>1000</v>
      </c>
      <c r="G422" t="s">
        <v>100</v>
      </c>
      <c r="H422" t="s">
        <v>133</v>
      </c>
      <c r="I422" t="s">
        <v>446</v>
      </c>
      <c r="J422" t="s">
        <v>449</v>
      </c>
      <c r="K422">
        <v>12.4</v>
      </c>
      <c r="L422">
        <v>33.44</v>
      </c>
      <c r="M422" t="s">
        <v>509</v>
      </c>
      <c r="Q422">
        <v>3</v>
      </c>
      <c r="R422">
        <v>4</v>
      </c>
      <c r="S422" t="s">
        <v>1419</v>
      </c>
      <c r="T422" t="s">
        <v>2606</v>
      </c>
      <c r="U422" t="s">
        <v>3411</v>
      </c>
      <c r="V422" t="s">
        <v>3452</v>
      </c>
      <c r="W422">
        <v>131</v>
      </c>
      <c r="X422">
        <v>1126</v>
      </c>
      <c r="Y422">
        <v>7</v>
      </c>
      <c r="Z422" t="s">
        <v>3482</v>
      </c>
      <c r="AA422" t="s">
        <v>3910</v>
      </c>
      <c r="AB422" t="s">
        <v>7061</v>
      </c>
      <c r="AC422">
        <v>6.9</v>
      </c>
      <c r="AD422" t="s">
        <v>8658</v>
      </c>
      <c r="AE422" t="s">
        <v>9374</v>
      </c>
      <c r="AF422" t="s">
        <v>9368</v>
      </c>
    </row>
    <row r="423" spans="1:33" hidden="1" x14ac:dyDescent="0.25">
      <c r="A423" t="s">
        <v>38</v>
      </c>
      <c r="B423">
        <v>2025035</v>
      </c>
      <c r="C423" t="s">
        <v>87</v>
      </c>
      <c r="D423">
        <v>7</v>
      </c>
      <c r="E423" t="s">
        <v>92</v>
      </c>
      <c r="F423">
        <v>1000</v>
      </c>
      <c r="G423" t="s">
        <v>100</v>
      </c>
      <c r="H423" t="s">
        <v>133</v>
      </c>
      <c r="I423" t="s">
        <v>446</v>
      </c>
      <c r="J423" t="s">
        <v>449</v>
      </c>
      <c r="K423">
        <v>12.4</v>
      </c>
      <c r="L423">
        <v>33.44</v>
      </c>
      <c r="M423" t="s">
        <v>509</v>
      </c>
      <c r="Q423">
        <v>4</v>
      </c>
      <c r="R423">
        <v>8</v>
      </c>
      <c r="S423" t="s">
        <v>1420</v>
      </c>
      <c r="T423" t="s">
        <v>2607</v>
      </c>
      <c r="U423" t="s">
        <v>3417</v>
      </c>
      <c r="V423" t="s">
        <v>3453</v>
      </c>
      <c r="W423">
        <v>121</v>
      </c>
      <c r="X423">
        <v>1126</v>
      </c>
      <c r="Y423">
        <v>6</v>
      </c>
      <c r="Z423" t="s">
        <v>3524</v>
      </c>
      <c r="AA423" t="s">
        <v>3967</v>
      </c>
      <c r="AB423" t="s">
        <v>7062</v>
      </c>
      <c r="AC423">
        <v>10</v>
      </c>
      <c r="AD423" t="s">
        <v>8660</v>
      </c>
      <c r="AE423" t="s">
        <v>9330</v>
      </c>
      <c r="AF423" t="s">
        <v>8970</v>
      </c>
    </row>
    <row r="424" spans="1:33" hidden="1" x14ac:dyDescent="0.25">
      <c r="A424" t="s">
        <v>38</v>
      </c>
      <c r="B424">
        <v>2025035</v>
      </c>
      <c r="C424" t="s">
        <v>87</v>
      </c>
      <c r="D424">
        <v>7</v>
      </c>
      <c r="E424" t="s">
        <v>92</v>
      </c>
      <c r="F424">
        <v>1000</v>
      </c>
      <c r="G424" t="s">
        <v>100</v>
      </c>
      <c r="H424" t="s">
        <v>133</v>
      </c>
      <c r="I424" t="s">
        <v>446</v>
      </c>
      <c r="J424" t="s">
        <v>449</v>
      </c>
      <c r="K424">
        <v>12.4</v>
      </c>
      <c r="L424">
        <v>33.44</v>
      </c>
      <c r="M424" t="s">
        <v>509</v>
      </c>
      <c r="Q424">
        <v>5</v>
      </c>
      <c r="R424">
        <v>11</v>
      </c>
      <c r="S424" t="s">
        <v>1421</v>
      </c>
      <c r="T424" t="s">
        <v>2608</v>
      </c>
      <c r="U424" t="s">
        <v>3415</v>
      </c>
      <c r="V424" t="s">
        <v>3445</v>
      </c>
      <c r="W424">
        <v>118</v>
      </c>
      <c r="X424">
        <v>1048</v>
      </c>
      <c r="Y424">
        <v>3</v>
      </c>
      <c r="Z424" t="s">
        <v>3496</v>
      </c>
      <c r="AA424" t="s">
        <v>3968</v>
      </c>
      <c r="AB424" t="s">
        <v>7063</v>
      </c>
      <c r="AC424">
        <v>6.1</v>
      </c>
      <c r="AD424" t="s">
        <v>8661</v>
      </c>
      <c r="AE424" t="s">
        <v>9286</v>
      </c>
      <c r="AF424" t="s">
        <v>9363</v>
      </c>
    </row>
    <row r="425" spans="1:33" hidden="1" x14ac:dyDescent="0.25">
      <c r="A425" t="s">
        <v>38</v>
      </c>
      <c r="B425">
        <v>2025035</v>
      </c>
      <c r="C425" t="s">
        <v>87</v>
      </c>
      <c r="D425">
        <v>7</v>
      </c>
      <c r="E425" t="s">
        <v>92</v>
      </c>
      <c r="F425">
        <v>1000</v>
      </c>
      <c r="G425" t="s">
        <v>100</v>
      </c>
      <c r="H425" t="s">
        <v>133</v>
      </c>
      <c r="I425" t="s">
        <v>446</v>
      </c>
      <c r="J425" t="s">
        <v>449</v>
      </c>
      <c r="K425">
        <v>12.4</v>
      </c>
      <c r="L425">
        <v>33.44</v>
      </c>
      <c r="M425" t="s">
        <v>509</v>
      </c>
      <c r="Q425">
        <v>6</v>
      </c>
      <c r="R425">
        <v>3</v>
      </c>
      <c r="S425" t="s">
        <v>1422</v>
      </c>
      <c r="T425" t="s">
        <v>2609</v>
      </c>
      <c r="U425" t="s">
        <v>3414</v>
      </c>
      <c r="V425" t="s">
        <v>3446</v>
      </c>
      <c r="W425">
        <v>133</v>
      </c>
      <c r="X425">
        <v>1180</v>
      </c>
      <c r="Y425">
        <v>10</v>
      </c>
      <c r="Z425" t="s">
        <v>3490</v>
      </c>
      <c r="AA425" t="s">
        <v>3969</v>
      </c>
      <c r="AB425" t="s">
        <v>7064</v>
      </c>
      <c r="AC425">
        <v>14</v>
      </c>
      <c r="AD425" t="s">
        <v>8662</v>
      </c>
      <c r="AE425" t="s">
        <v>9333</v>
      </c>
      <c r="AF425" t="s">
        <v>9350</v>
      </c>
    </row>
    <row r="426" spans="1:33" hidden="1" x14ac:dyDescent="0.25">
      <c r="A426" t="s">
        <v>38</v>
      </c>
      <c r="B426">
        <v>2025035</v>
      </c>
      <c r="C426" t="s">
        <v>87</v>
      </c>
      <c r="D426">
        <v>7</v>
      </c>
      <c r="E426" t="s">
        <v>92</v>
      </c>
      <c r="F426">
        <v>1000</v>
      </c>
      <c r="G426" t="s">
        <v>100</v>
      </c>
      <c r="H426" t="s">
        <v>133</v>
      </c>
      <c r="I426" t="s">
        <v>446</v>
      </c>
      <c r="J426" t="s">
        <v>449</v>
      </c>
      <c r="K426">
        <v>12.4</v>
      </c>
      <c r="L426">
        <v>33.44</v>
      </c>
      <c r="M426" t="s">
        <v>509</v>
      </c>
      <c r="Q426">
        <v>7</v>
      </c>
      <c r="R426">
        <v>9</v>
      </c>
      <c r="S426" t="s">
        <v>1423</v>
      </c>
      <c r="T426" t="s">
        <v>2610</v>
      </c>
      <c r="U426" t="s">
        <v>3409</v>
      </c>
      <c r="V426" t="s">
        <v>3447</v>
      </c>
      <c r="W426">
        <v>121</v>
      </c>
      <c r="X426">
        <v>1181</v>
      </c>
      <c r="Y426">
        <v>4</v>
      </c>
      <c r="Z426" t="s">
        <v>3485</v>
      </c>
      <c r="AA426" t="s">
        <v>3970</v>
      </c>
      <c r="AB426" t="s">
        <v>7065</v>
      </c>
      <c r="AC426">
        <v>8.6999999999999993</v>
      </c>
      <c r="AD426" t="s">
        <v>8663</v>
      </c>
      <c r="AE426" t="s">
        <v>9289</v>
      </c>
      <c r="AF426" t="s">
        <v>9434</v>
      </c>
    </row>
    <row r="427" spans="1:33" hidden="1" x14ac:dyDescent="0.25">
      <c r="A427" t="s">
        <v>38</v>
      </c>
      <c r="B427">
        <v>2025035</v>
      </c>
      <c r="C427" t="s">
        <v>87</v>
      </c>
      <c r="D427">
        <v>7</v>
      </c>
      <c r="E427" t="s">
        <v>92</v>
      </c>
      <c r="F427">
        <v>1000</v>
      </c>
      <c r="G427" t="s">
        <v>100</v>
      </c>
      <c r="H427" t="s">
        <v>133</v>
      </c>
      <c r="I427" t="s">
        <v>446</v>
      </c>
      <c r="J427" t="s">
        <v>449</v>
      </c>
      <c r="K427">
        <v>12.4</v>
      </c>
      <c r="L427">
        <v>33.44</v>
      </c>
      <c r="M427" t="s">
        <v>509</v>
      </c>
      <c r="Q427">
        <v>8</v>
      </c>
      <c r="R427">
        <v>6</v>
      </c>
      <c r="S427" t="s">
        <v>1424</v>
      </c>
      <c r="T427" t="s">
        <v>2611</v>
      </c>
      <c r="U427" t="s">
        <v>3406</v>
      </c>
      <c r="V427" t="s">
        <v>3443</v>
      </c>
      <c r="W427">
        <v>124</v>
      </c>
      <c r="X427">
        <v>1190</v>
      </c>
      <c r="Y427">
        <v>5</v>
      </c>
      <c r="Z427" t="s">
        <v>3498</v>
      </c>
      <c r="AA427" t="s">
        <v>3882</v>
      </c>
      <c r="AB427" t="s">
        <v>7066</v>
      </c>
      <c r="AC427">
        <v>18</v>
      </c>
      <c r="AD427" t="s">
        <v>8664</v>
      </c>
      <c r="AE427" t="s">
        <v>9286</v>
      </c>
      <c r="AF427" t="s">
        <v>9368</v>
      </c>
    </row>
    <row r="428" spans="1:33" hidden="1" x14ac:dyDescent="0.25">
      <c r="A428" t="s">
        <v>38</v>
      </c>
      <c r="B428">
        <v>2025035</v>
      </c>
      <c r="C428" t="s">
        <v>87</v>
      </c>
      <c r="D428">
        <v>7</v>
      </c>
      <c r="E428" t="s">
        <v>92</v>
      </c>
      <c r="F428">
        <v>1000</v>
      </c>
      <c r="G428" t="s">
        <v>100</v>
      </c>
      <c r="H428" t="s">
        <v>133</v>
      </c>
      <c r="I428" t="s">
        <v>446</v>
      </c>
      <c r="J428" t="s">
        <v>449</v>
      </c>
      <c r="K428">
        <v>12.4</v>
      </c>
      <c r="L428">
        <v>33.44</v>
      </c>
      <c r="M428" t="s">
        <v>509</v>
      </c>
      <c r="Q428">
        <v>9</v>
      </c>
      <c r="R428">
        <v>7</v>
      </c>
      <c r="S428" t="s">
        <v>1425</v>
      </c>
      <c r="T428" t="s">
        <v>2612</v>
      </c>
      <c r="U428" t="s">
        <v>3419</v>
      </c>
      <c r="V428" t="s">
        <v>3457</v>
      </c>
      <c r="W428">
        <v>121</v>
      </c>
      <c r="X428">
        <v>1109</v>
      </c>
      <c r="Y428">
        <v>2</v>
      </c>
      <c r="Z428" t="s">
        <v>3491</v>
      </c>
      <c r="AA428" t="s">
        <v>3874</v>
      </c>
      <c r="AB428" t="s">
        <v>7024</v>
      </c>
      <c r="AC428">
        <v>5.5</v>
      </c>
      <c r="AD428" t="s">
        <v>8665</v>
      </c>
      <c r="AE428" t="s">
        <v>9332</v>
      </c>
      <c r="AF428" t="s">
        <v>9236</v>
      </c>
    </row>
    <row r="429" spans="1:33" hidden="1" x14ac:dyDescent="0.25">
      <c r="A429" t="s">
        <v>38</v>
      </c>
      <c r="B429">
        <v>2025035</v>
      </c>
      <c r="C429" t="s">
        <v>87</v>
      </c>
      <c r="D429">
        <v>7</v>
      </c>
      <c r="E429" t="s">
        <v>92</v>
      </c>
      <c r="F429">
        <v>1000</v>
      </c>
      <c r="G429" t="s">
        <v>100</v>
      </c>
      <c r="H429" t="s">
        <v>133</v>
      </c>
      <c r="I429" t="s">
        <v>446</v>
      </c>
      <c r="J429" t="s">
        <v>449</v>
      </c>
      <c r="K429">
        <v>12.4</v>
      </c>
      <c r="L429">
        <v>33.44</v>
      </c>
      <c r="M429" t="s">
        <v>509</v>
      </c>
      <c r="Q429">
        <v>10</v>
      </c>
      <c r="R429">
        <v>5</v>
      </c>
      <c r="S429" t="s">
        <v>1426</v>
      </c>
      <c r="T429" t="s">
        <v>2613</v>
      </c>
      <c r="U429" t="s">
        <v>3403</v>
      </c>
      <c r="V429" t="s">
        <v>3460</v>
      </c>
      <c r="W429">
        <v>131</v>
      </c>
      <c r="X429">
        <v>1193</v>
      </c>
      <c r="Y429">
        <v>9</v>
      </c>
      <c r="Z429" t="s">
        <v>3492</v>
      </c>
      <c r="AA429" t="s">
        <v>3971</v>
      </c>
      <c r="AB429" t="s">
        <v>7025</v>
      </c>
      <c r="AC429">
        <v>19</v>
      </c>
      <c r="AD429" t="s">
        <v>8666</v>
      </c>
      <c r="AE429" t="s">
        <v>9285</v>
      </c>
      <c r="AF429" t="s">
        <v>9313</v>
      </c>
    </row>
    <row r="430" spans="1:33" hidden="1" x14ac:dyDescent="0.25">
      <c r="A430" t="s">
        <v>38</v>
      </c>
      <c r="B430">
        <v>2025035</v>
      </c>
      <c r="C430" t="s">
        <v>87</v>
      </c>
      <c r="D430">
        <v>7</v>
      </c>
      <c r="E430" t="s">
        <v>92</v>
      </c>
      <c r="F430">
        <v>1000</v>
      </c>
      <c r="G430" t="s">
        <v>100</v>
      </c>
      <c r="H430" t="s">
        <v>133</v>
      </c>
      <c r="I430" t="s">
        <v>446</v>
      </c>
      <c r="J430" t="s">
        <v>449</v>
      </c>
      <c r="K430">
        <v>12.4</v>
      </c>
      <c r="L430">
        <v>33.44</v>
      </c>
      <c r="M430" t="s">
        <v>509</v>
      </c>
      <c r="Q430">
        <v>11</v>
      </c>
      <c r="R430">
        <v>10</v>
      </c>
      <c r="S430" t="s">
        <v>1427</v>
      </c>
      <c r="T430" t="s">
        <v>2614</v>
      </c>
      <c r="U430" t="s">
        <v>3398</v>
      </c>
      <c r="V430" t="s">
        <v>3454</v>
      </c>
      <c r="W430">
        <v>120</v>
      </c>
      <c r="X430">
        <v>1129</v>
      </c>
      <c r="Y430">
        <v>8</v>
      </c>
      <c r="Z430" t="s">
        <v>3493</v>
      </c>
      <c r="AA430" t="s">
        <v>3972</v>
      </c>
      <c r="AB430" t="s">
        <v>7067</v>
      </c>
      <c r="AC430">
        <v>32</v>
      </c>
      <c r="AD430" t="s">
        <v>8667</v>
      </c>
      <c r="AE430" t="s">
        <v>9331</v>
      </c>
      <c r="AF430" t="s">
        <v>9432</v>
      </c>
    </row>
    <row r="431" spans="1:33" hidden="1" x14ac:dyDescent="0.25">
      <c r="A431" t="s">
        <v>38</v>
      </c>
      <c r="B431">
        <v>2025036</v>
      </c>
      <c r="C431" t="s">
        <v>87</v>
      </c>
      <c r="D431">
        <v>8</v>
      </c>
      <c r="E431" t="s">
        <v>91</v>
      </c>
      <c r="F431">
        <v>1650</v>
      </c>
      <c r="G431" t="s">
        <v>100</v>
      </c>
      <c r="H431" t="s">
        <v>134</v>
      </c>
      <c r="I431" t="s">
        <v>446</v>
      </c>
      <c r="J431" t="s">
        <v>449</v>
      </c>
      <c r="K431">
        <v>27.19</v>
      </c>
      <c r="L431">
        <v>50.39</v>
      </c>
      <c r="M431" t="s">
        <v>510</v>
      </c>
      <c r="N431" t="s">
        <v>811</v>
      </c>
      <c r="Q431">
        <v>1</v>
      </c>
      <c r="R431">
        <v>10</v>
      </c>
      <c r="S431" t="s">
        <v>1428</v>
      </c>
      <c r="T431" t="s">
        <v>2615</v>
      </c>
      <c r="U431" t="s">
        <v>3406</v>
      </c>
      <c r="V431" t="s">
        <v>3445</v>
      </c>
      <c r="W431">
        <v>121</v>
      </c>
      <c r="X431">
        <v>1047</v>
      </c>
      <c r="Y431">
        <v>1</v>
      </c>
      <c r="Z431" t="s">
        <v>3478</v>
      </c>
      <c r="AA431" t="s">
        <v>3847</v>
      </c>
      <c r="AB431" t="s">
        <v>811</v>
      </c>
      <c r="AC431">
        <v>3.9</v>
      </c>
      <c r="AD431" t="s">
        <v>8668</v>
      </c>
      <c r="AE431" t="s">
        <v>8957</v>
      </c>
      <c r="AF431" t="s">
        <v>8580</v>
      </c>
      <c r="AG431" t="s">
        <v>9380</v>
      </c>
    </row>
    <row r="432" spans="1:33" hidden="1" x14ac:dyDescent="0.25">
      <c r="A432" t="s">
        <v>38</v>
      </c>
      <c r="B432">
        <v>2025036</v>
      </c>
      <c r="C432" t="s">
        <v>87</v>
      </c>
      <c r="D432">
        <v>8</v>
      </c>
      <c r="E432" t="s">
        <v>91</v>
      </c>
      <c r="F432">
        <v>1650</v>
      </c>
      <c r="G432" t="s">
        <v>100</v>
      </c>
      <c r="H432" t="s">
        <v>134</v>
      </c>
      <c r="I432" t="s">
        <v>446</v>
      </c>
      <c r="J432" t="s">
        <v>449</v>
      </c>
      <c r="K432">
        <v>27.19</v>
      </c>
      <c r="L432">
        <v>50.39</v>
      </c>
      <c r="M432" t="s">
        <v>510</v>
      </c>
      <c r="N432" t="s">
        <v>811</v>
      </c>
      <c r="Q432">
        <v>2</v>
      </c>
      <c r="R432">
        <v>4</v>
      </c>
      <c r="S432" t="s">
        <v>1429</v>
      </c>
      <c r="T432" t="s">
        <v>2616</v>
      </c>
      <c r="U432" t="s">
        <v>3398</v>
      </c>
      <c r="V432" t="s">
        <v>3441</v>
      </c>
      <c r="W432">
        <v>129</v>
      </c>
      <c r="X432">
        <v>1170</v>
      </c>
      <c r="Y432">
        <v>6</v>
      </c>
      <c r="Z432" t="s">
        <v>3489</v>
      </c>
      <c r="AA432" t="s">
        <v>3973</v>
      </c>
      <c r="AB432" t="s">
        <v>7068</v>
      </c>
      <c r="AC432">
        <v>10</v>
      </c>
      <c r="AD432" t="s">
        <v>8494</v>
      </c>
      <c r="AE432" t="s">
        <v>8419</v>
      </c>
      <c r="AF432" t="s">
        <v>8460</v>
      </c>
      <c r="AG432" t="s">
        <v>9368</v>
      </c>
    </row>
    <row r="433" spans="1:34" hidden="1" x14ac:dyDescent="0.25">
      <c r="A433" t="s">
        <v>38</v>
      </c>
      <c r="B433">
        <v>2025036</v>
      </c>
      <c r="C433" t="s">
        <v>87</v>
      </c>
      <c r="D433">
        <v>8</v>
      </c>
      <c r="E433" t="s">
        <v>91</v>
      </c>
      <c r="F433">
        <v>1650</v>
      </c>
      <c r="G433" t="s">
        <v>100</v>
      </c>
      <c r="H433" t="s">
        <v>134</v>
      </c>
      <c r="I433" t="s">
        <v>446</v>
      </c>
      <c r="J433" t="s">
        <v>449</v>
      </c>
      <c r="K433">
        <v>27.19</v>
      </c>
      <c r="L433">
        <v>50.39</v>
      </c>
      <c r="M433" t="s">
        <v>510</v>
      </c>
      <c r="N433" t="s">
        <v>811</v>
      </c>
      <c r="Q433">
        <v>3</v>
      </c>
      <c r="R433">
        <v>6</v>
      </c>
      <c r="S433" t="s">
        <v>1430</v>
      </c>
      <c r="T433" t="s">
        <v>2617</v>
      </c>
      <c r="U433" t="s">
        <v>3411</v>
      </c>
      <c r="V433" t="s">
        <v>3443</v>
      </c>
      <c r="W433">
        <v>129</v>
      </c>
      <c r="X433">
        <v>1111</v>
      </c>
      <c r="Y433">
        <v>10</v>
      </c>
      <c r="Z433" t="s">
        <v>3496</v>
      </c>
      <c r="AA433" t="s">
        <v>3974</v>
      </c>
      <c r="AB433" t="s">
        <v>7069</v>
      </c>
      <c r="AC433">
        <v>5.8</v>
      </c>
      <c r="AD433" t="s">
        <v>8669</v>
      </c>
      <c r="AE433" t="s">
        <v>9153</v>
      </c>
      <c r="AF433" t="s">
        <v>8457</v>
      </c>
      <c r="AG433" t="s">
        <v>8820</v>
      </c>
    </row>
    <row r="434" spans="1:34" hidden="1" x14ac:dyDescent="0.25">
      <c r="A434" t="s">
        <v>38</v>
      </c>
      <c r="B434">
        <v>2025036</v>
      </c>
      <c r="C434" t="s">
        <v>87</v>
      </c>
      <c r="D434">
        <v>8</v>
      </c>
      <c r="E434" t="s">
        <v>91</v>
      </c>
      <c r="F434">
        <v>1650</v>
      </c>
      <c r="G434" t="s">
        <v>100</v>
      </c>
      <c r="H434" t="s">
        <v>134</v>
      </c>
      <c r="I434" t="s">
        <v>446</v>
      </c>
      <c r="J434" t="s">
        <v>449</v>
      </c>
      <c r="K434">
        <v>27.19</v>
      </c>
      <c r="L434">
        <v>50.39</v>
      </c>
      <c r="M434" t="s">
        <v>510</v>
      </c>
      <c r="N434" t="s">
        <v>811</v>
      </c>
      <c r="Q434">
        <v>4</v>
      </c>
      <c r="R434">
        <v>7</v>
      </c>
      <c r="S434" t="s">
        <v>1431</v>
      </c>
      <c r="T434" t="s">
        <v>2618</v>
      </c>
      <c r="U434" t="s">
        <v>3416</v>
      </c>
      <c r="V434" t="s">
        <v>3458</v>
      </c>
      <c r="W434">
        <v>126</v>
      </c>
      <c r="X434">
        <v>1067</v>
      </c>
      <c r="Y434">
        <v>9</v>
      </c>
      <c r="Z434" t="s">
        <v>3484</v>
      </c>
      <c r="AA434" t="s">
        <v>3975</v>
      </c>
      <c r="AB434" t="s">
        <v>7070</v>
      </c>
      <c r="AC434">
        <v>5.8</v>
      </c>
      <c r="AD434" t="s">
        <v>8670</v>
      </c>
      <c r="AE434" t="s">
        <v>9018</v>
      </c>
      <c r="AF434" t="s">
        <v>8729</v>
      </c>
      <c r="AG434" t="s">
        <v>8581</v>
      </c>
    </row>
    <row r="435" spans="1:34" hidden="1" x14ac:dyDescent="0.25">
      <c r="A435" t="s">
        <v>38</v>
      </c>
      <c r="B435">
        <v>2025036</v>
      </c>
      <c r="C435" t="s">
        <v>87</v>
      </c>
      <c r="D435">
        <v>8</v>
      </c>
      <c r="E435" t="s">
        <v>91</v>
      </c>
      <c r="F435">
        <v>1650</v>
      </c>
      <c r="G435" t="s">
        <v>100</v>
      </c>
      <c r="H435" t="s">
        <v>134</v>
      </c>
      <c r="I435" t="s">
        <v>446</v>
      </c>
      <c r="J435" t="s">
        <v>449</v>
      </c>
      <c r="K435">
        <v>27.19</v>
      </c>
      <c r="L435">
        <v>50.39</v>
      </c>
      <c r="M435" t="s">
        <v>510</v>
      </c>
      <c r="N435" t="s">
        <v>811</v>
      </c>
      <c r="Q435">
        <v>5</v>
      </c>
      <c r="R435">
        <v>8</v>
      </c>
      <c r="S435" t="s">
        <v>1432</v>
      </c>
      <c r="T435" t="s">
        <v>2619</v>
      </c>
      <c r="U435" t="s">
        <v>3412</v>
      </c>
      <c r="V435" t="s">
        <v>3445</v>
      </c>
      <c r="W435">
        <v>124</v>
      </c>
      <c r="X435">
        <v>1140</v>
      </c>
      <c r="Y435">
        <v>4</v>
      </c>
      <c r="Z435" t="s">
        <v>3485</v>
      </c>
      <c r="AA435" t="s">
        <v>3976</v>
      </c>
      <c r="AB435" t="s">
        <v>7071</v>
      </c>
      <c r="AC435">
        <v>7.5</v>
      </c>
      <c r="AD435" t="s">
        <v>8671</v>
      </c>
      <c r="AE435" t="s">
        <v>9082</v>
      </c>
      <c r="AF435" t="s">
        <v>8418</v>
      </c>
      <c r="AG435" t="s">
        <v>9085</v>
      </c>
    </row>
    <row r="436" spans="1:34" hidden="1" x14ac:dyDescent="0.25">
      <c r="A436" t="s">
        <v>38</v>
      </c>
      <c r="B436">
        <v>2025036</v>
      </c>
      <c r="C436" t="s">
        <v>87</v>
      </c>
      <c r="D436">
        <v>8</v>
      </c>
      <c r="E436" t="s">
        <v>91</v>
      </c>
      <c r="F436">
        <v>1650</v>
      </c>
      <c r="G436" t="s">
        <v>100</v>
      </c>
      <c r="H436" t="s">
        <v>134</v>
      </c>
      <c r="I436" t="s">
        <v>446</v>
      </c>
      <c r="J436" t="s">
        <v>449</v>
      </c>
      <c r="K436">
        <v>27.19</v>
      </c>
      <c r="L436">
        <v>50.39</v>
      </c>
      <c r="M436" t="s">
        <v>510</v>
      </c>
      <c r="N436" t="s">
        <v>811</v>
      </c>
      <c r="Q436">
        <v>6</v>
      </c>
      <c r="R436">
        <v>1</v>
      </c>
      <c r="S436" t="s">
        <v>1433</v>
      </c>
      <c r="T436" t="s">
        <v>2620</v>
      </c>
      <c r="U436" t="s">
        <v>3415</v>
      </c>
      <c r="V436" t="s">
        <v>3456</v>
      </c>
      <c r="W436">
        <v>133</v>
      </c>
      <c r="X436">
        <v>1078</v>
      </c>
      <c r="Y436">
        <v>2</v>
      </c>
      <c r="Z436" t="s">
        <v>3491</v>
      </c>
      <c r="AA436" t="s">
        <v>3977</v>
      </c>
      <c r="AB436" t="s">
        <v>7072</v>
      </c>
      <c r="AC436">
        <v>9.8000000000000007</v>
      </c>
      <c r="AD436" t="s">
        <v>8672</v>
      </c>
      <c r="AE436" t="s">
        <v>8422</v>
      </c>
      <c r="AF436" t="s">
        <v>8455</v>
      </c>
      <c r="AG436" t="s">
        <v>8612</v>
      </c>
    </row>
    <row r="437" spans="1:34" hidden="1" x14ac:dyDescent="0.25">
      <c r="A437" t="s">
        <v>38</v>
      </c>
      <c r="B437">
        <v>2025036</v>
      </c>
      <c r="C437" t="s">
        <v>87</v>
      </c>
      <c r="D437">
        <v>8</v>
      </c>
      <c r="E437" t="s">
        <v>91</v>
      </c>
      <c r="F437">
        <v>1650</v>
      </c>
      <c r="G437" t="s">
        <v>100</v>
      </c>
      <c r="H437" t="s">
        <v>134</v>
      </c>
      <c r="I437" t="s">
        <v>446</v>
      </c>
      <c r="J437" t="s">
        <v>449</v>
      </c>
      <c r="K437">
        <v>27.19</v>
      </c>
      <c r="L437">
        <v>50.39</v>
      </c>
      <c r="M437" t="s">
        <v>510</v>
      </c>
      <c r="N437" t="s">
        <v>811</v>
      </c>
      <c r="Q437">
        <v>7</v>
      </c>
      <c r="R437">
        <v>9</v>
      </c>
      <c r="S437" t="s">
        <v>1434</v>
      </c>
      <c r="T437" t="s">
        <v>2621</v>
      </c>
      <c r="U437" t="s">
        <v>3402</v>
      </c>
      <c r="V437" t="s">
        <v>3459</v>
      </c>
      <c r="W437">
        <v>119</v>
      </c>
      <c r="X437">
        <v>1155</v>
      </c>
      <c r="Y437">
        <v>5</v>
      </c>
      <c r="Z437" t="s">
        <v>3507</v>
      </c>
      <c r="AA437" t="s">
        <v>3978</v>
      </c>
      <c r="AB437" t="s">
        <v>7073</v>
      </c>
      <c r="AC437">
        <v>10</v>
      </c>
      <c r="AD437" t="s">
        <v>8673</v>
      </c>
      <c r="AE437" t="s">
        <v>9082</v>
      </c>
      <c r="AF437" t="s">
        <v>8687</v>
      </c>
      <c r="AG437" t="s">
        <v>8795</v>
      </c>
    </row>
    <row r="438" spans="1:34" hidden="1" x14ac:dyDescent="0.25">
      <c r="A438" t="s">
        <v>38</v>
      </c>
      <c r="B438">
        <v>2025036</v>
      </c>
      <c r="C438" t="s">
        <v>87</v>
      </c>
      <c r="D438">
        <v>8</v>
      </c>
      <c r="E438" t="s">
        <v>91</v>
      </c>
      <c r="F438">
        <v>1650</v>
      </c>
      <c r="G438" t="s">
        <v>100</v>
      </c>
      <c r="H438" t="s">
        <v>134</v>
      </c>
      <c r="I438" t="s">
        <v>446</v>
      </c>
      <c r="J438" t="s">
        <v>449</v>
      </c>
      <c r="K438">
        <v>27.19</v>
      </c>
      <c r="L438">
        <v>50.39</v>
      </c>
      <c r="M438" t="s">
        <v>510</v>
      </c>
      <c r="N438" t="s">
        <v>811</v>
      </c>
      <c r="Q438">
        <v>8</v>
      </c>
      <c r="R438">
        <v>11</v>
      </c>
      <c r="S438" t="s">
        <v>1435</v>
      </c>
      <c r="T438" t="s">
        <v>2622</v>
      </c>
      <c r="U438" t="s">
        <v>3407</v>
      </c>
      <c r="V438" t="s">
        <v>3460</v>
      </c>
      <c r="W438">
        <v>120</v>
      </c>
      <c r="X438">
        <v>1109</v>
      </c>
      <c r="Y438">
        <v>8</v>
      </c>
      <c r="Z438" t="s">
        <v>3499</v>
      </c>
      <c r="AA438" t="s">
        <v>3979</v>
      </c>
      <c r="AB438" t="s">
        <v>7074</v>
      </c>
      <c r="AC438">
        <v>12</v>
      </c>
      <c r="AD438" t="s">
        <v>8674</v>
      </c>
      <c r="AE438" t="s">
        <v>8970</v>
      </c>
      <c r="AF438" t="s">
        <v>8421</v>
      </c>
      <c r="AG438" t="s">
        <v>8911</v>
      </c>
    </row>
    <row r="439" spans="1:34" hidden="1" x14ac:dyDescent="0.25">
      <c r="A439" t="s">
        <v>38</v>
      </c>
      <c r="B439">
        <v>2025036</v>
      </c>
      <c r="C439" t="s">
        <v>87</v>
      </c>
      <c r="D439">
        <v>8</v>
      </c>
      <c r="E439" t="s">
        <v>91</v>
      </c>
      <c r="F439">
        <v>1650</v>
      </c>
      <c r="G439" t="s">
        <v>100</v>
      </c>
      <c r="H439" t="s">
        <v>134</v>
      </c>
      <c r="I439" t="s">
        <v>446</v>
      </c>
      <c r="J439" t="s">
        <v>449</v>
      </c>
      <c r="K439">
        <v>27.19</v>
      </c>
      <c r="L439">
        <v>50.39</v>
      </c>
      <c r="M439" t="s">
        <v>510</v>
      </c>
      <c r="N439" t="s">
        <v>811</v>
      </c>
      <c r="Q439">
        <v>9</v>
      </c>
      <c r="R439">
        <v>2</v>
      </c>
      <c r="S439" t="s">
        <v>1436</v>
      </c>
      <c r="T439" t="s">
        <v>2623</v>
      </c>
      <c r="U439" t="s">
        <v>3397</v>
      </c>
      <c r="V439" t="s">
        <v>3459</v>
      </c>
      <c r="W439">
        <v>131</v>
      </c>
      <c r="X439">
        <v>1192</v>
      </c>
      <c r="Y439">
        <v>7</v>
      </c>
      <c r="Z439" t="s">
        <v>3538</v>
      </c>
      <c r="AA439" t="s">
        <v>3980</v>
      </c>
      <c r="AB439" t="s">
        <v>7075</v>
      </c>
      <c r="AC439">
        <v>36</v>
      </c>
      <c r="AD439" t="s">
        <v>8675</v>
      </c>
      <c r="AE439" t="s">
        <v>9107</v>
      </c>
      <c r="AF439" t="s">
        <v>8461</v>
      </c>
      <c r="AG439" t="s">
        <v>9143</v>
      </c>
    </row>
    <row r="440" spans="1:34" hidden="1" x14ac:dyDescent="0.25">
      <c r="A440" t="s">
        <v>38</v>
      </c>
      <c r="B440">
        <v>2025036</v>
      </c>
      <c r="C440" t="s">
        <v>87</v>
      </c>
      <c r="D440">
        <v>8</v>
      </c>
      <c r="E440" t="s">
        <v>91</v>
      </c>
      <c r="F440">
        <v>1650</v>
      </c>
      <c r="G440" t="s">
        <v>100</v>
      </c>
      <c r="H440" t="s">
        <v>134</v>
      </c>
      <c r="I440" t="s">
        <v>446</v>
      </c>
      <c r="J440" t="s">
        <v>449</v>
      </c>
      <c r="K440">
        <v>27.19</v>
      </c>
      <c r="L440">
        <v>50.39</v>
      </c>
      <c r="M440" t="s">
        <v>510</v>
      </c>
      <c r="N440" t="s">
        <v>811</v>
      </c>
      <c r="Q440">
        <v>10</v>
      </c>
      <c r="R440">
        <v>3</v>
      </c>
      <c r="S440" t="s">
        <v>1437</v>
      </c>
      <c r="T440" t="s">
        <v>2624</v>
      </c>
      <c r="U440" t="s">
        <v>3399</v>
      </c>
      <c r="V440" t="s">
        <v>3453</v>
      </c>
      <c r="W440">
        <v>130</v>
      </c>
      <c r="X440">
        <v>1118</v>
      </c>
      <c r="Y440">
        <v>3</v>
      </c>
      <c r="Z440" t="s">
        <v>3533</v>
      </c>
      <c r="AA440" t="s">
        <v>3981</v>
      </c>
      <c r="AB440" t="s">
        <v>924</v>
      </c>
      <c r="AC440">
        <v>37</v>
      </c>
      <c r="AD440" t="s">
        <v>8676</v>
      </c>
      <c r="AE440" t="s">
        <v>8891</v>
      </c>
      <c r="AF440" t="s">
        <v>8453</v>
      </c>
      <c r="AG440" t="s">
        <v>9089</v>
      </c>
    </row>
    <row r="441" spans="1:34" hidden="1" x14ac:dyDescent="0.25">
      <c r="A441" t="s">
        <v>38</v>
      </c>
      <c r="B441">
        <v>2025036</v>
      </c>
      <c r="C441" t="s">
        <v>87</v>
      </c>
      <c r="D441">
        <v>8</v>
      </c>
      <c r="E441" t="s">
        <v>91</v>
      </c>
      <c r="F441">
        <v>1650</v>
      </c>
      <c r="G441" t="s">
        <v>100</v>
      </c>
      <c r="H441" t="s">
        <v>134</v>
      </c>
      <c r="I441" t="s">
        <v>446</v>
      </c>
      <c r="J441" t="s">
        <v>449</v>
      </c>
      <c r="K441">
        <v>27.19</v>
      </c>
      <c r="L441">
        <v>50.39</v>
      </c>
      <c r="M441" t="s">
        <v>510</v>
      </c>
      <c r="N441" t="s">
        <v>811</v>
      </c>
      <c r="Q441">
        <v>11</v>
      </c>
      <c r="R441">
        <v>5</v>
      </c>
      <c r="S441" t="s">
        <v>1438</v>
      </c>
      <c r="T441" t="s">
        <v>2625</v>
      </c>
      <c r="U441" t="s">
        <v>3413</v>
      </c>
      <c r="V441" t="s">
        <v>3456</v>
      </c>
      <c r="W441">
        <v>127</v>
      </c>
      <c r="X441">
        <v>1008</v>
      </c>
      <c r="Y441">
        <v>12</v>
      </c>
      <c r="Z441" t="s">
        <v>3504</v>
      </c>
      <c r="AA441" t="s">
        <v>3982</v>
      </c>
      <c r="AB441" t="s">
        <v>7076</v>
      </c>
      <c r="AC441">
        <v>85</v>
      </c>
      <c r="AD441" t="s">
        <v>8677</v>
      </c>
      <c r="AE441" t="s">
        <v>9153</v>
      </c>
      <c r="AF441" t="s">
        <v>8462</v>
      </c>
      <c r="AG441" t="s">
        <v>8416</v>
      </c>
    </row>
    <row r="442" spans="1:34" hidden="1" x14ac:dyDescent="0.25">
      <c r="A442" t="s">
        <v>38</v>
      </c>
      <c r="B442">
        <v>2025036</v>
      </c>
      <c r="C442" t="s">
        <v>87</v>
      </c>
      <c r="D442">
        <v>8</v>
      </c>
      <c r="E442" t="s">
        <v>91</v>
      </c>
      <c r="F442">
        <v>1650</v>
      </c>
      <c r="G442" t="s">
        <v>100</v>
      </c>
      <c r="H442" t="s">
        <v>134</v>
      </c>
      <c r="I442" t="s">
        <v>446</v>
      </c>
      <c r="J442" t="s">
        <v>449</v>
      </c>
      <c r="K442">
        <v>27.19</v>
      </c>
      <c r="L442">
        <v>50.39</v>
      </c>
      <c r="M442" t="s">
        <v>510</v>
      </c>
      <c r="N442" t="s">
        <v>811</v>
      </c>
      <c r="Q442">
        <v>12</v>
      </c>
      <c r="R442">
        <v>12</v>
      </c>
      <c r="S442" t="s">
        <v>1439</v>
      </c>
      <c r="T442" t="s">
        <v>2626</v>
      </c>
      <c r="U442" t="s">
        <v>3417</v>
      </c>
      <c r="V442" t="s">
        <v>3440</v>
      </c>
      <c r="W442">
        <v>120</v>
      </c>
      <c r="X442">
        <v>1197</v>
      </c>
      <c r="Y442">
        <v>11</v>
      </c>
      <c r="Z442" t="s">
        <v>3539</v>
      </c>
      <c r="AA442" t="s">
        <v>3983</v>
      </c>
      <c r="AB442" t="s">
        <v>7077</v>
      </c>
      <c r="AC442">
        <v>27</v>
      </c>
      <c r="AD442" t="s">
        <v>8678</v>
      </c>
      <c r="AE442" t="s">
        <v>9106</v>
      </c>
      <c r="AF442" t="s">
        <v>9089</v>
      </c>
      <c r="AG442" t="s">
        <v>8817</v>
      </c>
    </row>
    <row r="443" spans="1:34" hidden="1" x14ac:dyDescent="0.25">
      <c r="A443" t="s">
        <v>39</v>
      </c>
      <c r="B443">
        <v>2025037</v>
      </c>
      <c r="C443" t="s">
        <v>86</v>
      </c>
      <c r="D443">
        <v>1</v>
      </c>
      <c r="E443" t="s">
        <v>88</v>
      </c>
      <c r="F443">
        <v>1800</v>
      </c>
      <c r="G443" t="s">
        <v>101</v>
      </c>
      <c r="H443" t="s">
        <v>135</v>
      </c>
      <c r="I443" t="s">
        <v>446</v>
      </c>
      <c r="J443" t="s">
        <v>450</v>
      </c>
      <c r="K443">
        <v>13.92</v>
      </c>
      <c r="L443">
        <v>36.9</v>
      </c>
      <c r="M443" t="s">
        <v>511</v>
      </c>
      <c r="N443" t="s">
        <v>812</v>
      </c>
      <c r="O443" t="s">
        <v>979</v>
      </c>
      <c r="Q443">
        <v>1</v>
      </c>
      <c r="R443">
        <v>3</v>
      </c>
      <c r="S443" t="s">
        <v>1047</v>
      </c>
      <c r="T443" t="s">
        <v>2234</v>
      </c>
      <c r="U443" t="s">
        <v>3403</v>
      </c>
      <c r="V443" t="s">
        <v>3457</v>
      </c>
      <c r="W443">
        <v>130</v>
      </c>
      <c r="X443">
        <v>1137</v>
      </c>
      <c r="Y443">
        <v>8</v>
      </c>
      <c r="Z443" t="s">
        <v>3478</v>
      </c>
      <c r="AA443" t="s">
        <v>3984</v>
      </c>
      <c r="AB443" t="s">
        <v>979</v>
      </c>
      <c r="AC443">
        <v>5.3</v>
      </c>
      <c r="AD443" t="s">
        <v>8679</v>
      </c>
      <c r="AE443" t="s">
        <v>9373</v>
      </c>
      <c r="AF443" t="s">
        <v>8458</v>
      </c>
      <c r="AG443" t="s">
        <v>8708</v>
      </c>
      <c r="AH443" t="s">
        <v>8457</v>
      </c>
    </row>
    <row r="444" spans="1:34" hidden="1" x14ac:dyDescent="0.25">
      <c r="A444" t="s">
        <v>39</v>
      </c>
      <c r="B444">
        <v>2025037</v>
      </c>
      <c r="C444" t="s">
        <v>86</v>
      </c>
      <c r="D444">
        <v>1</v>
      </c>
      <c r="E444" t="s">
        <v>88</v>
      </c>
      <c r="F444">
        <v>1800</v>
      </c>
      <c r="G444" t="s">
        <v>101</v>
      </c>
      <c r="H444" t="s">
        <v>135</v>
      </c>
      <c r="I444" t="s">
        <v>446</v>
      </c>
      <c r="J444" t="s">
        <v>450</v>
      </c>
      <c r="K444">
        <v>13.92</v>
      </c>
      <c r="L444">
        <v>36.9</v>
      </c>
      <c r="M444" t="s">
        <v>511</v>
      </c>
      <c r="N444" t="s">
        <v>812</v>
      </c>
      <c r="O444" t="s">
        <v>979</v>
      </c>
      <c r="Q444">
        <v>2</v>
      </c>
      <c r="R444">
        <v>10</v>
      </c>
      <c r="S444" t="s">
        <v>1173</v>
      </c>
      <c r="T444" t="s">
        <v>2360</v>
      </c>
      <c r="U444" t="s">
        <v>3407</v>
      </c>
      <c r="V444" t="s">
        <v>3440</v>
      </c>
      <c r="W444">
        <v>120</v>
      </c>
      <c r="X444">
        <v>1140</v>
      </c>
      <c r="Y444">
        <v>5</v>
      </c>
      <c r="Z444" t="s">
        <v>3479</v>
      </c>
      <c r="AA444" t="s">
        <v>3985</v>
      </c>
      <c r="AB444" t="s">
        <v>7078</v>
      </c>
      <c r="AC444">
        <v>27</v>
      </c>
      <c r="AD444" t="s">
        <v>8634</v>
      </c>
      <c r="AE444" t="s">
        <v>9311</v>
      </c>
      <c r="AF444" t="s">
        <v>8458</v>
      </c>
      <c r="AG444" t="s">
        <v>8708</v>
      </c>
      <c r="AH444" t="s">
        <v>8415</v>
      </c>
    </row>
    <row r="445" spans="1:34" hidden="1" x14ac:dyDescent="0.25">
      <c r="A445" t="s">
        <v>39</v>
      </c>
      <c r="B445">
        <v>2025037</v>
      </c>
      <c r="C445" t="s">
        <v>86</v>
      </c>
      <c r="D445">
        <v>1</v>
      </c>
      <c r="E445" t="s">
        <v>88</v>
      </c>
      <c r="F445">
        <v>1800</v>
      </c>
      <c r="G445" t="s">
        <v>101</v>
      </c>
      <c r="H445" t="s">
        <v>135</v>
      </c>
      <c r="I445" t="s">
        <v>446</v>
      </c>
      <c r="J445" t="s">
        <v>450</v>
      </c>
      <c r="K445">
        <v>13.92</v>
      </c>
      <c r="L445">
        <v>36.9</v>
      </c>
      <c r="M445" t="s">
        <v>511</v>
      </c>
      <c r="N445" t="s">
        <v>812</v>
      </c>
      <c r="O445" t="s">
        <v>979</v>
      </c>
      <c r="Q445">
        <v>3</v>
      </c>
      <c r="R445">
        <v>6</v>
      </c>
      <c r="S445" t="s">
        <v>1045</v>
      </c>
      <c r="T445" t="s">
        <v>2232</v>
      </c>
      <c r="U445" t="s">
        <v>3404</v>
      </c>
      <c r="V445" t="s">
        <v>3444</v>
      </c>
      <c r="W445">
        <v>128</v>
      </c>
      <c r="X445">
        <v>1042</v>
      </c>
      <c r="Y445">
        <v>6</v>
      </c>
      <c r="Z445" t="s">
        <v>3506</v>
      </c>
      <c r="AA445" t="s">
        <v>3986</v>
      </c>
      <c r="AB445" t="s">
        <v>7079</v>
      </c>
      <c r="AC445">
        <v>16</v>
      </c>
      <c r="AD445" t="s">
        <v>8633</v>
      </c>
      <c r="AE445" t="s">
        <v>9310</v>
      </c>
      <c r="AF445" t="s">
        <v>8458</v>
      </c>
      <c r="AG445" t="s">
        <v>8604</v>
      </c>
      <c r="AH445" t="s">
        <v>8455</v>
      </c>
    </row>
    <row r="446" spans="1:34" hidden="1" x14ac:dyDescent="0.25">
      <c r="A446" t="s">
        <v>39</v>
      </c>
      <c r="B446">
        <v>2025037</v>
      </c>
      <c r="C446" t="s">
        <v>86</v>
      </c>
      <c r="D446">
        <v>1</v>
      </c>
      <c r="E446" t="s">
        <v>88</v>
      </c>
      <c r="F446">
        <v>1800</v>
      </c>
      <c r="G446" t="s">
        <v>101</v>
      </c>
      <c r="H446" t="s">
        <v>135</v>
      </c>
      <c r="I446" t="s">
        <v>446</v>
      </c>
      <c r="J446" t="s">
        <v>450</v>
      </c>
      <c r="K446">
        <v>13.92</v>
      </c>
      <c r="L446">
        <v>36.9</v>
      </c>
      <c r="M446" t="s">
        <v>511</v>
      </c>
      <c r="N446" t="s">
        <v>812</v>
      </c>
      <c r="O446" t="s">
        <v>979</v>
      </c>
      <c r="Q446">
        <v>4</v>
      </c>
      <c r="R446">
        <v>1</v>
      </c>
      <c r="S446" t="s">
        <v>1440</v>
      </c>
      <c r="T446" t="s">
        <v>2627</v>
      </c>
      <c r="U446" t="s">
        <v>3411</v>
      </c>
      <c r="V446" t="s">
        <v>3447</v>
      </c>
      <c r="W446">
        <v>135</v>
      </c>
      <c r="X446">
        <v>1033</v>
      </c>
      <c r="Y446">
        <v>10</v>
      </c>
      <c r="Z446" t="s">
        <v>3506</v>
      </c>
      <c r="AA446" t="s">
        <v>3987</v>
      </c>
      <c r="AB446" t="s">
        <v>7080</v>
      </c>
      <c r="AC446">
        <v>4</v>
      </c>
      <c r="AD446" t="s">
        <v>8633</v>
      </c>
      <c r="AE446" t="s">
        <v>9373</v>
      </c>
      <c r="AF446" t="s">
        <v>8689</v>
      </c>
      <c r="AG446" t="s">
        <v>8551</v>
      </c>
      <c r="AH446" t="s">
        <v>8477</v>
      </c>
    </row>
    <row r="447" spans="1:34" hidden="1" x14ac:dyDescent="0.25">
      <c r="A447" t="s">
        <v>39</v>
      </c>
      <c r="B447">
        <v>2025037</v>
      </c>
      <c r="C447" t="s">
        <v>86</v>
      </c>
      <c r="D447">
        <v>1</v>
      </c>
      <c r="E447" t="s">
        <v>88</v>
      </c>
      <c r="F447">
        <v>1800</v>
      </c>
      <c r="G447" t="s">
        <v>101</v>
      </c>
      <c r="H447" t="s">
        <v>135</v>
      </c>
      <c r="I447" t="s">
        <v>446</v>
      </c>
      <c r="J447" t="s">
        <v>450</v>
      </c>
      <c r="K447">
        <v>13.92</v>
      </c>
      <c r="L447">
        <v>36.9</v>
      </c>
      <c r="M447" t="s">
        <v>511</v>
      </c>
      <c r="N447" t="s">
        <v>812</v>
      </c>
      <c r="O447" t="s">
        <v>979</v>
      </c>
      <c r="Q447">
        <v>5</v>
      </c>
      <c r="R447">
        <v>5</v>
      </c>
      <c r="S447" t="s">
        <v>1441</v>
      </c>
      <c r="T447" t="s">
        <v>2628</v>
      </c>
      <c r="U447" t="s">
        <v>3419</v>
      </c>
      <c r="V447" t="s">
        <v>3461</v>
      </c>
      <c r="W447">
        <v>126</v>
      </c>
      <c r="X447">
        <v>1050</v>
      </c>
      <c r="Y447">
        <v>3</v>
      </c>
      <c r="Z447" t="s">
        <v>3483</v>
      </c>
      <c r="AA447" t="s">
        <v>3988</v>
      </c>
      <c r="AB447" t="s">
        <v>7081</v>
      </c>
      <c r="AC447">
        <v>9.5</v>
      </c>
      <c r="AD447" t="s">
        <v>8639</v>
      </c>
      <c r="AE447" t="s">
        <v>8948</v>
      </c>
      <c r="AF447" t="s">
        <v>8454</v>
      </c>
      <c r="AG447" t="s">
        <v>8708</v>
      </c>
      <c r="AH447" t="s">
        <v>8440</v>
      </c>
    </row>
    <row r="448" spans="1:34" hidden="1" x14ac:dyDescent="0.25">
      <c r="A448" t="s">
        <v>39</v>
      </c>
      <c r="B448">
        <v>2025037</v>
      </c>
      <c r="C448" t="s">
        <v>86</v>
      </c>
      <c r="D448">
        <v>1</v>
      </c>
      <c r="E448" t="s">
        <v>88</v>
      </c>
      <c r="F448">
        <v>1800</v>
      </c>
      <c r="G448" t="s">
        <v>101</v>
      </c>
      <c r="H448" t="s">
        <v>135</v>
      </c>
      <c r="I448" t="s">
        <v>446</v>
      </c>
      <c r="J448" t="s">
        <v>450</v>
      </c>
      <c r="K448">
        <v>13.92</v>
      </c>
      <c r="L448">
        <v>36.9</v>
      </c>
      <c r="M448" t="s">
        <v>511</v>
      </c>
      <c r="N448" t="s">
        <v>812</v>
      </c>
      <c r="O448" t="s">
        <v>979</v>
      </c>
      <c r="Q448">
        <v>6</v>
      </c>
      <c r="R448">
        <v>4</v>
      </c>
      <c r="S448" t="s">
        <v>1048</v>
      </c>
      <c r="T448" t="s">
        <v>2235</v>
      </c>
      <c r="U448" t="s">
        <v>3412</v>
      </c>
      <c r="V448" t="s">
        <v>3449</v>
      </c>
      <c r="W448">
        <v>130</v>
      </c>
      <c r="X448">
        <v>1133</v>
      </c>
      <c r="Y448">
        <v>2</v>
      </c>
      <c r="Z448" t="s">
        <v>3483</v>
      </c>
      <c r="AA448" t="s">
        <v>3989</v>
      </c>
      <c r="AB448" t="s">
        <v>7081</v>
      </c>
      <c r="AC448">
        <v>11</v>
      </c>
      <c r="AD448" t="s">
        <v>8638</v>
      </c>
      <c r="AE448" t="s">
        <v>8745</v>
      </c>
      <c r="AF448" t="s">
        <v>8410</v>
      </c>
      <c r="AG448" t="s">
        <v>8556</v>
      </c>
      <c r="AH448" t="s">
        <v>8594</v>
      </c>
    </row>
    <row r="449" spans="1:34" hidden="1" x14ac:dyDescent="0.25">
      <c r="A449" t="s">
        <v>39</v>
      </c>
      <c r="B449">
        <v>2025037</v>
      </c>
      <c r="C449" t="s">
        <v>86</v>
      </c>
      <c r="D449">
        <v>1</v>
      </c>
      <c r="E449" t="s">
        <v>88</v>
      </c>
      <c r="F449">
        <v>1800</v>
      </c>
      <c r="G449" t="s">
        <v>101</v>
      </c>
      <c r="H449" t="s">
        <v>135</v>
      </c>
      <c r="I449" t="s">
        <v>446</v>
      </c>
      <c r="J449" t="s">
        <v>450</v>
      </c>
      <c r="K449">
        <v>13.92</v>
      </c>
      <c r="L449">
        <v>36.9</v>
      </c>
      <c r="M449" t="s">
        <v>511</v>
      </c>
      <c r="N449" t="s">
        <v>812</v>
      </c>
      <c r="O449" t="s">
        <v>979</v>
      </c>
      <c r="Q449">
        <v>7</v>
      </c>
      <c r="R449">
        <v>8</v>
      </c>
      <c r="S449" t="s">
        <v>1039</v>
      </c>
      <c r="T449" t="s">
        <v>2226</v>
      </c>
      <c r="U449" t="s">
        <v>3415</v>
      </c>
      <c r="V449" t="s">
        <v>3447</v>
      </c>
      <c r="W449">
        <v>123</v>
      </c>
      <c r="X449">
        <v>1088</v>
      </c>
      <c r="Y449">
        <v>4</v>
      </c>
      <c r="Z449" t="s">
        <v>3524</v>
      </c>
      <c r="AA449" t="s">
        <v>3990</v>
      </c>
      <c r="AB449" t="s">
        <v>7082</v>
      </c>
      <c r="AC449">
        <v>3.2</v>
      </c>
      <c r="AD449" t="s">
        <v>8680</v>
      </c>
      <c r="AE449" t="s">
        <v>9373</v>
      </c>
      <c r="AF449" t="s">
        <v>8689</v>
      </c>
      <c r="AG449" t="s">
        <v>8550</v>
      </c>
      <c r="AH449" t="s">
        <v>8416</v>
      </c>
    </row>
    <row r="450" spans="1:34" hidden="1" x14ac:dyDescent="0.25">
      <c r="A450" t="s">
        <v>39</v>
      </c>
      <c r="B450">
        <v>2025037</v>
      </c>
      <c r="C450" t="s">
        <v>86</v>
      </c>
      <c r="D450">
        <v>1</v>
      </c>
      <c r="E450" t="s">
        <v>88</v>
      </c>
      <c r="F450">
        <v>1800</v>
      </c>
      <c r="G450" t="s">
        <v>101</v>
      </c>
      <c r="H450" t="s">
        <v>135</v>
      </c>
      <c r="I450" t="s">
        <v>446</v>
      </c>
      <c r="J450" t="s">
        <v>450</v>
      </c>
      <c r="K450">
        <v>13.92</v>
      </c>
      <c r="L450">
        <v>36.9</v>
      </c>
      <c r="M450" t="s">
        <v>511</v>
      </c>
      <c r="N450" t="s">
        <v>812</v>
      </c>
      <c r="O450" t="s">
        <v>979</v>
      </c>
      <c r="Q450">
        <v>8</v>
      </c>
      <c r="R450">
        <v>2</v>
      </c>
      <c r="S450" t="s">
        <v>1049</v>
      </c>
      <c r="T450" t="s">
        <v>2236</v>
      </c>
      <c r="U450" t="s">
        <v>3416</v>
      </c>
      <c r="V450" t="s">
        <v>3451</v>
      </c>
      <c r="W450">
        <v>132</v>
      </c>
      <c r="X450">
        <v>1027</v>
      </c>
      <c r="Y450">
        <v>1</v>
      </c>
      <c r="Z450" t="s">
        <v>3496</v>
      </c>
      <c r="AA450" t="s">
        <v>3991</v>
      </c>
      <c r="AB450" t="s">
        <v>7083</v>
      </c>
      <c r="AC450">
        <v>14</v>
      </c>
      <c r="AD450" t="s">
        <v>8636</v>
      </c>
      <c r="AE450" t="s">
        <v>8948</v>
      </c>
      <c r="AF450" t="s">
        <v>8771</v>
      </c>
      <c r="AG450" t="s">
        <v>8607</v>
      </c>
      <c r="AH450" t="s">
        <v>8454</v>
      </c>
    </row>
    <row r="451" spans="1:34" hidden="1" x14ac:dyDescent="0.25">
      <c r="A451" t="s">
        <v>39</v>
      </c>
      <c r="B451">
        <v>2025037</v>
      </c>
      <c r="C451" t="s">
        <v>86</v>
      </c>
      <c r="D451">
        <v>1</v>
      </c>
      <c r="E451" t="s">
        <v>88</v>
      </c>
      <c r="F451">
        <v>1800</v>
      </c>
      <c r="G451" t="s">
        <v>101</v>
      </c>
      <c r="H451" t="s">
        <v>135</v>
      </c>
      <c r="I451" t="s">
        <v>446</v>
      </c>
      <c r="J451" t="s">
        <v>450</v>
      </c>
      <c r="K451">
        <v>13.92</v>
      </c>
      <c r="L451">
        <v>36.9</v>
      </c>
      <c r="M451" t="s">
        <v>511</v>
      </c>
      <c r="N451" t="s">
        <v>812</v>
      </c>
      <c r="O451" t="s">
        <v>979</v>
      </c>
      <c r="Q451">
        <v>9</v>
      </c>
      <c r="R451">
        <v>9</v>
      </c>
      <c r="S451" t="s">
        <v>1042</v>
      </c>
      <c r="T451" t="s">
        <v>2229</v>
      </c>
      <c r="U451" t="s">
        <v>3398</v>
      </c>
      <c r="V451" t="s">
        <v>3455</v>
      </c>
      <c r="W451">
        <v>122</v>
      </c>
      <c r="X451">
        <v>1030</v>
      </c>
      <c r="Y451">
        <v>9</v>
      </c>
      <c r="Z451" t="s">
        <v>3507</v>
      </c>
      <c r="AA451" t="s">
        <v>3992</v>
      </c>
      <c r="AB451" t="s">
        <v>998</v>
      </c>
      <c r="AC451">
        <v>12</v>
      </c>
      <c r="AD451" t="s">
        <v>8681</v>
      </c>
      <c r="AE451" t="s">
        <v>9085</v>
      </c>
      <c r="AF451" t="s">
        <v>8454</v>
      </c>
      <c r="AG451" t="s">
        <v>8551</v>
      </c>
      <c r="AH451" t="s">
        <v>8457</v>
      </c>
    </row>
    <row r="452" spans="1:34" hidden="1" x14ac:dyDescent="0.25">
      <c r="A452" t="s">
        <v>39</v>
      </c>
      <c r="B452">
        <v>2025037</v>
      </c>
      <c r="C452" t="s">
        <v>86</v>
      </c>
      <c r="D452">
        <v>1</v>
      </c>
      <c r="E452" t="s">
        <v>88</v>
      </c>
      <c r="F452">
        <v>1800</v>
      </c>
      <c r="G452" t="s">
        <v>101</v>
      </c>
      <c r="H452" t="s">
        <v>135</v>
      </c>
      <c r="I452" t="s">
        <v>446</v>
      </c>
      <c r="J452" t="s">
        <v>450</v>
      </c>
      <c r="K452">
        <v>13.92</v>
      </c>
      <c r="L452">
        <v>36.9</v>
      </c>
      <c r="M452" t="s">
        <v>511</v>
      </c>
      <c r="N452" t="s">
        <v>812</v>
      </c>
      <c r="O452" t="s">
        <v>979</v>
      </c>
      <c r="Q452">
        <v>10</v>
      </c>
      <c r="R452">
        <v>7</v>
      </c>
      <c r="S452" t="s">
        <v>1050</v>
      </c>
      <c r="T452" t="s">
        <v>2237</v>
      </c>
      <c r="U452" t="s">
        <v>3400</v>
      </c>
      <c r="V452" t="s">
        <v>3446</v>
      </c>
      <c r="W452">
        <v>123</v>
      </c>
      <c r="X452">
        <v>1130</v>
      </c>
      <c r="Y452">
        <v>7</v>
      </c>
      <c r="Z452" t="s">
        <v>3540</v>
      </c>
      <c r="AA452" t="s">
        <v>3993</v>
      </c>
      <c r="AB452" t="s">
        <v>7084</v>
      </c>
      <c r="AC452">
        <v>40</v>
      </c>
      <c r="AD452" t="s">
        <v>8636</v>
      </c>
      <c r="AE452" t="s">
        <v>9085</v>
      </c>
      <c r="AF452" t="s">
        <v>8890</v>
      </c>
      <c r="AG452" t="s">
        <v>8607</v>
      </c>
      <c r="AH452" t="s">
        <v>8705</v>
      </c>
    </row>
    <row r="453" spans="1:34" hidden="1" x14ac:dyDescent="0.25">
      <c r="A453" t="s">
        <v>39</v>
      </c>
      <c r="B453">
        <v>2025038</v>
      </c>
      <c r="C453" t="s">
        <v>86</v>
      </c>
      <c r="D453">
        <v>2</v>
      </c>
      <c r="E453" t="s">
        <v>93</v>
      </c>
      <c r="F453">
        <v>1200</v>
      </c>
      <c r="G453" t="s">
        <v>101</v>
      </c>
      <c r="H453" t="s">
        <v>136</v>
      </c>
      <c r="I453" t="s">
        <v>446</v>
      </c>
      <c r="J453" t="s">
        <v>450</v>
      </c>
      <c r="K453">
        <v>24.39</v>
      </c>
      <c r="L453">
        <v>47.11</v>
      </c>
      <c r="M453" t="s">
        <v>512</v>
      </c>
      <c r="Q453">
        <v>1</v>
      </c>
      <c r="R453">
        <v>2</v>
      </c>
      <c r="S453" t="s">
        <v>1442</v>
      </c>
      <c r="T453" t="s">
        <v>2629</v>
      </c>
      <c r="U453" t="s">
        <v>3397</v>
      </c>
      <c r="V453" t="s">
        <v>3442</v>
      </c>
      <c r="W453">
        <v>127</v>
      </c>
      <c r="X453">
        <v>1174</v>
      </c>
      <c r="Y453">
        <v>2</v>
      </c>
      <c r="Z453" t="s">
        <v>3478</v>
      </c>
      <c r="AA453" t="s">
        <v>3994</v>
      </c>
      <c r="AB453" t="s">
        <v>512</v>
      </c>
      <c r="AC453">
        <v>3.5</v>
      </c>
      <c r="AD453" t="s">
        <v>8451</v>
      </c>
      <c r="AE453" t="s">
        <v>9237</v>
      </c>
      <c r="AF453" t="s">
        <v>9400</v>
      </c>
    </row>
    <row r="454" spans="1:34" hidden="1" x14ac:dyDescent="0.25">
      <c r="A454" t="s">
        <v>39</v>
      </c>
      <c r="B454">
        <v>2025038</v>
      </c>
      <c r="C454" t="s">
        <v>86</v>
      </c>
      <c r="D454">
        <v>2</v>
      </c>
      <c r="E454" t="s">
        <v>93</v>
      </c>
      <c r="F454">
        <v>1200</v>
      </c>
      <c r="G454" t="s">
        <v>101</v>
      </c>
      <c r="H454" t="s">
        <v>136</v>
      </c>
      <c r="I454" t="s">
        <v>446</v>
      </c>
      <c r="J454" t="s">
        <v>450</v>
      </c>
      <c r="K454">
        <v>24.39</v>
      </c>
      <c r="L454">
        <v>47.11</v>
      </c>
      <c r="M454" t="s">
        <v>512</v>
      </c>
      <c r="Q454">
        <v>2</v>
      </c>
      <c r="R454">
        <v>5</v>
      </c>
      <c r="S454" t="s">
        <v>1443</v>
      </c>
      <c r="T454" t="s">
        <v>2630</v>
      </c>
      <c r="U454" t="s">
        <v>3407</v>
      </c>
      <c r="V454" t="s">
        <v>3457</v>
      </c>
      <c r="W454">
        <v>125</v>
      </c>
      <c r="X454">
        <v>1002</v>
      </c>
      <c r="Y454">
        <v>6</v>
      </c>
      <c r="Z454" t="s">
        <v>3521</v>
      </c>
      <c r="AA454" t="s">
        <v>3995</v>
      </c>
      <c r="AB454" t="s">
        <v>6955</v>
      </c>
      <c r="AC454">
        <v>5.8</v>
      </c>
      <c r="AD454" t="s">
        <v>8548</v>
      </c>
      <c r="AE454" t="s">
        <v>9304</v>
      </c>
      <c r="AF454" t="s">
        <v>9373</v>
      </c>
    </row>
    <row r="455" spans="1:34" hidden="1" x14ac:dyDescent="0.25">
      <c r="A455" t="s">
        <v>39</v>
      </c>
      <c r="B455">
        <v>2025038</v>
      </c>
      <c r="C455" t="s">
        <v>86</v>
      </c>
      <c r="D455">
        <v>2</v>
      </c>
      <c r="E455" t="s">
        <v>93</v>
      </c>
      <c r="F455">
        <v>1200</v>
      </c>
      <c r="G455" t="s">
        <v>101</v>
      </c>
      <c r="H455" t="s">
        <v>136</v>
      </c>
      <c r="I455" t="s">
        <v>446</v>
      </c>
      <c r="J455" t="s">
        <v>450</v>
      </c>
      <c r="K455">
        <v>24.39</v>
      </c>
      <c r="L455">
        <v>47.11</v>
      </c>
      <c r="M455" t="s">
        <v>512</v>
      </c>
      <c r="Q455">
        <v>3</v>
      </c>
      <c r="R455">
        <v>7</v>
      </c>
      <c r="S455" t="s">
        <v>1444</v>
      </c>
      <c r="T455" t="s">
        <v>2631</v>
      </c>
      <c r="U455" t="s">
        <v>3417</v>
      </c>
      <c r="V455" t="s">
        <v>3440</v>
      </c>
      <c r="W455">
        <v>124</v>
      </c>
      <c r="X455">
        <v>1192</v>
      </c>
      <c r="Y455">
        <v>1</v>
      </c>
      <c r="Z455" t="s">
        <v>3490</v>
      </c>
      <c r="AA455" t="s">
        <v>3996</v>
      </c>
      <c r="AB455" t="s">
        <v>7085</v>
      </c>
      <c r="AC455">
        <v>70</v>
      </c>
      <c r="AD455" t="s">
        <v>8682</v>
      </c>
      <c r="AE455" t="s">
        <v>9237</v>
      </c>
      <c r="AF455" t="s">
        <v>9311</v>
      </c>
    </row>
    <row r="456" spans="1:34" hidden="1" x14ac:dyDescent="0.25">
      <c r="A456" t="s">
        <v>39</v>
      </c>
      <c r="B456">
        <v>2025038</v>
      </c>
      <c r="C456" t="s">
        <v>86</v>
      </c>
      <c r="D456">
        <v>2</v>
      </c>
      <c r="E456" t="s">
        <v>93</v>
      </c>
      <c r="F456">
        <v>1200</v>
      </c>
      <c r="G456" t="s">
        <v>101</v>
      </c>
      <c r="H456" t="s">
        <v>136</v>
      </c>
      <c r="I456" t="s">
        <v>446</v>
      </c>
      <c r="J456" t="s">
        <v>450</v>
      </c>
      <c r="K456">
        <v>24.39</v>
      </c>
      <c r="L456">
        <v>47.11</v>
      </c>
      <c r="M456" t="s">
        <v>512</v>
      </c>
      <c r="Q456">
        <v>4</v>
      </c>
      <c r="R456">
        <v>6</v>
      </c>
      <c r="S456" t="s">
        <v>1445</v>
      </c>
      <c r="T456" t="s">
        <v>2632</v>
      </c>
      <c r="U456" t="s">
        <v>3410</v>
      </c>
      <c r="V456" t="s">
        <v>3443</v>
      </c>
      <c r="W456">
        <v>124</v>
      </c>
      <c r="X456">
        <v>1038</v>
      </c>
      <c r="Y456">
        <v>10</v>
      </c>
      <c r="Z456" t="s">
        <v>3490</v>
      </c>
      <c r="AA456" t="s">
        <v>3997</v>
      </c>
      <c r="AB456" t="s">
        <v>745</v>
      </c>
      <c r="AC456">
        <v>43</v>
      </c>
      <c r="AD456" t="s">
        <v>8683</v>
      </c>
      <c r="AE456" t="s">
        <v>9351</v>
      </c>
      <c r="AF456" t="s">
        <v>9232</v>
      </c>
    </row>
    <row r="457" spans="1:34" hidden="1" x14ac:dyDescent="0.25">
      <c r="A457" t="s">
        <v>39</v>
      </c>
      <c r="B457">
        <v>2025038</v>
      </c>
      <c r="C457" t="s">
        <v>86</v>
      </c>
      <c r="D457">
        <v>2</v>
      </c>
      <c r="E457" t="s">
        <v>93</v>
      </c>
      <c r="F457">
        <v>1200</v>
      </c>
      <c r="G457" t="s">
        <v>101</v>
      </c>
      <c r="H457" t="s">
        <v>136</v>
      </c>
      <c r="I457" t="s">
        <v>446</v>
      </c>
      <c r="J457" t="s">
        <v>450</v>
      </c>
      <c r="K457">
        <v>24.39</v>
      </c>
      <c r="L457">
        <v>47.11</v>
      </c>
      <c r="M457" t="s">
        <v>512</v>
      </c>
      <c r="Q457">
        <v>5</v>
      </c>
      <c r="R457">
        <v>11</v>
      </c>
      <c r="S457" t="s">
        <v>1446</v>
      </c>
      <c r="T457" t="s">
        <v>2633</v>
      </c>
      <c r="U457" t="s">
        <v>3413</v>
      </c>
      <c r="V457" t="s">
        <v>3455</v>
      </c>
      <c r="W457">
        <v>118</v>
      </c>
      <c r="X457">
        <v>1141</v>
      </c>
      <c r="Y457">
        <v>3</v>
      </c>
      <c r="Z457" t="s">
        <v>3484</v>
      </c>
      <c r="AA457" t="s">
        <v>3998</v>
      </c>
      <c r="AB457" t="s">
        <v>7086</v>
      </c>
      <c r="AC457">
        <v>50</v>
      </c>
      <c r="AD457" t="s">
        <v>8684</v>
      </c>
      <c r="AE457" t="s">
        <v>9351</v>
      </c>
      <c r="AF457" t="s">
        <v>9312</v>
      </c>
    </row>
    <row r="458" spans="1:34" hidden="1" x14ac:dyDescent="0.25">
      <c r="A458" t="s">
        <v>39</v>
      </c>
      <c r="B458">
        <v>2025038</v>
      </c>
      <c r="C458" t="s">
        <v>86</v>
      </c>
      <c r="D458">
        <v>2</v>
      </c>
      <c r="E458" t="s">
        <v>93</v>
      </c>
      <c r="F458">
        <v>1200</v>
      </c>
      <c r="G458" t="s">
        <v>101</v>
      </c>
      <c r="H458" t="s">
        <v>136</v>
      </c>
      <c r="I458" t="s">
        <v>446</v>
      </c>
      <c r="J458" t="s">
        <v>450</v>
      </c>
      <c r="K458">
        <v>24.39</v>
      </c>
      <c r="L458">
        <v>47.11</v>
      </c>
      <c r="M458" t="s">
        <v>512</v>
      </c>
      <c r="Q458">
        <v>6</v>
      </c>
      <c r="R458">
        <v>1</v>
      </c>
      <c r="S458" t="s">
        <v>1447</v>
      </c>
      <c r="T458" t="s">
        <v>2634</v>
      </c>
      <c r="U458" t="s">
        <v>3411</v>
      </c>
      <c r="V458" t="s">
        <v>3443</v>
      </c>
      <c r="W458">
        <v>127</v>
      </c>
      <c r="X458">
        <v>1178</v>
      </c>
      <c r="Y458">
        <v>5</v>
      </c>
      <c r="Z458" t="s">
        <v>3485</v>
      </c>
      <c r="AA458" t="s">
        <v>3920</v>
      </c>
      <c r="AB458" t="s">
        <v>759</v>
      </c>
      <c r="AC458">
        <v>3.1</v>
      </c>
      <c r="AD458" t="s">
        <v>8442</v>
      </c>
      <c r="AE458" t="s">
        <v>9238</v>
      </c>
      <c r="AF458" t="s">
        <v>8559</v>
      </c>
    </row>
    <row r="459" spans="1:34" hidden="1" x14ac:dyDescent="0.25">
      <c r="A459" t="s">
        <v>39</v>
      </c>
      <c r="B459">
        <v>2025038</v>
      </c>
      <c r="C459" t="s">
        <v>86</v>
      </c>
      <c r="D459">
        <v>2</v>
      </c>
      <c r="E459" t="s">
        <v>93</v>
      </c>
      <c r="F459">
        <v>1200</v>
      </c>
      <c r="G459" t="s">
        <v>101</v>
      </c>
      <c r="H459" t="s">
        <v>136</v>
      </c>
      <c r="I459" t="s">
        <v>446</v>
      </c>
      <c r="J459" t="s">
        <v>450</v>
      </c>
      <c r="K459">
        <v>24.39</v>
      </c>
      <c r="L459">
        <v>47.11</v>
      </c>
      <c r="M459" t="s">
        <v>512</v>
      </c>
      <c r="Q459">
        <v>7</v>
      </c>
      <c r="R459">
        <v>4</v>
      </c>
      <c r="S459" t="s">
        <v>1448</v>
      </c>
      <c r="T459" t="s">
        <v>2635</v>
      </c>
      <c r="U459" t="s">
        <v>3398</v>
      </c>
      <c r="V459" t="s">
        <v>3441</v>
      </c>
      <c r="W459">
        <v>126</v>
      </c>
      <c r="X459">
        <v>1147</v>
      </c>
      <c r="Y459">
        <v>11</v>
      </c>
      <c r="Z459" t="s">
        <v>3508</v>
      </c>
      <c r="AA459" t="s">
        <v>3999</v>
      </c>
      <c r="AB459" t="s">
        <v>477</v>
      </c>
      <c r="AC459">
        <v>3.8</v>
      </c>
      <c r="AD459" t="s">
        <v>8450</v>
      </c>
      <c r="AE459" t="s">
        <v>9352</v>
      </c>
      <c r="AF459" t="s">
        <v>9368</v>
      </c>
    </row>
    <row r="460" spans="1:34" hidden="1" x14ac:dyDescent="0.25">
      <c r="A460" t="s">
        <v>39</v>
      </c>
      <c r="B460">
        <v>2025038</v>
      </c>
      <c r="C460" t="s">
        <v>86</v>
      </c>
      <c r="D460">
        <v>2</v>
      </c>
      <c r="E460" t="s">
        <v>93</v>
      </c>
      <c r="F460">
        <v>1200</v>
      </c>
      <c r="G460" t="s">
        <v>101</v>
      </c>
      <c r="H460" t="s">
        <v>136</v>
      </c>
      <c r="I460" t="s">
        <v>446</v>
      </c>
      <c r="J460" t="s">
        <v>450</v>
      </c>
      <c r="K460">
        <v>24.39</v>
      </c>
      <c r="L460">
        <v>47.11</v>
      </c>
      <c r="M460" t="s">
        <v>512</v>
      </c>
      <c r="Q460">
        <v>8</v>
      </c>
      <c r="R460">
        <v>10</v>
      </c>
      <c r="S460" t="s">
        <v>1449</v>
      </c>
      <c r="T460" t="s">
        <v>2636</v>
      </c>
      <c r="U460" t="s">
        <v>3400</v>
      </c>
      <c r="V460" t="s">
        <v>3445</v>
      </c>
      <c r="W460">
        <v>123</v>
      </c>
      <c r="X460">
        <v>1043</v>
      </c>
      <c r="Y460">
        <v>7</v>
      </c>
      <c r="Z460" t="s">
        <v>3486</v>
      </c>
      <c r="AA460" t="s">
        <v>4000</v>
      </c>
      <c r="AB460" t="s">
        <v>7087</v>
      </c>
      <c r="AC460">
        <v>20</v>
      </c>
      <c r="AD460" t="s">
        <v>8683</v>
      </c>
      <c r="AE460" t="s">
        <v>9238</v>
      </c>
      <c r="AF460" t="s">
        <v>9370</v>
      </c>
    </row>
    <row r="461" spans="1:34" hidden="1" x14ac:dyDescent="0.25">
      <c r="A461" t="s">
        <v>39</v>
      </c>
      <c r="B461">
        <v>2025038</v>
      </c>
      <c r="C461" t="s">
        <v>86</v>
      </c>
      <c r="D461">
        <v>2</v>
      </c>
      <c r="E461" t="s">
        <v>93</v>
      </c>
      <c r="F461">
        <v>1200</v>
      </c>
      <c r="G461" t="s">
        <v>101</v>
      </c>
      <c r="H461" t="s">
        <v>136</v>
      </c>
      <c r="I461" t="s">
        <v>446</v>
      </c>
      <c r="J461" t="s">
        <v>450</v>
      </c>
      <c r="K461">
        <v>24.39</v>
      </c>
      <c r="L461">
        <v>47.11</v>
      </c>
      <c r="M461" t="s">
        <v>512</v>
      </c>
      <c r="Q461">
        <v>9</v>
      </c>
      <c r="R461">
        <v>3</v>
      </c>
      <c r="S461" t="s">
        <v>1450</v>
      </c>
      <c r="T461" t="s">
        <v>2637</v>
      </c>
      <c r="U461" t="s">
        <v>3419</v>
      </c>
      <c r="V461" t="s">
        <v>3455</v>
      </c>
      <c r="W461">
        <v>124</v>
      </c>
      <c r="X461">
        <v>1074</v>
      </c>
      <c r="Y461">
        <v>4</v>
      </c>
      <c r="Z461" t="s">
        <v>3499</v>
      </c>
      <c r="AA461" t="s">
        <v>3874</v>
      </c>
      <c r="AB461" t="s">
        <v>7088</v>
      </c>
      <c r="AC461">
        <v>36</v>
      </c>
      <c r="AD461" t="s">
        <v>8685</v>
      </c>
      <c r="AE461" t="s">
        <v>9352</v>
      </c>
      <c r="AF461" t="s">
        <v>9107</v>
      </c>
    </row>
    <row r="462" spans="1:34" hidden="1" x14ac:dyDescent="0.25">
      <c r="A462" t="s">
        <v>39</v>
      </c>
      <c r="B462">
        <v>2025038</v>
      </c>
      <c r="C462" t="s">
        <v>86</v>
      </c>
      <c r="D462">
        <v>2</v>
      </c>
      <c r="E462" t="s">
        <v>93</v>
      </c>
      <c r="F462">
        <v>1200</v>
      </c>
      <c r="G462" t="s">
        <v>101</v>
      </c>
      <c r="H462" t="s">
        <v>136</v>
      </c>
      <c r="I462" t="s">
        <v>446</v>
      </c>
      <c r="J462" t="s">
        <v>450</v>
      </c>
      <c r="K462">
        <v>24.39</v>
      </c>
      <c r="L462">
        <v>47.11</v>
      </c>
      <c r="M462" t="s">
        <v>512</v>
      </c>
      <c r="Q462">
        <v>10</v>
      </c>
      <c r="R462">
        <v>9</v>
      </c>
      <c r="S462" t="s">
        <v>1451</v>
      </c>
      <c r="T462" t="s">
        <v>2638</v>
      </c>
      <c r="U462" t="s">
        <v>3404</v>
      </c>
      <c r="V462" t="s">
        <v>3444</v>
      </c>
      <c r="W462">
        <v>124</v>
      </c>
      <c r="X462">
        <v>1045</v>
      </c>
      <c r="Y462">
        <v>8</v>
      </c>
      <c r="Z462" t="s">
        <v>3516</v>
      </c>
      <c r="AA462" t="s">
        <v>4001</v>
      </c>
      <c r="AB462" t="s">
        <v>7089</v>
      </c>
      <c r="AC462">
        <v>51</v>
      </c>
      <c r="AD462" t="s">
        <v>8684</v>
      </c>
      <c r="AE462" t="s">
        <v>9234</v>
      </c>
      <c r="AF462" t="s">
        <v>8872</v>
      </c>
    </row>
    <row r="463" spans="1:34" hidden="1" x14ac:dyDescent="0.25">
      <c r="A463" t="s">
        <v>39</v>
      </c>
      <c r="B463">
        <v>2025038</v>
      </c>
      <c r="C463" t="s">
        <v>86</v>
      </c>
      <c r="D463">
        <v>2</v>
      </c>
      <c r="E463" t="s">
        <v>93</v>
      </c>
      <c r="F463">
        <v>1200</v>
      </c>
      <c r="G463" t="s">
        <v>101</v>
      </c>
      <c r="H463" t="s">
        <v>136</v>
      </c>
      <c r="I463" t="s">
        <v>446</v>
      </c>
      <c r="J463" t="s">
        <v>450</v>
      </c>
      <c r="K463">
        <v>24.39</v>
      </c>
      <c r="L463">
        <v>47.11</v>
      </c>
      <c r="M463" t="s">
        <v>512</v>
      </c>
      <c r="Q463">
        <v>11</v>
      </c>
      <c r="R463">
        <v>8</v>
      </c>
      <c r="S463" t="s">
        <v>1452</v>
      </c>
      <c r="T463" t="s">
        <v>2639</v>
      </c>
      <c r="U463" t="s">
        <v>3409</v>
      </c>
      <c r="V463" t="s">
        <v>3459</v>
      </c>
      <c r="W463">
        <v>124</v>
      </c>
      <c r="X463">
        <v>1163</v>
      </c>
      <c r="Y463">
        <v>9</v>
      </c>
      <c r="Z463" t="s">
        <v>3510</v>
      </c>
      <c r="AA463" t="s">
        <v>4002</v>
      </c>
      <c r="AB463" t="s">
        <v>7090</v>
      </c>
      <c r="AC463">
        <v>43</v>
      </c>
      <c r="AD463" t="s">
        <v>8547</v>
      </c>
      <c r="AE463" t="s">
        <v>9240</v>
      </c>
      <c r="AF463" t="s">
        <v>8415</v>
      </c>
    </row>
    <row r="464" spans="1:34" hidden="1" x14ac:dyDescent="0.25">
      <c r="A464" t="s">
        <v>39</v>
      </c>
      <c r="B464">
        <v>2025039</v>
      </c>
      <c r="C464" t="s">
        <v>86</v>
      </c>
      <c r="D464">
        <v>3</v>
      </c>
      <c r="E464" t="s">
        <v>90</v>
      </c>
      <c r="F464">
        <v>1200</v>
      </c>
      <c r="G464" t="s">
        <v>101</v>
      </c>
      <c r="H464" t="s">
        <v>137</v>
      </c>
      <c r="I464" t="s">
        <v>446</v>
      </c>
      <c r="J464" t="s">
        <v>450</v>
      </c>
      <c r="K464">
        <v>23.92</v>
      </c>
      <c r="L464">
        <v>46.73</v>
      </c>
      <c r="M464" t="s">
        <v>513</v>
      </c>
      <c r="Q464">
        <v>1</v>
      </c>
      <c r="R464">
        <v>7</v>
      </c>
      <c r="S464" t="s">
        <v>1453</v>
      </c>
      <c r="T464" t="s">
        <v>2640</v>
      </c>
      <c r="U464" t="s">
        <v>3419</v>
      </c>
      <c r="V464" t="s">
        <v>3442</v>
      </c>
      <c r="W464">
        <v>123</v>
      </c>
      <c r="X464">
        <v>1160</v>
      </c>
      <c r="Y464">
        <v>11</v>
      </c>
      <c r="Z464" t="s">
        <v>3478</v>
      </c>
      <c r="AA464" t="s">
        <v>3965</v>
      </c>
      <c r="AB464" t="s">
        <v>513</v>
      </c>
      <c r="AC464">
        <v>5.7</v>
      </c>
      <c r="AD464" t="s">
        <v>8580</v>
      </c>
      <c r="AE464" t="s">
        <v>9358</v>
      </c>
      <c r="AF464" t="s">
        <v>9107</v>
      </c>
    </row>
    <row r="465" spans="1:33" hidden="1" x14ac:dyDescent="0.25">
      <c r="A465" t="s">
        <v>39</v>
      </c>
      <c r="B465">
        <v>2025039</v>
      </c>
      <c r="C465" t="s">
        <v>86</v>
      </c>
      <c r="D465">
        <v>3</v>
      </c>
      <c r="E465" t="s">
        <v>90</v>
      </c>
      <c r="F465">
        <v>1200</v>
      </c>
      <c r="G465" t="s">
        <v>101</v>
      </c>
      <c r="H465" t="s">
        <v>137</v>
      </c>
      <c r="I465" t="s">
        <v>446</v>
      </c>
      <c r="J465" t="s">
        <v>450</v>
      </c>
      <c r="K465">
        <v>23.92</v>
      </c>
      <c r="L465">
        <v>46.73</v>
      </c>
      <c r="M465" t="s">
        <v>513</v>
      </c>
      <c r="Q465">
        <v>2</v>
      </c>
      <c r="R465">
        <v>6</v>
      </c>
      <c r="S465" t="s">
        <v>1454</v>
      </c>
      <c r="T465" t="s">
        <v>2641</v>
      </c>
      <c r="U465" t="s">
        <v>3401</v>
      </c>
      <c r="V465" t="s">
        <v>3449</v>
      </c>
      <c r="W465">
        <v>127</v>
      </c>
      <c r="X465">
        <v>1247</v>
      </c>
      <c r="Y465">
        <v>6</v>
      </c>
      <c r="Z465" t="s">
        <v>3506</v>
      </c>
      <c r="AA465" t="s">
        <v>4003</v>
      </c>
      <c r="AB465" t="s">
        <v>6907</v>
      </c>
      <c r="AC465">
        <v>19</v>
      </c>
      <c r="AD465" t="s">
        <v>8458</v>
      </c>
      <c r="AE465" t="s">
        <v>9349</v>
      </c>
      <c r="AF465" t="s">
        <v>8946</v>
      </c>
    </row>
    <row r="466" spans="1:33" hidden="1" x14ac:dyDescent="0.25">
      <c r="A466" t="s">
        <v>39</v>
      </c>
      <c r="B466">
        <v>2025039</v>
      </c>
      <c r="C466" t="s">
        <v>86</v>
      </c>
      <c r="D466">
        <v>3</v>
      </c>
      <c r="E466" t="s">
        <v>90</v>
      </c>
      <c r="F466">
        <v>1200</v>
      </c>
      <c r="G466" t="s">
        <v>101</v>
      </c>
      <c r="H466" t="s">
        <v>137</v>
      </c>
      <c r="I466" t="s">
        <v>446</v>
      </c>
      <c r="J466" t="s">
        <v>450</v>
      </c>
      <c r="K466">
        <v>23.92</v>
      </c>
      <c r="L466">
        <v>46.73</v>
      </c>
      <c r="M466" t="s">
        <v>513</v>
      </c>
      <c r="Q466">
        <v>3</v>
      </c>
      <c r="R466">
        <v>5</v>
      </c>
      <c r="S466" t="s">
        <v>1455</v>
      </c>
      <c r="T466" t="s">
        <v>2642</v>
      </c>
      <c r="U466" t="s">
        <v>3403</v>
      </c>
      <c r="V466" t="s">
        <v>3451</v>
      </c>
      <c r="W466">
        <v>128</v>
      </c>
      <c r="X466">
        <v>1045</v>
      </c>
      <c r="Y466">
        <v>10</v>
      </c>
      <c r="Z466" t="s">
        <v>3482</v>
      </c>
      <c r="AA466" t="s">
        <v>3793</v>
      </c>
      <c r="AB466" t="s">
        <v>7034</v>
      </c>
      <c r="AC466">
        <v>12</v>
      </c>
      <c r="AD466" t="s">
        <v>8686</v>
      </c>
      <c r="AE466" t="s">
        <v>9375</v>
      </c>
      <c r="AF466" t="s">
        <v>9107</v>
      </c>
    </row>
    <row r="467" spans="1:33" hidden="1" x14ac:dyDescent="0.25">
      <c r="A467" t="s">
        <v>39</v>
      </c>
      <c r="B467">
        <v>2025039</v>
      </c>
      <c r="C467" t="s">
        <v>86</v>
      </c>
      <c r="D467">
        <v>3</v>
      </c>
      <c r="E467" t="s">
        <v>90</v>
      </c>
      <c r="F467">
        <v>1200</v>
      </c>
      <c r="G467" t="s">
        <v>101</v>
      </c>
      <c r="H467" t="s">
        <v>137</v>
      </c>
      <c r="I467" t="s">
        <v>446</v>
      </c>
      <c r="J467" t="s">
        <v>450</v>
      </c>
      <c r="K467">
        <v>23.92</v>
      </c>
      <c r="L467">
        <v>46.73</v>
      </c>
      <c r="M467" t="s">
        <v>513</v>
      </c>
      <c r="Q467">
        <v>4</v>
      </c>
      <c r="R467">
        <v>2</v>
      </c>
      <c r="S467" t="s">
        <v>1099</v>
      </c>
      <c r="T467" t="s">
        <v>2286</v>
      </c>
      <c r="U467" t="s">
        <v>3405</v>
      </c>
      <c r="V467" t="s">
        <v>3443</v>
      </c>
      <c r="W467">
        <v>121</v>
      </c>
      <c r="X467">
        <v>1155</v>
      </c>
      <c r="Y467">
        <v>7</v>
      </c>
      <c r="Z467" t="s">
        <v>3483</v>
      </c>
      <c r="AA467" t="s">
        <v>4004</v>
      </c>
      <c r="AB467" t="s">
        <v>7091</v>
      </c>
      <c r="AC467">
        <v>12</v>
      </c>
      <c r="AD467" t="s">
        <v>8687</v>
      </c>
      <c r="AE467" t="s">
        <v>9358</v>
      </c>
      <c r="AF467" t="s">
        <v>8393</v>
      </c>
    </row>
    <row r="468" spans="1:33" hidden="1" x14ac:dyDescent="0.25">
      <c r="A468" t="s">
        <v>39</v>
      </c>
      <c r="B468">
        <v>2025039</v>
      </c>
      <c r="C468" t="s">
        <v>86</v>
      </c>
      <c r="D468">
        <v>3</v>
      </c>
      <c r="E468" t="s">
        <v>90</v>
      </c>
      <c r="F468">
        <v>1200</v>
      </c>
      <c r="G468" t="s">
        <v>101</v>
      </c>
      <c r="H468" t="s">
        <v>137</v>
      </c>
      <c r="I468" t="s">
        <v>446</v>
      </c>
      <c r="J468" t="s">
        <v>450</v>
      </c>
      <c r="K468">
        <v>23.92</v>
      </c>
      <c r="L468">
        <v>46.73</v>
      </c>
      <c r="M468" t="s">
        <v>513</v>
      </c>
      <c r="Q468">
        <v>5</v>
      </c>
      <c r="R468">
        <v>4</v>
      </c>
      <c r="S468" t="s">
        <v>1456</v>
      </c>
      <c r="T468" t="s">
        <v>2643</v>
      </c>
      <c r="U468" t="s">
        <v>3411</v>
      </c>
      <c r="V468" t="s">
        <v>3448</v>
      </c>
      <c r="W468">
        <v>128</v>
      </c>
      <c r="X468">
        <v>1082</v>
      </c>
      <c r="Y468">
        <v>1</v>
      </c>
      <c r="Z468" t="s">
        <v>3490</v>
      </c>
      <c r="AA468" t="s">
        <v>4005</v>
      </c>
      <c r="AB468" t="s">
        <v>7086</v>
      </c>
      <c r="AC468">
        <v>3.4</v>
      </c>
      <c r="AD468" t="s">
        <v>8416</v>
      </c>
      <c r="AE468" t="s">
        <v>9363</v>
      </c>
      <c r="AF468" t="s">
        <v>8398</v>
      </c>
    </row>
    <row r="469" spans="1:33" hidden="1" x14ac:dyDescent="0.25">
      <c r="A469" t="s">
        <v>39</v>
      </c>
      <c r="B469">
        <v>2025039</v>
      </c>
      <c r="C469" t="s">
        <v>86</v>
      </c>
      <c r="D469">
        <v>3</v>
      </c>
      <c r="E469" t="s">
        <v>90</v>
      </c>
      <c r="F469">
        <v>1200</v>
      </c>
      <c r="G469" t="s">
        <v>101</v>
      </c>
      <c r="H469" t="s">
        <v>137</v>
      </c>
      <c r="I469" t="s">
        <v>446</v>
      </c>
      <c r="J469" t="s">
        <v>450</v>
      </c>
      <c r="K469">
        <v>23.92</v>
      </c>
      <c r="L469">
        <v>46.73</v>
      </c>
      <c r="M469" t="s">
        <v>513</v>
      </c>
      <c r="Q469">
        <v>6</v>
      </c>
      <c r="R469">
        <v>12</v>
      </c>
      <c r="S469" t="s">
        <v>1457</v>
      </c>
      <c r="T469" t="s">
        <v>2644</v>
      </c>
      <c r="U469" t="s">
        <v>3416</v>
      </c>
      <c r="V469" t="s">
        <v>3445</v>
      </c>
      <c r="W469">
        <v>120</v>
      </c>
      <c r="X469">
        <v>1110</v>
      </c>
      <c r="Y469">
        <v>2</v>
      </c>
      <c r="Z469" t="s">
        <v>3485</v>
      </c>
      <c r="AA469" t="s">
        <v>4006</v>
      </c>
      <c r="AB469" t="s">
        <v>6966</v>
      </c>
      <c r="AC469">
        <v>4.2</v>
      </c>
      <c r="AD469" t="s">
        <v>8688</v>
      </c>
      <c r="AE469" t="s">
        <v>9358</v>
      </c>
      <c r="AF469" t="s">
        <v>455</v>
      </c>
    </row>
    <row r="470" spans="1:33" hidden="1" x14ac:dyDescent="0.25">
      <c r="A470" t="s">
        <v>39</v>
      </c>
      <c r="B470">
        <v>2025039</v>
      </c>
      <c r="C470" t="s">
        <v>86</v>
      </c>
      <c r="D470">
        <v>3</v>
      </c>
      <c r="E470" t="s">
        <v>90</v>
      </c>
      <c r="F470">
        <v>1200</v>
      </c>
      <c r="G470" t="s">
        <v>101</v>
      </c>
      <c r="H470" t="s">
        <v>137</v>
      </c>
      <c r="I470" t="s">
        <v>446</v>
      </c>
      <c r="J470" t="s">
        <v>450</v>
      </c>
      <c r="K470">
        <v>23.92</v>
      </c>
      <c r="L470">
        <v>46.73</v>
      </c>
      <c r="M470" t="s">
        <v>513</v>
      </c>
      <c r="Q470">
        <v>7</v>
      </c>
      <c r="R470">
        <v>1</v>
      </c>
      <c r="S470" t="s">
        <v>1458</v>
      </c>
      <c r="T470" t="s">
        <v>2645</v>
      </c>
      <c r="U470" t="s">
        <v>3412</v>
      </c>
      <c r="V470" t="s">
        <v>3447</v>
      </c>
      <c r="W470">
        <v>135</v>
      </c>
      <c r="X470">
        <v>1110</v>
      </c>
      <c r="Y470">
        <v>3</v>
      </c>
      <c r="Z470" t="s">
        <v>3485</v>
      </c>
      <c r="AA470" t="s">
        <v>4007</v>
      </c>
      <c r="AB470" t="s">
        <v>7092</v>
      </c>
      <c r="AC470">
        <v>14</v>
      </c>
      <c r="AD470" t="s">
        <v>8458</v>
      </c>
      <c r="AE470" t="s">
        <v>9375</v>
      </c>
      <c r="AF470" t="s">
        <v>8559</v>
      </c>
    </row>
    <row r="471" spans="1:33" hidden="1" x14ac:dyDescent="0.25">
      <c r="A471" t="s">
        <v>39</v>
      </c>
      <c r="B471">
        <v>2025039</v>
      </c>
      <c r="C471" t="s">
        <v>86</v>
      </c>
      <c r="D471">
        <v>3</v>
      </c>
      <c r="E471" t="s">
        <v>90</v>
      </c>
      <c r="F471">
        <v>1200</v>
      </c>
      <c r="G471" t="s">
        <v>101</v>
      </c>
      <c r="H471" t="s">
        <v>137</v>
      </c>
      <c r="I471" t="s">
        <v>446</v>
      </c>
      <c r="J471" t="s">
        <v>450</v>
      </c>
      <c r="K471">
        <v>23.92</v>
      </c>
      <c r="L471">
        <v>46.73</v>
      </c>
      <c r="M471" t="s">
        <v>513</v>
      </c>
      <c r="Q471">
        <v>8</v>
      </c>
      <c r="R471">
        <v>11</v>
      </c>
      <c r="S471" t="s">
        <v>1459</v>
      </c>
      <c r="T471" t="s">
        <v>2646</v>
      </c>
      <c r="U471" t="s">
        <v>3409</v>
      </c>
      <c r="V471" t="s">
        <v>3459</v>
      </c>
      <c r="W471">
        <v>120</v>
      </c>
      <c r="X471">
        <v>1139</v>
      </c>
      <c r="Y471">
        <v>12</v>
      </c>
      <c r="Z471" t="s">
        <v>3498</v>
      </c>
      <c r="AA471" t="s">
        <v>3687</v>
      </c>
      <c r="AB471" t="s">
        <v>7093</v>
      </c>
      <c r="AC471">
        <v>56</v>
      </c>
      <c r="AD471" t="s">
        <v>8402</v>
      </c>
      <c r="AE471" t="s">
        <v>9376</v>
      </c>
      <c r="AF471" t="s">
        <v>9379</v>
      </c>
    </row>
    <row r="472" spans="1:33" hidden="1" x14ac:dyDescent="0.25">
      <c r="A472" t="s">
        <v>39</v>
      </c>
      <c r="B472">
        <v>2025039</v>
      </c>
      <c r="C472" t="s">
        <v>86</v>
      </c>
      <c r="D472">
        <v>3</v>
      </c>
      <c r="E472" t="s">
        <v>90</v>
      </c>
      <c r="F472">
        <v>1200</v>
      </c>
      <c r="G472" t="s">
        <v>101</v>
      </c>
      <c r="H472" t="s">
        <v>137</v>
      </c>
      <c r="I472" t="s">
        <v>446</v>
      </c>
      <c r="J472" t="s">
        <v>450</v>
      </c>
      <c r="K472">
        <v>23.92</v>
      </c>
      <c r="L472">
        <v>46.73</v>
      </c>
      <c r="M472" t="s">
        <v>513</v>
      </c>
      <c r="Q472">
        <v>9</v>
      </c>
      <c r="R472">
        <v>8</v>
      </c>
      <c r="S472" t="s">
        <v>1076</v>
      </c>
      <c r="T472" t="s">
        <v>2263</v>
      </c>
      <c r="U472" t="s">
        <v>3410</v>
      </c>
      <c r="V472" t="s">
        <v>3457</v>
      </c>
      <c r="W472">
        <v>125</v>
      </c>
      <c r="X472">
        <v>1126</v>
      </c>
      <c r="Y472">
        <v>9</v>
      </c>
      <c r="Z472" t="s">
        <v>3498</v>
      </c>
      <c r="AA472" t="s">
        <v>3711</v>
      </c>
      <c r="AB472" t="s">
        <v>7035</v>
      </c>
      <c r="AC472">
        <v>137</v>
      </c>
      <c r="AD472" t="s">
        <v>8421</v>
      </c>
      <c r="AE472" t="s">
        <v>9368</v>
      </c>
      <c r="AF472" t="s">
        <v>8416</v>
      </c>
    </row>
    <row r="473" spans="1:33" hidden="1" x14ac:dyDescent="0.25">
      <c r="A473" t="s">
        <v>39</v>
      </c>
      <c r="B473">
        <v>2025039</v>
      </c>
      <c r="C473" t="s">
        <v>86</v>
      </c>
      <c r="D473">
        <v>3</v>
      </c>
      <c r="E473" t="s">
        <v>90</v>
      </c>
      <c r="F473">
        <v>1200</v>
      </c>
      <c r="G473" t="s">
        <v>101</v>
      </c>
      <c r="H473" t="s">
        <v>137</v>
      </c>
      <c r="I473" t="s">
        <v>446</v>
      </c>
      <c r="J473" t="s">
        <v>450</v>
      </c>
      <c r="K473">
        <v>23.92</v>
      </c>
      <c r="L473">
        <v>46.73</v>
      </c>
      <c r="M473" t="s">
        <v>513</v>
      </c>
      <c r="Q473">
        <v>10</v>
      </c>
      <c r="R473">
        <v>9</v>
      </c>
      <c r="S473" t="s">
        <v>1460</v>
      </c>
      <c r="T473" t="s">
        <v>2647</v>
      </c>
      <c r="U473" t="s">
        <v>3397</v>
      </c>
      <c r="V473" t="s">
        <v>3455</v>
      </c>
      <c r="W473">
        <v>125</v>
      </c>
      <c r="X473">
        <v>1036</v>
      </c>
      <c r="Y473">
        <v>8</v>
      </c>
      <c r="Z473" t="s">
        <v>3508</v>
      </c>
      <c r="AA473" t="s">
        <v>4008</v>
      </c>
      <c r="AB473" t="s">
        <v>7036</v>
      </c>
      <c r="AC473">
        <v>60</v>
      </c>
      <c r="AD473" t="s">
        <v>8689</v>
      </c>
      <c r="AE473" t="s">
        <v>9377</v>
      </c>
      <c r="AF473" t="s">
        <v>8614</v>
      </c>
    </row>
    <row r="474" spans="1:33" hidden="1" x14ac:dyDescent="0.25">
      <c r="A474" t="s">
        <v>39</v>
      </c>
      <c r="B474">
        <v>2025039</v>
      </c>
      <c r="C474" t="s">
        <v>86</v>
      </c>
      <c r="D474">
        <v>3</v>
      </c>
      <c r="E474" t="s">
        <v>90</v>
      </c>
      <c r="F474">
        <v>1200</v>
      </c>
      <c r="G474" t="s">
        <v>101</v>
      </c>
      <c r="H474" t="s">
        <v>137</v>
      </c>
      <c r="I474" t="s">
        <v>446</v>
      </c>
      <c r="J474" t="s">
        <v>450</v>
      </c>
      <c r="K474">
        <v>23.92</v>
      </c>
      <c r="L474">
        <v>46.73</v>
      </c>
      <c r="M474" t="s">
        <v>513</v>
      </c>
      <c r="Q474">
        <v>11</v>
      </c>
      <c r="R474">
        <v>10</v>
      </c>
      <c r="S474" t="s">
        <v>1107</v>
      </c>
      <c r="T474" t="s">
        <v>2294</v>
      </c>
      <c r="U474" t="s">
        <v>3404</v>
      </c>
      <c r="V474" t="s">
        <v>3444</v>
      </c>
      <c r="W474">
        <v>123</v>
      </c>
      <c r="X474">
        <v>1136</v>
      </c>
      <c r="Y474">
        <v>5</v>
      </c>
      <c r="Z474" t="s">
        <v>3527</v>
      </c>
      <c r="AA474" t="s">
        <v>4009</v>
      </c>
      <c r="AB474" t="s">
        <v>7094</v>
      </c>
      <c r="AC474">
        <v>5.6</v>
      </c>
      <c r="AD474" t="s">
        <v>8461</v>
      </c>
      <c r="AE474" t="s">
        <v>9358</v>
      </c>
      <c r="AF474" t="s">
        <v>464</v>
      </c>
    </row>
    <row r="475" spans="1:33" hidden="1" x14ac:dyDescent="0.25">
      <c r="A475" t="s">
        <v>39</v>
      </c>
      <c r="B475">
        <v>2025039</v>
      </c>
      <c r="C475" t="s">
        <v>86</v>
      </c>
      <c r="D475">
        <v>3</v>
      </c>
      <c r="E475" t="s">
        <v>90</v>
      </c>
      <c r="F475">
        <v>1200</v>
      </c>
      <c r="G475" t="s">
        <v>101</v>
      </c>
      <c r="H475" t="s">
        <v>137</v>
      </c>
      <c r="I475" t="s">
        <v>446</v>
      </c>
      <c r="J475" t="s">
        <v>450</v>
      </c>
      <c r="K475">
        <v>23.92</v>
      </c>
      <c r="L475">
        <v>46.73</v>
      </c>
      <c r="M475" t="s">
        <v>513</v>
      </c>
      <c r="Q475">
        <v>12</v>
      </c>
      <c r="R475">
        <v>3</v>
      </c>
      <c r="S475" t="s">
        <v>1461</v>
      </c>
      <c r="T475" t="s">
        <v>2648</v>
      </c>
      <c r="U475" t="s">
        <v>3408</v>
      </c>
      <c r="V475" t="s">
        <v>3453</v>
      </c>
      <c r="W475">
        <v>128</v>
      </c>
      <c r="X475">
        <v>1103</v>
      </c>
      <c r="Y475">
        <v>4</v>
      </c>
      <c r="Z475" t="s">
        <v>3495</v>
      </c>
      <c r="AA475" t="s">
        <v>4010</v>
      </c>
      <c r="AB475" t="s">
        <v>7095</v>
      </c>
      <c r="AC475">
        <v>90</v>
      </c>
      <c r="AD475" t="s">
        <v>8453</v>
      </c>
      <c r="AE475" t="s">
        <v>9358</v>
      </c>
      <c r="AF475" t="s">
        <v>8702</v>
      </c>
    </row>
    <row r="476" spans="1:33" hidden="1" x14ac:dyDescent="0.25">
      <c r="A476" t="s">
        <v>39</v>
      </c>
      <c r="B476">
        <v>2025040</v>
      </c>
      <c r="C476" t="s">
        <v>86</v>
      </c>
      <c r="D476">
        <v>4</v>
      </c>
      <c r="E476" t="s">
        <v>90</v>
      </c>
      <c r="F476">
        <v>1650</v>
      </c>
      <c r="G476" t="s">
        <v>102</v>
      </c>
      <c r="H476" t="s">
        <v>138</v>
      </c>
      <c r="I476" t="s">
        <v>447</v>
      </c>
      <c r="K476">
        <v>28.49</v>
      </c>
      <c r="L476">
        <v>51.45</v>
      </c>
      <c r="M476" t="s">
        <v>514</v>
      </c>
      <c r="N476" t="s">
        <v>813</v>
      </c>
      <c r="Q476">
        <v>1</v>
      </c>
      <c r="R476">
        <v>9</v>
      </c>
      <c r="S476" t="s">
        <v>1462</v>
      </c>
      <c r="T476" t="s">
        <v>2649</v>
      </c>
      <c r="U476" t="s">
        <v>3400</v>
      </c>
      <c r="V476" t="s">
        <v>3443</v>
      </c>
      <c r="W476">
        <v>128</v>
      </c>
      <c r="X476">
        <v>1080</v>
      </c>
      <c r="Y476">
        <v>4</v>
      </c>
      <c r="Z476" t="s">
        <v>3478</v>
      </c>
      <c r="AA476" t="s">
        <v>3715</v>
      </c>
      <c r="AB476" t="s">
        <v>813</v>
      </c>
      <c r="AC476">
        <v>7.8</v>
      </c>
      <c r="AD476" t="s">
        <v>8520</v>
      </c>
      <c r="AE476" t="s">
        <v>9353</v>
      </c>
      <c r="AF476" t="s">
        <v>8614</v>
      </c>
      <c r="AG476" t="s">
        <v>8443</v>
      </c>
    </row>
    <row r="477" spans="1:33" hidden="1" x14ac:dyDescent="0.25">
      <c r="A477" t="s">
        <v>39</v>
      </c>
      <c r="B477">
        <v>2025040</v>
      </c>
      <c r="C477" t="s">
        <v>86</v>
      </c>
      <c r="D477">
        <v>4</v>
      </c>
      <c r="E477" t="s">
        <v>90</v>
      </c>
      <c r="F477">
        <v>1650</v>
      </c>
      <c r="G477" t="s">
        <v>102</v>
      </c>
      <c r="H477" t="s">
        <v>138</v>
      </c>
      <c r="I477" t="s">
        <v>447</v>
      </c>
      <c r="K477">
        <v>28.49</v>
      </c>
      <c r="L477">
        <v>51.45</v>
      </c>
      <c r="M477" t="s">
        <v>514</v>
      </c>
      <c r="N477" t="s">
        <v>813</v>
      </c>
      <c r="Q477">
        <v>2</v>
      </c>
      <c r="R477">
        <v>13</v>
      </c>
      <c r="S477" t="s">
        <v>1219</v>
      </c>
      <c r="T477" t="s">
        <v>2406</v>
      </c>
      <c r="U477" t="s">
        <v>3398</v>
      </c>
      <c r="V477" t="s">
        <v>3444</v>
      </c>
      <c r="W477">
        <v>118</v>
      </c>
      <c r="X477">
        <v>1092</v>
      </c>
      <c r="Y477">
        <v>1</v>
      </c>
      <c r="Z477" t="s">
        <v>3506</v>
      </c>
      <c r="AA477" t="s">
        <v>4011</v>
      </c>
      <c r="AB477" t="s">
        <v>7096</v>
      </c>
      <c r="AC477">
        <v>9.5</v>
      </c>
      <c r="AD477" t="s">
        <v>8690</v>
      </c>
      <c r="AE477" t="s">
        <v>9357</v>
      </c>
      <c r="AF477" t="s">
        <v>8612</v>
      </c>
      <c r="AG477" t="s">
        <v>8550</v>
      </c>
    </row>
    <row r="478" spans="1:33" hidden="1" x14ac:dyDescent="0.25">
      <c r="A478" t="s">
        <v>39</v>
      </c>
      <c r="B478">
        <v>2025040</v>
      </c>
      <c r="C478" t="s">
        <v>86</v>
      </c>
      <c r="D478">
        <v>4</v>
      </c>
      <c r="E478" t="s">
        <v>90</v>
      </c>
      <c r="F478">
        <v>1650</v>
      </c>
      <c r="G478" t="s">
        <v>102</v>
      </c>
      <c r="H478" t="s">
        <v>138</v>
      </c>
      <c r="I478" t="s">
        <v>447</v>
      </c>
      <c r="K478">
        <v>28.49</v>
      </c>
      <c r="L478">
        <v>51.45</v>
      </c>
      <c r="M478" t="s">
        <v>514</v>
      </c>
      <c r="N478" t="s">
        <v>813</v>
      </c>
      <c r="Q478">
        <v>3</v>
      </c>
      <c r="R478">
        <v>3</v>
      </c>
      <c r="S478" t="s">
        <v>1463</v>
      </c>
      <c r="T478" t="s">
        <v>2650</v>
      </c>
      <c r="U478" t="s">
        <v>3411</v>
      </c>
      <c r="V478" t="s">
        <v>3457</v>
      </c>
      <c r="W478">
        <v>132</v>
      </c>
      <c r="X478">
        <v>1010</v>
      </c>
      <c r="Y478">
        <v>7</v>
      </c>
      <c r="Z478" t="s">
        <v>3484</v>
      </c>
      <c r="AA478" t="s">
        <v>4012</v>
      </c>
      <c r="AB478" t="s">
        <v>7097</v>
      </c>
      <c r="AC478">
        <v>3.9</v>
      </c>
      <c r="AD478" t="s">
        <v>8691</v>
      </c>
      <c r="AE478" t="s">
        <v>8970</v>
      </c>
      <c r="AF478" t="s">
        <v>8820</v>
      </c>
      <c r="AG478" t="s">
        <v>8401</v>
      </c>
    </row>
    <row r="479" spans="1:33" hidden="1" x14ac:dyDescent="0.25">
      <c r="A479" t="s">
        <v>39</v>
      </c>
      <c r="B479">
        <v>2025040</v>
      </c>
      <c r="C479" t="s">
        <v>86</v>
      </c>
      <c r="D479">
        <v>4</v>
      </c>
      <c r="E479" t="s">
        <v>90</v>
      </c>
      <c r="F479">
        <v>1650</v>
      </c>
      <c r="G479" t="s">
        <v>102</v>
      </c>
      <c r="H479" t="s">
        <v>138</v>
      </c>
      <c r="I479" t="s">
        <v>447</v>
      </c>
      <c r="K479">
        <v>28.49</v>
      </c>
      <c r="L479">
        <v>51.45</v>
      </c>
      <c r="M479" t="s">
        <v>514</v>
      </c>
      <c r="N479" t="s">
        <v>813</v>
      </c>
      <c r="Q479">
        <v>4</v>
      </c>
      <c r="R479">
        <v>12</v>
      </c>
      <c r="S479" t="s">
        <v>1464</v>
      </c>
      <c r="T479" t="s">
        <v>2651</v>
      </c>
      <c r="U479" t="s">
        <v>3415</v>
      </c>
      <c r="V479" t="s">
        <v>3456</v>
      </c>
      <c r="W479">
        <v>119</v>
      </c>
      <c r="X479">
        <v>1171</v>
      </c>
      <c r="Y479">
        <v>2</v>
      </c>
      <c r="Z479" t="s">
        <v>3515</v>
      </c>
      <c r="AA479" t="s">
        <v>4013</v>
      </c>
      <c r="AB479" t="s">
        <v>7098</v>
      </c>
      <c r="AC479">
        <v>11</v>
      </c>
      <c r="AD479" t="s">
        <v>8692</v>
      </c>
      <c r="AE479" t="s">
        <v>9357</v>
      </c>
      <c r="AF479" t="s">
        <v>8795</v>
      </c>
      <c r="AG479" t="s">
        <v>8446</v>
      </c>
    </row>
    <row r="480" spans="1:33" hidden="1" x14ac:dyDescent="0.25">
      <c r="A480" t="s">
        <v>39</v>
      </c>
      <c r="B480">
        <v>2025040</v>
      </c>
      <c r="C480" t="s">
        <v>86</v>
      </c>
      <c r="D480">
        <v>4</v>
      </c>
      <c r="E480" t="s">
        <v>90</v>
      </c>
      <c r="F480">
        <v>1650</v>
      </c>
      <c r="G480" t="s">
        <v>102</v>
      </c>
      <c r="H480" t="s">
        <v>138</v>
      </c>
      <c r="I480" t="s">
        <v>447</v>
      </c>
      <c r="K480">
        <v>28.49</v>
      </c>
      <c r="L480">
        <v>51.45</v>
      </c>
      <c r="M480" t="s">
        <v>514</v>
      </c>
      <c r="N480" t="s">
        <v>813</v>
      </c>
      <c r="Q480">
        <v>5</v>
      </c>
      <c r="R480">
        <v>7</v>
      </c>
      <c r="S480" t="s">
        <v>1465</v>
      </c>
      <c r="T480" t="s">
        <v>2652</v>
      </c>
      <c r="U480" t="s">
        <v>3399</v>
      </c>
      <c r="V480" t="s">
        <v>3459</v>
      </c>
      <c r="W480">
        <v>129</v>
      </c>
      <c r="X480">
        <v>1037</v>
      </c>
      <c r="Y480">
        <v>9</v>
      </c>
      <c r="Z480" t="s">
        <v>3508</v>
      </c>
      <c r="AA480" t="s">
        <v>4014</v>
      </c>
      <c r="AB480" t="s">
        <v>7099</v>
      </c>
      <c r="AC480">
        <v>8.3000000000000007</v>
      </c>
      <c r="AD480" t="s">
        <v>8693</v>
      </c>
      <c r="AE480" t="s">
        <v>9378</v>
      </c>
      <c r="AF480" t="s">
        <v>8820</v>
      </c>
      <c r="AG480" t="s">
        <v>8753</v>
      </c>
    </row>
    <row r="481" spans="1:33" hidden="1" x14ac:dyDescent="0.25">
      <c r="A481" t="s">
        <v>39</v>
      </c>
      <c r="B481">
        <v>2025040</v>
      </c>
      <c r="C481" t="s">
        <v>86</v>
      </c>
      <c r="D481">
        <v>4</v>
      </c>
      <c r="E481" t="s">
        <v>90</v>
      </c>
      <c r="F481">
        <v>1650</v>
      </c>
      <c r="G481" t="s">
        <v>102</v>
      </c>
      <c r="H481" t="s">
        <v>138</v>
      </c>
      <c r="I481" t="s">
        <v>447</v>
      </c>
      <c r="K481">
        <v>28.49</v>
      </c>
      <c r="L481">
        <v>51.45</v>
      </c>
      <c r="M481" t="s">
        <v>514</v>
      </c>
      <c r="N481" t="s">
        <v>813</v>
      </c>
      <c r="Q481">
        <v>6</v>
      </c>
      <c r="R481">
        <v>1</v>
      </c>
      <c r="S481" t="s">
        <v>1466</v>
      </c>
      <c r="T481" t="s">
        <v>2653</v>
      </c>
      <c r="U481" t="s">
        <v>3402</v>
      </c>
      <c r="V481" t="s">
        <v>3445</v>
      </c>
      <c r="W481">
        <v>130</v>
      </c>
      <c r="X481">
        <v>1102</v>
      </c>
      <c r="Y481">
        <v>3</v>
      </c>
      <c r="Z481" t="s">
        <v>3499</v>
      </c>
      <c r="AA481" t="s">
        <v>4015</v>
      </c>
      <c r="AB481" t="s">
        <v>7100</v>
      </c>
      <c r="AC481">
        <v>11</v>
      </c>
      <c r="AD481" t="s">
        <v>8694</v>
      </c>
      <c r="AE481" t="s">
        <v>9357</v>
      </c>
      <c r="AF481" t="s">
        <v>8820</v>
      </c>
      <c r="AG481" t="s">
        <v>8410</v>
      </c>
    </row>
    <row r="482" spans="1:33" hidden="1" x14ac:dyDescent="0.25">
      <c r="A482" t="s">
        <v>39</v>
      </c>
      <c r="B482">
        <v>2025040</v>
      </c>
      <c r="C482" t="s">
        <v>86</v>
      </c>
      <c r="D482">
        <v>4</v>
      </c>
      <c r="E482" t="s">
        <v>90</v>
      </c>
      <c r="F482">
        <v>1650</v>
      </c>
      <c r="G482" t="s">
        <v>102</v>
      </c>
      <c r="H482" t="s">
        <v>138</v>
      </c>
      <c r="I482" t="s">
        <v>447</v>
      </c>
      <c r="K482">
        <v>28.49</v>
      </c>
      <c r="L482">
        <v>51.45</v>
      </c>
      <c r="M482" t="s">
        <v>514</v>
      </c>
      <c r="N482" t="s">
        <v>813</v>
      </c>
      <c r="Q482">
        <v>7</v>
      </c>
      <c r="R482">
        <v>6</v>
      </c>
      <c r="S482" t="s">
        <v>1467</v>
      </c>
      <c r="T482" t="s">
        <v>2654</v>
      </c>
      <c r="U482" t="s">
        <v>3406</v>
      </c>
      <c r="V482" t="s">
        <v>3455</v>
      </c>
      <c r="W482">
        <v>130</v>
      </c>
      <c r="X482">
        <v>1118</v>
      </c>
      <c r="Y482">
        <v>13</v>
      </c>
      <c r="Z482" t="s">
        <v>3500</v>
      </c>
      <c r="AA482" t="s">
        <v>4016</v>
      </c>
      <c r="AB482" t="s">
        <v>6944</v>
      </c>
      <c r="AC482">
        <v>33</v>
      </c>
      <c r="AD482" t="s">
        <v>8692</v>
      </c>
      <c r="AE482" t="s">
        <v>9353</v>
      </c>
      <c r="AF482" t="s">
        <v>8557</v>
      </c>
      <c r="AG482" t="s">
        <v>8461</v>
      </c>
    </row>
    <row r="483" spans="1:33" hidden="1" x14ac:dyDescent="0.25">
      <c r="A483" t="s">
        <v>39</v>
      </c>
      <c r="B483">
        <v>2025040</v>
      </c>
      <c r="C483" t="s">
        <v>86</v>
      </c>
      <c r="D483">
        <v>4</v>
      </c>
      <c r="E483" t="s">
        <v>90</v>
      </c>
      <c r="F483">
        <v>1650</v>
      </c>
      <c r="G483" t="s">
        <v>102</v>
      </c>
      <c r="H483" t="s">
        <v>138</v>
      </c>
      <c r="I483" t="s">
        <v>447</v>
      </c>
      <c r="K483">
        <v>28.49</v>
      </c>
      <c r="L483">
        <v>51.45</v>
      </c>
      <c r="M483" t="s">
        <v>514</v>
      </c>
      <c r="N483" t="s">
        <v>813</v>
      </c>
      <c r="Q483">
        <v>8</v>
      </c>
      <c r="R483">
        <v>2</v>
      </c>
      <c r="S483" t="s">
        <v>1217</v>
      </c>
      <c r="T483" t="s">
        <v>2404</v>
      </c>
      <c r="U483" t="s">
        <v>3409</v>
      </c>
      <c r="V483" t="s">
        <v>3460</v>
      </c>
      <c r="W483">
        <v>134</v>
      </c>
      <c r="X483">
        <v>1067</v>
      </c>
      <c r="Y483">
        <v>8</v>
      </c>
      <c r="Z483" t="s">
        <v>3501</v>
      </c>
      <c r="AA483" t="s">
        <v>4017</v>
      </c>
      <c r="AB483" t="s">
        <v>7101</v>
      </c>
      <c r="AC483">
        <v>25</v>
      </c>
      <c r="AD483" t="s">
        <v>8695</v>
      </c>
      <c r="AE483" t="s">
        <v>9106</v>
      </c>
      <c r="AF483" t="s">
        <v>8820</v>
      </c>
      <c r="AG483" t="s">
        <v>8555</v>
      </c>
    </row>
    <row r="484" spans="1:33" hidden="1" x14ac:dyDescent="0.25">
      <c r="A484" t="s">
        <v>39</v>
      </c>
      <c r="B484">
        <v>2025040</v>
      </c>
      <c r="C484" t="s">
        <v>86</v>
      </c>
      <c r="D484">
        <v>4</v>
      </c>
      <c r="E484" t="s">
        <v>90</v>
      </c>
      <c r="F484">
        <v>1650</v>
      </c>
      <c r="G484" t="s">
        <v>102</v>
      </c>
      <c r="H484" t="s">
        <v>138</v>
      </c>
      <c r="I484" t="s">
        <v>447</v>
      </c>
      <c r="K484">
        <v>28.49</v>
      </c>
      <c r="L484">
        <v>51.45</v>
      </c>
      <c r="M484" t="s">
        <v>514</v>
      </c>
      <c r="N484" t="s">
        <v>813</v>
      </c>
      <c r="Q484">
        <v>9</v>
      </c>
      <c r="R484">
        <v>11</v>
      </c>
      <c r="S484" t="s">
        <v>1468</v>
      </c>
      <c r="T484" t="s">
        <v>2655</v>
      </c>
      <c r="U484" t="s">
        <v>3413</v>
      </c>
      <c r="V484" t="s">
        <v>3440</v>
      </c>
      <c r="W484">
        <v>120</v>
      </c>
      <c r="X484">
        <v>1168</v>
      </c>
      <c r="Y484">
        <v>5</v>
      </c>
      <c r="Z484" t="s">
        <v>3516</v>
      </c>
      <c r="AA484" t="s">
        <v>4018</v>
      </c>
      <c r="AB484" t="s">
        <v>6913</v>
      </c>
      <c r="AC484">
        <v>10</v>
      </c>
      <c r="AD484" t="s">
        <v>8696</v>
      </c>
      <c r="AE484" t="s">
        <v>9211</v>
      </c>
      <c r="AF484" t="s">
        <v>8612</v>
      </c>
      <c r="AG484" t="s">
        <v>8458</v>
      </c>
    </row>
    <row r="485" spans="1:33" hidden="1" x14ac:dyDescent="0.25">
      <c r="A485" t="s">
        <v>39</v>
      </c>
      <c r="B485">
        <v>2025040</v>
      </c>
      <c r="C485" t="s">
        <v>86</v>
      </c>
      <c r="D485">
        <v>4</v>
      </c>
      <c r="E485" t="s">
        <v>90</v>
      </c>
      <c r="F485">
        <v>1650</v>
      </c>
      <c r="G485" t="s">
        <v>102</v>
      </c>
      <c r="H485" t="s">
        <v>138</v>
      </c>
      <c r="I485" t="s">
        <v>447</v>
      </c>
      <c r="K485">
        <v>28.49</v>
      </c>
      <c r="L485">
        <v>51.45</v>
      </c>
      <c r="M485" t="s">
        <v>514</v>
      </c>
      <c r="N485" t="s">
        <v>813</v>
      </c>
      <c r="Q485">
        <v>10</v>
      </c>
      <c r="R485">
        <v>8</v>
      </c>
      <c r="S485" t="s">
        <v>1469</v>
      </c>
      <c r="T485" t="s">
        <v>2656</v>
      </c>
      <c r="U485" t="s">
        <v>3419</v>
      </c>
      <c r="V485" t="s">
        <v>3447</v>
      </c>
      <c r="W485">
        <v>126</v>
      </c>
      <c r="X485">
        <v>1096</v>
      </c>
      <c r="Y485">
        <v>6</v>
      </c>
      <c r="Z485" t="s">
        <v>3527</v>
      </c>
      <c r="AA485" t="s">
        <v>4019</v>
      </c>
      <c r="AB485" t="s">
        <v>7102</v>
      </c>
      <c r="AC485">
        <v>12</v>
      </c>
      <c r="AD485" t="s">
        <v>8697</v>
      </c>
      <c r="AE485" t="s">
        <v>9378</v>
      </c>
      <c r="AF485" t="s">
        <v>8820</v>
      </c>
      <c r="AG485" t="s">
        <v>8450</v>
      </c>
    </row>
    <row r="486" spans="1:33" hidden="1" x14ac:dyDescent="0.25">
      <c r="A486" t="s">
        <v>39</v>
      </c>
      <c r="B486">
        <v>2025040</v>
      </c>
      <c r="C486" t="s">
        <v>86</v>
      </c>
      <c r="D486">
        <v>4</v>
      </c>
      <c r="E486" t="s">
        <v>90</v>
      </c>
      <c r="F486">
        <v>1650</v>
      </c>
      <c r="G486" t="s">
        <v>102</v>
      </c>
      <c r="H486" t="s">
        <v>138</v>
      </c>
      <c r="I486" t="s">
        <v>447</v>
      </c>
      <c r="K486">
        <v>28.49</v>
      </c>
      <c r="L486">
        <v>51.45</v>
      </c>
      <c r="M486" t="s">
        <v>514</v>
      </c>
      <c r="N486" t="s">
        <v>813</v>
      </c>
      <c r="Q486">
        <v>11</v>
      </c>
      <c r="R486">
        <v>4</v>
      </c>
      <c r="S486" t="s">
        <v>1470</v>
      </c>
      <c r="T486" t="s">
        <v>2657</v>
      </c>
      <c r="U486" t="s">
        <v>3410</v>
      </c>
      <c r="V486" t="s">
        <v>3454</v>
      </c>
      <c r="W486">
        <v>132</v>
      </c>
      <c r="X486">
        <v>1071</v>
      </c>
      <c r="Y486">
        <v>11</v>
      </c>
      <c r="Z486" t="s">
        <v>3541</v>
      </c>
      <c r="AA486" t="s">
        <v>4020</v>
      </c>
      <c r="AB486" t="s">
        <v>7103</v>
      </c>
      <c r="AC486">
        <v>7.8</v>
      </c>
      <c r="AD486" t="s">
        <v>8698</v>
      </c>
      <c r="AE486" t="s">
        <v>9353</v>
      </c>
      <c r="AF486" t="s">
        <v>8605</v>
      </c>
      <c r="AG486" t="s">
        <v>8704</v>
      </c>
    </row>
    <row r="487" spans="1:33" hidden="1" x14ac:dyDescent="0.25">
      <c r="A487" t="s">
        <v>39</v>
      </c>
      <c r="B487">
        <v>2025040</v>
      </c>
      <c r="C487" t="s">
        <v>86</v>
      </c>
      <c r="D487">
        <v>4</v>
      </c>
      <c r="E487" t="s">
        <v>90</v>
      </c>
      <c r="F487">
        <v>1650</v>
      </c>
      <c r="G487" t="s">
        <v>102</v>
      </c>
      <c r="H487" t="s">
        <v>138</v>
      </c>
      <c r="I487" t="s">
        <v>447</v>
      </c>
      <c r="K487">
        <v>28.49</v>
      </c>
      <c r="L487">
        <v>51.45</v>
      </c>
      <c r="M487" t="s">
        <v>514</v>
      </c>
      <c r="N487" t="s">
        <v>813</v>
      </c>
      <c r="Q487">
        <v>12</v>
      </c>
      <c r="R487">
        <v>5</v>
      </c>
      <c r="S487" t="s">
        <v>1471</v>
      </c>
      <c r="T487" t="s">
        <v>2658</v>
      </c>
      <c r="U487" t="s">
        <v>3416</v>
      </c>
      <c r="V487" t="s">
        <v>3447</v>
      </c>
      <c r="W487">
        <v>132</v>
      </c>
      <c r="X487">
        <v>1139</v>
      </c>
      <c r="Y487">
        <v>10</v>
      </c>
      <c r="Z487" t="s">
        <v>3538</v>
      </c>
      <c r="AA487" t="s">
        <v>4021</v>
      </c>
      <c r="AB487" t="s">
        <v>7104</v>
      </c>
      <c r="AC487">
        <v>84</v>
      </c>
      <c r="AD487" t="s">
        <v>8698</v>
      </c>
      <c r="AE487" t="s">
        <v>9236</v>
      </c>
      <c r="AF487" t="s">
        <v>8550</v>
      </c>
      <c r="AG487" t="s">
        <v>8738</v>
      </c>
    </row>
    <row r="488" spans="1:33" hidden="1" x14ac:dyDescent="0.25">
      <c r="A488" t="s">
        <v>39</v>
      </c>
      <c r="B488">
        <v>2025040</v>
      </c>
      <c r="C488" t="s">
        <v>86</v>
      </c>
      <c r="D488">
        <v>4</v>
      </c>
      <c r="E488" t="s">
        <v>90</v>
      </c>
      <c r="F488">
        <v>1650</v>
      </c>
      <c r="G488" t="s">
        <v>102</v>
      </c>
      <c r="H488" t="s">
        <v>138</v>
      </c>
      <c r="I488" t="s">
        <v>447</v>
      </c>
      <c r="K488">
        <v>28.49</v>
      </c>
      <c r="L488">
        <v>51.45</v>
      </c>
      <c r="M488" t="s">
        <v>514</v>
      </c>
      <c r="N488" t="s">
        <v>813</v>
      </c>
      <c r="Q488">
        <v>13</v>
      </c>
      <c r="R488">
        <v>10</v>
      </c>
      <c r="S488" t="s">
        <v>1472</v>
      </c>
      <c r="T488" t="s">
        <v>2659</v>
      </c>
      <c r="U488" t="s">
        <v>3407</v>
      </c>
      <c r="V488" t="s">
        <v>3461</v>
      </c>
      <c r="W488">
        <v>122</v>
      </c>
      <c r="X488">
        <v>1125</v>
      </c>
      <c r="Y488">
        <v>12</v>
      </c>
      <c r="Z488" t="s">
        <v>3520</v>
      </c>
      <c r="AA488" t="s">
        <v>4022</v>
      </c>
      <c r="AB488" t="s">
        <v>7105</v>
      </c>
      <c r="AC488">
        <v>23</v>
      </c>
      <c r="AD488" t="s">
        <v>8694</v>
      </c>
      <c r="AE488" t="s">
        <v>9357</v>
      </c>
      <c r="AF488" t="s">
        <v>8552</v>
      </c>
      <c r="AG488" t="s">
        <v>8403</v>
      </c>
    </row>
    <row r="489" spans="1:33" hidden="1" x14ac:dyDescent="0.25">
      <c r="A489" t="s">
        <v>39</v>
      </c>
      <c r="B489">
        <v>2025041</v>
      </c>
      <c r="C489" t="s">
        <v>86</v>
      </c>
      <c r="D489">
        <v>5</v>
      </c>
      <c r="E489" t="s">
        <v>90</v>
      </c>
      <c r="F489">
        <v>1600</v>
      </c>
      <c r="G489" t="s">
        <v>103</v>
      </c>
      <c r="H489" t="s">
        <v>139</v>
      </c>
      <c r="I489" t="s">
        <v>446</v>
      </c>
      <c r="J489" t="s">
        <v>450</v>
      </c>
      <c r="K489">
        <v>25</v>
      </c>
      <c r="L489">
        <v>48.27</v>
      </c>
      <c r="M489" t="s">
        <v>515</v>
      </c>
      <c r="N489" t="s">
        <v>814</v>
      </c>
      <c r="Q489">
        <v>1</v>
      </c>
      <c r="R489">
        <v>9</v>
      </c>
      <c r="S489" t="s">
        <v>1473</v>
      </c>
      <c r="T489" t="s">
        <v>2660</v>
      </c>
      <c r="U489" t="s">
        <v>3404</v>
      </c>
      <c r="V489" t="s">
        <v>3444</v>
      </c>
      <c r="W489">
        <v>126</v>
      </c>
      <c r="X489">
        <v>1136</v>
      </c>
      <c r="Y489">
        <v>3</v>
      </c>
      <c r="Z489" t="s">
        <v>3478</v>
      </c>
      <c r="AA489" t="s">
        <v>3898</v>
      </c>
      <c r="AB489" t="s">
        <v>814</v>
      </c>
      <c r="AC489">
        <v>14</v>
      </c>
      <c r="AD489" t="s">
        <v>8699</v>
      </c>
      <c r="AE489" t="s">
        <v>9379</v>
      </c>
      <c r="AF489" t="s">
        <v>8401</v>
      </c>
      <c r="AG489" t="s">
        <v>8396</v>
      </c>
    </row>
    <row r="490" spans="1:33" hidden="1" x14ac:dyDescent="0.25">
      <c r="A490" t="s">
        <v>39</v>
      </c>
      <c r="B490">
        <v>2025041</v>
      </c>
      <c r="C490" t="s">
        <v>86</v>
      </c>
      <c r="D490">
        <v>5</v>
      </c>
      <c r="E490" t="s">
        <v>90</v>
      </c>
      <c r="F490">
        <v>1600</v>
      </c>
      <c r="G490" t="s">
        <v>103</v>
      </c>
      <c r="H490" t="s">
        <v>139</v>
      </c>
      <c r="I490" t="s">
        <v>446</v>
      </c>
      <c r="J490" t="s">
        <v>450</v>
      </c>
      <c r="K490">
        <v>25</v>
      </c>
      <c r="L490">
        <v>48.27</v>
      </c>
      <c r="M490" t="s">
        <v>515</v>
      </c>
      <c r="N490" t="s">
        <v>814</v>
      </c>
      <c r="Q490">
        <v>2</v>
      </c>
      <c r="R490">
        <v>7</v>
      </c>
      <c r="S490" t="s">
        <v>1474</v>
      </c>
      <c r="T490" t="s">
        <v>2661</v>
      </c>
      <c r="U490" t="s">
        <v>3397</v>
      </c>
      <c r="V490" t="s">
        <v>3449</v>
      </c>
      <c r="W490">
        <v>128</v>
      </c>
      <c r="X490">
        <v>1217</v>
      </c>
      <c r="Y490">
        <v>10</v>
      </c>
      <c r="Z490" t="s">
        <v>3518</v>
      </c>
      <c r="AA490" t="s">
        <v>4023</v>
      </c>
      <c r="AB490" t="s">
        <v>7106</v>
      </c>
      <c r="AC490">
        <v>7.4</v>
      </c>
      <c r="AD490" t="s">
        <v>8411</v>
      </c>
      <c r="AE490" t="s">
        <v>8863</v>
      </c>
      <c r="AF490" t="s">
        <v>8472</v>
      </c>
      <c r="AG490" t="s">
        <v>8392</v>
      </c>
    </row>
    <row r="491" spans="1:33" hidden="1" x14ac:dyDescent="0.25">
      <c r="A491" t="s">
        <v>39</v>
      </c>
      <c r="B491">
        <v>2025041</v>
      </c>
      <c r="C491" t="s">
        <v>86</v>
      </c>
      <c r="D491">
        <v>5</v>
      </c>
      <c r="E491" t="s">
        <v>90</v>
      </c>
      <c r="F491">
        <v>1600</v>
      </c>
      <c r="G491" t="s">
        <v>103</v>
      </c>
      <c r="H491" t="s">
        <v>139</v>
      </c>
      <c r="I491" t="s">
        <v>446</v>
      </c>
      <c r="J491" t="s">
        <v>450</v>
      </c>
      <c r="K491">
        <v>25</v>
      </c>
      <c r="L491">
        <v>48.27</v>
      </c>
      <c r="M491" t="s">
        <v>515</v>
      </c>
      <c r="N491" t="s">
        <v>814</v>
      </c>
      <c r="Q491">
        <v>3</v>
      </c>
      <c r="R491">
        <v>5</v>
      </c>
      <c r="S491" t="s">
        <v>1475</v>
      </c>
      <c r="T491" t="s">
        <v>2662</v>
      </c>
      <c r="U491" t="s">
        <v>3410</v>
      </c>
      <c r="V491" t="s">
        <v>3461</v>
      </c>
      <c r="W491">
        <v>128</v>
      </c>
      <c r="X491">
        <v>1167</v>
      </c>
      <c r="Y491">
        <v>8</v>
      </c>
      <c r="Z491" t="s">
        <v>3479</v>
      </c>
      <c r="AA491" t="s">
        <v>4024</v>
      </c>
      <c r="AB491" t="s">
        <v>7107</v>
      </c>
      <c r="AC491">
        <v>6.6</v>
      </c>
      <c r="AD491" t="s">
        <v>8700</v>
      </c>
      <c r="AE491" t="s">
        <v>8764</v>
      </c>
      <c r="AF491" t="s">
        <v>8401</v>
      </c>
      <c r="AG491" t="s">
        <v>8452</v>
      </c>
    </row>
    <row r="492" spans="1:33" hidden="1" x14ac:dyDescent="0.25">
      <c r="A492" t="s">
        <v>39</v>
      </c>
      <c r="B492">
        <v>2025041</v>
      </c>
      <c r="C492" t="s">
        <v>86</v>
      </c>
      <c r="D492">
        <v>5</v>
      </c>
      <c r="E492" t="s">
        <v>90</v>
      </c>
      <c r="F492">
        <v>1600</v>
      </c>
      <c r="G492" t="s">
        <v>103</v>
      </c>
      <c r="H492" t="s">
        <v>139</v>
      </c>
      <c r="I492" t="s">
        <v>446</v>
      </c>
      <c r="J492" t="s">
        <v>450</v>
      </c>
      <c r="K492">
        <v>25</v>
      </c>
      <c r="L492">
        <v>48.27</v>
      </c>
      <c r="M492" t="s">
        <v>515</v>
      </c>
      <c r="N492" t="s">
        <v>814</v>
      </c>
      <c r="Q492">
        <v>4</v>
      </c>
      <c r="R492">
        <v>11</v>
      </c>
      <c r="S492" t="s">
        <v>1476</v>
      </c>
      <c r="T492" t="s">
        <v>2663</v>
      </c>
      <c r="U492" t="s">
        <v>3416</v>
      </c>
      <c r="V492" t="s">
        <v>3440</v>
      </c>
      <c r="W492">
        <v>122</v>
      </c>
      <c r="X492">
        <v>1076</v>
      </c>
      <c r="Y492">
        <v>2</v>
      </c>
      <c r="Z492" t="s">
        <v>3489</v>
      </c>
      <c r="AA492" t="s">
        <v>4025</v>
      </c>
      <c r="AB492" t="s">
        <v>7108</v>
      </c>
      <c r="AC492">
        <v>7.2</v>
      </c>
      <c r="AD492" t="s">
        <v>8701</v>
      </c>
      <c r="AE492" t="s">
        <v>8862</v>
      </c>
      <c r="AF492" t="s">
        <v>8652</v>
      </c>
      <c r="AG492" t="s">
        <v>8773</v>
      </c>
    </row>
    <row r="493" spans="1:33" hidden="1" x14ac:dyDescent="0.25">
      <c r="A493" t="s">
        <v>39</v>
      </c>
      <c r="B493">
        <v>2025041</v>
      </c>
      <c r="C493" t="s">
        <v>86</v>
      </c>
      <c r="D493">
        <v>5</v>
      </c>
      <c r="E493" t="s">
        <v>90</v>
      </c>
      <c r="F493">
        <v>1600</v>
      </c>
      <c r="G493" t="s">
        <v>103</v>
      </c>
      <c r="H493" t="s">
        <v>139</v>
      </c>
      <c r="I493" t="s">
        <v>446</v>
      </c>
      <c r="J493" t="s">
        <v>450</v>
      </c>
      <c r="K493">
        <v>25</v>
      </c>
      <c r="L493">
        <v>48.27</v>
      </c>
      <c r="M493" t="s">
        <v>515</v>
      </c>
      <c r="N493" t="s">
        <v>814</v>
      </c>
      <c r="Q493">
        <v>5</v>
      </c>
      <c r="R493">
        <v>3</v>
      </c>
      <c r="S493" t="s">
        <v>1477</v>
      </c>
      <c r="T493" t="s">
        <v>2664</v>
      </c>
      <c r="U493" t="s">
        <v>3413</v>
      </c>
      <c r="V493" t="s">
        <v>3456</v>
      </c>
      <c r="W493">
        <v>131</v>
      </c>
      <c r="X493">
        <v>1163</v>
      </c>
      <c r="Y493">
        <v>1</v>
      </c>
      <c r="Z493" t="s">
        <v>3506</v>
      </c>
      <c r="AA493" t="s">
        <v>4026</v>
      </c>
      <c r="AB493" t="s">
        <v>7109</v>
      </c>
      <c r="AC493">
        <v>12</v>
      </c>
      <c r="AD493" t="s">
        <v>8405</v>
      </c>
      <c r="AE493" t="s">
        <v>9380</v>
      </c>
      <c r="AF493" t="s">
        <v>8779</v>
      </c>
      <c r="AG493" t="s">
        <v>8552</v>
      </c>
    </row>
    <row r="494" spans="1:33" hidden="1" x14ac:dyDescent="0.25">
      <c r="A494" t="s">
        <v>39</v>
      </c>
      <c r="B494">
        <v>2025041</v>
      </c>
      <c r="C494" t="s">
        <v>86</v>
      </c>
      <c r="D494">
        <v>5</v>
      </c>
      <c r="E494" t="s">
        <v>90</v>
      </c>
      <c r="F494">
        <v>1600</v>
      </c>
      <c r="G494" t="s">
        <v>103</v>
      </c>
      <c r="H494" t="s">
        <v>139</v>
      </c>
      <c r="I494" t="s">
        <v>446</v>
      </c>
      <c r="J494" t="s">
        <v>450</v>
      </c>
      <c r="K494">
        <v>25</v>
      </c>
      <c r="L494">
        <v>48.27</v>
      </c>
      <c r="M494" t="s">
        <v>515</v>
      </c>
      <c r="N494" t="s">
        <v>814</v>
      </c>
      <c r="Q494">
        <v>6</v>
      </c>
      <c r="R494">
        <v>13</v>
      </c>
      <c r="S494" t="s">
        <v>1478</v>
      </c>
      <c r="T494" t="s">
        <v>2665</v>
      </c>
      <c r="U494" t="s">
        <v>3399</v>
      </c>
      <c r="V494" t="s">
        <v>3452</v>
      </c>
      <c r="W494">
        <v>121</v>
      </c>
      <c r="X494">
        <v>1148</v>
      </c>
      <c r="Y494">
        <v>6</v>
      </c>
      <c r="Z494" t="s">
        <v>3497</v>
      </c>
      <c r="AA494" t="s">
        <v>4027</v>
      </c>
      <c r="AB494" t="s">
        <v>7110</v>
      </c>
      <c r="AC494">
        <v>8.9</v>
      </c>
      <c r="AD494" t="s">
        <v>8702</v>
      </c>
      <c r="AE494" t="s">
        <v>8863</v>
      </c>
      <c r="AF494" t="s">
        <v>8477</v>
      </c>
      <c r="AG494" t="s">
        <v>461</v>
      </c>
    </row>
    <row r="495" spans="1:33" hidden="1" x14ac:dyDescent="0.25">
      <c r="A495" t="s">
        <v>39</v>
      </c>
      <c r="B495">
        <v>2025041</v>
      </c>
      <c r="C495" t="s">
        <v>86</v>
      </c>
      <c r="D495">
        <v>5</v>
      </c>
      <c r="E495" t="s">
        <v>90</v>
      </c>
      <c r="F495">
        <v>1600</v>
      </c>
      <c r="G495" t="s">
        <v>103</v>
      </c>
      <c r="H495" t="s">
        <v>139</v>
      </c>
      <c r="I495" t="s">
        <v>446</v>
      </c>
      <c r="J495" t="s">
        <v>450</v>
      </c>
      <c r="K495">
        <v>25</v>
      </c>
      <c r="L495">
        <v>48.27</v>
      </c>
      <c r="M495" t="s">
        <v>515</v>
      </c>
      <c r="N495" t="s">
        <v>814</v>
      </c>
      <c r="Q495">
        <v>7</v>
      </c>
      <c r="R495">
        <v>4</v>
      </c>
      <c r="S495" t="s">
        <v>1479</v>
      </c>
      <c r="T495" t="s">
        <v>2666</v>
      </c>
      <c r="U495" t="s">
        <v>3401</v>
      </c>
      <c r="V495" t="s">
        <v>3454</v>
      </c>
      <c r="W495">
        <v>133</v>
      </c>
      <c r="X495">
        <v>1053</v>
      </c>
      <c r="Y495">
        <v>13</v>
      </c>
      <c r="Z495" t="s">
        <v>3485</v>
      </c>
      <c r="AA495" t="s">
        <v>4028</v>
      </c>
      <c r="AB495" t="s">
        <v>7111</v>
      </c>
      <c r="AC495">
        <v>138</v>
      </c>
      <c r="AD495" t="s">
        <v>8703</v>
      </c>
      <c r="AE495" t="s">
        <v>9103</v>
      </c>
      <c r="AF495" t="s">
        <v>8472</v>
      </c>
      <c r="AG495" t="s">
        <v>8477</v>
      </c>
    </row>
    <row r="496" spans="1:33" hidden="1" x14ac:dyDescent="0.25">
      <c r="A496" t="s">
        <v>39</v>
      </c>
      <c r="B496">
        <v>2025041</v>
      </c>
      <c r="C496" t="s">
        <v>86</v>
      </c>
      <c r="D496">
        <v>5</v>
      </c>
      <c r="E496" t="s">
        <v>90</v>
      </c>
      <c r="F496">
        <v>1600</v>
      </c>
      <c r="G496" t="s">
        <v>103</v>
      </c>
      <c r="H496" t="s">
        <v>139</v>
      </c>
      <c r="I496" t="s">
        <v>446</v>
      </c>
      <c r="J496" t="s">
        <v>450</v>
      </c>
      <c r="K496">
        <v>25</v>
      </c>
      <c r="L496">
        <v>48.27</v>
      </c>
      <c r="M496" t="s">
        <v>515</v>
      </c>
      <c r="N496" t="s">
        <v>814</v>
      </c>
      <c r="Q496">
        <v>8</v>
      </c>
      <c r="R496">
        <v>14</v>
      </c>
      <c r="S496" t="s">
        <v>1480</v>
      </c>
      <c r="T496" t="s">
        <v>2667</v>
      </c>
      <c r="U496" t="s">
        <v>3398</v>
      </c>
      <c r="V496" t="s">
        <v>3441</v>
      </c>
      <c r="W496">
        <v>119</v>
      </c>
      <c r="X496">
        <v>1153</v>
      </c>
      <c r="Y496">
        <v>5</v>
      </c>
      <c r="Z496" t="s">
        <v>3515</v>
      </c>
      <c r="AA496" t="s">
        <v>4029</v>
      </c>
      <c r="AB496" t="s">
        <v>7112</v>
      </c>
      <c r="AC496">
        <v>46</v>
      </c>
      <c r="AD496" t="s">
        <v>8407</v>
      </c>
      <c r="AE496" t="s">
        <v>8764</v>
      </c>
      <c r="AF496" t="s">
        <v>8477</v>
      </c>
      <c r="AG496" t="s">
        <v>8796</v>
      </c>
    </row>
    <row r="497" spans="1:33" hidden="1" x14ac:dyDescent="0.25">
      <c r="A497" t="s">
        <v>39</v>
      </c>
      <c r="B497">
        <v>2025041</v>
      </c>
      <c r="C497" t="s">
        <v>86</v>
      </c>
      <c r="D497">
        <v>5</v>
      </c>
      <c r="E497" t="s">
        <v>90</v>
      </c>
      <c r="F497">
        <v>1600</v>
      </c>
      <c r="G497" t="s">
        <v>103</v>
      </c>
      <c r="H497" t="s">
        <v>139</v>
      </c>
      <c r="I497" t="s">
        <v>446</v>
      </c>
      <c r="J497" t="s">
        <v>450</v>
      </c>
      <c r="K497">
        <v>25</v>
      </c>
      <c r="L497">
        <v>48.27</v>
      </c>
      <c r="M497" t="s">
        <v>515</v>
      </c>
      <c r="N497" t="s">
        <v>814</v>
      </c>
      <c r="Q497">
        <v>9</v>
      </c>
      <c r="R497">
        <v>6</v>
      </c>
      <c r="S497" t="s">
        <v>1481</v>
      </c>
      <c r="T497" t="s">
        <v>2668</v>
      </c>
      <c r="U497" t="s">
        <v>3400</v>
      </c>
      <c r="V497" t="s">
        <v>3460</v>
      </c>
      <c r="W497">
        <v>128</v>
      </c>
      <c r="X497">
        <v>1019</v>
      </c>
      <c r="Y497">
        <v>4</v>
      </c>
      <c r="Z497" t="s">
        <v>3498</v>
      </c>
      <c r="AA497" t="s">
        <v>4030</v>
      </c>
      <c r="AB497" t="s">
        <v>7113</v>
      </c>
      <c r="AC497">
        <v>9.1</v>
      </c>
      <c r="AD497" t="s">
        <v>8704</v>
      </c>
      <c r="AE497" t="s">
        <v>457</v>
      </c>
      <c r="AF497" t="s">
        <v>8754</v>
      </c>
      <c r="AG497" t="s">
        <v>8478</v>
      </c>
    </row>
    <row r="498" spans="1:33" hidden="1" x14ac:dyDescent="0.25">
      <c r="A498" t="s">
        <v>39</v>
      </c>
      <c r="B498">
        <v>2025041</v>
      </c>
      <c r="C498" t="s">
        <v>86</v>
      </c>
      <c r="D498">
        <v>5</v>
      </c>
      <c r="E498" t="s">
        <v>90</v>
      </c>
      <c r="F498">
        <v>1600</v>
      </c>
      <c r="G498" t="s">
        <v>103</v>
      </c>
      <c r="H498" t="s">
        <v>139</v>
      </c>
      <c r="I498" t="s">
        <v>446</v>
      </c>
      <c r="J498" t="s">
        <v>450</v>
      </c>
      <c r="K498">
        <v>25</v>
      </c>
      <c r="L498">
        <v>48.27</v>
      </c>
      <c r="M498" t="s">
        <v>515</v>
      </c>
      <c r="N498" t="s">
        <v>814</v>
      </c>
      <c r="Q498">
        <v>10</v>
      </c>
      <c r="R498">
        <v>8</v>
      </c>
      <c r="S498" t="s">
        <v>1113</v>
      </c>
      <c r="T498" t="s">
        <v>2300</v>
      </c>
      <c r="U498" t="s">
        <v>3412</v>
      </c>
      <c r="V498" t="s">
        <v>3450</v>
      </c>
      <c r="W498">
        <v>127</v>
      </c>
      <c r="X498">
        <v>1021</v>
      </c>
      <c r="Y498">
        <v>9</v>
      </c>
      <c r="Z498" t="s">
        <v>3488</v>
      </c>
      <c r="AA498" t="s">
        <v>4031</v>
      </c>
      <c r="AB498" t="s">
        <v>7114</v>
      </c>
      <c r="AC498">
        <v>11</v>
      </c>
      <c r="AD498" t="s">
        <v>8410</v>
      </c>
      <c r="AE498" t="s">
        <v>9103</v>
      </c>
      <c r="AF498" t="s">
        <v>8478</v>
      </c>
      <c r="AG498" t="s">
        <v>8932</v>
      </c>
    </row>
    <row r="499" spans="1:33" hidden="1" x14ac:dyDescent="0.25">
      <c r="A499" t="s">
        <v>39</v>
      </c>
      <c r="B499">
        <v>2025041</v>
      </c>
      <c r="C499" t="s">
        <v>86</v>
      </c>
      <c r="D499">
        <v>5</v>
      </c>
      <c r="E499" t="s">
        <v>90</v>
      </c>
      <c r="F499">
        <v>1600</v>
      </c>
      <c r="G499" t="s">
        <v>103</v>
      </c>
      <c r="H499" t="s">
        <v>139</v>
      </c>
      <c r="I499" t="s">
        <v>446</v>
      </c>
      <c r="J499" t="s">
        <v>450</v>
      </c>
      <c r="K499">
        <v>25</v>
      </c>
      <c r="L499">
        <v>48.27</v>
      </c>
      <c r="M499" t="s">
        <v>515</v>
      </c>
      <c r="N499" t="s">
        <v>814</v>
      </c>
      <c r="Q499">
        <v>11</v>
      </c>
      <c r="R499">
        <v>12</v>
      </c>
      <c r="S499" t="s">
        <v>1482</v>
      </c>
      <c r="T499" t="s">
        <v>2669</v>
      </c>
      <c r="U499" t="s">
        <v>3408</v>
      </c>
      <c r="V499" t="s">
        <v>3446</v>
      </c>
      <c r="W499">
        <v>121</v>
      </c>
      <c r="X499">
        <v>1087</v>
      </c>
      <c r="Y499">
        <v>12</v>
      </c>
      <c r="Z499" t="s">
        <v>3499</v>
      </c>
      <c r="AA499" t="s">
        <v>4032</v>
      </c>
      <c r="AB499" t="s">
        <v>7115</v>
      </c>
      <c r="AC499">
        <v>55</v>
      </c>
      <c r="AD499" t="s">
        <v>8402</v>
      </c>
      <c r="AE499" t="s">
        <v>8764</v>
      </c>
      <c r="AF499" t="s">
        <v>8657</v>
      </c>
      <c r="AG499" t="s">
        <v>8743</v>
      </c>
    </row>
    <row r="500" spans="1:33" hidden="1" x14ac:dyDescent="0.25">
      <c r="A500" t="s">
        <v>39</v>
      </c>
      <c r="B500">
        <v>2025041</v>
      </c>
      <c r="C500" t="s">
        <v>86</v>
      </c>
      <c r="D500">
        <v>5</v>
      </c>
      <c r="E500" t="s">
        <v>90</v>
      </c>
      <c r="F500">
        <v>1600</v>
      </c>
      <c r="G500" t="s">
        <v>103</v>
      </c>
      <c r="H500" t="s">
        <v>139</v>
      </c>
      <c r="I500" t="s">
        <v>446</v>
      </c>
      <c r="J500" t="s">
        <v>450</v>
      </c>
      <c r="K500">
        <v>25</v>
      </c>
      <c r="L500">
        <v>48.27</v>
      </c>
      <c r="M500" t="s">
        <v>515</v>
      </c>
      <c r="N500" t="s">
        <v>814</v>
      </c>
      <c r="Q500">
        <v>12</v>
      </c>
      <c r="R500">
        <v>1</v>
      </c>
      <c r="S500" t="s">
        <v>1483</v>
      </c>
      <c r="T500" t="s">
        <v>2670</v>
      </c>
      <c r="U500" t="s">
        <v>3406</v>
      </c>
      <c r="V500" t="s">
        <v>3458</v>
      </c>
      <c r="W500">
        <v>135</v>
      </c>
      <c r="X500">
        <v>1203</v>
      </c>
      <c r="Y500">
        <v>14</v>
      </c>
      <c r="Z500" t="s">
        <v>3500</v>
      </c>
      <c r="AA500" t="s">
        <v>4033</v>
      </c>
      <c r="AB500" t="s">
        <v>7116</v>
      </c>
      <c r="AC500">
        <v>32</v>
      </c>
      <c r="AD500" t="s">
        <v>8407</v>
      </c>
      <c r="AE500" t="s">
        <v>8981</v>
      </c>
      <c r="AF500" t="s">
        <v>464</v>
      </c>
      <c r="AG500" t="s">
        <v>9050</v>
      </c>
    </row>
    <row r="501" spans="1:33" hidden="1" x14ac:dyDescent="0.25">
      <c r="A501" t="s">
        <v>39</v>
      </c>
      <c r="B501">
        <v>2025041</v>
      </c>
      <c r="C501" t="s">
        <v>86</v>
      </c>
      <c r="D501">
        <v>5</v>
      </c>
      <c r="E501" t="s">
        <v>90</v>
      </c>
      <c r="F501">
        <v>1600</v>
      </c>
      <c r="G501" t="s">
        <v>103</v>
      </c>
      <c r="H501" t="s">
        <v>139</v>
      </c>
      <c r="I501" t="s">
        <v>446</v>
      </c>
      <c r="J501" t="s">
        <v>450</v>
      </c>
      <c r="K501">
        <v>25</v>
      </c>
      <c r="L501">
        <v>48.27</v>
      </c>
      <c r="M501" t="s">
        <v>515</v>
      </c>
      <c r="N501" t="s">
        <v>814</v>
      </c>
      <c r="Q501">
        <v>13</v>
      </c>
      <c r="R501">
        <v>10</v>
      </c>
      <c r="S501" t="s">
        <v>1484</v>
      </c>
      <c r="T501" t="s">
        <v>2671</v>
      </c>
      <c r="U501" t="s">
        <v>3411</v>
      </c>
      <c r="V501" t="s">
        <v>3443</v>
      </c>
      <c r="W501">
        <v>124</v>
      </c>
      <c r="X501">
        <v>1211</v>
      </c>
      <c r="Y501">
        <v>7</v>
      </c>
      <c r="Z501" t="s">
        <v>3502</v>
      </c>
      <c r="AA501" t="s">
        <v>4034</v>
      </c>
      <c r="AB501" t="s">
        <v>7117</v>
      </c>
      <c r="AC501">
        <v>4.5999999999999996</v>
      </c>
      <c r="AD501" t="s">
        <v>8705</v>
      </c>
      <c r="AE501" t="s">
        <v>8981</v>
      </c>
      <c r="AF501" t="s">
        <v>8754</v>
      </c>
      <c r="AG501" t="s">
        <v>8450</v>
      </c>
    </row>
    <row r="502" spans="1:33" hidden="1" x14ac:dyDescent="0.25">
      <c r="A502" t="s">
        <v>39</v>
      </c>
      <c r="B502">
        <v>2025041</v>
      </c>
      <c r="C502" t="s">
        <v>86</v>
      </c>
      <c r="D502">
        <v>5</v>
      </c>
      <c r="E502" t="s">
        <v>90</v>
      </c>
      <c r="F502">
        <v>1600</v>
      </c>
      <c r="G502" t="s">
        <v>103</v>
      </c>
      <c r="H502" t="s">
        <v>139</v>
      </c>
      <c r="I502" t="s">
        <v>446</v>
      </c>
      <c r="J502" t="s">
        <v>450</v>
      </c>
      <c r="K502">
        <v>25</v>
      </c>
      <c r="L502">
        <v>48.27</v>
      </c>
      <c r="M502" t="s">
        <v>515</v>
      </c>
      <c r="N502" t="s">
        <v>814</v>
      </c>
      <c r="Q502">
        <v>14</v>
      </c>
      <c r="R502">
        <v>2</v>
      </c>
      <c r="S502" t="s">
        <v>1485</v>
      </c>
      <c r="T502" t="s">
        <v>2672</v>
      </c>
      <c r="U502" t="s">
        <v>3414</v>
      </c>
      <c r="V502" t="s">
        <v>3459</v>
      </c>
      <c r="W502">
        <v>134</v>
      </c>
      <c r="X502">
        <v>980</v>
      </c>
      <c r="Y502">
        <v>11</v>
      </c>
      <c r="Z502" t="s">
        <v>3510</v>
      </c>
      <c r="AA502" t="s">
        <v>4035</v>
      </c>
      <c r="AB502" t="s">
        <v>834</v>
      </c>
      <c r="AC502">
        <v>25</v>
      </c>
      <c r="AD502" t="s">
        <v>8706</v>
      </c>
      <c r="AE502" t="s">
        <v>8764</v>
      </c>
      <c r="AF502" t="s">
        <v>8401</v>
      </c>
      <c r="AG502" t="s">
        <v>8685</v>
      </c>
    </row>
    <row r="503" spans="1:33" hidden="1" x14ac:dyDescent="0.25">
      <c r="A503" t="s">
        <v>39</v>
      </c>
      <c r="B503">
        <v>2025042</v>
      </c>
      <c r="C503" t="s">
        <v>86</v>
      </c>
      <c r="D503">
        <v>6</v>
      </c>
      <c r="E503" t="s">
        <v>92</v>
      </c>
      <c r="F503">
        <v>1200</v>
      </c>
      <c r="G503" t="s">
        <v>103</v>
      </c>
      <c r="H503" t="s">
        <v>140</v>
      </c>
      <c r="I503" t="s">
        <v>446</v>
      </c>
      <c r="J503" t="s">
        <v>450</v>
      </c>
      <c r="K503">
        <v>23.58</v>
      </c>
      <c r="L503">
        <v>45.98</v>
      </c>
      <c r="M503" t="s">
        <v>516</v>
      </c>
      <c r="Q503">
        <v>1</v>
      </c>
      <c r="R503">
        <v>1</v>
      </c>
      <c r="S503" t="s">
        <v>1486</v>
      </c>
      <c r="T503" t="s">
        <v>2673</v>
      </c>
      <c r="U503" t="s">
        <v>3402</v>
      </c>
      <c r="V503" t="s">
        <v>3445</v>
      </c>
      <c r="W503">
        <v>127</v>
      </c>
      <c r="X503">
        <v>1195</v>
      </c>
      <c r="Y503">
        <v>3</v>
      </c>
      <c r="Z503" t="s">
        <v>3478</v>
      </c>
      <c r="AA503" t="s">
        <v>3994</v>
      </c>
      <c r="AB503" t="s">
        <v>516</v>
      </c>
      <c r="AC503">
        <v>4.2</v>
      </c>
      <c r="AD503" t="s">
        <v>8602</v>
      </c>
      <c r="AE503" t="s">
        <v>9270</v>
      </c>
      <c r="AF503" t="s">
        <v>8876</v>
      </c>
    </row>
    <row r="504" spans="1:33" hidden="1" x14ac:dyDescent="0.25">
      <c r="A504" t="s">
        <v>39</v>
      </c>
      <c r="B504">
        <v>2025042</v>
      </c>
      <c r="C504" t="s">
        <v>86</v>
      </c>
      <c r="D504">
        <v>6</v>
      </c>
      <c r="E504" t="s">
        <v>92</v>
      </c>
      <c r="F504">
        <v>1200</v>
      </c>
      <c r="G504" t="s">
        <v>103</v>
      </c>
      <c r="H504" t="s">
        <v>140</v>
      </c>
      <c r="I504" t="s">
        <v>446</v>
      </c>
      <c r="J504" t="s">
        <v>450</v>
      </c>
      <c r="K504">
        <v>23.58</v>
      </c>
      <c r="L504">
        <v>45.98</v>
      </c>
      <c r="M504" t="s">
        <v>516</v>
      </c>
      <c r="Q504">
        <v>2</v>
      </c>
      <c r="R504">
        <v>4</v>
      </c>
      <c r="S504" t="s">
        <v>1133</v>
      </c>
      <c r="T504" t="s">
        <v>2320</v>
      </c>
      <c r="U504" t="s">
        <v>3401</v>
      </c>
      <c r="V504" t="s">
        <v>3453</v>
      </c>
      <c r="W504">
        <v>126</v>
      </c>
      <c r="X504">
        <v>1225</v>
      </c>
      <c r="Y504">
        <v>11</v>
      </c>
      <c r="Z504" t="s">
        <v>3496</v>
      </c>
      <c r="AA504" t="s">
        <v>3858</v>
      </c>
      <c r="AB504" t="s">
        <v>493</v>
      </c>
      <c r="AC504">
        <v>4.2</v>
      </c>
      <c r="AD504" t="s">
        <v>8559</v>
      </c>
      <c r="AE504" t="s">
        <v>9351</v>
      </c>
      <c r="AF504" t="s">
        <v>8492</v>
      </c>
    </row>
    <row r="505" spans="1:33" hidden="1" x14ac:dyDescent="0.25">
      <c r="A505" t="s">
        <v>39</v>
      </c>
      <c r="B505">
        <v>2025042</v>
      </c>
      <c r="C505" t="s">
        <v>86</v>
      </c>
      <c r="D505">
        <v>6</v>
      </c>
      <c r="E505" t="s">
        <v>92</v>
      </c>
      <c r="F505">
        <v>1200</v>
      </c>
      <c r="G505" t="s">
        <v>103</v>
      </c>
      <c r="H505" t="s">
        <v>140</v>
      </c>
      <c r="I505" t="s">
        <v>446</v>
      </c>
      <c r="J505" t="s">
        <v>450</v>
      </c>
      <c r="K505">
        <v>23.58</v>
      </c>
      <c r="L505">
        <v>45.98</v>
      </c>
      <c r="M505" t="s">
        <v>516</v>
      </c>
      <c r="Q505">
        <v>3</v>
      </c>
      <c r="R505">
        <v>5</v>
      </c>
      <c r="S505" t="s">
        <v>1487</v>
      </c>
      <c r="T505" t="s">
        <v>2674</v>
      </c>
      <c r="U505" t="s">
        <v>3398</v>
      </c>
      <c r="V505" t="s">
        <v>3448</v>
      </c>
      <c r="W505">
        <v>125</v>
      </c>
      <c r="X505">
        <v>1176</v>
      </c>
      <c r="Y505">
        <v>7</v>
      </c>
      <c r="Z505" t="s">
        <v>3497</v>
      </c>
      <c r="AA505" t="s">
        <v>4036</v>
      </c>
      <c r="AB505" t="s">
        <v>698</v>
      </c>
      <c r="AC505">
        <v>15</v>
      </c>
      <c r="AD505" t="s">
        <v>8707</v>
      </c>
      <c r="AE505" t="s">
        <v>9275</v>
      </c>
      <c r="AF505" t="s">
        <v>9085</v>
      </c>
    </row>
    <row r="506" spans="1:33" hidden="1" x14ac:dyDescent="0.25">
      <c r="A506" t="s">
        <v>39</v>
      </c>
      <c r="B506">
        <v>2025042</v>
      </c>
      <c r="C506" t="s">
        <v>86</v>
      </c>
      <c r="D506">
        <v>6</v>
      </c>
      <c r="E506" t="s">
        <v>92</v>
      </c>
      <c r="F506">
        <v>1200</v>
      </c>
      <c r="G506" t="s">
        <v>103</v>
      </c>
      <c r="H506" t="s">
        <v>140</v>
      </c>
      <c r="I506" t="s">
        <v>446</v>
      </c>
      <c r="J506" t="s">
        <v>450</v>
      </c>
      <c r="K506">
        <v>23.58</v>
      </c>
      <c r="L506">
        <v>45.98</v>
      </c>
      <c r="M506" t="s">
        <v>516</v>
      </c>
      <c r="Q506">
        <v>4</v>
      </c>
      <c r="R506">
        <v>6</v>
      </c>
      <c r="S506" t="s">
        <v>1488</v>
      </c>
      <c r="T506" t="s">
        <v>2675</v>
      </c>
      <c r="U506" t="s">
        <v>3407</v>
      </c>
      <c r="V506" t="s">
        <v>3450</v>
      </c>
      <c r="W506">
        <v>125</v>
      </c>
      <c r="X506">
        <v>1141</v>
      </c>
      <c r="Y506">
        <v>6</v>
      </c>
      <c r="Z506" t="s">
        <v>3491</v>
      </c>
      <c r="AA506" t="s">
        <v>4037</v>
      </c>
      <c r="AB506" t="s">
        <v>7055</v>
      </c>
      <c r="AC506">
        <v>3.5</v>
      </c>
      <c r="AD506" t="s">
        <v>8708</v>
      </c>
      <c r="AE506" t="s">
        <v>9274</v>
      </c>
      <c r="AF506" t="s">
        <v>8476</v>
      </c>
    </row>
    <row r="507" spans="1:33" hidden="1" x14ac:dyDescent="0.25">
      <c r="A507" t="s">
        <v>39</v>
      </c>
      <c r="B507">
        <v>2025042</v>
      </c>
      <c r="C507" t="s">
        <v>86</v>
      </c>
      <c r="D507">
        <v>6</v>
      </c>
      <c r="E507" t="s">
        <v>92</v>
      </c>
      <c r="F507">
        <v>1200</v>
      </c>
      <c r="G507" t="s">
        <v>103</v>
      </c>
      <c r="H507" t="s">
        <v>140</v>
      </c>
      <c r="I507" t="s">
        <v>446</v>
      </c>
      <c r="J507" t="s">
        <v>450</v>
      </c>
      <c r="K507">
        <v>23.58</v>
      </c>
      <c r="L507">
        <v>45.98</v>
      </c>
      <c r="M507" t="s">
        <v>516</v>
      </c>
      <c r="Q507">
        <v>5</v>
      </c>
      <c r="R507">
        <v>7</v>
      </c>
      <c r="S507" t="s">
        <v>1489</v>
      </c>
      <c r="T507" t="s">
        <v>2676</v>
      </c>
      <c r="U507" t="s">
        <v>3415</v>
      </c>
      <c r="V507" t="s">
        <v>3459</v>
      </c>
      <c r="W507">
        <v>124</v>
      </c>
      <c r="X507">
        <v>1138</v>
      </c>
      <c r="Y507">
        <v>9</v>
      </c>
      <c r="Z507" t="s">
        <v>3487</v>
      </c>
      <c r="AA507" t="s">
        <v>4038</v>
      </c>
      <c r="AB507" t="s">
        <v>7053</v>
      </c>
      <c r="AC507">
        <v>6.1</v>
      </c>
      <c r="AD507" t="s">
        <v>8709</v>
      </c>
      <c r="AE507" t="s">
        <v>9273</v>
      </c>
      <c r="AF507" t="s">
        <v>8877</v>
      </c>
    </row>
    <row r="508" spans="1:33" hidden="1" x14ac:dyDescent="0.25">
      <c r="A508" t="s">
        <v>39</v>
      </c>
      <c r="B508">
        <v>2025042</v>
      </c>
      <c r="C508" t="s">
        <v>86</v>
      </c>
      <c r="D508">
        <v>6</v>
      </c>
      <c r="E508" t="s">
        <v>92</v>
      </c>
      <c r="F508">
        <v>1200</v>
      </c>
      <c r="G508" t="s">
        <v>103</v>
      </c>
      <c r="H508" t="s">
        <v>140</v>
      </c>
      <c r="I508" t="s">
        <v>446</v>
      </c>
      <c r="J508" t="s">
        <v>450</v>
      </c>
      <c r="K508">
        <v>23.58</v>
      </c>
      <c r="L508">
        <v>45.98</v>
      </c>
      <c r="M508" t="s">
        <v>516</v>
      </c>
      <c r="Q508">
        <v>6</v>
      </c>
      <c r="R508">
        <v>10</v>
      </c>
      <c r="S508" t="s">
        <v>1490</v>
      </c>
      <c r="T508" t="s">
        <v>2677</v>
      </c>
      <c r="U508" t="s">
        <v>3416</v>
      </c>
      <c r="V508" t="s">
        <v>3460</v>
      </c>
      <c r="W508">
        <v>123</v>
      </c>
      <c r="X508">
        <v>1037</v>
      </c>
      <c r="Y508">
        <v>4</v>
      </c>
      <c r="Z508" t="s">
        <v>3500</v>
      </c>
      <c r="AA508" t="s">
        <v>3892</v>
      </c>
      <c r="AB508" t="s">
        <v>6962</v>
      </c>
      <c r="AC508">
        <v>16</v>
      </c>
      <c r="AD508" t="s">
        <v>8553</v>
      </c>
      <c r="AE508" t="s">
        <v>9234</v>
      </c>
      <c r="AF508" t="s">
        <v>8448</v>
      </c>
    </row>
    <row r="509" spans="1:33" hidden="1" x14ac:dyDescent="0.25">
      <c r="A509" t="s">
        <v>39</v>
      </c>
      <c r="B509">
        <v>2025042</v>
      </c>
      <c r="C509" t="s">
        <v>86</v>
      </c>
      <c r="D509">
        <v>6</v>
      </c>
      <c r="E509" t="s">
        <v>92</v>
      </c>
      <c r="F509">
        <v>1200</v>
      </c>
      <c r="G509" t="s">
        <v>103</v>
      </c>
      <c r="H509" t="s">
        <v>140</v>
      </c>
      <c r="I509" t="s">
        <v>446</v>
      </c>
      <c r="J509" t="s">
        <v>450</v>
      </c>
      <c r="K509">
        <v>23.58</v>
      </c>
      <c r="L509">
        <v>45.98</v>
      </c>
      <c r="M509" t="s">
        <v>516</v>
      </c>
      <c r="Q509">
        <v>7</v>
      </c>
      <c r="R509">
        <v>9</v>
      </c>
      <c r="S509" t="s">
        <v>1491</v>
      </c>
      <c r="T509" t="s">
        <v>2678</v>
      </c>
      <c r="U509" t="s">
        <v>3397</v>
      </c>
      <c r="V509" t="s">
        <v>3442</v>
      </c>
      <c r="W509">
        <v>123</v>
      </c>
      <c r="X509">
        <v>1074</v>
      </c>
      <c r="Y509">
        <v>8</v>
      </c>
      <c r="Z509" t="s">
        <v>3516</v>
      </c>
      <c r="AA509" t="s">
        <v>4039</v>
      </c>
      <c r="AB509" t="s">
        <v>7086</v>
      </c>
      <c r="AC509">
        <v>24</v>
      </c>
      <c r="AD509" t="s">
        <v>8710</v>
      </c>
      <c r="AE509" t="s">
        <v>9275</v>
      </c>
      <c r="AF509" t="s">
        <v>9107</v>
      </c>
    </row>
    <row r="510" spans="1:33" hidden="1" x14ac:dyDescent="0.25">
      <c r="A510" t="s">
        <v>39</v>
      </c>
      <c r="B510">
        <v>2025042</v>
      </c>
      <c r="C510" t="s">
        <v>86</v>
      </c>
      <c r="D510">
        <v>6</v>
      </c>
      <c r="E510" t="s">
        <v>92</v>
      </c>
      <c r="F510">
        <v>1200</v>
      </c>
      <c r="G510" t="s">
        <v>103</v>
      </c>
      <c r="H510" t="s">
        <v>140</v>
      </c>
      <c r="I510" t="s">
        <v>446</v>
      </c>
      <c r="J510" t="s">
        <v>450</v>
      </c>
      <c r="K510">
        <v>23.58</v>
      </c>
      <c r="L510">
        <v>45.98</v>
      </c>
      <c r="M510" t="s">
        <v>516</v>
      </c>
      <c r="Q510">
        <v>8</v>
      </c>
      <c r="R510">
        <v>2</v>
      </c>
      <c r="S510" t="s">
        <v>1245</v>
      </c>
      <c r="T510" t="s">
        <v>2432</v>
      </c>
      <c r="U510" t="s">
        <v>3410</v>
      </c>
      <c r="V510" t="s">
        <v>3450</v>
      </c>
      <c r="W510">
        <v>130</v>
      </c>
      <c r="X510">
        <v>1105</v>
      </c>
      <c r="Y510">
        <v>10</v>
      </c>
      <c r="Z510" t="s">
        <v>3516</v>
      </c>
      <c r="AA510" t="s">
        <v>4040</v>
      </c>
      <c r="AB510" t="s">
        <v>7118</v>
      </c>
      <c r="AC510">
        <v>25</v>
      </c>
      <c r="AD510" t="s">
        <v>8711</v>
      </c>
      <c r="AE510" t="s">
        <v>9233</v>
      </c>
      <c r="AF510" t="s">
        <v>8779</v>
      </c>
    </row>
    <row r="511" spans="1:33" hidden="1" x14ac:dyDescent="0.25">
      <c r="A511" t="s">
        <v>39</v>
      </c>
      <c r="B511">
        <v>2025042</v>
      </c>
      <c r="C511" t="s">
        <v>86</v>
      </c>
      <c r="D511">
        <v>6</v>
      </c>
      <c r="E511" t="s">
        <v>92</v>
      </c>
      <c r="F511">
        <v>1200</v>
      </c>
      <c r="G511" t="s">
        <v>103</v>
      </c>
      <c r="H511" t="s">
        <v>140</v>
      </c>
      <c r="I511" t="s">
        <v>446</v>
      </c>
      <c r="J511" t="s">
        <v>450</v>
      </c>
      <c r="K511">
        <v>23.58</v>
      </c>
      <c r="L511">
        <v>45.98</v>
      </c>
      <c r="M511" t="s">
        <v>516</v>
      </c>
      <c r="Q511">
        <v>9</v>
      </c>
      <c r="R511">
        <v>12</v>
      </c>
      <c r="S511" t="s">
        <v>1321</v>
      </c>
      <c r="T511" t="s">
        <v>2508</v>
      </c>
      <c r="U511" t="s">
        <v>3408</v>
      </c>
      <c r="V511" t="s">
        <v>3443</v>
      </c>
      <c r="W511">
        <v>120</v>
      </c>
      <c r="X511">
        <v>1169</v>
      </c>
      <c r="Y511">
        <v>2</v>
      </c>
      <c r="Z511" t="s">
        <v>3527</v>
      </c>
      <c r="AA511" t="s">
        <v>4041</v>
      </c>
      <c r="AB511" t="s">
        <v>759</v>
      </c>
      <c r="AC511">
        <v>88</v>
      </c>
      <c r="AD511" t="s">
        <v>8707</v>
      </c>
      <c r="AE511" t="s">
        <v>9275</v>
      </c>
      <c r="AF511" t="s">
        <v>455</v>
      </c>
    </row>
    <row r="512" spans="1:33" hidden="1" x14ac:dyDescent="0.25">
      <c r="A512" t="s">
        <v>39</v>
      </c>
      <c r="B512">
        <v>2025042</v>
      </c>
      <c r="C512" t="s">
        <v>86</v>
      </c>
      <c r="D512">
        <v>6</v>
      </c>
      <c r="E512" t="s">
        <v>92</v>
      </c>
      <c r="F512">
        <v>1200</v>
      </c>
      <c r="G512" t="s">
        <v>103</v>
      </c>
      <c r="H512" t="s">
        <v>140</v>
      </c>
      <c r="I512" t="s">
        <v>446</v>
      </c>
      <c r="J512" t="s">
        <v>450</v>
      </c>
      <c r="K512">
        <v>23.58</v>
      </c>
      <c r="L512">
        <v>45.98</v>
      </c>
      <c r="M512" t="s">
        <v>516</v>
      </c>
      <c r="Q512">
        <v>10</v>
      </c>
      <c r="R512">
        <v>3</v>
      </c>
      <c r="S512" t="s">
        <v>1492</v>
      </c>
      <c r="T512" t="s">
        <v>2679</v>
      </c>
      <c r="U512" t="s">
        <v>3412</v>
      </c>
      <c r="V512" t="s">
        <v>3447</v>
      </c>
      <c r="W512">
        <v>128</v>
      </c>
      <c r="X512">
        <v>1230</v>
      </c>
      <c r="Y512">
        <v>12</v>
      </c>
      <c r="Z512" t="s">
        <v>3494</v>
      </c>
      <c r="AA512" t="s">
        <v>3895</v>
      </c>
      <c r="AB512" t="s">
        <v>722</v>
      </c>
      <c r="AC512">
        <v>19</v>
      </c>
      <c r="AD512" t="s">
        <v>8554</v>
      </c>
      <c r="AE512" t="s">
        <v>9357</v>
      </c>
      <c r="AF512" t="s">
        <v>8441</v>
      </c>
    </row>
    <row r="513" spans="1:33" hidden="1" x14ac:dyDescent="0.25">
      <c r="A513" t="s">
        <v>39</v>
      </c>
      <c r="B513">
        <v>2025042</v>
      </c>
      <c r="C513" t="s">
        <v>86</v>
      </c>
      <c r="D513">
        <v>6</v>
      </c>
      <c r="E513" t="s">
        <v>92</v>
      </c>
      <c r="F513">
        <v>1200</v>
      </c>
      <c r="G513" t="s">
        <v>103</v>
      </c>
      <c r="H513" t="s">
        <v>140</v>
      </c>
      <c r="I513" t="s">
        <v>446</v>
      </c>
      <c r="J513" t="s">
        <v>450</v>
      </c>
      <c r="K513">
        <v>23.58</v>
      </c>
      <c r="L513">
        <v>45.98</v>
      </c>
      <c r="M513" t="s">
        <v>516</v>
      </c>
      <c r="Q513">
        <v>11</v>
      </c>
      <c r="R513">
        <v>8</v>
      </c>
      <c r="S513" t="s">
        <v>1322</v>
      </c>
      <c r="T513" t="s">
        <v>2509</v>
      </c>
      <c r="U513" t="s">
        <v>3419</v>
      </c>
      <c r="V513" t="s">
        <v>3457</v>
      </c>
      <c r="W513">
        <v>121</v>
      </c>
      <c r="X513">
        <v>1160</v>
      </c>
      <c r="Y513">
        <v>5</v>
      </c>
      <c r="Z513" t="s">
        <v>3536</v>
      </c>
      <c r="AA513" t="s">
        <v>4042</v>
      </c>
      <c r="AB513" t="s">
        <v>7119</v>
      </c>
      <c r="AC513">
        <v>97</v>
      </c>
      <c r="AD513" t="s">
        <v>8552</v>
      </c>
      <c r="AE513" t="s">
        <v>9352</v>
      </c>
      <c r="AF513" t="s">
        <v>8750</v>
      </c>
    </row>
    <row r="514" spans="1:33" hidden="1" x14ac:dyDescent="0.25">
      <c r="A514" t="s">
        <v>39</v>
      </c>
      <c r="B514">
        <v>2025042</v>
      </c>
      <c r="C514" t="s">
        <v>86</v>
      </c>
      <c r="D514">
        <v>6</v>
      </c>
      <c r="E514" t="s">
        <v>92</v>
      </c>
      <c r="F514">
        <v>1200</v>
      </c>
      <c r="G514" t="s">
        <v>103</v>
      </c>
      <c r="H514" t="s">
        <v>140</v>
      </c>
      <c r="I514" t="s">
        <v>446</v>
      </c>
      <c r="J514" t="s">
        <v>450</v>
      </c>
      <c r="K514">
        <v>23.58</v>
      </c>
      <c r="L514">
        <v>45.98</v>
      </c>
      <c r="M514" t="s">
        <v>516</v>
      </c>
      <c r="Q514">
        <v>12</v>
      </c>
      <c r="R514">
        <v>11</v>
      </c>
      <c r="S514" t="s">
        <v>1493</v>
      </c>
      <c r="T514" t="s">
        <v>2680</v>
      </c>
      <c r="U514" t="s">
        <v>3414</v>
      </c>
      <c r="V514" t="s">
        <v>3458</v>
      </c>
      <c r="W514">
        <v>121</v>
      </c>
      <c r="X514">
        <v>1073</v>
      </c>
      <c r="Y514">
        <v>1</v>
      </c>
      <c r="Z514" t="s">
        <v>3542</v>
      </c>
      <c r="AA514" t="s">
        <v>4043</v>
      </c>
      <c r="AB514" t="s">
        <v>7120</v>
      </c>
      <c r="AC514">
        <v>92</v>
      </c>
      <c r="AD514" t="s">
        <v>8708</v>
      </c>
      <c r="AE514" t="s">
        <v>9351</v>
      </c>
      <c r="AF514" t="s">
        <v>9491</v>
      </c>
    </row>
    <row r="515" spans="1:33" hidden="1" x14ac:dyDescent="0.25">
      <c r="A515" t="s">
        <v>39</v>
      </c>
      <c r="B515">
        <v>2025043</v>
      </c>
      <c r="C515" t="s">
        <v>86</v>
      </c>
      <c r="D515">
        <v>7</v>
      </c>
      <c r="E515" t="s">
        <v>90</v>
      </c>
      <c r="F515">
        <v>1400</v>
      </c>
      <c r="G515" t="s">
        <v>103</v>
      </c>
      <c r="H515" t="s">
        <v>141</v>
      </c>
      <c r="I515" t="s">
        <v>446</v>
      </c>
      <c r="J515" t="s">
        <v>450</v>
      </c>
      <c r="K515">
        <v>13.56</v>
      </c>
      <c r="L515">
        <v>34.61</v>
      </c>
      <c r="M515" t="s">
        <v>517</v>
      </c>
      <c r="N515" t="s">
        <v>815</v>
      </c>
      <c r="Q515">
        <v>1</v>
      </c>
      <c r="R515">
        <v>6</v>
      </c>
      <c r="S515" t="s">
        <v>1494</v>
      </c>
      <c r="T515" t="s">
        <v>2681</v>
      </c>
      <c r="U515" t="s">
        <v>3403</v>
      </c>
      <c r="V515" t="s">
        <v>3450</v>
      </c>
      <c r="W515">
        <v>132</v>
      </c>
      <c r="X515">
        <v>1058</v>
      </c>
      <c r="Y515">
        <v>12</v>
      </c>
      <c r="Z515" t="s">
        <v>3478</v>
      </c>
      <c r="AA515" t="s">
        <v>4044</v>
      </c>
      <c r="AB515" t="s">
        <v>815</v>
      </c>
      <c r="AC515">
        <v>5.9</v>
      </c>
      <c r="AD515" t="s">
        <v>8712</v>
      </c>
      <c r="AE515" t="s">
        <v>9301</v>
      </c>
      <c r="AF515" t="s">
        <v>9435</v>
      </c>
      <c r="AG515" t="s">
        <v>8582</v>
      </c>
    </row>
    <row r="516" spans="1:33" hidden="1" x14ac:dyDescent="0.25">
      <c r="A516" t="s">
        <v>39</v>
      </c>
      <c r="B516">
        <v>2025043</v>
      </c>
      <c r="C516" t="s">
        <v>86</v>
      </c>
      <c r="D516">
        <v>7</v>
      </c>
      <c r="E516" t="s">
        <v>90</v>
      </c>
      <c r="F516">
        <v>1400</v>
      </c>
      <c r="G516" t="s">
        <v>103</v>
      </c>
      <c r="H516" t="s">
        <v>141</v>
      </c>
      <c r="I516" t="s">
        <v>446</v>
      </c>
      <c r="J516" t="s">
        <v>450</v>
      </c>
      <c r="K516">
        <v>13.56</v>
      </c>
      <c r="L516">
        <v>34.61</v>
      </c>
      <c r="M516" t="s">
        <v>517</v>
      </c>
      <c r="N516" t="s">
        <v>815</v>
      </c>
      <c r="Q516">
        <v>2</v>
      </c>
      <c r="R516">
        <v>7</v>
      </c>
      <c r="S516" t="s">
        <v>1077</v>
      </c>
      <c r="T516" t="s">
        <v>2264</v>
      </c>
      <c r="U516" t="s">
        <v>3412</v>
      </c>
      <c r="V516" t="s">
        <v>3445</v>
      </c>
      <c r="W516">
        <v>128</v>
      </c>
      <c r="X516">
        <v>1160</v>
      </c>
      <c r="Y516">
        <v>2</v>
      </c>
      <c r="Z516" t="s">
        <v>3480</v>
      </c>
      <c r="AA516" t="s">
        <v>4045</v>
      </c>
      <c r="AB516" t="s">
        <v>7121</v>
      </c>
      <c r="AC516">
        <v>5.5</v>
      </c>
      <c r="AD516" t="s">
        <v>8713</v>
      </c>
      <c r="AE516" t="s">
        <v>9298</v>
      </c>
      <c r="AF516" t="s">
        <v>8877</v>
      </c>
      <c r="AG516" t="s">
        <v>8393</v>
      </c>
    </row>
    <row r="517" spans="1:33" hidden="1" x14ac:dyDescent="0.25">
      <c r="A517" t="s">
        <v>39</v>
      </c>
      <c r="B517">
        <v>2025043</v>
      </c>
      <c r="C517" t="s">
        <v>86</v>
      </c>
      <c r="D517">
        <v>7</v>
      </c>
      <c r="E517" t="s">
        <v>90</v>
      </c>
      <c r="F517">
        <v>1400</v>
      </c>
      <c r="G517" t="s">
        <v>103</v>
      </c>
      <c r="H517" t="s">
        <v>141</v>
      </c>
      <c r="I517" t="s">
        <v>446</v>
      </c>
      <c r="J517" t="s">
        <v>450</v>
      </c>
      <c r="K517">
        <v>13.56</v>
      </c>
      <c r="L517">
        <v>34.61</v>
      </c>
      <c r="M517" t="s">
        <v>517</v>
      </c>
      <c r="N517" t="s">
        <v>815</v>
      </c>
      <c r="Q517">
        <v>3</v>
      </c>
      <c r="R517">
        <v>14</v>
      </c>
      <c r="S517" t="s">
        <v>1495</v>
      </c>
      <c r="T517" t="s">
        <v>2682</v>
      </c>
      <c r="U517" t="s">
        <v>3415</v>
      </c>
      <c r="V517" t="s">
        <v>3446</v>
      </c>
      <c r="W517">
        <v>115</v>
      </c>
      <c r="X517">
        <v>1146</v>
      </c>
      <c r="Y517">
        <v>13</v>
      </c>
      <c r="Z517" t="s">
        <v>3490</v>
      </c>
      <c r="AA517" t="s">
        <v>4046</v>
      </c>
      <c r="AB517" t="s">
        <v>7122</v>
      </c>
      <c r="AC517">
        <v>6.9</v>
      </c>
      <c r="AD517" t="s">
        <v>8635</v>
      </c>
      <c r="AE517" t="s">
        <v>9299</v>
      </c>
      <c r="AF517" t="s">
        <v>8945</v>
      </c>
      <c r="AG517" t="s">
        <v>8415</v>
      </c>
    </row>
    <row r="518" spans="1:33" hidden="1" x14ac:dyDescent="0.25">
      <c r="A518" t="s">
        <v>39</v>
      </c>
      <c r="B518">
        <v>2025043</v>
      </c>
      <c r="C518" t="s">
        <v>86</v>
      </c>
      <c r="D518">
        <v>7</v>
      </c>
      <c r="E518" t="s">
        <v>90</v>
      </c>
      <c r="F518">
        <v>1400</v>
      </c>
      <c r="G518" t="s">
        <v>103</v>
      </c>
      <c r="H518" t="s">
        <v>141</v>
      </c>
      <c r="I518" t="s">
        <v>446</v>
      </c>
      <c r="J518" t="s">
        <v>450</v>
      </c>
      <c r="K518">
        <v>13.56</v>
      </c>
      <c r="L518">
        <v>34.61</v>
      </c>
      <c r="M518" t="s">
        <v>517</v>
      </c>
      <c r="N518" t="s">
        <v>815</v>
      </c>
      <c r="Q518">
        <v>4</v>
      </c>
      <c r="R518">
        <v>1</v>
      </c>
      <c r="S518" t="s">
        <v>1496</v>
      </c>
      <c r="T518" t="s">
        <v>2683</v>
      </c>
      <c r="U518" t="s">
        <v>3409</v>
      </c>
      <c r="V518" t="s">
        <v>3459</v>
      </c>
      <c r="W518">
        <v>135</v>
      </c>
      <c r="X518">
        <v>1064</v>
      </c>
      <c r="Y518">
        <v>14</v>
      </c>
      <c r="Z518" t="s">
        <v>3490</v>
      </c>
      <c r="AA518" t="s">
        <v>4047</v>
      </c>
      <c r="AB518" t="s">
        <v>7123</v>
      </c>
      <c r="AC518">
        <v>4.9000000000000004</v>
      </c>
      <c r="AD518" t="s">
        <v>8714</v>
      </c>
      <c r="AE518" t="s">
        <v>9242</v>
      </c>
      <c r="AF518" t="s">
        <v>9053</v>
      </c>
      <c r="AG518" t="s">
        <v>8478</v>
      </c>
    </row>
    <row r="519" spans="1:33" hidden="1" x14ac:dyDescent="0.25">
      <c r="A519" t="s">
        <v>39</v>
      </c>
      <c r="B519">
        <v>2025043</v>
      </c>
      <c r="C519" t="s">
        <v>86</v>
      </c>
      <c r="D519">
        <v>7</v>
      </c>
      <c r="E519" t="s">
        <v>90</v>
      </c>
      <c r="F519">
        <v>1400</v>
      </c>
      <c r="G519" t="s">
        <v>103</v>
      </c>
      <c r="H519" t="s">
        <v>141</v>
      </c>
      <c r="I519" t="s">
        <v>446</v>
      </c>
      <c r="J519" t="s">
        <v>450</v>
      </c>
      <c r="K519">
        <v>13.56</v>
      </c>
      <c r="L519">
        <v>34.61</v>
      </c>
      <c r="M519" t="s">
        <v>517</v>
      </c>
      <c r="N519" t="s">
        <v>815</v>
      </c>
      <c r="Q519">
        <v>5</v>
      </c>
      <c r="R519">
        <v>4</v>
      </c>
      <c r="S519" t="s">
        <v>1497</v>
      </c>
      <c r="T519" t="s">
        <v>2684</v>
      </c>
      <c r="U519" t="s">
        <v>3411</v>
      </c>
      <c r="V519" t="s">
        <v>3456</v>
      </c>
      <c r="W519">
        <v>133</v>
      </c>
      <c r="X519">
        <v>1160</v>
      </c>
      <c r="Y519">
        <v>10</v>
      </c>
      <c r="Z519" t="s">
        <v>3485</v>
      </c>
      <c r="AA519" t="s">
        <v>4048</v>
      </c>
      <c r="AB519" t="s">
        <v>7124</v>
      </c>
      <c r="AC519">
        <v>4.8</v>
      </c>
      <c r="AD519" t="s">
        <v>8636</v>
      </c>
      <c r="AE519" t="s">
        <v>9305</v>
      </c>
      <c r="AF519" t="s">
        <v>8745</v>
      </c>
      <c r="AG519" t="s">
        <v>8602</v>
      </c>
    </row>
    <row r="520" spans="1:33" hidden="1" x14ac:dyDescent="0.25">
      <c r="A520" t="s">
        <v>39</v>
      </c>
      <c r="B520">
        <v>2025043</v>
      </c>
      <c r="C520" t="s">
        <v>86</v>
      </c>
      <c r="D520">
        <v>7</v>
      </c>
      <c r="E520" t="s">
        <v>90</v>
      </c>
      <c r="F520">
        <v>1400</v>
      </c>
      <c r="G520" t="s">
        <v>103</v>
      </c>
      <c r="H520" t="s">
        <v>141</v>
      </c>
      <c r="I520" t="s">
        <v>446</v>
      </c>
      <c r="J520" t="s">
        <v>450</v>
      </c>
      <c r="K520">
        <v>13.56</v>
      </c>
      <c r="L520">
        <v>34.61</v>
      </c>
      <c r="M520" t="s">
        <v>517</v>
      </c>
      <c r="N520" t="s">
        <v>815</v>
      </c>
      <c r="Q520">
        <v>6</v>
      </c>
      <c r="R520">
        <v>2</v>
      </c>
      <c r="S520" t="s">
        <v>1155</v>
      </c>
      <c r="T520" t="s">
        <v>2342</v>
      </c>
      <c r="U520" t="s">
        <v>3398</v>
      </c>
      <c r="V520" t="s">
        <v>3447</v>
      </c>
      <c r="W520">
        <v>134</v>
      </c>
      <c r="X520">
        <v>1070</v>
      </c>
      <c r="Y520">
        <v>8</v>
      </c>
      <c r="Z520" t="s">
        <v>3491</v>
      </c>
      <c r="AA520" t="s">
        <v>4049</v>
      </c>
      <c r="AB520" t="s">
        <v>7125</v>
      </c>
      <c r="AC520">
        <v>34</v>
      </c>
      <c r="AD520" t="s">
        <v>8712</v>
      </c>
      <c r="AE520" t="s">
        <v>9381</v>
      </c>
      <c r="AF520" t="s">
        <v>8749</v>
      </c>
      <c r="AG520" t="s">
        <v>8418</v>
      </c>
    </row>
    <row r="521" spans="1:33" hidden="1" x14ac:dyDescent="0.25">
      <c r="A521" t="s">
        <v>39</v>
      </c>
      <c r="B521">
        <v>2025043</v>
      </c>
      <c r="C521" t="s">
        <v>86</v>
      </c>
      <c r="D521">
        <v>7</v>
      </c>
      <c r="E521" t="s">
        <v>90</v>
      </c>
      <c r="F521">
        <v>1400</v>
      </c>
      <c r="G521" t="s">
        <v>103</v>
      </c>
      <c r="H521" t="s">
        <v>141</v>
      </c>
      <c r="I521" t="s">
        <v>446</v>
      </c>
      <c r="J521" t="s">
        <v>450</v>
      </c>
      <c r="K521">
        <v>13.56</v>
      </c>
      <c r="L521">
        <v>34.61</v>
      </c>
      <c r="M521" t="s">
        <v>517</v>
      </c>
      <c r="N521" t="s">
        <v>815</v>
      </c>
      <c r="Q521">
        <v>7</v>
      </c>
      <c r="R521">
        <v>8</v>
      </c>
      <c r="S521" t="s">
        <v>1498</v>
      </c>
      <c r="T521" t="s">
        <v>2685</v>
      </c>
      <c r="U521" t="s">
        <v>3400</v>
      </c>
      <c r="V521" t="s">
        <v>3454</v>
      </c>
      <c r="W521">
        <v>126</v>
      </c>
      <c r="X521">
        <v>1135</v>
      </c>
      <c r="Y521">
        <v>7</v>
      </c>
      <c r="Z521" t="s">
        <v>3507</v>
      </c>
      <c r="AA521" t="s">
        <v>4050</v>
      </c>
      <c r="AB521" t="s">
        <v>7126</v>
      </c>
      <c r="AC521">
        <v>52</v>
      </c>
      <c r="AD521" t="s">
        <v>8635</v>
      </c>
      <c r="AE521" t="s">
        <v>9296</v>
      </c>
      <c r="AF521" t="s">
        <v>8945</v>
      </c>
      <c r="AG521" t="s">
        <v>8657</v>
      </c>
    </row>
    <row r="522" spans="1:33" hidden="1" x14ac:dyDescent="0.25">
      <c r="A522" t="s">
        <v>39</v>
      </c>
      <c r="B522">
        <v>2025043</v>
      </c>
      <c r="C522" t="s">
        <v>86</v>
      </c>
      <c r="D522">
        <v>7</v>
      </c>
      <c r="E522" t="s">
        <v>90</v>
      </c>
      <c r="F522">
        <v>1400</v>
      </c>
      <c r="G522" t="s">
        <v>103</v>
      </c>
      <c r="H522" t="s">
        <v>141</v>
      </c>
      <c r="I522" t="s">
        <v>446</v>
      </c>
      <c r="J522" t="s">
        <v>450</v>
      </c>
      <c r="K522">
        <v>13.56</v>
      </c>
      <c r="L522">
        <v>34.61</v>
      </c>
      <c r="M522" t="s">
        <v>517</v>
      </c>
      <c r="N522" t="s">
        <v>815</v>
      </c>
      <c r="Q522">
        <v>8</v>
      </c>
      <c r="R522">
        <v>9</v>
      </c>
      <c r="S522" t="s">
        <v>1068</v>
      </c>
      <c r="T522" t="s">
        <v>2255</v>
      </c>
      <c r="U522" t="s">
        <v>3410</v>
      </c>
      <c r="V522" t="s">
        <v>3458</v>
      </c>
      <c r="W522">
        <v>125</v>
      </c>
      <c r="X522">
        <v>1182</v>
      </c>
      <c r="Y522">
        <v>5</v>
      </c>
      <c r="Z522" t="s">
        <v>3487</v>
      </c>
      <c r="AA522" t="s">
        <v>4051</v>
      </c>
      <c r="AB522" t="s">
        <v>919</v>
      </c>
      <c r="AC522">
        <v>48</v>
      </c>
      <c r="AD522" t="s">
        <v>8635</v>
      </c>
      <c r="AE522" t="s">
        <v>9382</v>
      </c>
      <c r="AF522" t="s">
        <v>8926</v>
      </c>
      <c r="AG522" t="s">
        <v>8451</v>
      </c>
    </row>
    <row r="523" spans="1:33" hidden="1" x14ac:dyDescent="0.25">
      <c r="A523" t="s">
        <v>39</v>
      </c>
      <c r="B523">
        <v>2025043</v>
      </c>
      <c r="C523" t="s">
        <v>86</v>
      </c>
      <c r="D523">
        <v>7</v>
      </c>
      <c r="E523" t="s">
        <v>90</v>
      </c>
      <c r="F523">
        <v>1400</v>
      </c>
      <c r="G523" t="s">
        <v>103</v>
      </c>
      <c r="H523" t="s">
        <v>141</v>
      </c>
      <c r="I523" t="s">
        <v>446</v>
      </c>
      <c r="J523" t="s">
        <v>450</v>
      </c>
      <c r="K523">
        <v>13.56</v>
      </c>
      <c r="L523">
        <v>34.61</v>
      </c>
      <c r="M523" t="s">
        <v>517</v>
      </c>
      <c r="N523" t="s">
        <v>815</v>
      </c>
      <c r="Q523">
        <v>9</v>
      </c>
      <c r="R523">
        <v>12</v>
      </c>
      <c r="S523" t="s">
        <v>1499</v>
      </c>
      <c r="T523" t="s">
        <v>2686</v>
      </c>
      <c r="U523" t="s">
        <v>3408</v>
      </c>
      <c r="V523" t="s">
        <v>3451</v>
      </c>
      <c r="W523">
        <v>120</v>
      </c>
      <c r="X523">
        <v>1050</v>
      </c>
      <c r="Y523">
        <v>3</v>
      </c>
      <c r="Z523" t="s">
        <v>3500</v>
      </c>
      <c r="AA523" t="s">
        <v>4052</v>
      </c>
      <c r="AB523" t="s">
        <v>7127</v>
      </c>
      <c r="AC523">
        <v>121</v>
      </c>
      <c r="AD523" t="s">
        <v>8712</v>
      </c>
      <c r="AE523" t="s">
        <v>9306</v>
      </c>
      <c r="AF523" t="s">
        <v>8745</v>
      </c>
      <c r="AG523" t="s">
        <v>8689</v>
      </c>
    </row>
    <row r="524" spans="1:33" hidden="1" x14ac:dyDescent="0.25">
      <c r="A524" t="s">
        <v>39</v>
      </c>
      <c r="B524">
        <v>2025043</v>
      </c>
      <c r="C524" t="s">
        <v>86</v>
      </c>
      <c r="D524">
        <v>7</v>
      </c>
      <c r="E524" t="s">
        <v>90</v>
      </c>
      <c r="F524">
        <v>1400</v>
      </c>
      <c r="G524" t="s">
        <v>103</v>
      </c>
      <c r="H524" t="s">
        <v>141</v>
      </c>
      <c r="I524" t="s">
        <v>446</v>
      </c>
      <c r="J524" t="s">
        <v>450</v>
      </c>
      <c r="K524">
        <v>13.56</v>
      </c>
      <c r="L524">
        <v>34.61</v>
      </c>
      <c r="M524" t="s">
        <v>517</v>
      </c>
      <c r="N524" t="s">
        <v>815</v>
      </c>
      <c r="Q524">
        <v>10</v>
      </c>
      <c r="R524">
        <v>10</v>
      </c>
      <c r="S524" t="s">
        <v>1500</v>
      </c>
      <c r="T524" t="s">
        <v>2687</v>
      </c>
      <c r="U524" t="s">
        <v>3419</v>
      </c>
      <c r="V524" t="s">
        <v>3455</v>
      </c>
      <c r="W524">
        <v>122</v>
      </c>
      <c r="X524">
        <v>1015</v>
      </c>
      <c r="Y524">
        <v>4</v>
      </c>
      <c r="Z524" t="s">
        <v>3525</v>
      </c>
      <c r="AA524" t="s">
        <v>4053</v>
      </c>
      <c r="AB524" t="s">
        <v>7128</v>
      </c>
      <c r="AC524">
        <v>22</v>
      </c>
      <c r="AD524" t="s">
        <v>8715</v>
      </c>
      <c r="AE524" t="s">
        <v>9242</v>
      </c>
      <c r="AF524" t="s">
        <v>8615</v>
      </c>
      <c r="AG524" t="s">
        <v>8867</v>
      </c>
    </row>
    <row r="525" spans="1:33" hidden="1" x14ac:dyDescent="0.25">
      <c r="A525" t="s">
        <v>39</v>
      </c>
      <c r="B525">
        <v>2025043</v>
      </c>
      <c r="C525" t="s">
        <v>86</v>
      </c>
      <c r="D525">
        <v>7</v>
      </c>
      <c r="E525" t="s">
        <v>90</v>
      </c>
      <c r="F525">
        <v>1400</v>
      </c>
      <c r="G525" t="s">
        <v>103</v>
      </c>
      <c r="H525" t="s">
        <v>141</v>
      </c>
      <c r="I525" t="s">
        <v>446</v>
      </c>
      <c r="J525" t="s">
        <v>450</v>
      </c>
      <c r="K525">
        <v>13.56</v>
      </c>
      <c r="L525">
        <v>34.61</v>
      </c>
      <c r="M525" t="s">
        <v>517</v>
      </c>
      <c r="N525" t="s">
        <v>815</v>
      </c>
      <c r="Q525">
        <v>11</v>
      </c>
      <c r="R525">
        <v>11</v>
      </c>
      <c r="S525" t="s">
        <v>1083</v>
      </c>
      <c r="T525" t="s">
        <v>2270</v>
      </c>
      <c r="U525" t="s">
        <v>3416</v>
      </c>
      <c r="V525" t="s">
        <v>3460</v>
      </c>
      <c r="W525">
        <v>120</v>
      </c>
      <c r="X525">
        <v>1070</v>
      </c>
      <c r="Y525">
        <v>11</v>
      </c>
      <c r="Z525" t="s">
        <v>3525</v>
      </c>
      <c r="AA525" t="s">
        <v>3627</v>
      </c>
      <c r="AB525" t="s">
        <v>7129</v>
      </c>
      <c r="AC525">
        <v>12</v>
      </c>
      <c r="AD525" t="s">
        <v>8641</v>
      </c>
      <c r="AE525" t="s">
        <v>9254</v>
      </c>
      <c r="AF525" t="s">
        <v>8559</v>
      </c>
      <c r="AG525" t="s">
        <v>8990</v>
      </c>
    </row>
    <row r="526" spans="1:33" hidden="1" x14ac:dyDescent="0.25">
      <c r="A526" t="s">
        <v>39</v>
      </c>
      <c r="B526">
        <v>2025043</v>
      </c>
      <c r="C526" t="s">
        <v>86</v>
      </c>
      <c r="D526">
        <v>7</v>
      </c>
      <c r="E526" t="s">
        <v>90</v>
      </c>
      <c r="F526">
        <v>1400</v>
      </c>
      <c r="G526" t="s">
        <v>103</v>
      </c>
      <c r="H526" t="s">
        <v>141</v>
      </c>
      <c r="I526" t="s">
        <v>446</v>
      </c>
      <c r="J526" t="s">
        <v>450</v>
      </c>
      <c r="K526">
        <v>13.56</v>
      </c>
      <c r="L526">
        <v>34.61</v>
      </c>
      <c r="M526" t="s">
        <v>517</v>
      </c>
      <c r="N526" t="s">
        <v>815</v>
      </c>
      <c r="Q526">
        <v>12</v>
      </c>
      <c r="R526">
        <v>5</v>
      </c>
      <c r="S526" t="s">
        <v>1501</v>
      </c>
      <c r="T526" t="s">
        <v>2688</v>
      </c>
      <c r="U526" t="s">
        <v>3417</v>
      </c>
      <c r="V526" t="s">
        <v>3443</v>
      </c>
      <c r="W526">
        <v>132</v>
      </c>
      <c r="X526">
        <v>1166</v>
      </c>
      <c r="Y526">
        <v>1</v>
      </c>
      <c r="Z526" t="s">
        <v>3525</v>
      </c>
      <c r="AA526" t="s">
        <v>4054</v>
      </c>
      <c r="AB526" t="s">
        <v>7130</v>
      </c>
      <c r="AC526">
        <v>27</v>
      </c>
      <c r="AD526" t="s">
        <v>8636</v>
      </c>
      <c r="AE526" t="s">
        <v>9243</v>
      </c>
      <c r="AF526" t="s">
        <v>8748</v>
      </c>
      <c r="AG526" t="s">
        <v>8699</v>
      </c>
    </row>
    <row r="527" spans="1:33" hidden="1" x14ac:dyDescent="0.25">
      <c r="A527" t="s">
        <v>39</v>
      </c>
      <c r="B527">
        <v>2025043</v>
      </c>
      <c r="C527" t="s">
        <v>86</v>
      </c>
      <c r="D527">
        <v>7</v>
      </c>
      <c r="E527" t="s">
        <v>90</v>
      </c>
      <c r="F527">
        <v>1400</v>
      </c>
      <c r="G527" t="s">
        <v>103</v>
      </c>
      <c r="H527" t="s">
        <v>141</v>
      </c>
      <c r="I527" t="s">
        <v>446</v>
      </c>
      <c r="J527" t="s">
        <v>450</v>
      </c>
      <c r="K527">
        <v>13.56</v>
      </c>
      <c r="L527">
        <v>34.61</v>
      </c>
      <c r="M527" t="s">
        <v>517</v>
      </c>
      <c r="N527" t="s">
        <v>815</v>
      </c>
      <c r="Q527">
        <v>13</v>
      </c>
      <c r="R527">
        <v>3</v>
      </c>
      <c r="S527" t="s">
        <v>1502</v>
      </c>
      <c r="T527" t="s">
        <v>2689</v>
      </c>
      <c r="U527" t="s">
        <v>3399</v>
      </c>
      <c r="V527" t="s">
        <v>3442</v>
      </c>
      <c r="W527">
        <v>134</v>
      </c>
      <c r="X527">
        <v>1146</v>
      </c>
      <c r="Y527">
        <v>6</v>
      </c>
      <c r="Z527" t="s">
        <v>3540</v>
      </c>
      <c r="AA527" t="s">
        <v>4055</v>
      </c>
      <c r="AB527" t="s">
        <v>7131</v>
      </c>
      <c r="AC527">
        <v>93</v>
      </c>
      <c r="AD527" t="s">
        <v>8716</v>
      </c>
      <c r="AE527" t="s">
        <v>9383</v>
      </c>
      <c r="AF527" t="s">
        <v>8554</v>
      </c>
      <c r="AG527" t="s">
        <v>9117</v>
      </c>
    </row>
    <row r="528" spans="1:33" hidden="1" x14ac:dyDescent="0.25">
      <c r="A528" t="s">
        <v>39</v>
      </c>
      <c r="B528">
        <v>2025043</v>
      </c>
      <c r="C528" t="s">
        <v>86</v>
      </c>
      <c r="D528">
        <v>7</v>
      </c>
      <c r="E528" t="s">
        <v>90</v>
      </c>
      <c r="F528">
        <v>1400</v>
      </c>
      <c r="G528" t="s">
        <v>103</v>
      </c>
      <c r="H528" t="s">
        <v>141</v>
      </c>
      <c r="I528" t="s">
        <v>446</v>
      </c>
      <c r="J528" t="s">
        <v>450</v>
      </c>
      <c r="K528">
        <v>13.56</v>
      </c>
      <c r="L528">
        <v>34.61</v>
      </c>
      <c r="M528" t="s">
        <v>517</v>
      </c>
      <c r="N528" t="s">
        <v>815</v>
      </c>
      <c r="Q528">
        <v>14</v>
      </c>
      <c r="R528">
        <v>13</v>
      </c>
      <c r="S528" t="s">
        <v>1503</v>
      </c>
      <c r="T528" t="s">
        <v>2690</v>
      </c>
      <c r="U528" t="s">
        <v>3397</v>
      </c>
      <c r="V528" t="s">
        <v>3449</v>
      </c>
      <c r="W528">
        <v>120</v>
      </c>
      <c r="X528">
        <v>1070</v>
      </c>
      <c r="Y528">
        <v>9</v>
      </c>
      <c r="Z528" t="s">
        <v>3540</v>
      </c>
      <c r="AA528" t="s">
        <v>4056</v>
      </c>
      <c r="AB528" t="s">
        <v>7132</v>
      </c>
      <c r="AC528">
        <v>16</v>
      </c>
      <c r="AD528" t="s">
        <v>8715</v>
      </c>
      <c r="AE528" t="s">
        <v>9241</v>
      </c>
      <c r="AF528" t="s">
        <v>8611</v>
      </c>
      <c r="AG528" t="s">
        <v>8939</v>
      </c>
    </row>
    <row r="529" spans="1:33" hidden="1" x14ac:dyDescent="0.25">
      <c r="A529" t="s">
        <v>39</v>
      </c>
      <c r="B529">
        <v>2025044</v>
      </c>
      <c r="C529" t="s">
        <v>86</v>
      </c>
      <c r="D529">
        <v>8</v>
      </c>
      <c r="E529" t="s">
        <v>92</v>
      </c>
      <c r="F529">
        <v>1650</v>
      </c>
      <c r="G529" t="s">
        <v>102</v>
      </c>
      <c r="H529" t="s">
        <v>142</v>
      </c>
      <c r="I529" t="s">
        <v>447</v>
      </c>
      <c r="K529">
        <v>27.7</v>
      </c>
      <c r="L529">
        <v>50.9</v>
      </c>
      <c r="M529" t="s">
        <v>518</v>
      </c>
      <c r="N529" t="s">
        <v>816</v>
      </c>
      <c r="Q529">
        <v>1</v>
      </c>
      <c r="R529">
        <v>4</v>
      </c>
      <c r="S529" t="s">
        <v>1338</v>
      </c>
      <c r="T529" t="s">
        <v>2525</v>
      </c>
      <c r="U529" t="s">
        <v>3409</v>
      </c>
      <c r="V529" t="s">
        <v>3460</v>
      </c>
      <c r="W529">
        <v>129</v>
      </c>
      <c r="X529">
        <v>1150</v>
      </c>
      <c r="Y529">
        <v>1</v>
      </c>
      <c r="Z529" t="s">
        <v>3478</v>
      </c>
      <c r="AA529" t="s">
        <v>4057</v>
      </c>
      <c r="AB529" t="s">
        <v>816</v>
      </c>
      <c r="AC529">
        <v>3.3</v>
      </c>
      <c r="AD529" t="s">
        <v>8717</v>
      </c>
      <c r="AE529" t="s">
        <v>9152</v>
      </c>
      <c r="AF529" t="s">
        <v>8490</v>
      </c>
      <c r="AG529" t="s">
        <v>8654</v>
      </c>
    </row>
    <row r="530" spans="1:33" hidden="1" x14ac:dyDescent="0.25">
      <c r="A530" t="s">
        <v>39</v>
      </c>
      <c r="B530">
        <v>2025044</v>
      </c>
      <c r="C530" t="s">
        <v>86</v>
      </c>
      <c r="D530">
        <v>8</v>
      </c>
      <c r="E530" t="s">
        <v>92</v>
      </c>
      <c r="F530">
        <v>1650</v>
      </c>
      <c r="G530" t="s">
        <v>102</v>
      </c>
      <c r="H530" t="s">
        <v>142</v>
      </c>
      <c r="I530" t="s">
        <v>447</v>
      </c>
      <c r="K530">
        <v>27.7</v>
      </c>
      <c r="L530">
        <v>50.9</v>
      </c>
      <c r="M530" t="s">
        <v>518</v>
      </c>
      <c r="N530" t="s">
        <v>816</v>
      </c>
      <c r="Q530">
        <v>2</v>
      </c>
      <c r="R530">
        <v>8</v>
      </c>
      <c r="S530" t="s">
        <v>1353</v>
      </c>
      <c r="T530" t="s">
        <v>2540</v>
      </c>
      <c r="U530" t="s">
        <v>3404</v>
      </c>
      <c r="V530" t="s">
        <v>3444</v>
      </c>
      <c r="W530">
        <v>125</v>
      </c>
      <c r="X530">
        <v>1045</v>
      </c>
      <c r="Y530">
        <v>6</v>
      </c>
      <c r="Z530" t="s">
        <v>3481</v>
      </c>
      <c r="AA530" t="s">
        <v>4058</v>
      </c>
      <c r="AB530" t="s">
        <v>7133</v>
      </c>
      <c r="AC530">
        <v>15</v>
      </c>
      <c r="AD530" t="s">
        <v>8718</v>
      </c>
      <c r="AE530" t="s">
        <v>9378</v>
      </c>
      <c r="AF530" t="s">
        <v>8549</v>
      </c>
      <c r="AG530" t="s">
        <v>8397</v>
      </c>
    </row>
    <row r="531" spans="1:33" hidden="1" x14ac:dyDescent="0.25">
      <c r="A531" t="s">
        <v>39</v>
      </c>
      <c r="B531">
        <v>2025044</v>
      </c>
      <c r="C531" t="s">
        <v>86</v>
      </c>
      <c r="D531">
        <v>8</v>
      </c>
      <c r="E531" t="s">
        <v>92</v>
      </c>
      <c r="F531">
        <v>1650</v>
      </c>
      <c r="G531" t="s">
        <v>102</v>
      </c>
      <c r="H531" t="s">
        <v>142</v>
      </c>
      <c r="I531" t="s">
        <v>447</v>
      </c>
      <c r="K531">
        <v>27.7</v>
      </c>
      <c r="L531">
        <v>50.9</v>
      </c>
      <c r="M531" t="s">
        <v>518</v>
      </c>
      <c r="N531" t="s">
        <v>816</v>
      </c>
      <c r="Q531">
        <v>3</v>
      </c>
      <c r="R531">
        <v>9</v>
      </c>
      <c r="S531" t="s">
        <v>1504</v>
      </c>
      <c r="T531" t="s">
        <v>2691</v>
      </c>
      <c r="U531" t="s">
        <v>3416</v>
      </c>
      <c r="V531" t="s">
        <v>3460</v>
      </c>
      <c r="W531">
        <v>125</v>
      </c>
      <c r="X531">
        <v>1124</v>
      </c>
      <c r="Y531">
        <v>11</v>
      </c>
      <c r="Z531" t="s">
        <v>3484</v>
      </c>
      <c r="AA531" t="s">
        <v>3776</v>
      </c>
      <c r="AB531" t="s">
        <v>7134</v>
      </c>
      <c r="AC531">
        <v>5.0999999999999996</v>
      </c>
      <c r="AD531" t="s">
        <v>8719</v>
      </c>
      <c r="AE531" t="s">
        <v>9107</v>
      </c>
      <c r="AF531" t="s">
        <v>8490</v>
      </c>
      <c r="AG531" t="s">
        <v>8794</v>
      </c>
    </row>
    <row r="532" spans="1:33" hidden="1" x14ac:dyDescent="0.25">
      <c r="A532" t="s">
        <v>39</v>
      </c>
      <c r="B532">
        <v>2025044</v>
      </c>
      <c r="C532" t="s">
        <v>86</v>
      </c>
      <c r="D532">
        <v>8</v>
      </c>
      <c r="E532" t="s">
        <v>92</v>
      </c>
      <c r="F532">
        <v>1650</v>
      </c>
      <c r="G532" t="s">
        <v>102</v>
      </c>
      <c r="H532" t="s">
        <v>142</v>
      </c>
      <c r="I532" t="s">
        <v>447</v>
      </c>
      <c r="K532">
        <v>27.7</v>
      </c>
      <c r="L532">
        <v>50.9</v>
      </c>
      <c r="M532" t="s">
        <v>518</v>
      </c>
      <c r="N532" t="s">
        <v>816</v>
      </c>
      <c r="Q532">
        <v>4</v>
      </c>
      <c r="R532">
        <v>12</v>
      </c>
      <c r="S532" t="s">
        <v>1505</v>
      </c>
      <c r="T532" t="s">
        <v>2692</v>
      </c>
      <c r="U532" t="s">
        <v>3398</v>
      </c>
      <c r="V532" t="s">
        <v>3454</v>
      </c>
      <c r="W532">
        <v>120</v>
      </c>
      <c r="X532">
        <v>1063</v>
      </c>
      <c r="Y532">
        <v>2</v>
      </c>
      <c r="Z532" t="s">
        <v>3488</v>
      </c>
      <c r="AA532" t="s">
        <v>4059</v>
      </c>
      <c r="AB532" t="s">
        <v>6940</v>
      </c>
      <c r="AC532">
        <v>10</v>
      </c>
      <c r="AD532" t="s">
        <v>8720</v>
      </c>
      <c r="AE532" t="s">
        <v>9107</v>
      </c>
      <c r="AF532" t="s">
        <v>8596</v>
      </c>
      <c r="AG532" t="s">
        <v>8489</v>
      </c>
    </row>
    <row r="533" spans="1:33" hidden="1" x14ac:dyDescent="0.25">
      <c r="A533" t="s">
        <v>39</v>
      </c>
      <c r="B533">
        <v>2025044</v>
      </c>
      <c r="C533" t="s">
        <v>86</v>
      </c>
      <c r="D533">
        <v>8</v>
      </c>
      <c r="E533" t="s">
        <v>92</v>
      </c>
      <c r="F533">
        <v>1650</v>
      </c>
      <c r="G533" t="s">
        <v>102</v>
      </c>
      <c r="H533" t="s">
        <v>142</v>
      </c>
      <c r="I533" t="s">
        <v>447</v>
      </c>
      <c r="K533">
        <v>27.7</v>
      </c>
      <c r="L533">
        <v>50.9</v>
      </c>
      <c r="M533" t="s">
        <v>518</v>
      </c>
      <c r="N533" t="s">
        <v>816</v>
      </c>
      <c r="Q533">
        <v>5</v>
      </c>
      <c r="R533">
        <v>6</v>
      </c>
      <c r="S533" t="s">
        <v>1132</v>
      </c>
      <c r="T533" t="s">
        <v>2319</v>
      </c>
      <c r="U533" t="s">
        <v>3401</v>
      </c>
      <c r="V533" t="s">
        <v>3440</v>
      </c>
      <c r="W533">
        <v>127</v>
      </c>
      <c r="X533">
        <v>998</v>
      </c>
      <c r="Y533">
        <v>5</v>
      </c>
      <c r="Z533" t="s">
        <v>3501</v>
      </c>
      <c r="AA533" t="s">
        <v>4060</v>
      </c>
      <c r="AB533" t="s">
        <v>7135</v>
      </c>
      <c r="AC533">
        <v>21</v>
      </c>
      <c r="AD533" t="s">
        <v>8721</v>
      </c>
      <c r="AE533" t="s">
        <v>9107</v>
      </c>
      <c r="AF533" t="s">
        <v>8444</v>
      </c>
      <c r="AG533" t="s">
        <v>8445</v>
      </c>
    </row>
    <row r="534" spans="1:33" hidden="1" x14ac:dyDescent="0.25">
      <c r="A534" t="s">
        <v>39</v>
      </c>
      <c r="B534">
        <v>2025044</v>
      </c>
      <c r="C534" t="s">
        <v>86</v>
      </c>
      <c r="D534">
        <v>8</v>
      </c>
      <c r="E534" t="s">
        <v>92</v>
      </c>
      <c r="F534">
        <v>1650</v>
      </c>
      <c r="G534" t="s">
        <v>102</v>
      </c>
      <c r="H534" t="s">
        <v>142</v>
      </c>
      <c r="I534" t="s">
        <v>447</v>
      </c>
      <c r="K534">
        <v>27.7</v>
      </c>
      <c r="L534">
        <v>50.9</v>
      </c>
      <c r="M534" t="s">
        <v>518</v>
      </c>
      <c r="N534" t="s">
        <v>816</v>
      </c>
      <c r="Q534">
        <v>6</v>
      </c>
      <c r="R534">
        <v>1</v>
      </c>
      <c r="S534" t="s">
        <v>1506</v>
      </c>
      <c r="T534" t="s">
        <v>2693</v>
      </c>
      <c r="U534" t="s">
        <v>3403</v>
      </c>
      <c r="V534" t="s">
        <v>3447</v>
      </c>
      <c r="W534">
        <v>132</v>
      </c>
      <c r="X534">
        <v>1110</v>
      </c>
      <c r="Y534">
        <v>9</v>
      </c>
      <c r="Z534" t="s">
        <v>3527</v>
      </c>
      <c r="AA534" t="s">
        <v>4061</v>
      </c>
      <c r="AB534" t="s">
        <v>914</v>
      </c>
      <c r="AC534">
        <v>35</v>
      </c>
      <c r="AD534" t="s">
        <v>8722</v>
      </c>
      <c r="AE534" t="s">
        <v>9211</v>
      </c>
      <c r="AF534" t="s">
        <v>8444</v>
      </c>
      <c r="AG534" t="s">
        <v>8655</v>
      </c>
    </row>
    <row r="535" spans="1:33" hidden="1" x14ac:dyDescent="0.25">
      <c r="A535" t="s">
        <v>39</v>
      </c>
      <c r="B535">
        <v>2025044</v>
      </c>
      <c r="C535" t="s">
        <v>86</v>
      </c>
      <c r="D535">
        <v>8</v>
      </c>
      <c r="E535" t="s">
        <v>92</v>
      </c>
      <c r="F535">
        <v>1650</v>
      </c>
      <c r="G535" t="s">
        <v>102</v>
      </c>
      <c r="H535" t="s">
        <v>142</v>
      </c>
      <c r="I535" t="s">
        <v>447</v>
      </c>
      <c r="K535">
        <v>27.7</v>
      </c>
      <c r="L535">
        <v>50.9</v>
      </c>
      <c r="M535" t="s">
        <v>518</v>
      </c>
      <c r="N535" t="s">
        <v>816</v>
      </c>
      <c r="Q535">
        <v>7</v>
      </c>
      <c r="R535">
        <v>2</v>
      </c>
      <c r="S535" t="s">
        <v>1340</v>
      </c>
      <c r="T535" t="s">
        <v>2527</v>
      </c>
      <c r="U535" t="s">
        <v>3399</v>
      </c>
      <c r="V535" t="s">
        <v>3450</v>
      </c>
      <c r="W535">
        <v>131</v>
      </c>
      <c r="X535">
        <v>1034</v>
      </c>
      <c r="Y535">
        <v>7</v>
      </c>
      <c r="Z535" t="s">
        <v>3519</v>
      </c>
      <c r="AA535" t="s">
        <v>3760</v>
      </c>
      <c r="AB535" t="s">
        <v>802</v>
      </c>
      <c r="AC535">
        <v>10</v>
      </c>
      <c r="AD535" t="s">
        <v>8723</v>
      </c>
      <c r="AE535" t="s">
        <v>9211</v>
      </c>
      <c r="AF535" t="s">
        <v>8448</v>
      </c>
      <c r="AG535" t="s">
        <v>9155</v>
      </c>
    </row>
    <row r="536" spans="1:33" hidden="1" x14ac:dyDescent="0.25">
      <c r="A536" t="s">
        <v>39</v>
      </c>
      <c r="B536">
        <v>2025044</v>
      </c>
      <c r="C536" t="s">
        <v>86</v>
      </c>
      <c r="D536">
        <v>8</v>
      </c>
      <c r="E536" t="s">
        <v>92</v>
      </c>
      <c r="F536">
        <v>1650</v>
      </c>
      <c r="G536" t="s">
        <v>102</v>
      </c>
      <c r="H536" t="s">
        <v>142</v>
      </c>
      <c r="I536" t="s">
        <v>447</v>
      </c>
      <c r="K536">
        <v>27.7</v>
      </c>
      <c r="L536">
        <v>50.9</v>
      </c>
      <c r="M536" t="s">
        <v>518</v>
      </c>
      <c r="N536" t="s">
        <v>816</v>
      </c>
      <c r="Q536">
        <v>8</v>
      </c>
      <c r="R536">
        <v>3</v>
      </c>
      <c r="S536" t="s">
        <v>1150</v>
      </c>
      <c r="T536" t="s">
        <v>2337</v>
      </c>
      <c r="U536" t="s">
        <v>3405</v>
      </c>
      <c r="V536" t="s">
        <v>3443</v>
      </c>
      <c r="W536">
        <v>122</v>
      </c>
      <c r="X536">
        <v>1210</v>
      </c>
      <c r="Y536">
        <v>10</v>
      </c>
      <c r="Z536" t="s">
        <v>3526</v>
      </c>
      <c r="AA536" t="s">
        <v>4062</v>
      </c>
      <c r="AB536" t="s">
        <v>961</v>
      </c>
      <c r="AC536">
        <v>14</v>
      </c>
      <c r="AD536" t="s">
        <v>8724</v>
      </c>
      <c r="AE536" t="s">
        <v>9378</v>
      </c>
      <c r="AF536" t="s">
        <v>8440</v>
      </c>
      <c r="AG536" t="s">
        <v>8767</v>
      </c>
    </row>
    <row r="537" spans="1:33" hidden="1" x14ac:dyDescent="0.25">
      <c r="A537" t="s">
        <v>39</v>
      </c>
      <c r="B537">
        <v>2025044</v>
      </c>
      <c r="C537" t="s">
        <v>86</v>
      </c>
      <c r="D537">
        <v>8</v>
      </c>
      <c r="E537" t="s">
        <v>92</v>
      </c>
      <c r="F537">
        <v>1650</v>
      </c>
      <c r="G537" t="s">
        <v>102</v>
      </c>
      <c r="H537" t="s">
        <v>142</v>
      </c>
      <c r="I537" t="s">
        <v>447</v>
      </c>
      <c r="K537">
        <v>27.7</v>
      </c>
      <c r="L537">
        <v>50.9</v>
      </c>
      <c r="M537" t="s">
        <v>518</v>
      </c>
      <c r="N537" t="s">
        <v>816</v>
      </c>
      <c r="Q537">
        <v>9</v>
      </c>
      <c r="R537">
        <v>5</v>
      </c>
      <c r="S537" t="s">
        <v>1507</v>
      </c>
      <c r="T537" t="s">
        <v>2694</v>
      </c>
      <c r="U537" t="s">
        <v>3417</v>
      </c>
      <c r="V537" t="s">
        <v>3459</v>
      </c>
      <c r="W537">
        <v>127</v>
      </c>
      <c r="X537">
        <v>1138</v>
      </c>
      <c r="Y537">
        <v>3</v>
      </c>
      <c r="Z537" t="s">
        <v>3543</v>
      </c>
      <c r="AA537" t="s">
        <v>4063</v>
      </c>
      <c r="AB537" t="s">
        <v>7136</v>
      </c>
      <c r="AC537">
        <v>11</v>
      </c>
      <c r="AD537" t="s">
        <v>8725</v>
      </c>
      <c r="AE537" t="s">
        <v>8417</v>
      </c>
      <c r="AF537" t="s">
        <v>8448</v>
      </c>
      <c r="AG537" t="s">
        <v>8990</v>
      </c>
    </row>
    <row r="538" spans="1:33" hidden="1" x14ac:dyDescent="0.25">
      <c r="A538" t="s">
        <v>39</v>
      </c>
      <c r="B538">
        <v>2025044</v>
      </c>
      <c r="C538" t="s">
        <v>86</v>
      </c>
      <c r="D538">
        <v>8</v>
      </c>
      <c r="E538" t="s">
        <v>92</v>
      </c>
      <c r="F538">
        <v>1650</v>
      </c>
      <c r="G538" t="s">
        <v>102</v>
      </c>
      <c r="H538" t="s">
        <v>142</v>
      </c>
      <c r="I538" t="s">
        <v>447</v>
      </c>
      <c r="K538">
        <v>27.7</v>
      </c>
      <c r="L538">
        <v>50.9</v>
      </c>
      <c r="M538" t="s">
        <v>518</v>
      </c>
      <c r="N538" t="s">
        <v>816</v>
      </c>
      <c r="Q538">
        <v>10</v>
      </c>
      <c r="R538">
        <v>7</v>
      </c>
      <c r="S538" t="s">
        <v>1508</v>
      </c>
      <c r="T538" t="s">
        <v>2695</v>
      </c>
      <c r="U538" t="s">
        <v>3411</v>
      </c>
      <c r="V538" t="s">
        <v>3450</v>
      </c>
      <c r="W538">
        <v>125</v>
      </c>
      <c r="X538">
        <v>1092</v>
      </c>
      <c r="Y538">
        <v>8</v>
      </c>
      <c r="Z538" t="s">
        <v>3544</v>
      </c>
      <c r="AA538" t="s">
        <v>3763</v>
      </c>
      <c r="AB538" t="s">
        <v>7076</v>
      </c>
      <c r="AC538">
        <v>5.2</v>
      </c>
      <c r="AD538" t="s">
        <v>8726</v>
      </c>
      <c r="AE538" t="s">
        <v>9107</v>
      </c>
      <c r="AF538" t="s">
        <v>8651</v>
      </c>
      <c r="AG538" t="s">
        <v>9027</v>
      </c>
    </row>
    <row r="539" spans="1:33" hidden="1" x14ac:dyDescent="0.25">
      <c r="A539" t="s">
        <v>39</v>
      </c>
      <c r="B539">
        <v>2025044</v>
      </c>
      <c r="C539" t="s">
        <v>86</v>
      </c>
      <c r="D539">
        <v>8</v>
      </c>
      <c r="E539" t="s">
        <v>92</v>
      </c>
      <c r="F539">
        <v>1650</v>
      </c>
      <c r="G539" t="s">
        <v>102</v>
      </c>
      <c r="H539" t="s">
        <v>142</v>
      </c>
      <c r="I539" t="s">
        <v>447</v>
      </c>
      <c r="K539">
        <v>27.7</v>
      </c>
      <c r="L539">
        <v>50.9</v>
      </c>
      <c r="M539" t="s">
        <v>518</v>
      </c>
      <c r="N539" t="s">
        <v>816</v>
      </c>
      <c r="Q539">
        <v>11</v>
      </c>
      <c r="R539">
        <v>11</v>
      </c>
      <c r="S539" t="s">
        <v>1509</v>
      </c>
      <c r="T539" t="s">
        <v>2696</v>
      </c>
      <c r="U539" t="s">
        <v>3414</v>
      </c>
      <c r="V539" t="s">
        <v>3455</v>
      </c>
      <c r="W539">
        <v>121</v>
      </c>
      <c r="X539">
        <v>1135</v>
      </c>
      <c r="Y539">
        <v>4</v>
      </c>
      <c r="Z539" t="s">
        <v>3545</v>
      </c>
      <c r="AA539" t="s">
        <v>4064</v>
      </c>
      <c r="AB539" t="s">
        <v>6946</v>
      </c>
      <c r="AC539">
        <v>38</v>
      </c>
      <c r="AD539" t="s">
        <v>8727</v>
      </c>
      <c r="AE539" t="s">
        <v>9152</v>
      </c>
      <c r="AF539" t="s">
        <v>8911</v>
      </c>
      <c r="AG539" t="s">
        <v>9512</v>
      </c>
    </row>
    <row r="540" spans="1:33" hidden="1" x14ac:dyDescent="0.25">
      <c r="A540" t="s">
        <v>39</v>
      </c>
      <c r="B540">
        <v>2025044</v>
      </c>
      <c r="C540" t="s">
        <v>86</v>
      </c>
      <c r="D540">
        <v>8</v>
      </c>
      <c r="E540" t="s">
        <v>92</v>
      </c>
      <c r="F540">
        <v>1650</v>
      </c>
      <c r="G540" t="s">
        <v>102</v>
      </c>
      <c r="H540" t="s">
        <v>142</v>
      </c>
      <c r="I540" t="s">
        <v>447</v>
      </c>
      <c r="K540">
        <v>27.7</v>
      </c>
      <c r="L540">
        <v>50.9</v>
      </c>
      <c r="M540" t="s">
        <v>518</v>
      </c>
      <c r="N540" t="s">
        <v>816</v>
      </c>
      <c r="Q540">
        <v>12</v>
      </c>
      <c r="R540">
        <v>10</v>
      </c>
      <c r="S540" t="s">
        <v>1243</v>
      </c>
      <c r="T540" t="s">
        <v>2430</v>
      </c>
      <c r="U540" t="s">
        <v>3406</v>
      </c>
      <c r="V540" t="s">
        <v>3457</v>
      </c>
      <c r="W540">
        <v>122</v>
      </c>
      <c r="X540">
        <v>1180</v>
      </c>
      <c r="Y540">
        <v>12</v>
      </c>
      <c r="Z540" t="s">
        <v>3546</v>
      </c>
      <c r="AA540" t="s">
        <v>4065</v>
      </c>
      <c r="AB540" t="s">
        <v>7137</v>
      </c>
      <c r="AC540">
        <v>118</v>
      </c>
      <c r="AD540" t="s">
        <v>8721</v>
      </c>
      <c r="AE540" t="s">
        <v>9152</v>
      </c>
      <c r="AF540" t="s">
        <v>8593</v>
      </c>
      <c r="AG540" t="s">
        <v>9513</v>
      </c>
    </row>
    <row r="541" spans="1:33" hidden="1" x14ac:dyDescent="0.25">
      <c r="A541" t="s">
        <v>40</v>
      </c>
      <c r="B541">
        <v>2025045</v>
      </c>
      <c r="C541" t="s">
        <v>86</v>
      </c>
      <c r="D541">
        <v>1</v>
      </c>
      <c r="E541" t="s">
        <v>88</v>
      </c>
      <c r="F541">
        <v>1200</v>
      </c>
      <c r="G541" t="s">
        <v>102</v>
      </c>
      <c r="H541" t="s">
        <v>143</v>
      </c>
      <c r="I541" t="s">
        <v>447</v>
      </c>
      <c r="K541">
        <v>23.72</v>
      </c>
      <c r="L541">
        <v>45.7</v>
      </c>
      <c r="M541" t="s">
        <v>519</v>
      </c>
      <c r="Q541">
        <v>1</v>
      </c>
      <c r="R541">
        <v>8</v>
      </c>
      <c r="S541" t="s">
        <v>1024</v>
      </c>
      <c r="T541" t="s">
        <v>2211</v>
      </c>
      <c r="U541" t="s">
        <v>3398</v>
      </c>
      <c r="V541" t="s">
        <v>3441</v>
      </c>
      <c r="W541">
        <v>129</v>
      </c>
      <c r="X541">
        <v>1103</v>
      </c>
      <c r="Y541">
        <v>3</v>
      </c>
      <c r="Z541" t="s">
        <v>3478</v>
      </c>
      <c r="AA541" t="s">
        <v>3631</v>
      </c>
      <c r="AB541" t="s">
        <v>519</v>
      </c>
      <c r="AC541">
        <v>2.7</v>
      </c>
      <c r="AD541" t="s">
        <v>8414</v>
      </c>
      <c r="AE541" t="s">
        <v>9290</v>
      </c>
      <c r="AF541" t="s">
        <v>8747</v>
      </c>
    </row>
    <row r="542" spans="1:33" hidden="1" x14ac:dyDescent="0.25">
      <c r="A542" t="s">
        <v>40</v>
      </c>
      <c r="B542">
        <v>2025045</v>
      </c>
      <c r="C542" t="s">
        <v>86</v>
      </c>
      <c r="D542">
        <v>1</v>
      </c>
      <c r="E542" t="s">
        <v>88</v>
      </c>
      <c r="F542">
        <v>1200</v>
      </c>
      <c r="G542" t="s">
        <v>102</v>
      </c>
      <c r="H542" t="s">
        <v>143</v>
      </c>
      <c r="I542" t="s">
        <v>447</v>
      </c>
      <c r="K542">
        <v>23.72</v>
      </c>
      <c r="L542">
        <v>45.7</v>
      </c>
      <c r="M542" t="s">
        <v>519</v>
      </c>
      <c r="Q542">
        <v>2</v>
      </c>
      <c r="R542">
        <v>11</v>
      </c>
      <c r="S542" t="s">
        <v>1510</v>
      </c>
      <c r="T542" t="s">
        <v>2697</v>
      </c>
      <c r="U542" t="s">
        <v>3407</v>
      </c>
      <c r="V542" t="s">
        <v>3453</v>
      </c>
      <c r="W542">
        <v>120</v>
      </c>
      <c r="X542">
        <v>1088</v>
      </c>
      <c r="Y542">
        <v>10</v>
      </c>
      <c r="Z542" t="s">
        <v>3479</v>
      </c>
      <c r="AA542" t="s">
        <v>4066</v>
      </c>
      <c r="AB542" t="s">
        <v>7138</v>
      </c>
      <c r="AC542">
        <v>18</v>
      </c>
      <c r="AD542" t="s">
        <v>8416</v>
      </c>
      <c r="AE542" t="s">
        <v>9280</v>
      </c>
      <c r="AF542" t="s">
        <v>9352</v>
      </c>
    </row>
    <row r="543" spans="1:33" hidden="1" x14ac:dyDescent="0.25">
      <c r="A543" t="s">
        <v>40</v>
      </c>
      <c r="B543">
        <v>2025045</v>
      </c>
      <c r="C543" t="s">
        <v>86</v>
      </c>
      <c r="D543">
        <v>1</v>
      </c>
      <c r="E543" t="s">
        <v>88</v>
      </c>
      <c r="F543">
        <v>1200</v>
      </c>
      <c r="G543" t="s">
        <v>102</v>
      </c>
      <c r="H543" t="s">
        <v>143</v>
      </c>
      <c r="I543" t="s">
        <v>447</v>
      </c>
      <c r="K543">
        <v>23.72</v>
      </c>
      <c r="L543">
        <v>45.7</v>
      </c>
      <c r="M543" t="s">
        <v>519</v>
      </c>
      <c r="Q543">
        <v>3</v>
      </c>
      <c r="R543">
        <v>2</v>
      </c>
      <c r="S543" t="s">
        <v>1511</v>
      </c>
      <c r="T543" t="s">
        <v>2698</v>
      </c>
      <c r="U543" t="s">
        <v>3400</v>
      </c>
      <c r="V543" t="s">
        <v>3460</v>
      </c>
      <c r="W543">
        <v>135</v>
      </c>
      <c r="X543">
        <v>1078</v>
      </c>
      <c r="Y543">
        <v>9</v>
      </c>
      <c r="Z543" t="s">
        <v>3489</v>
      </c>
      <c r="AA543" t="s">
        <v>3642</v>
      </c>
      <c r="AB543" t="s">
        <v>686</v>
      </c>
      <c r="AC543">
        <v>20</v>
      </c>
      <c r="AD543" t="s">
        <v>8728</v>
      </c>
      <c r="AE543" t="s">
        <v>9292</v>
      </c>
      <c r="AF543" t="s">
        <v>8559</v>
      </c>
    </row>
    <row r="544" spans="1:33" hidden="1" x14ac:dyDescent="0.25">
      <c r="A544" t="s">
        <v>40</v>
      </c>
      <c r="B544">
        <v>2025045</v>
      </c>
      <c r="C544" t="s">
        <v>86</v>
      </c>
      <c r="D544">
        <v>1</v>
      </c>
      <c r="E544" t="s">
        <v>88</v>
      </c>
      <c r="F544">
        <v>1200</v>
      </c>
      <c r="G544" t="s">
        <v>102</v>
      </c>
      <c r="H544" t="s">
        <v>143</v>
      </c>
      <c r="I544" t="s">
        <v>447</v>
      </c>
      <c r="K544">
        <v>23.72</v>
      </c>
      <c r="L544">
        <v>45.7</v>
      </c>
      <c r="M544" t="s">
        <v>519</v>
      </c>
      <c r="Q544">
        <v>4</v>
      </c>
      <c r="R544">
        <v>9</v>
      </c>
      <c r="S544" t="s">
        <v>1252</v>
      </c>
      <c r="T544" t="s">
        <v>2439</v>
      </c>
      <c r="U544" t="s">
        <v>3419</v>
      </c>
      <c r="V544" t="s">
        <v>3455</v>
      </c>
      <c r="W544">
        <v>125</v>
      </c>
      <c r="X544">
        <v>1165</v>
      </c>
      <c r="Y544">
        <v>8</v>
      </c>
      <c r="Z544" t="s">
        <v>3497</v>
      </c>
      <c r="AA544" t="s">
        <v>4067</v>
      </c>
      <c r="AB544" t="s">
        <v>681</v>
      </c>
      <c r="AC544">
        <v>10</v>
      </c>
      <c r="AD544" t="s">
        <v>8457</v>
      </c>
      <c r="AE544" t="s">
        <v>9279</v>
      </c>
      <c r="AF544" t="s">
        <v>9361</v>
      </c>
    </row>
    <row r="545" spans="1:32" hidden="1" x14ac:dyDescent="0.25">
      <c r="A545" t="s">
        <v>40</v>
      </c>
      <c r="B545">
        <v>2025045</v>
      </c>
      <c r="C545" t="s">
        <v>86</v>
      </c>
      <c r="D545">
        <v>1</v>
      </c>
      <c r="E545" t="s">
        <v>88</v>
      </c>
      <c r="F545">
        <v>1200</v>
      </c>
      <c r="G545" t="s">
        <v>102</v>
      </c>
      <c r="H545" t="s">
        <v>143</v>
      </c>
      <c r="I545" t="s">
        <v>447</v>
      </c>
      <c r="K545">
        <v>23.72</v>
      </c>
      <c r="L545">
        <v>45.7</v>
      </c>
      <c r="M545" t="s">
        <v>519</v>
      </c>
      <c r="Q545">
        <v>5</v>
      </c>
      <c r="R545">
        <v>12</v>
      </c>
      <c r="S545" t="s">
        <v>1025</v>
      </c>
      <c r="T545" t="s">
        <v>2212</v>
      </c>
      <c r="U545" t="s">
        <v>3399</v>
      </c>
      <c r="V545" t="s">
        <v>3442</v>
      </c>
      <c r="W545">
        <v>120</v>
      </c>
      <c r="X545">
        <v>1129</v>
      </c>
      <c r="Y545">
        <v>1</v>
      </c>
      <c r="Z545" t="s">
        <v>3491</v>
      </c>
      <c r="AA545" t="s">
        <v>4068</v>
      </c>
      <c r="AB545" t="s">
        <v>770</v>
      </c>
      <c r="AC545">
        <v>5.6</v>
      </c>
      <c r="AD545" t="s">
        <v>8729</v>
      </c>
      <c r="AE545" t="s">
        <v>9347</v>
      </c>
      <c r="AF545" t="s">
        <v>8558</v>
      </c>
    </row>
    <row r="546" spans="1:32" hidden="1" x14ac:dyDescent="0.25">
      <c r="A546" t="s">
        <v>40</v>
      </c>
      <c r="B546">
        <v>2025045</v>
      </c>
      <c r="C546" t="s">
        <v>86</v>
      </c>
      <c r="D546">
        <v>1</v>
      </c>
      <c r="E546" t="s">
        <v>88</v>
      </c>
      <c r="F546">
        <v>1200</v>
      </c>
      <c r="G546" t="s">
        <v>102</v>
      </c>
      <c r="H546" t="s">
        <v>143</v>
      </c>
      <c r="I546" t="s">
        <v>447</v>
      </c>
      <c r="K546">
        <v>23.72</v>
      </c>
      <c r="L546">
        <v>45.7</v>
      </c>
      <c r="M546" t="s">
        <v>519</v>
      </c>
      <c r="Q546">
        <v>6</v>
      </c>
      <c r="R546">
        <v>3</v>
      </c>
      <c r="S546" t="s">
        <v>1512</v>
      </c>
      <c r="T546" t="s">
        <v>2699</v>
      </c>
      <c r="U546" t="s">
        <v>3411</v>
      </c>
      <c r="V546" t="s">
        <v>3452</v>
      </c>
      <c r="W546">
        <v>135</v>
      </c>
      <c r="X546">
        <v>1175</v>
      </c>
      <c r="Y546">
        <v>4</v>
      </c>
      <c r="Z546" t="s">
        <v>3507</v>
      </c>
      <c r="AA546" t="s">
        <v>3672</v>
      </c>
      <c r="AB546" t="s">
        <v>7139</v>
      </c>
      <c r="AC546">
        <v>8.5</v>
      </c>
      <c r="AD546" t="s">
        <v>8580</v>
      </c>
      <c r="AE546" t="s">
        <v>9384</v>
      </c>
      <c r="AF546" t="s">
        <v>9018</v>
      </c>
    </row>
    <row r="547" spans="1:32" hidden="1" x14ac:dyDescent="0.25">
      <c r="A547" t="s">
        <v>40</v>
      </c>
      <c r="B547">
        <v>2025045</v>
      </c>
      <c r="C547" t="s">
        <v>86</v>
      </c>
      <c r="D547">
        <v>1</v>
      </c>
      <c r="E547" t="s">
        <v>88</v>
      </c>
      <c r="F547">
        <v>1200</v>
      </c>
      <c r="G547" t="s">
        <v>102</v>
      </c>
      <c r="H547" t="s">
        <v>143</v>
      </c>
      <c r="I547" t="s">
        <v>447</v>
      </c>
      <c r="K547">
        <v>23.72</v>
      </c>
      <c r="L547">
        <v>45.7</v>
      </c>
      <c r="M547" t="s">
        <v>519</v>
      </c>
      <c r="Q547">
        <v>7</v>
      </c>
      <c r="R547">
        <v>1</v>
      </c>
      <c r="S547" t="s">
        <v>1098</v>
      </c>
      <c r="T547" t="s">
        <v>2285</v>
      </c>
      <c r="U547" t="s">
        <v>3410</v>
      </c>
      <c r="V547" t="s">
        <v>3457</v>
      </c>
      <c r="W547">
        <v>135</v>
      </c>
      <c r="X547">
        <v>1116</v>
      </c>
      <c r="Y547">
        <v>7</v>
      </c>
      <c r="Z547" t="s">
        <v>3488</v>
      </c>
      <c r="AA547" t="s">
        <v>3709</v>
      </c>
      <c r="AB547" t="s">
        <v>7055</v>
      </c>
      <c r="AC547">
        <v>13</v>
      </c>
      <c r="AD547" t="s">
        <v>8687</v>
      </c>
      <c r="AE547" t="s">
        <v>9385</v>
      </c>
      <c r="AF547" t="s">
        <v>8397</v>
      </c>
    </row>
    <row r="548" spans="1:32" hidden="1" x14ac:dyDescent="0.25">
      <c r="A548" t="s">
        <v>40</v>
      </c>
      <c r="B548">
        <v>2025045</v>
      </c>
      <c r="C548" t="s">
        <v>86</v>
      </c>
      <c r="D548">
        <v>1</v>
      </c>
      <c r="E548" t="s">
        <v>88</v>
      </c>
      <c r="F548">
        <v>1200</v>
      </c>
      <c r="G548" t="s">
        <v>102</v>
      </c>
      <c r="H548" t="s">
        <v>143</v>
      </c>
      <c r="I548" t="s">
        <v>447</v>
      </c>
      <c r="K548">
        <v>23.72</v>
      </c>
      <c r="L548">
        <v>45.7</v>
      </c>
      <c r="M548" t="s">
        <v>519</v>
      </c>
      <c r="Q548">
        <v>8</v>
      </c>
      <c r="R548">
        <v>7</v>
      </c>
      <c r="S548" t="s">
        <v>1513</v>
      </c>
      <c r="T548" t="s">
        <v>2700</v>
      </c>
      <c r="U548" t="s">
        <v>3409</v>
      </c>
      <c r="V548" t="s">
        <v>3459</v>
      </c>
      <c r="W548">
        <v>129</v>
      </c>
      <c r="X548">
        <v>1069</v>
      </c>
      <c r="Y548">
        <v>2</v>
      </c>
      <c r="Z548" t="s">
        <v>3522</v>
      </c>
      <c r="AA548" t="s">
        <v>4069</v>
      </c>
      <c r="AB548" t="s">
        <v>7140</v>
      </c>
      <c r="AC548">
        <v>8</v>
      </c>
      <c r="AD548" t="s">
        <v>8418</v>
      </c>
      <c r="AE548" t="s">
        <v>9385</v>
      </c>
      <c r="AF548" t="s">
        <v>8652</v>
      </c>
    </row>
    <row r="549" spans="1:32" hidden="1" x14ac:dyDescent="0.25">
      <c r="A549" t="s">
        <v>40</v>
      </c>
      <c r="B549">
        <v>2025045</v>
      </c>
      <c r="C549" t="s">
        <v>86</v>
      </c>
      <c r="D549">
        <v>1</v>
      </c>
      <c r="E549" t="s">
        <v>88</v>
      </c>
      <c r="F549">
        <v>1200</v>
      </c>
      <c r="G549" t="s">
        <v>102</v>
      </c>
      <c r="H549" t="s">
        <v>143</v>
      </c>
      <c r="I549" t="s">
        <v>447</v>
      </c>
      <c r="K549">
        <v>23.72</v>
      </c>
      <c r="L549">
        <v>45.7</v>
      </c>
      <c r="M549" t="s">
        <v>519</v>
      </c>
      <c r="Q549">
        <v>9</v>
      </c>
      <c r="R549">
        <v>5</v>
      </c>
      <c r="S549" t="s">
        <v>1030</v>
      </c>
      <c r="T549" t="s">
        <v>2217</v>
      </c>
      <c r="U549" t="s">
        <v>3404</v>
      </c>
      <c r="V549" t="s">
        <v>3447</v>
      </c>
      <c r="W549">
        <v>132</v>
      </c>
      <c r="X549">
        <v>1167</v>
      </c>
      <c r="Y549">
        <v>11</v>
      </c>
      <c r="Z549" t="s">
        <v>3493</v>
      </c>
      <c r="AA549" t="s">
        <v>4070</v>
      </c>
      <c r="AB549" t="s">
        <v>7141</v>
      </c>
      <c r="AC549">
        <v>13</v>
      </c>
      <c r="AD549" t="s">
        <v>8418</v>
      </c>
      <c r="AE549" t="s">
        <v>9384</v>
      </c>
      <c r="AF549" t="s">
        <v>8489</v>
      </c>
    </row>
    <row r="550" spans="1:32" hidden="1" x14ac:dyDescent="0.25">
      <c r="A550" t="s">
        <v>40</v>
      </c>
      <c r="B550">
        <v>2025045</v>
      </c>
      <c r="C550" t="s">
        <v>86</v>
      </c>
      <c r="D550">
        <v>1</v>
      </c>
      <c r="E550" t="s">
        <v>88</v>
      </c>
      <c r="F550">
        <v>1200</v>
      </c>
      <c r="G550" t="s">
        <v>102</v>
      </c>
      <c r="H550" t="s">
        <v>143</v>
      </c>
      <c r="I550" t="s">
        <v>447</v>
      </c>
      <c r="K550">
        <v>23.72</v>
      </c>
      <c r="L550">
        <v>45.7</v>
      </c>
      <c r="M550" t="s">
        <v>519</v>
      </c>
      <c r="Q550">
        <v>10</v>
      </c>
      <c r="R550">
        <v>4</v>
      </c>
      <c r="S550" t="s">
        <v>1032</v>
      </c>
      <c r="T550" t="s">
        <v>2219</v>
      </c>
      <c r="U550" t="s">
        <v>3405</v>
      </c>
      <c r="V550" t="s">
        <v>3449</v>
      </c>
      <c r="W550">
        <v>126</v>
      </c>
      <c r="X550">
        <v>1151</v>
      </c>
      <c r="Y550">
        <v>12</v>
      </c>
      <c r="Z550" t="s">
        <v>3503</v>
      </c>
      <c r="AA550" t="s">
        <v>4071</v>
      </c>
      <c r="AB550" t="s">
        <v>7142</v>
      </c>
      <c r="AC550">
        <v>81</v>
      </c>
      <c r="AD550" t="s">
        <v>8730</v>
      </c>
      <c r="AE550" t="s">
        <v>9386</v>
      </c>
      <c r="AF550" t="s">
        <v>8471</v>
      </c>
    </row>
    <row r="551" spans="1:32" hidden="1" x14ac:dyDescent="0.25">
      <c r="A551" t="s">
        <v>40</v>
      </c>
      <c r="B551">
        <v>2025045</v>
      </c>
      <c r="C551" t="s">
        <v>86</v>
      </c>
      <c r="D551">
        <v>1</v>
      </c>
      <c r="E551" t="s">
        <v>88</v>
      </c>
      <c r="F551">
        <v>1200</v>
      </c>
      <c r="G551" t="s">
        <v>102</v>
      </c>
      <c r="H551" t="s">
        <v>143</v>
      </c>
      <c r="I551" t="s">
        <v>447</v>
      </c>
      <c r="K551">
        <v>23.72</v>
      </c>
      <c r="L551">
        <v>45.7</v>
      </c>
      <c r="M551" t="s">
        <v>519</v>
      </c>
      <c r="Q551">
        <v>11</v>
      </c>
      <c r="R551">
        <v>10</v>
      </c>
      <c r="S551" t="s">
        <v>1514</v>
      </c>
      <c r="T551" t="s">
        <v>2701</v>
      </c>
      <c r="U551" t="s">
        <v>3416</v>
      </c>
      <c r="V551" t="s">
        <v>3443</v>
      </c>
      <c r="W551">
        <v>122</v>
      </c>
      <c r="X551">
        <v>1098</v>
      </c>
      <c r="Y551">
        <v>6</v>
      </c>
      <c r="Z551" t="s">
        <v>3547</v>
      </c>
      <c r="AA551" t="s">
        <v>4072</v>
      </c>
      <c r="AB551" t="s">
        <v>7143</v>
      </c>
      <c r="AC551">
        <v>28</v>
      </c>
      <c r="AD551" t="s">
        <v>8580</v>
      </c>
      <c r="AE551" t="s">
        <v>9282</v>
      </c>
      <c r="AF551" t="s">
        <v>8553</v>
      </c>
    </row>
    <row r="552" spans="1:32" hidden="1" x14ac:dyDescent="0.25">
      <c r="A552" t="s">
        <v>40</v>
      </c>
      <c r="B552">
        <v>2025045</v>
      </c>
      <c r="C552" t="s">
        <v>86</v>
      </c>
      <c r="D552">
        <v>1</v>
      </c>
      <c r="E552" t="s">
        <v>88</v>
      </c>
      <c r="F552">
        <v>1200</v>
      </c>
      <c r="G552" t="s">
        <v>102</v>
      </c>
      <c r="H552" t="s">
        <v>143</v>
      </c>
      <c r="I552" t="s">
        <v>447</v>
      </c>
      <c r="K552">
        <v>23.72</v>
      </c>
      <c r="L552">
        <v>45.7</v>
      </c>
      <c r="M552" t="s">
        <v>519</v>
      </c>
      <c r="Q552">
        <v>12</v>
      </c>
      <c r="R552">
        <v>6</v>
      </c>
      <c r="S552" t="s">
        <v>1029</v>
      </c>
      <c r="T552" t="s">
        <v>2216</v>
      </c>
      <c r="U552" t="s">
        <v>3403</v>
      </c>
      <c r="V552" t="s">
        <v>3446</v>
      </c>
      <c r="W552">
        <v>131</v>
      </c>
      <c r="X552">
        <v>1186</v>
      </c>
      <c r="Y552">
        <v>5</v>
      </c>
      <c r="Z552" t="s">
        <v>3548</v>
      </c>
      <c r="AA552" t="s">
        <v>4073</v>
      </c>
      <c r="AB552" t="s">
        <v>7144</v>
      </c>
      <c r="AC552">
        <v>47</v>
      </c>
      <c r="AD552" t="s">
        <v>8421</v>
      </c>
      <c r="AE552" t="s">
        <v>9385</v>
      </c>
      <c r="AF552" t="s">
        <v>9143</v>
      </c>
    </row>
    <row r="553" spans="1:32" hidden="1" x14ac:dyDescent="0.25">
      <c r="A553" t="s">
        <v>40</v>
      </c>
      <c r="B553">
        <v>2025046</v>
      </c>
      <c r="C553" t="s">
        <v>86</v>
      </c>
      <c r="D553">
        <v>2</v>
      </c>
      <c r="E553" t="s">
        <v>90</v>
      </c>
      <c r="F553">
        <v>1000</v>
      </c>
      <c r="G553" t="s">
        <v>98</v>
      </c>
      <c r="H553" t="s">
        <v>144</v>
      </c>
      <c r="I553" t="s">
        <v>446</v>
      </c>
      <c r="J553" t="s">
        <v>451</v>
      </c>
      <c r="K553">
        <v>13.17</v>
      </c>
      <c r="L553">
        <v>33.85</v>
      </c>
      <c r="M553" t="s">
        <v>520</v>
      </c>
      <c r="Q553">
        <v>1</v>
      </c>
      <c r="R553">
        <v>8</v>
      </c>
      <c r="S553" t="s">
        <v>1515</v>
      </c>
      <c r="T553" t="s">
        <v>2702</v>
      </c>
      <c r="U553" t="s">
        <v>3417</v>
      </c>
      <c r="V553" t="s">
        <v>3461</v>
      </c>
      <c r="W553">
        <v>127</v>
      </c>
      <c r="X553">
        <v>1121</v>
      </c>
      <c r="Y553">
        <v>7</v>
      </c>
      <c r="Z553" t="s">
        <v>3478</v>
      </c>
      <c r="AA553" t="s">
        <v>4074</v>
      </c>
      <c r="AB553" t="s">
        <v>7145</v>
      </c>
      <c r="AC553">
        <v>4</v>
      </c>
      <c r="AD553" t="s">
        <v>8731</v>
      </c>
      <c r="AE553" t="s">
        <v>9387</v>
      </c>
      <c r="AF553" t="s">
        <v>9350</v>
      </c>
    </row>
    <row r="554" spans="1:32" hidden="1" x14ac:dyDescent="0.25">
      <c r="A554" t="s">
        <v>40</v>
      </c>
      <c r="B554">
        <v>2025046</v>
      </c>
      <c r="C554" t="s">
        <v>86</v>
      </c>
      <c r="D554">
        <v>2</v>
      </c>
      <c r="E554" t="s">
        <v>90</v>
      </c>
      <c r="F554">
        <v>1000</v>
      </c>
      <c r="G554" t="s">
        <v>98</v>
      </c>
      <c r="H554" t="s">
        <v>144</v>
      </c>
      <c r="I554" t="s">
        <v>446</v>
      </c>
      <c r="J554" t="s">
        <v>451</v>
      </c>
      <c r="K554">
        <v>13.17</v>
      </c>
      <c r="L554">
        <v>33.85</v>
      </c>
      <c r="M554" t="s">
        <v>520</v>
      </c>
      <c r="Q554">
        <v>2</v>
      </c>
      <c r="R554">
        <v>13</v>
      </c>
      <c r="S554" t="s">
        <v>1516</v>
      </c>
      <c r="T554" t="s">
        <v>2703</v>
      </c>
      <c r="U554" t="s">
        <v>3412</v>
      </c>
      <c r="V554" t="s">
        <v>3445</v>
      </c>
      <c r="W554">
        <v>126</v>
      </c>
      <c r="X554">
        <v>1157</v>
      </c>
      <c r="Y554">
        <v>8</v>
      </c>
      <c r="Z554" t="s">
        <v>3489</v>
      </c>
      <c r="AA554" t="s">
        <v>3858</v>
      </c>
      <c r="AB554" t="s">
        <v>7146</v>
      </c>
      <c r="AC554">
        <v>6.4</v>
      </c>
      <c r="AD554" t="s">
        <v>8732</v>
      </c>
      <c r="AE554" t="s">
        <v>9342</v>
      </c>
      <c r="AF554" t="s">
        <v>9370</v>
      </c>
    </row>
    <row r="555" spans="1:32" hidden="1" x14ac:dyDescent="0.25">
      <c r="A555" t="s">
        <v>40</v>
      </c>
      <c r="B555">
        <v>2025046</v>
      </c>
      <c r="C555" t="s">
        <v>86</v>
      </c>
      <c r="D555">
        <v>2</v>
      </c>
      <c r="E555" t="s">
        <v>90</v>
      </c>
      <c r="F555">
        <v>1000</v>
      </c>
      <c r="G555" t="s">
        <v>98</v>
      </c>
      <c r="H555" t="s">
        <v>144</v>
      </c>
      <c r="I555" t="s">
        <v>446</v>
      </c>
      <c r="J555" t="s">
        <v>451</v>
      </c>
      <c r="K555">
        <v>13.17</v>
      </c>
      <c r="L555">
        <v>33.85</v>
      </c>
      <c r="M555" t="s">
        <v>520</v>
      </c>
      <c r="Q555">
        <v>3</v>
      </c>
      <c r="R555">
        <v>9</v>
      </c>
      <c r="S555" t="s">
        <v>1517</v>
      </c>
      <c r="T555" t="s">
        <v>2704</v>
      </c>
      <c r="U555" t="s">
        <v>3411</v>
      </c>
      <c r="V555" t="s">
        <v>3452</v>
      </c>
      <c r="W555">
        <v>127</v>
      </c>
      <c r="X555">
        <v>1137</v>
      </c>
      <c r="Y555">
        <v>5</v>
      </c>
      <c r="Z555" t="s">
        <v>3480</v>
      </c>
      <c r="AA555" t="s">
        <v>4075</v>
      </c>
      <c r="AB555" t="s">
        <v>7147</v>
      </c>
      <c r="AC555">
        <v>3.9</v>
      </c>
      <c r="AD555" t="s">
        <v>8429</v>
      </c>
      <c r="AE555" t="s">
        <v>9388</v>
      </c>
      <c r="AF555" t="s">
        <v>9275</v>
      </c>
    </row>
    <row r="556" spans="1:32" hidden="1" x14ac:dyDescent="0.25">
      <c r="A556" t="s">
        <v>40</v>
      </c>
      <c r="B556">
        <v>2025046</v>
      </c>
      <c r="C556" t="s">
        <v>86</v>
      </c>
      <c r="D556">
        <v>2</v>
      </c>
      <c r="E556" t="s">
        <v>90</v>
      </c>
      <c r="F556">
        <v>1000</v>
      </c>
      <c r="G556" t="s">
        <v>98</v>
      </c>
      <c r="H556" t="s">
        <v>144</v>
      </c>
      <c r="I556" t="s">
        <v>446</v>
      </c>
      <c r="J556" t="s">
        <v>451</v>
      </c>
      <c r="K556">
        <v>13.17</v>
      </c>
      <c r="L556">
        <v>33.85</v>
      </c>
      <c r="M556" t="s">
        <v>520</v>
      </c>
      <c r="Q556">
        <v>4</v>
      </c>
      <c r="R556">
        <v>10</v>
      </c>
      <c r="S556" t="s">
        <v>1518</v>
      </c>
      <c r="T556" t="s">
        <v>2705</v>
      </c>
      <c r="U556" t="s">
        <v>3419</v>
      </c>
      <c r="V556" t="s">
        <v>3442</v>
      </c>
      <c r="W556">
        <v>125</v>
      </c>
      <c r="X556">
        <v>1158</v>
      </c>
      <c r="Y556">
        <v>6</v>
      </c>
      <c r="Z556" t="s">
        <v>3490</v>
      </c>
      <c r="AA556" t="s">
        <v>3606</v>
      </c>
      <c r="AB556" t="s">
        <v>7148</v>
      </c>
      <c r="AC556">
        <v>55</v>
      </c>
      <c r="AD556" t="s">
        <v>8469</v>
      </c>
      <c r="AE556" t="s">
        <v>9389</v>
      </c>
      <c r="AF556" t="s">
        <v>9276</v>
      </c>
    </row>
    <row r="557" spans="1:32" hidden="1" x14ac:dyDescent="0.25">
      <c r="A557" t="s">
        <v>40</v>
      </c>
      <c r="B557">
        <v>2025046</v>
      </c>
      <c r="C557" t="s">
        <v>86</v>
      </c>
      <c r="D557">
        <v>2</v>
      </c>
      <c r="E557" t="s">
        <v>90</v>
      </c>
      <c r="F557">
        <v>1000</v>
      </c>
      <c r="G557" t="s">
        <v>98</v>
      </c>
      <c r="H557" t="s">
        <v>144</v>
      </c>
      <c r="I557" t="s">
        <v>446</v>
      </c>
      <c r="J557" t="s">
        <v>451</v>
      </c>
      <c r="K557">
        <v>13.17</v>
      </c>
      <c r="L557">
        <v>33.85</v>
      </c>
      <c r="M557" t="s">
        <v>520</v>
      </c>
      <c r="Q557">
        <v>5</v>
      </c>
      <c r="R557">
        <v>11</v>
      </c>
      <c r="S557" t="s">
        <v>1073</v>
      </c>
      <c r="T557" t="s">
        <v>2260</v>
      </c>
      <c r="U557" t="s">
        <v>3414</v>
      </c>
      <c r="V557" t="s">
        <v>3451</v>
      </c>
      <c r="W557">
        <v>127</v>
      </c>
      <c r="X557">
        <v>1127</v>
      </c>
      <c r="Y557">
        <v>2</v>
      </c>
      <c r="Z557" t="s">
        <v>3490</v>
      </c>
      <c r="AA557" t="s">
        <v>4076</v>
      </c>
      <c r="AB557" t="s">
        <v>7149</v>
      </c>
      <c r="AC557">
        <v>31</v>
      </c>
      <c r="AD557" t="s">
        <v>8561</v>
      </c>
      <c r="AE557" t="s">
        <v>9388</v>
      </c>
      <c r="AF557" t="s">
        <v>9277</v>
      </c>
    </row>
    <row r="558" spans="1:32" hidden="1" x14ac:dyDescent="0.25">
      <c r="A558" t="s">
        <v>40</v>
      </c>
      <c r="B558">
        <v>2025046</v>
      </c>
      <c r="C558" t="s">
        <v>86</v>
      </c>
      <c r="D558">
        <v>2</v>
      </c>
      <c r="E558" t="s">
        <v>90</v>
      </c>
      <c r="F558">
        <v>1000</v>
      </c>
      <c r="G558" t="s">
        <v>98</v>
      </c>
      <c r="H558" t="s">
        <v>144</v>
      </c>
      <c r="I558" t="s">
        <v>446</v>
      </c>
      <c r="J558" t="s">
        <v>451</v>
      </c>
      <c r="K558">
        <v>13.17</v>
      </c>
      <c r="L558">
        <v>33.85</v>
      </c>
      <c r="M558" t="s">
        <v>520</v>
      </c>
      <c r="Q558">
        <v>6</v>
      </c>
      <c r="R558">
        <v>7</v>
      </c>
      <c r="S558" t="s">
        <v>1299</v>
      </c>
      <c r="T558" t="s">
        <v>2486</v>
      </c>
      <c r="U558" t="s">
        <v>3406</v>
      </c>
      <c r="V558" t="s">
        <v>3459</v>
      </c>
      <c r="W558">
        <v>127</v>
      </c>
      <c r="X558">
        <v>1175</v>
      </c>
      <c r="Y558">
        <v>13</v>
      </c>
      <c r="Z558" t="s">
        <v>3484</v>
      </c>
      <c r="AA558" t="s">
        <v>4077</v>
      </c>
      <c r="AB558" t="s">
        <v>7150</v>
      </c>
      <c r="AC558">
        <v>10</v>
      </c>
      <c r="AD558" t="s">
        <v>8428</v>
      </c>
      <c r="AE558" t="s">
        <v>9390</v>
      </c>
      <c r="AF558" t="s">
        <v>9360</v>
      </c>
    </row>
    <row r="559" spans="1:32" hidden="1" x14ac:dyDescent="0.25">
      <c r="A559" t="s">
        <v>40</v>
      </c>
      <c r="B559">
        <v>2025046</v>
      </c>
      <c r="C559" t="s">
        <v>86</v>
      </c>
      <c r="D559">
        <v>2</v>
      </c>
      <c r="E559" t="s">
        <v>90</v>
      </c>
      <c r="F559">
        <v>1000</v>
      </c>
      <c r="G559" t="s">
        <v>98</v>
      </c>
      <c r="H559" t="s">
        <v>144</v>
      </c>
      <c r="I559" t="s">
        <v>446</v>
      </c>
      <c r="J559" t="s">
        <v>451</v>
      </c>
      <c r="K559">
        <v>13.17</v>
      </c>
      <c r="L559">
        <v>33.85</v>
      </c>
      <c r="M559" t="s">
        <v>520</v>
      </c>
      <c r="Q559">
        <v>7</v>
      </c>
      <c r="R559">
        <v>12</v>
      </c>
      <c r="S559" t="s">
        <v>1519</v>
      </c>
      <c r="T559" t="s">
        <v>2706</v>
      </c>
      <c r="U559" t="s">
        <v>3415</v>
      </c>
      <c r="V559" t="s">
        <v>3448</v>
      </c>
      <c r="W559">
        <v>126</v>
      </c>
      <c r="X559">
        <v>1019</v>
      </c>
      <c r="Y559">
        <v>1</v>
      </c>
      <c r="Z559" t="s">
        <v>3497</v>
      </c>
      <c r="AA559" t="s">
        <v>4078</v>
      </c>
      <c r="AB559" t="s">
        <v>7151</v>
      </c>
      <c r="AC559">
        <v>48</v>
      </c>
      <c r="AD559" t="s">
        <v>8617</v>
      </c>
      <c r="AE559" t="s">
        <v>9391</v>
      </c>
      <c r="AF559" t="s">
        <v>9301</v>
      </c>
    </row>
    <row r="560" spans="1:32" hidden="1" x14ac:dyDescent="0.25">
      <c r="A560" t="s">
        <v>40</v>
      </c>
      <c r="B560">
        <v>2025046</v>
      </c>
      <c r="C560" t="s">
        <v>86</v>
      </c>
      <c r="D560">
        <v>2</v>
      </c>
      <c r="E560" t="s">
        <v>90</v>
      </c>
      <c r="F560">
        <v>1000</v>
      </c>
      <c r="G560" t="s">
        <v>98</v>
      </c>
      <c r="H560" t="s">
        <v>144</v>
      </c>
      <c r="I560" t="s">
        <v>446</v>
      </c>
      <c r="J560" t="s">
        <v>451</v>
      </c>
      <c r="K560">
        <v>13.17</v>
      </c>
      <c r="L560">
        <v>33.85</v>
      </c>
      <c r="M560" t="s">
        <v>520</v>
      </c>
      <c r="Q560">
        <v>8</v>
      </c>
      <c r="R560">
        <v>2</v>
      </c>
      <c r="S560" t="s">
        <v>1072</v>
      </c>
      <c r="T560" t="s">
        <v>2259</v>
      </c>
      <c r="U560" t="s">
        <v>3416</v>
      </c>
      <c r="V560" t="s">
        <v>3446</v>
      </c>
      <c r="W560">
        <v>133</v>
      </c>
      <c r="X560">
        <v>1126</v>
      </c>
      <c r="Y560">
        <v>10</v>
      </c>
      <c r="Z560" t="s">
        <v>3498</v>
      </c>
      <c r="AA560" t="s">
        <v>4079</v>
      </c>
      <c r="AB560" t="s">
        <v>7152</v>
      </c>
      <c r="AC560">
        <v>24</v>
      </c>
      <c r="AD560" t="s">
        <v>8733</v>
      </c>
      <c r="AE560" t="s">
        <v>9343</v>
      </c>
      <c r="AF560" t="s">
        <v>9211</v>
      </c>
    </row>
    <row r="561" spans="1:33" hidden="1" x14ac:dyDescent="0.25">
      <c r="A561" t="s">
        <v>40</v>
      </c>
      <c r="B561">
        <v>2025046</v>
      </c>
      <c r="C561" t="s">
        <v>86</v>
      </c>
      <c r="D561">
        <v>2</v>
      </c>
      <c r="E561" t="s">
        <v>90</v>
      </c>
      <c r="F561">
        <v>1000</v>
      </c>
      <c r="G561" t="s">
        <v>98</v>
      </c>
      <c r="H561" t="s">
        <v>144</v>
      </c>
      <c r="I561" t="s">
        <v>446</v>
      </c>
      <c r="J561" t="s">
        <v>451</v>
      </c>
      <c r="K561">
        <v>13.17</v>
      </c>
      <c r="L561">
        <v>33.85</v>
      </c>
      <c r="M561" t="s">
        <v>520</v>
      </c>
      <c r="Q561">
        <v>9</v>
      </c>
      <c r="R561">
        <v>1</v>
      </c>
      <c r="S561" t="s">
        <v>1520</v>
      </c>
      <c r="T561" t="s">
        <v>2707</v>
      </c>
      <c r="U561" t="s">
        <v>3398</v>
      </c>
      <c r="V561" t="s">
        <v>3443</v>
      </c>
      <c r="W561">
        <v>134</v>
      </c>
      <c r="X561">
        <v>1170</v>
      </c>
      <c r="Y561">
        <v>14</v>
      </c>
      <c r="Z561" t="s">
        <v>3508</v>
      </c>
      <c r="AA561" t="s">
        <v>3922</v>
      </c>
      <c r="AB561" t="s">
        <v>7153</v>
      </c>
      <c r="AC561">
        <v>4.2</v>
      </c>
      <c r="AD561" t="s">
        <v>8732</v>
      </c>
      <c r="AE561" t="s">
        <v>9342</v>
      </c>
      <c r="AF561" t="s">
        <v>8957</v>
      </c>
    </row>
    <row r="562" spans="1:33" hidden="1" x14ac:dyDescent="0.25">
      <c r="A562" t="s">
        <v>40</v>
      </c>
      <c r="B562">
        <v>2025046</v>
      </c>
      <c r="C562" t="s">
        <v>86</v>
      </c>
      <c r="D562">
        <v>2</v>
      </c>
      <c r="E562" t="s">
        <v>90</v>
      </c>
      <c r="F562">
        <v>1000</v>
      </c>
      <c r="G562" t="s">
        <v>98</v>
      </c>
      <c r="H562" t="s">
        <v>144</v>
      </c>
      <c r="I562" t="s">
        <v>446</v>
      </c>
      <c r="J562" t="s">
        <v>451</v>
      </c>
      <c r="K562">
        <v>13.17</v>
      </c>
      <c r="L562">
        <v>33.85</v>
      </c>
      <c r="M562" t="s">
        <v>520</v>
      </c>
      <c r="Q562">
        <v>10</v>
      </c>
      <c r="R562">
        <v>5</v>
      </c>
      <c r="S562" t="s">
        <v>1521</v>
      </c>
      <c r="T562" t="s">
        <v>2708</v>
      </c>
      <c r="U562" t="s">
        <v>3401</v>
      </c>
      <c r="V562" t="s">
        <v>3440</v>
      </c>
      <c r="W562">
        <v>127</v>
      </c>
      <c r="X562">
        <v>1273</v>
      </c>
      <c r="Y562">
        <v>3</v>
      </c>
      <c r="Z562" t="s">
        <v>3486</v>
      </c>
      <c r="AA562" t="s">
        <v>3971</v>
      </c>
      <c r="AB562" t="s">
        <v>7154</v>
      </c>
      <c r="AC562">
        <v>185</v>
      </c>
      <c r="AD562" t="s">
        <v>8469</v>
      </c>
      <c r="AE562" t="s">
        <v>9344</v>
      </c>
      <c r="AF562" t="s">
        <v>9366</v>
      </c>
    </row>
    <row r="563" spans="1:33" hidden="1" x14ac:dyDescent="0.25">
      <c r="A563" t="s">
        <v>40</v>
      </c>
      <c r="B563">
        <v>2025046</v>
      </c>
      <c r="C563" t="s">
        <v>86</v>
      </c>
      <c r="D563">
        <v>2</v>
      </c>
      <c r="E563" t="s">
        <v>90</v>
      </c>
      <c r="F563">
        <v>1000</v>
      </c>
      <c r="G563" t="s">
        <v>98</v>
      </c>
      <c r="H563" t="s">
        <v>144</v>
      </c>
      <c r="I563" t="s">
        <v>446</v>
      </c>
      <c r="J563" t="s">
        <v>451</v>
      </c>
      <c r="K563">
        <v>13.17</v>
      </c>
      <c r="L563">
        <v>33.85</v>
      </c>
      <c r="M563" t="s">
        <v>520</v>
      </c>
      <c r="Q563">
        <v>11</v>
      </c>
      <c r="R563">
        <v>4</v>
      </c>
      <c r="S563" t="s">
        <v>1522</v>
      </c>
      <c r="T563" t="s">
        <v>2709</v>
      </c>
      <c r="U563" t="s">
        <v>3409</v>
      </c>
      <c r="V563" t="s">
        <v>3460</v>
      </c>
      <c r="W563">
        <v>127</v>
      </c>
      <c r="X563">
        <v>1058</v>
      </c>
      <c r="Y563">
        <v>4</v>
      </c>
      <c r="Z563" t="s">
        <v>3492</v>
      </c>
      <c r="AA563" t="s">
        <v>3639</v>
      </c>
      <c r="AB563" t="s">
        <v>7155</v>
      </c>
      <c r="AC563">
        <v>25</v>
      </c>
      <c r="AD563" t="s">
        <v>8734</v>
      </c>
      <c r="AE563" t="s">
        <v>9392</v>
      </c>
      <c r="AF563" t="s">
        <v>9236</v>
      </c>
    </row>
    <row r="564" spans="1:33" hidden="1" x14ac:dyDescent="0.25">
      <c r="A564" t="s">
        <v>40</v>
      </c>
      <c r="B564">
        <v>2025046</v>
      </c>
      <c r="C564" t="s">
        <v>86</v>
      </c>
      <c r="D564">
        <v>2</v>
      </c>
      <c r="E564" t="s">
        <v>90</v>
      </c>
      <c r="F564">
        <v>1000</v>
      </c>
      <c r="G564" t="s">
        <v>98</v>
      </c>
      <c r="H564" t="s">
        <v>144</v>
      </c>
      <c r="I564" t="s">
        <v>446</v>
      </c>
      <c r="J564" t="s">
        <v>451</v>
      </c>
      <c r="K564">
        <v>13.17</v>
      </c>
      <c r="L564">
        <v>33.85</v>
      </c>
      <c r="M564" t="s">
        <v>520</v>
      </c>
      <c r="Q564">
        <v>12</v>
      </c>
      <c r="R564">
        <v>3</v>
      </c>
      <c r="S564" t="s">
        <v>1066</v>
      </c>
      <c r="T564" t="s">
        <v>2253</v>
      </c>
      <c r="U564" t="s">
        <v>3400</v>
      </c>
      <c r="V564" t="s">
        <v>3447</v>
      </c>
      <c r="W564">
        <v>133</v>
      </c>
      <c r="X564">
        <v>1096</v>
      </c>
      <c r="Y564">
        <v>11</v>
      </c>
      <c r="Z564" t="s">
        <v>3487</v>
      </c>
      <c r="AA564" t="s">
        <v>4073</v>
      </c>
      <c r="AB564" t="s">
        <v>6867</v>
      </c>
      <c r="AC564">
        <v>19</v>
      </c>
      <c r="AD564" t="s">
        <v>8426</v>
      </c>
      <c r="AE564" t="s">
        <v>9343</v>
      </c>
      <c r="AF564" t="s">
        <v>9103</v>
      </c>
    </row>
    <row r="565" spans="1:33" hidden="1" x14ac:dyDescent="0.25">
      <c r="A565" t="s">
        <v>40</v>
      </c>
      <c r="B565">
        <v>2025046</v>
      </c>
      <c r="C565" t="s">
        <v>86</v>
      </c>
      <c r="D565">
        <v>2</v>
      </c>
      <c r="E565" t="s">
        <v>90</v>
      </c>
      <c r="F565">
        <v>1000</v>
      </c>
      <c r="G565" t="s">
        <v>98</v>
      </c>
      <c r="H565" t="s">
        <v>144</v>
      </c>
      <c r="I565" t="s">
        <v>446</v>
      </c>
      <c r="J565" t="s">
        <v>451</v>
      </c>
      <c r="K565">
        <v>13.17</v>
      </c>
      <c r="L565">
        <v>33.85</v>
      </c>
      <c r="M565" t="s">
        <v>520</v>
      </c>
      <c r="Q565">
        <v>13</v>
      </c>
      <c r="R565">
        <v>6</v>
      </c>
      <c r="S565" t="s">
        <v>1075</v>
      </c>
      <c r="T565" t="s">
        <v>2262</v>
      </c>
      <c r="U565" t="s">
        <v>3399</v>
      </c>
      <c r="V565" t="s">
        <v>3444</v>
      </c>
      <c r="W565">
        <v>127</v>
      </c>
      <c r="X565">
        <v>1160</v>
      </c>
      <c r="Y565">
        <v>12</v>
      </c>
      <c r="Z565" t="s">
        <v>3516</v>
      </c>
      <c r="AA565" t="s">
        <v>4080</v>
      </c>
      <c r="AB565" t="s">
        <v>7156</v>
      </c>
      <c r="AC565">
        <v>155</v>
      </c>
      <c r="AD565" t="s">
        <v>8463</v>
      </c>
      <c r="AE565" t="s">
        <v>9333</v>
      </c>
      <c r="AF565" t="s">
        <v>9272</v>
      </c>
    </row>
    <row r="566" spans="1:33" hidden="1" x14ac:dyDescent="0.25">
      <c r="A566" t="s">
        <v>40</v>
      </c>
      <c r="B566">
        <v>2025046</v>
      </c>
      <c r="C566" t="s">
        <v>86</v>
      </c>
      <c r="D566">
        <v>2</v>
      </c>
      <c r="E566" t="s">
        <v>90</v>
      </c>
      <c r="F566">
        <v>1000</v>
      </c>
      <c r="G566" t="s">
        <v>98</v>
      </c>
      <c r="H566" t="s">
        <v>144</v>
      </c>
      <c r="I566" t="s">
        <v>446</v>
      </c>
      <c r="J566" t="s">
        <v>451</v>
      </c>
      <c r="K566">
        <v>13.17</v>
      </c>
      <c r="L566">
        <v>33.85</v>
      </c>
      <c r="M566" t="s">
        <v>520</v>
      </c>
      <c r="Q566">
        <v>14</v>
      </c>
      <c r="R566">
        <v>14</v>
      </c>
      <c r="S566" t="s">
        <v>1402</v>
      </c>
      <c r="T566" t="s">
        <v>2589</v>
      </c>
      <c r="U566" t="s">
        <v>3408</v>
      </c>
      <c r="V566" t="s">
        <v>3454</v>
      </c>
      <c r="W566">
        <v>124</v>
      </c>
      <c r="X566">
        <v>1017</v>
      </c>
      <c r="Y566">
        <v>9</v>
      </c>
      <c r="Z566" t="s">
        <v>3525</v>
      </c>
      <c r="AA566" t="s">
        <v>4081</v>
      </c>
      <c r="AB566" t="s">
        <v>7157</v>
      </c>
      <c r="AC566">
        <v>124</v>
      </c>
      <c r="AD566" t="s">
        <v>8586</v>
      </c>
      <c r="AE566" t="s">
        <v>9392</v>
      </c>
      <c r="AF566" t="s">
        <v>9177</v>
      </c>
    </row>
    <row r="567" spans="1:33" hidden="1" x14ac:dyDescent="0.25">
      <c r="A567" t="s">
        <v>40</v>
      </c>
      <c r="B567">
        <v>2025047</v>
      </c>
      <c r="C567" t="s">
        <v>86</v>
      </c>
      <c r="D567">
        <v>3</v>
      </c>
      <c r="E567" t="s">
        <v>88</v>
      </c>
      <c r="F567">
        <v>1600</v>
      </c>
      <c r="G567" t="s">
        <v>98</v>
      </c>
      <c r="H567" t="s">
        <v>145</v>
      </c>
      <c r="I567" t="s">
        <v>446</v>
      </c>
      <c r="J567" t="s">
        <v>451</v>
      </c>
      <c r="K567">
        <v>24.86</v>
      </c>
      <c r="L567">
        <v>47.59</v>
      </c>
      <c r="M567" t="s">
        <v>521</v>
      </c>
      <c r="N567" t="s">
        <v>817</v>
      </c>
      <c r="Q567">
        <v>1</v>
      </c>
      <c r="R567">
        <v>11</v>
      </c>
      <c r="S567" t="s">
        <v>1523</v>
      </c>
      <c r="T567" t="s">
        <v>2710</v>
      </c>
      <c r="U567" t="s">
        <v>3416</v>
      </c>
      <c r="V567" t="s">
        <v>3441</v>
      </c>
      <c r="W567">
        <v>123</v>
      </c>
      <c r="X567">
        <v>1104</v>
      </c>
      <c r="Y567">
        <v>14</v>
      </c>
      <c r="Z567" t="s">
        <v>3478</v>
      </c>
      <c r="AA567" t="s">
        <v>3715</v>
      </c>
      <c r="AB567" t="s">
        <v>817</v>
      </c>
      <c r="AC567">
        <v>9</v>
      </c>
      <c r="AD567" t="s">
        <v>8709</v>
      </c>
      <c r="AE567" t="s">
        <v>9365</v>
      </c>
      <c r="AF567" t="s">
        <v>9352</v>
      </c>
      <c r="AG567" t="s">
        <v>8414</v>
      </c>
    </row>
    <row r="568" spans="1:33" hidden="1" x14ac:dyDescent="0.25">
      <c r="A568" t="s">
        <v>40</v>
      </c>
      <c r="B568">
        <v>2025047</v>
      </c>
      <c r="C568" t="s">
        <v>86</v>
      </c>
      <c r="D568">
        <v>3</v>
      </c>
      <c r="E568" t="s">
        <v>88</v>
      </c>
      <c r="F568">
        <v>1600</v>
      </c>
      <c r="G568" t="s">
        <v>98</v>
      </c>
      <c r="H568" t="s">
        <v>145</v>
      </c>
      <c r="I568" t="s">
        <v>446</v>
      </c>
      <c r="J568" t="s">
        <v>451</v>
      </c>
      <c r="K568">
        <v>24.86</v>
      </c>
      <c r="L568">
        <v>47.59</v>
      </c>
      <c r="M568" t="s">
        <v>521</v>
      </c>
      <c r="N568" t="s">
        <v>817</v>
      </c>
      <c r="Q568">
        <v>2</v>
      </c>
      <c r="R568">
        <v>3</v>
      </c>
      <c r="S568" t="s">
        <v>1037</v>
      </c>
      <c r="T568" t="s">
        <v>2224</v>
      </c>
      <c r="U568" t="s">
        <v>3411</v>
      </c>
      <c r="V568" t="s">
        <v>3440</v>
      </c>
      <c r="W568">
        <v>130</v>
      </c>
      <c r="X568">
        <v>1099</v>
      </c>
      <c r="Y568">
        <v>3</v>
      </c>
      <c r="Z568" t="s">
        <v>3514</v>
      </c>
      <c r="AA568" t="s">
        <v>4082</v>
      </c>
      <c r="AB568" t="s">
        <v>7158</v>
      </c>
      <c r="AC568">
        <v>4.2</v>
      </c>
      <c r="AD568" t="s">
        <v>8735</v>
      </c>
      <c r="AE568" t="s">
        <v>9365</v>
      </c>
      <c r="AF568" t="s">
        <v>9352</v>
      </c>
      <c r="AG568" t="s">
        <v>8793</v>
      </c>
    </row>
    <row r="569" spans="1:33" hidden="1" x14ac:dyDescent="0.25">
      <c r="A569" t="s">
        <v>40</v>
      </c>
      <c r="B569">
        <v>2025047</v>
      </c>
      <c r="C569" t="s">
        <v>86</v>
      </c>
      <c r="D569">
        <v>3</v>
      </c>
      <c r="E569" t="s">
        <v>88</v>
      </c>
      <c r="F569">
        <v>1600</v>
      </c>
      <c r="G569" t="s">
        <v>98</v>
      </c>
      <c r="H569" t="s">
        <v>145</v>
      </c>
      <c r="I569" t="s">
        <v>446</v>
      </c>
      <c r="J569" t="s">
        <v>451</v>
      </c>
      <c r="K569">
        <v>24.86</v>
      </c>
      <c r="L569">
        <v>47.59</v>
      </c>
      <c r="M569" t="s">
        <v>521</v>
      </c>
      <c r="N569" t="s">
        <v>817</v>
      </c>
      <c r="Q569">
        <v>3</v>
      </c>
      <c r="R569">
        <v>14</v>
      </c>
      <c r="S569" t="s">
        <v>1264</v>
      </c>
      <c r="T569" t="s">
        <v>2451</v>
      </c>
      <c r="U569" t="s">
        <v>3399</v>
      </c>
      <c r="V569" t="s">
        <v>3452</v>
      </c>
      <c r="W569">
        <v>118</v>
      </c>
      <c r="X569">
        <v>1106</v>
      </c>
      <c r="Y569">
        <v>7</v>
      </c>
      <c r="Z569" t="s">
        <v>3484</v>
      </c>
      <c r="AA569" t="s">
        <v>4083</v>
      </c>
      <c r="AB569" t="s">
        <v>7159</v>
      </c>
      <c r="AC569">
        <v>26</v>
      </c>
      <c r="AD569" t="s">
        <v>8736</v>
      </c>
      <c r="AE569" t="s">
        <v>9368</v>
      </c>
      <c r="AF569" t="s">
        <v>9236</v>
      </c>
      <c r="AG569" t="s">
        <v>459</v>
      </c>
    </row>
    <row r="570" spans="1:33" hidden="1" x14ac:dyDescent="0.25">
      <c r="A570" t="s">
        <v>40</v>
      </c>
      <c r="B570">
        <v>2025047</v>
      </c>
      <c r="C570" t="s">
        <v>86</v>
      </c>
      <c r="D570">
        <v>3</v>
      </c>
      <c r="E570" t="s">
        <v>88</v>
      </c>
      <c r="F570">
        <v>1600</v>
      </c>
      <c r="G570" t="s">
        <v>98</v>
      </c>
      <c r="H570" t="s">
        <v>145</v>
      </c>
      <c r="I570" t="s">
        <v>446</v>
      </c>
      <c r="J570" t="s">
        <v>451</v>
      </c>
      <c r="K570">
        <v>24.86</v>
      </c>
      <c r="L570">
        <v>47.59</v>
      </c>
      <c r="M570" t="s">
        <v>521</v>
      </c>
      <c r="N570" t="s">
        <v>817</v>
      </c>
      <c r="Q570">
        <v>4</v>
      </c>
      <c r="R570">
        <v>12</v>
      </c>
      <c r="S570" t="s">
        <v>1262</v>
      </c>
      <c r="T570" t="s">
        <v>2449</v>
      </c>
      <c r="U570" t="s">
        <v>3398</v>
      </c>
      <c r="V570" t="s">
        <v>3448</v>
      </c>
      <c r="W570">
        <v>122</v>
      </c>
      <c r="X570">
        <v>1075</v>
      </c>
      <c r="Y570">
        <v>4</v>
      </c>
      <c r="Z570" t="s">
        <v>3485</v>
      </c>
      <c r="AA570" t="s">
        <v>4084</v>
      </c>
      <c r="AB570" t="s">
        <v>7160</v>
      </c>
      <c r="AC570">
        <v>21</v>
      </c>
      <c r="AD570" t="s">
        <v>8737</v>
      </c>
      <c r="AE570" t="s">
        <v>9366</v>
      </c>
      <c r="AF570" t="s">
        <v>9106</v>
      </c>
      <c r="AG570" t="s">
        <v>8761</v>
      </c>
    </row>
    <row r="571" spans="1:33" hidden="1" x14ac:dyDescent="0.25">
      <c r="A571" t="s">
        <v>40</v>
      </c>
      <c r="B571">
        <v>2025047</v>
      </c>
      <c r="C571" t="s">
        <v>86</v>
      </c>
      <c r="D571">
        <v>3</v>
      </c>
      <c r="E571" t="s">
        <v>88</v>
      </c>
      <c r="F571">
        <v>1600</v>
      </c>
      <c r="G571" t="s">
        <v>98</v>
      </c>
      <c r="H571" t="s">
        <v>145</v>
      </c>
      <c r="I571" t="s">
        <v>446</v>
      </c>
      <c r="J571" t="s">
        <v>451</v>
      </c>
      <c r="K571">
        <v>24.86</v>
      </c>
      <c r="L571">
        <v>47.59</v>
      </c>
      <c r="M571" t="s">
        <v>521</v>
      </c>
      <c r="N571" t="s">
        <v>817</v>
      </c>
      <c r="Q571">
        <v>5</v>
      </c>
      <c r="R571">
        <v>6</v>
      </c>
      <c r="S571" t="s">
        <v>1041</v>
      </c>
      <c r="T571" t="s">
        <v>2228</v>
      </c>
      <c r="U571" t="s">
        <v>3400</v>
      </c>
      <c r="V571" t="s">
        <v>3450</v>
      </c>
      <c r="W571">
        <v>128</v>
      </c>
      <c r="X571">
        <v>1198</v>
      </c>
      <c r="Y571">
        <v>12</v>
      </c>
      <c r="Z571" t="s">
        <v>3515</v>
      </c>
      <c r="AA571" t="s">
        <v>4085</v>
      </c>
      <c r="AB571" t="s">
        <v>7161</v>
      </c>
      <c r="AC571">
        <v>5.7</v>
      </c>
      <c r="AD571" t="s">
        <v>8738</v>
      </c>
      <c r="AE571" t="s">
        <v>9393</v>
      </c>
      <c r="AF571" t="s">
        <v>9238</v>
      </c>
      <c r="AG571" t="s">
        <v>9054</v>
      </c>
    </row>
    <row r="572" spans="1:33" hidden="1" x14ac:dyDescent="0.25">
      <c r="A572" t="s">
        <v>40</v>
      </c>
      <c r="B572">
        <v>2025047</v>
      </c>
      <c r="C572" t="s">
        <v>86</v>
      </c>
      <c r="D572">
        <v>3</v>
      </c>
      <c r="E572" t="s">
        <v>88</v>
      </c>
      <c r="F572">
        <v>1600</v>
      </c>
      <c r="G572" t="s">
        <v>98</v>
      </c>
      <c r="H572" t="s">
        <v>145</v>
      </c>
      <c r="I572" t="s">
        <v>446</v>
      </c>
      <c r="J572" t="s">
        <v>451</v>
      </c>
      <c r="K572">
        <v>24.86</v>
      </c>
      <c r="L572">
        <v>47.59</v>
      </c>
      <c r="M572" t="s">
        <v>521</v>
      </c>
      <c r="N572" t="s">
        <v>817</v>
      </c>
      <c r="Q572">
        <v>6</v>
      </c>
      <c r="R572">
        <v>10</v>
      </c>
      <c r="S572" t="s">
        <v>1038</v>
      </c>
      <c r="T572" t="s">
        <v>2225</v>
      </c>
      <c r="U572" t="s">
        <v>3412</v>
      </c>
      <c r="V572" t="s">
        <v>3445</v>
      </c>
      <c r="W572">
        <v>123</v>
      </c>
      <c r="X572">
        <v>1007</v>
      </c>
      <c r="Y572">
        <v>13</v>
      </c>
      <c r="Z572" t="s">
        <v>3498</v>
      </c>
      <c r="AA572" t="s">
        <v>3622</v>
      </c>
      <c r="AB572" t="s">
        <v>7162</v>
      </c>
      <c r="AC572">
        <v>5.4</v>
      </c>
      <c r="AD572" t="s">
        <v>8739</v>
      </c>
      <c r="AE572" t="s">
        <v>9359</v>
      </c>
      <c r="AF572" t="s">
        <v>9236</v>
      </c>
      <c r="AG572" t="s">
        <v>8413</v>
      </c>
    </row>
    <row r="573" spans="1:33" hidden="1" x14ac:dyDescent="0.25">
      <c r="A573" t="s">
        <v>40</v>
      </c>
      <c r="B573">
        <v>2025047</v>
      </c>
      <c r="C573" t="s">
        <v>86</v>
      </c>
      <c r="D573">
        <v>3</v>
      </c>
      <c r="E573" t="s">
        <v>88</v>
      </c>
      <c r="F573">
        <v>1600</v>
      </c>
      <c r="G573" t="s">
        <v>98</v>
      </c>
      <c r="H573" t="s">
        <v>145</v>
      </c>
      <c r="I573" t="s">
        <v>446</v>
      </c>
      <c r="J573" t="s">
        <v>451</v>
      </c>
      <c r="K573">
        <v>24.86</v>
      </c>
      <c r="L573">
        <v>47.59</v>
      </c>
      <c r="M573" t="s">
        <v>521</v>
      </c>
      <c r="N573" t="s">
        <v>817</v>
      </c>
      <c r="Q573">
        <v>7</v>
      </c>
      <c r="R573">
        <v>8</v>
      </c>
      <c r="S573" t="s">
        <v>1045</v>
      </c>
      <c r="T573" t="s">
        <v>2232</v>
      </c>
      <c r="U573" t="s">
        <v>3415</v>
      </c>
      <c r="V573" t="s">
        <v>3444</v>
      </c>
      <c r="W573">
        <v>126</v>
      </c>
      <c r="X573">
        <v>1041</v>
      </c>
      <c r="Y573">
        <v>2</v>
      </c>
      <c r="Z573" t="s">
        <v>3491</v>
      </c>
      <c r="AA573" t="s">
        <v>4086</v>
      </c>
      <c r="AB573" t="s">
        <v>7163</v>
      </c>
      <c r="AC573">
        <v>6.6</v>
      </c>
      <c r="AD573" t="s">
        <v>8740</v>
      </c>
      <c r="AE573" t="s">
        <v>9366</v>
      </c>
      <c r="AF573" t="s">
        <v>9357</v>
      </c>
      <c r="AG573" t="s">
        <v>8394</v>
      </c>
    </row>
    <row r="574" spans="1:33" hidden="1" x14ac:dyDescent="0.25">
      <c r="A574" t="s">
        <v>40</v>
      </c>
      <c r="B574">
        <v>2025047</v>
      </c>
      <c r="C574" t="s">
        <v>86</v>
      </c>
      <c r="D574">
        <v>3</v>
      </c>
      <c r="E574" t="s">
        <v>88</v>
      </c>
      <c r="F574">
        <v>1600</v>
      </c>
      <c r="G574" t="s">
        <v>98</v>
      </c>
      <c r="H574" t="s">
        <v>145</v>
      </c>
      <c r="I574" t="s">
        <v>446</v>
      </c>
      <c r="J574" t="s">
        <v>451</v>
      </c>
      <c r="K574">
        <v>24.86</v>
      </c>
      <c r="L574">
        <v>47.59</v>
      </c>
      <c r="M574" t="s">
        <v>521</v>
      </c>
      <c r="N574" t="s">
        <v>817</v>
      </c>
      <c r="Q574">
        <v>8</v>
      </c>
      <c r="R574">
        <v>9</v>
      </c>
      <c r="S574" t="s">
        <v>1040</v>
      </c>
      <c r="T574" t="s">
        <v>2227</v>
      </c>
      <c r="U574" t="s">
        <v>3401</v>
      </c>
      <c r="V574" t="s">
        <v>3454</v>
      </c>
      <c r="W574">
        <v>125</v>
      </c>
      <c r="X574">
        <v>1050</v>
      </c>
      <c r="Y574">
        <v>9</v>
      </c>
      <c r="Z574" t="s">
        <v>3508</v>
      </c>
      <c r="AA574" t="s">
        <v>4087</v>
      </c>
      <c r="AB574" t="s">
        <v>7164</v>
      </c>
      <c r="AC574">
        <v>28</v>
      </c>
      <c r="AD574" t="s">
        <v>8736</v>
      </c>
      <c r="AE574" t="s">
        <v>9199</v>
      </c>
      <c r="AF574" t="s">
        <v>9238</v>
      </c>
      <c r="AG574" t="s">
        <v>8558</v>
      </c>
    </row>
    <row r="575" spans="1:33" hidden="1" x14ac:dyDescent="0.25">
      <c r="A575" t="s">
        <v>40</v>
      </c>
      <c r="B575">
        <v>2025047</v>
      </c>
      <c r="C575" t="s">
        <v>86</v>
      </c>
      <c r="D575">
        <v>3</v>
      </c>
      <c r="E575" t="s">
        <v>88</v>
      </c>
      <c r="F575">
        <v>1600</v>
      </c>
      <c r="G575" t="s">
        <v>98</v>
      </c>
      <c r="H575" t="s">
        <v>145</v>
      </c>
      <c r="I575" t="s">
        <v>446</v>
      </c>
      <c r="J575" t="s">
        <v>451</v>
      </c>
      <c r="K575">
        <v>24.86</v>
      </c>
      <c r="L575">
        <v>47.59</v>
      </c>
      <c r="M575" t="s">
        <v>521</v>
      </c>
      <c r="N575" t="s">
        <v>817</v>
      </c>
      <c r="Q575">
        <v>9</v>
      </c>
      <c r="R575">
        <v>2</v>
      </c>
      <c r="S575" t="s">
        <v>1043</v>
      </c>
      <c r="T575" t="s">
        <v>2230</v>
      </c>
      <c r="U575" t="s">
        <v>3413</v>
      </c>
      <c r="V575" t="s">
        <v>3456</v>
      </c>
      <c r="W575">
        <v>130</v>
      </c>
      <c r="X575">
        <v>1117</v>
      </c>
      <c r="Y575">
        <v>11</v>
      </c>
      <c r="Z575" t="s">
        <v>3486</v>
      </c>
      <c r="AA575" t="s">
        <v>4088</v>
      </c>
      <c r="AB575" t="s">
        <v>7165</v>
      </c>
      <c r="AC575">
        <v>39</v>
      </c>
      <c r="AD575" t="s">
        <v>8739</v>
      </c>
      <c r="AE575" t="s">
        <v>9363</v>
      </c>
      <c r="AF575" t="s">
        <v>9240</v>
      </c>
      <c r="AG575" t="s">
        <v>8593</v>
      </c>
    </row>
    <row r="576" spans="1:33" hidden="1" x14ac:dyDescent="0.25">
      <c r="A576" t="s">
        <v>40</v>
      </c>
      <c r="B576">
        <v>2025047</v>
      </c>
      <c r="C576" t="s">
        <v>86</v>
      </c>
      <c r="D576">
        <v>3</v>
      </c>
      <c r="E576" t="s">
        <v>88</v>
      </c>
      <c r="F576">
        <v>1600</v>
      </c>
      <c r="G576" t="s">
        <v>98</v>
      </c>
      <c r="H576" t="s">
        <v>145</v>
      </c>
      <c r="I576" t="s">
        <v>446</v>
      </c>
      <c r="J576" t="s">
        <v>451</v>
      </c>
      <c r="K576">
        <v>24.86</v>
      </c>
      <c r="L576">
        <v>47.59</v>
      </c>
      <c r="M576" t="s">
        <v>521</v>
      </c>
      <c r="N576" t="s">
        <v>817</v>
      </c>
      <c r="Q576">
        <v>10</v>
      </c>
      <c r="R576">
        <v>1</v>
      </c>
      <c r="S576" t="s">
        <v>1194</v>
      </c>
      <c r="T576" t="s">
        <v>2381</v>
      </c>
      <c r="U576" t="s">
        <v>3404</v>
      </c>
      <c r="V576" t="s">
        <v>3443</v>
      </c>
      <c r="W576">
        <v>135</v>
      </c>
      <c r="X576">
        <v>1062</v>
      </c>
      <c r="Y576">
        <v>1</v>
      </c>
      <c r="Z576" t="s">
        <v>3487</v>
      </c>
      <c r="AA576" t="s">
        <v>4019</v>
      </c>
      <c r="AB576" t="s">
        <v>7166</v>
      </c>
      <c r="AC576">
        <v>7.6</v>
      </c>
      <c r="AD576" t="s">
        <v>8741</v>
      </c>
      <c r="AE576" t="s">
        <v>9365</v>
      </c>
      <c r="AF576" t="s">
        <v>9353</v>
      </c>
      <c r="AG576" t="s">
        <v>8597</v>
      </c>
    </row>
    <row r="577" spans="1:33" hidden="1" x14ac:dyDescent="0.25">
      <c r="A577" t="s">
        <v>40</v>
      </c>
      <c r="B577">
        <v>2025047</v>
      </c>
      <c r="C577" t="s">
        <v>86</v>
      </c>
      <c r="D577">
        <v>3</v>
      </c>
      <c r="E577" t="s">
        <v>88</v>
      </c>
      <c r="F577">
        <v>1600</v>
      </c>
      <c r="G577" t="s">
        <v>98</v>
      </c>
      <c r="H577" t="s">
        <v>145</v>
      </c>
      <c r="I577" t="s">
        <v>446</v>
      </c>
      <c r="J577" t="s">
        <v>451</v>
      </c>
      <c r="K577">
        <v>24.86</v>
      </c>
      <c r="L577">
        <v>47.59</v>
      </c>
      <c r="M577" t="s">
        <v>521</v>
      </c>
      <c r="N577" t="s">
        <v>817</v>
      </c>
      <c r="Q577">
        <v>11</v>
      </c>
      <c r="R577">
        <v>4</v>
      </c>
      <c r="S577" t="s">
        <v>1046</v>
      </c>
      <c r="T577" t="s">
        <v>2233</v>
      </c>
      <c r="U577" t="s">
        <v>3414</v>
      </c>
      <c r="V577" t="s">
        <v>3451</v>
      </c>
      <c r="W577">
        <v>129</v>
      </c>
      <c r="X577">
        <v>1046</v>
      </c>
      <c r="Y577">
        <v>8</v>
      </c>
      <c r="Z577" t="s">
        <v>3487</v>
      </c>
      <c r="AA577" t="s">
        <v>4089</v>
      </c>
      <c r="AB577" t="s">
        <v>7167</v>
      </c>
      <c r="AC577">
        <v>25</v>
      </c>
      <c r="AD577" t="s">
        <v>8742</v>
      </c>
      <c r="AE577" t="s">
        <v>9365</v>
      </c>
      <c r="AF577" t="s">
        <v>9236</v>
      </c>
      <c r="AG577" t="s">
        <v>8551</v>
      </c>
    </row>
    <row r="578" spans="1:33" hidden="1" x14ac:dyDescent="0.25">
      <c r="A578" t="s">
        <v>40</v>
      </c>
      <c r="B578">
        <v>2025047</v>
      </c>
      <c r="C578" t="s">
        <v>86</v>
      </c>
      <c r="D578">
        <v>3</v>
      </c>
      <c r="E578" t="s">
        <v>88</v>
      </c>
      <c r="F578">
        <v>1600</v>
      </c>
      <c r="G578" t="s">
        <v>98</v>
      </c>
      <c r="H578" t="s">
        <v>145</v>
      </c>
      <c r="I578" t="s">
        <v>446</v>
      </c>
      <c r="J578" t="s">
        <v>451</v>
      </c>
      <c r="K578">
        <v>24.86</v>
      </c>
      <c r="L578">
        <v>47.59</v>
      </c>
      <c r="M578" t="s">
        <v>521</v>
      </c>
      <c r="N578" t="s">
        <v>817</v>
      </c>
      <c r="Q578">
        <v>12</v>
      </c>
      <c r="R578">
        <v>13</v>
      </c>
      <c r="S578" t="s">
        <v>1524</v>
      </c>
      <c r="T578" t="s">
        <v>2711</v>
      </c>
      <c r="U578" t="s">
        <v>3409</v>
      </c>
      <c r="V578" t="s">
        <v>3455</v>
      </c>
      <c r="W578">
        <v>120</v>
      </c>
      <c r="X578">
        <v>1106</v>
      </c>
      <c r="Y578">
        <v>5</v>
      </c>
      <c r="Z578" t="s">
        <v>3516</v>
      </c>
      <c r="AA578" t="s">
        <v>4090</v>
      </c>
      <c r="AB578" t="s">
        <v>6843</v>
      </c>
      <c r="AC578">
        <v>48</v>
      </c>
      <c r="AD578" t="s">
        <v>8743</v>
      </c>
      <c r="AE578" t="s">
        <v>9363</v>
      </c>
      <c r="AF578" t="s">
        <v>9211</v>
      </c>
      <c r="AG578" t="s">
        <v>8770</v>
      </c>
    </row>
    <row r="579" spans="1:33" hidden="1" x14ac:dyDescent="0.25">
      <c r="A579" t="s">
        <v>40</v>
      </c>
      <c r="B579">
        <v>2025047</v>
      </c>
      <c r="C579" t="s">
        <v>86</v>
      </c>
      <c r="D579">
        <v>3</v>
      </c>
      <c r="E579" t="s">
        <v>88</v>
      </c>
      <c r="F579">
        <v>1600</v>
      </c>
      <c r="G579" t="s">
        <v>98</v>
      </c>
      <c r="H579" t="s">
        <v>145</v>
      </c>
      <c r="I579" t="s">
        <v>446</v>
      </c>
      <c r="J579" t="s">
        <v>451</v>
      </c>
      <c r="K579">
        <v>24.86</v>
      </c>
      <c r="L579">
        <v>47.59</v>
      </c>
      <c r="M579" t="s">
        <v>521</v>
      </c>
      <c r="N579" t="s">
        <v>817</v>
      </c>
      <c r="Q579">
        <v>13</v>
      </c>
      <c r="R579">
        <v>7</v>
      </c>
      <c r="S579" t="s">
        <v>1525</v>
      </c>
      <c r="T579" t="s">
        <v>2712</v>
      </c>
      <c r="U579" t="s">
        <v>3410</v>
      </c>
      <c r="V579" t="s">
        <v>3459</v>
      </c>
      <c r="W579">
        <v>126</v>
      </c>
      <c r="X579">
        <v>1130</v>
      </c>
      <c r="Y579">
        <v>10</v>
      </c>
      <c r="Z579" t="s">
        <v>3549</v>
      </c>
      <c r="AA579" t="s">
        <v>4091</v>
      </c>
      <c r="AB579" t="s">
        <v>7168</v>
      </c>
      <c r="AC579">
        <v>88</v>
      </c>
      <c r="AD579" t="s">
        <v>8741</v>
      </c>
      <c r="AE579" t="s">
        <v>9358</v>
      </c>
      <c r="AF579" t="s">
        <v>9082</v>
      </c>
      <c r="AG579" t="s">
        <v>9514</v>
      </c>
    </row>
    <row r="580" spans="1:33" hidden="1" x14ac:dyDescent="0.25">
      <c r="A580" t="s">
        <v>40</v>
      </c>
      <c r="B580">
        <v>2025047</v>
      </c>
      <c r="C580" t="s">
        <v>86</v>
      </c>
      <c r="D580">
        <v>3</v>
      </c>
      <c r="E580" t="s">
        <v>88</v>
      </c>
      <c r="F580">
        <v>1600</v>
      </c>
      <c r="G580" t="s">
        <v>98</v>
      </c>
      <c r="H580" t="s">
        <v>145</v>
      </c>
      <c r="I580" t="s">
        <v>446</v>
      </c>
      <c r="J580" t="s">
        <v>451</v>
      </c>
      <c r="K580">
        <v>24.86</v>
      </c>
      <c r="L580">
        <v>47.59</v>
      </c>
      <c r="M580" t="s">
        <v>521</v>
      </c>
      <c r="N580" t="s">
        <v>817</v>
      </c>
      <c r="Q580">
        <v>14</v>
      </c>
      <c r="R580">
        <v>5</v>
      </c>
      <c r="S580" t="s">
        <v>1036</v>
      </c>
      <c r="T580" t="s">
        <v>2223</v>
      </c>
      <c r="U580" t="s">
        <v>3408</v>
      </c>
      <c r="V580" t="s">
        <v>3453</v>
      </c>
      <c r="W580">
        <v>128</v>
      </c>
      <c r="X580">
        <v>1086</v>
      </c>
      <c r="Y580">
        <v>6</v>
      </c>
      <c r="Z580" t="s">
        <v>3550</v>
      </c>
      <c r="AA580" t="s">
        <v>4092</v>
      </c>
      <c r="AB580" t="s">
        <v>7169</v>
      </c>
      <c r="AC580">
        <v>106</v>
      </c>
      <c r="AD580" t="s">
        <v>8744</v>
      </c>
      <c r="AE580" t="s">
        <v>9366</v>
      </c>
      <c r="AF580" t="s">
        <v>9211</v>
      </c>
      <c r="AG580" t="s">
        <v>9515</v>
      </c>
    </row>
    <row r="581" spans="1:33" x14ac:dyDescent="0.25">
      <c r="A581" t="s">
        <v>72</v>
      </c>
      <c r="B581">
        <v>2025364</v>
      </c>
      <c r="C581" t="s">
        <v>86</v>
      </c>
      <c r="D581">
        <v>11</v>
      </c>
      <c r="E581" t="s">
        <v>92</v>
      </c>
      <c r="F581">
        <v>1600</v>
      </c>
      <c r="G581" t="s">
        <v>100</v>
      </c>
      <c r="H581" t="s">
        <v>426</v>
      </c>
      <c r="I581" t="s">
        <v>446</v>
      </c>
      <c r="J581" t="s">
        <v>448</v>
      </c>
      <c r="K581">
        <v>24.57</v>
      </c>
      <c r="L581">
        <v>47.31</v>
      </c>
      <c r="M581" t="s">
        <v>782</v>
      </c>
      <c r="N581" t="s">
        <v>968</v>
      </c>
      <c r="Q581">
        <v>1</v>
      </c>
      <c r="R581">
        <v>1</v>
      </c>
      <c r="S581" t="s">
        <v>2188</v>
      </c>
      <c r="T581" t="s">
        <v>3375</v>
      </c>
      <c r="U581" t="s">
        <v>3411</v>
      </c>
      <c r="V581" t="s">
        <v>3449</v>
      </c>
      <c r="W581">
        <v>135</v>
      </c>
      <c r="X581">
        <v>1291</v>
      </c>
      <c r="Y581">
        <v>9</v>
      </c>
      <c r="Z581" t="s">
        <v>3478</v>
      </c>
      <c r="AA581" t="s">
        <v>5423</v>
      </c>
      <c r="AB581" t="s">
        <v>968</v>
      </c>
      <c r="AC581">
        <v>4.9000000000000004</v>
      </c>
      <c r="AD581" t="s">
        <v>8755</v>
      </c>
      <c r="AE581" t="s">
        <v>9435</v>
      </c>
      <c r="AF581" t="s">
        <v>8747</v>
      </c>
      <c r="AG581" t="s">
        <v>9153</v>
      </c>
    </row>
    <row r="582" spans="1:33" hidden="1" x14ac:dyDescent="0.25">
      <c r="A582" t="s">
        <v>40</v>
      </c>
      <c r="B582">
        <v>2025048</v>
      </c>
      <c r="C582" t="s">
        <v>86</v>
      </c>
      <c r="D582">
        <v>4</v>
      </c>
      <c r="E582" t="s">
        <v>90</v>
      </c>
      <c r="F582">
        <v>1200</v>
      </c>
      <c r="G582" t="s">
        <v>98</v>
      </c>
      <c r="H582" t="s">
        <v>146</v>
      </c>
      <c r="I582" t="s">
        <v>447</v>
      </c>
      <c r="K582">
        <v>23.14</v>
      </c>
      <c r="L582">
        <v>44.95</v>
      </c>
      <c r="M582" t="s">
        <v>522</v>
      </c>
      <c r="Q582">
        <v>2</v>
      </c>
      <c r="R582">
        <v>2</v>
      </c>
      <c r="S582" t="s">
        <v>1196</v>
      </c>
      <c r="T582" t="s">
        <v>2383</v>
      </c>
      <c r="U582" t="s">
        <v>3413</v>
      </c>
      <c r="V582" t="s">
        <v>3456</v>
      </c>
      <c r="W582">
        <v>132</v>
      </c>
      <c r="X582">
        <v>1144</v>
      </c>
      <c r="Y582">
        <v>9</v>
      </c>
      <c r="Z582" t="s">
        <v>3505</v>
      </c>
      <c r="AA582" t="s">
        <v>4094</v>
      </c>
      <c r="AB582" t="s">
        <v>556</v>
      </c>
      <c r="AC582">
        <v>9.8000000000000007</v>
      </c>
      <c r="AD582" t="s">
        <v>8559</v>
      </c>
      <c r="AE582" t="s">
        <v>9394</v>
      </c>
      <c r="AF582" t="s">
        <v>8649</v>
      </c>
    </row>
    <row r="583" spans="1:33" hidden="1" x14ac:dyDescent="0.25">
      <c r="A583" t="s">
        <v>40</v>
      </c>
      <c r="B583">
        <v>2025048</v>
      </c>
      <c r="C583" t="s">
        <v>86</v>
      </c>
      <c r="D583">
        <v>4</v>
      </c>
      <c r="E583" t="s">
        <v>90</v>
      </c>
      <c r="F583">
        <v>1200</v>
      </c>
      <c r="G583" t="s">
        <v>98</v>
      </c>
      <c r="H583" t="s">
        <v>146</v>
      </c>
      <c r="I583" t="s">
        <v>447</v>
      </c>
      <c r="K583">
        <v>23.14</v>
      </c>
      <c r="L583">
        <v>44.95</v>
      </c>
      <c r="M583" t="s">
        <v>522</v>
      </c>
      <c r="Q583">
        <v>3</v>
      </c>
      <c r="R583">
        <v>8</v>
      </c>
      <c r="S583" t="s">
        <v>1271</v>
      </c>
      <c r="T583" t="s">
        <v>2458</v>
      </c>
      <c r="U583" t="s">
        <v>3416</v>
      </c>
      <c r="V583" t="s">
        <v>3445</v>
      </c>
      <c r="W583">
        <v>126</v>
      </c>
      <c r="X583">
        <v>1186</v>
      </c>
      <c r="Y583">
        <v>6</v>
      </c>
      <c r="Z583" t="s">
        <v>3518</v>
      </c>
      <c r="AA583" t="s">
        <v>4075</v>
      </c>
      <c r="AB583" t="s">
        <v>653</v>
      </c>
      <c r="AC583">
        <v>5.7</v>
      </c>
      <c r="AD583" t="s">
        <v>8558</v>
      </c>
      <c r="AE583" t="s">
        <v>9301</v>
      </c>
      <c r="AF583" t="s">
        <v>8747</v>
      </c>
    </row>
    <row r="584" spans="1:33" hidden="1" x14ac:dyDescent="0.25">
      <c r="A584" t="s">
        <v>40</v>
      </c>
      <c r="B584">
        <v>2025048</v>
      </c>
      <c r="C584" t="s">
        <v>86</v>
      </c>
      <c r="D584">
        <v>4</v>
      </c>
      <c r="E584" t="s">
        <v>90</v>
      </c>
      <c r="F584">
        <v>1200</v>
      </c>
      <c r="G584" t="s">
        <v>98</v>
      </c>
      <c r="H584" t="s">
        <v>146</v>
      </c>
      <c r="I584" t="s">
        <v>447</v>
      </c>
      <c r="K584">
        <v>23.14</v>
      </c>
      <c r="L584">
        <v>44.95</v>
      </c>
      <c r="M584" t="s">
        <v>522</v>
      </c>
      <c r="Q584">
        <v>4</v>
      </c>
      <c r="R584">
        <v>12</v>
      </c>
      <c r="S584" t="s">
        <v>1275</v>
      </c>
      <c r="T584" t="s">
        <v>2462</v>
      </c>
      <c r="U584" t="s">
        <v>3398</v>
      </c>
      <c r="V584" t="s">
        <v>3444</v>
      </c>
      <c r="W584">
        <v>120</v>
      </c>
      <c r="X584">
        <v>1078</v>
      </c>
      <c r="Y584">
        <v>1</v>
      </c>
      <c r="Z584" t="s">
        <v>3481</v>
      </c>
      <c r="AA584" t="s">
        <v>4067</v>
      </c>
      <c r="AB584" t="s">
        <v>609</v>
      </c>
      <c r="AC584">
        <v>14</v>
      </c>
      <c r="AD584" t="s">
        <v>8556</v>
      </c>
      <c r="AE584" t="s">
        <v>9309</v>
      </c>
      <c r="AF584" t="s">
        <v>9359</v>
      </c>
    </row>
    <row r="585" spans="1:33" hidden="1" x14ac:dyDescent="0.25">
      <c r="A585" t="s">
        <v>40</v>
      </c>
      <c r="B585">
        <v>2025048</v>
      </c>
      <c r="C585" t="s">
        <v>86</v>
      </c>
      <c r="D585">
        <v>4</v>
      </c>
      <c r="E585" t="s">
        <v>90</v>
      </c>
      <c r="F585">
        <v>1200</v>
      </c>
      <c r="G585" t="s">
        <v>98</v>
      </c>
      <c r="H585" t="s">
        <v>146</v>
      </c>
      <c r="I585" t="s">
        <v>447</v>
      </c>
      <c r="K585">
        <v>23.14</v>
      </c>
      <c r="L585">
        <v>44.95</v>
      </c>
      <c r="M585" t="s">
        <v>522</v>
      </c>
      <c r="Q585">
        <v>5</v>
      </c>
      <c r="R585">
        <v>6</v>
      </c>
      <c r="S585" t="s">
        <v>1527</v>
      </c>
      <c r="T585" t="s">
        <v>2714</v>
      </c>
      <c r="U585" t="s">
        <v>3419</v>
      </c>
      <c r="V585" t="s">
        <v>3455</v>
      </c>
      <c r="W585">
        <v>127</v>
      </c>
      <c r="X585">
        <v>1095</v>
      </c>
      <c r="Y585">
        <v>7</v>
      </c>
      <c r="Z585" t="s">
        <v>3524</v>
      </c>
      <c r="AA585" t="s">
        <v>3707</v>
      </c>
      <c r="AB585" t="s">
        <v>681</v>
      </c>
      <c r="AC585">
        <v>18</v>
      </c>
      <c r="AD585" t="s">
        <v>8746</v>
      </c>
      <c r="AE585" t="s">
        <v>9303</v>
      </c>
      <c r="AF585" t="s">
        <v>8413</v>
      </c>
    </row>
    <row r="586" spans="1:33" hidden="1" x14ac:dyDescent="0.25">
      <c r="A586" t="s">
        <v>40</v>
      </c>
      <c r="B586">
        <v>2025048</v>
      </c>
      <c r="C586" t="s">
        <v>86</v>
      </c>
      <c r="D586">
        <v>4</v>
      </c>
      <c r="E586" t="s">
        <v>90</v>
      </c>
      <c r="F586">
        <v>1200</v>
      </c>
      <c r="G586" t="s">
        <v>98</v>
      </c>
      <c r="H586" t="s">
        <v>146</v>
      </c>
      <c r="I586" t="s">
        <v>447</v>
      </c>
      <c r="K586">
        <v>23.14</v>
      </c>
      <c r="L586">
        <v>44.95</v>
      </c>
      <c r="M586" t="s">
        <v>522</v>
      </c>
      <c r="Q586">
        <v>6</v>
      </c>
      <c r="R586">
        <v>10</v>
      </c>
      <c r="S586" t="s">
        <v>1528</v>
      </c>
      <c r="T586" t="s">
        <v>2715</v>
      </c>
      <c r="U586" t="s">
        <v>3399</v>
      </c>
      <c r="V586" t="s">
        <v>3451</v>
      </c>
      <c r="W586">
        <v>124</v>
      </c>
      <c r="X586">
        <v>1095</v>
      </c>
      <c r="Y586">
        <v>8</v>
      </c>
      <c r="Z586" t="s">
        <v>3496</v>
      </c>
      <c r="AA586" t="s">
        <v>4095</v>
      </c>
      <c r="AB586" t="s">
        <v>701</v>
      </c>
      <c r="AC586">
        <v>11</v>
      </c>
      <c r="AD586" t="s">
        <v>8708</v>
      </c>
      <c r="AE586" t="s">
        <v>9303</v>
      </c>
      <c r="AF586" t="s">
        <v>9439</v>
      </c>
    </row>
    <row r="587" spans="1:33" hidden="1" x14ac:dyDescent="0.25">
      <c r="A587" t="s">
        <v>40</v>
      </c>
      <c r="B587">
        <v>2025048</v>
      </c>
      <c r="C587" t="s">
        <v>86</v>
      </c>
      <c r="D587">
        <v>4</v>
      </c>
      <c r="E587" t="s">
        <v>90</v>
      </c>
      <c r="F587">
        <v>1200</v>
      </c>
      <c r="G587" t="s">
        <v>98</v>
      </c>
      <c r="H587" t="s">
        <v>146</v>
      </c>
      <c r="I587" t="s">
        <v>447</v>
      </c>
      <c r="K587">
        <v>23.14</v>
      </c>
      <c r="L587">
        <v>44.95</v>
      </c>
      <c r="M587" t="s">
        <v>522</v>
      </c>
      <c r="Q587">
        <v>7</v>
      </c>
      <c r="R587">
        <v>4</v>
      </c>
      <c r="S587" t="s">
        <v>1272</v>
      </c>
      <c r="T587" t="s">
        <v>2459</v>
      </c>
      <c r="U587" t="s">
        <v>3404</v>
      </c>
      <c r="V587" t="s">
        <v>3443</v>
      </c>
      <c r="W587">
        <v>130</v>
      </c>
      <c r="X587">
        <v>1124</v>
      </c>
      <c r="Y587">
        <v>2</v>
      </c>
      <c r="Z587" t="s">
        <v>3515</v>
      </c>
      <c r="AA587" t="s">
        <v>4096</v>
      </c>
      <c r="AB587" t="s">
        <v>698</v>
      </c>
      <c r="AC587">
        <v>8.4</v>
      </c>
      <c r="AD587" t="s">
        <v>8554</v>
      </c>
      <c r="AE587" t="s">
        <v>9395</v>
      </c>
      <c r="AF587" t="s">
        <v>8756</v>
      </c>
    </row>
    <row r="588" spans="1:33" hidden="1" x14ac:dyDescent="0.25">
      <c r="A588" t="s">
        <v>40</v>
      </c>
      <c r="B588">
        <v>2025048</v>
      </c>
      <c r="C588" t="s">
        <v>86</v>
      </c>
      <c r="D588">
        <v>4</v>
      </c>
      <c r="E588" t="s">
        <v>90</v>
      </c>
      <c r="F588">
        <v>1200</v>
      </c>
      <c r="G588" t="s">
        <v>98</v>
      </c>
      <c r="H588" t="s">
        <v>146</v>
      </c>
      <c r="I588" t="s">
        <v>447</v>
      </c>
      <c r="K588">
        <v>23.14</v>
      </c>
      <c r="L588">
        <v>44.95</v>
      </c>
      <c r="M588" t="s">
        <v>522</v>
      </c>
      <c r="Q588">
        <v>8</v>
      </c>
      <c r="R588">
        <v>7</v>
      </c>
      <c r="S588" t="s">
        <v>1529</v>
      </c>
      <c r="T588" t="s">
        <v>2716</v>
      </c>
      <c r="U588" t="s">
        <v>3417</v>
      </c>
      <c r="V588" t="s">
        <v>3453</v>
      </c>
      <c r="W588">
        <v>128</v>
      </c>
      <c r="X588">
        <v>1025</v>
      </c>
      <c r="Y588">
        <v>3</v>
      </c>
      <c r="Z588" t="s">
        <v>3507</v>
      </c>
      <c r="AA588" t="s">
        <v>3687</v>
      </c>
      <c r="AB588" t="s">
        <v>6838</v>
      </c>
      <c r="AC588">
        <v>40</v>
      </c>
      <c r="AD588" t="s">
        <v>8556</v>
      </c>
      <c r="AE588" t="s">
        <v>9395</v>
      </c>
      <c r="AF588" t="s">
        <v>8615</v>
      </c>
    </row>
    <row r="589" spans="1:33" hidden="1" x14ac:dyDescent="0.25">
      <c r="A589" t="s">
        <v>40</v>
      </c>
      <c r="B589">
        <v>2025048</v>
      </c>
      <c r="C589" t="s">
        <v>86</v>
      </c>
      <c r="D589">
        <v>4</v>
      </c>
      <c r="E589" t="s">
        <v>90</v>
      </c>
      <c r="F589">
        <v>1200</v>
      </c>
      <c r="G589" t="s">
        <v>98</v>
      </c>
      <c r="H589" t="s">
        <v>146</v>
      </c>
      <c r="I589" t="s">
        <v>447</v>
      </c>
      <c r="K589">
        <v>23.14</v>
      </c>
      <c r="L589">
        <v>44.95</v>
      </c>
      <c r="M589" t="s">
        <v>522</v>
      </c>
      <c r="Q589">
        <v>9</v>
      </c>
      <c r="R589">
        <v>3</v>
      </c>
      <c r="S589" t="s">
        <v>1530</v>
      </c>
      <c r="T589" t="s">
        <v>2717</v>
      </c>
      <c r="U589" t="s">
        <v>3403</v>
      </c>
      <c r="V589" t="s">
        <v>3457</v>
      </c>
      <c r="W589">
        <v>131</v>
      </c>
      <c r="X589">
        <v>1264</v>
      </c>
      <c r="Y589">
        <v>10</v>
      </c>
      <c r="Z589" t="s">
        <v>3486</v>
      </c>
      <c r="AA589" t="s">
        <v>4097</v>
      </c>
      <c r="AB589" t="s">
        <v>7140</v>
      </c>
      <c r="AC589">
        <v>28</v>
      </c>
      <c r="AD589" t="s">
        <v>8747</v>
      </c>
      <c r="AE589" t="s">
        <v>9301</v>
      </c>
      <c r="AF589" t="s">
        <v>8771</v>
      </c>
    </row>
    <row r="590" spans="1:33" hidden="1" x14ac:dyDescent="0.25">
      <c r="A590" t="s">
        <v>40</v>
      </c>
      <c r="B590">
        <v>2025048</v>
      </c>
      <c r="C590" t="s">
        <v>86</v>
      </c>
      <c r="D590">
        <v>4</v>
      </c>
      <c r="E590" t="s">
        <v>90</v>
      </c>
      <c r="F590">
        <v>1200</v>
      </c>
      <c r="G590" t="s">
        <v>98</v>
      </c>
      <c r="H590" t="s">
        <v>146</v>
      </c>
      <c r="I590" t="s">
        <v>447</v>
      </c>
      <c r="K590">
        <v>23.14</v>
      </c>
      <c r="L590">
        <v>44.95</v>
      </c>
      <c r="M590" t="s">
        <v>522</v>
      </c>
      <c r="Q590">
        <v>10</v>
      </c>
      <c r="R590">
        <v>11</v>
      </c>
      <c r="S590" t="s">
        <v>1187</v>
      </c>
      <c r="T590" t="s">
        <v>2374</v>
      </c>
      <c r="U590" t="s">
        <v>3410</v>
      </c>
      <c r="V590" t="s">
        <v>3450</v>
      </c>
      <c r="W590">
        <v>124</v>
      </c>
      <c r="X590">
        <v>1230</v>
      </c>
      <c r="Y590">
        <v>4</v>
      </c>
      <c r="Z590" t="s">
        <v>3528</v>
      </c>
      <c r="AA590" t="s">
        <v>4098</v>
      </c>
      <c r="AB590" t="s">
        <v>7170</v>
      </c>
      <c r="AC590">
        <v>127</v>
      </c>
      <c r="AD590" t="s">
        <v>8553</v>
      </c>
      <c r="AE590" t="s">
        <v>9309</v>
      </c>
      <c r="AF590" t="s">
        <v>8682</v>
      </c>
    </row>
    <row r="591" spans="1:33" hidden="1" x14ac:dyDescent="0.25">
      <c r="A591" t="s">
        <v>40</v>
      </c>
      <c r="B591">
        <v>2025048</v>
      </c>
      <c r="C591" t="s">
        <v>86</v>
      </c>
      <c r="D591">
        <v>4</v>
      </c>
      <c r="E591" t="s">
        <v>90</v>
      </c>
      <c r="F591">
        <v>1200</v>
      </c>
      <c r="G591" t="s">
        <v>98</v>
      </c>
      <c r="H591" t="s">
        <v>146</v>
      </c>
      <c r="I591" t="s">
        <v>447</v>
      </c>
      <c r="K591">
        <v>23.14</v>
      </c>
      <c r="L591">
        <v>44.95</v>
      </c>
      <c r="M591" t="s">
        <v>522</v>
      </c>
      <c r="Q591">
        <v>11</v>
      </c>
      <c r="R591">
        <v>5</v>
      </c>
      <c r="S591" t="s">
        <v>1278</v>
      </c>
      <c r="T591" t="s">
        <v>2465</v>
      </c>
      <c r="U591" t="s">
        <v>3401</v>
      </c>
      <c r="V591" t="s">
        <v>3460</v>
      </c>
      <c r="W591">
        <v>130</v>
      </c>
      <c r="X591">
        <v>1059</v>
      </c>
      <c r="Y591">
        <v>11</v>
      </c>
      <c r="Z591" t="s">
        <v>3535</v>
      </c>
      <c r="AA591" t="s">
        <v>3798</v>
      </c>
      <c r="AB591" t="s">
        <v>7094</v>
      </c>
      <c r="AC591">
        <v>126</v>
      </c>
      <c r="AD591" t="s">
        <v>8748</v>
      </c>
      <c r="AE591" t="s">
        <v>9358</v>
      </c>
      <c r="AF591" t="s">
        <v>9469</v>
      </c>
    </row>
    <row r="592" spans="1:33" hidden="1" x14ac:dyDescent="0.25">
      <c r="A592" t="s">
        <v>40</v>
      </c>
      <c r="B592">
        <v>2025048</v>
      </c>
      <c r="C592" t="s">
        <v>86</v>
      </c>
      <c r="D592">
        <v>4</v>
      </c>
      <c r="E592" t="s">
        <v>90</v>
      </c>
      <c r="F592">
        <v>1200</v>
      </c>
      <c r="G592" t="s">
        <v>98</v>
      </c>
      <c r="H592" t="s">
        <v>146</v>
      </c>
      <c r="I592" t="s">
        <v>447</v>
      </c>
      <c r="K592">
        <v>23.14</v>
      </c>
      <c r="L592">
        <v>44.95</v>
      </c>
      <c r="M592" t="s">
        <v>522</v>
      </c>
      <c r="Q592">
        <v>12</v>
      </c>
      <c r="R592">
        <v>9</v>
      </c>
      <c r="S592" t="s">
        <v>1274</v>
      </c>
      <c r="T592" t="s">
        <v>2461</v>
      </c>
      <c r="U592" t="s">
        <v>3405</v>
      </c>
      <c r="V592" t="s">
        <v>3449</v>
      </c>
      <c r="W592">
        <v>119</v>
      </c>
      <c r="X592">
        <v>1195</v>
      </c>
      <c r="Y592">
        <v>12</v>
      </c>
      <c r="Z592" t="s">
        <v>3545</v>
      </c>
      <c r="AA592" t="s">
        <v>3897</v>
      </c>
      <c r="AB592" t="s">
        <v>7171</v>
      </c>
      <c r="AC592">
        <v>11</v>
      </c>
      <c r="AD592" t="s">
        <v>8749</v>
      </c>
      <c r="AE592" t="s">
        <v>9394</v>
      </c>
      <c r="AF592" t="s">
        <v>9491</v>
      </c>
    </row>
    <row r="593" spans="1:33" hidden="1" x14ac:dyDescent="0.25">
      <c r="A593" t="s">
        <v>40</v>
      </c>
      <c r="B593">
        <v>2025049</v>
      </c>
      <c r="C593" t="s">
        <v>86</v>
      </c>
      <c r="D593">
        <v>5</v>
      </c>
      <c r="E593" t="s">
        <v>90</v>
      </c>
      <c r="F593">
        <v>1200</v>
      </c>
      <c r="G593" t="s">
        <v>100</v>
      </c>
      <c r="H593" t="s">
        <v>147</v>
      </c>
      <c r="I593" t="s">
        <v>446</v>
      </c>
      <c r="J593" t="s">
        <v>451</v>
      </c>
      <c r="K593">
        <v>23.73</v>
      </c>
      <c r="L593">
        <v>46.09</v>
      </c>
      <c r="M593" t="s">
        <v>523</v>
      </c>
      <c r="Q593">
        <v>1</v>
      </c>
      <c r="R593">
        <v>4</v>
      </c>
      <c r="S593" t="s">
        <v>1531</v>
      </c>
      <c r="T593" t="s">
        <v>2718</v>
      </c>
      <c r="U593" t="s">
        <v>3411</v>
      </c>
      <c r="V593" t="s">
        <v>3458</v>
      </c>
      <c r="W593">
        <v>128</v>
      </c>
      <c r="X593">
        <v>1213</v>
      </c>
      <c r="Y593">
        <v>6</v>
      </c>
      <c r="Z593" t="s">
        <v>3478</v>
      </c>
      <c r="AA593" t="s">
        <v>3631</v>
      </c>
      <c r="AB593" t="s">
        <v>523</v>
      </c>
      <c r="AC593">
        <v>1.5</v>
      </c>
      <c r="AD593" t="s">
        <v>8652</v>
      </c>
      <c r="AE593" t="s">
        <v>9335</v>
      </c>
      <c r="AF593" t="s">
        <v>9276</v>
      </c>
    </row>
    <row r="594" spans="1:33" hidden="1" x14ac:dyDescent="0.25">
      <c r="A594" t="s">
        <v>40</v>
      </c>
      <c r="B594">
        <v>2025049</v>
      </c>
      <c r="C594" t="s">
        <v>86</v>
      </c>
      <c r="D594">
        <v>5</v>
      </c>
      <c r="E594" t="s">
        <v>90</v>
      </c>
      <c r="F594">
        <v>1200</v>
      </c>
      <c r="G594" t="s">
        <v>100</v>
      </c>
      <c r="H594" t="s">
        <v>147</v>
      </c>
      <c r="I594" t="s">
        <v>446</v>
      </c>
      <c r="J594" t="s">
        <v>451</v>
      </c>
      <c r="K594">
        <v>23.73</v>
      </c>
      <c r="L594">
        <v>46.09</v>
      </c>
      <c r="M594" t="s">
        <v>523</v>
      </c>
      <c r="Q594">
        <v>2</v>
      </c>
      <c r="R594">
        <v>2</v>
      </c>
      <c r="S594" t="s">
        <v>1091</v>
      </c>
      <c r="T594" t="s">
        <v>2278</v>
      </c>
      <c r="U594" t="s">
        <v>3404</v>
      </c>
      <c r="V594" t="s">
        <v>3444</v>
      </c>
      <c r="W594">
        <v>134</v>
      </c>
      <c r="X594">
        <v>1092</v>
      </c>
      <c r="Y594">
        <v>1</v>
      </c>
      <c r="Z594" t="s">
        <v>3518</v>
      </c>
      <c r="AA594" t="s">
        <v>3955</v>
      </c>
      <c r="AB594" t="s">
        <v>525</v>
      </c>
      <c r="AC594">
        <v>3.1</v>
      </c>
      <c r="AD594" t="s">
        <v>8401</v>
      </c>
      <c r="AE594" t="s">
        <v>9335</v>
      </c>
      <c r="AF594" t="s">
        <v>9274</v>
      </c>
    </row>
    <row r="595" spans="1:33" hidden="1" x14ac:dyDescent="0.25">
      <c r="A595" t="s">
        <v>40</v>
      </c>
      <c r="B595">
        <v>2025049</v>
      </c>
      <c r="C595" t="s">
        <v>86</v>
      </c>
      <c r="D595">
        <v>5</v>
      </c>
      <c r="E595" t="s">
        <v>90</v>
      </c>
      <c r="F595">
        <v>1200</v>
      </c>
      <c r="G595" t="s">
        <v>100</v>
      </c>
      <c r="H595" t="s">
        <v>147</v>
      </c>
      <c r="I595" t="s">
        <v>446</v>
      </c>
      <c r="J595" t="s">
        <v>451</v>
      </c>
      <c r="K595">
        <v>23.73</v>
      </c>
      <c r="L595">
        <v>46.09</v>
      </c>
      <c r="M595" t="s">
        <v>523</v>
      </c>
      <c r="Q595">
        <v>3</v>
      </c>
      <c r="R595">
        <v>8</v>
      </c>
      <c r="S595" t="s">
        <v>1331</v>
      </c>
      <c r="T595" t="s">
        <v>2518</v>
      </c>
      <c r="U595" t="s">
        <v>3400</v>
      </c>
      <c r="V595" t="s">
        <v>3460</v>
      </c>
      <c r="W595">
        <v>125</v>
      </c>
      <c r="X595">
        <v>1129</v>
      </c>
      <c r="Y595">
        <v>4</v>
      </c>
      <c r="Z595" t="s">
        <v>3482</v>
      </c>
      <c r="AA595" t="s">
        <v>4099</v>
      </c>
      <c r="AB595" t="s">
        <v>795</v>
      </c>
      <c r="AC595">
        <v>45</v>
      </c>
      <c r="AD595" t="s">
        <v>8750</v>
      </c>
      <c r="AE595" t="s">
        <v>9321</v>
      </c>
      <c r="AF595" t="s">
        <v>9270</v>
      </c>
    </row>
    <row r="596" spans="1:33" hidden="1" x14ac:dyDescent="0.25">
      <c r="A596" t="s">
        <v>40</v>
      </c>
      <c r="B596">
        <v>2025049</v>
      </c>
      <c r="C596" t="s">
        <v>86</v>
      </c>
      <c r="D596">
        <v>5</v>
      </c>
      <c r="E596" t="s">
        <v>90</v>
      </c>
      <c r="F596">
        <v>1200</v>
      </c>
      <c r="G596" t="s">
        <v>100</v>
      </c>
      <c r="H596" t="s">
        <v>147</v>
      </c>
      <c r="I596" t="s">
        <v>446</v>
      </c>
      <c r="J596" t="s">
        <v>451</v>
      </c>
      <c r="K596">
        <v>23.73</v>
      </c>
      <c r="L596">
        <v>46.09</v>
      </c>
      <c r="M596" t="s">
        <v>523</v>
      </c>
      <c r="Q596">
        <v>4</v>
      </c>
      <c r="R596">
        <v>11</v>
      </c>
      <c r="S596" t="s">
        <v>1095</v>
      </c>
      <c r="T596" t="s">
        <v>2282</v>
      </c>
      <c r="U596" t="s">
        <v>3416</v>
      </c>
      <c r="V596" t="s">
        <v>3446</v>
      </c>
      <c r="W596">
        <v>122</v>
      </c>
      <c r="X596">
        <v>1111</v>
      </c>
      <c r="Y596">
        <v>12</v>
      </c>
      <c r="Z596" t="s">
        <v>3485</v>
      </c>
      <c r="AA596" t="s">
        <v>3683</v>
      </c>
      <c r="AB596" t="s">
        <v>561</v>
      </c>
      <c r="AC596">
        <v>44</v>
      </c>
      <c r="AD596" t="s">
        <v>8751</v>
      </c>
      <c r="AE596" t="s">
        <v>9274</v>
      </c>
      <c r="AF596" t="s">
        <v>8748</v>
      </c>
    </row>
    <row r="597" spans="1:33" hidden="1" x14ac:dyDescent="0.25">
      <c r="A597" t="s">
        <v>40</v>
      </c>
      <c r="B597">
        <v>2025049</v>
      </c>
      <c r="C597" t="s">
        <v>86</v>
      </c>
      <c r="D597">
        <v>5</v>
      </c>
      <c r="E597" t="s">
        <v>90</v>
      </c>
      <c r="F597">
        <v>1200</v>
      </c>
      <c r="G597" t="s">
        <v>100</v>
      </c>
      <c r="H597" t="s">
        <v>147</v>
      </c>
      <c r="I597" t="s">
        <v>446</v>
      </c>
      <c r="J597" t="s">
        <v>451</v>
      </c>
      <c r="K597">
        <v>23.73</v>
      </c>
      <c r="L597">
        <v>46.09</v>
      </c>
      <c r="M597" t="s">
        <v>523</v>
      </c>
      <c r="Q597">
        <v>5</v>
      </c>
      <c r="R597">
        <v>7</v>
      </c>
      <c r="S597" t="s">
        <v>1227</v>
      </c>
      <c r="T597" t="s">
        <v>2414</v>
      </c>
      <c r="U597" t="s">
        <v>3415</v>
      </c>
      <c r="V597" t="s">
        <v>3459</v>
      </c>
      <c r="W597">
        <v>127</v>
      </c>
      <c r="X597">
        <v>1104</v>
      </c>
      <c r="Y597">
        <v>2</v>
      </c>
      <c r="Z597" t="s">
        <v>3485</v>
      </c>
      <c r="AA597" t="s">
        <v>4100</v>
      </c>
      <c r="AB597" t="s">
        <v>749</v>
      </c>
      <c r="AC597">
        <v>45</v>
      </c>
      <c r="AD597" t="s">
        <v>462</v>
      </c>
      <c r="AE597" t="s">
        <v>9324</v>
      </c>
      <c r="AF597" t="s">
        <v>9401</v>
      </c>
    </row>
    <row r="598" spans="1:33" hidden="1" x14ac:dyDescent="0.25">
      <c r="A598" t="s">
        <v>40</v>
      </c>
      <c r="B598">
        <v>2025049</v>
      </c>
      <c r="C598" t="s">
        <v>86</v>
      </c>
      <c r="D598">
        <v>5</v>
      </c>
      <c r="E598" t="s">
        <v>90</v>
      </c>
      <c r="F598">
        <v>1200</v>
      </c>
      <c r="G598" t="s">
        <v>100</v>
      </c>
      <c r="H598" t="s">
        <v>147</v>
      </c>
      <c r="I598" t="s">
        <v>446</v>
      </c>
      <c r="J598" t="s">
        <v>451</v>
      </c>
      <c r="K598">
        <v>23.73</v>
      </c>
      <c r="L598">
        <v>46.09</v>
      </c>
      <c r="M598" t="s">
        <v>523</v>
      </c>
      <c r="Q598">
        <v>6</v>
      </c>
      <c r="R598">
        <v>6</v>
      </c>
      <c r="S598" t="s">
        <v>1064</v>
      </c>
      <c r="T598" t="s">
        <v>2251</v>
      </c>
      <c r="U598" t="s">
        <v>3407</v>
      </c>
      <c r="V598" t="s">
        <v>3448</v>
      </c>
      <c r="W598">
        <v>127</v>
      </c>
      <c r="X598">
        <v>1053</v>
      </c>
      <c r="Y598">
        <v>7</v>
      </c>
      <c r="Z598" t="s">
        <v>3485</v>
      </c>
      <c r="AA598" t="s">
        <v>4101</v>
      </c>
      <c r="AB598" t="s">
        <v>522</v>
      </c>
      <c r="AC598">
        <v>17</v>
      </c>
      <c r="AD598" t="s">
        <v>8653</v>
      </c>
      <c r="AE598" t="s">
        <v>9273</v>
      </c>
      <c r="AF598" t="s">
        <v>9274</v>
      </c>
    </row>
    <row r="599" spans="1:33" hidden="1" x14ac:dyDescent="0.25">
      <c r="A599" t="s">
        <v>40</v>
      </c>
      <c r="B599">
        <v>2025049</v>
      </c>
      <c r="C599" t="s">
        <v>86</v>
      </c>
      <c r="D599">
        <v>5</v>
      </c>
      <c r="E599" t="s">
        <v>90</v>
      </c>
      <c r="F599">
        <v>1200</v>
      </c>
      <c r="G599" t="s">
        <v>100</v>
      </c>
      <c r="H599" t="s">
        <v>147</v>
      </c>
      <c r="I599" t="s">
        <v>446</v>
      </c>
      <c r="J599" t="s">
        <v>451</v>
      </c>
      <c r="K599">
        <v>23.73</v>
      </c>
      <c r="L599">
        <v>46.09</v>
      </c>
      <c r="M599" t="s">
        <v>523</v>
      </c>
      <c r="Q599">
        <v>7</v>
      </c>
      <c r="R599">
        <v>10</v>
      </c>
      <c r="S599" t="s">
        <v>1071</v>
      </c>
      <c r="T599" t="s">
        <v>2258</v>
      </c>
      <c r="U599" t="s">
        <v>3417</v>
      </c>
      <c r="V599" t="s">
        <v>3443</v>
      </c>
      <c r="W599">
        <v>123</v>
      </c>
      <c r="X599">
        <v>1112</v>
      </c>
      <c r="Y599">
        <v>3</v>
      </c>
      <c r="Z599" t="s">
        <v>3507</v>
      </c>
      <c r="AA599" t="s">
        <v>4102</v>
      </c>
      <c r="AB599" t="s">
        <v>6835</v>
      </c>
      <c r="AC599">
        <v>210</v>
      </c>
      <c r="AD599" t="s">
        <v>8752</v>
      </c>
      <c r="AE599" t="s">
        <v>9274</v>
      </c>
      <c r="AF599" t="s">
        <v>9232</v>
      </c>
    </row>
    <row r="600" spans="1:33" hidden="1" x14ac:dyDescent="0.25">
      <c r="A600" t="s">
        <v>40</v>
      </c>
      <c r="B600">
        <v>2025049</v>
      </c>
      <c r="C600" t="s">
        <v>86</v>
      </c>
      <c r="D600">
        <v>5</v>
      </c>
      <c r="E600" t="s">
        <v>90</v>
      </c>
      <c r="F600">
        <v>1200</v>
      </c>
      <c r="G600" t="s">
        <v>100</v>
      </c>
      <c r="H600" t="s">
        <v>147</v>
      </c>
      <c r="I600" t="s">
        <v>446</v>
      </c>
      <c r="J600" t="s">
        <v>451</v>
      </c>
      <c r="K600">
        <v>23.73</v>
      </c>
      <c r="L600">
        <v>46.09</v>
      </c>
      <c r="M600" t="s">
        <v>523</v>
      </c>
      <c r="Q600">
        <v>8</v>
      </c>
      <c r="R600">
        <v>12</v>
      </c>
      <c r="S600" t="s">
        <v>1532</v>
      </c>
      <c r="T600" t="s">
        <v>2719</v>
      </c>
      <c r="U600" t="s">
        <v>3398</v>
      </c>
      <c r="V600" t="s">
        <v>3461</v>
      </c>
      <c r="W600">
        <v>119</v>
      </c>
      <c r="X600">
        <v>1107</v>
      </c>
      <c r="Y600">
        <v>5</v>
      </c>
      <c r="Z600" t="s">
        <v>3486</v>
      </c>
      <c r="AA600" t="s">
        <v>4103</v>
      </c>
      <c r="AB600" t="s">
        <v>559</v>
      </c>
      <c r="AC600">
        <v>63</v>
      </c>
      <c r="AD600" t="s">
        <v>8753</v>
      </c>
      <c r="AE600" t="s">
        <v>9271</v>
      </c>
      <c r="AF600" t="s">
        <v>9402</v>
      </c>
    </row>
    <row r="601" spans="1:33" hidden="1" x14ac:dyDescent="0.25">
      <c r="A601" t="s">
        <v>40</v>
      </c>
      <c r="B601">
        <v>2025049</v>
      </c>
      <c r="C601" t="s">
        <v>86</v>
      </c>
      <c r="D601">
        <v>5</v>
      </c>
      <c r="E601" t="s">
        <v>90</v>
      </c>
      <c r="F601">
        <v>1200</v>
      </c>
      <c r="G601" t="s">
        <v>100</v>
      </c>
      <c r="H601" t="s">
        <v>147</v>
      </c>
      <c r="I601" t="s">
        <v>446</v>
      </c>
      <c r="J601" t="s">
        <v>451</v>
      </c>
      <c r="K601">
        <v>23.73</v>
      </c>
      <c r="L601">
        <v>46.09</v>
      </c>
      <c r="M601" t="s">
        <v>523</v>
      </c>
      <c r="Q601">
        <v>9</v>
      </c>
      <c r="R601">
        <v>1</v>
      </c>
      <c r="S601" t="s">
        <v>1084</v>
      </c>
      <c r="T601" t="s">
        <v>2271</v>
      </c>
      <c r="U601" t="s">
        <v>3413</v>
      </c>
      <c r="V601" t="s">
        <v>3456</v>
      </c>
      <c r="W601">
        <v>133</v>
      </c>
      <c r="X601">
        <v>1070</v>
      </c>
      <c r="Y601">
        <v>8</v>
      </c>
      <c r="Z601" t="s">
        <v>3492</v>
      </c>
      <c r="AA601" t="s">
        <v>4104</v>
      </c>
      <c r="AB601" t="s">
        <v>609</v>
      </c>
      <c r="AC601">
        <v>26</v>
      </c>
      <c r="AD601" t="s">
        <v>8754</v>
      </c>
      <c r="AE601" t="s">
        <v>9274</v>
      </c>
      <c r="AF601" t="s">
        <v>9433</v>
      </c>
    </row>
    <row r="602" spans="1:33" hidden="1" x14ac:dyDescent="0.25">
      <c r="A602" t="s">
        <v>40</v>
      </c>
      <c r="B602">
        <v>2025049</v>
      </c>
      <c r="C602" t="s">
        <v>86</v>
      </c>
      <c r="D602">
        <v>5</v>
      </c>
      <c r="E602" t="s">
        <v>90</v>
      </c>
      <c r="F602">
        <v>1200</v>
      </c>
      <c r="G602" t="s">
        <v>100</v>
      </c>
      <c r="H602" t="s">
        <v>147</v>
      </c>
      <c r="I602" t="s">
        <v>446</v>
      </c>
      <c r="J602" t="s">
        <v>451</v>
      </c>
      <c r="K602">
        <v>23.73</v>
      </c>
      <c r="L602">
        <v>46.09</v>
      </c>
      <c r="M602" t="s">
        <v>523</v>
      </c>
      <c r="Q602">
        <v>10</v>
      </c>
      <c r="R602">
        <v>5</v>
      </c>
      <c r="S602" t="s">
        <v>1533</v>
      </c>
      <c r="T602" t="s">
        <v>2720</v>
      </c>
      <c r="U602" t="s">
        <v>3399</v>
      </c>
      <c r="V602" t="s">
        <v>3442</v>
      </c>
      <c r="W602">
        <v>127</v>
      </c>
      <c r="X602">
        <v>1166</v>
      </c>
      <c r="Y602">
        <v>11</v>
      </c>
      <c r="Z602" t="s">
        <v>3522</v>
      </c>
      <c r="AA602" t="s">
        <v>4105</v>
      </c>
      <c r="AB602" t="s">
        <v>6881</v>
      </c>
      <c r="AC602">
        <v>36</v>
      </c>
      <c r="AD602" t="s">
        <v>8392</v>
      </c>
      <c r="AE602" t="s">
        <v>9274</v>
      </c>
      <c r="AF602" t="s">
        <v>9362</v>
      </c>
    </row>
    <row r="603" spans="1:33" hidden="1" x14ac:dyDescent="0.25">
      <c r="A603" t="s">
        <v>40</v>
      </c>
      <c r="B603">
        <v>2025049</v>
      </c>
      <c r="C603" t="s">
        <v>86</v>
      </c>
      <c r="D603">
        <v>5</v>
      </c>
      <c r="E603" t="s">
        <v>90</v>
      </c>
      <c r="F603">
        <v>1200</v>
      </c>
      <c r="G603" t="s">
        <v>100</v>
      </c>
      <c r="H603" t="s">
        <v>147</v>
      </c>
      <c r="I603" t="s">
        <v>446</v>
      </c>
      <c r="J603" t="s">
        <v>451</v>
      </c>
      <c r="K603">
        <v>23.73</v>
      </c>
      <c r="L603">
        <v>46.09</v>
      </c>
      <c r="M603" t="s">
        <v>523</v>
      </c>
      <c r="Q603">
        <v>11</v>
      </c>
      <c r="R603">
        <v>3</v>
      </c>
      <c r="S603" t="s">
        <v>1534</v>
      </c>
      <c r="T603" t="s">
        <v>2721</v>
      </c>
      <c r="U603" t="s">
        <v>3419</v>
      </c>
      <c r="V603" t="s">
        <v>3447</v>
      </c>
      <c r="W603">
        <v>126</v>
      </c>
      <c r="X603">
        <v>1090</v>
      </c>
      <c r="Y603">
        <v>10</v>
      </c>
      <c r="Z603" t="s">
        <v>3500</v>
      </c>
      <c r="AA603" t="s">
        <v>3753</v>
      </c>
      <c r="AB603" t="s">
        <v>508</v>
      </c>
      <c r="AC603">
        <v>143</v>
      </c>
      <c r="AD603" t="s">
        <v>8755</v>
      </c>
      <c r="AE603" t="s">
        <v>9324</v>
      </c>
      <c r="AF603" t="s">
        <v>9229</v>
      </c>
    </row>
    <row r="604" spans="1:33" hidden="1" x14ac:dyDescent="0.25">
      <c r="A604" t="s">
        <v>40</v>
      </c>
      <c r="B604">
        <v>2025049</v>
      </c>
      <c r="C604" t="s">
        <v>86</v>
      </c>
      <c r="D604">
        <v>5</v>
      </c>
      <c r="E604" t="s">
        <v>90</v>
      </c>
      <c r="F604">
        <v>1200</v>
      </c>
      <c r="G604" t="s">
        <v>100</v>
      </c>
      <c r="H604" t="s">
        <v>147</v>
      </c>
      <c r="I604" t="s">
        <v>446</v>
      </c>
      <c r="J604" t="s">
        <v>451</v>
      </c>
      <c r="K604">
        <v>23.73</v>
      </c>
      <c r="L604">
        <v>46.09</v>
      </c>
      <c r="M604" t="s">
        <v>523</v>
      </c>
      <c r="Q604">
        <v>12</v>
      </c>
      <c r="R604">
        <v>9</v>
      </c>
      <c r="S604" t="s">
        <v>1116</v>
      </c>
      <c r="T604" t="s">
        <v>2303</v>
      </c>
      <c r="U604" t="s">
        <v>3410</v>
      </c>
      <c r="V604" t="s">
        <v>3454</v>
      </c>
      <c r="W604">
        <v>125</v>
      </c>
      <c r="X604">
        <v>1059</v>
      </c>
      <c r="Y604">
        <v>9</v>
      </c>
      <c r="Z604" t="s">
        <v>3511</v>
      </c>
      <c r="AA604" t="s">
        <v>4073</v>
      </c>
      <c r="AB604" t="s">
        <v>6961</v>
      </c>
      <c r="AC604">
        <v>45</v>
      </c>
      <c r="AD604" t="s">
        <v>8756</v>
      </c>
      <c r="AE604" t="s">
        <v>9351</v>
      </c>
      <c r="AF604" t="s">
        <v>8579</v>
      </c>
    </row>
    <row r="605" spans="1:33" hidden="1" x14ac:dyDescent="0.25">
      <c r="A605" t="s">
        <v>40</v>
      </c>
      <c r="B605">
        <v>2025050</v>
      </c>
      <c r="C605" t="s">
        <v>86</v>
      </c>
      <c r="D605">
        <v>6</v>
      </c>
      <c r="E605" t="s">
        <v>90</v>
      </c>
      <c r="F605">
        <v>1400</v>
      </c>
      <c r="G605" t="s">
        <v>100</v>
      </c>
      <c r="H605" t="s">
        <v>148</v>
      </c>
      <c r="I605" t="s">
        <v>446</v>
      </c>
      <c r="J605" t="s">
        <v>451</v>
      </c>
      <c r="K605">
        <v>13.59</v>
      </c>
      <c r="L605">
        <v>34.97</v>
      </c>
      <c r="M605" t="s">
        <v>524</v>
      </c>
      <c r="N605" t="s">
        <v>818</v>
      </c>
      <c r="Q605">
        <v>1</v>
      </c>
      <c r="R605">
        <v>8</v>
      </c>
      <c r="S605" t="s">
        <v>1224</v>
      </c>
      <c r="T605" t="s">
        <v>2411</v>
      </c>
      <c r="U605" t="s">
        <v>3419</v>
      </c>
      <c r="V605" t="s">
        <v>3460</v>
      </c>
      <c r="W605">
        <v>119</v>
      </c>
      <c r="X605">
        <v>1200</v>
      </c>
      <c r="Y605">
        <v>14</v>
      </c>
      <c r="Z605" t="s">
        <v>3478</v>
      </c>
      <c r="AA605" t="s">
        <v>4106</v>
      </c>
      <c r="AB605" t="s">
        <v>818</v>
      </c>
      <c r="AC605">
        <v>5.7</v>
      </c>
      <c r="AD605" t="s">
        <v>8757</v>
      </c>
      <c r="AE605" t="s">
        <v>9386</v>
      </c>
      <c r="AF605" t="s">
        <v>9358</v>
      </c>
      <c r="AG605" t="s">
        <v>9358</v>
      </c>
    </row>
    <row r="606" spans="1:33" hidden="1" x14ac:dyDescent="0.25">
      <c r="A606" t="s">
        <v>40</v>
      </c>
      <c r="B606">
        <v>2025050</v>
      </c>
      <c r="C606" t="s">
        <v>86</v>
      </c>
      <c r="D606">
        <v>6</v>
      </c>
      <c r="E606" t="s">
        <v>90</v>
      </c>
      <c r="F606">
        <v>1400</v>
      </c>
      <c r="G606" t="s">
        <v>100</v>
      </c>
      <c r="H606" t="s">
        <v>148</v>
      </c>
      <c r="I606" t="s">
        <v>446</v>
      </c>
      <c r="J606" t="s">
        <v>451</v>
      </c>
      <c r="K606">
        <v>13.59</v>
      </c>
      <c r="L606">
        <v>34.97</v>
      </c>
      <c r="M606" t="s">
        <v>524</v>
      </c>
      <c r="N606" t="s">
        <v>818</v>
      </c>
      <c r="Q606">
        <v>2</v>
      </c>
      <c r="R606">
        <v>1</v>
      </c>
      <c r="S606" t="s">
        <v>1535</v>
      </c>
      <c r="T606" t="s">
        <v>2722</v>
      </c>
      <c r="U606" t="s">
        <v>3409</v>
      </c>
      <c r="V606" t="s">
        <v>3450</v>
      </c>
      <c r="W606">
        <v>135</v>
      </c>
      <c r="X606">
        <v>1229</v>
      </c>
      <c r="Y606">
        <v>7</v>
      </c>
      <c r="Z606" t="s">
        <v>3480</v>
      </c>
      <c r="AA606" t="s">
        <v>3939</v>
      </c>
      <c r="AB606" t="s">
        <v>6969</v>
      </c>
      <c r="AC606">
        <v>4.7</v>
      </c>
      <c r="AD606" t="s">
        <v>8431</v>
      </c>
      <c r="AE606" t="s">
        <v>9356</v>
      </c>
      <c r="AF606" t="s">
        <v>9363</v>
      </c>
      <c r="AG606" t="s">
        <v>8448</v>
      </c>
    </row>
    <row r="607" spans="1:33" hidden="1" x14ac:dyDescent="0.25">
      <c r="A607" t="s">
        <v>40</v>
      </c>
      <c r="B607">
        <v>2025050</v>
      </c>
      <c r="C607" t="s">
        <v>86</v>
      </c>
      <c r="D607">
        <v>6</v>
      </c>
      <c r="E607" t="s">
        <v>90</v>
      </c>
      <c r="F607">
        <v>1400</v>
      </c>
      <c r="G607" t="s">
        <v>100</v>
      </c>
      <c r="H607" t="s">
        <v>148</v>
      </c>
      <c r="I607" t="s">
        <v>446</v>
      </c>
      <c r="J607" t="s">
        <v>451</v>
      </c>
      <c r="K607">
        <v>13.59</v>
      </c>
      <c r="L607">
        <v>34.97</v>
      </c>
      <c r="M607" t="s">
        <v>524</v>
      </c>
      <c r="N607" t="s">
        <v>818</v>
      </c>
      <c r="Q607">
        <v>3</v>
      </c>
      <c r="R607">
        <v>4</v>
      </c>
      <c r="S607" t="s">
        <v>1190</v>
      </c>
      <c r="T607" t="s">
        <v>2377</v>
      </c>
      <c r="U607" t="s">
        <v>3401</v>
      </c>
      <c r="V607" t="s">
        <v>3453</v>
      </c>
      <c r="W607">
        <v>125</v>
      </c>
      <c r="X607">
        <v>1100</v>
      </c>
      <c r="Y607">
        <v>12</v>
      </c>
      <c r="Z607" t="s">
        <v>3521</v>
      </c>
      <c r="AA607" t="s">
        <v>4107</v>
      </c>
      <c r="AB607" t="s">
        <v>7172</v>
      </c>
      <c r="AC607">
        <v>10</v>
      </c>
      <c r="AD607" t="s">
        <v>8758</v>
      </c>
      <c r="AE607" t="s">
        <v>9385</v>
      </c>
      <c r="AF607" t="s">
        <v>9394</v>
      </c>
      <c r="AG607" t="s">
        <v>9428</v>
      </c>
    </row>
    <row r="608" spans="1:33" hidden="1" x14ac:dyDescent="0.25">
      <c r="A608" t="s">
        <v>40</v>
      </c>
      <c r="B608">
        <v>2025050</v>
      </c>
      <c r="C608" t="s">
        <v>86</v>
      </c>
      <c r="D608">
        <v>6</v>
      </c>
      <c r="E608" t="s">
        <v>90</v>
      </c>
      <c r="F608">
        <v>1400</v>
      </c>
      <c r="G608" t="s">
        <v>100</v>
      </c>
      <c r="H608" t="s">
        <v>148</v>
      </c>
      <c r="I608" t="s">
        <v>446</v>
      </c>
      <c r="J608" t="s">
        <v>451</v>
      </c>
      <c r="K608">
        <v>13.59</v>
      </c>
      <c r="L608">
        <v>34.97</v>
      </c>
      <c r="M608" t="s">
        <v>524</v>
      </c>
      <c r="N608" t="s">
        <v>818</v>
      </c>
      <c r="Q608">
        <v>4</v>
      </c>
      <c r="R608">
        <v>3</v>
      </c>
      <c r="S608" t="s">
        <v>1383</v>
      </c>
      <c r="T608" t="s">
        <v>2570</v>
      </c>
      <c r="U608" t="s">
        <v>3398</v>
      </c>
      <c r="V608" t="s">
        <v>3447</v>
      </c>
      <c r="W608">
        <v>131</v>
      </c>
      <c r="X608">
        <v>1016</v>
      </c>
      <c r="Y608">
        <v>2</v>
      </c>
      <c r="Z608" t="s">
        <v>3481</v>
      </c>
      <c r="AA608" t="s">
        <v>3839</v>
      </c>
      <c r="AB608" t="s">
        <v>954</v>
      </c>
      <c r="AC608">
        <v>13</v>
      </c>
      <c r="AD608" t="s">
        <v>8757</v>
      </c>
      <c r="AE608" t="s">
        <v>9319</v>
      </c>
      <c r="AF608" t="s">
        <v>9358</v>
      </c>
      <c r="AG608" t="s">
        <v>8559</v>
      </c>
    </row>
    <row r="609" spans="1:33" hidden="1" x14ac:dyDescent="0.25">
      <c r="A609" t="s">
        <v>40</v>
      </c>
      <c r="B609">
        <v>2025050</v>
      </c>
      <c r="C609" t="s">
        <v>86</v>
      </c>
      <c r="D609">
        <v>6</v>
      </c>
      <c r="E609" t="s">
        <v>90</v>
      </c>
      <c r="F609">
        <v>1400</v>
      </c>
      <c r="G609" t="s">
        <v>100</v>
      </c>
      <c r="H609" t="s">
        <v>148</v>
      </c>
      <c r="I609" t="s">
        <v>446</v>
      </c>
      <c r="J609" t="s">
        <v>451</v>
      </c>
      <c r="K609">
        <v>13.59</v>
      </c>
      <c r="L609">
        <v>34.97</v>
      </c>
      <c r="M609" t="s">
        <v>524</v>
      </c>
      <c r="N609" t="s">
        <v>818</v>
      </c>
      <c r="Q609">
        <v>5</v>
      </c>
      <c r="R609">
        <v>10</v>
      </c>
      <c r="S609" t="s">
        <v>1285</v>
      </c>
      <c r="T609" t="s">
        <v>2472</v>
      </c>
      <c r="U609" t="s">
        <v>3410</v>
      </c>
      <c r="V609" t="s">
        <v>3457</v>
      </c>
      <c r="W609">
        <v>121</v>
      </c>
      <c r="X609">
        <v>1189</v>
      </c>
      <c r="Y609">
        <v>1</v>
      </c>
      <c r="Z609" t="s">
        <v>3481</v>
      </c>
      <c r="AA609" t="s">
        <v>4108</v>
      </c>
      <c r="AB609" t="s">
        <v>6970</v>
      </c>
      <c r="AC609">
        <v>4.5999999999999996</v>
      </c>
      <c r="AD609" t="s">
        <v>8483</v>
      </c>
      <c r="AE609" t="s">
        <v>9356</v>
      </c>
      <c r="AF609" t="s">
        <v>9363</v>
      </c>
      <c r="AG609" t="s">
        <v>8596</v>
      </c>
    </row>
    <row r="610" spans="1:33" hidden="1" x14ac:dyDescent="0.25">
      <c r="A610" t="s">
        <v>40</v>
      </c>
      <c r="B610">
        <v>2025050</v>
      </c>
      <c r="C610" t="s">
        <v>86</v>
      </c>
      <c r="D610">
        <v>6</v>
      </c>
      <c r="E610" t="s">
        <v>90</v>
      </c>
      <c r="F610">
        <v>1400</v>
      </c>
      <c r="G610" t="s">
        <v>100</v>
      </c>
      <c r="H610" t="s">
        <v>148</v>
      </c>
      <c r="I610" t="s">
        <v>446</v>
      </c>
      <c r="J610" t="s">
        <v>451</v>
      </c>
      <c r="K610">
        <v>13.59</v>
      </c>
      <c r="L610">
        <v>34.97</v>
      </c>
      <c r="M610" t="s">
        <v>524</v>
      </c>
      <c r="N610" t="s">
        <v>818</v>
      </c>
      <c r="Q610">
        <v>6</v>
      </c>
      <c r="R610">
        <v>6</v>
      </c>
      <c r="S610" t="s">
        <v>1307</v>
      </c>
      <c r="T610" t="s">
        <v>2494</v>
      </c>
      <c r="U610" t="s">
        <v>3411</v>
      </c>
      <c r="V610" t="s">
        <v>3443</v>
      </c>
      <c r="W610">
        <v>124</v>
      </c>
      <c r="X610">
        <v>1103</v>
      </c>
      <c r="Y610">
        <v>4</v>
      </c>
      <c r="Z610" t="s">
        <v>3490</v>
      </c>
      <c r="AA610" t="s">
        <v>4109</v>
      </c>
      <c r="AB610" t="s">
        <v>6904</v>
      </c>
      <c r="AC610">
        <v>15</v>
      </c>
      <c r="AD610" t="s">
        <v>8480</v>
      </c>
      <c r="AE610" t="s">
        <v>9319</v>
      </c>
      <c r="AF610" t="s">
        <v>9363</v>
      </c>
      <c r="AG610" t="s">
        <v>8793</v>
      </c>
    </row>
    <row r="611" spans="1:33" hidden="1" x14ac:dyDescent="0.25">
      <c r="A611" t="s">
        <v>40</v>
      </c>
      <c r="B611">
        <v>2025050</v>
      </c>
      <c r="C611" t="s">
        <v>86</v>
      </c>
      <c r="D611">
        <v>6</v>
      </c>
      <c r="E611" t="s">
        <v>90</v>
      </c>
      <c r="F611">
        <v>1400</v>
      </c>
      <c r="G611" t="s">
        <v>100</v>
      </c>
      <c r="H611" t="s">
        <v>148</v>
      </c>
      <c r="I611" t="s">
        <v>446</v>
      </c>
      <c r="J611" t="s">
        <v>451</v>
      </c>
      <c r="K611">
        <v>13.59</v>
      </c>
      <c r="L611">
        <v>34.97</v>
      </c>
      <c r="M611" t="s">
        <v>524</v>
      </c>
      <c r="N611" t="s">
        <v>818</v>
      </c>
      <c r="Q611">
        <v>7</v>
      </c>
      <c r="R611">
        <v>13</v>
      </c>
      <c r="S611" t="s">
        <v>1115</v>
      </c>
      <c r="T611" t="s">
        <v>2302</v>
      </c>
      <c r="U611" t="s">
        <v>3405</v>
      </c>
      <c r="V611" t="s">
        <v>3451</v>
      </c>
      <c r="W611">
        <v>112</v>
      </c>
      <c r="X611">
        <v>1188</v>
      </c>
      <c r="Y611">
        <v>13</v>
      </c>
      <c r="Z611" t="s">
        <v>3515</v>
      </c>
      <c r="AA611" t="s">
        <v>3805</v>
      </c>
      <c r="AB611" t="s">
        <v>7173</v>
      </c>
      <c r="AC611">
        <v>7</v>
      </c>
      <c r="AD611" t="s">
        <v>8479</v>
      </c>
      <c r="AE611" t="s">
        <v>9396</v>
      </c>
      <c r="AF611" t="s">
        <v>9366</v>
      </c>
      <c r="AG611" t="s">
        <v>8396</v>
      </c>
    </row>
    <row r="612" spans="1:33" hidden="1" x14ac:dyDescent="0.25">
      <c r="A612" t="s">
        <v>40</v>
      </c>
      <c r="B612">
        <v>2025050</v>
      </c>
      <c r="C612" t="s">
        <v>86</v>
      </c>
      <c r="D612">
        <v>6</v>
      </c>
      <c r="E612" t="s">
        <v>90</v>
      </c>
      <c r="F612">
        <v>1400</v>
      </c>
      <c r="G612" t="s">
        <v>100</v>
      </c>
      <c r="H612" t="s">
        <v>148</v>
      </c>
      <c r="I612" t="s">
        <v>446</v>
      </c>
      <c r="J612" t="s">
        <v>451</v>
      </c>
      <c r="K612">
        <v>13.59</v>
      </c>
      <c r="L612">
        <v>34.97</v>
      </c>
      <c r="M612" t="s">
        <v>524</v>
      </c>
      <c r="N612" t="s">
        <v>818</v>
      </c>
      <c r="Q612">
        <v>8</v>
      </c>
      <c r="R612">
        <v>9</v>
      </c>
      <c r="S612" t="s">
        <v>1082</v>
      </c>
      <c r="T612" t="s">
        <v>2269</v>
      </c>
      <c r="U612" t="s">
        <v>3404</v>
      </c>
      <c r="V612" t="s">
        <v>3444</v>
      </c>
      <c r="W612">
        <v>122</v>
      </c>
      <c r="X612">
        <v>1308</v>
      </c>
      <c r="Y612">
        <v>11</v>
      </c>
      <c r="Z612" t="s">
        <v>3498</v>
      </c>
      <c r="AA612" t="s">
        <v>4110</v>
      </c>
      <c r="AB612" t="s">
        <v>6975</v>
      </c>
      <c r="AC612">
        <v>25</v>
      </c>
      <c r="AD612" t="s">
        <v>8484</v>
      </c>
      <c r="AE612" t="s">
        <v>9384</v>
      </c>
      <c r="AF612" t="s">
        <v>9364</v>
      </c>
      <c r="AG612" t="s">
        <v>9054</v>
      </c>
    </row>
    <row r="613" spans="1:33" hidden="1" x14ac:dyDescent="0.25">
      <c r="A613" t="s">
        <v>40</v>
      </c>
      <c r="B613">
        <v>2025050</v>
      </c>
      <c r="C613" t="s">
        <v>86</v>
      </c>
      <c r="D613">
        <v>6</v>
      </c>
      <c r="E613" t="s">
        <v>90</v>
      </c>
      <c r="F613">
        <v>1400</v>
      </c>
      <c r="G613" t="s">
        <v>100</v>
      </c>
      <c r="H613" t="s">
        <v>148</v>
      </c>
      <c r="I613" t="s">
        <v>446</v>
      </c>
      <c r="J613" t="s">
        <v>451</v>
      </c>
      <c r="K613">
        <v>13.59</v>
      </c>
      <c r="L613">
        <v>34.97</v>
      </c>
      <c r="M613" t="s">
        <v>524</v>
      </c>
      <c r="N613" t="s">
        <v>818</v>
      </c>
      <c r="Q613">
        <v>9</v>
      </c>
      <c r="R613">
        <v>7</v>
      </c>
      <c r="S613" t="s">
        <v>1536</v>
      </c>
      <c r="T613" t="s">
        <v>2723</v>
      </c>
      <c r="U613" t="s">
        <v>3407</v>
      </c>
      <c r="V613" t="s">
        <v>3448</v>
      </c>
      <c r="W613">
        <v>123</v>
      </c>
      <c r="X613">
        <v>1091</v>
      </c>
      <c r="Y613">
        <v>10</v>
      </c>
      <c r="Z613" t="s">
        <v>3498</v>
      </c>
      <c r="AA613" t="s">
        <v>4111</v>
      </c>
      <c r="AB613" t="s">
        <v>7174</v>
      </c>
      <c r="AC613">
        <v>143</v>
      </c>
      <c r="AD613" t="s">
        <v>8759</v>
      </c>
      <c r="AE613" t="s">
        <v>9293</v>
      </c>
      <c r="AF613" t="s">
        <v>9402</v>
      </c>
      <c r="AG613" t="s">
        <v>8911</v>
      </c>
    </row>
    <row r="614" spans="1:33" hidden="1" x14ac:dyDescent="0.25">
      <c r="A614" t="s">
        <v>40</v>
      </c>
      <c r="B614">
        <v>2025050</v>
      </c>
      <c r="C614" t="s">
        <v>86</v>
      </c>
      <c r="D614">
        <v>6</v>
      </c>
      <c r="E614" t="s">
        <v>90</v>
      </c>
      <c r="F614">
        <v>1400</v>
      </c>
      <c r="G614" t="s">
        <v>100</v>
      </c>
      <c r="H614" t="s">
        <v>148</v>
      </c>
      <c r="I614" t="s">
        <v>446</v>
      </c>
      <c r="J614" t="s">
        <v>451</v>
      </c>
      <c r="K614">
        <v>13.59</v>
      </c>
      <c r="L614">
        <v>34.97</v>
      </c>
      <c r="M614" t="s">
        <v>524</v>
      </c>
      <c r="N614" t="s">
        <v>818</v>
      </c>
      <c r="Q614">
        <v>10</v>
      </c>
      <c r="R614">
        <v>12</v>
      </c>
      <c r="S614" t="s">
        <v>1537</v>
      </c>
      <c r="T614" t="s">
        <v>2724</v>
      </c>
      <c r="U614" t="s">
        <v>3408</v>
      </c>
      <c r="V614" t="s">
        <v>3445</v>
      </c>
      <c r="W614">
        <v>120</v>
      </c>
      <c r="X614">
        <v>1150</v>
      </c>
      <c r="Y614">
        <v>3</v>
      </c>
      <c r="Z614" t="s">
        <v>3492</v>
      </c>
      <c r="AA614" t="s">
        <v>4112</v>
      </c>
      <c r="AB614" t="s">
        <v>7022</v>
      </c>
      <c r="AC614">
        <v>46</v>
      </c>
      <c r="AD614" t="s">
        <v>8760</v>
      </c>
      <c r="AE614" t="s">
        <v>9290</v>
      </c>
      <c r="AF614" t="s">
        <v>9365</v>
      </c>
      <c r="AG614" t="s">
        <v>8460</v>
      </c>
    </row>
    <row r="615" spans="1:33" hidden="1" x14ac:dyDescent="0.25">
      <c r="A615" t="s">
        <v>40</v>
      </c>
      <c r="B615">
        <v>2025050</v>
      </c>
      <c r="C615" t="s">
        <v>86</v>
      </c>
      <c r="D615">
        <v>6</v>
      </c>
      <c r="E615" t="s">
        <v>90</v>
      </c>
      <c r="F615">
        <v>1400</v>
      </c>
      <c r="G615" t="s">
        <v>100</v>
      </c>
      <c r="H615" t="s">
        <v>148</v>
      </c>
      <c r="I615" t="s">
        <v>446</v>
      </c>
      <c r="J615" t="s">
        <v>451</v>
      </c>
      <c r="K615">
        <v>13.59</v>
      </c>
      <c r="L615">
        <v>34.97</v>
      </c>
      <c r="M615" t="s">
        <v>524</v>
      </c>
      <c r="N615" t="s">
        <v>818</v>
      </c>
      <c r="Q615">
        <v>11</v>
      </c>
      <c r="R615">
        <v>5</v>
      </c>
      <c r="S615" t="s">
        <v>1538</v>
      </c>
      <c r="T615" t="s">
        <v>2725</v>
      </c>
      <c r="U615" t="s">
        <v>3400</v>
      </c>
      <c r="V615" t="s">
        <v>3454</v>
      </c>
      <c r="W615">
        <v>125</v>
      </c>
      <c r="X615">
        <v>1071</v>
      </c>
      <c r="Y615">
        <v>5</v>
      </c>
      <c r="Z615" t="s">
        <v>3499</v>
      </c>
      <c r="AA615" t="s">
        <v>4113</v>
      </c>
      <c r="AB615" t="s">
        <v>872</v>
      </c>
      <c r="AC615">
        <v>46</v>
      </c>
      <c r="AD615" t="s">
        <v>8484</v>
      </c>
      <c r="AE615" t="s">
        <v>9294</v>
      </c>
      <c r="AF615" t="s">
        <v>9366</v>
      </c>
      <c r="AG615" t="s">
        <v>8471</v>
      </c>
    </row>
    <row r="616" spans="1:33" hidden="1" x14ac:dyDescent="0.25">
      <c r="A616" t="s">
        <v>40</v>
      </c>
      <c r="B616">
        <v>2025050</v>
      </c>
      <c r="C616" t="s">
        <v>86</v>
      </c>
      <c r="D616">
        <v>6</v>
      </c>
      <c r="E616" t="s">
        <v>90</v>
      </c>
      <c r="F616">
        <v>1400</v>
      </c>
      <c r="G616" t="s">
        <v>100</v>
      </c>
      <c r="H616" t="s">
        <v>148</v>
      </c>
      <c r="I616" t="s">
        <v>446</v>
      </c>
      <c r="J616" t="s">
        <v>451</v>
      </c>
      <c r="K616">
        <v>13.59</v>
      </c>
      <c r="L616">
        <v>34.97</v>
      </c>
      <c r="M616" t="s">
        <v>524</v>
      </c>
      <c r="N616" t="s">
        <v>818</v>
      </c>
      <c r="Q616">
        <v>12</v>
      </c>
      <c r="R616">
        <v>2</v>
      </c>
      <c r="S616" t="s">
        <v>1539</v>
      </c>
      <c r="T616" t="s">
        <v>2726</v>
      </c>
      <c r="U616" t="s">
        <v>3413</v>
      </c>
      <c r="V616" t="s">
        <v>3461</v>
      </c>
      <c r="W616">
        <v>129</v>
      </c>
      <c r="X616">
        <v>1097</v>
      </c>
      <c r="Y616">
        <v>8</v>
      </c>
      <c r="Z616" t="s">
        <v>3519</v>
      </c>
      <c r="AA616" t="s">
        <v>4114</v>
      </c>
      <c r="AB616" t="s">
        <v>7175</v>
      </c>
      <c r="AC616">
        <v>43</v>
      </c>
      <c r="AD616" t="s">
        <v>8438</v>
      </c>
      <c r="AE616" t="s">
        <v>9397</v>
      </c>
      <c r="AF616" t="s">
        <v>9362</v>
      </c>
      <c r="AG616" t="s">
        <v>8551</v>
      </c>
    </row>
    <row r="617" spans="1:33" hidden="1" x14ac:dyDescent="0.25">
      <c r="A617" t="s">
        <v>40</v>
      </c>
      <c r="B617">
        <v>2025050</v>
      </c>
      <c r="C617" t="s">
        <v>86</v>
      </c>
      <c r="D617">
        <v>6</v>
      </c>
      <c r="E617" t="s">
        <v>90</v>
      </c>
      <c r="F617">
        <v>1400</v>
      </c>
      <c r="G617" t="s">
        <v>100</v>
      </c>
      <c r="H617" t="s">
        <v>148</v>
      </c>
      <c r="I617" t="s">
        <v>446</v>
      </c>
      <c r="J617" t="s">
        <v>451</v>
      </c>
      <c r="K617">
        <v>13.59</v>
      </c>
      <c r="L617">
        <v>34.97</v>
      </c>
      <c r="M617" t="s">
        <v>524</v>
      </c>
      <c r="N617" t="s">
        <v>818</v>
      </c>
      <c r="Q617">
        <v>13</v>
      </c>
      <c r="R617">
        <v>11</v>
      </c>
      <c r="S617" t="s">
        <v>1540</v>
      </c>
      <c r="T617" t="s">
        <v>2727</v>
      </c>
      <c r="U617" t="s">
        <v>3406</v>
      </c>
      <c r="V617" t="s">
        <v>3442</v>
      </c>
      <c r="W617">
        <v>120</v>
      </c>
      <c r="X617">
        <v>1160</v>
      </c>
      <c r="Y617">
        <v>9</v>
      </c>
      <c r="Z617" t="s">
        <v>3511</v>
      </c>
      <c r="AA617" t="s">
        <v>4115</v>
      </c>
      <c r="AB617" t="s">
        <v>852</v>
      </c>
      <c r="AC617">
        <v>10</v>
      </c>
      <c r="AD617" t="s">
        <v>8480</v>
      </c>
      <c r="AE617" t="s">
        <v>9316</v>
      </c>
      <c r="AF617" t="s">
        <v>9367</v>
      </c>
      <c r="AG617" t="s">
        <v>8595</v>
      </c>
    </row>
    <row r="618" spans="1:33" hidden="1" x14ac:dyDescent="0.25">
      <c r="A618" t="s">
        <v>40</v>
      </c>
      <c r="B618">
        <v>2025050</v>
      </c>
      <c r="C618" t="s">
        <v>86</v>
      </c>
      <c r="D618">
        <v>6</v>
      </c>
      <c r="E618" t="s">
        <v>90</v>
      </c>
      <c r="F618">
        <v>1400</v>
      </c>
      <c r="G618" t="s">
        <v>100</v>
      </c>
      <c r="H618" t="s">
        <v>148</v>
      </c>
      <c r="I618" t="s">
        <v>446</v>
      </c>
      <c r="J618" t="s">
        <v>451</v>
      </c>
      <c r="K618">
        <v>13.59</v>
      </c>
      <c r="L618">
        <v>34.97</v>
      </c>
      <c r="M618" t="s">
        <v>524</v>
      </c>
      <c r="N618" t="s">
        <v>818</v>
      </c>
      <c r="Q618">
        <v>14</v>
      </c>
      <c r="R618">
        <v>14</v>
      </c>
      <c r="S618" t="s">
        <v>1541</v>
      </c>
      <c r="T618" t="s">
        <v>2728</v>
      </c>
      <c r="U618" t="s">
        <v>3416</v>
      </c>
      <c r="V618" t="s">
        <v>3458</v>
      </c>
      <c r="W618">
        <v>118</v>
      </c>
      <c r="X618">
        <v>1182</v>
      </c>
      <c r="Y618">
        <v>6</v>
      </c>
      <c r="Z618" t="s">
        <v>3551</v>
      </c>
      <c r="AA618" t="s">
        <v>4116</v>
      </c>
      <c r="AB618" t="s">
        <v>7176</v>
      </c>
      <c r="AC618">
        <v>55</v>
      </c>
      <c r="AD618" t="s">
        <v>8757</v>
      </c>
      <c r="AE618" t="s">
        <v>9346</v>
      </c>
      <c r="AF618" t="s">
        <v>9393</v>
      </c>
      <c r="AG618" t="s">
        <v>8778</v>
      </c>
    </row>
    <row r="619" spans="1:33" hidden="1" x14ac:dyDescent="0.25">
      <c r="A619" t="s">
        <v>40</v>
      </c>
      <c r="B619">
        <v>2025051</v>
      </c>
      <c r="C619" t="s">
        <v>86</v>
      </c>
      <c r="D619">
        <v>7</v>
      </c>
      <c r="E619" t="s">
        <v>92</v>
      </c>
      <c r="F619">
        <v>1200</v>
      </c>
      <c r="G619" t="s">
        <v>100</v>
      </c>
      <c r="H619" t="s">
        <v>149</v>
      </c>
      <c r="I619" t="s">
        <v>446</v>
      </c>
      <c r="J619" t="s">
        <v>451</v>
      </c>
      <c r="K619">
        <v>23.8</v>
      </c>
      <c r="L619">
        <v>46.06</v>
      </c>
      <c r="M619" t="s">
        <v>525</v>
      </c>
      <c r="Q619">
        <v>1</v>
      </c>
      <c r="R619">
        <v>4</v>
      </c>
      <c r="S619" t="s">
        <v>1542</v>
      </c>
      <c r="T619" t="s">
        <v>2729</v>
      </c>
      <c r="U619" t="s">
        <v>3411</v>
      </c>
      <c r="V619" t="s">
        <v>3461</v>
      </c>
      <c r="W619">
        <v>125</v>
      </c>
      <c r="X619">
        <v>1221</v>
      </c>
      <c r="Y619">
        <v>4</v>
      </c>
      <c r="Z619" t="s">
        <v>3478</v>
      </c>
      <c r="AA619" t="s">
        <v>4117</v>
      </c>
      <c r="AB619" t="s">
        <v>525</v>
      </c>
      <c r="AC619">
        <v>1.3</v>
      </c>
      <c r="AD619" t="s">
        <v>8457</v>
      </c>
      <c r="AE619" t="s">
        <v>9294</v>
      </c>
      <c r="AF619" t="s">
        <v>9230</v>
      </c>
    </row>
    <row r="620" spans="1:33" hidden="1" x14ac:dyDescent="0.25">
      <c r="A620" t="s">
        <v>40</v>
      </c>
      <c r="B620">
        <v>2025051</v>
      </c>
      <c r="C620" t="s">
        <v>86</v>
      </c>
      <c r="D620">
        <v>7</v>
      </c>
      <c r="E620" t="s">
        <v>92</v>
      </c>
      <c r="F620">
        <v>1200</v>
      </c>
      <c r="G620" t="s">
        <v>100</v>
      </c>
      <c r="H620" t="s">
        <v>149</v>
      </c>
      <c r="I620" t="s">
        <v>446</v>
      </c>
      <c r="J620" t="s">
        <v>451</v>
      </c>
      <c r="K620">
        <v>23.8</v>
      </c>
      <c r="L620">
        <v>46.06</v>
      </c>
      <c r="M620" t="s">
        <v>525</v>
      </c>
      <c r="Q620">
        <v>2</v>
      </c>
      <c r="R620">
        <v>5</v>
      </c>
      <c r="S620" t="s">
        <v>1543</v>
      </c>
      <c r="T620" t="s">
        <v>2730</v>
      </c>
      <c r="U620" t="s">
        <v>3407</v>
      </c>
      <c r="V620" t="s">
        <v>3448</v>
      </c>
      <c r="W620">
        <v>125</v>
      </c>
      <c r="X620">
        <v>1043</v>
      </c>
      <c r="Y620">
        <v>11</v>
      </c>
      <c r="Z620" t="s">
        <v>3480</v>
      </c>
      <c r="AA620" t="s">
        <v>4003</v>
      </c>
      <c r="AB620" t="s">
        <v>531</v>
      </c>
      <c r="AC620">
        <v>45</v>
      </c>
      <c r="AD620" t="s">
        <v>8461</v>
      </c>
      <c r="AE620" t="s">
        <v>9397</v>
      </c>
      <c r="AF620" t="s">
        <v>9348</v>
      </c>
    </row>
    <row r="621" spans="1:33" hidden="1" x14ac:dyDescent="0.25">
      <c r="A621" t="s">
        <v>40</v>
      </c>
      <c r="B621">
        <v>2025051</v>
      </c>
      <c r="C621" t="s">
        <v>86</v>
      </c>
      <c r="D621">
        <v>7</v>
      </c>
      <c r="E621" t="s">
        <v>92</v>
      </c>
      <c r="F621">
        <v>1200</v>
      </c>
      <c r="G621" t="s">
        <v>100</v>
      </c>
      <c r="H621" t="s">
        <v>149</v>
      </c>
      <c r="I621" t="s">
        <v>446</v>
      </c>
      <c r="J621" t="s">
        <v>451</v>
      </c>
      <c r="K621">
        <v>23.8</v>
      </c>
      <c r="L621">
        <v>46.06</v>
      </c>
      <c r="M621" t="s">
        <v>525</v>
      </c>
      <c r="Q621">
        <v>3</v>
      </c>
      <c r="R621">
        <v>7</v>
      </c>
      <c r="S621" t="s">
        <v>1544</v>
      </c>
      <c r="T621" t="s">
        <v>2731</v>
      </c>
      <c r="U621" t="s">
        <v>3398</v>
      </c>
      <c r="V621" t="s">
        <v>3450</v>
      </c>
      <c r="W621">
        <v>121</v>
      </c>
      <c r="X621">
        <v>1144</v>
      </c>
      <c r="Y621">
        <v>8</v>
      </c>
      <c r="Z621" t="s">
        <v>3480</v>
      </c>
      <c r="AA621" t="s">
        <v>4118</v>
      </c>
      <c r="AB621" t="s">
        <v>531</v>
      </c>
      <c r="AC621">
        <v>11</v>
      </c>
      <c r="AD621" t="s">
        <v>8761</v>
      </c>
      <c r="AE621" t="s">
        <v>9398</v>
      </c>
      <c r="AF621" t="s">
        <v>9368</v>
      </c>
    </row>
    <row r="622" spans="1:33" hidden="1" x14ac:dyDescent="0.25">
      <c r="A622" t="s">
        <v>40</v>
      </c>
      <c r="B622">
        <v>2025051</v>
      </c>
      <c r="C622" t="s">
        <v>86</v>
      </c>
      <c r="D622">
        <v>7</v>
      </c>
      <c r="E622" t="s">
        <v>92</v>
      </c>
      <c r="F622">
        <v>1200</v>
      </c>
      <c r="G622" t="s">
        <v>100</v>
      </c>
      <c r="H622" t="s">
        <v>149</v>
      </c>
      <c r="I622" t="s">
        <v>446</v>
      </c>
      <c r="J622" t="s">
        <v>451</v>
      </c>
      <c r="K622">
        <v>23.8</v>
      </c>
      <c r="L622">
        <v>46.06</v>
      </c>
      <c r="M622" t="s">
        <v>525</v>
      </c>
      <c r="Q622">
        <v>4</v>
      </c>
      <c r="R622">
        <v>2</v>
      </c>
      <c r="S622" t="s">
        <v>1339</v>
      </c>
      <c r="T622" t="s">
        <v>2526</v>
      </c>
      <c r="U622" t="s">
        <v>3403</v>
      </c>
      <c r="V622" t="s">
        <v>3444</v>
      </c>
      <c r="W622">
        <v>128</v>
      </c>
      <c r="X622">
        <v>1190</v>
      </c>
      <c r="Y622">
        <v>2</v>
      </c>
      <c r="Z622" t="s">
        <v>3484</v>
      </c>
      <c r="AA622" t="s">
        <v>4119</v>
      </c>
      <c r="AB622" t="s">
        <v>686</v>
      </c>
      <c r="AC622">
        <v>8</v>
      </c>
      <c r="AD622" t="s">
        <v>8580</v>
      </c>
      <c r="AE622" t="s">
        <v>9347</v>
      </c>
      <c r="AF622" t="s">
        <v>8947</v>
      </c>
    </row>
    <row r="623" spans="1:33" hidden="1" x14ac:dyDescent="0.25">
      <c r="A623" t="s">
        <v>40</v>
      </c>
      <c r="B623">
        <v>2025051</v>
      </c>
      <c r="C623" t="s">
        <v>86</v>
      </c>
      <c r="D623">
        <v>7</v>
      </c>
      <c r="E623" t="s">
        <v>92</v>
      </c>
      <c r="F623">
        <v>1200</v>
      </c>
      <c r="G623" t="s">
        <v>100</v>
      </c>
      <c r="H623" t="s">
        <v>149</v>
      </c>
      <c r="I623" t="s">
        <v>446</v>
      </c>
      <c r="J623" t="s">
        <v>451</v>
      </c>
      <c r="K623">
        <v>23.8</v>
      </c>
      <c r="L623">
        <v>46.06</v>
      </c>
      <c r="M623" t="s">
        <v>525</v>
      </c>
      <c r="Q623">
        <v>5</v>
      </c>
      <c r="R623">
        <v>1</v>
      </c>
      <c r="S623" t="s">
        <v>1545</v>
      </c>
      <c r="T623" t="s">
        <v>2732</v>
      </c>
      <c r="U623" t="s">
        <v>3400</v>
      </c>
      <c r="V623" t="s">
        <v>3443</v>
      </c>
      <c r="W623">
        <v>135</v>
      </c>
      <c r="X623">
        <v>1146</v>
      </c>
      <c r="Y623">
        <v>6</v>
      </c>
      <c r="Z623" t="s">
        <v>3484</v>
      </c>
      <c r="AA623" t="s">
        <v>4038</v>
      </c>
      <c r="AB623" t="s">
        <v>561</v>
      </c>
      <c r="AC623">
        <v>18</v>
      </c>
      <c r="AD623" t="s">
        <v>8762</v>
      </c>
      <c r="AE623" t="s">
        <v>9292</v>
      </c>
      <c r="AF623" t="s">
        <v>9366</v>
      </c>
    </row>
    <row r="624" spans="1:33" hidden="1" x14ac:dyDescent="0.25">
      <c r="A624" t="s">
        <v>40</v>
      </c>
      <c r="B624">
        <v>2025051</v>
      </c>
      <c r="C624" t="s">
        <v>86</v>
      </c>
      <c r="D624">
        <v>7</v>
      </c>
      <c r="E624" t="s">
        <v>92</v>
      </c>
      <c r="F624">
        <v>1200</v>
      </c>
      <c r="G624" t="s">
        <v>100</v>
      </c>
      <c r="H624" t="s">
        <v>149</v>
      </c>
      <c r="I624" t="s">
        <v>446</v>
      </c>
      <c r="J624" t="s">
        <v>451</v>
      </c>
      <c r="K624">
        <v>23.8</v>
      </c>
      <c r="L624">
        <v>46.06</v>
      </c>
      <c r="M624" t="s">
        <v>525</v>
      </c>
      <c r="Q624">
        <v>6</v>
      </c>
      <c r="R624">
        <v>8</v>
      </c>
      <c r="S624" t="s">
        <v>1148</v>
      </c>
      <c r="T624" t="s">
        <v>2335</v>
      </c>
      <c r="U624" t="s">
        <v>3406</v>
      </c>
      <c r="V624" t="s">
        <v>3451</v>
      </c>
      <c r="W624">
        <v>120</v>
      </c>
      <c r="X624">
        <v>1108</v>
      </c>
      <c r="Y624">
        <v>5</v>
      </c>
      <c r="Z624" t="s">
        <v>3508</v>
      </c>
      <c r="AA624" t="s">
        <v>4120</v>
      </c>
      <c r="AB624" t="s">
        <v>7177</v>
      </c>
      <c r="AC624">
        <v>33</v>
      </c>
      <c r="AD624" t="s">
        <v>8687</v>
      </c>
      <c r="AE624" t="s">
        <v>9280</v>
      </c>
      <c r="AF624" t="s">
        <v>8749</v>
      </c>
    </row>
    <row r="625" spans="1:33" hidden="1" x14ac:dyDescent="0.25">
      <c r="A625" t="s">
        <v>40</v>
      </c>
      <c r="B625">
        <v>2025051</v>
      </c>
      <c r="C625" t="s">
        <v>86</v>
      </c>
      <c r="D625">
        <v>7</v>
      </c>
      <c r="E625" t="s">
        <v>92</v>
      </c>
      <c r="F625">
        <v>1200</v>
      </c>
      <c r="G625" t="s">
        <v>100</v>
      </c>
      <c r="H625" t="s">
        <v>149</v>
      </c>
      <c r="I625" t="s">
        <v>446</v>
      </c>
      <c r="J625" t="s">
        <v>451</v>
      </c>
      <c r="K625">
        <v>23.8</v>
      </c>
      <c r="L625">
        <v>46.06</v>
      </c>
      <c r="M625" t="s">
        <v>525</v>
      </c>
      <c r="Q625">
        <v>7</v>
      </c>
      <c r="R625">
        <v>3</v>
      </c>
      <c r="S625" t="s">
        <v>1139</v>
      </c>
      <c r="T625" t="s">
        <v>2326</v>
      </c>
      <c r="U625" t="s">
        <v>3419</v>
      </c>
      <c r="V625" t="s">
        <v>3459</v>
      </c>
      <c r="W625">
        <v>124</v>
      </c>
      <c r="X625">
        <v>1146</v>
      </c>
      <c r="Y625">
        <v>3</v>
      </c>
      <c r="Z625" t="s">
        <v>3486</v>
      </c>
      <c r="AA625" t="s">
        <v>3733</v>
      </c>
      <c r="AB625" t="s">
        <v>757</v>
      </c>
      <c r="AC625">
        <v>66</v>
      </c>
      <c r="AD625" t="s">
        <v>8414</v>
      </c>
      <c r="AE625" t="s">
        <v>9280</v>
      </c>
      <c r="AF625" t="s">
        <v>8863</v>
      </c>
    </row>
    <row r="626" spans="1:33" hidden="1" x14ac:dyDescent="0.25">
      <c r="A626" t="s">
        <v>40</v>
      </c>
      <c r="B626">
        <v>2025051</v>
      </c>
      <c r="C626" t="s">
        <v>86</v>
      </c>
      <c r="D626">
        <v>7</v>
      </c>
      <c r="E626" t="s">
        <v>92</v>
      </c>
      <c r="F626">
        <v>1200</v>
      </c>
      <c r="G626" t="s">
        <v>100</v>
      </c>
      <c r="H626" t="s">
        <v>149</v>
      </c>
      <c r="I626" t="s">
        <v>446</v>
      </c>
      <c r="J626" t="s">
        <v>451</v>
      </c>
      <c r="K626">
        <v>23.8</v>
      </c>
      <c r="L626">
        <v>46.06</v>
      </c>
      <c r="M626" t="s">
        <v>525</v>
      </c>
      <c r="Q626">
        <v>8</v>
      </c>
      <c r="R626">
        <v>9</v>
      </c>
      <c r="S626" t="s">
        <v>1546</v>
      </c>
      <c r="T626" t="s">
        <v>2733</v>
      </c>
      <c r="U626" t="s">
        <v>3410</v>
      </c>
      <c r="V626" t="s">
        <v>3453</v>
      </c>
      <c r="W626">
        <v>120</v>
      </c>
      <c r="X626">
        <v>1121</v>
      </c>
      <c r="Y626">
        <v>9</v>
      </c>
      <c r="Z626" t="s">
        <v>3492</v>
      </c>
      <c r="AA626" t="s">
        <v>3610</v>
      </c>
      <c r="AB626" t="s">
        <v>726</v>
      </c>
      <c r="AC626">
        <v>55</v>
      </c>
      <c r="AD626" t="s">
        <v>8687</v>
      </c>
      <c r="AE626" t="s">
        <v>9397</v>
      </c>
      <c r="AF626" t="s">
        <v>8476</v>
      </c>
    </row>
    <row r="627" spans="1:33" hidden="1" x14ac:dyDescent="0.25">
      <c r="A627" t="s">
        <v>40</v>
      </c>
      <c r="B627">
        <v>2025051</v>
      </c>
      <c r="C627" t="s">
        <v>86</v>
      </c>
      <c r="D627">
        <v>7</v>
      </c>
      <c r="E627" t="s">
        <v>92</v>
      </c>
      <c r="F627">
        <v>1200</v>
      </c>
      <c r="G627" t="s">
        <v>100</v>
      </c>
      <c r="H627" t="s">
        <v>149</v>
      </c>
      <c r="I627" t="s">
        <v>446</v>
      </c>
      <c r="J627" t="s">
        <v>451</v>
      </c>
      <c r="K627">
        <v>23.8</v>
      </c>
      <c r="L627">
        <v>46.06</v>
      </c>
      <c r="M627" t="s">
        <v>525</v>
      </c>
      <c r="Q627">
        <v>9</v>
      </c>
      <c r="R627">
        <v>10</v>
      </c>
      <c r="S627" t="s">
        <v>1236</v>
      </c>
      <c r="T627" t="s">
        <v>2423</v>
      </c>
      <c r="U627" t="s">
        <v>3415</v>
      </c>
      <c r="V627" t="s">
        <v>3456</v>
      </c>
      <c r="W627">
        <v>118</v>
      </c>
      <c r="X627">
        <v>1128</v>
      </c>
      <c r="Y627">
        <v>7</v>
      </c>
      <c r="Z627" t="s">
        <v>3492</v>
      </c>
      <c r="AA627" t="s">
        <v>3950</v>
      </c>
      <c r="AB627" t="s">
        <v>505</v>
      </c>
      <c r="AC627">
        <v>23</v>
      </c>
      <c r="AD627" t="s">
        <v>8763</v>
      </c>
      <c r="AE627" t="s">
        <v>9318</v>
      </c>
      <c r="AF627" t="s">
        <v>9428</v>
      </c>
    </row>
    <row r="628" spans="1:33" hidden="1" x14ac:dyDescent="0.25">
      <c r="A628" t="s">
        <v>40</v>
      </c>
      <c r="B628">
        <v>2025051</v>
      </c>
      <c r="C628" t="s">
        <v>86</v>
      </c>
      <c r="D628">
        <v>7</v>
      </c>
      <c r="E628" t="s">
        <v>92</v>
      </c>
      <c r="F628">
        <v>1200</v>
      </c>
      <c r="G628" t="s">
        <v>100</v>
      </c>
      <c r="H628" t="s">
        <v>149</v>
      </c>
      <c r="I628" t="s">
        <v>446</v>
      </c>
      <c r="J628" t="s">
        <v>451</v>
      </c>
      <c r="K628">
        <v>23.8</v>
      </c>
      <c r="L628">
        <v>46.06</v>
      </c>
      <c r="M628" t="s">
        <v>525</v>
      </c>
      <c r="Q628">
        <v>10</v>
      </c>
      <c r="R628">
        <v>6</v>
      </c>
      <c r="S628" t="s">
        <v>1140</v>
      </c>
      <c r="T628" t="s">
        <v>2327</v>
      </c>
      <c r="U628" t="s">
        <v>3408</v>
      </c>
      <c r="V628" t="s">
        <v>3455</v>
      </c>
      <c r="W628">
        <v>123</v>
      </c>
      <c r="X628">
        <v>1104</v>
      </c>
      <c r="Y628">
        <v>10</v>
      </c>
      <c r="Z628" t="s">
        <v>3525</v>
      </c>
      <c r="AA628" t="s">
        <v>4121</v>
      </c>
      <c r="AB628" t="s">
        <v>7014</v>
      </c>
      <c r="AC628">
        <v>59</v>
      </c>
      <c r="AD628" t="s">
        <v>8761</v>
      </c>
      <c r="AE628" t="s">
        <v>9280</v>
      </c>
      <c r="AF628" t="s">
        <v>8602</v>
      </c>
    </row>
    <row r="629" spans="1:33" hidden="1" x14ac:dyDescent="0.25">
      <c r="A629" t="s">
        <v>40</v>
      </c>
      <c r="B629">
        <v>2025051</v>
      </c>
      <c r="C629" t="s">
        <v>86</v>
      </c>
      <c r="D629">
        <v>7</v>
      </c>
      <c r="E629" t="s">
        <v>92</v>
      </c>
      <c r="F629">
        <v>1200</v>
      </c>
      <c r="G629" t="s">
        <v>100</v>
      </c>
      <c r="H629" t="s">
        <v>149</v>
      </c>
      <c r="I629" t="s">
        <v>446</v>
      </c>
      <c r="J629" t="s">
        <v>451</v>
      </c>
      <c r="K629">
        <v>23.8</v>
      </c>
      <c r="L629">
        <v>46.06</v>
      </c>
      <c r="M629" t="s">
        <v>525</v>
      </c>
      <c r="Q629">
        <v>11</v>
      </c>
      <c r="R629">
        <v>12</v>
      </c>
      <c r="S629" t="s">
        <v>1547</v>
      </c>
      <c r="T629" t="s">
        <v>2734</v>
      </c>
      <c r="U629" t="s">
        <v>3399</v>
      </c>
      <c r="V629" t="s">
        <v>3442</v>
      </c>
      <c r="W629">
        <v>117</v>
      </c>
      <c r="X629">
        <v>1156</v>
      </c>
      <c r="Y629">
        <v>12</v>
      </c>
      <c r="Z629" t="s">
        <v>3540</v>
      </c>
      <c r="AA629" t="s">
        <v>4122</v>
      </c>
      <c r="AB629" t="s">
        <v>6883</v>
      </c>
      <c r="AC629">
        <v>27</v>
      </c>
      <c r="AD629" t="s">
        <v>8580</v>
      </c>
      <c r="AE629" t="s">
        <v>9385</v>
      </c>
      <c r="AF629" t="s">
        <v>8421</v>
      </c>
    </row>
    <row r="630" spans="1:33" hidden="1" x14ac:dyDescent="0.25">
      <c r="A630" t="s">
        <v>40</v>
      </c>
      <c r="B630">
        <v>2025051</v>
      </c>
      <c r="C630" t="s">
        <v>86</v>
      </c>
      <c r="D630">
        <v>7</v>
      </c>
      <c r="E630" t="s">
        <v>92</v>
      </c>
      <c r="F630">
        <v>1200</v>
      </c>
      <c r="G630" t="s">
        <v>100</v>
      </c>
      <c r="H630" t="s">
        <v>149</v>
      </c>
      <c r="I630" t="s">
        <v>446</v>
      </c>
      <c r="J630" t="s">
        <v>451</v>
      </c>
      <c r="K630">
        <v>23.8</v>
      </c>
      <c r="L630">
        <v>46.06</v>
      </c>
      <c r="M630" t="s">
        <v>525</v>
      </c>
      <c r="Q630">
        <v>12</v>
      </c>
      <c r="R630">
        <v>11</v>
      </c>
      <c r="S630" t="s">
        <v>1548</v>
      </c>
      <c r="T630" t="s">
        <v>2735</v>
      </c>
      <c r="U630" t="s">
        <v>3413</v>
      </c>
      <c r="V630" t="s">
        <v>3447</v>
      </c>
      <c r="W630">
        <v>116</v>
      </c>
      <c r="X630">
        <v>1099</v>
      </c>
      <c r="Y630">
        <v>1</v>
      </c>
      <c r="Z630" t="s">
        <v>3547</v>
      </c>
      <c r="AA630" t="s">
        <v>4123</v>
      </c>
      <c r="AB630" t="s">
        <v>590</v>
      </c>
      <c r="AC630">
        <v>72</v>
      </c>
      <c r="AD630" t="s">
        <v>8421</v>
      </c>
      <c r="AE630" t="s">
        <v>9279</v>
      </c>
      <c r="AF630" t="s">
        <v>8746</v>
      </c>
    </row>
    <row r="631" spans="1:33" hidden="1" x14ac:dyDescent="0.25">
      <c r="A631" t="s">
        <v>40</v>
      </c>
      <c r="B631">
        <v>2025052</v>
      </c>
      <c r="C631" t="s">
        <v>86</v>
      </c>
      <c r="D631">
        <v>8</v>
      </c>
      <c r="E631" t="s">
        <v>94</v>
      </c>
      <c r="F631">
        <v>1400</v>
      </c>
      <c r="G631" t="s">
        <v>100</v>
      </c>
      <c r="H631" t="s">
        <v>150</v>
      </c>
      <c r="I631" t="s">
        <v>446</v>
      </c>
      <c r="J631" t="s">
        <v>451</v>
      </c>
      <c r="K631">
        <v>13.33</v>
      </c>
      <c r="L631">
        <v>35.58</v>
      </c>
      <c r="M631" t="s">
        <v>526</v>
      </c>
      <c r="N631" t="s">
        <v>819</v>
      </c>
      <c r="Q631">
        <v>1</v>
      </c>
      <c r="R631">
        <v>8</v>
      </c>
      <c r="S631" t="s">
        <v>1549</v>
      </c>
      <c r="T631" t="s">
        <v>2736</v>
      </c>
      <c r="U631" t="s">
        <v>3400</v>
      </c>
      <c r="V631" t="s">
        <v>3460</v>
      </c>
      <c r="W631">
        <v>130</v>
      </c>
      <c r="X631">
        <v>1005</v>
      </c>
      <c r="Y631">
        <v>4</v>
      </c>
      <c r="Z631" t="s">
        <v>3478</v>
      </c>
      <c r="AA631" t="s">
        <v>4124</v>
      </c>
      <c r="AB631" t="s">
        <v>819</v>
      </c>
      <c r="AC631">
        <v>2.2000000000000002</v>
      </c>
      <c r="AD631" t="s">
        <v>8586</v>
      </c>
      <c r="AE631" t="s">
        <v>9394</v>
      </c>
      <c r="AF631" t="s">
        <v>9369</v>
      </c>
      <c r="AG631" t="s">
        <v>9225</v>
      </c>
    </row>
    <row r="632" spans="1:33" hidden="1" x14ac:dyDescent="0.25">
      <c r="A632" t="s">
        <v>40</v>
      </c>
      <c r="B632">
        <v>2025052</v>
      </c>
      <c r="C632" t="s">
        <v>86</v>
      </c>
      <c r="D632">
        <v>8</v>
      </c>
      <c r="E632" t="s">
        <v>94</v>
      </c>
      <c r="F632">
        <v>1400</v>
      </c>
      <c r="G632" t="s">
        <v>100</v>
      </c>
      <c r="H632" t="s">
        <v>150</v>
      </c>
      <c r="I632" t="s">
        <v>446</v>
      </c>
      <c r="J632" t="s">
        <v>451</v>
      </c>
      <c r="K632">
        <v>13.33</v>
      </c>
      <c r="L632">
        <v>35.58</v>
      </c>
      <c r="M632" t="s">
        <v>526</v>
      </c>
      <c r="N632" t="s">
        <v>819</v>
      </c>
      <c r="Q632">
        <v>2</v>
      </c>
      <c r="R632">
        <v>2</v>
      </c>
      <c r="S632" t="s">
        <v>1058</v>
      </c>
      <c r="T632" t="s">
        <v>2245</v>
      </c>
      <c r="U632" t="s">
        <v>3414</v>
      </c>
      <c r="V632" t="s">
        <v>3458</v>
      </c>
      <c r="W632">
        <v>134</v>
      </c>
      <c r="X632">
        <v>1123</v>
      </c>
      <c r="Y632">
        <v>10</v>
      </c>
      <c r="Z632" t="s">
        <v>3506</v>
      </c>
      <c r="AA632" t="s">
        <v>4125</v>
      </c>
      <c r="AB632" t="s">
        <v>7178</v>
      </c>
      <c r="AC632">
        <v>103</v>
      </c>
      <c r="AD632" t="s">
        <v>8424</v>
      </c>
      <c r="AE632" t="s">
        <v>9308</v>
      </c>
      <c r="AF632" t="s">
        <v>9456</v>
      </c>
      <c r="AG632" t="s">
        <v>9240</v>
      </c>
    </row>
    <row r="633" spans="1:33" hidden="1" x14ac:dyDescent="0.25">
      <c r="A633" t="s">
        <v>40</v>
      </c>
      <c r="B633">
        <v>2025052</v>
      </c>
      <c r="C633" t="s">
        <v>86</v>
      </c>
      <c r="D633">
        <v>8</v>
      </c>
      <c r="E633" t="s">
        <v>94</v>
      </c>
      <c r="F633">
        <v>1400</v>
      </c>
      <c r="G633" t="s">
        <v>100</v>
      </c>
      <c r="H633" t="s">
        <v>150</v>
      </c>
      <c r="I633" t="s">
        <v>446</v>
      </c>
      <c r="J633" t="s">
        <v>451</v>
      </c>
      <c r="K633">
        <v>13.33</v>
      </c>
      <c r="L633">
        <v>35.58</v>
      </c>
      <c r="M633" t="s">
        <v>526</v>
      </c>
      <c r="N633" t="s">
        <v>819</v>
      </c>
      <c r="Q633">
        <v>3</v>
      </c>
      <c r="R633">
        <v>1</v>
      </c>
      <c r="S633" t="s">
        <v>1550</v>
      </c>
      <c r="T633" t="s">
        <v>2737</v>
      </c>
      <c r="U633" t="s">
        <v>3415</v>
      </c>
      <c r="V633" t="s">
        <v>3459</v>
      </c>
      <c r="W633">
        <v>135</v>
      </c>
      <c r="X633">
        <v>1123</v>
      </c>
      <c r="Y633">
        <v>6</v>
      </c>
      <c r="Z633" t="s">
        <v>3521</v>
      </c>
      <c r="AA633" t="s">
        <v>4126</v>
      </c>
      <c r="AB633" t="s">
        <v>7179</v>
      </c>
      <c r="AC633">
        <v>48</v>
      </c>
      <c r="AD633" t="s">
        <v>8566</v>
      </c>
      <c r="AE633" t="s">
        <v>9350</v>
      </c>
      <c r="AF633" t="s">
        <v>9277</v>
      </c>
      <c r="AG633" t="s">
        <v>9225</v>
      </c>
    </row>
    <row r="634" spans="1:33" hidden="1" x14ac:dyDescent="0.25">
      <c r="A634" t="s">
        <v>40</v>
      </c>
      <c r="B634">
        <v>2025052</v>
      </c>
      <c r="C634" t="s">
        <v>86</v>
      </c>
      <c r="D634">
        <v>8</v>
      </c>
      <c r="E634" t="s">
        <v>94</v>
      </c>
      <c r="F634">
        <v>1400</v>
      </c>
      <c r="G634" t="s">
        <v>100</v>
      </c>
      <c r="H634" t="s">
        <v>150</v>
      </c>
      <c r="I634" t="s">
        <v>446</v>
      </c>
      <c r="J634" t="s">
        <v>451</v>
      </c>
      <c r="K634">
        <v>13.33</v>
      </c>
      <c r="L634">
        <v>35.58</v>
      </c>
      <c r="M634" t="s">
        <v>526</v>
      </c>
      <c r="N634" t="s">
        <v>819</v>
      </c>
      <c r="Q634">
        <v>4</v>
      </c>
      <c r="R634">
        <v>6</v>
      </c>
      <c r="S634" t="s">
        <v>1551</v>
      </c>
      <c r="T634" t="s">
        <v>2738</v>
      </c>
      <c r="U634" t="s">
        <v>3404</v>
      </c>
      <c r="V634" t="s">
        <v>3458</v>
      </c>
      <c r="W634">
        <v>132</v>
      </c>
      <c r="X634">
        <v>1114</v>
      </c>
      <c r="Y634">
        <v>7</v>
      </c>
      <c r="Z634" t="s">
        <v>3521</v>
      </c>
      <c r="AA634" t="s">
        <v>3940</v>
      </c>
      <c r="AB634" t="s">
        <v>7180</v>
      </c>
      <c r="AC634">
        <v>6.1</v>
      </c>
      <c r="AD634" t="s">
        <v>8427</v>
      </c>
      <c r="AE634" t="s">
        <v>9375</v>
      </c>
      <c r="AF634" t="s">
        <v>9281</v>
      </c>
      <c r="AG634" t="s">
        <v>9358</v>
      </c>
    </row>
    <row r="635" spans="1:33" hidden="1" x14ac:dyDescent="0.25">
      <c r="A635" t="s">
        <v>40</v>
      </c>
      <c r="B635">
        <v>2025052</v>
      </c>
      <c r="C635" t="s">
        <v>86</v>
      </c>
      <c r="D635">
        <v>8</v>
      </c>
      <c r="E635" t="s">
        <v>94</v>
      </c>
      <c r="F635">
        <v>1400</v>
      </c>
      <c r="G635" t="s">
        <v>100</v>
      </c>
      <c r="H635" t="s">
        <v>150</v>
      </c>
      <c r="I635" t="s">
        <v>446</v>
      </c>
      <c r="J635" t="s">
        <v>451</v>
      </c>
      <c r="K635">
        <v>13.33</v>
      </c>
      <c r="L635">
        <v>35.58</v>
      </c>
      <c r="M635" t="s">
        <v>526</v>
      </c>
      <c r="N635" t="s">
        <v>819</v>
      </c>
      <c r="Q635">
        <v>5</v>
      </c>
      <c r="R635">
        <v>9</v>
      </c>
      <c r="S635" t="s">
        <v>1552</v>
      </c>
      <c r="T635" t="s">
        <v>2739</v>
      </c>
      <c r="U635" t="s">
        <v>3403</v>
      </c>
      <c r="V635" t="s">
        <v>3443</v>
      </c>
      <c r="W635">
        <v>130</v>
      </c>
      <c r="X635">
        <v>1119</v>
      </c>
      <c r="Y635">
        <v>14</v>
      </c>
      <c r="Z635" t="s">
        <v>3483</v>
      </c>
      <c r="AA635" t="s">
        <v>4127</v>
      </c>
      <c r="AB635" t="s">
        <v>7181</v>
      </c>
      <c r="AC635">
        <v>20</v>
      </c>
      <c r="AD635" t="s">
        <v>8464</v>
      </c>
      <c r="AE635" t="s">
        <v>9394</v>
      </c>
      <c r="AF635" t="s">
        <v>9278</v>
      </c>
      <c r="AG635" t="s">
        <v>9271</v>
      </c>
    </row>
    <row r="636" spans="1:33" hidden="1" x14ac:dyDescent="0.25">
      <c r="A636" t="s">
        <v>40</v>
      </c>
      <c r="B636">
        <v>2025052</v>
      </c>
      <c r="C636" t="s">
        <v>86</v>
      </c>
      <c r="D636">
        <v>8</v>
      </c>
      <c r="E636" t="s">
        <v>94</v>
      </c>
      <c r="F636">
        <v>1400</v>
      </c>
      <c r="G636" t="s">
        <v>100</v>
      </c>
      <c r="H636" t="s">
        <v>150</v>
      </c>
      <c r="I636" t="s">
        <v>446</v>
      </c>
      <c r="J636" t="s">
        <v>451</v>
      </c>
      <c r="K636">
        <v>13.33</v>
      </c>
      <c r="L636">
        <v>35.58</v>
      </c>
      <c r="M636" t="s">
        <v>526</v>
      </c>
      <c r="N636" t="s">
        <v>819</v>
      </c>
      <c r="Q636">
        <v>6</v>
      </c>
      <c r="R636">
        <v>3</v>
      </c>
      <c r="S636" t="s">
        <v>1553</v>
      </c>
      <c r="T636" t="s">
        <v>2740</v>
      </c>
      <c r="U636" t="s">
        <v>3412</v>
      </c>
      <c r="V636" t="s">
        <v>3458</v>
      </c>
      <c r="W636">
        <v>134</v>
      </c>
      <c r="X636">
        <v>1202</v>
      </c>
      <c r="Y636">
        <v>3</v>
      </c>
      <c r="Z636" t="s">
        <v>3524</v>
      </c>
      <c r="AA636" t="s">
        <v>4128</v>
      </c>
      <c r="AB636" t="s">
        <v>854</v>
      </c>
      <c r="AC636">
        <v>16</v>
      </c>
      <c r="AD636" t="s">
        <v>8734</v>
      </c>
      <c r="AE636" t="s">
        <v>9377</v>
      </c>
      <c r="AF636" t="s">
        <v>9277</v>
      </c>
      <c r="AG636" t="s">
        <v>9282</v>
      </c>
    </row>
    <row r="637" spans="1:33" hidden="1" x14ac:dyDescent="0.25">
      <c r="A637" t="s">
        <v>40</v>
      </c>
      <c r="B637">
        <v>2025052</v>
      </c>
      <c r="C637" t="s">
        <v>86</v>
      </c>
      <c r="D637">
        <v>8</v>
      </c>
      <c r="E637" t="s">
        <v>94</v>
      </c>
      <c r="F637">
        <v>1400</v>
      </c>
      <c r="G637" t="s">
        <v>100</v>
      </c>
      <c r="H637" t="s">
        <v>150</v>
      </c>
      <c r="I637" t="s">
        <v>446</v>
      </c>
      <c r="J637" t="s">
        <v>451</v>
      </c>
      <c r="K637">
        <v>13.33</v>
      </c>
      <c r="L637">
        <v>35.58</v>
      </c>
      <c r="M637" t="s">
        <v>526</v>
      </c>
      <c r="N637" t="s">
        <v>819</v>
      </c>
      <c r="Q637">
        <v>7</v>
      </c>
      <c r="R637">
        <v>12</v>
      </c>
      <c r="S637" t="s">
        <v>1554</v>
      </c>
      <c r="T637" t="s">
        <v>2741</v>
      </c>
      <c r="U637" t="s">
        <v>3411</v>
      </c>
      <c r="V637" t="s">
        <v>3454</v>
      </c>
      <c r="W637">
        <v>125</v>
      </c>
      <c r="X637">
        <v>1241</v>
      </c>
      <c r="Y637">
        <v>2</v>
      </c>
      <c r="Z637" t="s">
        <v>3524</v>
      </c>
      <c r="AA637" t="s">
        <v>4129</v>
      </c>
      <c r="AB637" t="s">
        <v>7182</v>
      </c>
      <c r="AC637">
        <v>3.8</v>
      </c>
      <c r="AD637" t="s">
        <v>8588</v>
      </c>
      <c r="AE637" t="s">
        <v>9303</v>
      </c>
      <c r="AF637" t="s">
        <v>9281</v>
      </c>
      <c r="AG637" t="s">
        <v>9230</v>
      </c>
    </row>
    <row r="638" spans="1:33" hidden="1" x14ac:dyDescent="0.25">
      <c r="A638" t="s">
        <v>40</v>
      </c>
      <c r="B638">
        <v>2025052</v>
      </c>
      <c r="C638" t="s">
        <v>86</v>
      </c>
      <c r="D638">
        <v>8</v>
      </c>
      <c r="E638" t="s">
        <v>94</v>
      </c>
      <c r="F638">
        <v>1400</v>
      </c>
      <c r="G638" t="s">
        <v>100</v>
      </c>
      <c r="H638" t="s">
        <v>150</v>
      </c>
      <c r="I638" t="s">
        <v>446</v>
      </c>
      <c r="J638" t="s">
        <v>451</v>
      </c>
      <c r="K638">
        <v>13.33</v>
      </c>
      <c r="L638">
        <v>35.58</v>
      </c>
      <c r="M638" t="s">
        <v>526</v>
      </c>
      <c r="N638" t="s">
        <v>819</v>
      </c>
      <c r="Q638">
        <v>8</v>
      </c>
      <c r="R638">
        <v>13</v>
      </c>
      <c r="S638" t="s">
        <v>1555</v>
      </c>
      <c r="T638" t="s">
        <v>2742</v>
      </c>
      <c r="U638" t="s">
        <v>3409</v>
      </c>
      <c r="V638" t="s">
        <v>3447</v>
      </c>
      <c r="W638">
        <v>120</v>
      </c>
      <c r="X638">
        <v>1145</v>
      </c>
      <c r="Y638">
        <v>1</v>
      </c>
      <c r="Z638" t="s">
        <v>3514</v>
      </c>
      <c r="AA638" t="s">
        <v>4130</v>
      </c>
      <c r="AB638" t="s">
        <v>7183</v>
      </c>
      <c r="AC638">
        <v>12</v>
      </c>
      <c r="AD638" t="s">
        <v>8561</v>
      </c>
      <c r="AE638" t="s">
        <v>9375</v>
      </c>
      <c r="AF638" t="s">
        <v>9369</v>
      </c>
      <c r="AG638" t="s">
        <v>9231</v>
      </c>
    </row>
    <row r="639" spans="1:33" hidden="1" x14ac:dyDescent="0.25">
      <c r="A639" t="s">
        <v>40</v>
      </c>
      <c r="B639">
        <v>2025052</v>
      </c>
      <c r="C639" t="s">
        <v>86</v>
      </c>
      <c r="D639">
        <v>8</v>
      </c>
      <c r="E639" t="s">
        <v>94</v>
      </c>
      <c r="F639">
        <v>1400</v>
      </c>
      <c r="G639" t="s">
        <v>100</v>
      </c>
      <c r="H639" t="s">
        <v>150</v>
      </c>
      <c r="I639" t="s">
        <v>446</v>
      </c>
      <c r="J639" t="s">
        <v>451</v>
      </c>
      <c r="K639">
        <v>13.33</v>
      </c>
      <c r="L639">
        <v>35.58</v>
      </c>
      <c r="M639" t="s">
        <v>526</v>
      </c>
      <c r="N639" t="s">
        <v>819</v>
      </c>
      <c r="Q639">
        <v>9</v>
      </c>
      <c r="R639">
        <v>5</v>
      </c>
      <c r="S639" t="s">
        <v>1556</v>
      </c>
      <c r="T639" t="s">
        <v>2743</v>
      </c>
      <c r="U639" t="s">
        <v>3410</v>
      </c>
      <c r="V639" t="s">
        <v>3457</v>
      </c>
      <c r="W639">
        <v>132</v>
      </c>
      <c r="X639">
        <v>1093</v>
      </c>
      <c r="Y639">
        <v>5</v>
      </c>
      <c r="Z639" t="s">
        <v>3514</v>
      </c>
      <c r="AA639" t="s">
        <v>4131</v>
      </c>
      <c r="AB639" t="s">
        <v>7184</v>
      </c>
      <c r="AC639">
        <v>209</v>
      </c>
      <c r="AD639" t="s">
        <v>8734</v>
      </c>
      <c r="AE639" t="s">
        <v>9350</v>
      </c>
      <c r="AF639" t="s">
        <v>9278</v>
      </c>
      <c r="AG639" t="s">
        <v>9238</v>
      </c>
    </row>
    <row r="640" spans="1:33" hidden="1" x14ac:dyDescent="0.25">
      <c r="A640" t="s">
        <v>40</v>
      </c>
      <c r="B640">
        <v>2025052</v>
      </c>
      <c r="C640" t="s">
        <v>86</v>
      </c>
      <c r="D640">
        <v>8</v>
      </c>
      <c r="E640" t="s">
        <v>94</v>
      </c>
      <c r="F640">
        <v>1400</v>
      </c>
      <c r="G640" t="s">
        <v>100</v>
      </c>
      <c r="H640" t="s">
        <v>150</v>
      </c>
      <c r="I640" t="s">
        <v>446</v>
      </c>
      <c r="J640" t="s">
        <v>451</v>
      </c>
      <c r="K640">
        <v>13.33</v>
      </c>
      <c r="L640">
        <v>35.58</v>
      </c>
      <c r="M640" t="s">
        <v>526</v>
      </c>
      <c r="N640" t="s">
        <v>819</v>
      </c>
      <c r="Q640">
        <v>10</v>
      </c>
      <c r="R640">
        <v>4</v>
      </c>
      <c r="S640" t="s">
        <v>1060</v>
      </c>
      <c r="T640" t="s">
        <v>2247</v>
      </c>
      <c r="U640" t="s">
        <v>3419</v>
      </c>
      <c r="V640" t="s">
        <v>3454</v>
      </c>
      <c r="W640">
        <v>134</v>
      </c>
      <c r="X640">
        <v>1109</v>
      </c>
      <c r="Y640">
        <v>12</v>
      </c>
      <c r="Z640" t="s">
        <v>3496</v>
      </c>
      <c r="AA640" t="s">
        <v>4132</v>
      </c>
      <c r="AB640" t="s">
        <v>6889</v>
      </c>
      <c r="AC640">
        <v>156</v>
      </c>
      <c r="AD640" t="s">
        <v>8617</v>
      </c>
      <c r="AE640" t="s">
        <v>9358</v>
      </c>
      <c r="AF640" t="s">
        <v>9278</v>
      </c>
      <c r="AG640" t="s">
        <v>9398</v>
      </c>
    </row>
    <row r="641" spans="1:33" hidden="1" x14ac:dyDescent="0.25">
      <c r="A641" t="s">
        <v>40</v>
      </c>
      <c r="B641">
        <v>2025052</v>
      </c>
      <c r="C641" t="s">
        <v>86</v>
      </c>
      <c r="D641">
        <v>8</v>
      </c>
      <c r="E641" t="s">
        <v>94</v>
      </c>
      <c r="F641">
        <v>1400</v>
      </c>
      <c r="G641" t="s">
        <v>100</v>
      </c>
      <c r="H641" t="s">
        <v>150</v>
      </c>
      <c r="I641" t="s">
        <v>446</v>
      </c>
      <c r="J641" t="s">
        <v>451</v>
      </c>
      <c r="K641">
        <v>13.33</v>
      </c>
      <c r="L641">
        <v>35.58</v>
      </c>
      <c r="M641" t="s">
        <v>526</v>
      </c>
      <c r="N641" t="s">
        <v>819</v>
      </c>
      <c r="Q641">
        <v>11</v>
      </c>
      <c r="R641">
        <v>7</v>
      </c>
      <c r="S641" t="s">
        <v>1557</v>
      </c>
      <c r="T641" t="s">
        <v>2744</v>
      </c>
      <c r="U641" t="s">
        <v>3401</v>
      </c>
      <c r="V641" t="s">
        <v>3450</v>
      </c>
      <c r="W641">
        <v>132</v>
      </c>
      <c r="X641">
        <v>1110</v>
      </c>
      <c r="Y641">
        <v>9</v>
      </c>
      <c r="Z641" t="s">
        <v>3496</v>
      </c>
      <c r="AA641" t="s">
        <v>4133</v>
      </c>
      <c r="AB641" t="s">
        <v>7185</v>
      </c>
      <c r="AC641">
        <v>45</v>
      </c>
      <c r="AD641" t="s">
        <v>8565</v>
      </c>
      <c r="AE641" t="s">
        <v>9375</v>
      </c>
      <c r="AF641" t="s">
        <v>9386</v>
      </c>
      <c r="AG641" t="s">
        <v>9276</v>
      </c>
    </row>
    <row r="642" spans="1:33" hidden="1" x14ac:dyDescent="0.25">
      <c r="A642" t="s">
        <v>40</v>
      </c>
      <c r="B642">
        <v>2025052</v>
      </c>
      <c r="C642" t="s">
        <v>86</v>
      </c>
      <c r="D642">
        <v>8</v>
      </c>
      <c r="E642" t="s">
        <v>94</v>
      </c>
      <c r="F642">
        <v>1400</v>
      </c>
      <c r="G642" t="s">
        <v>100</v>
      </c>
      <c r="H642" t="s">
        <v>150</v>
      </c>
      <c r="I642" t="s">
        <v>446</v>
      </c>
      <c r="J642" t="s">
        <v>451</v>
      </c>
      <c r="K642">
        <v>13.33</v>
      </c>
      <c r="L642">
        <v>35.58</v>
      </c>
      <c r="M642" t="s">
        <v>526</v>
      </c>
      <c r="N642" t="s">
        <v>819</v>
      </c>
      <c r="Q642">
        <v>12</v>
      </c>
      <c r="R642">
        <v>14</v>
      </c>
      <c r="S642" t="s">
        <v>1119</v>
      </c>
      <c r="T642" t="s">
        <v>2306</v>
      </c>
      <c r="U642" t="s">
        <v>3406</v>
      </c>
      <c r="V642" t="s">
        <v>3442</v>
      </c>
      <c r="W642">
        <v>116</v>
      </c>
      <c r="X642">
        <v>1203</v>
      </c>
      <c r="Y642">
        <v>11</v>
      </c>
      <c r="Z642" t="s">
        <v>3496</v>
      </c>
      <c r="AA642" t="s">
        <v>4134</v>
      </c>
      <c r="AB642" t="s">
        <v>7185</v>
      </c>
      <c r="AC642">
        <v>25</v>
      </c>
      <c r="AD642" t="s">
        <v>8468</v>
      </c>
      <c r="AE642" t="s">
        <v>9358</v>
      </c>
      <c r="AF642" t="s">
        <v>9279</v>
      </c>
      <c r="AG642" t="s">
        <v>9233</v>
      </c>
    </row>
    <row r="643" spans="1:33" hidden="1" x14ac:dyDescent="0.25">
      <c r="A643" t="s">
        <v>40</v>
      </c>
      <c r="B643">
        <v>2025052</v>
      </c>
      <c r="C643" t="s">
        <v>86</v>
      </c>
      <c r="D643">
        <v>8</v>
      </c>
      <c r="E643" t="s">
        <v>94</v>
      </c>
      <c r="F643">
        <v>1400</v>
      </c>
      <c r="G643" t="s">
        <v>100</v>
      </c>
      <c r="H643" t="s">
        <v>150</v>
      </c>
      <c r="I643" t="s">
        <v>446</v>
      </c>
      <c r="J643" t="s">
        <v>451</v>
      </c>
      <c r="K643">
        <v>13.33</v>
      </c>
      <c r="L643">
        <v>35.58</v>
      </c>
      <c r="M643" t="s">
        <v>526</v>
      </c>
      <c r="N643" t="s">
        <v>819</v>
      </c>
      <c r="Q643">
        <v>13</v>
      </c>
      <c r="R643">
        <v>11</v>
      </c>
      <c r="S643" t="s">
        <v>1121</v>
      </c>
      <c r="T643" t="s">
        <v>2308</v>
      </c>
      <c r="U643" t="s">
        <v>3399</v>
      </c>
      <c r="V643" t="s">
        <v>3442</v>
      </c>
      <c r="W643">
        <v>128</v>
      </c>
      <c r="X643">
        <v>1101</v>
      </c>
      <c r="Y643">
        <v>8</v>
      </c>
      <c r="Z643" t="s">
        <v>3497</v>
      </c>
      <c r="AA643" t="s">
        <v>4135</v>
      </c>
      <c r="AB643" t="s">
        <v>799</v>
      </c>
      <c r="AC643">
        <v>32</v>
      </c>
      <c r="AD643" t="s">
        <v>8731</v>
      </c>
      <c r="AE643" t="s">
        <v>9348</v>
      </c>
      <c r="AF643" t="s">
        <v>9370</v>
      </c>
      <c r="AG643" t="s">
        <v>9152</v>
      </c>
    </row>
    <row r="644" spans="1:33" hidden="1" x14ac:dyDescent="0.25">
      <c r="A644" t="s">
        <v>40</v>
      </c>
      <c r="B644">
        <v>2025052</v>
      </c>
      <c r="C644" t="s">
        <v>86</v>
      </c>
      <c r="D644">
        <v>8</v>
      </c>
      <c r="E644" t="s">
        <v>94</v>
      </c>
      <c r="F644">
        <v>1400</v>
      </c>
      <c r="G644" t="s">
        <v>100</v>
      </c>
      <c r="H644" t="s">
        <v>150</v>
      </c>
      <c r="I644" t="s">
        <v>446</v>
      </c>
      <c r="J644" t="s">
        <v>451</v>
      </c>
      <c r="K644">
        <v>13.33</v>
      </c>
      <c r="L644">
        <v>35.58</v>
      </c>
      <c r="M644" t="s">
        <v>526</v>
      </c>
      <c r="N644" t="s">
        <v>819</v>
      </c>
      <c r="Q644">
        <v>14</v>
      </c>
      <c r="R644">
        <v>10</v>
      </c>
      <c r="S644" t="s">
        <v>1053</v>
      </c>
      <c r="T644" t="s">
        <v>2240</v>
      </c>
      <c r="U644" t="s">
        <v>3413</v>
      </c>
      <c r="V644" t="s">
        <v>3458</v>
      </c>
      <c r="W644">
        <v>129</v>
      </c>
      <c r="X644">
        <v>1137</v>
      </c>
      <c r="Y644">
        <v>13</v>
      </c>
      <c r="Z644" t="s">
        <v>3515</v>
      </c>
      <c r="AA644" t="s">
        <v>4136</v>
      </c>
      <c r="AB644" t="s">
        <v>889</v>
      </c>
      <c r="AC644">
        <v>60</v>
      </c>
      <c r="AD644" t="s">
        <v>8589</v>
      </c>
      <c r="AE644" t="s">
        <v>9394</v>
      </c>
      <c r="AF644" t="s">
        <v>9279</v>
      </c>
      <c r="AG644" t="s">
        <v>9231</v>
      </c>
    </row>
    <row r="645" spans="1:33" hidden="1" x14ac:dyDescent="0.25">
      <c r="A645" t="s">
        <v>40</v>
      </c>
      <c r="B645">
        <v>2025053</v>
      </c>
      <c r="C645" t="s">
        <v>86</v>
      </c>
      <c r="D645">
        <v>9</v>
      </c>
      <c r="E645" t="s">
        <v>91</v>
      </c>
      <c r="F645">
        <v>1200</v>
      </c>
      <c r="G645" t="s">
        <v>100</v>
      </c>
      <c r="H645" t="s">
        <v>151</v>
      </c>
      <c r="I645" t="s">
        <v>446</v>
      </c>
      <c r="J645" t="s">
        <v>451</v>
      </c>
      <c r="K645">
        <v>23.51</v>
      </c>
      <c r="L645">
        <v>45.37</v>
      </c>
      <c r="M645" t="s">
        <v>527</v>
      </c>
      <c r="Q645">
        <v>1</v>
      </c>
      <c r="R645">
        <v>6</v>
      </c>
      <c r="S645" t="s">
        <v>1558</v>
      </c>
      <c r="T645" t="s">
        <v>2745</v>
      </c>
      <c r="U645" t="s">
        <v>3406</v>
      </c>
      <c r="V645" t="s">
        <v>3443</v>
      </c>
      <c r="W645">
        <v>123</v>
      </c>
      <c r="X645">
        <v>1218</v>
      </c>
      <c r="Y645">
        <v>5</v>
      </c>
      <c r="Z645" t="s">
        <v>3478</v>
      </c>
      <c r="AA645" t="s">
        <v>3785</v>
      </c>
      <c r="AB645" t="s">
        <v>527</v>
      </c>
      <c r="AC645">
        <v>5.4</v>
      </c>
      <c r="AD645" t="s">
        <v>8444</v>
      </c>
      <c r="AE645" t="s">
        <v>9318</v>
      </c>
      <c r="AF645" t="s">
        <v>9436</v>
      </c>
    </row>
    <row r="646" spans="1:33" hidden="1" x14ac:dyDescent="0.25">
      <c r="A646" t="s">
        <v>40</v>
      </c>
      <c r="B646">
        <v>2025053</v>
      </c>
      <c r="C646" t="s">
        <v>86</v>
      </c>
      <c r="D646">
        <v>9</v>
      </c>
      <c r="E646" t="s">
        <v>91</v>
      </c>
      <c r="F646">
        <v>1200</v>
      </c>
      <c r="G646" t="s">
        <v>100</v>
      </c>
      <c r="H646" t="s">
        <v>151</v>
      </c>
      <c r="I646" t="s">
        <v>446</v>
      </c>
      <c r="J646" t="s">
        <v>451</v>
      </c>
      <c r="K646">
        <v>23.51</v>
      </c>
      <c r="L646">
        <v>45.37</v>
      </c>
      <c r="M646" t="s">
        <v>527</v>
      </c>
      <c r="Q646">
        <v>2</v>
      </c>
      <c r="R646">
        <v>4</v>
      </c>
      <c r="S646" t="s">
        <v>1559</v>
      </c>
      <c r="T646" t="s">
        <v>2746</v>
      </c>
      <c r="U646" t="s">
        <v>3412</v>
      </c>
      <c r="V646" t="s">
        <v>3445</v>
      </c>
      <c r="W646">
        <v>129</v>
      </c>
      <c r="X646">
        <v>1038</v>
      </c>
      <c r="Y646">
        <v>2</v>
      </c>
      <c r="Z646" t="s">
        <v>3482</v>
      </c>
      <c r="AA646" t="s">
        <v>3858</v>
      </c>
      <c r="AB646" t="s">
        <v>7186</v>
      </c>
      <c r="AC646">
        <v>3.5</v>
      </c>
      <c r="AD646" t="s">
        <v>8764</v>
      </c>
      <c r="AE646" t="s">
        <v>9291</v>
      </c>
      <c r="AF646" t="s">
        <v>9365</v>
      </c>
    </row>
    <row r="647" spans="1:33" hidden="1" x14ac:dyDescent="0.25">
      <c r="A647" t="s">
        <v>40</v>
      </c>
      <c r="B647">
        <v>2025053</v>
      </c>
      <c r="C647" t="s">
        <v>86</v>
      </c>
      <c r="D647">
        <v>9</v>
      </c>
      <c r="E647" t="s">
        <v>91</v>
      </c>
      <c r="F647">
        <v>1200</v>
      </c>
      <c r="G647" t="s">
        <v>100</v>
      </c>
      <c r="H647" t="s">
        <v>151</v>
      </c>
      <c r="I647" t="s">
        <v>446</v>
      </c>
      <c r="J647" t="s">
        <v>451</v>
      </c>
      <c r="K647">
        <v>23.51</v>
      </c>
      <c r="L647">
        <v>45.37</v>
      </c>
      <c r="M647" t="s">
        <v>527</v>
      </c>
      <c r="Q647">
        <v>3</v>
      </c>
      <c r="R647">
        <v>10</v>
      </c>
      <c r="S647" t="s">
        <v>1560</v>
      </c>
      <c r="T647" t="s">
        <v>2747</v>
      </c>
      <c r="U647" t="s">
        <v>3416</v>
      </c>
      <c r="V647" t="s">
        <v>3460</v>
      </c>
      <c r="W647">
        <v>121</v>
      </c>
      <c r="X647">
        <v>1120</v>
      </c>
      <c r="Y647">
        <v>3</v>
      </c>
      <c r="Z647" t="s">
        <v>3491</v>
      </c>
      <c r="AA647" t="s">
        <v>3829</v>
      </c>
      <c r="AB647" t="s">
        <v>7187</v>
      </c>
      <c r="AC647">
        <v>18</v>
      </c>
      <c r="AD647" t="s">
        <v>8594</v>
      </c>
      <c r="AE647" t="s">
        <v>9293</v>
      </c>
      <c r="AF647" t="s">
        <v>9304</v>
      </c>
    </row>
    <row r="648" spans="1:33" hidden="1" x14ac:dyDescent="0.25">
      <c r="A648" t="s">
        <v>40</v>
      </c>
      <c r="B648">
        <v>2025053</v>
      </c>
      <c r="C648" t="s">
        <v>86</v>
      </c>
      <c r="D648">
        <v>9</v>
      </c>
      <c r="E648" t="s">
        <v>91</v>
      </c>
      <c r="F648">
        <v>1200</v>
      </c>
      <c r="G648" t="s">
        <v>100</v>
      </c>
      <c r="H648" t="s">
        <v>151</v>
      </c>
      <c r="I648" t="s">
        <v>446</v>
      </c>
      <c r="J648" t="s">
        <v>451</v>
      </c>
      <c r="K648">
        <v>23.51</v>
      </c>
      <c r="L648">
        <v>45.37</v>
      </c>
      <c r="M648" t="s">
        <v>527</v>
      </c>
      <c r="Q648">
        <v>4</v>
      </c>
      <c r="R648">
        <v>8</v>
      </c>
      <c r="S648" t="s">
        <v>1062</v>
      </c>
      <c r="T648" t="s">
        <v>2249</v>
      </c>
      <c r="U648" t="s">
        <v>3411</v>
      </c>
      <c r="V648" t="s">
        <v>3443</v>
      </c>
      <c r="W648">
        <v>122</v>
      </c>
      <c r="X648">
        <v>1225</v>
      </c>
      <c r="Y648">
        <v>6</v>
      </c>
      <c r="Z648" t="s">
        <v>3507</v>
      </c>
      <c r="AA648" t="s">
        <v>3706</v>
      </c>
      <c r="AB648" t="s">
        <v>581</v>
      </c>
      <c r="AC648">
        <v>10</v>
      </c>
      <c r="AD648" t="s">
        <v>8591</v>
      </c>
      <c r="AE648" t="s">
        <v>9292</v>
      </c>
      <c r="AF648" t="s">
        <v>9106</v>
      </c>
    </row>
    <row r="649" spans="1:33" hidden="1" x14ac:dyDescent="0.25">
      <c r="A649" t="s">
        <v>40</v>
      </c>
      <c r="B649">
        <v>2025053</v>
      </c>
      <c r="C649" t="s">
        <v>86</v>
      </c>
      <c r="D649">
        <v>9</v>
      </c>
      <c r="E649" t="s">
        <v>91</v>
      </c>
      <c r="F649">
        <v>1200</v>
      </c>
      <c r="G649" t="s">
        <v>100</v>
      </c>
      <c r="H649" t="s">
        <v>151</v>
      </c>
      <c r="I649" t="s">
        <v>446</v>
      </c>
      <c r="J649" t="s">
        <v>451</v>
      </c>
      <c r="K649">
        <v>23.51</v>
      </c>
      <c r="L649">
        <v>45.37</v>
      </c>
      <c r="M649" t="s">
        <v>527</v>
      </c>
      <c r="Q649">
        <v>5</v>
      </c>
      <c r="R649">
        <v>11</v>
      </c>
      <c r="S649" t="s">
        <v>1561</v>
      </c>
      <c r="T649" t="s">
        <v>2748</v>
      </c>
      <c r="U649" t="s">
        <v>3415</v>
      </c>
      <c r="V649" t="s">
        <v>3444</v>
      </c>
      <c r="W649">
        <v>120</v>
      </c>
      <c r="X649">
        <v>1149</v>
      </c>
      <c r="Y649">
        <v>7</v>
      </c>
      <c r="Z649" t="s">
        <v>3508</v>
      </c>
      <c r="AA649" t="s">
        <v>4137</v>
      </c>
      <c r="AB649" t="s">
        <v>796</v>
      </c>
      <c r="AC649">
        <v>4.8</v>
      </c>
      <c r="AD649" t="s">
        <v>8547</v>
      </c>
      <c r="AE649" t="s">
        <v>9317</v>
      </c>
      <c r="AF649" t="s">
        <v>9274</v>
      </c>
    </row>
    <row r="650" spans="1:33" hidden="1" x14ac:dyDescent="0.25">
      <c r="A650" t="s">
        <v>40</v>
      </c>
      <c r="B650">
        <v>2025053</v>
      </c>
      <c r="C650" t="s">
        <v>86</v>
      </c>
      <c r="D650">
        <v>9</v>
      </c>
      <c r="E650" t="s">
        <v>91</v>
      </c>
      <c r="F650">
        <v>1200</v>
      </c>
      <c r="G650" t="s">
        <v>100</v>
      </c>
      <c r="H650" t="s">
        <v>151</v>
      </c>
      <c r="I650" t="s">
        <v>446</v>
      </c>
      <c r="J650" t="s">
        <v>451</v>
      </c>
      <c r="K650">
        <v>23.51</v>
      </c>
      <c r="L650">
        <v>45.37</v>
      </c>
      <c r="M650" t="s">
        <v>527</v>
      </c>
      <c r="Q650">
        <v>6</v>
      </c>
      <c r="R650">
        <v>1</v>
      </c>
      <c r="S650" t="s">
        <v>1125</v>
      </c>
      <c r="T650" t="s">
        <v>2312</v>
      </c>
      <c r="U650" t="s">
        <v>3404</v>
      </c>
      <c r="V650" t="s">
        <v>3444</v>
      </c>
      <c r="W650">
        <v>134</v>
      </c>
      <c r="X650">
        <v>1117</v>
      </c>
      <c r="Y650">
        <v>4</v>
      </c>
      <c r="Z650" t="s">
        <v>3486</v>
      </c>
      <c r="AA650" t="s">
        <v>3911</v>
      </c>
      <c r="AB650" t="s">
        <v>6894</v>
      </c>
      <c r="AC650">
        <v>16</v>
      </c>
      <c r="AD650" t="s">
        <v>8440</v>
      </c>
      <c r="AE650" t="s">
        <v>9318</v>
      </c>
      <c r="AF650" t="s">
        <v>9401</v>
      </c>
    </row>
    <row r="651" spans="1:33" hidden="1" x14ac:dyDescent="0.25">
      <c r="A651" t="s">
        <v>40</v>
      </c>
      <c r="B651">
        <v>2025053</v>
      </c>
      <c r="C651" t="s">
        <v>86</v>
      </c>
      <c r="D651">
        <v>9</v>
      </c>
      <c r="E651" t="s">
        <v>91</v>
      </c>
      <c r="F651">
        <v>1200</v>
      </c>
      <c r="G651" t="s">
        <v>100</v>
      </c>
      <c r="H651" t="s">
        <v>151</v>
      </c>
      <c r="I651" t="s">
        <v>446</v>
      </c>
      <c r="J651" t="s">
        <v>451</v>
      </c>
      <c r="K651">
        <v>23.51</v>
      </c>
      <c r="L651">
        <v>45.37</v>
      </c>
      <c r="M651" t="s">
        <v>527</v>
      </c>
      <c r="Q651">
        <v>7</v>
      </c>
      <c r="R651">
        <v>3</v>
      </c>
      <c r="S651" t="s">
        <v>1562</v>
      </c>
      <c r="T651" t="s">
        <v>2749</v>
      </c>
      <c r="U651" t="s">
        <v>3400</v>
      </c>
      <c r="V651" t="s">
        <v>3445</v>
      </c>
      <c r="W651">
        <v>131</v>
      </c>
      <c r="X651">
        <v>1167</v>
      </c>
      <c r="Y651">
        <v>9</v>
      </c>
      <c r="Z651" t="s">
        <v>3499</v>
      </c>
      <c r="AA651" t="s">
        <v>3970</v>
      </c>
      <c r="AB651" t="s">
        <v>786</v>
      </c>
      <c r="AC651">
        <v>45</v>
      </c>
      <c r="AD651" t="s">
        <v>8443</v>
      </c>
      <c r="AE651" t="s">
        <v>9316</v>
      </c>
      <c r="AF651" t="s">
        <v>9372</v>
      </c>
    </row>
    <row r="652" spans="1:33" hidden="1" x14ac:dyDescent="0.25">
      <c r="A652" t="s">
        <v>40</v>
      </c>
      <c r="B652">
        <v>2025053</v>
      </c>
      <c r="C652" t="s">
        <v>86</v>
      </c>
      <c r="D652">
        <v>9</v>
      </c>
      <c r="E652" t="s">
        <v>91</v>
      </c>
      <c r="F652">
        <v>1200</v>
      </c>
      <c r="G652" t="s">
        <v>100</v>
      </c>
      <c r="H652" t="s">
        <v>151</v>
      </c>
      <c r="I652" t="s">
        <v>446</v>
      </c>
      <c r="J652" t="s">
        <v>451</v>
      </c>
      <c r="K652">
        <v>23.51</v>
      </c>
      <c r="L652">
        <v>45.37</v>
      </c>
      <c r="M652" t="s">
        <v>527</v>
      </c>
      <c r="Q652">
        <v>8</v>
      </c>
      <c r="R652">
        <v>2</v>
      </c>
      <c r="S652" t="s">
        <v>1054</v>
      </c>
      <c r="T652" t="s">
        <v>2241</v>
      </c>
      <c r="U652" t="s">
        <v>3403</v>
      </c>
      <c r="V652" t="s">
        <v>3457</v>
      </c>
      <c r="W652">
        <v>133</v>
      </c>
      <c r="X652">
        <v>1181</v>
      </c>
      <c r="Y652">
        <v>10</v>
      </c>
      <c r="Z652" t="s">
        <v>3516</v>
      </c>
      <c r="AA652" t="s">
        <v>4138</v>
      </c>
      <c r="AB652" t="s">
        <v>795</v>
      </c>
      <c r="AC652">
        <v>9.9</v>
      </c>
      <c r="AD652" t="s">
        <v>8765</v>
      </c>
      <c r="AE652" t="s">
        <v>9317</v>
      </c>
      <c r="AF652" t="s">
        <v>9211</v>
      </c>
    </row>
    <row r="653" spans="1:33" hidden="1" x14ac:dyDescent="0.25">
      <c r="A653" t="s">
        <v>40</v>
      </c>
      <c r="B653">
        <v>2025053</v>
      </c>
      <c r="C653" t="s">
        <v>86</v>
      </c>
      <c r="D653">
        <v>9</v>
      </c>
      <c r="E653" t="s">
        <v>91</v>
      </c>
      <c r="F653">
        <v>1200</v>
      </c>
      <c r="G653" t="s">
        <v>100</v>
      </c>
      <c r="H653" t="s">
        <v>151</v>
      </c>
      <c r="I653" t="s">
        <v>446</v>
      </c>
      <c r="J653" t="s">
        <v>451</v>
      </c>
      <c r="K653">
        <v>23.51</v>
      </c>
      <c r="L653">
        <v>45.37</v>
      </c>
      <c r="M653" t="s">
        <v>527</v>
      </c>
      <c r="Q653">
        <v>9</v>
      </c>
      <c r="R653">
        <v>7</v>
      </c>
      <c r="S653" t="s">
        <v>1563</v>
      </c>
      <c r="T653" t="s">
        <v>2750</v>
      </c>
      <c r="U653" t="s">
        <v>3409</v>
      </c>
      <c r="V653" t="s">
        <v>3458</v>
      </c>
      <c r="W653">
        <v>122</v>
      </c>
      <c r="X653">
        <v>1091</v>
      </c>
      <c r="Y653">
        <v>8</v>
      </c>
      <c r="Z653" t="s">
        <v>3525</v>
      </c>
      <c r="AA653" t="s">
        <v>4139</v>
      </c>
      <c r="AB653" t="s">
        <v>557</v>
      </c>
      <c r="AC653">
        <v>124</v>
      </c>
      <c r="AD653" t="s">
        <v>8488</v>
      </c>
      <c r="AE653" t="s">
        <v>9318</v>
      </c>
      <c r="AF653" t="s">
        <v>9432</v>
      </c>
    </row>
    <row r="654" spans="1:33" hidden="1" x14ac:dyDescent="0.25">
      <c r="A654" t="s">
        <v>40</v>
      </c>
      <c r="B654">
        <v>2025053</v>
      </c>
      <c r="C654" t="s">
        <v>86</v>
      </c>
      <c r="D654">
        <v>9</v>
      </c>
      <c r="E654" t="s">
        <v>91</v>
      </c>
      <c r="F654">
        <v>1200</v>
      </c>
      <c r="G654" t="s">
        <v>100</v>
      </c>
      <c r="H654" t="s">
        <v>151</v>
      </c>
      <c r="I654" t="s">
        <v>446</v>
      </c>
      <c r="J654" t="s">
        <v>451</v>
      </c>
      <c r="K654">
        <v>23.51</v>
      </c>
      <c r="L654">
        <v>45.37</v>
      </c>
      <c r="M654" t="s">
        <v>527</v>
      </c>
      <c r="Q654">
        <v>10</v>
      </c>
      <c r="R654">
        <v>9</v>
      </c>
      <c r="S654" t="s">
        <v>1564</v>
      </c>
      <c r="T654" t="s">
        <v>2751</v>
      </c>
      <c r="U654" t="s">
        <v>3398</v>
      </c>
      <c r="V654" t="s">
        <v>3460</v>
      </c>
      <c r="W654">
        <v>122</v>
      </c>
      <c r="X654">
        <v>1190</v>
      </c>
      <c r="Y654">
        <v>11</v>
      </c>
      <c r="Z654" t="s">
        <v>3503</v>
      </c>
      <c r="AA654" t="s">
        <v>3951</v>
      </c>
      <c r="AB654" t="s">
        <v>686</v>
      </c>
      <c r="AC654">
        <v>16</v>
      </c>
      <c r="AD654" t="s">
        <v>8547</v>
      </c>
      <c r="AE654" t="s">
        <v>9356</v>
      </c>
      <c r="AF654" t="s">
        <v>8861</v>
      </c>
    </row>
    <row r="655" spans="1:33" hidden="1" x14ac:dyDescent="0.25">
      <c r="A655" t="s">
        <v>40</v>
      </c>
      <c r="B655">
        <v>2025053</v>
      </c>
      <c r="C655" t="s">
        <v>86</v>
      </c>
      <c r="D655">
        <v>9</v>
      </c>
      <c r="E655" t="s">
        <v>91</v>
      </c>
      <c r="F655">
        <v>1200</v>
      </c>
      <c r="G655" t="s">
        <v>100</v>
      </c>
      <c r="H655" t="s">
        <v>151</v>
      </c>
      <c r="I655" t="s">
        <v>446</v>
      </c>
      <c r="J655" t="s">
        <v>451</v>
      </c>
      <c r="K655">
        <v>23.51</v>
      </c>
      <c r="L655">
        <v>45.37</v>
      </c>
      <c r="M655" t="s">
        <v>527</v>
      </c>
      <c r="Q655">
        <v>11</v>
      </c>
      <c r="R655">
        <v>5</v>
      </c>
      <c r="S655" t="s">
        <v>1565</v>
      </c>
      <c r="T655" t="s">
        <v>2752</v>
      </c>
      <c r="U655" t="s">
        <v>3399</v>
      </c>
      <c r="V655" t="s">
        <v>3458</v>
      </c>
      <c r="W655">
        <v>123</v>
      </c>
      <c r="X655">
        <v>1214</v>
      </c>
      <c r="Y655">
        <v>1</v>
      </c>
      <c r="Z655" t="s">
        <v>3511</v>
      </c>
      <c r="AA655" t="s">
        <v>3798</v>
      </c>
      <c r="AB655" t="s">
        <v>522</v>
      </c>
      <c r="AC655">
        <v>8</v>
      </c>
      <c r="AD655" t="s">
        <v>455</v>
      </c>
      <c r="AE655" t="s">
        <v>9320</v>
      </c>
      <c r="AF655" t="s">
        <v>8889</v>
      </c>
    </row>
    <row r="656" spans="1:33" hidden="1" x14ac:dyDescent="0.25">
      <c r="A656" t="s">
        <v>40</v>
      </c>
      <c r="B656">
        <v>2025054</v>
      </c>
      <c r="C656" t="s">
        <v>86</v>
      </c>
      <c r="D656">
        <v>10</v>
      </c>
      <c r="E656" t="s">
        <v>92</v>
      </c>
      <c r="F656">
        <v>1400</v>
      </c>
      <c r="G656" t="s">
        <v>100</v>
      </c>
      <c r="H656" t="s">
        <v>152</v>
      </c>
      <c r="I656" t="s">
        <v>446</v>
      </c>
      <c r="J656" t="s">
        <v>451</v>
      </c>
      <c r="K656">
        <v>13.49</v>
      </c>
      <c r="L656">
        <v>36.159999999999997</v>
      </c>
      <c r="M656" t="s">
        <v>528</v>
      </c>
      <c r="N656" t="s">
        <v>801</v>
      </c>
      <c r="Q656">
        <v>1</v>
      </c>
      <c r="R656">
        <v>2</v>
      </c>
      <c r="S656" t="s">
        <v>1142</v>
      </c>
      <c r="T656" t="s">
        <v>2329</v>
      </c>
      <c r="U656" t="s">
        <v>3413</v>
      </c>
      <c r="V656" t="s">
        <v>3456</v>
      </c>
      <c r="W656">
        <v>131</v>
      </c>
      <c r="X656">
        <v>1086</v>
      </c>
      <c r="Y656">
        <v>6</v>
      </c>
      <c r="Z656" t="s">
        <v>3478</v>
      </c>
      <c r="AA656" t="s">
        <v>3898</v>
      </c>
      <c r="AB656" t="s">
        <v>801</v>
      </c>
      <c r="AC656">
        <v>6.3</v>
      </c>
      <c r="AD656" t="s">
        <v>8586</v>
      </c>
      <c r="AE656" t="s">
        <v>9227</v>
      </c>
      <c r="AF656" t="s">
        <v>9281</v>
      </c>
      <c r="AG656" t="s">
        <v>8947</v>
      </c>
    </row>
    <row r="657" spans="1:33" hidden="1" x14ac:dyDescent="0.25">
      <c r="A657" t="s">
        <v>40</v>
      </c>
      <c r="B657">
        <v>2025054</v>
      </c>
      <c r="C657" t="s">
        <v>86</v>
      </c>
      <c r="D657">
        <v>10</v>
      </c>
      <c r="E657" t="s">
        <v>92</v>
      </c>
      <c r="F657">
        <v>1400</v>
      </c>
      <c r="G657" t="s">
        <v>100</v>
      </c>
      <c r="H657" t="s">
        <v>152</v>
      </c>
      <c r="I657" t="s">
        <v>446</v>
      </c>
      <c r="J657" t="s">
        <v>451</v>
      </c>
      <c r="K657">
        <v>13.49</v>
      </c>
      <c r="L657">
        <v>36.159999999999997</v>
      </c>
      <c r="M657" t="s">
        <v>528</v>
      </c>
      <c r="N657" t="s">
        <v>801</v>
      </c>
      <c r="Q657">
        <v>2</v>
      </c>
      <c r="R657">
        <v>7</v>
      </c>
      <c r="S657" t="s">
        <v>1566</v>
      </c>
      <c r="T657" t="s">
        <v>2753</v>
      </c>
      <c r="U657" t="s">
        <v>3411</v>
      </c>
      <c r="V657" t="s">
        <v>3459</v>
      </c>
      <c r="W657">
        <v>126</v>
      </c>
      <c r="X657">
        <v>1017</v>
      </c>
      <c r="Y657">
        <v>8</v>
      </c>
      <c r="Z657" t="s">
        <v>3505</v>
      </c>
      <c r="AA657" t="s">
        <v>4140</v>
      </c>
      <c r="AB657" t="s">
        <v>827</v>
      </c>
      <c r="AC657">
        <v>2.5</v>
      </c>
      <c r="AD657" t="s">
        <v>8560</v>
      </c>
      <c r="AE657" t="s">
        <v>9231</v>
      </c>
      <c r="AF657" t="s">
        <v>9278</v>
      </c>
      <c r="AG657" t="s">
        <v>9357</v>
      </c>
    </row>
    <row r="658" spans="1:33" hidden="1" x14ac:dyDescent="0.25">
      <c r="A658" t="s">
        <v>40</v>
      </c>
      <c r="B658">
        <v>2025054</v>
      </c>
      <c r="C658" t="s">
        <v>86</v>
      </c>
      <c r="D658">
        <v>10</v>
      </c>
      <c r="E658" t="s">
        <v>92</v>
      </c>
      <c r="F658">
        <v>1400</v>
      </c>
      <c r="G658" t="s">
        <v>100</v>
      </c>
      <c r="H658" t="s">
        <v>152</v>
      </c>
      <c r="I658" t="s">
        <v>446</v>
      </c>
      <c r="J658" t="s">
        <v>451</v>
      </c>
      <c r="K658">
        <v>13.49</v>
      </c>
      <c r="L658">
        <v>36.159999999999997</v>
      </c>
      <c r="M658" t="s">
        <v>528</v>
      </c>
      <c r="N658" t="s">
        <v>801</v>
      </c>
      <c r="Q658">
        <v>3</v>
      </c>
      <c r="R658">
        <v>14</v>
      </c>
      <c r="S658" t="s">
        <v>1281</v>
      </c>
      <c r="T658" t="s">
        <v>2468</v>
      </c>
      <c r="U658" t="s">
        <v>3414</v>
      </c>
      <c r="V658" t="s">
        <v>3451</v>
      </c>
      <c r="W658">
        <v>119</v>
      </c>
      <c r="X658">
        <v>1052</v>
      </c>
      <c r="Y658">
        <v>1</v>
      </c>
      <c r="Z658" t="s">
        <v>3482</v>
      </c>
      <c r="AA658" t="s">
        <v>4141</v>
      </c>
      <c r="AB658" t="s">
        <v>6969</v>
      </c>
      <c r="AC658">
        <v>5.2</v>
      </c>
      <c r="AD658" t="s">
        <v>8560</v>
      </c>
      <c r="AE658" t="s">
        <v>9399</v>
      </c>
      <c r="AF658" t="s">
        <v>9369</v>
      </c>
      <c r="AG658" t="s">
        <v>9400</v>
      </c>
    </row>
    <row r="659" spans="1:33" hidden="1" x14ac:dyDescent="0.25">
      <c r="A659" t="s">
        <v>40</v>
      </c>
      <c r="B659">
        <v>2025054</v>
      </c>
      <c r="C659" t="s">
        <v>86</v>
      </c>
      <c r="D659">
        <v>10</v>
      </c>
      <c r="E659" t="s">
        <v>92</v>
      </c>
      <c r="F659">
        <v>1400</v>
      </c>
      <c r="G659" t="s">
        <v>100</v>
      </c>
      <c r="H659" t="s">
        <v>152</v>
      </c>
      <c r="I659" t="s">
        <v>446</v>
      </c>
      <c r="J659" t="s">
        <v>451</v>
      </c>
      <c r="K659">
        <v>13.49</v>
      </c>
      <c r="L659">
        <v>36.159999999999997</v>
      </c>
      <c r="M659" t="s">
        <v>528</v>
      </c>
      <c r="N659" t="s">
        <v>801</v>
      </c>
      <c r="Q659">
        <v>4</v>
      </c>
      <c r="R659">
        <v>8</v>
      </c>
      <c r="S659" t="s">
        <v>1567</v>
      </c>
      <c r="T659" t="s">
        <v>2754</v>
      </c>
      <c r="U659" t="s">
        <v>3407</v>
      </c>
      <c r="V659" t="s">
        <v>3450</v>
      </c>
      <c r="W659">
        <v>125</v>
      </c>
      <c r="X659">
        <v>1153</v>
      </c>
      <c r="Y659">
        <v>2</v>
      </c>
      <c r="Z659" t="s">
        <v>3483</v>
      </c>
      <c r="AA659" t="s">
        <v>4142</v>
      </c>
      <c r="AB659" t="s">
        <v>7188</v>
      </c>
      <c r="AC659">
        <v>26</v>
      </c>
      <c r="AD659" t="s">
        <v>8734</v>
      </c>
      <c r="AE659" t="s">
        <v>9313</v>
      </c>
      <c r="AF659" t="s">
        <v>9369</v>
      </c>
      <c r="AG659" t="s">
        <v>9310</v>
      </c>
    </row>
    <row r="660" spans="1:33" hidden="1" x14ac:dyDescent="0.25">
      <c r="A660" t="s">
        <v>40</v>
      </c>
      <c r="B660">
        <v>2025054</v>
      </c>
      <c r="C660" t="s">
        <v>86</v>
      </c>
      <c r="D660">
        <v>10</v>
      </c>
      <c r="E660" t="s">
        <v>92</v>
      </c>
      <c r="F660">
        <v>1400</v>
      </c>
      <c r="G660" t="s">
        <v>100</v>
      </c>
      <c r="H660" t="s">
        <v>152</v>
      </c>
      <c r="I660" t="s">
        <v>446</v>
      </c>
      <c r="J660" t="s">
        <v>451</v>
      </c>
      <c r="K660">
        <v>13.49</v>
      </c>
      <c r="L660">
        <v>36.159999999999997</v>
      </c>
      <c r="M660" t="s">
        <v>528</v>
      </c>
      <c r="N660" t="s">
        <v>801</v>
      </c>
      <c r="Q660">
        <v>5</v>
      </c>
      <c r="R660">
        <v>11</v>
      </c>
      <c r="S660" t="s">
        <v>1568</v>
      </c>
      <c r="T660" t="s">
        <v>2755</v>
      </c>
      <c r="U660" t="s">
        <v>3398</v>
      </c>
      <c r="V660" t="s">
        <v>3458</v>
      </c>
      <c r="W660">
        <v>120</v>
      </c>
      <c r="X660">
        <v>1077</v>
      </c>
      <c r="Y660">
        <v>3</v>
      </c>
      <c r="Z660" t="s">
        <v>3524</v>
      </c>
      <c r="AA660" t="s">
        <v>4143</v>
      </c>
      <c r="AB660" t="s">
        <v>7172</v>
      </c>
      <c r="AC660">
        <v>18</v>
      </c>
      <c r="AD660" t="s">
        <v>8469</v>
      </c>
      <c r="AE660" t="s">
        <v>9399</v>
      </c>
      <c r="AF660" t="s">
        <v>9370</v>
      </c>
      <c r="AG660" t="s">
        <v>9428</v>
      </c>
    </row>
    <row r="661" spans="1:33" hidden="1" x14ac:dyDescent="0.25">
      <c r="A661" t="s">
        <v>40</v>
      </c>
      <c r="B661">
        <v>2025054</v>
      </c>
      <c r="C661" t="s">
        <v>86</v>
      </c>
      <c r="D661">
        <v>10</v>
      </c>
      <c r="E661" t="s">
        <v>92</v>
      </c>
      <c r="F661">
        <v>1400</v>
      </c>
      <c r="G661" t="s">
        <v>100</v>
      </c>
      <c r="H661" t="s">
        <v>152</v>
      </c>
      <c r="I661" t="s">
        <v>446</v>
      </c>
      <c r="J661" t="s">
        <v>451</v>
      </c>
      <c r="K661">
        <v>13.49</v>
      </c>
      <c r="L661">
        <v>36.159999999999997</v>
      </c>
      <c r="M661" t="s">
        <v>528</v>
      </c>
      <c r="N661" t="s">
        <v>801</v>
      </c>
      <c r="Q661">
        <v>6</v>
      </c>
      <c r="R661">
        <v>9</v>
      </c>
      <c r="S661" t="s">
        <v>1144</v>
      </c>
      <c r="T661" t="s">
        <v>2331</v>
      </c>
      <c r="U661" t="s">
        <v>3409</v>
      </c>
      <c r="V661" t="s">
        <v>3444</v>
      </c>
      <c r="W661">
        <v>123</v>
      </c>
      <c r="X661">
        <v>1023</v>
      </c>
      <c r="Y661">
        <v>11</v>
      </c>
      <c r="Z661" t="s">
        <v>3496</v>
      </c>
      <c r="AA661" t="s">
        <v>4144</v>
      </c>
      <c r="AB661" t="s">
        <v>7189</v>
      </c>
      <c r="AC661">
        <v>16</v>
      </c>
      <c r="AD661" t="s">
        <v>8620</v>
      </c>
      <c r="AE661" t="s">
        <v>9232</v>
      </c>
      <c r="AF661" t="s">
        <v>9369</v>
      </c>
      <c r="AG661" t="s">
        <v>9238</v>
      </c>
    </row>
    <row r="662" spans="1:33" hidden="1" x14ac:dyDescent="0.25">
      <c r="A662" t="s">
        <v>40</v>
      </c>
      <c r="B662">
        <v>2025054</v>
      </c>
      <c r="C662" t="s">
        <v>86</v>
      </c>
      <c r="D662">
        <v>10</v>
      </c>
      <c r="E662" t="s">
        <v>92</v>
      </c>
      <c r="F662">
        <v>1400</v>
      </c>
      <c r="G662" t="s">
        <v>100</v>
      </c>
      <c r="H662" t="s">
        <v>152</v>
      </c>
      <c r="I662" t="s">
        <v>446</v>
      </c>
      <c r="J662" t="s">
        <v>451</v>
      </c>
      <c r="K662">
        <v>13.49</v>
      </c>
      <c r="L662">
        <v>36.159999999999997</v>
      </c>
      <c r="M662" t="s">
        <v>528</v>
      </c>
      <c r="N662" t="s">
        <v>801</v>
      </c>
      <c r="Q662">
        <v>7</v>
      </c>
      <c r="R662">
        <v>1</v>
      </c>
      <c r="S662" t="s">
        <v>1569</v>
      </c>
      <c r="T662" t="s">
        <v>2756</v>
      </c>
      <c r="U662" t="s">
        <v>3403</v>
      </c>
      <c r="V662" t="s">
        <v>3452</v>
      </c>
      <c r="W662">
        <v>135</v>
      </c>
      <c r="X662">
        <v>1145</v>
      </c>
      <c r="Y662">
        <v>14</v>
      </c>
      <c r="Z662" t="s">
        <v>3490</v>
      </c>
      <c r="AA662" t="s">
        <v>4145</v>
      </c>
      <c r="AB662" t="s">
        <v>937</v>
      </c>
      <c r="AC662">
        <v>49</v>
      </c>
      <c r="AD662" t="s">
        <v>8587</v>
      </c>
      <c r="AE662" t="s">
        <v>9399</v>
      </c>
      <c r="AF662" t="s">
        <v>9385</v>
      </c>
      <c r="AG662" t="s">
        <v>9313</v>
      </c>
    </row>
    <row r="663" spans="1:33" hidden="1" x14ac:dyDescent="0.25">
      <c r="A663" t="s">
        <v>40</v>
      </c>
      <c r="B663">
        <v>2025054</v>
      </c>
      <c r="C663" t="s">
        <v>86</v>
      </c>
      <c r="D663">
        <v>10</v>
      </c>
      <c r="E663" t="s">
        <v>92</v>
      </c>
      <c r="F663">
        <v>1400</v>
      </c>
      <c r="G663" t="s">
        <v>100</v>
      </c>
      <c r="H663" t="s">
        <v>152</v>
      </c>
      <c r="I663" t="s">
        <v>446</v>
      </c>
      <c r="J663" t="s">
        <v>451</v>
      </c>
      <c r="K663">
        <v>13.49</v>
      </c>
      <c r="L663">
        <v>36.159999999999997</v>
      </c>
      <c r="M663" t="s">
        <v>528</v>
      </c>
      <c r="N663" t="s">
        <v>801</v>
      </c>
      <c r="Q663">
        <v>8</v>
      </c>
      <c r="R663">
        <v>13</v>
      </c>
      <c r="S663" t="s">
        <v>1354</v>
      </c>
      <c r="T663" t="s">
        <v>2541</v>
      </c>
      <c r="U663" t="s">
        <v>3417</v>
      </c>
      <c r="V663" t="s">
        <v>3443</v>
      </c>
      <c r="W663">
        <v>119</v>
      </c>
      <c r="X663">
        <v>1099</v>
      </c>
      <c r="Y663">
        <v>10</v>
      </c>
      <c r="Z663" t="s">
        <v>3497</v>
      </c>
      <c r="AA663" t="s">
        <v>4146</v>
      </c>
      <c r="AB663" t="s">
        <v>825</v>
      </c>
      <c r="AC663">
        <v>74</v>
      </c>
      <c r="AD663" t="s">
        <v>8621</v>
      </c>
      <c r="AE663" t="s">
        <v>9227</v>
      </c>
      <c r="AF663" t="s">
        <v>9386</v>
      </c>
      <c r="AG663" t="s">
        <v>9363</v>
      </c>
    </row>
    <row r="664" spans="1:33" hidden="1" x14ac:dyDescent="0.25">
      <c r="A664" t="s">
        <v>40</v>
      </c>
      <c r="B664">
        <v>2025054</v>
      </c>
      <c r="C664" t="s">
        <v>86</v>
      </c>
      <c r="D664">
        <v>10</v>
      </c>
      <c r="E664" t="s">
        <v>92</v>
      </c>
      <c r="F664">
        <v>1400</v>
      </c>
      <c r="G664" t="s">
        <v>100</v>
      </c>
      <c r="H664" t="s">
        <v>152</v>
      </c>
      <c r="I664" t="s">
        <v>446</v>
      </c>
      <c r="J664" t="s">
        <v>451</v>
      </c>
      <c r="K664">
        <v>13.49</v>
      </c>
      <c r="L664">
        <v>36.159999999999997</v>
      </c>
      <c r="M664" t="s">
        <v>528</v>
      </c>
      <c r="N664" t="s">
        <v>801</v>
      </c>
      <c r="Q664">
        <v>9</v>
      </c>
      <c r="R664">
        <v>12</v>
      </c>
      <c r="S664" t="s">
        <v>1570</v>
      </c>
      <c r="T664" t="s">
        <v>2757</v>
      </c>
      <c r="U664" t="s">
        <v>3408</v>
      </c>
      <c r="V664" t="s">
        <v>3454</v>
      </c>
      <c r="W664">
        <v>120</v>
      </c>
      <c r="X664">
        <v>1203</v>
      </c>
      <c r="Y664">
        <v>13</v>
      </c>
      <c r="Z664" t="s">
        <v>3497</v>
      </c>
      <c r="AA664" t="s">
        <v>4147</v>
      </c>
      <c r="AB664" t="s">
        <v>825</v>
      </c>
      <c r="AC664">
        <v>187</v>
      </c>
      <c r="AD664" t="s">
        <v>8766</v>
      </c>
      <c r="AE664" t="s">
        <v>9231</v>
      </c>
      <c r="AF664" t="s">
        <v>9279</v>
      </c>
      <c r="AG664" t="s">
        <v>9350</v>
      </c>
    </row>
    <row r="665" spans="1:33" hidden="1" x14ac:dyDescent="0.25">
      <c r="A665" t="s">
        <v>40</v>
      </c>
      <c r="B665">
        <v>2025054</v>
      </c>
      <c r="C665" t="s">
        <v>86</v>
      </c>
      <c r="D665">
        <v>10</v>
      </c>
      <c r="E665" t="s">
        <v>92</v>
      </c>
      <c r="F665">
        <v>1400</v>
      </c>
      <c r="G665" t="s">
        <v>100</v>
      </c>
      <c r="H665" t="s">
        <v>152</v>
      </c>
      <c r="I665" t="s">
        <v>446</v>
      </c>
      <c r="J665" t="s">
        <v>451</v>
      </c>
      <c r="K665">
        <v>13.49</v>
      </c>
      <c r="L665">
        <v>36.159999999999997</v>
      </c>
      <c r="M665" t="s">
        <v>528</v>
      </c>
      <c r="N665" t="s">
        <v>801</v>
      </c>
      <c r="Q665">
        <v>10</v>
      </c>
      <c r="R665">
        <v>5</v>
      </c>
      <c r="S665" t="s">
        <v>1145</v>
      </c>
      <c r="T665" t="s">
        <v>2332</v>
      </c>
      <c r="U665" t="s">
        <v>3404</v>
      </c>
      <c r="V665" t="s">
        <v>3460</v>
      </c>
      <c r="W665">
        <v>127</v>
      </c>
      <c r="X665">
        <v>1144</v>
      </c>
      <c r="Y665">
        <v>7</v>
      </c>
      <c r="Z665" t="s">
        <v>3497</v>
      </c>
      <c r="AA665" t="s">
        <v>4148</v>
      </c>
      <c r="AB665" t="s">
        <v>7190</v>
      </c>
      <c r="AC665">
        <v>8.8000000000000007</v>
      </c>
      <c r="AD665" t="s">
        <v>8466</v>
      </c>
      <c r="AE665" t="s">
        <v>9400</v>
      </c>
      <c r="AF665" t="s">
        <v>9280</v>
      </c>
      <c r="AG665" t="s">
        <v>9428</v>
      </c>
    </row>
    <row r="666" spans="1:33" hidden="1" x14ac:dyDescent="0.25">
      <c r="A666" t="s">
        <v>40</v>
      </c>
      <c r="B666">
        <v>2025054</v>
      </c>
      <c r="C666" t="s">
        <v>86</v>
      </c>
      <c r="D666">
        <v>10</v>
      </c>
      <c r="E666" t="s">
        <v>92</v>
      </c>
      <c r="F666">
        <v>1400</v>
      </c>
      <c r="G666" t="s">
        <v>100</v>
      </c>
      <c r="H666" t="s">
        <v>152</v>
      </c>
      <c r="I666" t="s">
        <v>446</v>
      </c>
      <c r="J666" t="s">
        <v>451</v>
      </c>
      <c r="K666">
        <v>13.49</v>
      </c>
      <c r="L666">
        <v>36.159999999999997</v>
      </c>
      <c r="M666" t="s">
        <v>528</v>
      </c>
      <c r="N666" t="s">
        <v>801</v>
      </c>
      <c r="Q666">
        <v>11</v>
      </c>
      <c r="R666">
        <v>3</v>
      </c>
      <c r="S666" t="s">
        <v>1571</v>
      </c>
      <c r="T666" t="s">
        <v>2758</v>
      </c>
      <c r="U666" t="s">
        <v>3406</v>
      </c>
      <c r="V666" t="s">
        <v>3442</v>
      </c>
      <c r="W666">
        <v>133</v>
      </c>
      <c r="X666">
        <v>1038</v>
      </c>
      <c r="Y666">
        <v>5</v>
      </c>
      <c r="Z666" t="s">
        <v>3515</v>
      </c>
      <c r="AA666" t="s">
        <v>4149</v>
      </c>
      <c r="AB666" t="s">
        <v>6904</v>
      </c>
      <c r="AC666">
        <v>8.5</v>
      </c>
      <c r="AD666" t="s">
        <v>8565</v>
      </c>
      <c r="AE666" t="s">
        <v>9227</v>
      </c>
      <c r="AF666" t="s">
        <v>9279</v>
      </c>
      <c r="AG666" t="s">
        <v>8877</v>
      </c>
    </row>
    <row r="667" spans="1:33" hidden="1" x14ac:dyDescent="0.25">
      <c r="A667" t="s">
        <v>40</v>
      </c>
      <c r="B667">
        <v>2025054</v>
      </c>
      <c r="C667" t="s">
        <v>86</v>
      </c>
      <c r="D667">
        <v>10</v>
      </c>
      <c r="E667" t="s">
        <v>92</v>
      </c>
      <c r="F667">
        <v>1400</v>
      </c>
      <c r="G667" t="s">
        <v>100</v>
      </c>
      <c r="H667" t="s">
        <v>152</v>
      </c>
      <c r="I667" t="s">
        <v>446</v>
      </c>
      <c r="J667" t="s">
        <v>451</v>
      </c>
      <c r="K667">
        <v>13.49</v>
      </c>
      <c r="L667">
        <v>36.159999999999997</v>
      </c>
      <c r="M667" t="s">
        <v>528</v>
      </c>
      <c r="N667" t="s">
        <v>801</v>
      </c>
      <c r="Q667">
        <v>12</v>
      </c>
      <c r="R667">
        <v>4</v>
      </c>
      <c r="S667" t="s">
        <v>1572</v>
      </c>
      <c r="T667" t="s">
        <v>2759</v>
      </c>
      <c r="U667" t="s">
        <v>3401</v>
      </c>
      <c r="V667" t="s">
        <v>3449</v>
      </c>
      <c r="W667">
        <v>128</v>
      </c>
      <c r="X667">
        <v>1094</v>
      </c>
      <c r="Y667">
        <v>4</v>
      </c>
      <c r="Z667" t="s">
        <v>3500</v>
      </c>
      <c r="AA667" t="s">
        <v>4150</v>
      </c>
      <c r="AB667" t="s">
        <v>7191</v>
      </c>
      <c r="AC667">
        <v>36</v>
      </c>
      <c r="AD667" t="s">
        <v>8617</v>
      </c>
      <c r="AE667" t="s">
        <v>9401</v>
      </c>
      <c r="AF667" t="s">
        <v>9277</v>
      </c>
      <c r="AG667" t="s">
        <v>9018</v>
      </c>
    </row>
    <row r="668" spans="1:33" hidden="1" x14ac:dyDescent="0.25">
      <c r="A668" t="s">
        <v>40</v>
      </c>
      <c r="B668">
        <v>2025054</v>
      </c>
      <c r="C668" t="s">
        <v>86</v>
      </c>
      <c r="D668">
        <v>10</v>
      </c>
      <c r="E668" t="s">
        <v>92</v>
      </c>
      <c r="F668">
        <v>1400</v>
      </c>
      <c r="G668" t="s">
        <v>100</v>
      </c>
      <c r="H668" t="s">
        <v>152</v>
      </c>
      <c r="I668" t="s">
        <v>446</v>
      </c>
      <c r="J668" t="s">
        <v>451</v>
      </c>
      <c r="K668">
        <v>13.49</v>
      </c>
      <c r="L668">
        <v>36.159999999999997</v>
      </c>
      <c r="M668" t="s">
        <v>528</v>
      </c>
      <c r="N668" t="s">
        <v>801</v>
      </c>
      <c r="Q668">
        <v>13</v>
      </c>
      <c r="R668">
        <v>6</v>
      </c>
      <c r="S668" t="s">
        <v>1573</v>
      </c>
      <c r="T668" t="s">
        <v>2760</v>
      </c>
      <c r="U668" t="s">
        <v>3412</v>
      </c>
      <c r="V668" t="s">
        <v>3447</v>
      </c>
      <c r="W668">
        <v>126</v>
      </c>
      <c r="X668">
        <v>1048</v>
      </c>
      <c r="Y668">
        <v>12</v>
      </c>
      <c r="Z668" t="s">
        <v>3517</v>
      </c>
      <c r="AA668" t="s">
        <v>4151</v>
      </c>
      <c r="AB668" t="s">
        <v>7192</v>
      </c>
      <c r="AC668">
        <v>68</v>
      </c>
      <c r="AD668" t="s">
        <v>8466</v>
      </c>
      <c r="AE668" t="s">
        <v>9226</v>
      </c>
      <c r="AF668" t="s">
        <v>9371</v>
      </c>
      <c r="AG668" t="s">
        <v>8761</v>
      </c>
    </row>
    <row r="669" spans="1:33" hidden="1" x14ac:dyDescent="0.25">
      <c r="A669" t="s">
        <v>40</v>
      </c>
      <c r="B669">
        <v>2025054</v>
      </c>
      <c r="C669" t="s">
        <v>86</v>
      </c>
      <c r="D669">
        <v>10</v>
      </c>
      <c r="E669" t="s">
        <v>92</v>
      </c>
      <c r="F669">
        <v>1400</v>
      </c>
      <c r="G669" t="s">
        <v>100</v>
      </c>
      <c r="H669" t="s">
        <v>152</v>
      </c>
      <c r="I669" t="s">
        <v>446</v>
      </c>
      <c r="J669" t="s">
        <v>451</v>
      </c>
      <c r="K669">
        <v>13.49</v>
      </c>
      <c r="L669">
        <v>36.159999999999997</v>
      </c>
      <c r="M669" t="s">
        <v>528</v>
      </c>
      <c r="N669" t="s">
        <v>801</v>
      </c>
      <c r="Q669">
        <v>14</v>
      </c>
      <c r="R669">
        <v>10</v>
      </c>
      <c r="S669" t="s">
        <v>1574</v>
      </c>
      <c r="T669" t="s">
        <v>2761</v>
      </c>
      <c r="U669" t="s">
        <v>3416</v>
      </c>
      <c r="V669" t="s">
        <v>3446</v>
      </c>
      <c r="W669">
        <v>122</v>
      </c>
      <c r="X669">
        <v>1062</v>
      </c>
      <c r="Y669">
        <v>9</v>
      </c>
      <c r="Z669" t="s">
        <v>3526</v>
      </c>
      <c r="AA669" t="s">
        <v>4152</v>
      </c>
      <c r="AB669" t="s">
        <v>7193</v>
      </c>
      <c r="AC669">
        <v>164</v>
      </c>
      <c r="AD669" t="s">
        <v>8589</v>
      </c>
      <c r="AE669" t="s">
        <v>9314</v>
      </c>
      <c r="AF669" t="s">
        <v>9370</v>
      </c>
      <c r="AG669" t="s">
        <v>8610</v>
      </c>
    </row>
    <row r="670" spans="1:33" hidden="1" x14ac:dyDescent="0.25">
      <c r="A670" t="s">
        <v>40</v>
      </c>
      <c r="B670">
        <v>2025055</v>
      </c>
      <c r="C670" t="s">
        <v>86</v>
      </c>
      <c r="D670">
        <v>11</v>
      </c>
      <c r="E670" t="s">
        <v>92</v>
      </c>
      <c r="F670">
        <v>1600</v>
      </c>
      <c r="G670" t="s">
        <v>100</v>
      </c>
      <c r="H670" t="s">
        <v>153</v>
      </c>
      <c r="I670" t="s">
        <v>446</v>
      </c>
      <c r="J670" t="s">
        <v>451</v>
      </c>
      <c r="K670">
        <v>24.6</v>
      </c>
      <c r="L670">
        <v>46.72</v>
      </c>
      <c r="M670" t="s">
        <v>529</v>
      </c>
      <c r="N670" t="s">
        <v>820</v>
      </c>
      <c r="Q670">
        <v>1</v>
      </c>
      <c r="R670">
        <v>9</v>
      </c>
      <c r="S670" t="s">
        <v>1152</v>
      </c>
      <c r="T670" t="s">
        <v>2339</v>
      </c>
      <c r="U670" t="s">
        <v>3401</v>
      </c>
      <c r="V670" t="s">
        <v>3453</v>
      </c>
      <c r="W670">
        <v>125</v>
      </c>
      <c r="X670">
        <v>1101</v>
      </c>
      <c r="Y670">
        <v>3</v>
      </c>
      <c r="Z670" t="s">
        <v>3478</v>
      </c>
      <c r="AA670" t="s">
        <v>4153</v>
      </c>
      <c r="AB670" t="s">
        <v>820</v>
      </c>
      <c r="AC670">
        <v>15</v>
      </c>
      <c r="AD670" t="s">
        <v>8763</v>
      </c>
      <c r="AE670" t="s">
        <v>9240</v>
      </c>
      <c r="AF670" t="s">
        <v>8926</v>
      </c>
      <c r="AG670" t="s">
        <v>9361</v>
      </c>
    </row>
    <row r="671" spans="1:33" hidden="1" x14ac:dyDescent="0.25">
      <c r="A671" t="s">
        <v>40</v>
      </c>
      <c r="B671">
        <v>2025055</v>
      </c>
      <c r="C671" t="s">
        <v>86</v>
      </c>
      <c r="D671">
        <v>11</v>
      </c>
      <c r="E671" t="s">
        <v>92</v>
      </c>
      <c r="F671">
        <v>1600</v>
      </c>
      <c r="G671" t="s">
        <v>100</v>
      </c>
      <c r="H671" t="s">
        <v>153</v>
      </c>
      <c r="I671" t="s">
        <v>446</v>
      </c>
      <c r="J671" t="s">
        <v>451</v>
      </c>
      <c r="K671">
        <v>24.6</v>
      </c>
      <c r="L671">
        <v>46.72</v>
      </c>
      <c r="M671" t="s">
        <v>529</v>
      </c>
      <c r="N671" t="s">
        <v>820</v>
      </c>
      <c r="Q671">
        <v>2</v>
      </c>
      <c r="R671">
        <v>13</v>
      </c>
      <c r="S671" t="s">
        <v>1575</v>
      </c>
      <c r="T671" t="s">
        <v>2762</v>
      </c>
      <c r="U671" t="s">
        <v>3409</v>
      </c>
      <c r="V671" t="s">
        <v>3459</v>
      </c>
      <c r="W671">
        <v>120</v>
      </c>
      <c r="X671">
        <v>1064</v>
      </c>
      <c r="Y671">
        <v>5</v>
      </c>
      <c r="Z671" t="s">
        <v>3529</v>
      </c>
      <c r="AA671" t="s">
        <v>4154</v>
      </c>
      <c r="AB671" t="s">
        <v>7194</v>
      </c>
      <c r="AC671">
        <v>86</v>
      </c>
      <c r="AD671" t="s">
        <v>8411</v>
      </c>
      <c r="AE671" t="s">
        <v>9238</v>
      </c>
      <c r="AF671" t="s">
        <v>8926</v>
      </c>
      <c r="AG671" t="s">
        <v>9367</v>
      </c>
    </row>
    <row r="672" spans="1:33" hidden="1" x14ac:dyDescent="0.25">
      <c r="A672" t="s">
        <v>40</v>
      </c>
      <c r="B672">
        <v>2025055</v>
      </c>
      <c r="C672" t="s">
        <v>86</v>
      </c>
      <c r="D672">
        <v>11</v>
      </c>
      <c r="E672" t="s">
        <v>92</v>
      </c>
      <c r="F672">
        <v>1600</v>
      </c>
      <c r="G672" t="s">
        <v>100</v>
      </c>
      <c r="H672" t="s">
        <v>153</v>
      </c>
      <c r="I672" t="s">
        <v>446</v>
      </c>
      <c r="J672" t="s">
        <v>451</v>
      </c>
      <c r="K672">
        <v>24.6</v>
      </c>
      <c r="L672">
        <v>46.72</v>
      </c>
      <c r="M672" t="s">
        <v>529</v>
      </c>
      <c r="N672" t="s">
        <v>820</v>
      </c>
      <c r="Q672">
        <v>3</v>
      </c>
      <c r="R672">
        <v>5</v>
      </c>
      <c r="S672" t="s">
        <v>1576</v>
      </c>
      <c r="T672" t="s">
        <v>2763</v>
      </c>
      <c r="U672" t="s">
        <v>3411</v>
      </c>
      <c r="V672" t="s">
        <v>3456</v>
      </c>
      <c r="W672">
        <v>130</v>
      </c>
      <c r="X672">
        <v>1160</v>
      </c>
      <c r="Y672">
        <v>4</v>
      </c>
      <c r="Z672" t="s">
        <v>3506</v>
      </c>
      <c r="AA672" t="s">
        <v>4155</v>
      </c>
      <c r="AB672" t="s">
        <v>7195</v>
      </c>
      <c r="AC672">
        <v>2.8</v>
      </c>
      <c r="AD672" t="s">
        <v>8458</v>
      </c>
      <c r="AE672" t="s">
        <v>9351</v>
      </c>
      <c r="AF672" t="s">
        <v>8795</v>
      </c>
      <c r="AG672" t="s">
        <v>8649</v>
      </c>
    </row>
    <row r="673" spans="1:33" hidden="1" x14ac:dyDescent="0.25">
      <c r="A673" t="s">
        <v>40</v>
      </c>
      <c r="B673">
        <v>2025055</v>
      </c>
      <c r="C673" t="s">
        <v>86</v>
      </c>
      <c r="D673">
        <v>11</v>
      </c>
      <c r="E673" t="s">
        <v>92</v>
      </c>
      <c r="F673">
        <v>1600</v>
      </c>
      <c r="G673" t="s">
        <v>100</v>
      </c>
      <c r="H673" t="s">
        <v>153</v>
      </c>
      <c r="I673" t="s">
        <v>446</v>
      </c>
      <c r="J673" t="s">
        <v>451</v>
      </c>
      <c r="K673">
        <v>24.6</v>
      </c>
      <c r="L673">
        <v>46.72</v>
      </c>
      <c r="M673" t="s">
        <v>529</v>
      </c>
      <c r="N673" t="s">
        <v>820</v>
      </c>
      <c r="Q673">
        <v>4</v>
      </c>
      <c r="R673">
        <v>14</v>
      </c>
      <c r="S673" t="s">
        <v>1577</v>
      </c>
      <c r="T673" t="s">
        <v>2764</v>
      </c>
      <c r="U673" t="s">
        <v>3398</v>
      </c>
      <c r="V673" t="s">
        <v>3443</v>
      </c>
      <c r="W673">
        <v>117</v>
      </c>
      <c r="X673">
        <v>1118</v>
      </c>
      <c r="Y673">
        <v>6</v>
      </c>
      <c r="Z673" t="s">
        <v>3481</v>
      </c>
      <c r="AA673" t="s">
        <v>4156</v>
      </c>
      <c r="AB673" t="s">
        <v>7196</v>
      </c>
      <c r="AC673">
        <v>11</v>
      </c>
      <c r="AD673" t="s">
        <v>8767</v>
      </c>
      <c r="AE673" t="s">
        <v>9234</v>
      </c>
      <c r="AF673" t="s">
        <v>9053</v>
      </c>
      <c r="AG673" t="s">
        <v>9432</v>
      </c>
    </row>
    <row r="674" spans="1:33" hidden="1" x14ac:dyDescent="0.25">
      <c r="A674" t="s">
        <v>40</v>
      </c>
      <c r="B674">
        <v>2025055</v>
      </c>
      <c r="C674" t="s">
        <v>86</v>
      </c>
      <c r="D674">
        <v>11</v>
      </c>
      <c r="E674" t="s">
        <v>92</v>
      </c>
      <c r="F674">
        <v>1600</v>
      </c>
      <c r="G674" t="s">
        <v>100</v>
      </c>
      <c r="H674" t="s">
        <v>153</v>
      </c>
      <c r="I674" t="s">
        <v>446</v>
      </c>
      <c r="J674" t="s">
        <v>451</v>
      </c>
      <c r="K674">
        <v>24.6</v>
      </c>
      <c r="L674">
        <v>46.72</v>
      </c>
      <c r="M674" t="s">
        <v>529</v>
      </c>
      <c r="N674" t="s">
        <v>820</v>
      </c>
      <c r="Q674">
        <v>5</v>
      </c>
      <c r="R674">
        <v>4</v>
      </c>
      <c r="S674" t="s">
        <v>1578</v>
      </c>
      <c r="T674" t="s">
        <v>2765</v>
      </c>
      <c r="U674" t="s">
        <v>3417</v>
      </c>
      <c r="V674" t="s">
        <v>3449</v>
      </c>
      <c r="W674">
        <v>132</v>
      </c>
      <c r="X674">
        <v>1141</v>
      </c>
      <c r="Y674">
        <v>12</v>
      </c>
      <c r="Z674" t="s">
        <v>3481</v>
      </c>
      <c r="AA674" t="s">
        <v>4157</v>
      </c>
      <c r="AB674" t="s">
        <v>7197</v>
      </c>
      <c r="AC674">
        <v>3.7</v>
      </c>
      <c r="AD674" t="s">
        <v>8689</v>
      </c>
      <c r="AE674" t="s">
        <v>9273</v>
      </c>
      <c r="AF674" t="s">
        <v>8795</v>
      </c>
      <c r="AG674" t="s">
        <v>8422</v>
      </c>
    </row>
    <row r="675" spans="1:33" hidden="1" x14ac:dyDescent="0.25">
      <c r="A675" t="s">
        <v>40</v>
      </c>
      <c r="B675">
        <v>2025055</v>
      </c>
      <c r="C675" t="s">
        <v>86</v>
      </c>
      <c r="D675">
        <v>11</v>
      </c>
      <c r="E675" t="s">
        <v>92</v>
      </c>
      <c r="F675">
        <v>1600</v>
      </c>
      <c r="G675" t="s">
        <v>100</v>
      </c>
      <c r="H675" t="s">
        <v>153</v>
      </c>
      <c r="I675" t="s">
        <v>446</v>
      </c>
      <c r="J675" t="s">
        <v>451</v>
      </c>
      <c r="K675">
        <v>24.6</v>
      </c>
      <c r="L675">
        <v>46.72</v>
      </c>
      <c r="M675" t="s">
        <v>529</v>
      </c>
      <c r="N675" t="s">
        <v>820</v>
      </c>
      <c r="Q675">
        <v>6</v>
      </c>
      <c r="R675">
        <v>8</v>
      </c>
      <c r="S675" t="s">
        <v>1579</v>
      </c>
      <c r="T675" t="s">
        <v>2766</v>
      </c>
      <c r="U675" t="s">
        <v>3418</v>
      </c>
      <c r="V675" t="s">
        <v>3458</v>
      </c>
      <c r="W675">
        <v>125</v>
      </c>
      <c r="X675">
        <v>1177</v>
      </c>
      <c r="Y675">
        <v>14</v>
      </c>
      <c r="Z675" t="s">
        <v>3514</v>
      </c>
      <c r="AA675" t="s">
        <v>4158</v>
      </c>
      <c r="AB675" t="s">
        <v>7198</v>
      </c>
      <c r="AC675">
        <v>9.4</v>
      </c>
      <c r="AD675" t="s">
        <v>8768</v>
      </c>
      <c r="AE675" t="s">
        <v>9275</v>
      </c>
      <c r="AF675" t="s">
        <v>8946</v>
      </c>
      <c r="AG675" t="s">
        <v>8970</v>
      </c>
    </row>
    <row r="676" spans="1:33" hidden="1" x14ac:dyDescent="0.25">
      <c r="A676" t="s">
        <v>40</v>
      </c>
      <c r="B676">
        <v>2025055</v>
      </c>
      <c r="C676" t="s">
        <v>86</v>
      </c>
      <c r="D676">
        <v>11</v>
      </c>
      <c r="E676" t="s">
        <v>92</v>
      </c>
      <c r="F676">
        <v>1600</v>
      </c>
      <c r="G676" t="s">
        <v>100</v>
      </c>
      <c r="H676" t="s">
        <v>153</v>
      </c>
      <c r="I676" t="s">
        <v>446</v>
      </c>
      <c r="J676" t="s">
        <v>451</v>
      </c>
      <c r="K676">
        <v>24.6</v>
      </c>
      <c r="L676">
        <v>46.72</v>
      </c>
      <c r="M676" t="s">
        <v>529</v>
      </c>
      <c r="N676" t="s">
        <v>820</v>
      </c>
      <c r="Q676">
        <v>7</v>
      </c>
      <c r="R676">
        <v>2</v>
      </c>
      <c r="S676" t="s">
        <v>1151</v>
      </c>
      <c r="T676" t="s">
        <v>2338</v>
      </c>
      <c r="U676" t="s">
        <v>3403</v>
      </c>
      <c r="V676" t="s">
        <v>3448</v>
      </c>
      <c r="W676">
        <v>133</v>
      </c>
      <c r="X676">
        <v>1074</v>
      </c>
      <c r="Y676">
        <v>13</v>
      </c>
      <c r="Z676" t="s">
        <v>3514</v>
      </c>
      <c r="AA676" t="s">
        <v>4159</v>
      </c>
      <c r="AB676" t="s">
        <v>7199</v>
      </c>
      <c r="AC676">
        <v>54</v>
      </c>
      <c r="AD676" t="s">
        <v>8769</v>
      </c>
      <c r="AE676" t="s">
        <v>9324</v>
      </c>
      <c r="AF676" t="s">
        <v>9311</v>
      </c>
      <c r="AG676" t="s">
        <v>8748</v>
      </c>
    </row>
    <row r="677" spans="1:33" hidden="1" x14ac:dyDescent="0.25">
      <c r="A677" t="s">
        <v>40</v>
      </c>
      <c r="B677">
        <v>2025055</v>
      </c>
      <c r="C677" t="s">
        <v>86</v>
      </c>
      <c r="D677">
        <v>11</v>
      </c>
      <c r="E677" t="s">
        <v>92</v>
      </c>
      <c r="F677">
        <v>1600</v>
      </c>
      <c r="G677" t="s">
        <v>100</v>
      </c>
      <c r="H677" t="s">
        <v>153</v>
      </c>
      <c r="I677" t="s">
        <v>446</v>
      </c>
      <c r="J677" t="s">
        <v>451</v>
      </c>
      <c r="K677">
        <v>24.6</v>
      </c>
      <c r="L677">
        <v>46.72</v>
      </c>
      <c r="M677" t="s">
        <v>529</v>
      </c>
      <c r="N677" t="s">
        <v>820</v>
      </c>
      <c r="Q677">
        <v>8</v>
      </c>
      <c r="R677">
        <v>11</v>
      </c>
      <c r="S677" t="s">
        <v>1580</v>
      </c>
      <c r="T677" t="s">
        <v>2767</v>
      </c>
      <c r="U677" t="s">
        <v>3404</v>
      </c>
      <c r="V677" t="s">
        <v>3445</v>
      </c>
      <c r="W677">
        <v>123</v>
      </c>
      <c r="X677">
        <v>1168</v>
      </c>
      <c r="Y677">
        <v>9</v>
      </c>
      <c r="Z677" t="s">
        <v>3485</v>
      </c>
      <c r="AA677" t="s">
        <v>3722</v>
      </c>
      <c r="AB677" t="s">
        <v>7200</v>
      </c>
      <c r="AC677">
        <v>7.2</v>
      </c>
      <c r="AD677" t="s">
        <v>8412</v>
      </c>
      <c r="AE677" t="s">
        <v>9275</v>
      </c>
      <c r="AF677" t="s">
        <v>9054</v>
      </c>
      <c r="AG677" t="s">
        <v>8591</v>
      </c>
    </row>
    <row r="678" spans="1:33" hidden="1" x14ac:dyDescent="0.25">
      <c r="A678" t="s">
        <v>40</v>
      </c>
      <c r="B678">
        <v>2025055</v>
      </c>
      <c r="C678" t="s">
        <v>86</v>
      </c>
      <c r="D678">
        <v>11</v>
      </c>
      <c r="E678" t="s">
        <v>92</v>
      </c>
      <c r="F678">
        <v>1600</v>
      </c>
      <c r="G678" t="s">
        <v>100</v>
      </c>
      <c r="H678" t="s">
        <v>153</v>
      </c>
      <c r="I678" t="s">
        <v>446</v>
      </c>
      <c r="J678" t="s">
        <v>451</v>
      </c>
      <c r="K678">
        <v>24.6</v>
      </c>
      <c r="L678">
        <v>46.72</v>
      </c>
      <c r="M678" t="s">
        <v>529</v>
      </c>
      <c r="N678" t="s">
        <v>820</v>
      </c>
      <c r="Q678">
        <v>9</v>
      </c>
      <c r="R678">
        <v>10</v>
      </c>
      <c r="S678" t="s">
        <v>1353</v>
      </c>
      <c r="T678" t="s">
        <v>2540</v>
      </c>
      <c r="U678" t="s">
        <v>3415</v>
      </c>
      <c r="V678" t="s">
        <v>3444</v>
      </c>
      <c r="W678">
        <v>124</v>
      </c>
      <c r="X678">
        <v>1047</v>
      </c>
      <c r="Y678">
        <v>1</v>
      </c>
      <c r="Z678" t="s">
        <v>3498</v>
      </c>
      <c r="AA678" t="s">
        <v>4160</v>
      </c>
      <c r="AB678" t="s">
        <v>7201</v>
      </c>
      <c r="AC678">
        <v>11</v>
      </c>
      <c r="AD678" t="s">
        <v>8770</v>
      </c>
      <c r="AE678" t="s">
        <v>9270</v>
      </c>
      <c r="AF678" t="s">
        <v>8795</v>
      </c>
      <c r="AG678" t="s">
        <v>8610</v>
      </c>
    </row>
    <row r="679" spans="1:33" hidden="1" x14ac:dyDescent="0.25">
      <c r="A679" t="s">
        <v>40</v>
      </c>
      <c r="B679">
        <v>2025055</v>
      </c>
      <c r="C679" t="s">
        <v>86</v>
      </c>
      <c r="D679">
        <v>11</v>
      </c>
      <c r="E679" t="s">
        <v>92</v>
      </c>
      <c r="F679">
        <v>1600</v>
      </c>
      <c r="G679" t="s">
        <v>100</v>
      </c>
      <c r="H679" t="s">
        <v>153</v>
      </c>
      <c r="I679" t="s">
        <v>446</v>
      </c>
      <c r="J679" t="s">
        <v>451</v>
      </c>
      <c r="K679">
        <v>24.6</v>
      </c>
      <c r="L679">
        <v>46.72</v>
      </c>
      <c r="M679" t="s">
        <v>529</v>
      </c>
      <c r="N679" t="s">
        <v>820</v>
      </c>
      <c r="Q679">
        <v>10</v>
      </c>
      <c r="R679">
        <v>3</v>
      </c>
      <c r="S679" t="s">
        <v>1357</v>
      </c>
      <c r="T679" t="s">
        <v>2544</v>
      </c>
      <c r="U679" t="s">
        <v>3412</v>
      </c>
      <c r="V679" t="s">
        <v>3460</v>
      </c>
      <c r="W679">
        <v>132</v>
      </c>
      <c r="X679">
        <v>1119</v>
      </c>
      <c r="Y679">
        <v>10</v>
      </c>
      <c r="Z679" t="s">
        <v>3507</v>
      </c>
      <c r="AA679" t="s">
        <v>4161</v>
      </c>
      <c r="AB679" t="s">
        <v>7202</v>
      </c>
      <c r="AC679">
        <v>113</v>
      </c>
      <c r="AD679" t="s">
        <v>8703</v>
      </c>
      <c r="AE679" t="s">
        <v>9233</v>
      </c>
      <c r="AF679" t="s">
        <v>8747</v>
      </c>
      <c r="AG679" t="s">
        <v>9379</v>
      </c>
    </row>
    <row r="680" spans="1:33" hidden="1" x14ac:dyDescent="0.25">
      <c r="A680" t="s">
        <v>40</v>
      </c>
      <c r="B680">
        <v>2025055</v>
      </c>
      <c r="C680" t="s">
        <v>86</v>
      </c>
      <c r="D680">
        <v>11</v>
      </c>
      <c r="E680" t="s">
        <v>92</v>
      </c>
      <c r="F680">
        <v>1600</v>
      </c>
      <c r="G680" t="s">
        <v>100</v>
      </c>
      <c r="H680" t="s">
        <v>153</v>
      </c>
      <c r="I680" t="s">
        <v>446</v>
      </c>
      <c r="J680" t="s">
        <v>451</v>
      </c>
      <c r="K680">
        <v>24.6</v>
      </c>
      <c r="L680">
        <v>46.72</v>
      </c>
      <c r="M680" t="s">
        <v>529</v>
      </c>
      <c r="N680" t="s">
        <v>820</v>
      </c>
      <c r="Q680">
        <v>11</v>
      </c>
      <c r="R680">
        <v>1</v>
      </c>
      <c r="S680" t="s">
        <v>1347</v>
      </c>
      <c r="T680" t="s">
        <v>2534</v>
      </c>
      <c r="U680" t="s">
        <v>3410</v>
      </c>
      <c r="V680" t="s">
        <v>3451</v>
      </c>
      <c r="W680">
        <v>135</v>
      </c>
      <c r="X680">
        <v>1069</v>
      </c>
      <c r="Y680">
        <v>11</v>
      </c>
      <c r="Z680" t="s">
        <v>3488</v>
      </c>
      <c r="AA680" t="s">
        <v>4162</v>
      </c>
      <c r="AB680" t="s">
        <v>7203</v>
      </c>
      <c r="AC680">
        <v>28</v>
      </c>
      <c r="AD680" t="s">
        <v>8771</v>
      </c>
      <c r="AE680" t="s">
        <v>9335</v>
      </c>
      <c r="AF680" t="s">
        <v>8746</v>
      </c>
      <c r="AG680" t="s">
        <v>8687</v>
      </c>
    </row>
    <row r="681" spans="1:33" hidden="1" x14ac:dyDescent="0.25">
      <c r="A681" t="s">
        <v>40</v>
      </c>
      <c r="B681">
        <v>2025055</v>
      </c>
      <c r="C681" t="s">
        <v>86</v>
      </c>
      <c r="D681">
        <v>11</v>
      </c>
      <c r="E681" t="s">
        <v>92</v>
      </c>
      <c r="F681">
        <v>1600</v>
      </c>
      <c r="G681" t="s">
        <v>100</v>
      </c>
      <c r="H681" t="s">
        <v>153</v>
      </c>
      <c r="I681" t="s">
        <v>446</v>
      </c>
      <c r="J681" t="s">
        <v>451</v>
      </c>
      <c r="K681">
        <v>24.6</v>
      </c>
      <c r="L681">
        <v>46.72</v>
      </c>
      <c r="M681" t="s">
        <v>529</v>
      </c>
      <c r="N681" t="s">
        <v>820</v>
      </c>
      <c r="Q681">
        <v>12</v>
      </c>
      <c r="R681">
        <v>6</v>
      </c>
      <c r="S681" t="s">
        <v>1581</v>
      </c>
      <c r="T681" t="s">
        <v>2768</v>
      </c>
      <c r="U681" t="s">
        <v>3405</v>
      </c>
      <c r="V681" t="s">
        <v>3447</v>
      </c>
      <c r="W681">
        <v>121</v>
      </c>
      <c r="X681">
        <v>1039</v>
      </c>
      <c r="Y681">
        <v>7</v>
      </c>
      <c r="Z681" t="s">
        <v>3527</v>
      </c>
      <c r="AA681" t="s">
        <v>4163</v>
      </c>
      <c r="AB681" t="s">
        <v>940</v>
      </c>
      <c r="AC681">
        <v>105</v>
      </c>
      <c r="AD681" t="s">
        <v>8772</v>
      </c>
      <c r="AE681" t="s">
        <v>9272</v>
      </c>
      <c r="AF681" t="s">
        <v>8877</v>
      </c>
      <c r="AG681" t="s">
        <v>8553</v>
      </c>
    </row>
    <row r="682" spans="1:33" hidden="1" x14ac:dyDescent="0.25">
      <c r="A682" t="s">
        <v>40</v>
      </c>
      <c r="B682">
        <v>2025055</v>
      </c>
      <c r="C682" t="s">
        <v>86</v>
      </c>
      <c r="D682">
        <v>11</v>
      </c>
      <c r="E682" t="s">
        <v>92</v>
      </c>
      <c r="F682">
        <v>1600</v>
      </c>
      <c r="G682" t="s">
        <v>100</v>
      </c>
      <c r="H682" t="s">
        <v>153</v>
      </c>
      <c r="I682" t="s">
        <v>446</v>
      </c>
      <c r="J682" t="s">
        <v>451</v>
      </c>
      <c r="K682">
        <v>24.6</v>
      </c>
      <c r="L682">
        <v>46.72</v>
      </c>
      <c r="M682" t="s">
        <v>529</v>
      </c>
      <c r="N682" t="s">
        <v>820</v>
      </c>
      <c r="Q682">
        <v>13</v>
      </c>
      <c r="R682">
        <v>7</v>
      </c>
      <c r="S682" t="s">
        <v>1582</v>
      </c>
      <c r="T682" t="s">
        <v>2769</v>
      </c>
      <c r="U682" t="s">
        <v>3408</v>
      </c>
      <c r="V682" t="s">
        <v>3450</v>
      </c>
      <c r="W682">
        <v>128</v>
      </c>
      <c r="X682">
        <v>1153</v>
      </c>
      <c r="Y682">
        <v>2</v>
      </c>
      <c r="Z682" t="s">
        <v>3509</v>
      </c>
      <c r="AA682" t="s">
        <v>3665</v>
      </c>
      <c r="AB682" t="s">
        <v>7204</v>
      </c>
      <c r="AC682">
        <v>39</v>
      </c>
      <c r="AD682" t="s">
        <v>8763</v>
      </c>
      <c r="AE682" t="s">
        <v>9235</v>
      </c>
      <c r="AF682" t="s">
        <v>8612</v>
      </c>
      <c r="AG682" t="s">
        <v>8457</v>
      </c>
    </row>
    <row r="683" spans="1:33" hidden="1" x14ac:dyDescent="0.25">
      <c r="A683" t="s">
        <v>40</v>
      </c>
      <c r="B683">
        <v>2025055</v>
      </c>
      <c r="C683" t="s">
        <v>86</v>
      </c>
      <c r="D683">
        <v>11</v>
      </c>
      <c r="E683" t="s">
        <v>92</v>
      </c>
      <c r="F683">
        <v>1600</v>
      </c>
      <c r="G683" t="s">
        <v>100</v>
      </c>
      <c r="H683" t="s">
        <v>153</v>
      </c>
      <c r="I683" t="s">
        <v>446</v>
      </c>
      <c r="J683" t="s">
        <v>451</v>
      </c>
      <c r="K683">
        <v>24.6</v>
      </c>
      <c r="L683">
        <v>46.72</v>
      </c>
      <c r="M683" t="s">
        <v>529</v>
      </c>
      <c r="N683" t="s">
        <v>820</v>
      </c>
      <c r="Q683">
        <v>14</v>
      </c>
      <c r="R683">
        <v>12</v>
      </c>
      <c r="S683" t="s">
        <v>1208</v>
      </c>
      <c r="T683" t="s">
        <v>2395</v>
      </c>
      <c r="U683" t="s">
        <v>3406</v>
      </c>
      <c r="V683" t="s">
        <v>3454</v>
      </c>
      <c r="W683">
        <v>123</v>
      </c>
      <c r="X683">
        <v>1022</v>
      </c>
      <c r="Y683">
        <v>8</v>
      </c>
      <c r="Z683" t="s">
        <v>3509</v>
      </c>
      <c r="AA683" t="s">
        <v>4164</v>
      </c>
      <c r="AB683" t="s">
        <v>7205</v>
      </c>
      <c r="AC683">
        <v>271</v>
      </c>
      <c r="AD683" t="s">
        <v>8773</v>
      </c>
      <c r="AE683" t="s">
        <v>9322</v>
      </c>
      <c r="AF683" t="s">
        <v>8553</v>
      </c>
      <c r="AG683" t="s">
        <v>461</v>
      </c>
    </row>
    <row r="684" spans="1:33" hidden="1" x14ac:dyDescent="0.25">
      <c r="A684" t="s">
        <v>41</v>
      </c>
      <c r="B684">
        <v>2025056</v>
      </c>
      <c r="C684" t="s">
        <v>86</v>
      </c>
      <c r="D684">
        <v>1</v>
      </c>
      <c r="E684" t="s">
        <v>88</v>
      </c>
      <c r="F684">
        <v>1400</v>
      </c>
      <c r="G684" t="s">
        <v>100</v>
      </c>
      <c r="H684" t="s">
        <v>154</v>
      </c>
      <c r="I684" t="s">
        <v>446</v>
      </c>
      <c r="J684" t="s">
        <v>452</v>
      </c>
      <c r="K684">
        <v>13.64</v>
      </c>
      <c r="L684">
        <v>35.119999999999997</v>
      </c>
      <c r="M684" t="s">
        <v>530</v>
      </c>
      <c r="N684" t="s">
        <v>821</v>
      </c>
      <c r="Q684">
        <v>1</v>
      </c>
      <c r="R684">
        <v>11</v>
      </c>
      <c r="S684" t="s">
        <v>1583</v>
      </c>
      <c r="T684" t="s">
        <v>2770</v>
      </c>
      <c r="U684" t="s">
        <v>3405</v>
      </c>
      <c r="V684" t="s">
        <v>3449</v>
      </c>
      <c r="W684">
        <v>116</v>
      </c>
      <c r="X684">
        <v>1057</v>
      </c>
      <c r="Y684">
        <v>12</v>
      </c>
      <c r="Z684" t="s">
        <v>3478</v>
      </c>
      <c r="AA684" t="s">
        <v>3715</v>
      </c>
      <c r="AB684" t="s">
        <v>821</v>
      </c>
      <c r="AC684">
        <v>11</v>
      </c>
      <c r="AD684" t="s">
        <v>8643</v>
      </c>
      <c r="AE684" t="s">
        <v>9333</v>
      </c>
      <c r="AF684" t="s">
        <v>9236</v>
      </c>
      <c r="AG684" t="s">
        <v>8728</v>
      </c>
    </row>
    <row r="685" spans="1:33" hidden="1" x14ac:dyDescent="0.25">
      <c r="A685" t="s">
        <v>41</v>
      </c>
      <c r="B685">
        <v>2025056</v>
      </c>
      <c r="C685" t="s">
        <v>86</v>
      </c>
      <c r="D685">
        <v>1</v>
      </c>
      <c r="E685" t="s">
        <v>88</v>
      </c>
      <c r="F685">
        <v>1400</v>
      </c>
      <c r="G685" t="s">
        <v>100</v>
      </c>
      <c r="H685" t="s">
        <v>154</v>
      </c>
      <c r="I685" t="s">
        <v>446</v>
      </c>
      <c r="J685" t="s">
        <v>452</v>
      </c>
      <c r="K685">
        <v>13.64</v>
      </c>
      <c r="L685">
        <v>35.119999999999997</v>
      </c>
      <c r="M685" t="s">
        <v>530</v>
      </c>
      <c r="N685" t="s">
        <v>821</v>
      </c>
      <c r="Q685">
        <v>2</v>
      </c>
      <c r="R685">
        <v>12</v>
      </c>
      <c r="S685" t="s">
        <v>1251</v>
      </c>
      <c r="T685" t="s">
        <v>2438</v>
      </c>
      <c r="U685" t="s">
        <v>3406</v>
      </c>
      <c r="V685" t="s">
        <v>3452</v>
      </c>
      <c r="W685">
        <v>121</v>
      </c>
      <c r="X685">
        <v>1082</v>
      </c>
      <c r="Y685">
        <v>11</v>
      </c>
      <c r="Z685" t="s">
        <v>3524</v>
      </c>
      <c r="AA685" t="s">
        <v>4165</v>
      </c>
      <c r="AB685" t="s">
        <v>7206</v>
      </c>
      <c r="AC685">
        <v>40</v>
      </c>
      <c r="AD685" t="s">
        <v>8643</v>
      </c>
      <c r="AE685" t="s">
        <v>9336</v>
      </c>
      <c r="AF685" t="s">
        <v>9352</v>
      </c>
      <c r="AG685" t="s">
        <v>8751</v>
      </c>
    </row>
    <row r="686" spans="1:33" hidden="1" x14ac:dyDescent="0.25">
      <c r="A686" t="s">
        <v>41</v>
      </c>
      <c r="B686">
        <v>2025056</v>
      </c>
      <c r="C686" t="s">
        <v>86</v>
      </c>
      <c r="D686">
        <v>1</v>
      </c>
      <c r="E686" t="s">
        <v>88</v>
      </c>
      <c r="F686">
        <v>1400</v>
      </c>
      <c r="G686" t="s">
        <v>100</v>
      </c>
      <c r="H686" t="s">
        <v>154</v>
      </c>
      <c r="I686" t="s">
        <v>446</v>
      </c>
      <c r="J686" t="s">
        <v>452</v>
      </c>
      <c r="K686">
        <v>13.64</v>
      </c>
      <c r="L686">
        <v>35.119999999999997</v>
      </c>
      <c r="M686" t="s">
        <v>530</v>
      </c>
      <c r="N686" t="s">
        <v>821</v>
      </c>
      <c r="Q686">
        <v>3</v>
      </c>
      <c r="R686">
        <v>8</v>
      </c>
      <c r="S686" t="s">
        <v>1260</v>
      </c>
      <c r="T686" t="s">
        <v>2447</v>
      </c>
      <c r="U686" t="s">
        <v>3410</v>
      </c>
      <c r="V686" t="s">
        <v>3451</v>
      </c>
      <c r="W686">
        <v>130</v>
      </c>
      <c r="X686">
        <v>1270</v>
      </c>
      <c r="Y686">
        <v>1</v>
      </c>
      <c r="Z686" t="s">
        <v>3484</v>
      </c>
      <c r="AA686" t="s">
        <v>4046</v>
      </c>
      <c r="AB686" t="s">
        <v>7207</v>
      </c>
      <c r="AC686">
        <v>6.8</v>
      </c>
      <c r="AD686" t="s">
        <v>8774</v>
      </c>
      <c r="AE686" t="s">
        <v>9284</v>
      </c>
      <c r="AF686" t="s">
        <v>9236</v>
      </c>
      <c r="AG686" t="s">
        <v>8581</v>
      </c>
    </row>
    <row r="687" spans="1:33" hidden="1" x14ac:dyDescent="0.25">
      <c r="A687" t="s">
        <v>41</v>
      </c>
      <c r="B687">
        <v>2025056</v>
      </c>
      <c r="C687" t="s">
        <v>86</v>
      </c>
      <c r="D687">
        <v>1</v>
      </c>
      <c r="E687" t="s">
        <v>88</v>
      </c>
      <c r="F687">
        <v>1400</v>
      </c>
      <c r="G687" t="s">
        <v>100</v>
      </c>
      <c r="H687" t="s">
        <v>154</v>
      </c>
      <c r="I687" t="s">
        <v>446</v>
      </c>
      <c r="J687" t="s">
        <v>452</v>
      </c>
      <c r="K687">
        <v>13.64</v>
      </c>
      <c r="L687">
        <v>35.119999999999997</v>
      </c>
      <c r="M687" t="s">
        <v>530</v>
      </c>
      <c r="N687" t="s">
        <v>821</v>
      </c>
      <c r="Q687">
        <v>4</v>
      </c>
      <c r="R687">
        <v>2</v>
      </c>
      <c r="S687" t="s">
        <v>1258</v>
      </c>
      <c r="T687" t="s">
        <v>2445</v>
      </c>
      <c r="U687" t="s">
        <v>3403</v>
      </c>
      <c r="V687" t="s">
        <v>3446</v>
      </c>
      <c r="W687">
        <v>134</v>
      </c>
      <c r="X687">
        <v>1026</v>
      </c>
      <c r="Y687">
        <v>9</v>
      </c>
      <c r="Z687" t="s">
        <v>3485</v>
      </c>
      <c r="AA687" t="s">
        <v>4166</v>
      </c>
      <c r="AB687" t="s">
        <v>6893</v>
      </c>
      <c r="AC687">
        <v>4.8</v>
      </c>
      <c r="AD687" t="s">
        <v>8635</v>
      </c>
      <c r="AE687" t="s">
        <v>9325</v>
      </c>
      <c r="AF687" t="s">
        <v>9352</v>
      </c>
      <c r="AG687" t="s">
        <v>8448</v>
      </c>
    </row>
    <row r="688" spans="1:33" hidden="1" x14ac:dyDescent="0.25">
      <c r="A688" t="s">
        <v>41</v>
      </c>
      <c r="B688">
        <v>2025056</v>
      </c>
      <c r="C688" t="s">
        <v>86</v>
      </c>
      <c r="D688">
        <v>1</v>
      </c>
      <c r="E688" t="s">
        <v>88</v>
      </c>
      <c r="F688">
        <v>1400</v>
      </c>
      <c r="G688" t="s">
        <v>100</v>
      </c>
      <c r="H688" t="s">
        <v>154</v>
      </c>
      <c r="I688" t="s">
        <v>446</v>
      </c>
      <c r="J688" t="s">
        <v>452</v>
      </c>
      <c r="K688">
        <v>13.64</v>
      </c>
      <c r="L688">
        <v>35.119999999999997</v>
      </c>
      <c r="M688" t="s">
        <v>530</v>
      </c>
      <c r="N688" t="s">
        <v>821</v>
      </c>
      <c r="Q688">
        <v>5</v>
      </c>
      <c r="R688">
        <v>14</v>
      </c>
      <c r="S688" t="s">
        <v>1253</v>
      </c>
      <c r="T688" t="s">
        <v>2440</v>
      </c>
      <c r="U688" t="s">
        <v>3399</v>
      </c>
      <c r="V688" t="s">
        <v>3442</v>
      </c>
      <c r="W688">
        <v>116</v>
      </c>
      <c r="X688">
        <v>1087</v>
      </c>
      <c r="Y688">
        <v>3</v>
      </c>
      <c r="Z688" t="s">
        <v>3507</v>
      </c>
      <c r="AA688" t="s">
        <v>4167</v>
      </c>
      <c r="AB688" t="s">
        <v>6975</v>
      </c>
      <c r="AC688">
        <v>34</v>
      </c>
      <c r="AD688" t="s">
        <v>8713</v>
      </c>
      <c r="AE688" t="s">
        <v>9321</v>
      </c>
      <c r="AF688" t="s">
        <v>9357</v>
      </c>
      <c r="AG688" t="s">
        <v>8421</v>
      </c>
    </row>
    <row r="689" spans="1:33" hidden="1" x14ac:dyDescent="0.25">
      <c r="A689" t="s">
        <v>41</v>
      </c>
      <c r="B689">
        <v>2025056</v>
      </c>
      <c r="C689" t="s">
        <v>86</v>
      </c>
      <c r="D689">
        <v>1</v>
      </c>
      <c r="E689" t="s">
        <v>88</v>
      </c>
      <c r="F689">
        <v>1400</v>
      </c>
      <c r="G689" t="s">
        <v>100</v>
      </c>
      <c r="H689" t="s">
        <v>154</v>
      </c>
      <c r="I689" t="s">
        <v>446</v>
      </c>
      <c r="J689" t="s">
        <v>452</v>
      </c>
      <c r="K689">
        <v>13.64</v>
      </c>
      <c r="L689">
        <v>35.119999999999997</v>
      </c>
      <c r="M689" t="s">
        <v>530</v>
      </c>
      <c r="N689" t="s">
        <v>821</v>
      </c>
      <c r="Q689">
        <v>6</v>
      </c>
      <c r="R689">
        <v>6</v>
      </c>
      <c r="S689" t="s">
        <v>1250</v>
      </c>
      <c r="T689" t="s">
        <v>2437</v>
      </c>
      <c r="U689" t="s">
        <v>3409</v>
      </c>
      <c r="V689" t="s">
        <v>3447</v>
      </c>
      <c r="W689">
        <v>132</v>
      </c>
      <c r="X689">
        <v>1215</v>
      </c>
      <c r="Y689">
        <v>14</v>
      </c>
      <c r="Z689" t="s">
        <v>3508</v>
      </c>
      <c r="AA689" t="s">
        <v>4168</v>
      </c>
      <c r="AB689" t="s">
        <v>7208</v>
      </c>
      <c r="AC689">
        <v>14</v>
      </c>
      <c r="AD689" t="s">
        <v>8714</v>
      </c>
      <c r="AE689" t="s">
        <v>9333</v>
      </c>
      <c r="AF689" t="s">
        <v>9378</v>
      </c>
      <c r="AG689" t="s">
        <v>8452</v>
      </c>
    </row>
    <row r="690" spans="1:33" hidden="1" x14ac:dyDescent="0.25">
      <c r="A690" t="s">
        <v>41</v>
      </c>
      <c r="B690">
        <v>2025056</v>
      </c>
      <c r="C690" t="s">
        <v>86</v>
      </c>
      <c r="D690">
        <v>1</v>
      </c>
      <c r="E690" t="s">
        <v>88</v>
      </c>
      <c r="F690">
        <v>1400</v>
      </c>
      <c r="G690" t="s">
        <v>100</v>
      </c>
      <c r="H690" t="s">
        <v>154</v>
      </c>
      <c r="I690" t="s">
        <v>446</v>
      </c>
      <c r="J690" t="s">
        <v>452</v>
      </c>
      <c r="K690">
        <v>13.64</v>
      </c>
      <c r="L690">
        <v>35.119999999999997</v>
      </c>
      <c r="M690" t="s">
        <v>530</v>
      </c>
      <c r="N690" t="s">
        <v>821</v>
      </c>
      <c r="Q690">
        <v>7</v>
      </c>
      <c r="R690">
        <v>10</v>
      </c>
      <c r="S690" t="s">
        <v>1584</v>
      </c>
      <c r="T690" t="s">
        <v>2771</v>
      </c>
      <c r="U690" t="s">
        <v>3419</v>
      </c>
      <c r="V690" t="s">
        <v>3461</v>
      </c>
      <c r="W690">
        <v>125</v>
      </c>
      <c r="X690">
        <v>1074</v>
      </c>
      <c r="Y690">
        <v>2</v>
      </c>
      <c r="Z690" t="s">
        <v>3492</v>
      </c>
      <c r="AA690" t="s">
        <v>4169</v>
      </c>
      <c r="AB690" t="s">
        <v>7209</v>
      </c>
      <c r="AC690">
        <v>50</v>
      </c>
      <c r="AD690" t="s">
        <v>8775</v>
      </c>
      <c r="AE690" t="s">
        <v>9351</v>
      </c>
      <c r="AF690" t="s">
        <v>9235</v>
      </c>
      <c r="AG690" t="s">
        <v>8898</v>
      </c>
    </row>
    <row r="691" spans="1:33" hidden="1" x14ac:dyDescent="0.25">
      <c r="A691" t="s">
        <v>41</v>
      </c>
      <c r="B691">
        <v>2025056</v>
      </c>
      <c r="C691" t="s">
        <v>86</v>
      </c>
      <c r="D691">
        <v>1</v>
      </c>
      <c r="E691" t="s">
        <v>88</v>
      </c>
      <c r="F691">
        <v>1400</v>
      </c>
      <c r="G691" t="s">
        <v>100</v>
      </c>
      <c r="H691" t="s">
        <v>154</v>
      </c>
      <c r="I691" t="s">
        <v>446</v>
      </c>
      <c r="J691" t="s">
        <v>452</v>
      </c>
      <c r="K691">
        <v>13.64</v>
      </c>
      <c r="L691">
        <v>35.119999999999997</v>
      </c>
      <c r="M691" t="s">
        <v>530</v>
      </c>
      <c r="N691" t="s">
        <v>821</v>
      </c>
      <c r="Q691">
        <v>8</v>
      </c>
      <c r="R691">
        <v>4</v>
      </c>
      <c r="S691" t="s">
        <v>1248</v>
      </c>
      <c r="T691" t="s">
        <v>2435</v>
      </c>
      <c r="U691" t="s">
        <v>3411</v>
      </c>
      <c r="V691" t="s">
        <v>3448</v>
      </c>
      <c r="W691">
        <v>134</v>
      </c>
      <c r="X691">
        <v>989</v>
      </c>
      <c r="Y691">
        <v>8</v>
      </c>
      <c r="Z691" t="s">
        <v>3487</v>
      </c>
      <c r="AA691" t="s">
        <v>4170</v>
      </c>
      <c r="AB691" t="s">
        <v>7210</v>
      </c>
      <c r="AC691">
        <v>5.0999999999999996</v>
      </c>
      <c r="AD691" t="s">
        <v>8776</v>
      </c>
      <c r="AE691" t="s">
        <v>9324</v>
      </c>
      <c r="AF691" t="s">
        <v>9234</v>
      </c>
      <c r="AG691" t="s">
        <v>8399</v>
      </c>
    </row>
    <row r="692" spans="1:33" hidden="1" x14ac:dyDescent="0.25">
      <c r="A692" t="s">
        <v>41</v>
      </c>
      <c r="B692">
        <v>2025056</v>
      </c>
      <c r="C692" t="s">
        <v>86</v>
      </c>
      <c r="D692">
        <v>1</v>
      </c>
      <c r="E692" t="s">
        <v>88</v>
      </c>
      <c r="F692">
        <v>1400</v>
      </c>
      <c r="G692" t="s">
        <v>100</v>
      </c>
      <c r="H692" t="s">
        <v>154</v>
      </c>
      <c r="I692" t="s">
        <v>446</v>
      </c>
      <c r="J692" t="s">
        <v>452</v>
      </c>
      <c r="K692">
        <v>13.64</v>
      </c>
      <c r="L692">
        <v>35.119999999999997</v>
      </c>
      <c r="M692" t="s">
        <v>530</v>
      </c>
      <c r="N692" t="s">
        <v>821</v>
      </c>
      <c r="Q692">
        <v>9</v>
      </c>
      <c r="R692">
        <v>9</v>
      </c>
      <c r="S692" t="s">
        <v>1585</v>
      </c>
      <c r="T692" t="s">
        <v>2772</v>
      </c>
      <c r="U692" t="s">
        <v>3398</v>
      </c>
      <c r="V692" t="s">
        <v>3441</v>
      </c>
      <c r="W692">
        <v>130</v>
      </c>
      <c r="X692">
        <v>1125</v>
      </c>
      <c r="Y692">
        <v>4</v>
      </c>
      <c r="Z692" t="s">
        <v>3488</v>
      </c>
      <c r="AA692" t="s">
        <v>4171</v>
      </c>
      <c r="AB692" t="s">
        <v>7022</v>
      </c>
      <c r="AC692">
        <v>3.2</v>
      </c>
      <c r="AD692" t="s">
        <v>8712</v>
      </c>
      <c r="AE692" t="s">
        <v>9284</v>
      </c>
      <c r="AF692" t="s">
        <v>9236</v>
      </c>
      <c r="AG692" t="s">
        <v>8610</v>
      </c>
    </row>
    <row r="693" spans="1:33" hidden="1" x14ac:dyDescent="0.25">
      <c r="A693" t="s">
        <v>41</v>
      </c>
      <c r="B693">
        <v>2025056</v>
      </c>
      <c r="C693" t="s">
        <v>86</v>
      </c>
      <c r="D693">
        <v>1</v>
      </c>
      <c r="E693" t="s">
        <v>88</v>
      </c>
      <c r="F693">
        <v>1400</v>
      </c>
      <c r="G693" t="s">
        <v>100</v>
      </c>
      <c r="H693" t="s">
        <v>154</v>
      </c>
      <c r="I693" t="s">
        <v>446</v>
      </c>
      <c r="J693" t="s">
        <v>452</v>
      </c>
      <c r="K693">
        <v>13.64</v>
      </c>
      <c r="L693">
        <v>35.119999999999997</v>
      </c>
      <c r="M693" t="s">
        <v>530</v>
      </c>
      <c r="N693" t="s">
        <v>821</v>
      </c>
      <c r="Q693">
        <v>10</v>
      </c>
      <c r="R693">
        <v>5</v>
      </c>
      <c r="S693" t="s">
        <v>1586</v>
      </c>
      <c r="T693" t="s">
        <v>2773</v>
      </c>
      <c r="U693" t="s">
        <v>3416</v>
      </c>
      <c r="V693" t="s">
        <v>3458</v>
      </c>
      <c r="W693">
        <v>132</v>
      </c>
      <c r="X693">
        <v>1000</v>
      </c>
      <c r="Y693">
        <v>7</v>
      </c>
      <c r="Z693" t="s">
        <v>3516</v>
      </c>
      <c r="AA693" t="s">
        <v>4172</v>
      </c>
      <c r="AB693" t="s">
        <v>7211</v>
      </c>
      <c r="AC693">
        <v>40</v>
      </c>
      <c r="AD693" t="s">
        <v>8777</v>
      </c>
      <c r="AE693" t="s">
        <v>9284</v>
      </c>
      <c r="AF693" t="s">
        <v>9238</v>
      </c>
      <c r="AG693" t="s">
        <v>8652</v>
      </c>
    </row>
    <row r="694" spans="1:33" hidden="1" x14ac:dyDescent="0.25">
      <c r="A694" t="s">
        <v>41</v>
      </c>
      <c r="B694">
        <v>2025056</v>
      </c>
      <c r="C694" t="s">
        <v>86</v>
      </c>
      <c r="D694">
        <v>1</v>
      </c>
      <c r="E694" t="s">
        <v>88</v>
      </c>
      <c r="F694">
        <v>1400</v>
      </c>
      <c r="G694" t="s">
        <v>100</v>
      </c>
      <c r="H694" t="s">
        <v>154</v>
      </c>
      <c r="I694" t="s">
        <v>446</v>
      </c>
      <c r="J694" t="s">
        <v>452</v>
      </c>
      <c r="K694">
        <v>13.64</v>
      </c>
      <c r="L694">
        <v>35.119999999999997</v>
      </c>
      <c r="M694" t="s">
        <v>530</v>
      </c>
      <c r="N694" t="s">
        <v>821</v>
      </c>
      <c r="Q694">
        <v>11</v>
      </c>
      <c r="R694">
        <v>3</v>
      </c>
      <c r="S694" t="s">
        <v>1332</v>
      </c>
      <c r="T694" t="s">
        <v>2519</v>
      </c>
      <c r="U694" t="s">
        <v>3401</v>
      </c>
      <c r="V694" t="s">
        <v>3453</v>
      </c>
      <c r="W694">
        <v>134</v>
      </c>
      <c r="X694">
        <v>1055</v>
      </c>
      <c r="Y694">
        <v>5</v>
      </c>
      <c r="Z694" t="s">
        <v>3510</v>
      </c>
      <c r="AA694" t="s">
        <v>4173</v>
      </c>
      <c r="AB694" t="s">
        <v>7212</v>
      </c>
      <c r="AC694">
        <v>170</v>
      </c>
      <c r="AD694" t="s">
        <v>8713</v>
      </c>
      <c r="AE694" t="s">
        <v>9337</v>
      </c>
      <c r="AF694" t="s">
        <v>9357</v>
      </c>
      <c r="AG694" t="s">
        <v>8752</v>
      </c>
    </row>
    <row r="695" spans="1:33" hidden="1" x14ac:dyDescent="0.25">
      <c r="A695" t="s">
        <v>41</v>
      </c>
      <c r="B695">
        <v>2025056</v>
      </c>
      <c r="C695" t="s">
        <v>86</v>
      </c>
      <c r="D695">
        <v>1</v>
      </c>
      <c r="E695" t="s">
        <v>88</v>
      </c>
      <c r="F695">
        <v>1400</v>
      </c>
      <c r="G695" t="s">
        <v>100</v>
      </c>
      <c r="H695" t="s">
        <v>154</v>
      </c>
      <c r="I695" t="s">
        <v>446</v>
      </c>
      <c r="J695" t="s">
        <v>452</v>
      </c>
      <c r="K695">
        <v>13.64</v>
      </c>
      <c r="L695">
        <v>35.119999999999997</v>
      </c>
      <c r="M695" t="s">
        <v>530</v>
      </c>
      <c r="N695" t="s">
        <v>821</v>
      </c>
      <c r="Q695">
        <v>12</v>
      </c>
      <c r="R695">
        <v>7</v>
      </c>
      <c r="S695" t="s">
        <v>1363</v>
      </c>
      <c r="T695" t="s">
        <v>2550</v>
      </c>
      <c r="U695" t="s">
        <v>3397</v>
      </c>
      <c r="V695" t="s">
        <v>3440</v>
      </c>
      <c r="W695">
        <v>130</v>
      </c>
      <c r="X695">
        <v>1205</v>
      </c>
      <c r="Y695">
        <v>6</v>
      </c>
      <c r="Z695" t="s">
        <v>3552</v>
      </c>
      <c r="AA695" t="s">
        <v>4174</v>
      </c>
      <c r="AB695" t="s">
        <v>7213</v>
      </c>
      <c r="AC695">
        <v>58</v>
      </c>
      <c r="AD695" t="s">
        <v>8776</v>
      </c>
      <c r="AE695" t="s">
        <v>9325</v>
      </c>
      <c r="AF695" t="s">
        <v>9357</v>
      </c>
      <c r="AG695" t="s">
        <v>8685</v>
      </c>
    </row>
    <row r="696" spans="1:33" hidden="1" x14ac:dyDescent="0.25">
      <c r="A696" t="s">
        <v>41</v>
      </c>
      <c r="B696">
        <v>2025056</v>
      </c>
      <c r="C696" t="s">
        <v>86</v>
      </c>
      <c r="D696">
        <v>1</v>
      </c>
      <c r="E696" t="s">
        <v>88</v>
      </c>
      <c r="F696">
        <v>1400</v>
      </c>
      <c r="G696" t="s">
        <v>100</v>
      </c>
      <c r="H696" t="s">
        <v>154</v>
      </c>
      <c r="I696" t="s">
        <v>446</v>
      </c>
      <c r="J696" t="s">
        <v>452</v>
      </c>
      <c r="K696">
        <v>13.64</v>
      </c>
      <c r="L696">
        <v>35.119999999999997</v>
      </c>
      <c r="M696" t="s">
        <v>530</v>
      </c>
      <c r="N696" t="s">
        <v>821</v>
      </c>
      <c r="Q696">
        <v>13</v>
      </c>
      <c r="R696">
        <v>13</v>
      </c>
      <c r="S696" t="s">
        <v>1028</v>
      </c>
      <c r="T696" t="s">
        <v>2215</v>
      </c>
      <c r="U696" t="s">
        <v>3415</v>
      </c>
      <c r="V696" t="s">
        <v>3445</v>
      </c>
      <c r="W696">
        <v>118</v>
      </c>
      <c r="X696">
        <v>1112</v>
      </c>
      <c r="Y696">
        <v>13</v>
      </c>
      <c r="Z696" t="s">
        <v>3553</v>
      </c>
      <c r="AA696" t="s">
        <v>4175</v>
      </c>
      <c r="AB696" t="s">
        <v>7214</v>
      </c>
      <c r="AC696">
        <v>13</v>
      </c>
      <c r="AD696" t="s">
        <v>8679</v>
      </c>
      <c r="AE696" t="s">
        <v>9335</v>
      </c>
      <c r="AF696" t="s">
        <v>9357</v>
      </c>
      <c r="AG696" t="s">
        <v>9516</v>
      </c>
    </row>
    <row r="697" spans="1:33" hidden="1" x14ac:dyDescent="0.25">
      <c r="A697" t="s">
        <v>41</v>
      </c>
      <c r="B697">
        <v>2025056</v>
      </c>
      <c r="C697" t="s">
        <v>86</v>
      </c>
      <c r="D697">
        <v>1</v>
      </c>
      <c r="E697" t="s">
        <v>88</v>
      </c>
      <c r="F697">
        <v>1400</v>
      </c>
      <c r="G697" t="s">
        <v>100</v>
      </c>
      <c r="H697" t="s">
        <v>154</v>
      </c>
      <c r="I697" t="s">
        <v>446</v>
      </c>
      <c r="J697" t="s">
        <v>452</v>
      </c>
      <c r="K697">
        <v>13.64</v>
      </c>
      <c r="L697">
        <v>35.119999999999997</v>
      </c>
      <c r="M697" t="s">
        <v>530</v>
      </c>
      <c r="N697" t="s">
        <v>821</v>
      </c>
      <c r="R697">
        <v>1</v>
      </c>
      <c r="S697" t="s">
        <v>1330</v>
      </c>
      <c r="T697" t="s">
        <v>2517</v>
      </c>
      <c r="U697" t="s">
        <v>3413</v>
      </c>
      <c r="V697" t="s">
        <v>3456</v>
      </c>
      <c r="W697">
        <v>133</v>
      </c>
      <c r="Z697" t="s">
        <v>3439</v>
      </c>
      <c r="AA697" t="s">
        <v>3439</v>
      </c>
      <c r="AB697" t="s">
        <v>3439</v>
      </c>
    </row>
    <row r="698" spans="1:33" hidden="1" x14ac:dyDescent="0.25">
      <c r="A698" t="s">
        <v>41</v>
      </c>
      <c r="B698">
        <v>2025057</v>
      </c>
      <c r="C698" t="s">
        <v>86</v>
      </c>
      <c r="D698">
        <v>2</v>
      </c>
      <c r="E698" t="s">
        <v>90</v>
      </c>
      <c r="F698">
        <v>1200</v>
      </c>
      <c r="G698" t="s">
        <v>100</v>
      </c>
      <c r="H698" t="s">
        <v>155</v>
      </c>
      <c r="I698" t="s">
        <v>446</v>
      </c>
      <c r="J698" t="s">
        <v>452</v>
      </c>
      <c r="K698">
        <v>23.95</v>
      </c>
      <c r="L698">
        <v>45.59</v>
      </c>
      <c r="M698" t="s">
        <v>531</v>
      </c>
      <c r="Q698">
        <v>1</v>
      </c>
      <c r="R698">
        <v>3</v>
      </c>
      <c r="S698" t="s">
        <v>1092</v>
      </c>
      <c r="T698" t="s">
        <v>2279</v>
      </c>
      <c r="U698" t="s">
        <v>3403</v>
      </c>
      <c r="V698" t="s">
        <v>3449</v>
      </c>
      <c r="W698">
        <v>131</v>
      </c>
      <c r="X698">
        <v>1218</v>
      </c>
      <c r="Y698">
        <v>2</v>
      </c>
      <c r="Z698" t="s">
        <v>3478</v>
      </c>
      <c r="AA698" t="s">
        <v>3667</v>
      </c>
      <c r="AB698" t="s">
        <v>531</v>
      </c>
      <c r="AC698">
        <v>1.7</v>
      </c>
      <c r="AD698" t="s">
        <v>8489</v>
      </c>
      <c r="AE698" t="s">
        <v>9331</v>
      </c>
      <c r="AF698" t="s">
        <v>9153</v>
      </c>
    </row>
    <row r="699" spans="1:33" hidden="1" x14ac:dyDescent="0.25">
      <c r="A699" t="s">
        <v>41</v>
      </c>
      <c r="B699">
        <v>2025057</v>
      </c>
      <c r="C699" t="s">
        <v>86</v>
      </c>
      <c r="D699">
        <v>2</v>
      </c>
      <c r="E699" t="s">
        <v>90</v>
      </c>
      <c r="F699">
        <v>1200</v>
      </c>
      <c r="G699" t="s">
        <v>100</v>
      </c>
      <c r="H699" t="s">
        <v>155</v>
      </c>
      <c r="I699" t="s">
        <v>446</v>
      </c>
      <c r="J699" t="s">
        <v>452</v>
      </c>
      <c r="K699">
        <v>23.95</v>
      </c>
      <c r="L699">
        <v>45.59</v>
      </c>
      <c r="M699" t="s">
        <v>531</v>
      </c>
      <c r="Q699">
        <v>2</v>
      </c>
      <c r="R699">
        <v>10</v>
      </c>
      <c r="S699" t="s">
        <v>1587</v>
      </c>
      <c r="T699" t="s">
        <v>2774</v>
      </c>
      <c r="U699" t="s">
        <v>3411</v>
      </c>
      <c r="V699" t="s">
        <v>3452</v>
      </c>
      <c r="W699">
        <v>125</v>
      </c>
      <c r="X699">
        <v>1170</v>
      </c>
      <c r="Y699">
        <v>6</v>
      </c>
      <c r="Z699" t="s">
        <v>3521</v>
      </c>
      <c r="AA699" t="s">
        <v>3858</v>
      </c>
      <c r="AB699" t="s">
        <v>676</v>
      </c>
      <c r="AC699">
        <v>4.7</v>
      </c>
      <c r="AD699" t="s">
        <v>8596</v>
      </c>
      <c r="AE699" t="s">
        <v>9285</v>
      </c>
      <c r="AF699" t="s">
        <v>8611</v>
      </c>
    </row>
    <row r="700" spans="1:33" hidden="1" x14ac:dyDescent="0.25">
      <c r="A700" t="s">
        <v>41</v>
      </c>
      <c r="B700">
        <v>2025057</v>
      </c>
      <c r="C700" t="s">
        <v>86</v>
      </c>
      <c r="D700">
        <v>2</v>
      </c>
      <c r="E700" t="s">
        <v>90</v>
      </c>
      <c r="F700">
        <v>1200</v>
      </c>
      <c r="G700" t="s">
        <v>100</v>
      </c>
      <c r="H700" t="s">
        <v>155</v>
      </c>
      <c r="I700" t="s">
        <v>446</v>
      </c>
      <c r="J700" t="s">
        <v>452</v>
      </c>
      <c r="K700">
        <v>23.95</v>
      </c>
      <c r="L700">
        <v>45.59</v>
      </c>
      <c r="M700" t="s">
        <v>531</v>
      </c>
      <c r="Q700">
        <v>3</v>
      </c>
      <c r="R700">
        <v>14</v>
      </c>
      <c r="S700" t="s">
        <v>1410</v>
      </c>
      <c r="T700" t="s">
        <v>2597</v>
      </c>
      <c r="U700" t="s">
        <v>3416</v>
      </c>
      <c r="V700" t="s">
        <v>3445</v>
      </c>
      <c r="W700">
        <v>118</v>
      </c>
      <c r="X700">
        <v>1115</v>
      </c>
      <c r="Y700">
        <v>7</v>
      </c>
      <c r="Z700" t="s">
        <v>3514</v>
      </c>
      <c r="AA700" t="s">
        <v>4176</v>
      </c>
      <c r="AB700" t="s">
        <v>610</v>
      </c>
      <c r="AC700">
        <v>20</v>
      </c>
      <c r="AD700" t="s">
        <v>8596</v>
      </c>
      <c r="AE700" t="s">
        <v>9283</v>
      </c>
      <c r="AF700" t="s">
        <v>9018</v>
      </c>
    </row>
    <row r="701" spans="1:33" hidden="1" x14ac:dyDescent="0.25">
      <c r="A701" t="s">
        <v>41</v>
      </c>
      <c r="B701">
        <v>2025057</v>
      </c>
      <c r="C701" t="s">
        <v>86</v>
      </c>
      <c r="D701">
        <v>2</v>
      </c>
      <c r="E701" t="s">
        <v>90</v>
      </c>
      <c r="F701">
        <v>1200</v>
      </c>
      <c r="G701" t="s">
        <v>100</v>
      </c>
      <c r="H701" t="s">
        <v>155</v>
      </c>
      <c r="I701" t="s">
        <v>446</v>
      </c>
      <c r="J701" t="s">
        <v>452</v>
      </c>
      <c r="K701">
        <v>23.95</v>
      </c>
      <c r="L701">
        <v>45.59</v>
      </c>
      <c r="M701" t="s">
        <v>531</v>
      </c>
      <c r="Q701">
        <v>4</v>
      </c>
      <c r="R701">
        <v>8</v>
      </c>
      <c r="S701" t="s">
        <v>1229</v>
      </c>
      <c r="T701" t="s">
        <v>2416</v>
      </c>
      <c r="U701" t="s">
        <v>3409</v>
      </c>
      <c r="V701" t="s">
        <v>3455</v>
      </c>
      <c r="W701">
        <v>128</v>
      </c>
      <c r="X701">
        <v>1084</v>
      </c>
      <c r="Y701">
        <v>13</v>
      </c>
      <c r="Z701" t="s">
        <v>3515</v>
      </c>
      <c r="AA701" t="s">
        <v>4177</v>
      </c>
      <c r="AB701" t="s">
        <v>637</v>
      </c>
      <c r="AC701">
        <v>34</v>
      </c>
      <c r="AD701" t="s">
        <v>8447</v>
      </c>
      <c r="AE701" t="s">
        <v>9324</v>
      </c>
      <c r="AF701" t="s">
        <v>9235</v>
      </c>
    </row>
    <row r="702" spans="1:33" hidden="1" x14ac:dyDescent="0.25">
      <c r="A702" t="s">
        <v>41</v>
      </c>
      <c r="B702">
        <v>2025057</v>
      </c>
      <c r="C702" t="s">
        <v>86</v>
      </c>
      <c r="D702">
        <v>2</v>
      </c>
      <c r="E702" t="s">
        <v>90</v>
      </c>
      <c r="F702">
        <v>1200</v>
      </c>
      <c r="G702" t="s">
        <v>100</v>
      </c>
      <c r="H702" t="s">
        <v>155</v>
      </c>
      <c r="I702" t="s">
        <v>446</v>
      </c>
      <c r="J702" t="s">
        <v>452</v>
      </c>
      <c r="K702">
        <v>23.95</v>
      </c>
      <c r="L702">
        <v>45.59</v>
      </c>
      <c r="M702" t="s">
        <v>531</v>
      </c>
      <c r="Q702">
        <v>5</v>
      </c>
      <c r="R702">
        <v>9</v>
      </c>
      <c r="S702" t="s">
        <v>1588</v>
      </c>
      <c r="T702" t="s">
        <v>2775</v>
      </c>
      <c r="U702" t="s">
        <v>3397</v>
      </c>
      <c r="V702" t="s">
        <v>3442</v>
      </c>
      <c r="W702">
        <v>128</v>
      </c>
      <c r="X702">
        <v>1040</v>
      </c>
      <c r="Y702">
        <v>4</v>
      </c>
      <c r="Z702" t="s">
        <v>3508</v>
      </c>
      <c r="AA702" t="s">
        <v>4178</v>
      </c>
      <c r="AB702" t="s">
        <v>741</v>
      </c>
      <c r="AC702">
        <v>93</v>
      </c>
      <c r="AD702" t="s">
        <v>8597</v>
      </c>
      <c r="AE702" t="s">
        <v>9273</v>
      </c>
      <c r="AF702" t="s">
        <v>8948</v>
      </c>
    </row>
    <row r="703" spans="1:33" hidden="1" x14ac:dyDescent="0.25">
      <c r="A703" t="s">
        <v>41</v>
      </c>
      <c r="B703">
        <v>2025057</v>
      </c>
      <c r="C703" t="s">
        <v>86</v>
      </c>
      <c r="D703">
        <v>2</v>
      </c>
      <c r="E703" t="s">
        <v>90</v>
      </c>
      <c r="F703">
        <v>1200</v>
      </c>
      <c r="G703" t="s">
        <v>100</v>
      </c>
      <c r="H703" t="s">
        <v>155</v>
      </c>
      <c r="I703" t="s">
        <v>446</v>
      </c>
      <c r="J703" t="s">
        <v>452</v>
      </c>
      <c r="K703">
        <v>23.95</v>
      </c>
      <c r="L703">
        <v>45.59</v>
      </c>
      <c r="M703" t="s">
        <v>531</v>
      </c>
      <c r="Q703">
        <v>6</v>
      </c>
      <c r="R703">
        <v>6</v>
      </c>
      <c r="S703" t="s">
        <v>1589</v>
      </c>
      <c r="T703" t="s">
        <v>2776</v>
      </c>
      <c r="U703" t="s">
        <v>3398</v>
      </c>
      <c r="V703" t="s">
        <v>3444</v>
      </c>
      <c r="W703">
        <v>129</v>
      </c>
      <c r="X703">
        <v>1093</v>
      </c>
      <c r="Y703">
        <v>5</v>
      </c>
      <c r="Z703" t="s">
        <v>3486</v>
      </c>
      <c r="AA703" t="s">
        <v>4179</v>
      </c>
      <c r="AB703" t="s">
        <v>682</v>
      </c>
      <c r="AC703">
        <v>84</v>
      </c>
      <c r="AD703" t="s">
        <v>8449</v>
      </c>
      <c r="AE703" t="s">
        <v>9270</v>
      </c>
      <c r="AF703" t="s">
        <v>9365</v>
      </c>
    </row>
    <row r="704" spans="1:33" hidden="1" x14ac:dyDescent="0.25">
      <c r="A704" t="s">
        <v>41</v>
      </c>
      <c r="B704">
        <v>2025057</v>
      </c>
      <c r="C704" t="s">
        <v>86</v>
      </c>
      <c r="D704">
        <v>2</v>
      </c>
      <c r="E704" t="s">
        <v>90</v>
      </c>
      <c r="F704">
        <v>1200</v>
      </c>
      <c r="G704" t="s">
        <v>100</v>
      </c>
      <c r="H704" t="s">
        <v>155</v>
      </c>
      <c r="I704" t="s">
        <v>446</v>
      </c>
      <c r="J704" t="s">
        <v>452</v>
      </c>
      <c r="K704">
        <v>23.95</v>
      </c>
      <c r="L704">
        <v>45.59</v>
      </c>
      <c r="M704" t="s">
        <v>531</v>
      </c>
      <c r="Q704">
        <v>7</v>
      </c>
      <c r="R704">
        <v>5</v>
      </c>
      <c r="S704" t="s">
        <v>1590</v>
      </c>
      <c r="T704" t="s">
        <v>2777</v>
      </c>
      <c r="U704" t="s">
        <v>3412</v>
      </c>
      <c r="V704" t="s">
        <v>3458</v>
      </c>
      <c r="W704">
        <v>129</v>
      </c>
      <c r="X704">
        <v>1152</v>
      </c>
      <c r="Y704">
        <v>3</v>
      </c>
      <c r="Z704" t="s">
        <v>3499</v>
      </c>
      <c r="AA704" t="s">
        <v>3709</v>
      </c>
      <c r="AB704" t="s">
        <v>713</v>
      </c>
      <c r="AC704">
        <v>39</v>
      </c>
      <c r="AD704" t="s">
        <v>8441</v>
      </c>
      <c r="AE704" t="s">
        <v>9275</v>
      </c>
      <c r="AF704" t="s">
        <v>9211</v>
      </c>
    </row>
    <row r="705" spans="1:32" hidden="1" x14ac:dyDescent="0.25">
      <c r="A705" t="s">
        <v>41</v>
      </c>
      <c r="B705">
        <v>2025057</v>
      </c>
      <c r="C705" t="s">
        <v>86</v>
      </c>
      <c r="D705">
        <v>2</v>
      </c>
      <c r="E705" t="s">
        <v>90</v>
      </c>
      <c r="F705">
        <v>1200</v>
      </c>
      <c r="G705" t="s">
        <v>100</v>
      </c>
      <c r="H705" t="s">
        <v>155</v>
      </c>
      <c r="I705" t="s">
        <v>446</v>
      </c>
      <c r="J705" t="s">
        <v>452</v>
      </c>
      <c r="K705">
        <v>23.95</v>
      </c>
      <c r="L705">
        <v>45.59</v>
      </c>
      <c r="M705" t="s">
        <v>531</v>
      </c>
      <c r="Q705">
        <v>8</v>
      </c>
      <c r="R705">
        <v>2</v>
      </c>
      <c r="S705" t="s">
        <v>1074</v>
      </c>
      <c r="T705" t="s">
        <v>2261</v>
      </c>
      <c r="U705" t="s">
        <v>3408</v>
      </c>
      <c r="V705" t="s">
        <v>3460</v>
      </c>
      <c r="W705">
        <v>134</v>
      </c>
      <c r="X705">
        <v>1148</v>
      </c>
      <c r="Y705">
        <v>14</v>
      </c>
      <c r="Z705" t="s">
        <v>3509</v>
      </c>
      <c r="AA705" t="s">
        <v>3788</v>
      </c>
      <c r="AB705" t="s">
        <v>594</v>
      </c>
      <c r="AC705">
        <v>177</v>
      </c>
      <c r="AD705" t="s">
        <v>8443</v>
      </c>
      <c r="AE705" t="s">
        <v>9335</v>
      </c>
      <c r="AF705" t="s">
        <v>8651</v>
      </c>
    </row>
    <row r="706" spans="1:32" hidden="1" x14ac:dyDescent="0.25">
      <c r="A706" t="s">
        <v>41</v>
      </c>
      <c r="B706">
        <v>2025057</v>
      </c>
      <c r="C706" t="s">
        <v>86</v>
      </c>
      <c r="D706">
        <v>2</v>
      </c>
      <c r="E706" t="s">
        <v>90</v>
      </c>
      <c r="F706">
        <v>1200</v>
      </c>
      <c r="G706" t="s">
        <v>100</v>
      </c>
      <c r="H706" t="s">
        <v>155</v>
      </c>
      <c r="I706" t="s">
        <v>446</v>
      </c>
      <c r="J706" t="s">
        <v>452</v>
      </c>
      <c r="K706">
        <v>23.95</v>
      </c>
      <c r="L706">
        <v>45.59</v>
      </c>
      <c r="M706" t="s">
        <v>531</v>
      </c>
      <c r="Q706">
        <v>9</v>
      </c>
      <c r="R706">
        <v>1</v>
      </c>
      <c r="S706" t="s">
        <v>1591</v>
      </c>
      <c r="T706" t="s">
        <v>2778</v>
      </c>
      <c r="U706" t="s">
        <v>3400</v>
      </c>
      <c r="V706" t="s">
        <v>3454</v>
      </c>
      <c r="W706">
        <v>135</v>
      </c>
      <c r="X706">
        <v>1101</v>
      </c>
      <c r="Y706">
        <v>10</v>
      </c>
      <c r="Z706" t="s">
        <v>3502</v>
      </c>
      <c r="AA706" t="s">
        <v>4180</v>
      </c>
      <c r="AB706" t="s">
        <v>6907</v>
      </c>
      <c r="AC706">
        <v>22</v>
      </c>
      <c r="AD706" t="s">
        <v>8451</v>
      </c>
      <c r="AE706" t="s">
        <v>9275</v>
      </c>
      <c r="AF706" t="s">
        <v>8417</v>
      </c>
    </row>
    <row r="707" spans="1:32" hidden="1" x14ac:dyDescent="0.25">
      <c r="A707" t="s">
        <v>41</v>
      </c>
      <c r="B707">
        <v>2025057</v>
      </c>
      <c r="C707" t="s">
        <v>86</v>
      </c>
      <c r="D707">
        <v>2</v>
      </c>
      <c r="E707" t="s">
        <v>90</v>
      </c>
      <c r="F707">
        <v>1200</v>
      </c>
      <c r="G707" t="s">
        <v>100</v>
      </c>
      <c r="H707" t="s">
        <v>155</v>
      </c>
      <c r="I707" t="s">
        <v>446</v>
      </c>
      <c r="J707" t="s">
        <v>452</v>
      </c>
      <c r="K707">
        <v>23.95</v>
      </c>
      <c r="L707">
        <v>45.59</v>
      </c>
      <c r="M707" t="s">
        <v>531</v>
      </c>
      <c r="Q707">
        <v>10</v>
      </c>
      <c r="R707">
        <v>11</v>
      </c>
      <c r="S707" t="s">
        <v>1592</v>
      </c>
      <c r="T707" t="s">
        <v>2779</v>
      </c>
      <c r="U707" t="s">
        <v>3410</v>
      </c>
      <c r="V707" t="s">
        <v>3446</v>
      </c>
      <c r="W707">
        <v>124</v>
      </c>
      <c r="X707">
        <v>1085</v>
      </c>
      <c r="Y707">
        <v>9</v>
      </c>
      <c r="Z707" t="s">
        <v>3519</v>
      </c>
      <c r="AA707" t="s">
        <v>3865</v>
      </c>
      <c r="AB707" t="s">
        <v>605</v>
      </c>
      <c r="AC707">
        <v>156</v>
      </c>
      <c r="AD707" t="s">
        <v>8491</v>
      </c>
      <c r="AE707" t="s">
        <v>9270</v>
      </c>
      <c r="AF707" t="s">
        <v>9107</v>
      </c>
    </row>
    <row r="708" spans="1:32" hidden="1" x14ac:dyDescent="0.25">
      <c r="A708" t="s">
        <v>41</v>
      </c>
      <c r="B708">
        <v>2025057</v>
      </c>
      <c r="C708" t="s">
        <v>86</v>
      </c>
      <c r="D708">
        <v>2</v>
      </c>
      <c r="E708" t="s">
        <v>90</v>
      </c>
      <c r="F708">
        <v>1200</v>
      </c>
      <c r="G708" t="s">
        <v>100</v>
      </c>
      <c r="H708" t="s">
        <v>155</v>
      </c>
      <c r="I708" t="s">
        <v>446</v>
      </c>
      <c r="J708" t="s">
        <v>452</v>
      </c>
      <c r="K708">
        <v>23.95</v>
      </c>
      <c r="L708">
        <v>45.59</v>
      </c>
      <c r="M708" t="s">
        <v>531</v>
      </c>
      <c r="Q708">
        <v>11</v>
      </c>
      <c r="R708">
        <v>7</v>
      </c>
      <c r="S708" t="s">
        <v>1593</v>
      </c>
      <c r="T708" t="s">
        <v>2780</v>
      </c>
      <c r="U708" t="s">
        <v>3406</v>
      </c>
      <c r="V708" t="s">
        <v>3457</v>
      </c>
      <c r="W708">
        <v>129</v>
      </c>
      <c r="X708">
        <v>1181</v>
      </c>
      <c r="Y708">
        <v>1</v>
      </c>
      <c r="Z708" t="s">
        <v>3511</v>
      </c>
      <c r="AA708" t="s">
        <v>4181</v>
      </c>
      <c r="AB708" t="s">
        <v>7215</v>
      </c>
      <c r="AC708">
        <v>103</v>
      </c>
      <c r="AD708" t="s">
        <v>8452</v>
      </c>
      <c r="AE708" t="s">
        <v>9273</v>
      </c>
      <c r="AF708" t="s">
        <v>8596</v>
      </c>
    </row>
    <row r="709" spans="1:32" hidden="1" x14ac:dyDescent="0.25">
      <c r="A709" t="s">
        <v>41</v>
      </c>
      <c r="B709">
        <v>2025057</v>
      </c>
      <c r="C709" t="s">
        <v>86</v>
      </c>
      <c r="D709">
        <v>2</v>
      </c>
      <c r="E709" t="s">
        <v>90</v>
      </c>
      <c r="F709">
        <v>1200</v>
      </c>
      <c r="G709" t="s">
        <v>100</v>
      </c>
      <c r="H709" t="s">
        <v>155</v>
      </c>
      <c r="I709" t="s">
        <v>446</v>
      </c>
      <c r="J709" t="s">
        <v>452</v>
      </c>
      <c r="K709">
        <v>23.95</v>
      </c>
      <c r="L709">
        <v>45.59</v>
      </c>
      <c r="M709" t="s">
        <v>531</v>
      </c>
      <c r="Q709">
        <v>12</v>
      </c>
      <c r="R709">
        <v>13</v>
      </c>
      <c r="S709" t="s">
        <v>1594</v>
      </c>
      <c r="T709" t="s">
        <v>2781</v>
      </c>
      <c r="U709" t="s">
        <v>3414</v>
      </c>
      <c r="V709" t="s">
        <v>3448</v>
      </c>
      <c r="W709">
        <v>119</v>
      </c>
      <c r="X709">
        <v>1183</v>
      </c>
      <c r="Y709">
        <v>11</v>
      </c>
      <c r="Z709" t="s">
        <v>3494</v>
      </c>
      <c r="AA709" t="s">
        <v>4182</v>
      </c>
      <c r="AB709" t="s">
        <v>7216</v>
      </c>
      <c r="AC709">
        <v>101</v>
      </c>
      <c r="AD709" t="s">
        <v>8778</v>
      </c>
      <c r="AE709" t="s">
        <v>9274</v>
      </c>
      <c r="AF709" t="s">
        <v>8745</v>
      </c>
    </row>
    <row r="710" spans="1:32" hidden="1" x14ac:dyDescent="0.25">
      <c r="A710" t="s">
        <v>41</v>
      </c>
      <c r="B710">
        <v>2025057</v>
      </c>
      <c r="C710" t="s">
        <v>86</v>
      </c>
      <c r="D710">
        <v>2</v>
      </c>
      <c r="E710" t="s">
        <v>90</v>
      </c>
      <c r="F710">
        <v>1200</v>
      </c>
      <c r="G710" t="s">
        <v>100</v>
      </c>
      <c r="H710" t="s">
        <v>155</v>
      </c>
      <c r="I710" t="s">
        <v>446</v>
      </c>
      <c r="J710" t="s">
        <v>452</v>
      </c>
      <c r="K710">
        <v>23.95</v>
      </c>
      <c r="L710">
        <v>45.59</v>
      </c>
      <c r="M710" t="s">
        <v>531</v>
      </c>
      <c r="Q710">
        <v>13</v>
      </c>
      <c r="R710">
        <v>12</v>
      </c>
      <c r="S710" t="s">
        <v>1595</v>
      </c>
      <c r="T710" t="s">
        <v>2782</v>
      </c>
      <c r="U710" t="s">
        <v>3399</v>
      </c>
      <c r="V710" t="s">
        <v>3451</v>
      </c>
      <c r="W710">
        <v>120</v>
      </c>
      <c r="X710">
        <v>1073</v>
      </c>
      <c r="Y710">
        <v>12</v>
      </c>
      <c r="Z710" t="s">
        <v>3540</v>
      </c>
      <c r="AA710" t="s">
        <v>4183</v>
      </c>
      <c r="AB710" t="s">
        <v>695</v>
      </c>
      <c r="AC710">
        <v>8.1</v>
      </c>
      <c r="AD710" t="s">
        <v>8597</v>
      </c>
      <c r="AE710" t="s">
        <v>9276</v>
      </c>
      <c r="AF710" t="s">
        <v>8581</v>
      </c>
    </row>
    <row r="711" spans="1:32" hidden="1" x14ac:dyDescent="0.25">
      <c r="A711" t="s">
        <v>41</v>
      </c>
      <c r="B711">
        <v>2025057</v>
      </c>
      <c r="C711" t="s">
        <v>86</v>
      </c>
      <c r="D711">
        <v>2</v>
      </c>
      <c r="E711" t="s">
        <v>90</v>
      </c>
      <c r="F711">
        <v>1200</v>
      </c>
      <c r="G711" t="s">
        <v>100</v>
      </c>
      <c r="H711" t="s">
        <v>155</v>
      </c>
      <c r="I711" t="s">
        <v>446</v>
      </c>
      <c r="J711" t="s">
        <v>452</v>
      </c>
      <c r="K711">
        <v>23.95</v>
      </c>
      <c r="L711">
        <v>45.59</v>
      </c>
      <c r="M711" t="s">
        <v>531</v>
      </c>
      <c r="R711">
        <v>4</v>
      </c>
      <c r="S711" t="s">
        <v>1302</v>
      </c>
      <c r="T711" t="s">
        <v>2489</v>
      </c>
      <c r="U711" t="s">
        <v>3401</v>
      </c>
      <c r="V711" t="s">
        <v>3450</v>
      </c>
      <c r="W711">
        <v>130</v>
      </c>
      <c r="X711">
        <v>1105</v>
      </c>
      <c r="Y711">
        <v>8</v>
      </c>
      <c r="Z711" t="s">
        <v>3439</v>
      </c>
      <c r="AA711" t="s">
        <v>4184</v>
      </c>
      <c r="AB711" t="s">
        <v>3439</v>
      </c>
      <c r="AC711">
        <v>10</v>
      </c>
      <c r="AD711" t="s">
        <v>8449</v>
      </c>
      <c r="AE711" t="s">
        <v>9335</v>
      </c>
    </row>
    <row r="712" spans="1:32" hidden="1" x14ac:dyDescent="0.25">
      <c r="A712" t="s">
        <v>41</v>
      </c>
      <c r="B712">
        <v>2025058</v>
      </c>
      <c r="C712" t="s">
        <v>86</v>
      </c>
      <c r="D712">
        <v>3</v>
      </c>
      <c r="E712" t="s">
        <v>88</v>
      </c>
      <c r="F712">
        <v>1200</v>
      </c>
      <c r="G712" t="s">
        <v>100</v>
      </c>
      <c r="H712" t="s">
        <v>156</v>
      </c>
      <c r="I712" t="s">
        <v>446</v>
      </c>
      <c r="J712" t="s">
        <v>452</v>
      </c>
      <c r="K712">
        <v>23.8</v>
      </c>
      <c r="L712">
        <v>45.93</v>
      </c>
      <c r="M712" t="s">
        <v>532</v>
      </c>
      <c r="Q712">
        <v>1</v>
      </c>
      <c r="R712">
        <v>6</v>
      </c>
      <c r="S712" t="s">
        <v>1158</v>
      </c>
      <c r="T712" t="s">
        <v>2345</v>
      </c>
      <c r="U712" t="s">
        <v>3411</v>
      </c>
      <c r="V712" t="s">
        <v>3448</v>
      </c>
      <c r="W712">
        <v>130</v>
      </c>
      <c r="X712">
        <v>1072</v>
      </c>
      <c r="Y712">
        <v>5</v>
      </c>
      <c r="Z712" t="s">
        <v>3478</v>
      </c>
      <c r="AA712" t="s">
        <v>4185</v>
      </c>
      <c r="AB712" t="s">
        <v>532</v>
      </c>
      <c r="AC712">
        <v>4</v>
      </c>
      <c r="AD712" t="s">
        <v>8687</v>
      </c>
      <c r="AE712" t="s">
        <v>9297</v>
      </c>
      <c r="AF712" t="s">
        <v>9314</v>
      </c>
    </row>
    <row r="713" spans="1:32" hidden="1" x14ac:dyDescent="0.25">
      <c r="A713" t="s">
        <v>41</v>
      </c>
      <c r="B713">
        <v>2025058</v>
      </c>
      <c r="C713" t="s">
        <v>86</v>
      </c>
      <c r="D713">
        <v>3</v>
      </c>
      <c r="E713" t="s">
        <v>88</v>
      </c>
      <c r="F713">
        <v>1200</v>
      </c>
      <c r="G713" t="s">
        <v>100</v>
      </c>
      <c r="H713" t="s">
        <v>156</v>
      </c>
      <c r="I713" t="s">
        <v>446</v>
      </c>
      <c r="J713" t="s">
        <v>452</v>
      </c>
      <c r="K713">
        <v>23.8</v>
      </c>
      <c r="L713">
        <v>45.93</v>
      </c>
      <c r="M713" t="s">
        <v>532</v>
      </c>
      <c r="Q713">
        <v>2</v>
      </c>
      <c r="R713">
        <v>5</v>
      </c>
      <c r="S713" t="s">
        <v>1027</v>
      </c>
      <c r="T713" t="s">
        <v>2214</v>
      </c>
      <c r="U713" t="s">
        <v>3403</v>
      </c>
      <c r="V713" t="s">
        <v>3444</v>
      </c>
      <c r="W713">
        <v>132</v>
      </c>
      <c r="X713">
        <v>1152</v>
      </c>
      <c r="Y713">
        <v>6</v>
      </c>
      <c r="Z713" t="s">
        <v>3506</v>
      </c>
      <c r="AA713" t="s">
        <v>3909</v>
      </c>
      <c r="AB713" t="s">
        <v>661</v>
      </c>
      <c r="AC713">
        <v>9.6999999999999993</v>
      </c>
      <c r="AD713" t="s">
        <v>8456</v>
      </c>
      <c r="AE713" t="s">
        <v>9309</v>
      </c>
      <c r="AF713" t="s">
        <v>9429</v>
      </c>
    </row>
    <row r="714" spans="1:32" hidden="1" x14ac:dyDescent="0.25">
      <c r="A714" t="s">
        <v>41</v>
      </c>
      <c r="B714">
        <v>2025058</v>
      </c>
      <c r="C714" t="s">
        <v>86</v>
      </c>
      <c r="D714">
        <v>3</v>
      </c>
      <c r="E714" t="s">
        <v>88</v>
      </c>
      <c r="F714">
        <v>1200</v>
      </c>
      <c r="G714" t="s">
        <v>100</v>
      </c>
      <c r="H714" t="s">
        <v>156</v>
      </c>
      <c r="I714" t="s">
        <v>446</v>
      </c>
      <c r="J714" t="s">
        <v>452</v>
      </c>
      <c r="K714">
        <v>23.8</v>
      </c>
      <c r="L714">
        <v>45.93</v>
      </c>
      <c r="M714" t="s">
        <v>532</v>
      </c>
      <c r="Q714">
        <v>3</v>
      </c>
      <c r="R714">
        <v>1</v>
      </c>
      <c r="S714" t="s">
        <v>1596</v>
      </c>
      <c r="T714" t="s">
        <v>2783</v>
      </c>
      <c r="U714" t="s">
        <v>3401</v>
      </c>
      <c r="V714" t="s">
        <v>3446</v>
      </c>
      <c r="W714">
        <v>135</v>
      </c>
      <c r="X714">
        <v>1095</v>
      </c>
      <c r="Y714">
        <v>8</v>
      </c>
      <c r="Z714" t="s">
        <v>3514</v>
      </c>
      <c r="AA714" t="s">
        <v>4186</v>
      </c>
      <c r="AB714" t="s">
        <v>7217</v>
      </c>
      <c r="AC714">
        <v>4.7</v>
      </c>
      <c r="AD714" t="s">
        <v>8771</v>
      </c>
      <c r="AE714" t="s">
        <v>9302</v>
      </c>
      <c r="AF714" t="s">
        <v>9358</v>
      </c>
    </row>
    <row r="715" spans="1:32" hidden="1" x14ac:dyDescent="0.25">
      <c r="A715" t="s">
        <v>41</v>
      </c>
      <c r="B715">
        <v>2025058</v>
      </c>
      <c r="C715" t="s">
        <v>86</v>
      </c>
      <c r="D715">
        <v>3</v>
      </c>
      <c r="E715" t="s">
        <v>88</v>
      </c>
      <c r="F715">
        <v>1200</v>
      </c>
      <c r="G715" t="s">
        <v>100</v>
      </c>
      <c r="H715" t="s">
        <v>156</v>
      </c>
      <c r="I715" t="s">
        <v>446</v>
      </c>
      <c r="J715" t="s">
        <v>452</v>
      </c>
      <c r="K715">
        <v>23.8</v>
      </c>
      <c r="L715">
        <v>45.93</v>
      </c>
      <c r="M715" t="s">
        <v>532</v>
      </c>
      <c r="Q715">
        <v>4</v>
      </c>
      <c r="R715">
        <v>2</v>
      </c>
      <c r="S715" t="s">
        <v>1160</v>
      </c>
      <c r="T715" t="s">
        <v>2347</v>
      </c>
      <c r="U715" t="s">
        <v>3413</v>
      </c>
      <c r="V715" t="s">
        <v>3442</v>
      </c>
      <c r="W715">
        <v>131</v>
      </c>
      <c r="X715">
        <v>1081</v>
      </c>
      <c r="Y715">
        <v>4</v>
      </c>
      <c r="Z715" t="s">
        <v>3490</v>
      </c>
      <c r="AA715" t="s">
        <v>3683</v>
      </c>
      <c r="AB715" t="s">
        <v>623</v>
      </c>
      <c r="AC715">
        <v>7.4</v>
      </c>
      <c r="AD715" t="s">
        <v>8761</v>
      </c>
      <c r="AE715" t="s">
        <v>9309</v>
      </c>
      <c r="AF715" t="s">
        <v>8863</v>
      </c>
    </row>
    <row r="716" spans="1:32" hidden="1" x14ac:dyDescent="0.25">
      <c r="A716" t="s">
        <v>41</v>
      </c>
      <c r="B716">
        <v>2025058</v>
      </c>
      <c r="C716" t="s">
        <v>86</v>
      </c>
      <c r="D716">
        <v>3</v>
      </c>
      <c r="E716" t="s">
        <v>88</v>
      </c>
      <c r="F716">
        <v>1200</v>
      </c>
      <c r="G716" t="s">
        <v>100</v>
      </c>
      <c r="H716" t="s">
        <v>156</v>
      </c>
      <c r="I716" t="s">
        <v>446</v>
      </c>
      <c r="J716" t="s">
        <v>452</v>
      </c>
      <c r="K716">
        <v>23.8</v>
      </c>
      <c r="L716">
        <v>45.93</v>
      </c>
      <c r="M716" t="s">
        <v>532</v>
      </c>
      <c r="Q716">
        <v>5</v>
      </c>
      <c r="R716">
        <v>14</v>
      </c>
      <c r="S716" t="s">
        <v>1164</v>
      </c>
      <c r="T716" t="s">
        <v>2351</v>
      </c>
      <c r="U716" t="s">
        <v>3415</v>
      </c>
      <c r="V716" t="s">
        <v>3459</v>
      </c>
      <c r="W716">
        <v>119</v>
      </c>
      <c r="X716">
        <v>1147</v>
      </c>
      <c r="Y716">
        <v>3</v>
      </c>
      <c r="Z716" t="s">
        <v>3485</v>
      </c>
      <c r="AA716" t="s">
        <v>3749</v>
      </c>
      <c r="AB716" t="s">
        <v>568</v>
      </c>
      <c r="AC716">
        <v>10</v>
      </c>
      <c r="AD716" t="s">
        <v>8416</v>
      </c>
      <c r="AE716" t="s">
        <v>9297</v>
      </c>
      <c r="AF716" t="s">
        <v>9053</v>
      </c>
    </row>
    <row r="717" spans="1:32" hidden="1" x14ac:dyDescent="0.25">
      <c r="A717" t="s">
        <v>41</v>
      </c>
      <c r="B717">
        <v>2025058</v>
      </c>
      <c r="C717" t="s">
        <v>86</v>
      </c>
      <c r="D717">
        <v>3</v>
      </c>
      <c r="E717" t="s">
        <v>88</v>
      </c>
      <c r="F717">
        <v>1200</v>
      </c>
      <c r="G717" t="s">
        <v>100</v>
      </c>
      <c r="H717" t="s">
        <v>156</v>
      </c>
      <c r="I717" t="s">
        <v>446</v>
      </c>
      <c r="J717" t="s">
        <v>452</v>
      </c>
      <c r="K717">
        <v>23.8</v>
      </c>
      <c r="L717">
        <v>45.93</v>
      </c>
      <c r="M717" t="s">
        <v>532</v>
      </c>
      <c r="Q717">
        <v>6</v>
      </c>
      <c r="R717">
        <v>3</v>
      </c>
      <c r="S717" t="s">
        <v>1033</v>
      </c>
      <c r="T717" t="s">
        <v>2220</v>
      </c>
      <c r="U717" t="s">
        <v>3419</v>
      </c>
      <c r="V717" t="s">
        <v>3450</v>
      </c>
      <c r="W717">
        <v>126</v>
      </c>
      <c r="X717">
        <v>1073</v>
      </c>
      <c r="Y717">
        <v>9</v>
      </c>
      <c r="Z717" t="s">
        <v>3498</v>
      </c>
      <c r="AA717" t="s">
        <v>3732</v>
      </c>
      <c r="AB717" t="s">
        <v>637</v>
      </c>
      <c r="AC717">
        <v>55</v>
      </c>
      <c r="AD717" t="s">
        <v>8459</v>
      </c>
      <c r="AE717" t="s">
        <v>9308</v>
      </c>
      <c r="AF717" t="s">
        <v>9373</v>
      </c>
    </row>
    <row r="718" spans="1:32" hidden="1" x14ac:dyDescent="0.25">
      <c r="A718" t="s">
        <v>41</v>
      </c>
      <c r="B718">
        <v>2025058</v>
      </c>
      <c r="C718" t="s">
        <v>86</v>
      </c>
      <c r="D718">
        <v>3</v>
      </c>
      <c r="E718" t="s">
        <v>88</v>
      </c>
      <c r="F718">
        <v>1200</v>
      </c>
      <c r="G718" t="s">
        <v>100</v>
      </c>
      <c r="H718" t="s">
        <v>156</v>
      </c>
      <c r="I718" t="s">
        <v>446</v>
      </c>
      <c r="J718" t="s">
        <v>452</v>
      </c>
      <c r="K718">
        <v>23.8</v>
      </c>
      <c r="L718">
        <v>45.93</v>
      </c>
      <c r="M718" t="s">
        <v>532</v>
      </c>
      <c r="Q718">
        <v>7</v>
      </c>
      <c r="R718">
        <v>8</v>
      </c>
      <c r="S718" t="s">
        <v>1263</v>
      </c>
      <c r="T718" t="s">
        <v>2450</v>
      </c>
      <c r="U718" t="s">
        <v>3417</v>
      </c>
      <c r="V718" t="s">
        <v>3456</v>
      </c>
      <c r="W718">
        <v>129</v>
      </c>
      <c r="X718">
        <v>1182</v>
      </c>
      <c r="Y718">
        <v>11</v>
      </c>
      <c r="Z718" t="s">
        <v>3491</v>
      </c>
      <c r="AA718" t="s">
        <v>4187</v>
      </c>
      <c r="AB718" t="s">
        <v>764</v>
      </c>
      <c r="AC718">
        <v>27</v>
      </c>
      <c r="AD718" t="s">
        <v>8580</v>
      </c>
      <c r="AE718" t="s">
        <v>9308</v>
      </c>
      <c r="AF718" t="s">
        <v>8749</v>
      </c>
    </row>
    <row r="719" spans="1:32" hidden="1" x14ac:dyDescent="0.25">
      <c r="A719" t="s">
        <v>41</v>
      </c>
      <c r="B719">
        <v>2025058</v>
      </c>
      <c r="C719" t="s">
        <v>86</v>
      </c>
      <c r="D719">
        <v>3</v>
      </c>
      <c r="E719" t="s">
        <v>88</v>
      </c>
      <c r="F719">
        <v>1200</v>
      </c>
      <c r="G719" t="s">
        <v>100</v>
      </c>
      <c r="H719" t="s">
        <v>156</v>
      </c>
      <c r="I719" t="s">
        <v>446</v>
      </c>
      <c r="J719" t="s">
        <v>452</v>
      </c>
      <c r="K719">
        <v>23.8</v>
      </c>
      <c r="L719">
        <v>45.93</v>
      </c>
      <c r="M719" t="s">
        <v>532</v>
      </c>
      <c r="Q719">
        <v>8</v>
      </c>
      <c r="R719">
        <v>12</v>
      </c>
      <c r="S719" t="s">
        <v>1162</v>
      </c>
      <c r="T719" t="s">
        <v>2349</v>
      </c>
      <c r="U719" t="s">
        <v>3406</v>
      </c>
      <c r="V719" t="s">
        <v>3461</v>
      </c>
      <c r="W719">
        <v>123</v>
      </c>
      <c r="X719">
        <v>1134</v>
      </c>
      <c r="Y719">
        <v>7</v>
      </c>
      <c r="Z719" t="s">
        <v>3491</v>
      </c>
      <c r="AA719" t="s">
        <v>4188</v>
      </c>
      <c r="AB719" t="s">
        <v>764</v>
      </c>
      <c r="AC719">
        <v>30</v>
      </c>
      <c r="AD719" t="s">
        <v>8460</v>
      </c>
      <c r="AE719" t="s">
        <v>9301</v>
      </c>
      <c r="AF719" t="s">
        <v>8747</v>
      </c>
    </row>
    <row r="720" spans="1:32" hidden="1" x14ac:dyDescent="0.25">
      <c r="A720" t="s">
        <v>41</v>
      </c>
      <c r="B720">
        <v>2025058</v>
      </c>
      <c r="C720" t="s">
        <v>86</v>
      </c>
      <c r="D720">
        <v>3</v>
      </c>
      <c r="E720" t="s">
        <v>88</v>
      </c>
      <c r="F720">
        <v>1200</v>
      </c>
      <c r="G720" t="s">
        <v>100</v>
      </c>
      <c r="H720" t="s">
        <v>156</v>
      </c>
      <c r="I720" t="s">
        <v>446</v>
      </c>
      <c r="J720" t="s">
        <v>452</v>
      </c>
      <c r="K720">
        <v>23.8</v>
      </c>
      <c r="L720">
        <v>45.93</v>
      </c>
      <c r="M720" t="s">
        <v>532</v>
      </c>
      <c r="Q720">
        <v>9</v>
      </c>
      <c r="R720">
        <v>9</v>
      </c>
      <c r="S720" t="s">
        <v>1023</v>
      </c>
      <c r="T720" t="s">
        <v>2210</v>
      </c>
      <c r="U720" t="s">
        <v>3397</v>
      </c>
      <c r="V720" t="s">
        <v>3440</v>
      </c>
      <c r="W720">
        <v>129</v>
      </c>
      <c r="X720">
        <v>1021</v>
      </c>
      <c r="Y720">
        <v>2</v>
      </c>
      <c r="Z720" t="s">
        <v>3486</v>
      </c>
      <c r="AA720" t="s">
        <v>4189</v>
      </c>
      <c r="AB720" t="s">
        <v>586</v>
      </c>
      <c r="AC720">
        <v>7.3</v>
      </c>
      <c r="AD720" t="s">
        <v>8461</v>
      </c>
      <c r="AE720" t="s">
        <v>9395</v>
      </c>
      <c r="AF720" t="s">
        <v>9362</v>
      </c>
    </row>
    <row r="721" spans="1:32" hidden="1" x14ac:dyDescent="0.25">
      <c r="A721" t="s">
        <v>41</v>
      </c>
      <c r="B721">
        <v>2025058</v>
      </c>
      <c r="C721" t="s">
        <v>86</v>
      </c>
      <c r="D721">
        <v>3</v>
      </c>
      <c r="E721" t="s">
        <v>88</v>
      </c>
      <c r="F721">
        <v>1200</v>
      </c>
      <c r="G721" t="s">
        <v>100</v>
      </c>
      <c r="H721" t="s">
        <v>156</v>
      </c>
      <c r="I721" t="s">
        <v>446</v>
      </c>
      <c r="J721" t="s">
        <v>452</v>
      </c>
      <c r="K721">
        <v>23.8</v>
      </c>
      <c r="L721">
        <v>45.93</v>
      </c>
      <c r="M721" t="s">
        <v>532</v>
      </c>
      <c r="Q721">
        <v>10</v>
      </c>
      <c r="R721">
        <v>10</v>
      </c>
      <c r="S721" t="s">
        <v>1597</v>
      </c>
      <c r="T721" t="s">
        <v>2784</v>
      </c>
      <c r="U721" t="s">
        <v>3407</v>
      </c>
      <c r="V721" t="s">
        <v>3454</v>
      </c>
      <c r="W721">
        <v>128</v>
      </c>
      <c r="X721">
        <v>1055</v>
      </c>
      <c r="Y721">
        <v>1</v>
      </c>
      <c r="Z721" t="s">
        <v>3486</v>
      </c>
      <c r="AA721" t="s">
        <v>4190</v>
      </c>
      <c r="AB721" t="s">
        <v>6895</v>
      </c>
      <c r="AC721">
        <v>42</v>
      </c>
      <c r="AD721" t="s">
        <v>8462</v>
      </c>
      <c r="AE721" t="s">
        <v>9297</v>
      </c>
      <c r="AF721" t="s">
        <v>8957</v>
      </c>
    </row>
    <row r="722" spans="1:32" hidden="1" x14ac:dyDescent="0.25">
      <c r="A722" t="s">
        <v>41</v>
      </c>
      <c r="B722">
        <v>2025058</v>
      </c>
      <c r="C722" t="s">
        <v>86</v>
      </c>
      <c r="D722">
        <v>3</v>
      </c>
      <c r="E722" t="s">
        <v>88</v>
      </c>
      <c r="F722">
        <v>1200</v>
      </c>
      <c r="G722" t="s">
        <v>100</v>
      </c>
      <c r="H722" t="s">
        <v>156</v>
      </c>
      <c r="I722" t="s">
        <v>446</v>
      </c>
      <c r="J722" t="s">
        <v>452</v>
      </c>
      <c r="K722">
        <v>23.8</v>
      </c>
      <c r="L722">
        <v>45.93</v>
      </c>
      <c r="M722" t="s">
        <v>532</v>
      </c>
      <c r="Q722">
        <v>11</v>
      </c>
      <c r="R722">
        <v>4</v>
      </c>
      <c r="S722" t="s">
        <v>1165</v>
      </c>
      <c r="T722" t="s">
        <v>2352</v>
      </c>
      <c r="U722" t="s">
        <v>3404</v>
      </c>
      <c r="V722" t="s">
        <v>3460</v>
      </c>
      <c r="W722">
        <v>133</v>
      </c>
      <c r="X722">
        <v>1077</v>
      </c>
      <c r="Y722">
        <v>14</v>
      </c>
      <c r="Z722" t="s">
        <v>3487</v>
      </c>
      <c r="AA722" t="s">
        <v>4191</v>
      </c>
      <c r="AB722" t="s">
        <v>508</v>
      </c>
      <c r="AC722">
        <v>126</v>
      </c>
      <c r="AD722" t="s">
        <v>8763</v>
      </c>
      <c r="AE722" t="s">
        <v>9305</v>
      </c>
      <c r="AF722" t="s">
        <v>9428</v>
      </c>
    </row>
    <row r="723" spans="1:32" hidden="1" x14ac:dyDescent="0.25">
      <c r="A723" t="s">
        <v>41</v>
      </c>
      <c r="B723">
        <v>2025058</v>
      </c>
      <c r="C723" t="s">
        <v>86</v>
      </c>
      <c r="D723">
        <v>3</v>
      </c>
      <c r="E723" t="s">
        <v>88</v>
      </c>
      <c r="F723">
        <v>1200</v>
      </c>
      <c r="G723" t="s">
        <v>100</v>
      </c>
      <c r="H723" t="s">
        <v>156</v>
      </c>
      <c r="I723" t="s">
        <v>446</v>
      </c>
      <c r="J723" t="s">
        <v>452</v>
      </c>
      <c r="K723">
        <v>23.8</v>
      </c>
      <c r="L723">
        <v>45.93</v>
      </c>
      <c r="M723" t="s">
        <v>532</v>
      </c>
      <c r="Q723">
        <v>12</v>
      </c>
      <c r="R723">
        <v>13</v>
      </c>
      <c r="S723" t="s">
        <v>1598</v>
      </c>
      <c r="T723" t="s">
        <v>2785</v>
      </c>
      <c r="U723" t="s">
        <v>3398</v>
      </c>
      <c r="V723" t="s">
        <v>3441</v>
      </c>
      <c r="W723">
        <v>122</v>
      </c>
      <c r="X723">
        <v>1211</v>
      </c>
      <c r="Y723">
        <v>10</v>
      </c>
      <c r="Z723" t="s">
        <v>3499</v>
      </c>
      <c r="AA723" t="s">
        <v>4192</v>
      </c>
      <c r="AB723" t="s">
        <v>770</v>
      </c>
      <c r="AC723">
        <v>7.7</v>
      </c>
      <c r="AD723" t="s">
        <v>8688</v>
      </c>
      <c r="AE723" t="s">
        <v>9348</v>
      </c>
      <c r="AF723" t="s">
        <v>8898</v>
      </c>
    </row>
    <row r="724" spans="1:32" hidden="1" x14ac:dyDescent="0.25">
      <c r="A724" t="s">
        <v>41</v>
      </c>
      <c r="B724">
        <v>2025058</v>
      </c>
      <c r="C724" t="s">
        <v>86</v>
      </c>
      <c r="D724">
        <v>3</v>
      </c>
      <c r="E724" t="s">
        <v>88</v>
      </c>
      <c r="F724">
        <v>1200</v>
      </c>
      <c r="G724" t="s">
        <v>100</v>
      </c>
      <c r="H724" t="s">
        <v>156</v>
      </c>
      <c r="I724" t="s">
        <v>446</v>
      </c>
      <c r="J724" t="s">
        <v>452</v>
      </c>
      <c r="K724">
        <v>23.8</v>
      </c>
      <c r="L724">
        <v>45.93</v>
      </c>
      <c r="M724" t="s">
        <v>532</v>
      </c>
      <c r="Q724">
        <v>13</v>
      </c>
      <c r="R724">
        <v>11</v>
      </c>
      <c r="S724" t="s">
        <v>1364</v>
      </c>
      <c r="T724" t="s">
        <v>2551</v>
      </c>
      <c r="U724" t="s">
        <v>3409</v>
      </c>
      <c r="V724" t="s">
        <v>3455</v>
      </c>
      <c r="W724">
        <v>124</v>
      </c>
      <c r="X724">
        <v>1050</v>
      </c>
      <c r="Y724">
        <v>13</v>
      </c>
      <c r="Z724" t="s">
        <v>3502</v>
      </c>
      <c r="AA724" t="s">
        <v>4193</v>
      </c>
      <c r="AB724" t="s">
        <v>7218</v>
      </c>
      <c r="AC724">
        <v>29</v>
      </c>
      <c r="AD724" t="s">
        <v>8461</v>
      </c>
      <c r="AE724" t="s">
        <v>9301</v>
      </c>
      <c r="AF724" t="s">
        <v>8559</v>
      </c>
    </row>
    <row r="725" spans="1:32" hidden="1" x14ac:dyDescent="0.25">
      <c r="A725" t="s">
        <v>41</v>
      </c>
      <c r="B725">
        <v>2025058</v>
      </c>
      <c r="C725" t="s">
        <v>86</v>
      </c>
      <c r="D725">
        <v>3</v>
      </c>
      <c r="E725" t="s">
        <v>88</v>
      </c>
      <c r="F725">
        <v>1200</v>
      </c>
      <c r="G725" t="s">
        <v>100</v>
      </c>
      <c r="H725" t="s">
        <v>156</v>
      </c>
      <c r="I725" t="s">
        <v>446</v>
      </c>
      <c r="J725" t="s">
        <v>452</v>
      </c>
      <c r="K725">
        <v>23.8</v>
      </c>
      <c r="L725">
        <v>45.93</v>
      </c>
      <c r="M725" t="s">
        <v>532</v>
      </c>
      <c r="Q725">
        <v>14</v>
      </c>
      <c r="R725">
        <v>7</v>
      </c>
      <c r="S725" t="s">
        <v>1599</v>
      </c>
      <c r="T725" t="s">
        <v>2786</v>
      </c>
      <c r="U725" t="s">
        <v>3410</v>
      </c>
      <c r="V725" t="s">
        <v>3453</v>
      </c>
      <c r="W725">
        <v>129</v>
      </c>
      <c r="X725">
        <v>1053</v>
      </c>
      <c r="Y725">
        <v>12</v>
      </c>
      <c r="Z725" t="s">
        <v>3512</v>
      </c>
      <c r="AA725" t="s">
        <v>3868</v>
      </c>
      <c r="AB725" t="s">
        <v>7219</v>
      </c>
      <c r="AC725">
        <v>139</v>
      </c>
      <c r="AD725" t="s">
        <v>8421</v>
      </c>
      <c r="AE725" t="s">
        <v>9402</v>
      </c>
      <c r="AF725" t="s">
        <v>8700</v>
      </c>
    </row>
    <row r="726" spans="1:32" hidden="1" x14ac:dyDescent="0.25">
      <c r="A726" t="s">
        <v>41</v>
      </c>
      <c r="B726">
        <v>2025058</v>
      </c>
      <c r="C726" t="s">
        <v>86</v>
      </c>
      <c r="D726">
        <v>3</v>
      </c>
      <c r="E726" t="s">
        <v>88</v>
      </c>
      <c r="F726">
        <v>1200</v>
      </c>
      <c r="G726" t="s">
        <v>100</v>
      </c>
      <c r="H726" t="s">
        <v>156</v>
      </c>
      <c r="I726" t="s">
        <v>446</v>
      </c>
      <c r="J726" t="s">
        <v>452</v>
      </c>
      <c r="K726">
        <v>23.8</v>
      </c>
      <c r="L726">
        <v>45.93</v>
      </c>
      <c r="M726" t="s">
        <v>532</v>
      </c>
      <c r="S726" t="s">
        <v>1030</v>
      </c>
      <c r="T726" t="s">
        <v>2217</v>
      </c>
      <c r="U726" t="s">
        <v>3402</v>
      </c>
      <c r="V726" t="s">
        <v>3447</v>
      </c>
      <c r="W726">
        <v>128</v>
      </c>
      <c r="Z726" t="s">
        <v>3439</v>
      </c>
      <c r="AA726" t="s">
        <v>3439</v>
      </c>
      <c r="AB726" t="s">
        <v>3439</v>
      </c>
    </row>
    <row r="727" spans="1:32" hidden="1" x14ac:dyDescent="0.25">
      <c r="A727" t="s">
        <v>41</v>
      </c>
      <c r="B727">
        <v>2025059</v>
      </c>
      <c r="C727" t="s">
        <v>86</v>
      </c>
      <c r="D727">
        <v>4</v>
      </c>
      <c r="E727" t="s">
        <v>90</v>
      </c>
      <c r="F727">
        <v>1200</v>
      </c>
      <c r="G727" t="s">
        <v>100</v>
      </c>
      <c r="H727" t="s">
        <v>155</v>
      </c>
      <c r="I727" t="s">
        <v>446</v>
      </c>
      <c r="J727" t="s">
        <v>452</v>
      </c>
      <c r="K727">
        <v>24.01</v>
      </c>
      <c r="L727">
        <v>46.52</v>
      </c>
      <c r="M727" t="s">
        <v>533</v>
      </c>
      <c r="Q727">
        <v>1</v>
      </c>
      <c r="R727">
        <v>14</v>
      </c>
      <c r="S727" t="s">
        <v>1304</v>
      </c>
      <c r="T727" t="s">
        <v>2491</v>
      </c>
      <c r="U727" t="s">
        <v>3409</v>
      </c>
      <c r="V727" t="s">
        <v>3451</v>
      </c>
      <c r="W727">
        <v>118</v>
      </c>
      <c r="X727">
        <v>1160</v>
      </c>
      <c r="Y727">
        <v>7</v>
      </c>
      <c r="Z727" t="s">
        <v>3478</v>
      </c>
      <c r="AA727" t="s">
        <v>4194</v>
      </c>
      <c r="AB727" t="s">
        <v>533</v>
      </c>
      <c r="AC727">
        <v>8.8000000000000007</v>
      </c>
      <c r="AD727" t="s">
        <v>8396</v>
      </c>
      <c r="AE727" t="s">
        <v>9226</v>
      </c>
      <c r="AF727" t="s">
        <v>9301</v>
      </c>
    </row>
    <row r="728" spans="1:32" hidden="1" x14ac:dyDescent="0.25">
      <c r="A728" t="s">
        <v>41</v>
      </c>
      <c r="B728">
        <v>2025059</v>
      </c>
      <c r="C728" t="s">
        <v>86</v>
      </c>
      <c r="D728">
        <v>4</v>
      </c>
      <c r="E728" t="s">
        <v>90</v>
      </c>
      <c r="F728">
        <v>1200</v>
      </c>
      <c r="G728" t="s">
        <v>100</v>
      </c>
      <c r="H728" t="s">
        <v>155</v>
      </c>
      <c r="I728" t="s">
        <v>446</v>
      </c>
      <c r="J728" t="s">
        <v>452</v>
      </c>
      <c r="K728">
        <v>24.01</v>
      </c>
      <c r="L728">
        <v>46.52</v>
      </c>
      <c r="M728" t="s">
        <v>533</v>
      </c>
      <c r="Q728">
        <v>2</v>
      </c>
      <c r="R728">
        <v>2</v>
      </c>
      <c r="S728" t="s">
        <v>1079</v>
      </c>
      <c r="T728" t="s">
        <v>2266</v>
      </c>
      <c r="U728" t="s">
        <v>3414</v>
      </c>
      <c r="V728" t="s">
        <v>3458</v>
      </c>
      <c r="W728">
        <v>134</v>
      </c>
      <c r="X728">
        <v>1023</v>
      </c>
      <c r="Y728">
        <v>12</v>
      </c>
      <c r="Z728" t="s">
        <v>3505</v>
      </c>
      <c r="AA728" t="s">
        <v>4195</v>
      </c>
      <c r="AB728" t="s">
        <v>749</v>
      </c>
      <c r="AC728">
        <v>2.5</v>
      </c>
      <c r="AD728" t="s">
        <v>462</v>
      </c>
      <c r="AE728" t="s">
        <v>9328</v>
      </c>
      <c r="AF728" t="s">
        <v>9235</v>
      </c>
    </row>
    <row r="729" spans="1:32" hidden="1" x14ac:dyDescent="0.25">
      <c r="A729" t="s">
        <v>41</v>
      </c>
      <c r="B729">
        <v>2025059</v>
      </c>
      <c r="C729" t="s">
        <v>86</v>
      </c>
      <c r="D729">
        <v>4</v>
      </c>
      <c r="E729" t="s">
        <v>90</v>
      </c>
      <c r="F729">
        <v>1200</v>
      </c>
      <c r="G729" t="s">
        <v>100</v>
      </c>
      <c r="H729" t="s">
        <v>155</v>
      </c>
      <c r="I729" t="s">
        <v>446</v>
      </c>
      <c r="J729" t="s">
        <v>452</v>
      </c>
      <c r="K729">
        <v>24.01</v>
      </c>
      <c r="L729">
        <v>46.52</v>
      </c>
      <c r="M729" t="s">
        <v>533</v>
      </c>
      <c r="Q729">
        <v>3</v>
      </c>
      <c r="R729">
        <v>11</v>
      </c>
      <c r="S729" t="s">
        <v>1088</v>
      </c>
      <c r="T729" t="s">
        <v>2275</v>
      </c>
      <c r="U729" t="s">
        <v>3408</v>
      </c>
      <c r="V729" t="s">
        <v>3443</v>
      </c>
      <c r="W729">
        <v>122</v>
      </c>
      <c r="X729">
        <v>1111</v>
      </c>
      <c r="Y729">
        <v>3</v>
      </c>
      <c r="Z729" t="s">
        <v>3479</v>
      </c>
      <c r="AA729" t="s">
        <v>3945</v>
      </c>
      <c r="AB729" t="s">
        <v>571</v>
      </c>
      <c r="AC729">
        <v>7.8</v>
      </c>
      <c r="AD729" t="s">
        <v>8752</v>
      </c>
      <c r="AE729" t="s">
        <v>9230</v>
      </c>
      <c r="AF729" t="s">
        <v>9278</v>
      </c>
    </row>
    <row r="730" spans="1:32" hidden="1" x14ac:dyDescent="0.25">
      <c r="A730" t="s">
        <v>41</v>
      </c>
      <c r="B730">
        <v>2025059</v>
      </c>
      <c r="C730" t="s">
        <v>86</v>
      </c>
      <c r="D730">
        <v>4</v>
      </c>
      <c r="E730" t="s">
        <v>90</v>
      </c>
      <c r="F730">
        <v>1200</v>
      </c>
      <c r="G730" t="s">
        <v>100</v>
      </c>
      <c r="H730" t="s">
        <v>155</v>
      </c>
      <c r="I730" t="s">
        <v>446</v>
      </c>
      <c r="J730" t="s">
        <v>452</v>
      </c>
      <c r="K730">
        <v>24.01</v>
      </c>
      <c r="L730">
        <v>46.52</v>
      </c>
      <c r="M730" t="s">
        <v>533</v>
      </c>
      <c r="Q730">
        <v>4</v>
      </c>
      <c r="R730">
        <v>7</v>
      </c>
      <c r="S730" t="s">
        <v>1600</v>
      </c>
      <c r="T730" t="s">
        <v>2787</v>
      </c>
      <c r="U730" t="s">
        <v>3400</v>
      </c>
      <c r="V730" t="s">
        <v>3460</v>
      </c>
      <c r="W730">
        <v>126</v>
      </c>
      <c r="X730">
        <v>1097</v>
      </c>
      <c r="Y730">
        <v>9</v>
      </c>
      <c r="Z730" t="s">
        <v>3479</v>
      </c>
      <c r="AA730" t="s">
        <v>4196</v>
      </c>
      <c r="AB730" t="s">
        <v>7013</v>
      </c>
      <c r="AC730">
        <v>10</v>
      </c>
      <c r="AD730" t="s">
        <v>8394</v>
      </c>
      <c r="AE730" t="s">
        <v>9226</v>
      </c>
      <c r="AF730" t="s">
        <v>9352</v>
      </c>
    </row>
    <row r="731" spans="1:32" hidden="1" x14ac:dyDescent="0.25">
      <c r="A731" t="s">
        <v>41</v>
      </c>
      <c r="B731">
        <v>2025059</v>
      </c>
      <c r="C731" t="s">
        <v>86</v>
      </c>
      <c r="D731">
        <v>4</v>
      </c>
      <c r="E731" t="s">
        <v>90</v>
      </c>
      <c r="F731">
        <v>1200</v>
      </c>
      <c r="G731" t="s">
        <v>100</v>
      </c>
      <c r="H731" t="s">
        <v>155</v>
      </c>
      <c r="I731" t="s">
        <v>446</v>
      </c>
      <c r="J731" t="s">
        <v>452</v>
      </c>
      <c r="K731">
        <v>24.01</v>
      </c>
      <c r="L731">
        <v>46.52</v>
      </c>
      <c r="M731" t="s">
        <v>533</v>
      </c>
      <c r="Q731">
        <v>5</v>
      </c>
      <c r="R731">
        <v>13</v>
      </c>
      <c r="S731" t="s">
        <v>1601</v>
      </c>
      <c r="T731" t="s">
        <v>2788</v>
      </c>
      <c r="U731" t="s">
        <v>3399</v>
      </c>
      <c r="V731" t="s">
        <v>3459</v>
      </c>
      <c r="W731">
        <v>120</v>
      </c>
      <c r="X731">
        <v>1082</v>
      </c>
      <c r="Y731">
        <v>2</v>
      </c>
      <c r="Z731" t="s">
        <v>3489</v>
      </c>
      <c r="AA731" t="s">
        <v>4197</v>
      </c>
      <c r="AB731" t="s">
        <v>573</v>
      </c>
      <c r="AC731">
        <v>5.3</v>
      </c>
      <c r="AD731" t="s">
        <v>8477</v>
      </c>
      <c r="AE731" t="s">
        <v>9231</v>
      </c>
      <c r="AF731" t="s">
        <v>9233</v>
      </c>
    </row>
    <row r="732" spans="1:32" hidden="1" x14ac:dyDescent="0.25">
      <c r="A732" t="s">
        <v>41</v>
      </c>
      <c r="B732">
        <v>2025059</v>
      </c>
      <c r="C732" t="s">
        <v>86</v>
      </c>
      <c r="D732">
        <v>4</v>
      </c>
      <c r="E732" t="s">
        <v>90</v>
      </c>
      <c r="F732">
        <v>1200</v>
      </c>
      <c r="G732" t="s">
        <v>100</v>
      </c>
      <c r="H732" t="s">
        <v>155</v>
      </c>
      <c r="I732" t="s">
        <v>446</v>
      </c>
      <c r="J732" t="s">
        <v>452</v>
      </c>
      <c r="K732">
        <v>24.01</v>
      </c>
      <c r="L732">
        <v>46.52</v>
      </c>
      <c r="M732" t="s">
        <v>533</v>
      </c>
      <c r="Q732">
        <v>6</v>
      </c>
      <c r="R732">
        <v>10</v>
      </c>
      <c r="S732" t="s">
        <v>1602</v>
      </c>
      <c r="T732" t="s">
        <v>2789</v>
      </c>
      <c r="U732" t="s">
        <v>3416</v>
      </c>
      <c r="V732" t="s">
        <v>3446</v>
      </c>
      <c r="W732">
        <v>122</v>
      </c>
      <c r="X732">
        <v>1033</v>
      </c>
      <c r="Y732">
        <v>5</v>
      </c>
      <c r="Z732" t="s">
        <v>3481</v>
      </c>
      <c r="AA732" t="s">
        <v>4198</v>
      </c>
      <c r="AB732" t="s">
        <v>637</v>
      </c>
      <c r="AC732">
        <v>90</v>
      </c>
      <c r="AD732" t="s">
        <v>8779</v>
      </c>
      <c r="AE732" t="s">
        <v>9231</v>
      </c>
      <c r="AF732" t="s">
        <v>9428</v>
      </c>
    </row>
    <row r="733" spans="1:32" hidden="1" x14ac:dyDescent="0.25">
      <c r="A733" t="s">
        <v>41</v>
      </c>
      <c r="B733">
        <v>2025059</v>
      </c>
      <c r="C733" t="s">
        <v>86</v>
      </c>
      <c r="D733">
        <v>4</v>
      </c>
      <c r="E733" t="s">
        <v>90</v>
      </c>
      <c r="F733">
        <v>1200</v>
      </c>
      <c r="G733" t="s">
        <v>100</v>
      </c>
      <c r="H733" t="s">
        <v>155</v>
      </c>
      <c r="I733" t="s">
        <v>446</v>
      </c>
      <c r="J733" t="s">
        <v>452</v>
      </c>
      <c r="K733">
        <v>24.01</v>
      </c>
      <c r="L733">
        <v>46.52</v>
      </c>
      <c r="M733" t="s">
        <v>533</v>
      </c>
      <c r="Q733">
        <v>7</v>
      </c>
      <c r="R733">
        <v>6</v>
      </c>
      <c r="S733" t="s">
        <v>1070</v>
      </c>
      <c r="T733" t="s">
        <v>2257</v>
      </c>
      <c r="U733" t="s">
        <v>3401</v>
      </c>
      <c r="V733" t="s">
        <v>3455</v>
      </c>
      <c r="W733">
        <v>127</v>
      </c>
      <c r="X733">
        <v>1150</v>
      </c>
      <c r="Y733">
        <v>4</v>
      </c>
      <c r="Z733" t="s">
        <v>3481</v>
      </c>
      <c r="AA733" t="s">
        <v>4199</v>
      </c>
      <c r="AB733" t="s">
        <v>7220</v>
      </c>
      <c r="AC733">
        <v>26</v>
      </c>
      <c r="AD733" t="s">
        <v>8750</v>
      </c>
      <c r="AE733" t="s">
        <v>9328</v>
      </c>
      <c r="AF733" t="s">
        <v>9349</v>
      </c>
    </row>
    <row r="734" spans="1:32" hidden="1" x14ac:dyDescent="0.25">
      <c r="A734" t="s">
        <v>41</v>
      </c>
      <c r="B734">
        <v>2025059</v>
      </c>
      <c r="C734" t="s">
        <v>86</v>
      </c>
      <c r="D734">
        <v>4</v>
      </c>
      <c r="E734" t="s">
        <v>90</v>
      </c>
      <c r="F734">
        <v>1200</v>
      </c>
      <c r="G734" t="s">
        <v>100</v>
      </c>
      <c r="H734" t="s">
        <v>155</v>
      </c>
      <c r="I734" t="s">
        <v>446</v>
      </c>
      <c r="J734" t="s">
        <v>452</v>
      </c>
      <c r="K734">
        <v>24.01</v>
      </c>
      <c r="L734">
        <v>46.52</v>
      </c>
      <c r="M734" t="s">
        <v>533</v>
      </c>
      <c r="Q734">
        <v>8</v>
      </c>
      <c r="R734">
        <v>1</v>
      </c>
      <c r="S734" t="s">
        <v>1603</v>
      </c>
      <c r="T734" t="s">
        <v>2790</v>
      </c>
      <c r="U734" t="s">
        <v>3403</v>
      </c>
      <c r="V734" t="s">
        <v>3445</v>
      </c>
      <c r="W734">
        <v>135</v>
      </c>
      <c r="X734">
        <v>1096</v>
      </c>
      <c r="Y734">
        <v>6</v>
      </c>
      <c r="Z734" t="s">
        <v>3514</v>
      </c>
      <c r="AA734" t="s">
        <v>4200</v>
      </c>
      <c r="AB734" t="s">
        <v>6884</v>
      </c>
      <c r="AC734">
        <v>10</v>
      </c>
      <c r="AD734" t="s">
        <v>8401</v>
      </c>
      <c r="AE734" t="s">
        <v>9232</v>
      </c>
      <c r="AF734" t="s">
        <v>9353</v>
      </c>
    </row>
    <row r="735" spans="1:32" hidden="1" x14ac:dyDescent="0.25">
      <c r="A735" t="s">
        <v>41</v>
      </c>
      <c r="B735">
        <v>2025059</v>
      </c>
      <c r="C735" t="s">
        <v>86</v>
      </c>
      <c r="D735">
        <v>4</v>
      </c>
      <c r="E735" t="s">
        <v>90</v>
      </c>
      <c r="F735">
        <v>1200</v>
      </c>
      <c r="G735" t="s">
        <v>100</v>
      </c>
      <c r="H735" t="s">
        <v>155</v>
      </c>
      <c r="I735" t="s">
        <v>446</v>
      </c>
      <c r="J735" t="s">
        <v>452</v>
      </c>
      <c r="K735">
        <v>24.01</v>
      </c>
      <c r="L735">
        <v>46.52</v>
      </c>
      <c r="M735" t="s">
        <v>533</v>
      </c>
      <c r="Q735">
        <v>9</v>
      </c>
      <c r="R735">
        <v>8</v>
      </c>
      <c r="S735" t="s">
        <v>1105</v>
      </c>
      <c r="T735" t="s">
        <v>2292</v>
      </c>
      <c r="U735" t="s">
        <v>3411</v>
      </c>
      <c r="V735" t="s">
        <v>3452</v>
      </c>
      <c r="W735">
        <v>125</v>
      </c>
      <c r="X735">
        <v>1122</v>
      </c>
      <c r="Y735">
        <v>13</v>
      </c>
      <c r="Z735" t="s">
        <v>3496</v>
      </c>
      <c r="AA735" t="s">
        <v>4201</v>
      </c>
      <c r="AB735" t="s">
        <v>6984</v>
      </c>
      <c r="AC735">
        <v>16</v>
      </c>
      <c r="AD735" t="s">
        <v>8653</v>
      </c>
      <c r="AE735" t="s">
        <v>9329</v>
      </c>
      <c r="AF735" t="s">
        <v>9400</v>
      </c>
    </row>
    <row r="736" spans="1:32" hidden="1" x14ac:dyDescent="0.25">
      <c r="A736" t="s">
        <v>41</v>
      </c>
      <c r="B736">
        <v>2025059</v>
      </c>
      <c r="C736" t="s">
        <v>86</v>
      </c>
      <c r="D736">
        <v>4</v>
      </c>
      <c r="E736" t="s">
        <v>90</v>
      </c>
      <c r="F736">
        <v>1200</v>
      </c>
      <c r="G736" t="s">
        <v>100</v>
      </c>
      <c r="H736" t="s">
        <v>155</v>
      </c>
      <c r="I736" t="s">
        <v>446</v>
      </c>
      <c r="J736" t="s">
        <v>452</v>
      </c>
      <c r="K736">
        <v>24.01</v>
      </c>
      <c r="L736">
        <v>46.52</v>
      </c>
      <c r="M736" t="s">
        <v>533</v>
      </c>
      <c r="Q736">
        <v>10</v>
      </c>
      <c r="R736">
        <v>3</v>
      </c>
      <c r="S736" t="s">
        <v>1604</v>
      </c>
      <c r="T736" t="s">
        <v>2791</v>
      </c>
      <c r="U736" t="s">
        <v>3398</v>
      </c>
      <c r="V736" t="s">
        <v>3454</v>
      </c>
      <c r="W736">
        <v>130</v>
      </c>
      <c r="X736">
        <v>1070</v>
      </c>
      <c r="Y736">
        <v>8</v>
      </c>
      <c r="Z736" t="s">
        <v>3490</v>
      </c>
      <c r="AA736" t="s">
        <v>4202</v>
      </c>
      <c r="AB736" t="s">
        <v>6984</v>
      </c>
      <c r="AC736">
        <v>123</v>
      </c>
      <c r="AD736" t="s">
        <v>8780</v>
      </c>
      <c r="AE736" t="s">
        <v>9223</v>
      </c>
      <c r="AF736" t="s">
        <v>9231</v>
      </c>
    </row>
    <row r="737" spans="1:34" hidden="1" x14ac:dyDescent="0.25">
      <c r="A737" t="s">
        <v>41</v>
      </c>
      <c r="B737">
        <v>2025059</v>
      </c>
      <c r="C737" t="s">
        <v>86</v>
      </c>
      <c r="D737">
        <v>4</v>
      </c>
      <c r="E737" t="s">
        <v>90</v>
      </c>
      <c r="F737">
        <v>1200</v>
      </c>
      <c r="G737" t="s">
        <v>100</v>
      </c>
      <c r="H737" t="s">
        <v>155</v>
      </c>
      <c r="I737" t="s">
        <v>446</v>
      </c>
      <c r="J737" t="s">
        <v>452</v>
      </c>
      <c r="K737">
        <v>24.01</v>
      </c>
      <c r="L737">
        <v>46.52</v>
      </c>
      <c r="M737" t="s">
        <v>533</v>
      </c>
      <c r="Q737">
        <v>11</v>
      </c>
      <c r="R737">
        <v>12</v>
      </c>
      <c r="S737" t="s">
        <v>1334</v>
      </c>
      <c r="T737" t="s">
        <v>2521</v>
      </c>
      <c r="U737" t="s">
        <v>3407</v>
      </c>
      <c r="V737" t="s">
        <v>3444</v>
      </c>
      <c r="W737">
        <v>121</v>
      </c>
      <c r="X737">
        <v>1121</v>
      </c>
      <c r="Y737">
        <v>1</v>
      </c>
      <c r="Z737" t="s">
        <v>3490</v>
      </c>
      <c r="AA737" t="s">
        <v>4203</v>
      </c>
      <c r="AB737" t="s">
        <v>592</v>
      </c>
      <c r="AC737">
        <v>19</v>
      </c>
      <c r="AD737" t="s">
        <v>464</v>
      </c>
      <c r="AE737" t="s">
        <v>9227</v>
      </c>
      <c r="AF737" t="s">
        <v>9433</v>
      </c>
    </row>
    <row r="738" spans="1:34" hidden="1" x14ac:dyDescent="0.25">
      <c r="A738" t="s">
        <v>41</v>
      </c>
      <c r="B738">
        <v>2025059</v>
      </c>
      <c r="C738" t="s">
        <v>86</v>
      </c>
      <c r="D738">
        <v>4</v>
      </c>
      <c r="E738" t="s">
        <v>90</v>
      </c>
      <c r="F738">
        <v>1200</v>
      </c>
      <c r="G738" t="s">
        <v>100</v>
      </c>
      <c r="H738" t="s">
        <v>155</v>
      </c>
      <c r="I738" t="s">
        <v>446</v>
      </c>
      <c r="J738" t="s">
        <v>452</v>
      </c>
      <c r="K738">
        <v>24.01</v>
      </c>
      <c r="L738">
        <v>46.52</v>
      </c>
      <c r="M738" t="s">
        <v>533</v>
      </c>
      <c r="Q738">
        <v>12</v>
      </c>
      <c r="R738">
        <v>4</v>
      </c>
      <c r="S738" t="s">
        <v>1605</v>
      </c>
      <c r="T738" t="s">
        <v>2792</v>
      </c>
      <c r="U738" t="s">
        <v>3419</v>
      </c>
      <c r="V738" t="s">
        <v>3442</v>
      </c>
      <c r="W738">
        <v>126</v>
      </c>
      <c r="X738">
        <v>1156</v>
      </c>
      <c r="Y738">
        <v>11</v>
      </c>
      <c r="Z738" t="s">
        <v>3497</v>
      </c>
      <c r="AA738" t="s">
        <v>3691</v>
      </c>
      <c r="AB738" t="s">
        <v>585</v>
      </c>
      <c r="AC738">
        <v>123</v>
      </c>
      <c r="AD738" t="s">
        <v>8473</v>
      </c>
      <c r="AE738" t="s">
        <v>9314</v>
      </c>
      <c r="AF738" t="s">
        <v>9227</v>
      </c>
    </row>
    <row r="739" spans="1:34" hidden="1" x14ac:dyDescent="0.25">
      <c r="A739" t="s">
        <v>41</v>
      </c>
      <c r="B739">
        <v>2025059</v>
      </c>
      <c r="C739" t="s">
        <v>86</v>
      </c>
      <c r="D739">
        <v>4</v>
      </c>
      <c r="E739" t="s">
        <v>90</v>
      </c>
      <c r="F739">
        <v>1200</v>
      </c>
      <c r="G739" t="s">
        <v>100</v>
      </c>
      <c r="H739" t="s">
        <v>155</v>
      </c>
      <c r="I739" t="s">
        <v>446</v>
      </c>
      <c r="J739" t="s">
        <v>452</v>
      </c>
      <c r="K739">
        <v>24.01</v>
      </c>
      <c r="L739">
        <v>46.52</v>
      </c>
      <c r="M739" t="s">
        <v>533</v>
      </c>
      <c r="Q739">
        <v>13</v>
      </c>
      <c r="R739">
        <v>5</v>
      </c>
      <c r="S739" t="s">
        <v>1606</v>
      </c>
      <c r="T739" t="s">
        <v>2793</v>
      </c>
      <c r="U739" t="s">
        <v>3415</v>
      </c>
      <c r="V739" t="s">
        <v>3448</v>
      </c>
      <c r="W739">
        <v>128</v>
      </c>
      <c r="X739">
        <v>1197</v>
      </c>
      <c r="Y739">
        <v>10</v>
      </c>
      <c r="Z739" t="s">
        <v>3515</v>
      </c>
      <c r="AA739" t="s">
        <v>4204</v>
      </c>
      <c r="AB739" t="s">
        <v>7139</v>
      </c>
      <c r="AC739">
        <v>111</v>
      </c>
      <c r="AD739" t="s">
        <v>8753</v>
      </c>
      <c r="AE739" t="s">
        <v>9313</v>
      </c>
      <c r="AF739" t="s">
        <v>9386</v>
      </c>
    </row>
    <row r="740" spans="1:34" hidden="1" x14ac:dyDescent="0.25">
      <c r="A740" t="s">
        <v>41</v>
      </c>
      <c r="B740">
        <v>2025059</v>
      </c>
      <c r="C740" t="s">
        <v>86</v>
      </c>
      <c r="D740">
        <v>4</v>
      </c>
      <c r="E740" t="s">
        <v>90</v>
      </c>
      <c r="F740">
        <v>1200</v>
      </c>
      <c r="G740" t="s">
        <v>100</v>
      </c>
      <c r="H740" t="s">
        <v>155</v>
      </c>
      <c r="I740" t="s">
        <v>446</v>
      </c>
      <c r="J740" t="s">
        <v>452</v>
      </c>
      <c r="K740">
        <v>24.01</v>
      </c>
      <c r="L740">
        <v>46.52</v>
      </c>
      <c r="M740" t="s">
        <v>533</v>
      </c>
      <c r="R740">
        <v>9</v>
      </c>
      <c r="S740" t="s">
        <v>1076</v>
      </c>
      <c r="T740" t="s">
        <v>2263</v>
      </c>
      <c r="U740" t="s">
        <v>3410</v>
      </c>
      <c r="V740" t="s">
        <v>3457</v>
      </c>
      <c r="W740">
        <v>123</v>
      </c>
      <c r="Z740" t="s">
        <v>3439</v>
      </c>
      <c r="AA740" t="s">
        <v>3439</v>
      </c>
      <c r="AB740" t="s">
        <v>3439</v>
      </c>
    </row>
    <row r="741" spans="1:34" x14ac:dyDescent="0.25">
      <c r="A741" t="s">
        <v>66</v>
      </c>
      <c r="B741">
        <v>2025301</v>
      </c>
      <c r="C741" t="s">
        <v>86</v>
      </c>
      <c r="D741">
        <v>9</v>
      </c>
      <c r="E741" t="s">
        <v>92</v>
      </c>
      <c r="F741">
        <v>1650</v>
      </c>
      <c r="G741" t="s">
        <v>98</v>
      </c>
      <c r="H741" t="s">
        <v>373</v>
      </c>
      <c r="I741" t="s">
        <v>447</v>
      </c>
      <c r="K741">
        <v>28.54</v>
      </c>
      <c r="L741">
        <v>51.78</v>
      </c>
      <c r="M741" t="s">
        <v>739</v>
      </c>
      <c r="N741" t="s">
        <v>939</v>
      </c>
      <c r="Q741">
        <v>1</v>
      </c>
      <c r="R741">
        <v>1</v>
      </c>
      <c r="S741" t="s">
        <v>1504</v>
      </c>
      <c r="T741" t="s">
        <v>2691</v>
      </c>
      <c r="U741" t="s">
        <v>3416</v>
      </c>
      <c r="V741" t="s">
        <v>3460</v>
      </c>
      <c r="W741">
        <v>135</v>
      </c>
      <c r="X741">
        <v>1151</v>
      </c>
      <c r="Y741">
        <v>6</v>
      </c>
      <c r="Z741" t="s">
        <v>3478</v>
      </c>
      <c r="AA741" t="s">
        <v>5062</v>
      </c>
      <c r="AB741" t="s">
        <v>939</v>
      </c>
      <c r="AC741">
        <v>5.3</v>
      </c>
      <c r="AD741" t="s">
        <v>8720</v>
      </c>
      <c r="AE741" t="s">
        <v>8417</v>
      </c>
      <c r="AF741" t="s">
        <v>8761</v>
      </c>
      <c r="AG741" t="s">
        <v>8611</v>
      </c>
    </row>
    <row r="742" spans="1:34" hidden="1" x14ac:dyDescent="0.25">
      <c r="A742" t="s">
        <v>41</v>
      </c>
      <c r="B742">
        <v>2025060</v>
      </c>
      <c r="C742" t="s">
        <v>86</v>
      </c>
      <c r="D742">
        <v>5</v>
      </c>
      <c r="E742" t="s">
        <v>90</v>
      </c>
      <c r="F742">
        <v>1800</v>
      </c>
      <c r="G742" t="s">
        <v>100</v>
      </c>
      <c r="H742" t="s">
        <v>157</v>
      </c>
      <c r="I742" t="s">
        <v>446</v>
      </c>
      <c r="J742" t="s">
        <v>452</v>
      </c>
      <c r="K742">
        <v>13.66</v>
      </c>
      <c r="L742">
        <v>35.81</v>
      </c>
      <c r="M742" t="s">
        <v>534</v>
      </c>
      <c r="N742" t="s">
        <v>822</v>
      </c>
      <c r="O742" t="s">
        <v>980</v>
      </c>
      <c r="Q742">
        <v>2</v>
      </c>
      <c r="R742">
        <v>4</v>
      </c>
      <c r="S742" t="s">
        <v>1477</v>
      </c>
      <c r="T742" t="s">
        <v>2664</v>
      </c>
      <c r="U742" t="s">
        <v>3413</v>
      </c>
      <c r="V742" t="s">
        <v>3456</v>
      </c>
      <c r="W742">
        <v>128</v>
      </c>
      <c r="X742">
        <v>1144</v>
      </c>
      <c r="Y742">
        <v>1</v>
      </c>
      <c r="Z742" t="s">
        <v>3489</v>
      </c>
      <c r="AA742" t="s">
        <v>4206</v>
      </c>
      <c r="AB742" t="s">
        <v>7221</v>
      </c>
      <c r="AC742">
        <v>3.4</v>
      </c>
      <c r="AD742" t="s">
        <v>8781</v>
      </c>
      <c r="AE742" t="s">
        <v>9327</v>
      </c>
      <c r="AF742" t="s">
        <v>9105</v>
      </c>
      <c r="AG742" t="s">
        <v>457</v>
      </c>
      <c r="AH742" t="s">
        <v>8603</v>
      </c>
    </row>
    <row r="743" spans="1:34" hidden="1" x14ac:dyDescent="0.25">
      <c r="A743" t="s">
        <v>41</v>
      </c>
      <c r="B743">
        <v>2025060</v>
      </c>
      <c r="C743" t="s">
        <v>86</v>
      </c>
      <c r="D743">
        <v>5</v>
      </c>
      <c r="E743" t="s">
        <v>90</v>
      </c>
      <c r="F743">
        <v>1800</v>
      </c>
      <c r="G743" t="s">
        <v>100</v>
      </c>
      <c r="H743" t="s">
        <v>157</v>
      </c>
      <c r="I743" t="s">
        <v>446</v>
      </c>
      <c r="J743" t="s">
        <v>452</v>
      </c>
      <c r="K743">
        <v>13.66</v>
      </c>
      <c r="L743">
        <v>35.81</v>
      </c>
      <c r="M743" t="s">
        <v>534</v>
      </c>
      <c r="N743" t="s">
        <v>822</v>
      </c>
      <c r="O743" t="s">
        <v>980</v>
      </c>
      <c r="Q743">
        <v>3</v>
      </c>
      <c r="R743">
        <v>13</v>
      </c>
      <c r="S743" t="s">
        <v>1607</v>
      </c>
      <c r="T743" t="s">
        <v>2794</v>
      </c>
      <c r="U743" t="s">
        <v>3407</v>
      </c>
      <c r="V743" t="s">
        <v>3449</v>
      </c>
      <c r="W743">
        <v>117</v>
      </c>
      <c r="X743">
        <v>1134</v>
      </c>
      <c r="Y743">
        <v>12</v>
      </c>
      <c r="Z743" t="s">
        <v>3489</v>
      </c>
      <c r="AA743" t="s">
        <v>4207</v>
      </c>
      <c r="AB743" t="s">
        <v>7221</v>
      </c>
      <c r="AC743">
        <v>3.4</v>
      </c>
      <c r="AD743" t="s">
        <v>8782</v>
      </c>
      <c r="AE743" t="s">
        <v>9329</v>
      </c>
      <c r="AF743" t="s">
        <v>8910</v>
      </c>
      <c r="AG743" t="s">
        <v>8981</v>
      </c>
      <c r="AH743" t="s">
        <v>8749</v>
      </c>
    </row>
    <row r="744" spans="1:34" hidden="1" x14ac:dyDescent="0.25">
      <c r="A744" t="s">
        <v>41</v>
      </c>
      <c r="B744">
        <v>2025060</v>
      </c>
      <c r="C744" t="s">
        <v>86</v>
      </c>
      <c r="D744">
        <v>5</v>
      </c>
      <c r="E744" t="s">
        <v>90</v>
      </c>
      <c r="F744">
        <v>1800</v>
      </c>
      <c r="G744" t="s">
        <v>100</v>
      </c>
      <c r="H744" t="s">
        <v>157</v>
      </c>
      <c r="I744" t="s">
        <v>446</v>
      </c>
      <c r="J744" t="s">
        <v>452</v>
      </c>
      <c r="K744">
        <v>13.66</v>
      </c>
      <c r="L744">
        <v>35.81</v>
      </c>
      <c r="M744" t="s">
        <v>534</v>
      </c>
      <c r="N744" t="s">
        <v>822</v>
      </c>
      <c r="O744" t="s">
        <v>980</v>
      </c>
      <c r="Q744">
        <v>4</v>
      </c>
      <c r="R744">
        <v>11</v>
      </c>
      <c r="S744" t="s">
        <v>1216</v>
      </c>
      <c r="T744" t="s">
        <v>2403</v>
      </c>
      <c r="U744" t="s">
        <v>3416</v>
      </c>
      <c r="V744" t="s">
        <v>3451</v>
      </c>
      <c r="W744">
        <v>118</v>
      </c>
      <c r="X744">
        <v>1170</v>
      </c>
      <c r="Y744">
        <v>2</v>
      </c>
      <c r="Z744" t="s">
        <v>3489</v>
      </c>
      <c r="AA744" t="s">
        <v>4208</v>
      </c>
      <c r="AB744" t="s">
        <v>7222</v>
      </c>
      <c r="AC744">
        <v>7.8</v>
      </c>
      <c r="AD744" t="s">
        <v>8569</v>
      </c>
      <c r="AE744" t="s">
        <v>9327</v>
      </c>
      <c r="AF744" t="s">
        <v>9105</v>
      </c>
      <c r="AG744" t="s">
        <v>455</v>
      </c>
      <c r="AH744" t="s">
        <v>8751</v>
      </c>
    </row>
    <row r="745" spans="1:34" hidden="1" x14ac:dyDescent="0.25">
      <c r="A745" t="s">
        <v>41</v>
      </c>
      <c r="B745">
        <v>2025060</v>
      </c>
      <c r="C745" t="s">
        <v>86</v>
      </c>
      <c r="D745">
        <v>5</v>
      </c>
      <c r="E745" t="s">
        <v>90</v>
      </c>
      <c r="F745">
        <v>1800</v>
      </c>
      <c r="G745" t="s">
        <v>100</v>
      </c>
      <c r="H745" t="s">
        <v>157</v>
      </c>
      <c r="I745" t="s">
        <v>446</v>
      </c>
      <c r="J745" t="s">
        <v>452</v>
      </c>
      <c r="K745">
        <v>13.66</v>
      </c>
      <c r="L745">
        <v>35.81</v>
      </c>
      <c r="M745" t="s">
        <v>534</v>
      </c>
      <c r="N745" t="s">
        <v>822</v>
      </c>
      <c r="O745" t="s">
        <v>980</v>
      </c>
      <c r="Q745">
        <v>5</v>
      </c>
      <c r="R745">
        <v>5</v>
      </c>
      <c r="S745" t="s">
        <v>1384</v>
      </c>
      <c r="T745" t="s">
        <v>2571</v>
      </c>
      <c r="U745" t="s">
        <v>3399</v>
      </c>
      <c r="V745" t="s">
        <v>3459</v>
      </c>
      <c r="W745">
        <v>127</v>
      </c>
      <c r="X745">
        <v>1151</v>
      </c>
      <c r="Y745">
        <v>7</v>
      </c>
      <c r="Z745" t="s">
        <v>3480</v>
      </c>
      <c r="AA745" t="s">
        <v>4209</v>
      </c>
      <c r="AB745" t="s">
        <v>7223</v>
      </c>
      <c r="AC745">
        <v>28</v>
      </c>
      <c r="AD745" t="s">
        <v>8783</v>
      </c>
      <c r="AE745" t="s">
        <v>9328</v>
      </c>
      <c r="AF745" t="s">
        <v>8395</v>
      </c>
      <c r="AG745" t="s">
        <v>8981</v>
      </c>
      <c r="AH745" t="s">
        <v>8444</v>
      </c>
    </row>
    <row r="746" spans="1:34" hidden="1" x14ac:dyDescent="0.25">
      <c r="A746" t="s">
        <v>41</v>
      </c>
      <c r="B746">
        <v>2025060</v>
      </c>
      <c r="C746" t="s">
        <v>86</v>
      </c>
      <c r="D746">
        <v>5</v>
      </c>
      <c r="E746" t="s">
        <v>90</v>
      </c>
      <c r="F746">
        <v>1800</v>
      </c>
      <c r="G746" t="s">
        <v>100</v>
      </c>
      <c r="H746" t="s">
        <v>157</v>
      </c>
      <c r="I746" t="s">
        <v>446</v>
      </c>
      <c r="J746" t="s">
        <v>452</v>
      </c>
      <c r="K746">
        <v>13.66</v>
      </c>
      <c r="L746">
        <v>35.81</v>
      </c>
      <c r="M746" t="s">
        <v>534</v>
      </c>
      <c r="N746" t="s">
        <v>822</v>
      </c>
      <c r="O746" t="s">
        <v>980</v>
      </c>
      <c r="Q746">
        <v>6</v>
      </c>
      <c r="R746">
        <v>8</v>
      </c>
      <c r="S746" t="s">
        <v>1387</v>
      </c>
      <c r="T746" t="s">
        <v>2574</v>
      </c>
      <c r="U746" t="s">
        <v>3404</v>
      </c>
      <c r="V746" t="s">
        <v>3444</v>
      </c>
      <c r="W746">
        <v>123</v>
      </c>
      <c r="X746">
        <v>1003</v>
      </c>
      <c r="Y746">
        <v>9</v>
      </c>
      <c r="Z746" t="s">
        <v>3521</v>
      </c>
      <c r="AA746" t="s">
        <v>4210</v>
      </c>
      <c r="AB746" t="s">
        <v>7224</v>
      </c>
      <c r="AC746">
        <v>52</v>
      </c>
      <c r="AD746" t="s">
        <v>8784</v>
      </c>
      <c r="AE746" t="s">
        <v>9269</v>
      </c>
      <c r="AF746" t="s">
        <v>9105</v>
      </c>
      <c r="AG746" t="s">
        <v>8981</v>
      </c>
      <c r="AH746" t="s">
        <v>8559</v>
      </c>
    </row>
    <row r="747" spans="1:34" hidden="1" x14ac:dyDescent="0.25">
      <c r="A747" t="s">
        <v>41</v>
      </c>
      <c r="B747">
        <v>2025060</v>
      </c>
      <c r="C747" t="s">
        <v>86</v>
      </c>
      <c r="D747">
        <v>5</v>
      </c>
      <c r="E747" t="s">
        <v>90</v>
      </c>
      <c r="F747">
        <v>1800</v>
      </c>
      <c r="G747" t="s">
        <v>100</v>
      </c>
      <c r="H747" t="s">
        <v>157</v>
      </c>
      <c r="I747" t="s">
        <v>446</v>
      </c>
      <c r="J747" t="s">
        <v>452</v>
      </c>
      <c r="K747">
        <v>13.66</v>
      </c>
      <c r="L747">
        <v>35.81</v>
      </c>
      <c r="M747" t="s">
        <v>534</v>
      </c>
      <c r="N747" t="s">
        <v>822</v>
      </c>
      <c r="O747" t="s">
        <v>980</v>
      </c>
      <c r="Q747">
        <v>7</v>
      </c>
      <c r="R747">
        <v>9</v>
      </c>
      <c r="S747" t="s">
        <v>1608</v>
      </c>
      <c r="T747" t="s">
        <v>2795</v>
      </c>
      <c r="U747" t="s">
        <v>3402</v>
      </c>
      <c r="V747" t="s">
        <v>3450</v>
      </c>
      <c r="W747">
        <v>117</v>
      </c>
      <c r="X747">
        <v>1028</v>
      </c>
      <c r="Y747">
        <v>10</v>
      </c>
      <c r="Z747" t="s">
        <v>3482</v>
      </c>
      <c r="AA747" t="s">
        <v>4211</v>
      </c>
      <c r="AB747" t="s">
        <v>7225</v>
      </c>
      <c r="AC747">
        <v>37</v>
      </c>
      <c r="AD747" t="s">
        <v>8785</v>
      </c>
      <c r="AE747" t="s">
        <v>9313</v>
      </c>
      <c r="AF747" t="s">
        <v>9177</v>
      </c>
      <c r="AG747" t="s">
        <v>8861</v>
      </c>
      <c r="AH747" t="s">
        <v>8863</v>
      </c>
    </row>
    <row r="748" spans="1:34" hidden="1" x14ac:dyDescent="0.25">
      <c r="A748" t="s">
        <v>41</v>
      </c>
      <c r="B748">
        <v>2025060</v>
      </c>
      <c r="C748" t="s">
        <v>86</v>
      </c>
      <c r="D748">
        <v>5</v>
      </c>
      <c r="E748" t="s">
        <v>90</v>
      </c>
      <c r="F748">
        <v>1800</v>
      </c>
      <c r="G748" t="s">
        <v>100</v>
      </c>
      <c r="H748" t="s">
        <v>157</v>
      </c>
      <c r="I748" t="s">
        <v>446</v>
      </c>
      <c r="J748" t="s">
        <v>452</v>
      </c>
      <c r="K748">
        <v>13.66</v>
      </c>
      <c r="L748">
        <v>35.81</v>
      </c>
      <c r="M748" t="s">
        <v>534</v>
      </c>
      <c r="N748" t="s">
        <v>822</v>
      </c>
      <c r="O748" t="s">
        <v>980</v>
      </c>
      <c r="Q748">
        <v>8</v>
      </c>
      <c r="R748">
        <v>6</v>
      </c>
      <c r="S748" t="s">
        <v>1382</v>
      </c>
      <c r="T748" t="s">
        <v>2569</v>
      </c>
      <c r="U748" t="s">
        <v>3398</v>
      </c>
      <c r="V748" t="s">
        <v>3457</v>
      </c>
      <c r="W748">
        <v>127</v>
      </c>
      <c r="X748">
        <v>1181</v>
      </c>
      <c r="Y748">
        <v>3</v>
      </c>
      <c r="Z748" t="s">
        <v>3514</v>
      </c>
      <c r="AA748" t="s">
        <v>4212</v>
      </c>
      <c r="AB748" t="s">
        <v>7226</v>
      </c>
      <c r="AC748">
        <v>8.4</v>
      </c>
      <c r="AD748" t="s">
        <v>8786</v>
      </c>
      <c r="AE748" t="s">
        <v>9328</v>
      </c>
      <c r="AF748" t="s">
        <v>8874</v>
      </c>
      <c r="AG748" t="s">
        <v>9428</v>
      </c>
      <c r="AH748" t="s">
        <v>8581</v>
      </c>
    </row>
    <row r="749" spans="1:34" hidden="1" x14ac:dyDescent="0.25">
      <c r="A749" t="s">
        <v>41</v>
      </c>
      <c r="B749">
        <v>2025060</v>
      </c>
      <c r="C749" t="s">
        <v>86</v>
      </c>
      <c r="D749">
        <v>5</v>
      </c>
      <c r="E749" t="s">
        <v>90</v>
      </c>
      <c r="F749">
        <v>1800</v>
      </c>
      <c r="G749" t="s">
        <v>100</v>
      </c>
      <c r="H749" t="s">
        <v>157</v>
      </c>
      <c r="I749" t="s">
        <v>446</v>
      </c>
      <c r="J749" t="s">
        <v>452</v>
      </c>
      <c r="K749">
        <v>13.66</v>
      </c>
      <c r="L749">
        <v>35.81</v>
      </c>
      <c r="M749" t="s">
        <v>534</v>
      </c>
      <c r="N749" t="s">
        <v>822</v>
      </c>
      <c r="O749" t="s">
        <v>980</v>
      </c>
      <c r="Q749">
        <v>9</v>
      </c>
      <c r="R749">
        <v>3</v>
      </c>
      <c r="S749" t="s">
        <v>1609</v>
      </c>
      <c r="T749" t="s">
        <v>2796</v>
      </c>
      <c r="U749" t="s">
        <v>3403</v>
      </c>
      <c r="V749" t="s">
        <v>3447</v>
      </c>
      <c r="W749">
        <v>134</v>
      </c>
      <c r="X749">
        <v>983</v>
      </c>
      <c r="Y749">
        <v>14</v>
      </c>
      <c r="Z749" t="s">
        <v>3498</v>
      </c>
      <c r="AA749" t="s">
        <v>4213</v>
      </c>
      <c r="AB749" t="s">
        <v>7227</v>
      </c>
      <c r="AC749">
        <v>18</v>
      </c>
      <c r="AD749" t="s">
        <v>8781</v>
      </c>
      <c r="AE749" t="s">
        <v>9227</v>
      </c>
      <c r="AF749" t="s">
        <v>8872</v>
      </c>
      <c r="AG749" t="s">
        <v>8649</v>
      </c>
      <c r="AH749" t="s">
        <v>8414</v>
      </c>
    </row>
    <row r="750" spans="1:34" hidden="1" x14ac:dyDescent="0.25">
      <c r="A750" t="s">
        <v>41</v>
      </c>
      <c r="B750">
        <v>2025060</v>
      </c>
      <c r="C750" t="s">
        <v>86</v>
      </c>
      <c r="D750">
        <v>5</v>
      </c>
      <c r="E750" t="s">
        <v>90</v>
      </c>
      <c r="F750">
        <v>1800</v>
      </c>
      <c r="G750" t="s">
        <v>100</v>
      </c>
      <c r="H750" t="s">
        <v>157</v>
      </c>
      <c r="I750" t="s">
        <v>446</v>
      </c>
      <c r="J750" t="s">
        <v>452</v>
      </c>
      <c r="K750">
        <v>13.66</v>
      </c>
      <c r="L750">
        <v>35.81</v>
      </c>
      <c r="M750" t="s">
        <v>534</v>
      </c>
      <c r="N750" t="s">
        <v>822</v>
      </c>
      <c r="O750" t="s">
        <v>980</v>
      </c>
      <c r="Q750">
        <v>10</v>
      </c>
      <c r="R750">
        <v>14</v>
      </c>
      <c r="S750" t="s">
        <v>1220</v>
      </c>
      <c r="T750" t="s">
        <v>2407</v>
      </c>
      <c r="U750" t="s">
        <v>3408</v>
      </c>
      <c r="V750" t="s">
        <v>3454</v>
      </c>
      <c r="W750">
        <v>117</v>
      </c>
      <c r="X750">
        <v>1087</v>
      </c>
      <c r="Y750">
        <v>4</v>
      </c>
      <c r="Z750" t="s">
        <v>3507</v>
      </c>
      <c r="AA750" t="s">
        <v>4214</v>
      </c>
      <c r="AB750" t="s">
        <v>7228</v>
      </c>
      <c r="AC750">
        <v>48</v>
      </c>
      <c r="AD750" t="s">
        <v>8574</v>
      </c>
      <c r="AE750" t="s">
        <v>9224</v>
      </c>
      <c r="AF750" t="s">
        <v>8874</v>
      </c>
      <c r="AG750" t="s">
        <v>8549</v>
      </c>
      <c r="AH750" t="s">
        <v>8460</v>
      </c>
    </row>
    <row r="751" spans="1:34" hidden="1" x14ac:dyDescent="0.25">
      <c r="A751" t="s">
        <v>41</v>
      </c>
      <c r="B751">
        <v>2025060</v>
      </c>
      <c r="C751" t="s">
        <v>86</v>
      </c>
      <c r="D751">
        <v>5</v>
      </c>
      <c r="E751" t="s">
        <v>90</v>
      </c>
      <c r="F751">
        <v>1800</v>
      </c>
      <c r="G751" t="s">
        <v>100</v>
      </c>
      <c r="H751" t="s">
        <v>157</v>
      </c>
      <c r="I751" t="s">
        <v>446</v>
      </c>
      <c r="J751" t="s">
        <v>452</v>
      </c>
      <c r="K751">
        <v>13.66</v>
      </c>
      <c r="L751">
        <v>35.81</v>
      </c>
      <c r="M751" t="s">
        <v>534</v>
      </c>
      <c r="N751" t="s">
        <v>822</v>
      </c>
      <c r="O751" t="s">
        <v>980</v>
      </c>
      <c r="Q751">
        <v>11</v>
      </c>
      <c r="R751">
        <v>2</v>
      </c>
      <c r="S751" t="s">
        <v>1214</v>
      </c>
      <c r="T751" t="s">
        <v>2401</v>
      </c>
      <c r="U751" t="s">
        <v>3409</v>
      </c>
      <c r="V751" t="s">
        <v>3448</v>
      </c>
      <c r="W751">
        <v>134</v>
      </c>
      <c r="X751">
        <v>1179</v>
      </c>
      <c r="Y751">
        <v>5</v>
      </c>
      <c r="Z751" t="s">
        <v>3522</v>
      </c>
      <c r="AA751" t="s">
        <v>4215</v>
      </c>
      <c r="AB751" t="s">
        <v>7229</v>
      </c>
      <c r="AC751">
        <v>47</v>
      </c>
      <c r="AD751" t="s">
        <v>8781</v>
      </c>
      <c r="AE751" t="s">
        <v>9403</v>
      </c>
      <c r="AF751" t="s">
        <v>9367</v>
      </c>
      <c r="AG751" t="s">
        <v>8444</v>
      </c>
      <c r="AH751" t="s">
        <v>8848</v>
      </c>
    </row>
    <row r="752" spans="1:34" hidden="1" x14ac:dyDescent="0.25">
      <c r="A752" t="s">
        <v>41</v>
      </c>
      <c r="B752">
        <v>2025060</v>
      </c>
      <c r="C752" t="s">
        <v>86</v>
      </c>
      <c r="D752">
        <v>5</v>
      </c>
      <c r="E752" t="s">
        <v>90</v>
      </c>
      <c r="F752">
        <v>1800</v>
      </c>
      <c r="G752" t="s">
        <v>100</v>
      </c>
      <c r="H752" t="s">
        <v>157</v>
      </c>
      <c r="I752" t="s">
        <v>446</v>
      </c>
      <c r="J752" t="s">
        <v>452</v>
      </c>
      <c r="K752">
        <v>13.66</v>
      </c>
      <c r="L752">
        <v>35.81</v>
      </c>
      <c r="M752" t="s">
        <v>534</v>
      </c>
      <c r="N752" t="s">
        <v>822</v>
      </c>
      <c r="O752" t="s">
        <v>980</v>
      </c>
      <c r="Q752">
        <v>12</v>
      </c>
      <c r="R752">
        <v>12</v>
      </c>
      <c r="S752" t="s">
        <v>1386</v>
      </c>
      <c r="T752" t="s">
        <v>2573</v>
      </c>
      <c r="U752" t="s">
        <v>3415</v>
      </c>
      <c r="V752" t="s">
        <v>3452</v>
      </c>
      <c r="W752">
        <v>118</v>
      </c>
      <c r="X752">
        <v>1118</v>
      </c>
      <c r="Y752">
        <v>6</v>
      </c>
      <c r="Z752" t="s">
        <v>3525</v>
      </c>
      <c r="AA752" t="s">
        <v>4216</v>
      </c>
      <c r="AB752" t="s">
        <v>7230</v>
      </c>
      <c r="AC752">
        <v>11</v>
      </c>
      <c r="AD752" t="s">
        <v>8576</v>
      </c>
      <c r="AE752" t="s">
        <v>9230</v>
      </c>
      <c r="AF752" t="s">
        <v>8476</v>
      </c>
      <c r="AG752" t="s">
        <v>8591</v>
      </c>
      <c r="AH752" t="s">
        <v>8773</v>
      </c>
    </row>
    <row r="753" spans="1:34" hidden="1" x14ac:dyDescent="0.25">
      <c r="A753" t="s">
        <v>41</v>
      </c>
      <c r="B753">
        <v>2025060</v>
      </c>
      <c r="C753" t="s">
        <v>86</v>
      </c>
      <c r="D753">
        <v>5</v>
      </c>
      <c r="E753" t="s">
        <v>90</v>
      </c>
      <c r="F753">
        <v>1800</v>
      </c>
      <c r="G753" t="s">
        <v>100</v>
      </c>
      <c r="H753" t="s">
        <v>157</v>
      </c>
      <c r="I753" t="s">
        <v>446</v>
      </c>
      <c r="J753" t="s">
        <v>452</v>
      </c>
      <c r="K753">
        <v>13.66</v>
      </c>
      <c r="L753">
        <v>35.81</v>
      </c>
      <c r="M753" t="s">
        <v>534</v>
      </c>
      <c r="N753" t="s">
        <v>822</v>
      </c>
      <c r="O753" t="s">
        <v>980</v>
      </c>
      <c r="Q753">
        <v>13</v>
      </c>
      <c r="R753">
        <v>7</v>
      </c>
      <c r="S753" t="s">
        <v>1385</v>
      </c>
      <c r="T753" t="s">
        <v>2572</v>
      </c>
      <c r="U753" t="s">
        <v>3410</v>
      </c>
      <c r="V753" t="s">
        <v>3446</v>
      </c>
      <c r="W753">
        <v>123</v>
      </c>
      <c r="X753">
        <v>1055</v>
      </c>
      <c r="Y753">
        <v>8</v>
      </c>
      <c r="Z753" t="s">
        <v>3509</v>
      </c>
      <c r="AA753" t="s">
        <v>4217</v>
      </c>
      <c r="AB753" t="s">
        <v>7231</v>
      </c>
      <c r="AC753">
        <v>30</v>
      </c>
      <c r="AD753" t="s">
        <v>8787</v>
      </c>
      <c r="AE753" t="s">
        <v>9329</v>
      </c>
      <c r="AF753" t="s">
        <v>8875</v>
      </c>
      <c r="AG753" t="s">
        <v>8490</v>
      </c>
      <c r="AH753" t="s">
        <v>8551</v>
      </c>
    </row>
    <row r="754" spans="1:34" hidden="1" x14ac:dyDescent="0.25">
      <c r="A754" t="s">
        <v>41</v>
      </c>
      <c r="B754">
        <v>2025060</v>
      </c>
      <c r="C754" t="s">
        <v>86</v>
      </c>
      <c r="D754">
        <v>5</v>
      </c>
      <c r="E754" t="s">
        <v>90</v>
      </c>
      <c r="F754">
        <v>1800</v>
      </c>
      <c r="G754" t="s">
        <v>100</v>
      </c>
      <c r="H754" t="s">
        <v>157</v>
      </c>
      <c r="I754" t="s">
        <v>446</v>
      </c>
      <c r="J754" t="s">
        <v>452</v>
      </c>
      <c r="K754">
        <v>13.66</v>
      </c>
      <c r="L754">
        <v>35.81</v>
      </c>
      <c r="M754" t="s">
        <v>534</v>
      </c>
      <c r="N754" t="s">
        <v>822</v>
      </c>
      <c r="O754" t="s">
        <v>980</v>
      </c>
      <c r="Q754">
        <v>14</v>
      </c>
      <c r="R754">
        <v>10</v>
      </c>
      <c r="S754" t="s">
        <v>1085</v>
      </c>
      <c r="T754" t="s">
        <v>2272</v>
      </c>
      <c r="U754" t="s">
        <v>3397</v>
      </c>
      <c r="V754" t="s">
        <v>3442</v>
      </c>
      <c r="W754">
        <v>122</v>
      </c>
      <c r="X754">
        <v>1161</v>
      </c>
      <c r="Y754">
        <v>11</v>
      </c>
      <c r="Z754" t="s">
        <v>3547</v>
      </c>
      <c r="AA754" t="s">
        <v>4218</v>
      </c>
      <c r="AB754" t="s">
        <v>7232</v>
      </c>
      <c r="AC754">
        <v>75</v>
      </c>
      <c r="AD754" t="s">
        <v>8568</v>
      </c>
      <c r="AE754" t="s">
        <v>9327</v>
      </c>
      <c r="AF754" t="s">
        <v>9105</v>
      </c>
      <c r="AG754" t="s">
        <v>8596</v>
      </c>
      <c r="AH754" t="s">
        <v>9482</v>
      </c>
    </row>
    <row r="755" spans="1:34" hidden="1" x14ac:dyDescent="0.25">
      <c r="A755" t="s">
        <v>41</v>
      </c>
      <c r="B755">
        <v>2025061</v>
      </c>
      <c r="C755" t="s">
        <v>86</v>
      </c>
      <c r="D755">
        <v>6</v>
      </c>
      <c r="E755" t="s">
        <v>90</v>
      </c>
      <c r="F755">
        <v>1400</v>
      </c>
      <c r="G755" t="s">
        <v>100</v>
      </c>
      <c r="H755" t="s">
        <v>158</v>
      </c>
      <c r="I755" t="s">
        <v>446</v>
      </c>
      <c r="J755" t="s">
        <v>452</v>
      </c>
      <c r="K755">
        <v>13.36</v>
      </c>
      <c r="L755">
        <v>34.909999999999997</v>
      </c>
      <c r="M755" t="s">
        <v>535</v>
      </c>
      <c r="N755" t="s">
        <v>818</v>
      </c>
      <c r="Q755">
        <v>1</v>
      </c>
      <c r="R755">
        <v>3</v>
      </c>
      <c r="S755" t="s">
        <v>1093</v>
      </c>
      <c r="T755" t="s">
        <v>2280</v>
      </c>
      <c r="U755" t="s">
        <v>3411</v>
      </c>
      <c r="V755" t="s">
        <v>3460</v>
      </c>
      <c r="W755">
        <v>132</v>
      </c>
      <c r="X755">
        <v>1114</v>
      </c>
      <c r="Y755">
        <v>14</v>
      </c>
      <c r="Z755" t="s">
        <v>3478</v>
      </c>
      <c r="AA755" t="s">
        <v>4219</v>
      </c>
      <c r="AB755" t="s">
        <v>818</v>
      </c>
      <c r="AC755">
        <v>2.8</v>
      </c>
      <c r="AD755" t="s">
        <v>8776</v>
      </c>
      <c r="AE755" t="s">
        <v>9328</v>
      </c>
      <c r="AF755" t="s">
        <v>9399</v>
      </c>
      <c r="AG755" t="s">
        <v>9402</v>
      </c>
    </row>
    <row r="756" spans="1:34" hidden="1" x14ac:dyDescent="0.25">
      <c r="A756" t="s">
        <v>41</v>
      </c>
      <c r="B756">
        <v>2025061</v>
      </c>
      <c r="C756" t="s">
        <v>86</v>
      </c>
      <c r="D756">
        <v>6</v>
      </c>
      <c r="E756" t="s">
        <v>90</v>
      </c>
      <c r="F756">
        <v>1400</v>
      </c>
      <c r="G756" t="s">
        <v>100</v>
      </c>
      <c r="H756" t="s">
        <v>158</v>
      </c>
      <c r="I756" t="s">
        <v>446</v>
      </c>
      <c r="J756" t="s">
        <v>452</v>
      </c>
      <c r="K756">
        <v>13.36</v>
      </c>
      <c r="L756">
        <v>34.909999999999997</v>
      </c>
      <c r="M756" t="s">
        <v>535</v>
      </c>
      <c r="N756" t="s">
        <v>818</v>
      </c>
      <c r="Q756">
        <v>2</v>
      </c>
      <c r="R756">
        <v>8</v>
      </c>
      <c r="S756" t="s">
        <v>1610</v>
      </c>
      <c r="T756" t="s">
        <v>2797</v>
      </c>
      <c r="U756" t="s">
        <v>3409</v>
      </c>
      <c r="V756" t="s">
        <v>3454</v>
      </c>
      <c r="W756">
        <v>129</v>
      </c>
      <c r="X756">
        <v>1210</v>
      </c>
      <c r="Y756">
        <v>10</v>
      </c>
      <c r="Z756" t="s">
        <v>3482</v>
      </c>
      <c r="AA756" t="s">
        <v>4220</v>
      </c>
      <c r="AB756" t="s">
        <v>946</v>
      </c>
      <c r="AC756">
        <v>12</v>
      </c>
      <c r="AD756" t="s">
        <v>8788</v>
      </c>
      <c r="AE756" t="s">
        <v>9404</v>
      </c>
      <c r="AF756" t="s">
        <v>9429</v>
      </c>
      <c r="AG756" t="s">
        <v>9361</v>
      </c>
    </row>
    <row r="757" spans="1:34" hidden="1" x14ac:dyDescent="0.25">
      <c r="A757" t="s">
        <v>41</v>
      </c>
      <c r="B757">
        <v>2025061</v>
      </c>
      <c r="C757" t="s">
        <v>86</v>
      </c>
      <c r="D757">
        <v>6</v>
      </c>
      <c r="E757" t="s">
        <v>90</v>
      </c>
      <c r="F757">
        <v>1400</v>
      </c>
      <c r="G757" t="s">
        <v>100</v>
      </c>
      <c r="H757" t="s">
        <v>158</v>
      </c>
      <c r="I757" t="s">
        <v>446</v>
      </c>
      <c r="J757" t="s">
        <v>452</v>
      </c>
      <c r="K757">
        <v>13.36</v>
      </c>
      <c r="L757">
        <v>34.909999999999997</v>
      </c>
      <c r="M757" t="s">
        <v>535</v>
      </c>
      <c r="N757" t="s">
        <v>818</v>
      </c>
      <c r="Q757">
        <v>3</v>
      </c>
      <c r="R757">
        <v>13</v>
      </c>
      <c r="S757" t="s">
        <v>1611</v>
      </c>
      <c r="T757" t="s">
        <v>2798</v>
      </c>
      <c r="U757" t="s">
        <v>3417</v>
      </c>
      <c r="V757" t="s">
        <v>3440</v>
      </c>
      <c r="W757">
        <v>122</v>
      </c>
      <c r="X757">
        <v>1141</v>
      </c>
      <c r="Y757">
        <v>11</v>
      </c>
      <c r="Z757" t="s">
        <v>3524</v>
      </c>
      <c r="AA757" t="s">
        <v>4221</v>
      </c>
      <c r="AB757" t="s">
        <v>6971</v>
      </c>
      <c r="AC757">
        <v>37</v>
      </c>
      <c r="AD757" t="s">
        <v>8633</v>
      </c>
      <c r="AE757" t="s">
        <v>9404</v>
      </c>
      <c r="AF757" t="s">
        <v>9429</v>
      </c>
      <c r="AG757" t="s">
        <v>9393</v>
      </c>
    </row>
    <row r="758" spans="1:34" hidden="1" x14ac:dyDescent="0.25">
      <c r="A758" t="s">
        <v>41</v>
      </c>
      <c r="B758">
        <v>2025061</v>
      </c>
      <c r="C758" t="s">
        <v>86</v>
      </c>
      <c r="D758">
        <v>6</v>
      </c>
      <c r="E758" t="s">
        <v>90</v>
      </c>
      <c r="F758">
        <v>1400</v>
      </c>
      <c r="G758" t="s">
        <v>100</v>
      </c>
      <c r="H758" t="s">
        <v>158</v>
      </c>
      <c r="I758" t="s">
        <v>446</v>
      </c>
      <c r="J758" t="s">
        <v>452</v>
      </c>
      <c r="K758">
        <v>13.36</v>
      </c>
      <c r="L758">
        <v>34.909999999999997</v>
      </c>
      <c r="M758" t="s">
        <v>535</v>
      </c>
      <c r="N758" t="s">
        <v>818</v>
      </c>
      <c r="Q758">
        <v>4</v>
      </c>
      <c r="R758">
        <v>6</v>
      </c>
      <c r="S758" t="s">
        <v>1282</v>
      </c>
      <c r="T758" t="s">
        <v>2469</v>
      </c>
      <c r="U758" t="s">
        <v>3404</v>
      </c>
      <c r="V758" t="s">
        <v>3444</v>
      </c>
      <c r="W758">
        <v>130</v>
      </c>
      <c r="X758">
        <v>1240</v>
      </c>
      <c r="Y758">
        <v>7</v>
      </c>
      <c r="Z758" t="s">
        <v>3514</v>
      </c>
      <c r="AA758" t="s">
        <v>3740</v>
      </c>
      <c r="AB758" t="s">
        <v>7233</v>
      </c>
      <c r="AC758">
        <v>9.9</v>
      </c>
      <c r="AD758" t="s">
        <v>8714</v>
      </c>
      <c r="AE758" t="s">
        <v>9405</v>
      </c>
      <c r="AF758" t="s">
        <v>8861</v>
      </c>
      <c r="AG758" t="s">
        <v>8926</v>
      </c>
    </row>
    <row r="759" spans="1:34" hidden="1" x14ac:dyDescent="0.25">
      <c r="A759" t="s">
        <v>41</v>
      </c>
      <c r="B759">
        <v>2025061</v>
      </c>
      <c r="C759" t="s">
        <v>86</v>
      </c>
      <c r="D759">
        <v>6</v>
      </c>
      <c r="E759" t="s">
        <v>90</v>
      </c>
      <c r="F759">
        <v>1400</v>
      </c>
      <c r="G759" t="s">
        <v>100</v>
      </c>
      <c r="H759" t="s">
        <v>158</v>
      </c>
      <c r="I759" t="s">
        <v>446</v>
      </c>
      <c r="J759" t="s">
        <v>452</v>
      </c>
      <c r="K759">
        <v>13.36</v>
      </c>
      <c r="L759">
        <v>34.909999999999997</v>
      </c>
      <c r="M759" t="s">
        <v>535</v>
      </c>
      <c r="N759" t="s">
        <v>818</v>
      </c>
      <c r="Q759">
        <v>5</v>
      </c>
      <c r="R759">
        <v>5</v>
      </c>
      <c r="S759" t="s">
        <v>1106</v>
      </c>
      <c r="T759" t="s">
        <v>2293</v>
      </c>
      <c r="U759" t="s">
        <v>3397</v>
      </c>
      <c r="V759" t="s">
        <v>3459</v>
      </c>
      <c r="W759">
        <v>131</v>
      </c>
      <c r="X759">
        <v>1131</v>
      </c>
      <c r="Y759">
        <v>1</v>
      </c>
      <c r="Z759" t="s">
        <v>3490</v>
      </c>
      <c r="AA759" t="s">
        <v>4222</v>
      </c>
      <c r="AB759" t="s">
        <v>6903</v>
      </c>
      <c r="AC759">
        <v>4.5</v>
      </c>
      <c r="AD759" t="s">
        <v>8640</v>
      </c>
      <c r="AE759" t="s">
        <v>9405</v>
      </c>
      <c r="AF759" t="s">
        <v>8862</v>
      </c>
      <c r="AG759" t="s">
        <v>8474</v>
      </c>
    </row>
    <row r="760" spans="1:34" hidden="1" x14ac:dyDescent="0.25">
      <c r="A760" t="s">
        <v>41</v>
      </c>
      <c r="B760">
        <v>2025061</v>
      </c>
      <c r="C760" t="s">
        <v>86</v>
      </c>
      <c r="D760">
        <v>6</v>
      </c>
      <c r="E760" t="s">
        <v>90</v>
      </c>
      <c r="F760">
        <v>1400</v>
      </c>
      <c r="G760" t="s">
        <v>100</v>
      </c>
      <c r="H760" t="s">
        <v>158</v>
      </c>
      <c r="I760" t="s">
        <v>446</v>
      </c>
      <c r="J760" t="s">
        <v>452</v>
      </c>
      <c r="K760">
        <v>13.36</v>
      </c>
      <c r="L760">
        <v>34.909999999999997</v>
      </c>
      <c r="M760" t="s">
        <v>535</v>
      </c>
      <c r="N760" t="s">
        <v>818</v>
      </c>
      <c r="Q760">
        <v>6</v>
      </c>
      <c r="R760">
        <v>14</v>
      </c>
      <c r="S760" t="s">
        <v>1078</v>
      </c>
      <c r="T760" t="s">
        <v>2265</v>
      </c>
      <c r="U760" t="s">
        <v>3415</v>
      </c>
      <c r="V760" t="s">
        <v>3447</v>
      </c>
      <c r="W760">
        <v>121</v>
      </c>
      <c r="X760">
        <v>1118</v>
      </c>
      <c r="Y760">
        <v>9</v>
      </c>
      <c r="Z760" t="s">
        <v>3497</v>
      </c>
      <c r="AA760" t="s">
        <v>4223</v>
      </c>
      <c r="AB760" t="s">
        <v>957</v>
      </c>
      <c r="AC760">
        <v>12</v>
      </c>
      <c r="AD760" t="s">
        <v>8643</v>
      </c>
      <c r="AE760" t="s">
        <v>9406</v>
      </c>
      <c r="AF760" t="s">
        <v>8861</v>
      </c>
      <c r="AG760" t="s">
        <v>8612</v>
      </c>
    </row>
    <row r="761" spans="1:34" hidden="1" x14ac:dyDescent="0.25">
      <c r="A761" t="s">
        <v>41</v>
      </c>
      <c r="B761">
        <v>2025061</v>
      </c>
      <c r="C761" t="s">
        <v>86</v>
      </c>
      <c r="D761">
        <v>6</v>
      </c>
      <c r="E761" t="s">
        <v>90</v>
      </c>
      <c r="F761">
        <v>1400</v>
      </c>
      <c r="G761" t="s">
        <v>100</v>
      </c>
      <c r="H761" t="s">
        <v>158</v>
      </c>
      <c r="I761" t="s">
        <v>446</v>
      </c>
      <c r="J761" t="s">
        <v>452</v>
      </c>
      <c r="K761">
        <v>13.36</v>
      </c>
      <c r="L761">
        <v>34.909999999999997</v>
      </c>
      <c r="M761" t="s">
        <v>535</v>
      </c>
      <c r="N761" t="s">
        <v>818</v>
      </c>
      <c r="Q761">
        <v>7</v>
      </c>
      <c r="R761">
        <v>2</v>
      </c>
      <c r="S761" t="s">
        <v>1096</v>
      </c>
      <c r="T761" t="s">
        <v>2283</v>
      </c>
      <c r="U761" t="s">
        <v>3398</v>
      </c>
      <c r="V761" t="s">
        <v>3452</v>
      </c>
      <c r="W761">
        <v>135</v>
      </c>
      <c r="X761">
        <v>1055</v>
      </c>
      <c r="Y761">
        <v>3</v>
      </c>
      <c r="Z761" t="s">
        <v>3485</v>
      </c>
      <c r="AA761" t="s">
        <v>4224</v>
      </c>
      <c r="AB761" t="s">
        <v>965</v>
      </c>
      <c r="AC761">
        <v>11</v>
      </c>
      <c r="AD761" t="s">
        <v>8715</v>
      </c>
      <c r="AE761" t="s">
        <v>9404</v>
      </c>
      <c r="AF761" t="s">
        <v>8862</v>
      </c>
      <c r="AG761" t="s">
        <v>8889</v>
      </c>
    </row>
    <row r="762" spans="1:34" hidden="1" x14ac:dyDescent="0.25">
      <c r="A762" t="s">
        <v>41</v>
      </c>
      <c r="B762">
        <v>2025061</v>
      </c>
      <c r="C762" t="s">
        <v>86</v>
      </c>
      <c r="D762">
        <v>6</v>
      </c>
      <c r="E762" t="s">
        <v>90</v>
      </c>
      <c r="F762">
        <v>1400</v>
      </c>
      <c r="G762" t="s">
        <v>100</v>
      </c>
      <c r="H762" t="s">
        <v>158</v>
      </c>
      <c r="I762" t="s">
        <v>446</v>
      </c>
      <c r="J762" t="s">
        <v>452</v>
      </c>
      <c r="K762">
        <v>13.36</v>
      </c>
      <c r="L762">
        <v>34.909999999999997</v>
      </c>
      <c r="M762" t="s">
        <v>535</v>
      </c>
      <c r="N762" t="s">
        <v>818</v>
      </c>
      <c r="Q762">
        <v>8</v>
      </c>
      <c r="R762">
        <v>7</v>
      </c>
      <c r="S762" t="s">
        <v>1612</v>
      </c>
      <c r="T762" t="s">
        <v>2799</v>
      </c>
      <c r="U762" t="s">
        <v>3412</v>
      </c>
      <c r="V762" t="s">
        <v>3458</v>
      </c>
      <c r="W762">
        <v>129</v>
      </c>
      <c r="X762">
        <v>1059</v>
      </c>
      <c r="Y762">
        <v>8</v>
      </c>
      <c r="Z762" t="s">
        <v>3498</v>
      </c>
      <c r="AA762" t="s">
        <v>4225</v>
      </c>
      <c r="AB762" t="s">
        <v>6874</v>
      </c>
      <c r="AC762">
        <v>19</v>
      </c>
      <c r="AD762" t="s">
        <v>8788</v>
      </c>
      <c r="AE762" t="s">
        <v>9405</v>
      </c>
      <c r="AF762" t="s">
        <v>9429</v>
      </c>
      <c r="AG762" t="s">
        <v>8981</v>
      </c>
    </row>
    <row r="763" spans="1:34" hidden="1" x14ac:dyDescent="0.25">
      <c r="A763" t="s">
        <v>41</v>
      </c>
      <c r="B763">
        <v>2025061</v>
      </c>
      <c r="C763" t="s">
        <v>86</v>
      </c>
      <c r="D763">
        <v>6</v>
      </c>
      <c r="E763" t="s">
        <v>90</v>
      </c>
      <c r="F763">
        <v>1400</v>
      </c>
      <c r="G763" t="s">
        <v>100</v>
      </c>
      <c r="H763" t="s">
        <v>158</v>
      </c>
      <c r="I763" t="s">
        <v>446</v>
      </c>
      <c r="J763" t="s">
        <v>452</v>
      </c>
      <c r="K763">
        <v>13.36</v>
      </c>
      <c r="L763">
        <v>34.909999999999997</v>
      </c>
      <c r="M763" t="s">
        <v>535</v>
      </c>
      <c r="N763" t="s">
        <v>818</v>
      </c>
      <c r="Q763">
        <v>9</v>
      </c>
      <c r="R763">
        <v>1</v>
      </c>
      <c r="S763" t="s">
        <v>1613</v>
      </c>
      <c r="T763" t="s">
        <v>2800</v>
      </c>
      <c r="U763" t="s">
        <v>3401</v>
      </c>
      <c r="V763" t="s">
        <v>3446</v>
      </c>
      <c r="W763">
        <v>135</v>
      </c>
      <c r="X763">
        <v>1008</v>
      </c>
      <c r="Y763">
        <v>6</v>
      </c>
      <c r="Z763" t="s">
        <v>3508</v>
      </c>
      <c r="AA763" t="s">
        <v>4226</v>
      </c>
      <c r="AB763" t="s">
        <v>7019</v>
      </c>
      <c r="AC763">
        <v>151</v>
      </c>
      <c r="AD763" t="s">
        <v>8714</v>
      </c>
      <c r="AE763" t="s">
        <v>9261</v>
      </c>
      <c r="AF763" t="s">
        <v>8862</v>
      </c>
      <c r="AG763" t="s">
        <v>8728</v>
      </c>
    </row>
    <row r="764" spans="1:34" hidden="1" x14ac:dyDescent="0.25">
      <c r="A764" t="s">
        <v>41</v>
      </c>
      <c r="B764">
        <v>2025061</v>
      </c>
      <c r="C764" t="s">
        <v>86</v>
      </c>
      <c r="D764">
        <v>6</v>
      </c>
      <c r="E764" t="s">
        <v>90</v>
      </c>
      <c r="F764">
        <v>1400</v>
      </c>
      <c r="G764" t="s">
        <v>100</v>
      </c>
      <c r="H764" t="s">
        <v>158</v>
      </c>
      <c r="I764" t="s">
        <v>446</v>
      </c>
      <c r="J764" t="s">
        <v>452</v>
      </c>
      <c r="K764">
        <v>13.36</v>
      </c>
      <c r="L764">
        <v>34.909999999999997</v>
      </c>
      <c r="M764" t="s">
        <v>535</v>
      </c>
      <c r="N764" t="s">
        <v>818</v>
      </c>
      <c r="Q764">
        <v>10</v>
      </c>
      <c r="R764">
        <v>10</v>
      </c>
      <c r="S764" t="s">
        <v>1614</v>
      </c>
      <c r="T764" t="s">
        <v>2801</v>
      </c>
      <c r="U764" t="s">
        <v>3407</v>
      </c>
      <c r="V764" t="s">
        <v>3449</v>
      </c>
      <c r="W764">
        <v>127</v>
      </c>
      <c r="X764">
        <v>1099</v>
      </c>
      <c r="Y764">
        <v>5</v>
      </c>
      <c r="Z764" t="s">
        <v>3492</v>
      </c>
      <c r="AA764" t="s">
        <v>4227</v>
      </c>
      <c r="AB764" t="s">
        <v>7210</v>
      </c>
      <c r="AC764">
        <v>91</v>
      </c>
      <c r="AD764" t="s">
        <v>8640</v>
      </c>
      <c r="AE764" t="s">
        <v>9259</v>
      </c>
      <c r="AF764" t="s">
        <v>8981</v>
      </c>
      <c r="AG764" t="s">
        <v>8489</v>
      </c>
    </row>
    <row r="765" spans="1:34" hidden="1" x14ac:dyDescent="0.25">
      <c r="A765" t="s">
        <v>41</v>
      </c>
      <c r="B765">
        <v>2025061</v>
      </c>
      <c r="C765" t="s">
        <v>86</v>
      </c>
      <c r="D765">
        <v>6</v>
      </c>
      <c r="E765" t="s">
        <v>90</v>
      </c>
      <c r="F765">
        <v>1400</v>
      </c>
      <c r="G765" t="s">
        <v>100</v>
      </c>
      <c r="H765" t="s">
        <v>158</v>
      </c>
      <c r="I765" t="s">
        <v>446</v>
      </c>
      <c r="J765" t="s">
        <v>452</v>
      </c>
      <c r="K765">
        <v>13.36</v>
      </c>
      <c r="L765">
        <v>34.909999999999997</v>
      </c>
      <c r="M765" t="s">
        <v>535</v>
      </c>
      <c r="N765" t="s">
        <v>818</v>
      </c>
      <c r="Q765">
        <v>11</v>
      </c>
      <c r="R765">
        <v>4</v>
      </c>
      <c r="S765" t="s">
        <v>1097</v>
      </c>
      <c r="T765" t="s">
        <v>2284</v>
      </c>
      <c r="U765" t="s">
        <v>3400</v>
      </c>
      <c r="V765" t="s">
        <v>3443</v>
      </c>
      <c r="W765">
        <v>131</v>
      </c>
      <c r="X765">
        <v>1109</v>
      </c>
      <c r="Y765">
        <v>13</v>
      </c>
      <c r="Z765" t="s">
        <v>3522</v>
      </c>
      <c r="AA765" t="s">
        <v>4228</v>
      </c>
      <c r="AB765" t="s">
        <v>6875</v>
      </c>
      <c r="AC765">
        <v>10</v>
      </c>
      <c r="AD765" t="s">
        <v>8712</v>
      </c>
      <c r="AE765" t="s">
        <v>9269</v>
      </c>
      <c r="AF765" t="s">
        <v>9429</v>
      </c>
      <c r="AG765" t="s">
        <v>8612</v>
      </c>
    </row>
    <row r="766" spans="1:34" hidden="1" x14ac:dyDescent="0.25">
      <c r="A766" t="s">
        <v>41</v>
      </c>
      <c r="B766">
        <v>2025061</v>
      </c>
      <c r="C766" t="s">
        <v>86</v>
      </c>
      <c r="D766">
        <v>6</v>
      </c>
      <c r="E766" t="s">
        <v>90</v>
      </c>
      <c r="F766">
        <v>1400</v>
      </c>
      <c r="G766" t="s">
        <v>100</v>
      </c>
      <c r="H766" t="s">
        <v>158</v>
      </c>
      <c r="I766" t="s">
        <v>446</v>
      </c>
      <c r="J766" t="s">
        <v>452</v>
      </c>
      <c r="K766">
        <v>13.36</v>
      </c>
      <c r="L766">
        <v>34.909999999999997</v>
      </c>
      <c r="M766" t="s">
        <v>535</v>
      </c>
      <c r="N766" t="s">
        <v>818</v>
      </c>
      <c r="Q766">
        <v>12</v>
      </c>
      <c r="R766">
        <v>12</v>
      </c>
      <c r="S766" t="s">
        <v>1103</v>
      </c>
      <c r="T766" t="s">
        <v>2290</v>
      </c>
      <c r="U766" t="s">
        <v>3408</v>
      </c>
      <c r="V766" t="s">
        <v>3445</v>
      </c>
      <c r="W766">
        <v>122</v>
      </c>
      <c r="X766">
        <v>1051</v>
      </c>
      <c r="Y766">
        <v>4</v>
      </c>
      <c r="Z766" t="s">
        <v>3493</v>
      </c>
      <c r="AA766" t="s">
        <v>4229</v>
      </c>
      <c r="AB766" t="s">
        <v>7122</v>
      </c>
      <c r="AC766">
        <v>13</v>
      </c>
      <c r="AD766" t="s">
        <v>8640</v>
      </c>
      <c r="AE766" t="s">
        <v>9407</v>
      </c>
      <c r="AF766" t="s">
        <v>8649</v>
      </c>
      <c r="AG766" t="s">
        <v>8754</v>
      </c>
    </row>
    <row r="767" spans="1:34" hidden="1" x14ac:dyDescent="0.25">
      <c r="A767" t="s">
        <v>41</v>
      </c>
      <c r="B767">
        <v>2025061</v>
      </c>
      <c r="C767" t="s">
        <v>86</v>
      </c>
      <c r="D767">
        <v>6</v>
      </c>
      <c r="E767" t="s">
        <v>90</v>
      </c>
      <c r="F767">
        <v>1400</v>
      </c>
      <c r="G767" t="s">
        <v>100</v>
      </c>
      <c r="H767" t="s">
        <v>158</v>
      </c>
      <c r="I767" t="s">
        <v>446</v>
      </c>
      <c r="J767" t="s">
        <v>452</v>
      </c>
      <c r="K767">
        <v>13.36</v>
      </c>
      <c r="L767">
        <v>34.909999999999997</v>
      </c>
      <c r="M767" t="s">
        <v>535</v>
      </c>
      <c r="N767" t="s">
        <v>818</v>
      </c>
      <c r="Q767">
        <v>13</v>
      </c>
      <c r="R767">
        <v>9</v>
      </c>
      <c r="S767" t="s">
        <v>1461</v>
      </c>
      <c r="T767" t="s">
        <v>2648</v>
      </c>
      <c r="U767" t="s">
        <v>3410</v>
      </c>
      <c r="V767" t="s">
        <v>3453</v>
      </c>
      <c r="W767">
        <v>127</v>
      </c>
      <c r="X767">
        <v>1099</v>
      </c>
      <c r="Y767">
        <v>12</v>
      </c>
      <c r="Z767" t="s">
        <v>3493</v>
      </c>
      <c r="AA767" t="s">
        <v>4230</v>
      </c>
      <c r="AB767" t="s">
        <v>7123</v>
      </c>
      <c r="AC767">
        <v>286</v>
      </c>
      <c r="AD767" t="s">
        <v>8712</v>
      </c>
      <c r="AE767" t="s">
        <v>9405</v>
      </c>
      <c r="AF767" t="s">
        <v>9440</v>
      </c>
      <c r="AG767" t="s">
        <v>8793</v>
      </c>
    </row>
    <row r="768" spans="1:34" hidden="1" x14ac:dyDescent="0.25">
      <c r="A768" t="s">
        <v>41</v>
      </c>
      <c r="B768">
        <v>2025061</v>
      </c>
      <c r="C768" t="s">
        <v>86</v>
      </c>
      <c r="D768">
        <v>6</v>
      </c>
      <c r="E768" t="s">
        <v>90</v>
      </c>
      <c r="F768">
        <v>1400</v>
      </c>
      <c r="G768" t="s">
        <v>100</v>
      </c>
      <c r="H768" t="s">
        <v>158</v>
      </c>
      <c r="I768" t="s">
        <v>446</v>
      </c>
      <c r="J768" t="s">
        <v>452</v>
      </c>
      <c r="K768">
        <v>13.36</v>
      </c>
      <c r="L768">
        <v>34.909999999999997</v>
      </c>
      <c r="M768" t="s">
        <v>535</v>
      </c>
      <c r="N768" t="s">
        <v>818</v>
      </c>
      <c r="Q768">
        <v>14</v>
      </c>
      <c r="R768">
        <v>11</v>
      </c>
      <c r="S768" t="s">
        <v>1308</v>
      </c>
      <c r="T768" t="s">
        <v>2495</v>
      </c>
      <c r="U768" t="s">
        <v>3406</v>
      </c>
      <c r="V768" t="s">
        <v>3457</v>
      </c>
      <c r="W768">
        <v>125</v>
      </c>
      <c r="X768">
        <v>1051</v>
      </c>
      <c r="Y768">
        <v>2</v>
      </c>
      <c r="Z768" t="s">
        <v>3510</v>
      </c>
      <c r="AA768" t="s">
        <v>4231</v>
      </c>
      <c r="AB768" t="s">
        <v>7234</v>
      </c>
      <c r="AC768">
        <v>98</v>
      </c>
      <c r="AD768" t="s">
        <v>8789</v>
      </c>
      <c r="AE768" t="s">
        <v>9408</v>
      </c>
      <c r="AF768" t="s">
        <v>8764</v>
      </c>
      <c r="AG768" t="s">
        <v>8653</v>
      </c>
    </row>
    <row r="769" spans="1:33" hidden="1" x14ac:dyDescent="0.25">
      <c r="A769" t="s">
        <v>41</v>
      </c>
      <c r="B769">
        <v>2025062</v>
      </c>
      <c r="C769" t="s">
        <v>86</v>
      </c>
      <c r="D769">
        <v>7</v>
      </c>
      <c r="E769" t="s">
        <v>94</v>
      </c>
      <c r="F769">
        <v>1000</v>
      </c>
      <c r="G769" t="s">
        <v>100</v>
      </c>
      <c r="H769" t="s">
        <v>159</v>
      </c>
      <c r="I769" t="s">
        <v>446</v>
      </c>
      <c r="J769" t="s">
        <v>452</v>
      </c>
      <c r="K769">
        <v>13.02</v>
      </c>
      <c r="L769">
        <v>33.340000000000003</v>
      </c>
      <c r="M769" t="s">
        <v>536</v>
      </c>
      <c r="Q769">
        <v>1</v>
      </c>
      <c r="R769">
        <v>5</v>
      </c>
      <c r="S769" t="s">
        <v>1122</v>
      </c>
      <c r="T769" t="s">
        <v>2309</v>
      </c>
      <c r="U769" t="s">
        <v>3415</v>
      </c>
      <c r="V769" t="s">
        <v>3455</v>
      </c>
      <c r="W769">
        <v>125</v>
      </c>
      <c r="X769">
        <v>1161</v>
      </c>
      <c r="Y769">
        <v>1</v>
      </c>
      <c r="Z769" t="s">
        <v>3478</v>
      </c>
      <c r="AA769" t="s">
        <v>4232</v>
      </c>
      <c r="AB769" t="s">
        <v>7235</v>
      </c>
      <c r="AC769">
        <v>5.5</v>
      </c>
      <c r="AD769" t="s">
        <v>8577</v>
      </c>
      <c r="AE769" t="s">
        <v>9409</v>
      </c>
      <c r="AF769" t="s">
        <v>9292</v>
      </c>
    </row>
    <row r="770" spans="1:33" hidden="1" x14ac:dyDescent="0.25">
      <c r="A770" t="s">
        <v>41</v>
      </c>
      <c r="B770">
        <v>2025062</v>
      </c>
      <c r="C770" t="s">
        <v>86</v>
      </c>
      <c r="D770">
        <v>7</v>
      </c>
      <c r="E770" t="s">
        <v>94</v>
      </c>
      <c r="F770">
        <v>1000</v>
      </c>
      <c r="G770" t="s">
        <v>100</v>
      </c>
      <c r="H770" t="s">
        <v>159</v>
      </c>
      <c r="I770" t="s">
        <v>446</v>
      </c>
      <c r="J770" t="s">
        <v>452</v>
      </c>
      <c r="K770">
        <v>13.02</v>
      </c>
      <c r="L770">
        <v>33.340000000000003</v>
      </c>
      <c r="M770" t="s">
        <v>536</v>
      </c>
      <c r="Q770">
        <v>2</v>
      </c>
      <c r="R770">
        <v>3</v>
      </c>
      <c r="S770" t="s">
        <v>1056</v>
      </c>
      <c r="T770" t="s">
        <v>2243</v>
      </c>
      <c r="U770" t="s">
        <v>3404</v>
      </c>
      <c r="V770" t="s">
        <v>3444</v>
      </c>
      <c r="W770">
        <v>126</v>
      </c>
      <c r="X770">
        <v>1105</v>
      </c>
      <c r="Y770">
        <v>3</v>
      </c>
      <c r="Z770" t="s">
        <v>3518</v>
      </c>
      <c r="AA770" t="s">
        <v>4233</v>
      </c>
      <c r="AB770" t="s">
        <v>7236</v>
      </c>
      <c r="AC770">
        <v>14</v>
      </c>
      <c r="AD770" t="s">
        <v>8570</v>
      </c>
      <c r="AE770" t="s">
        <v>9410</v>
      </c>
      <c r="AF770" t="s">
        <v>9291</v>
      </c>
    </row>
    <row r="771" spans="1:33" hidden="1" x14ac:dyDescent="0.25">
      <c r="A771" t="s">
        <v>41</v>
      </c>
      <c r="B771">
        <v>2025062</v>
      </c>
      <c r="C771" t="s">
        <v>86</v>
      </c>
      <c r="D771">
        <v>7</v>
      </c>
      <c r="E771" t="s">
        <v>94</v>
      </c>
      <c r="F771">
        <v>1000</v>
      </c>
      <c r="G771" t="s">
        <v>100</v>
      </c>
      <c r="H771" t="s">
        <v>159</v>
      </c>
      <c r="I771" t="s">
        <v>446</v>
      </c>
      <c r="J771" t="s">
        <v>452</v>
      </c>
      <c r="K771">
        <v>13.02</v>
      </c>
      <c r="L771">
        <v>33.340000000000003</v>
      </c>
      <c r="M771" t="s">
        <v>536</v>
      </c>
      <c r="Q771">
        <v>3</v>
      </c>
      <c r="R771">
        <v>6</v>
      </c>
      <c r="S771" t="s">
        <v>1061</v>
      </c>
      <c r="T771" t="s">
        <v>2248</v>
      </c>
      <c r="U771" t="s">
        <v>3412</v>
      </c>
      <c r="V771" t="s">
        <v>3442</v>
      </c>
      <c r="W771">
        <v>124</v>
      </c>
      <c r="X771">
        <v>1071</v>
      </c>
      <c r="Y771">
        <v>5</v>
      </c>
      <c r="Z771" t="s">
        <v>3481</v>
      </c>
      <c r="AA771" t="s">
        <v>3917</v>
      </c>
      <c r="AB771" t="s">
        <v>7237</v>
      </c>
      <c r="AC771">
        <v>14</v>
      </c>
      <c r="AD771" t="s">
        <v>8514</v>
      </c>
      <c r="AE771" t="s">
        <v>9411</v>
      </c>
      <c r="AF771" t="s">
        <v>9350</v>
      </c>
    </row>
    <row r="772" spans="1:33" hidden="1" x14ac:dyDescent="0.25">
      <c r="A772" t="s">
        <v>41</v>
      </c>
      <c r="B772">
        <v>2025062</v>
      </c>
      <c r="C772" t="s">
        <v>86</v>
      </c>
      <c r="D772">
        <v>7</v>
      </c>
      <c r="E772" t="s">
        <v>94</v>
      </c>
      <c r="F772">
        <v>1000</v>
      </c>
      <c r="G772" t="s">
        <v>100</v>
      </c>
      <c r="H772" t="s">
        <v>159</v>
      </c>
      <c r="I772" t="s">
        <v>446</v>
      </c>
      <c r="J772" t="s">
        <v>452</v>
      </c>
      <c r="K772">
        <v>13.02</v>
      </c>
      <c r="L772">
        <v>33.340000000000003</v>
      </c>
      <c r="M772" t="s">
        <v>536</v>
      </c>
      <c r="Q772">
        <v>4</v>
      </c>
      <c r="R772">
        <v>4</v>
      </c>
      <c r="S772" t="s">
        <v>1615</v>
      </c>
      <c r="T772" t="s">
        <v>2802</v>
      </c>
      <c r="U772" t="s">
        <v>3403</v>
      </c>
      <c r="V772" t="s">
        <v>3444</v>
      </c>
      <c r="W772">
        <v>126</v>
      </c>
      <c r="X772">
        <v>1198</v>
      </c>
      <c r="Y772">
        <v>6</v>
      </c>
      <c r="Z772" t="s">
        <v>3482</v>
      </c>
      <c r="AA772" t="s">
        <v>4234</v>
      </c>
      <c r="AB772" t="s">
        <v>7000</v>
      </c>
      <c r="AC772">
        <v>2.1</v>
      </c>
      <c r="AD772" t="s">
        <v>8600</v>
      </c>
      <c r="AE772" t="s">
        <v>9412</v>
      </c>
      <c r="AF772" t="s">
        <v>9233</v>
      </c>
    </row>
    <row r="773" spans="1:33" hidden="1" x14ac:dyDescent="0.25">
      <c r="A773" t="s">
        <v>41</v>
      </c>
      <c r="B773">
        <v>2025062</v>
      </c>
      <c r="C773" t="s">
        <v>86</v>
      </c>
      <c r="D773">
        <v>7</v>
      </c>
      <c r="E773" t="s">
        <v>94</v>
      </c>
      <c r="F773">
        <v>1000</v>
      </c>
      <c r="G773" t="s">
        <v>100</v>
      </c>
      <c r="H773" t="s">
        <v>159</v>
      </c>
      <c r="I773" t="s">
        <v>446</v>
      </c>
      <c r="J773" t="s">
        <v>452</v>
      </c>
      <c r="K773">
        <v>13.02</v>
      </c>
      <c r="L773">
        <v>33.340000000000003</v>
      </c>
      <c r="M773" t="s">
        <v>536</v>
      </c>
      <c r="Q773">
        <v>5</v>
      </c>
      <c r="R773">
        <v>2</v>
      </c>
      <c r="S773" t="s">
        <v>1616</v>
      </c>
      <c r="T773" t="s">
        <v>2803</v>
      </c>
      <c r="U773" t="s">
        <v>3401</v>
      </c>
      <c r="V773" t="s">
        <v>3448</v>
      </c>
      <c r="W773">
        <v>129</v>
      </c>
      <c r="X773">
        <v>1112</v>
      </c>
      <c r="Y773">
        <v>8</v>
      </c>
      <c r="Z773" t="s">
        <v>3524</v>
      </c>
      <c r="AA773" t="s">
        <v>4235</v>
      </c>
      <c r="AB773" t="s">
        <v>7238</v>
      </c>
      <c r="AC773">
        <v>13</v>
      </c>
      <c r="AD773" t="s">
        <v>8510</v>
      </c>
      <c r="AE773" t="s">
        <v>9412</v>
      </c>
      <c r="AF773" t="s">
        <v>9351</v>
      </c>
    </row>
    <row r="774" spans="1:33" hidden="1" x14ac:dyDescent="0.25">
      <c r="A774" t="s">
        <v>41</v>
      </c>
      <c r="B774">
        <v>2025062</v>
      </c>
      <c r="C774" t="s">
        <v>86</v>
      </c>
      <c r="D774">
        <v>7</v>
      </c>
      <c r="E774" t="s">
        <v>94</v>
      </c>
      <c r="F774">
        <v>1000</v>
      </c>
      <c r="G774" t="s">
        <v>100</v>
      </c>
      <c r="H774" t="s">
        <v>159</v>
      </c>
      <c r="I774" t="s">
        <v>446</v>
      </c>
      <c r="J774" t="s">
        <v>452</v>
      </c>
      <c r="K774">
        <v>13.02</v>
      </c>
      <c r="L774">
        <v>33.340000000000003</v>
      </c>
      <c r="M774" t="s">
        <v>536</v>
      </c>
      <c r="Q774">
        <v>6</v>
      </c>
      <c r="R774">
        <v>1</v>
      </c>
      <c r="S774" t="s">
        <v>1057</v>
      </c>
      <c r="T774" t="s">
        <v>2244</v>
      </c>
      <c r="U774" t="s">
        <v>3411</v>
      </c>
      <c r="V774" t="s">
        <v>3456</v>
      </c>
      <c r="W774">
        <v>135</v>
      </c>
      <c r="X774">
        <v>1195</v>
      </c>
      <c r="Y774">
        <v>2</v>
      </c>
      <c r="Z774" t="s">
        <v>3497</v>
      </c>
      <c r="AA774" t="s">
        <v>4236</v>
      </c>
      <c r="AB774" t="s">
        <v>7239</v>
      </c>
      <c r="AC774">
        <v>4.8</v>
      </c>
      <c r="AD774" t="s">
        <v>8512</v>
      </c>
      <c r="AE774" t="s">
        <v>9410</v>
      </c>
      <c r="AF774" t="s">
        <v>9240</v>
      </c>
    </row>
    <row r="775" spans="1:33" hidden="1" x14ac:dyDescent="0.25">
      <c r="A775" t="s">
        <v>41</v>
      </c>
      <c r="B775">
        <v>2025062</v>
      </c>
      <c r="C775" t="s">
        <v>86</v>
      </c>
      <c r="D775">
        <v>7</v>
      </c>
      <c r="E775" t="s">
        <v>94</v>
      </c>
      <c r="F775">
        <v>1000</v>
      </c>
      <c r="G775" t="s">
        <v>100</v>
      </c>
      <c r="H775" t="s">
        <v>159</v>
      </c>
      <c r="I775" t="s">
        <v>446</v>
      </c>
      <c r="J775" t="s">
        <v>452</v>
      </c>
      <c r="K775">
        <v>13.02</v>
      </c>
      <c r="L775">
        <v>33.340000000000003</v>
      </c>
      <c r="M775" t="s">
        <v>536</v>
      </c>
      <c r="Q775">
        <v>7</v>
      </c>
      <c r="R775">
        <v>7</v>
      </c>
      <c r="S775" t="s">
        <v>1055</v>
      </c>
      <c r="T775" t="s">
        <v>2242</v>
      </c>
      <c r="U775" t="s">
        <v>3407</v>
      </c>
      <c r="V775" t="s">
        <v>3459</v>
      </c>
      <c r="W775">
        <v>123</v>
      </c>
      <c r="X775">
        <v>1044</v>
      </c>
      <c r="Y775">
        <v>7</v>
      </c>
      <c r="Z775" t="s">
        <v>3508</v>
      </c>
      <c r="AA775" t="s">
        <v>3686</v>
      </c>
      <c r="AB775" t="s">
        <v>7240</v>
      </c>
      <c r="AC775">
        <v>8.8000000000000007</v>
      </c>
      <c r="AD775" t="s">
        <v>8601</v>
      </c>
      <c r="AE775" t="s">
        <v>9338</v>
      </c>
      <c r="AF775" t="s">
        <v>9085</v>
      </c>
    </row>
    <row r="776" spans="1:33" hidden="1" x14ac:dyDescent="0.25">
      <c r="A776" t="s">
        <v>41</v>
      </c>
      <c r="B776">
        <v>2025062</v>
      </c>
      <c r="C776" t="s">
        <v>86</v>
      </c>
      <c r="D776">
        <v>7</v>
      </c>
      <c r="E776" t="s">
        <v>94</v>
      </c>
      <c r="F776">
        <v>1000</v>
      </c>
      <c r="G776" t="s">
        <v>100</v>
      </c>
      <c r="H776" t="s">
        <v>159</v>
      </c>
      <c r="I776" t="s">
        <v>446</v>
      </c>
      <c r="J776" t="s">
        <v>452</v>
      </c>
      <c r="K776">
        <v>13.02</v>
      </c>
      <c r="L776">
        <v>33.340000000000003</v>
      </c>
      <c r="M776" t="s">
        <v>536</v>
      </c>
      <c r="Q776">
        <v>8</v>
      </c>
      <c r="R776">
        <v>8</v>
      </c>
      <c r="S776" t="s">
        <v>1617</v>
      </c>
      <c r="T776" t="s">
        <v>2804</v>
      </c>
      <c r="U776" t="s">
        <v>3402</v>
      </c>
      <c r="V776" t="s">
        <v>3458</v>
      </c>
      <c r="W776">
        <v>115</v>
      </c>
      <c r="X776">
        <v>1246</v>
      </c>
      <c r="Y776">
        <v>4</v>
      </c>
      <c r="Z776" t="s">
        <v>3519</v>
      </c>
      <c r="AA776" t="s">
        <v>4237</v>
      </c>
      <c r="AB776" t="s">
        <v>7241</v>
      </c>
      <c r="AC776">
        <v>28</v>
      </c>
      <c r="AD776" t="s">
        <v>8601</v>
      </c>
      <c r="AE776" t="s">
        <v>9411</v>
      </c>
      <c r="AF776" t="s">
        <v>8795</v>
      </c>
    </row>
    <row r="777" spans="1:33" hidden="1" x14ac:dyDescent="0.25">
      <c r="A777" t="s">
        <v>41</v>
      </c>
      <c r="B777">
        <v>2025063</v>
      </c>
      <c r="C777" t="s">
        <v>86</v>
      </c>
      <c r="D777">
        <v>8</v>
      </c>
      <c r="E777" t="s">
        <v>91</v>
      </c>
      <c r="F777">
        <v>1400</v>
      </c>
      <c r="G777" t="s">
        <v>100</v>
      </c>
      <c r="H777" t="s">
        <v>160</v>
      </c>
      <c r="I777" t="s">
        <v>446</v>
      </c>
      <c r="J777" t="s">
        <v>452</v>
      </c>
      <c r="K777">
        <v>13.31</v>
      </c>
      <c r="L777">
        <v>35.68</v>
      </c>
      <c r="M777" t="s">
        <v>537</v>
      </c>
      <c r="N777" t="s">
        <v>823</v>
      </c>
      <c r="Q777">
        <v>1</v>
      </c>
      <c r="R777">
        <v>3</v>
      </c>
      <c r="S777" t="s">
        <v>1126</v>
      </c>
      <c r="T777" t="s">
        <v>2313</v>
      </c>
      <c r="U777" t="s">
        <v>3419</v>
      </c>
      <c r="V777" t="s">
        <v>3459</v>
      </c>
      <c r="W777">
        <v>129</v>
      </c>
      <c r="X777">
        <v>1167</v>
      </c>
      <c r="Y777">
        <v>6</v>
      </c>
      <c r="Z777" t="s">
        <v>3478</v>
      </c>
      <c r="AA777" t="s">
        <v>3898</v>
      </c>
      <c r="AB777" t="s">
        <v>823</v>
      </c>
      <c r="AC777">
        <v>22</v>
      </c>
      <c r="AD777" t="s">
        <v>8432</v>
      </c>
      <c r="AE777" t="s">
        <v>9394</v>
      </c>
      <c r="AF777" t="s">
        <v>9199</v>
      </c>
      <c r="AG777" t="s">
        <v>9328</v>
      </c>
    </row>
    <row r="778" spans="1:33" hidden="1" x14ac:dyDescent="0.25">
      <c r="A778" t="s">
        <v>41</v>
      </c>
      <c r="B778">
        <v>2025063</v>
      </c>
      <c r="C778" t="s">
        <v>86</v>
      </c>
      <c r="D778">
        <v>8</v>
      </c>
      <c r="E778" t="s">
        <v>91</v>
      </c>
      <c r="F778">
        <v>1400</v>
      </c>
      <c r="G778" t="s">
        <v>100</v>
      </c>
      <c r="H778" t="s">
        <v>160</v>
      </c>
      <c r="I778" t="s">
        <v>446</v>
      </c>
      <c r="J778" t="s">
        <v>452</v>
      </c>
      <c r="K778">
        <v>13.31</v>
      </c>
      <c r="L778">
        <v>35.68</v>
      </c>
      <c r="M778" t="s">
        <v>537</v>
      </c>
      <c r="N778" t="s">
        <v>823</v>
      </c>
      <c r="Q778">
        <v>2</v>
      </c>
      <c r="R778">
        <v>5</v>
      </c>
      <c r="S778" t="s">
        <v>1431</v>
      </c>
      <c r="T778" t="s">
        <v>2618</v>
      </c>
      <c r="U778" t="s">
        <v>3411</v>
      </c>
      <c r="V778" t="s">
        <v>3458</v>
      </c>
      <c r="W778">
        <v>125</v>
      </c>
      <c r="X778">
        <v>1069</v>
      </c>
      <c r="Y778">
        <v>4</v>
      </c>
      <c r="Z778" t="s">
        <v>3518</v>
      </c>
      <c r="AA778" t="s">
        <v>4238</v>
      </c>
      <c r="AB778" t="s">
        <v>7179</v>
      </c>
      <c r="AC778">
        <v>2.8</v>
      </c>
      <c r="AD778" t="s">
        <v>8435</v>
      </c>
      <c r="AE778" t="s">
        <v>9364</v>
      </c>
      <c r="AF778" t="s">
        <v>9349</v>
      </c>
      <c r="AG778" t="s">
        <v>9280</v>
      </c>
    </row>
    <row r="779" spans="1:33" hidden="1" x14ac:dyDescent="0.25">
      <c r="A779" t="s">
        <v>41</v>
      </c>
      <c r="B779">
        <v>2025063</v>
      </c>
      <c r="C779" t="s">
        <v>86</v>
      </c>
      <c r="D779">
        <v>8</v>
      </c>
      <c r="E779" t="s">
        <v>91</v>
      </c>
      <c r="F779">
        <v>1400</v>
      </c>
      <c r="G779" t="s">
        <v>100</v>
      </c>
      <c r="H779" t="s">
        <v>160</v>
      </c>
      <c r="I779" t="s">
        <v>446</v>
      </c>
      <c r="J779" t="s">
        <v>452</v>
      </c>
      <c r="K779">
        <v>13.31</v>
      </c>
      <c r="L779">
        <v>35.68</v>
      </c>
      <c r="M779" t="s">
        <v>537</v>
      </c>
      <c r="N779" t="s">
        <v>823</v>
      </c>
      <c r="Q779">
        <v>3</v>
      </c>
      <c r="R779">
        <v>1</v>
      </c>
      <c r="S779" t="s">
        <v>1618</v>
      </c>
      <c r="T779" t="s">
        <v>2805</v>
      </c>
      <c r="U779" t="s">
        <v>3406</v>
      </c>
      <c r="V779" t="s">
        <v>3451</v>
      </c>
      <c r="W779">
        <v>134</v>
      </c>
      <c r="X779">
        <v>1149</v>
      </c>
      <c r="Y779">
        <v>5</v>
      </c>
      <c r="Z779" t="s">
        <v>3489</v>
      </c>
      <c r="AA779" t="s">
        <v>4239</v>
      </c>
      <c r="AB779" t="s">
        <v>807</v>
      </c>
      <c r="AC779">
        <v>3.3</v>
      </c>
      <c r="AD779" t="s">
        <v>8790</v>
      </c>
      <c r="AE779" t="s">
        <v>9363</v>
      </c>
      <c r="AF779" t="s">
        <v>9377</v>
      </c>
      <c r="AG779" t="s">
        <v>9376</v>
      </c>
    </row>
    <row r="780" spans="1:33" hidden="1" x14ac:dyDescent="0.25">
      <c r="A780" t="s">
        <v>41</v>
      </c>
      <c r="B780">
        <v>2025063</v>
      </c>
      <c r="C780" t="s">
        <v>86</v>
      </c>
      <c r="D780">
        <v>8</v>
      </c>
      <c r="E780" t="s">
        <v>91</v>
      </c>
      <c r="F780">
        <v>1400</v>
      </c>
      <c r="G780" t="s">
        <v>100</v>
      </c>
      <c r="H780" t="s">
        <v>160</v>
      </c>
      <c r="I780" t="s">
        <v>446</v>
      </c>
      <c r="J780" t="s">
        <v>452</v>
      </c>
      <c r="K780">
        <v>13.31</v>
      </c>
      <c r="L780">
        <v>35.68</v>
      </c>
      <c r="M780" t="s">
        <v>537</v>
      </c>
      <c r="N780" t="s">
        <v>823</v>
      </c>
      <c r="Q780">
        <v>4</v>
      </c>
      <c r="R780">
        <v>6</v>
      </c>
      <c r="S780" t="s">
        <v>1120</v>
      </c>
      <c r="T780" t="s">
        <v>2307</v>
      </c>
      <c r="U780" t="s">
        <v>3412</v>
      </c>
      <c r="V780" t="s">
        <v>3449</v>
      </c>
      <c r="W780">
        <v>124</v>
      </c>
      <c r="X780">
        <v>1194</v>
      </c>
      <c r="Y780">
        <v>9</v>
      </c>
      <c r="Z780" t="s">
        <v>3480</v>
      </c>
      <c r="AA780" t="s">
        <v>4240</v>
      </c>
      <c r="AB780" t="s">
        <v>7242</v>
      </c>
      <c r="AC780">
        <v>8.6999999999999993</v>
      </c>
      <c r="AD780" t="s">
        <v>8482</v>
      </c>
      <c r="AE780" t="s">
        <v>9358</v>
      </c>
      <c r="AF780" t="s">
        <v>9303</v>
      </c>
      <c r="AG780" t="s">
        <v>9413</v>
      </c>
    </row>
    <row r="781" spans="1:33" hidden="1" x14ac:dyDescent="0.25">
      <c r="A781" t="s">
        <v>41</v>
      </c>
      <c r="B781">
        <v>2025063</v>
      </c>
      <c r="C781" t="s">
        <v>86</v>
      </c>
      <c r="D781">
        <v>8</v>
      </c>
      <c r="E781" t="s">
        <v>91</v>
      </c>
      <c r="F781">
        <v>1400</v>
      </c>
      <c r="G781" t="s">
        <v>100</v>
      </c>
      <c r="H781" t="s">
        <v>160</v>
      </c>
      <c r="I781" t="s">
        <v>446</v>
      </c>
      <c r="J781" t="s">
        <v>452</v>
      </c>
      <c r="K781">
        <v>13.31</v>
      </c>
      <c r="L781">
        <v>35.68</v>
      </c>
      <c r="M781" t="s">
        <v>537</v>
      </c>
      <c r="N781" t="s">
        <v>823</v>
      </c>
      <c r="Q781">
        <v>5</v>
      </c>
      <c r="R781">
        <v>10</v>
      </c>
      <c r="S781" t="s">
        <v>1619</v>
      </c>
      <c r="T781" t="s">
        <v>2806</v>
      </c>
      <c r="U781" t="s">
        <v>3415</v>
      </c>
      <c r="V781" t="s">
        <v>3461</v>
      </c>
      <c r="W781">
        <v>120</v>
      </c>
      <c r="X781">
        <v>1190</v>
      </c>
      <c r="Y781">
        <v>7</v>
      </c>
      <c r="Z781" t="s">
        <v>3506</v>
      </c>
      <c r="AA781" t="s">
        <v>4241</v>
      </c>
      <c r="AB781" t="s">
        <v>846</v>
      </c>
      <c r="AC781">
        <v>6.9</v>
      </c>
      <c r="AD781" t="s">
        <v>8433</v>
      </c>
      <c r="AE781" t="s">
        <v>9364</v>
      </c>
      <c r="AF781" t="s">
        <v>9309</v>
      </c>
      <c r="AG781" t="s">
        <v>9279</v>
      </c>
    </row>
    <row r="782" spans="1:33" hidden="1" x14ac:dyDescent="0.25">
      <c r="A782" t="s">
        <v>41</v>
      </c>
      <c r="B782">
        <v>2025063</v>
      </c>
      <c r="C782" t="s">
        <v>86</v>
      </c>
      <c r="D782">
        <v>8</v>
      </c>
      <c r="E782" t="s">
        <v>91</v>
      </c>
      <c r="F782">
        <v>1400</v>
      </c>
      <c r="G782" t="s">
        <v>100</v>
      </c>
      <c r="H782" t="s">
        <v>160</v>
      </c>
      <c r="I782" t="s">
        <v>446</v>
      </c>
      <c r="J782" t="s">
        <v>452</v>
      </c>
      <c r="K782">
        <v>13.31</v>
      </c>
      <c r="L782">
        <v>35.68</v>
      </c>
      <c r="M782" t="s">
        <v>537</v>
      </c>
      <c r="N782" t="s">
        <v>823</v>
      </c>
      <c r="Q782">
        <v>6</v>
      </c>
      <c r="R782">
        <v>4</v>
      </c>
      <c r="S782" t="s">
        <v>1620</v>
      </c>
      <c r="T782" t="s">
        <v>2807</v>
      </c>
      <c r="U782" t="s">
        <v>3413</v>
      </c>
      <c r="V782" t="s">
        <v>3456</v>
      </c>
      <c r="W782">
        <v>124</v>
      </c>
      <c r="X782">
        <v>1202</v>
      </c>
      <c r="Y782">
        <v>2</v>
      </c>
      <c r="Z782" t="s">
        <v>3482</v>
      </c>
      <c r="AA782" t="s">
        <v>4242</v>
      </c>
      <c r="AB782" t="s">
        <v>7243</v>
      </c>
      <c r="AC782">
        <v>12</v>
      </c>
      <c r="AD782" t="s">
        <v>8432</v>
      </c>
      <c r="AE782" t="s">
        <v>9402</v>
      </c>
      <c r="AF782" t="s">
        <v>9359</v>
      </c>
      <c r="AG782" t="s">
        <v>9275</v>
      </c>
    </row>
    <row r="783" spans="1:33" hidden="1" x14ac:dyDescent="0.25">
      <c r="A783" t="s">
        <v>41</v>
      </c>
      <c r="B783">
        <v>2025063</v>
      </c>
      <c r="C783" t="s">
        <v>86</v>
      </c>
      <c r="D783">
        <v>8</v>
      </c>
      <c r="E783" t="s">
        <v>91</v>
      </c>
      <c r="F783">
        <v>1400</v>
      </c>
      <c r="G783" t="s">
        <v>100</v>
      </c>
      <c r="H783" t="s">
        <v>160</v>
      </c>
      <c r="I783" t="s">
        <v>446</v>
      </c>
      <c r="J783" t="s">
        <v>452</v>
      </c>
      <c r="K783">
        <v>13.31</v>
      </c>
      <c r="L783">
        <v>35.68</v>
      </c>
      <c r="M783" t="s">
        <v>537</v>
      </c>
      <c r="N783" t="s">
        <v>823</v>
      </c>
      <c r="Q783">
        <v>7</v>
      </c>
      <c r="R783">
        <v>8</v>
      </c>
      <c r="S783" t="s">
        <v>1123</v>
      </c>
      <c r="T783" t="s">
        <v>2310</v>
      </c>
      <c r="U783" t="s">
        <v>3409</v>
      </c>
      <c r="V783" t="s">
        <v>3444</v>
      </c>
      <c r="W783">
        <v>121</v>
      </c>
      <c r="X783">
        <v>1188</v>
      </c>
      <c r="Y783">
        <v>10</v>
      </c>
      <c r="Z783" t="s">
        <v>3514</v>
      </c>
      <c r="AA783" t="s">
        <v>4243</v>
      </c>
      <c r="AB783" t="s">
        <v>6871</v>
      </c>
      <c r="AC783">
        <v>11</v>
      </c>
      <c r="AD783" t="s">
        <v>8791</v>
      </c>
      <c r="AE783" t="s">
        <v>9395</v>
      </c>
      <c r="AF783" t="s">
        <v>9377</v>
      </c>
      <c r="AG783" t="s">
        <v>9301</v>
      </c>
    </row>
    <row r="784" spans="1:33" hidden="1" x14ac:dyDescent="0.25">
      <c r="A784" t="s">
        <v>41</v>
      </c>
      <c r="B784">
        <v>2025063</v>
      </c>
      <c r="C784" t="s">
        <v>86</v>
      </c>
      <c r="D784">
        <v>8</v>
      </c>
      <c r="E784" t="s">
        <v>91</v>
      </c>
      <c r="F784">
        <v>1400</v>
      </c>
      <c r="G784" t="s">
        <v>100</v>
      </c>
      <c r="H784" t="s">
        <v>160</v>
      </c>
      <c r="I784" t="s">
        <v>446</v>
      </c>
      <c r="J784" t="s">
        <v>452</v>
      </c>
      <c r="K784">
        <v>13.31</v>
      </c>
      <c r="L784">
        <v>35.68</v>
      </c>
      <c r="M784" t="s">
        <v>537</v>
      </c>
      <c r="N784" t="s">
        <v>823</v>
      </c>
      <c r="Q784">
        <v>8</v>
      </c>
      <c r="R784">
        <v>2</v>
      </c>
      <c r="S784" t="s">
        <v>1124</v>
      </c>
      <c r="T784" t="s">
        <v>2311</v>
      </c>
      <c r="U784" t="s">
        <v>3403</v>
      </c>
      <c r="V784" t="s">
        <v>3447</v>
      </c>
      <c r="W784">
        <v>133</v>
      </c>
      <c r="X784">
        <v>1032</v>
      </c>
      <c r="Y784">
        <v>8</v>
      </c>
      <c r="Z784" t="s">
        <v>3490</v>
      </c>
      <c r="AA784" t="s">
        <v>4244</v>
      </c>
      <c r="AB784" t="s">
        <v>7244</v>
      </c>
      <c r="AC784">
        <v>24</v>
      </c>
      <c r="AD784" t="s">
        <v>8484</v>
      </c>
      <c r="AE784" t="s">
        <v>9303</v>
      </c>
      <c r="AF784" t="s">
        <v>9368</v>
      </c>
      <c r="AG784" t="s">
        <v>9275</v>
      </c>
    </row>
    <row r="785" spans="1:33" hidden="1" x14ac:dyDescent="0.25">
      <c r="A785" t="s">
        <v>41</v>
      </c>
      <c r="B785">
        <v>2025063</v>
      </c>
      <c r="C785" t="s">
        <v>86</v>
      </c>
      <c r="D785">
        <v>8</v>
      </c>
      <c r="E785" t="s">
        <v>91</v>
      </c>
      <c r="F785">
        <v>1400</v>
      </c>
      <c r="G785" t="s">
        <v>100</v>
      </c>
      <c r="H785" t="s">
        <v>160</v>
      </c>
      <c r="I785" t="s">
        <v>446</v>
      </c>
      <c r="J785" t="s">
        <v>452</v>
      </c>
      <c r="K785">
        <v>13.31</v>
      </c>
      <c r="L785">
        <v>35.68</v>
      </c>
      <c r="M785" t="s">
        <v>537</v>
      </c>
      <c r="N785" t="s">
        <v>823</v>
      </c>
      <c r="Q785">
        <v>9</v>
      </c>
      <c r="R785">
        <v>9</v>
      </c>
      <c r="S785" t="s">
        <v>1621</v>
      </c>
      <c r="T785" t="s">
        <v>2808</v>
      </c>
      <c r="U785" t="s">
        <v>3416</v>
      </c>
      <c r="V785" t="s">
        <v>3440</v>
      </c>
      <c r="W785">
        <v>121</v>
      </c>
      <c r="X785">
        <v>1153</v>
      </c>
      <c r="Y785">
        <v>3</v>
      </c>
      <c r="Z785" t="s">
        <v>3485</v>
      </c>
      <c r="AA785" t="s">
        <v>4245</v>
      </c>
      <c r="AB785" t="s">
        <v>7245</v>
      </c>
      <c r="AC785">
        <v>31</v>
      </c>
      <c r="AD785" t="s">
        <v>8439</v>
      </c>
      <c r="AE785" t="s">
        <v>9377</v>
      </c>
      <c r="AF785" t="s">
        <v>9367</v>
      </c>
      <c r="AG785" t="s">
        <v>9372</v>
      </c>
    </row>
    <row r="786" spans="1:33" hidden="1" x14ac:dyDescent="0.25">
      <c r="A786" t="s">
        <v>41</v>
      </c>
      <c r="B786">
        <v>2025063</v>
      </c>
      <c r="C786" t="s">
        <v>86</v>
      </c>
      <c r="D786">
        <v>8</v>
      </c>
      <c r="E786" t="s">
        <v>91</v>
      </c>
      <c r="F786">
        <v>1400</v>
      </c>
      <c r="G786" t="s">
        <v>100</v>
      </c>
      <c r="H786" t="s">
        <v>160</v>
      </c>
      <c r="I786" t="s">
        <v>446</v>
      </c>
      <c r="J786" t="s">
        <v>452</v>
      </c>
      <c r="K786">
        <v>13.31</v>
      </c>
      <c r="L786">
        <v>35.68</v>
      </c>
      <c r="M786" t="s">
        <v>537</v>
      </c>
      <c r="N786" t="s">
        <v>823</v>
      </c>
      <c r="Q786">
        <v>10</v>
      </c>
      <c r="R786">
        <v>7</v>
      </c>
      <c r="S786" t="s">
        <v>1127</v>
      </c>
      <c r="T786" t="s">
        <v>2314</v>
      </c>
      <c r="U786" t="s">
        <v>3408</v>
      </c>
      <c r="V786" t="s">
        <v>3458</v>
      </c>
      <c r="W786">
        <v>123</v>
      </c>
      <c r="X786">
        <v>1105</v>
      </c>
      <c r="Y786">
        <v>1</v>
      </c>
      <c r="Z786" t="s">
        <v>3502</v>
      </c>
      <c r="AA786" t="s">
        <v>4246</v>
      </c>
      <c r="AB786" t="s">
        <v>7017</v>
      </c>
      <c r="AC786">
        <v>130</v>
      </c>
      <c r="AD786" t="s">
        <v>8792</v>
      </c>
      <c r="AE786" t="s">
        <v>9402</v>
      </c>
      <c r="AF786" t="s">
        <v>9393</v>
      </c>
      <c r="AG786" t="s">
        <v>8891</v>
      </c>
    </row>
    <row r="787" spans="1:33" hidden="1" x14ac:dyDescent="0.25">
      <c r="A787" t="s">
        <v>41</v>
      </c>
      <c r="B787">
        <v>2025064</v>
      </c>
      <c r="C787" t="s">
        <v>86</v>
      </c>
      <c r="D787">
        <v>9</v>
      </c>
      <c r="E787" t="s">
        <v>92</v>
      </c>
      <c r="F787">
        <v>1200</v>
      </c>
      <c r="G787" t="s">
        <v>100</v>
      </c>
      <c r="H787" t="s">
        <v>161</v>
      </c>
      <c r="I787" t="s">
        <v>446</v>
      </c>
      <c r="J787" t="s">
        <v>452</v>
      </c>
      <c r="K787">
        <v>23.58</v>
      </c>
      <c r="L787">
        <v>46.09</v>
      </c>
      <c r="M787" t="s">
        <v>538</v>
      </c>
      <c r="Q787">
        <v>1</v>
      </c>
      <c r="R787">
        <v>14</v>
      </c>
      <c r="S787" t="s">
        <v>1622</v>
      </c>
      <c r="T787" t="s">
        <v>2809</v>
      </c>
      <c r="U787" t="s">
        <v>3409</v>
      </c>
      <c r="V787" t="s">
        <v>3448</v>
      </c>
      <c r="W787">
        <v>117</v>
      </c>
      <c r="X787">
        <v>1123</v>
      </c>
      <c r="Y787">
        <v>14</v>
      </c>
      <c r="Z787" t="s">
        <v>3478</v>
      </c>
      <c r="AA787" t="s">
        <v>3857</v>
      </c>
      <c r="AB787" t="s">
        <v>538</v>
      </c>
      <c r="AC787">
        <v>31</v>
      </c>
      <c r="AD787" t="s">
        <v>8709</v>
      </c>
      <c r="AE787" t="s">
        <v>9413</v>
      </c>
      <c r="AF787" t="s">
        <v>9321</v>
      </c>
    </row>
    <row r="788" spans="1:33" hidden="1" x14ac:dyDescent="0.25">
      <c r="A788" t="s">
        <v>41</v>
      </c>
      <c r="B788">
        <v>2025064</v>
      </c>
      <c r="C788" t="s">
        <v>86</v>
      </c>
      <c r="D788">
        <v>9</v>
      </c>
      <c r="E788" t="s">
        <v>92</v>
      </c>
      <c r="F788">
        <v>1200</v>
      </c>
      <c r="G788" t="s">
        <v>100</v>
      </c>
      <c r="H788" t="s">
        <v>161</v>
      </c>
      <c r="I788" t="s">
        <v>446</v>
      </c>
      <c r="J788" t="s">
        <v>452</v>
      </c>
      <c r="K788">
        <v>23.58</v>
      </c>
      <c r="L788">
        <v>46.09</v>
      </c>
      <c r="M788" t="s">
        <v>538</v>
      </c>
      <c r="Q788">
        <v>2</v>
      </c>
      <c r="R788">
        <v>5</v>
      </c>
      <c r="S788" t="s">
        <v>1341</v>
      </c>
      <c r="T788" t="s">
        <v>2528</v>
      </c>
      <c r="U788" t="s">
        <v>3419</v>
      </c>
      <c r="V788" t="s">
        <v>3458</v>
      </c>
      <c r="W788">
        <v>120</v>
      </c>
      <c r="X788">
        <v>1127</v>
      </c>
      <c r="Y788">
        <v>2</v>
      </c>
      <c r="Z788" t="s">
        <v>3554</v>
      </c>
      <c r="AA788" t="s">
        <v>4247</v>
      </c>
      <c r="AB788" t="s">
        <v>538</v>
      </c>
      <c r="AC788">
        <v>3.6</v>
      </c>
      <c r="AD788" t="s">
        <v>8793</v>
      </c>
      <c r="AE788" t="s">
        <v>9225</v>
      </c>
      <c r="AF788" t="s">
        <v>9239</v>
      </c>
    </row>
    <row r="789" spans="1:33" hidden="1" x14ac:dyDescent="0.25">
      <c r="A789" t="s">
        <v>41</v>
      </c>
      <c r="B789">
        <v>2025064</v>
      </c>
      <c r="C789" t="s">
        <v>86</v>
      </c>
      <c r="D789">
        <v>9</v>
      </c>
      <c r="E789" t="s">
        <v>92</v>
      </c>
      <c r="F789">
        <v>1200</v>
      </c>
      <c r="G789" t="s">
        <v>100</v>
      </c>
      <c r="H789" t="s">
        <v>161</v>
      </c>
      <c r="I789" t="s">
        <v>446</v>
      </c>
      <c r="J789" t="s">
        <v>452</v>
      </c>
      <c r="K789">
        <v>23.58</v>
      </c>
      <c r="L789">
        <v>46.09</v>
      </c>
      <c r="M789" t="s">
        <v>538</v>
      </c>
      <c r="Q789">
        <v>3</v>
      </c>
      <c r="R789">
        <v>2</v>
      </c>
      <c r="S789" t="s">
        <v>1623</v>
      </c>
      <c r="T789" t="s">
        <v>2810</v>
      </c>
      <c r="U789" t="s">
        <v>3398</v>
      </c>
      <c r="V789" t="s">
        <v>3440</v>
      </c>
      <c r="W789">
        <v>126</v>
      </c>
      <c r="X789">
        <v>1109</v>
      </c>
      <c r="Y789">
        <v>4</v>
      </c>
      <c r="Z789" t="s">
        <v>3529</v>
      </c>
      <c r="AA789" t="s">
        <v>3890</v>
      </c>
      <c r="AB789" t="s">
        <v>7008</v>
      </c>
      <c r="AC789">
        <v>12</v>
      </c>
      <c r="AD789" t="s">
        <v>8604</v>
      </c>
      <c r="AE789" t="s">
        <v>9329</v>
      </c>
      <c r="AF789" t="s">
        <v>9223</v>
      </c>
    </row>
    <row r="790" spans="1:33" hidden="1" x14ac:dyDescent="0.25">
      <c r="A790" t="s">
        <v>41</v>
      </c>
      <c r="B790">
        <v>2025064</v>
      </c>
      <c r="C790" t="s">
        <v>86</v>
      </c>
      <c r="D790">
        <v>9</v>
      </c>
      <c r="E790" t="s">
        <v>92</v>
      </c>
      <c r="F790">
        <v>1200</v>
      </c>
      <c r="G790" t="s">
        <v>100</v>
      </c>
      <c r="H790" t="s">
        <v>161</v>
      </c>
      <c r="I790" t="s">
        <v>446</v>
      </c>
      <c r="J790" t="s">
        <v>452</v>
      </c>
      <c r="K790">
        <v>23.58</v>
      </c>
      <c r="L790">
        <v>46.09</v>
      </c>
      <c r="M790" t="s">
        <v>538</v>
      </c>
      <c r="Q790">
        <v>4</v>
      </c>
      <c r="R790">
        <v>1</v>
      </c>
      <c r="S790" t="s">
        <v>1624</v>
      </c>
      <c r="T790" t="s">
        <v>2811</v>
      </c>
      <c r="U790" t="s">
        <v>3403</v>
      </c>
      <c r="V790" t="s">
        <v>3446</v>
      </c>
      <c r="W790">
        <v>133</v>
      </c>
      <c r="X790">
        <v>1301</v>
      </c>
      <c r="Y790">
        <v>12</v>
      </c>
      <c r="Z790" t="s">
        <v>3479</v>
      </c>
      <c r="AA790" t="s">
        <v>4248</v>
      </c>
      <c r="AB790" t="s">
        <v>531</v>
      </c>
      <c r="AC790">
        <v>16</v>
      </c>
      <c r="AD790" t="s">
        <v>8794</v>
      </c>
      <c r="AE790" t="s">
        <v>9413</v>
      </c>
      <c r="AF790" t="s">
        <v>9397</v>
      </c>
    </row>
    <row r="791" spans="1:33" hidden="1" x14ac:dyDescent="0.25">
      <c r="A791" t="s">
        <v>41</v>
      </c>
      <c r="B791">
        <v>2025064</v>
      </c>
      <c r="C791" t="s">
        <v>86</v>
      </c>
      <c r="D791">
        <v>9</v>
      </c>
      <c r="E791" t="s">
        <v>92</v>
      </c>
      <c r="F791">
        <v>1200</v>
      </c>
      <c r="G791" t="s">
        <v>100</v>
      </c>
      <c r="H791" t="s">
        <v>161</v>
      </c>
      <c r="I791" t="s">
        <v>446</v>
      </c>
      <c r="J791" t="s">
        <v>452</v>
      </c>
      <c r="K791">
        <v>23.58</v>
      </c>
      <c r="L791">
        <v>46.09</v>
      </c>
      <c r="M791" t="s">
        <v>538</v>
      </c>
      <c r="Q791">
        <v>5</v>
      </c>
      <c r="R791">
        <v>9</v>
      </c>
      <c r="S791" t="s">
        <v>1131</v>
      </c>
      <c r="T791" t="s">
        <v>2318</v>
      </c>
      <c r="U791" t="s">
        <v>3416</v>
      </c>
      <c r="V791" t="s">
        <v>3443</v>
      </c>
      <c r="W791">
        <v>120</v>
      </c>
      <c r="X791">
        <v>1089</v>
      </c>
      <c r="Y791">
        <v>13</v>
      </c>
      <c r="Z791" t="s">
        <v>3489</v>
      </c>
      <c r="AA791" t="s">
        <v>3795</v>
      </c>
      <c r="AB791" t="s">
        <v>7246</v>
      </c>
      <c r="AC791">
        <v>2.4</v>
      </c>
      <c r="AD791" t="s">
        <v>8614</v>
      </c>
      <c r="AE791" t="s">
        <v>9230</v>
      </c>
      <c r="AF791" t="s">
        <v>9372</v>
      </c>
    </row>
    <row r="792" spans="1:33" hidden="1" x14ac:dyDescent="0.25">
      <c r="A792" t="s">
        <v>41</v>
      </c>
      <c r="B792">
        <v>2025064</v>
      </c>
      <c r="C792" t="s">
        <v>86</v>
      </c>
      <c r="D792">
        <v>9</v>
      </c>
      <c r="E792" t="s">
        <v>92</v>
      </c>
      <c r="F792">
        <v>1200</v>
      </c>
      <c r="G792" t="s">
        <v>100</v>
      </c>
      <c r="H792" t="s">
        <v>161</v>
      </c>
      <c r="I792" t="s">
        <v>446</v>
      </c>
      <c r="J792" t="s">
        <v>452</v>
      </c>
      <c r="K792">
        <v>23.58</v>
      </c>
      <c r="L792">
        <v>46.09</v>
      </c>
      <c r="M792" t="s">
        <v>538</v>
      </c>
      <c r="Q792">
        <v>6</v>
      </c>
      <c r="R792">
        <v>7</v>
      </c>
      <c r="S792" t="s">
        <v>1319</v>
      </c>
      <c r="T792" t="s">
        <v>2506</v>
      </c>
      <c r="U792" t="s">
        <v>3414</v>
      </c>
      <c r="V792" t="s">
        <v>3445</v>
      </c>
      <c r="W792">
        <v>122</v>
      </c>
      <c r="X792">
        <v>1095</v>
      </c>
      <c r="Y792">
        <v>3</v>
      </c>
      <c r="Z792" t="s">
        <v>3482</v>
      </c>
      <c r="AA792" t="s">
        <v>3672</v>
      </c>
      <c r="AB792" t="s">
        <v>6879</v>
      </c>
      <c r="AC792">
        <v>51</v>
      </c>
      <c r="AD792" t="s">
        <v>8605</v>
      </c>
      <c r="AE792" t="s">
        <v>9329</v>
      </c>
      <c r="AF792" t="s">
        <v>9402</v>
      </c>
    </row>
    <row r="793" spans="1:33" hidden="1" x14ac:dyDescent="0.25">
      <c r="A793" t="s">
        <v>41</v>
      </c>
      <c r="B793">
        <v>2025064</v>
      </c>
      <c r="C793" t="s">
        <v>86</v>
      </c>
      <c r="D793">
        <v>9</v>
      </c>
      <c r="E793" t="s">
        <v>92</v>
      </c>
      <c r="F793">
        <v>1200</v>
      </c>
      <c r="G793" t="s">
        <v>100</v>
      </c>
      <c r="H793" t="s">
        <v>161</v>
      </c>
      <c r="I793" t="s">
        <v>446</v>
      </c>
      <c r="J793" t="s">
        <v>452</v>
      </c>
      <c r="K793">
        <v>23.58</v>
      </c>
      <c r="L793">
        <v>46.09</v>
      </c>
      <c r="M793" t="s">
        <v>538</v>
      </c>
      <c r="Q793">
        <v>7</v>
      </c>
      <c r="R793">
        <v>10</v>
      </c>
      <c r="S793" t="s">
        <v>1625</v>
      </c>
      <c r="T793" t="s">
        <v>2812</v>
      </c>
      <c r="U793" t="s">
        <v>3400</v>
      </c>
      <c r="V793" t="s">
        <v>3460</v>
      </c>
      <c r="W793">
        <v>122</v>
      </c>
      <c r="X793">
        <v>1053</v>
      </c>
      <c r="Y793">
        <v>1</v>
      </c>
      <c r="Z793" t="s">
        <v>3483</v>
      </c>
      <c r="AA793" t="s">
        <v>4249</v>
      </c>
      <c r="AB793" t="s">
        <v>7247</v>
      </c>
      <c r="AC793">
        <v>7.1</v>
      </c>
      <c r="AD793" t="s">
        <v>8553</v>
      </c>
      <c r="AE793" t="s">
        <v>9224</v>
      </c>
      <c r="AF793" t="s">
        <v>9456</v>
      </c>
    </row>
    <row r="794" spans="1:33" hidden="1" x14ac:dyDescent="0.25">
      <c r="A794" t="s">
        <v>41</v>
      </c>
      <c r="B794">
        <v>2025064</v>
      </c>
      <c r="C794" t="s">
        <v>86</v>
      </c>
      <c r="D794">
        <v>9</v>
      </c>
      <c r="E794" t="s">
        <v>92</v>
      </c>
      <c r="F794">
        <v>1200</v>
      </c>
      <c r="G794" t="s">
        <v>100</v>
      </c>
      <c r="H794" t="s">
        <v>161</v>
      </c>
      <c r="I794" t="s">
        <v>446</v>
      </c>
      <c r="J794" t="s">
        <v>452</v>
      </c>
      <c r="K794">
        <v>23.58</v>
      </c>
      <c r="L794">
        <v>46.09</v>
      </c>
      <c r="M794" t="s">
        <v>538</v>
      </c>
      <c r="R794">
        <v>4</v>
      </c>
      <c r="S794" t="s">
        <v>1626</v>
      </c>
      <c r="T794" t="s">
        <v>2813</v>
      </c>
      <c r="U794" t="s">
        <v>3412</v>
      </c>
      <c r="V794" t="s">
        <v>3447</v>
      </c>
      <c r="W794">
        <v>123</v>
      </c>
      <c r="X794">
        <v>1101</v>
      </c>
      <c r="Y794">
        <v>10</v>
      </c>
      <c r="Z794" t="s">
        <v>3496</v>
      </c>
      <c r="AA794" t="s">
        <v>4103</v>
      </c>
      <c r="AB794" t="s">
        <v>6995</v>
      </c>
      <c r="AC794">
        <v>20</v>
      </c>
      <c r="AD794" t="s">
        <v>8607</v>
      </c>
      <c r="AE794" t="s">
        <v>9228</v>
      </c>
      <c r="AF794" t="s">
        <v>9282</v>
      </c>
    </row>
    <row r="795" spans="1:33" hidden="1" x14ac:dyDescent="0.25">
      <c r="A795" t="s">
        <v>41</v>
      </c>
      <c r="B795">
        <v>2025064</v>
      </c>
      <c r="C795" t="s">
        <v>86</v>
      </c>
      <c r="D795">
        <v>9</v>
      </c>
      <c r="E795" t="s">
        <v>92</v>
      </c>
      <c r="F795">
        <v>1200</v>
      </c>
      <c r="G795" t="s">
        <v>100</v>
      </c>
      <c r="H795" t="s">
        <v>161</v>
      </c>
      <c r="I795" t="s">
        <v>446</v>
      </c>
      <c r="J795" t="s">
        <v>452</v>
      </c>
      <c r="K795">
        <v>23.58</v>
      </c>
      <c r="L795">
        <v>46.09</v>
      </c>
      <c r="M795" t="s">
        <v>538</v>
      </c>
      <c r="R795">
        <v>6</v>
      </c>
      <c r="S795" t="s">
        <v>1627</v>
      </c>
      <c r="T795" t="s">
        <v>2814</v>
      </c>
      <c r="U795" t="s">
        <v>3402</v>
      </c>
      <c r="V795" t="s">
        <v>3450</v>
      </c>
      <c r="W795">
        <v>117</v>
      </c>
      <c r="X795">
        <v>1120</v>
      </c>
      <c r="Y795">
        <v>5</v>
      </c>
      <c r="Z795" t="s">
        <v>3496</v>
      </c>
      <c r="AA795" t="s">
        <v>4200</v>
      </c>
      <c r="AB795" t="s">
        <v>6995</v>
      </c>
      <c r="AC795">
        <v>50</v>
      </c>
      <c r="AD795" t="s">
        <v>8795</v>
      </c>
      <c r="AE795" t="s">
        <v>9226</v>
      </c>
      <c r="AF795" t="s">
        <v>8948</v>
      </c>
    </row>
    <row r="796" spans="1:33" hidden="1" x14ac:dyDescent="0.25">
      <c r="A796" t="s">
        <v>41</v>
      </c>
      <c r="B796">
        <v>2025064</v>
      </c>
      <c r="C796" t="s">
        <v>86</v>
      </c>
      <c r="D796">
        <v>9</v>
      </c>
      <c r="E796" t="s">
        <v>92</v>
      </c>
      <c r="F796">
        <v>1200</v>
      </c>
      <c r="G796" t="s">
        <v>100</v>
      </c>
      <c r="H796" t="s">
        <v>161</v>
      </c>
      <c r="I796" t="s">
        <v>446</v>
      </c>
      <c r="J796" t="s">
        <v>452</v>
      </c>
      <c r="K796">
        <v>23.58</v>
      </c>
      <c r="L796">
        <v>46.09</v>
      </c>
      <c r="M796" t="s">
        <v>538</v>
      </c>
      <c r="Q796">
        <v>10</v>
      </c>
      <c r="R796">
        <v>12</v>
      </c>
      <c r="S796" t="s">
        <v>1628</v>
      </c>
      <c r="T796" t="s">
        <v>2815</v>
      </c>
      <c r="U796" t="s">
        <v>3397</v>
      </c>
      <c r="V796" t="s">
        <v>3459</v>
      </c>
      <c r="W796">
        <v>119</v>
      </c>
      <c r="X796">
        <v>1188</v>
      </c>
      <c r="Y796">
        <v>8</v>
      </c>
      <c r="Z796" t="s">
        <v>3484</v>
      </c>
      <c r="AA796" t="s">
        <v>4250</v>
      </c>
      <c r="AB796" t="s">
        <v>522</v>
      </c>
      <c r="AC796">
        <v>19</v>
      </c>
      <c r="AD796" t="s">
        <v>8610</v>
      </c>
      <c r="AE796" t="s">
        <v>9226</v>
      </c>
      <c r="AF796" t="s">
        <v>9106</v>
      </c>
    </row>
    <row r="797" spans="1:33" hidden="1" x14ac:dyDescent="0.25">
      <c r="A797" t="s">
        <v>41</v>
      </c>
      <c r="B797">
        <v>2025064</v>
      </c>
      <c r="C797" t="s">
        <v>86</v>
      </c>
      <c r="D797">
        <v>9</v>
      </c>
      <c r="E797" t="s">
        <v>92</v>
      </c>
      <c r="F797">
        <v>1200</v>
      </c>
      <c r="G797" t="s">
        <v>100</v>
      </c>
      <c r="H797" t="s">
        <v>161</v>
      </c>
      <c r="I797" t="s">
        <v>446</v>
      </c>
      <c r="J797" t="s">
        <v>452</v>
      </c>
      <c r="K797">
        <v>23.58</v>
      </c>
      <c r="L797">
        <v>46.09</v>
      </c>
      <c r="M797" t="s">
        <v>538</v>
      </c>
      <c r="Q797">
        <v>11</v>
      </c>
      <c r="R797">
        <v>11</v>
      </c>
      <c r="S797" t="s">
        <v>1241</v>
      </c>
      <c r="T797" t="s">
        <v>2428</v>
      </c>
      <c r="U797" t="s">
        <v>3407</v>
      </c>
      <c r="V797" t="s">
        <v>3442</v>
      </c>
      <c r="W797">
        <v>119</v>
      </c>
      <c r="X797">
        <v>1085</v>
      </c>
      <c r="Y797">
        <v>9</v>
      </c>
      <c r="Z797" t="s">
        <v>3515</v>
      </c>
      <c r="AA797" t="s">
        <v>4251</v>
      </c>
      <c r="AB797" t="s">
        <v>723</v>
      </c>
      <c r="AC797">
        <v>51</v>
      </c>
      <c r="AD797" t="s">
        <v>8559</v>
      </c>
      <c r="AE797" t="s">
        <v>9229</v>
      </c>
      <c r="AF797" t="s">
        <v>9053</v>
      </c>
    </row>
    <row r="798" spans="1:33" hidden="1" x14ac:dyDescent="0.25">
      <c r="A798" t="s">
        <v>41</v>
      </c>
      <c r="B798">
        <v>2025064</v>
      </c>
      <c r="C798" t="s">
        <v>86</v>
      </c>
      <c r="D798">
        <v>9</v>
      </c>
      <c r="E798" t="s">
        <v>92</v>
      </c>
      <c r="F798">
        <v>1200</v>
      </c>
      <c r="G798" t="s">
        <v>100</v>
      </c>
      <c r="H798" t="s">
        <v>161</v>
      </c>
      <c r="I798" t="s">
        <v>446</v>
      </c>
      <c r="J798" t="s">
        <v>452</v>
      </c>
      <c r="K798">
        <v>23.58</v>
      </c>
      <c r="L798">
        <v>46.09</v>
      </c>
      <c r="M798" t="s">
        <v>538</v>
      </c>
      <c r="Q798">
        <v>12</v>
      </c>
      <c r="R798">
        <v>8</v>
      </c>
      <c r="S798" t="s">
        <v>1136</v>
      </c>
      <c r="T798" t="s">
        <v>2323</v>
      </c>
      <c r="U798" t="s">
        <v>3405</v>
      </c>
      <c r="V798" t="s">
        <v>3457</v>
      </c>
      <c r="W798">
        <v>115</v>
      </c>
      <c r="X798">
        <v>1094</v>
      </c>
      <c r="Y798">
        <v>6</v>
      </c>
      <c r="Z798" t="s">
        <v>3492</v>
      </c>
      <c r="AA798" t="s">
        <v>3650</v>
      </c>
      <c r="AB798" t="s">
        <v>7248</v>
      </c>
      <c r="AC798">
        <v>33</v>
      </c>
      <c r="AD798" t="s">
        <v>8793</v>
      </c>
      <c r="AE798" t="s">
        <v>9229</v>
      </c>
      <c r="AF798" t="s">
        <v>8745</v>
      </c>
    </row>
    <row r="799" spans="1:33" hidden="1" x14ac:dyDescent="0.25">
      <c r="A799" t="s">
        <v>41</v>
      </c>
      <c r="B799">
        <v>2025064</v>
      </c>
      <c r="C799" t="s">
        <v>86</v>
      </c>
      <c r="D799">
        <v>9</v>
      </c>
      <c r="E799" t="s">
        <v>92</v>
      </c>
      <c r="F799">
        <v>1200</v>
      </c>
      <c r="G799" t="s">
        <v>100</v>
      </c>
      <c r="H799" t="s">
        <v>161</v>
      </c>
      <c r="I799" t="s">
        <v>446</v>
      </c>
      <c r="J799" t="s">
        <v>452</v>
      </c>
      <c r="K799">
        <v>23.58</v>
      </c>
      <c r="L799">
        <v>46.09</v>
      </c>
      <c r="M799" t="s">
        <v>538</v>
      </c>
      <c r="Q799">
        <v>13</v>
      </c>
      <c r="R799">
        <v>3</v>
      </c>
      <c r="S799" t="s">
        <v>1629</v>
      </c>
      <c r="T799" t="s">
        <v>2816</v>
      </c>
      <c r="U799" t="s">
        <v>3413</v>
      </c>
      <c r="V799" t="s">
        <v>3456</v>
      </c>
      <c r="W799">
        <v>121</v>
      </c>
      <c r="X799">
        <v>1165</v>
      </c>
      <c r="Y799">
        <v>11</v>
      </c>
      <c r="Z799" t="s">
        <v>3500</v>
      </c>
      <c r="AA799" t="s">
        <v>4252</v>
      </c>
      <c r="AB799" t="s">
        <v>687</v>
      </c>
      <c r="AC799">
        <v>86</v>
      </c>
      <c r="AD799" t="s">
        <v>8796</v>
      </c>
      <c r="AE799" t="s">
        <v>9328</v>
      </c>
      <c r="AF799" t="s">
        <v>9104</v>
      </c>
    </row>
    <row r="800" spans="1:33" hidden="1" x14ac:dyDescent="0.25">
      <c r="A800" t="s">
        <v>41</v>
      </c>
      <c r="B800">
        <v>2025064</v>
      </c>
      <c r="C800" t="s">
        <v>86</v>
      </c>
      <c r="D800">
        <v>9</v>
      </c>
      <c r="E800" t="s">
        <v>92</v>
      </c>
      <c r="F800">
        <v>1200</v>
      </c>
      <c r="G800" t="s">
        <v>100</v>
      </c>
      <c r="H800" t="s">
        <v>161</v>
      </c>
      <c r="I800" t="s">
        <v>446</v>
      </c>
      <c r="J800" t="s">
        <v>452</v>
      </c>
      <c r="K800">
        <v>23.58</v>
      </c>
      <c r="L800">
        <v>46.09</v>
      </c>
      <c r="M800" t="s">
        <v>538</v>
      </c>
      <c r="Q800">
        <v>14</v>
      </c>
      <c r="R800">
        <v>13</v>
      </c>
      <c r="S800" t="s">
        <v>1630</v>
      </c>
      <c r="T800" t="s">
        <v>2817</v>
      </c>
      <c r="U800" t="s">
        <v>3417</v>
      </c>
      <c r="V800" t="s">
        <v>3453</v>
      </c>
      <c r="W800">
        <v>117</v>
      </c>
      <c r="X800">
        <v>1150</v>
      </c>
      <c r="Y800">
        <v>7</v>
      </c>
      <c r="Z800" t="s">
        <v>3502</v>
      </c>
      <c r="AA800" t="s">
        <v>4253</v>
      </c>
      <c r="AB800" t="s">
        <v>7055</v>
      </c>
      <c r="AC800">
        <v>67</v>
      </c>
      <c r="AD800" t="s">
        <v>8557</v>
      </c>
      <c r="AE800" t="s">
        <v>9230</v>
      </c>
      <c r="AF800" t="s">
        <v>8612</v>
      </c>
    </row>
    <row r="801" spans="1:33" hidden="1" x14ac:dyDescent="0.25">
      <c r="A801" t="s">
        <v>41</v>
      </c>
      <c r="B801">
        <v>2025065</v>
      </c>
      <c r="C801" t="s">
        <v>86</v>
      </c>
      <c r="D801">
        <v>10</v>
      </c>
      <c r="E801" t="s">
        <v>92</v>
      </c>
      <c r="F801">
        <v>1400</v>
      </c>
      <c r="G801" t="s">
        <v>100</v>
      </c>
      <c r="H801" t="s">
        <v>162</v>
      </c>
      <c r="I801" t="s">
        <v>446</v>
      </c>
      <c r="J801" t="s">
        <v>452</v>
      </c>
      <c r="K801">
        <v>13.32</v>
      </c>
      <c r="L801">
        <v>34.76</v>
      </c>
      <c r="M801" t="s">
        <v>539</v>
      </c>
      <c r="N801" t="s">
        <v>824</v>
      </c>
      <c r="Q801">
        <v>1</v>
      </c>
      <c r="R801">
        <v>12</v>
      </c>
      <c r="S801" t="s">
        <v>1291</v>
      </c>
      <c r="T801" t="s">
        <v>2478</v>
      </c>
      <c r="U801" t="s">
        <v>3415</v>
      </c>
      <c r="V801" t="s">
        <v>3460</v>
      </c>
      <c r="W801">
        <v>117</v>
      </c>
      <c r="X801">
        <v>1116</v>
      </c>
      <c r="Y801">
        <v>2</v>
      </c>
      <c r="Z801" t="s">
        <v>3478</v>
      </c>
      <c r="AA801" t="s">
        <v>3813</v>
      </c>
      <c r="AB801" t="s">
        <v>824</v>
      </c>
      <c r="AC801">
        <v>3.9</v>
      </c>
      <c r="AD801" t="s">
        <v>8641</v>
      </c>
      <c r="AE801" t="s">
        <v>9287</v>
      </c>
      <c r="AF801" t="s">
        <v>9104</v>
      </c>
      <c r="AG801" t="s">
        <v>9364</v>
      </c>
    </row>
    <row r="802" spans="1:33" hidden="1" x14ac:dyDescent="0.25">
      <c r="A802" t="s">
        <v>41</v>
      </c>
      <c r="B802">
        <v>2025065</v>
      </c>
      <c r="C802" t="s">
        <v>86</v>
      </c>
      <c r="D802">
        <v>10</v>
      </c>
      <c r="E802" t="s">
        <v>92</v>
      </c>
      <c r="F802">
        <v>1400</v>
      </c>
      <c r="G802" t="s">
        <v>100</v>
      </c>
      <c r="H802" t="s">
        <v>162</v>
      </c>
      <c r="I802" t="s">
        <v>446</v>
      </c>
      <c r="J802" t="s">
        <v>452</v>
      </c>
      <c r="K802">
        <v>13.32</v>
      </c>
      <c r="L802">
        <v>34.76</v>
      </c>
      <c r="M802" t="s">
        <v>539</v>
      </c>
      <c r="N802" t="s">
        <v>824</v>
      </c>
      <c r="Q802">
        <v>2</v>
      </c>
      <c r="R802">
        <v>5</v>
      </c>
      <c r="S802" t="s">
        <v>1631</v>
      </c>
      <c r="T802" t="s">
        <v>2818</v>
      </c>
      <c r="U802" t="s">
        <v>3404</v>
      </c>
      <c r="V802" t="s">
        <v>3454</v>
      </c>
      <c r="W802">
        <v>126</v>
      </c>
      <c r="X802">
        <v>1112</v>
      </c>
      <c r="Y802">
        <v>4</v>
      </c>
      <c r="Z802" t="s">
        <v>3505</v>
      </c>
      <c r="AA802" t="s">
        <v>4254</v>
      </c>
      <c r="AB802" t="s">
        <v>7181</v>
      </c>
      <c r="AC802">
        <v>10</v>
      </c>
      <c r="AD802" t="s">
        <v>8797</v>
      </c>
      <c r="AE802" t="s">
        <v>9283</v>
      </c>
      <c r="AF802" t="s">
        <v>8872</v>
      </c>
      <c r="AG802" t="s">
        <v>9314</v>
      </c>
    </row>
    <row r="803" spans="1:33" hidden="1" x14ac:dyDescent="0.25">
      <c r="A803" t="s">
        <v>41</v>
      </c>
      <c r="B803">
        <v>2025065</v>
      </c>
      <c r="C803" t="s">
        <v>86</v>
      </c>
      <c r="D803">
        <v>10</v>
      </c>
      <c r="E803" t="s">
        <v>92</v>
      </c>
      <c r="F803">
        <v>1400</v>
      </c>
      <c r="G803" t="s">
        <v>100</v>
      </c>
      <c r="H803" t="s">
        <v>162</v>
      </c>
      <c r="I803" t="s">
        <v>446</v>
      </c>
      <c r="J803" t="s">
        <v>452</v>
      </c>
      <c r="K803">
        <v>13.32</v>
      </c>
      <c r="L803">
        <v>34.76</v>
      </c>
      <c r="M803" t="s">
        <v>539</v>
      </c>
      <c r="N803" t="s">
        <v>824</v>
      </c>
      <c r="Q803">
        <v>3</v>
      </c>
      <c r="R803">
        <v>4</v>
      </c>
      <c r="S803" t="s">
        <v>1632</v>
      </c>
      <c r="T803" t="s">
        <v>2819</v>
      </c>
      <c r="U803" t="s">
        <v>3411</v>
      </c>
      <c r="V803" t="s">
        <v>3451</v>
      </c>
      <c r="W803">
        <v>128</v>
      </c>
      <c r="X803">
        <v>1114</v>
      </c>
      <c r="Y803">
        <v>8</v>
      </c>
      <c r="Z803" t="s">
        <v>3479</v>
      </c>
      <c r="AA803" t="s">
        <v>4255</v>
      </c>
      <c r="AB803" t="s">
        <v>7183</v>
      </c>
      <c r="AC803">
        <v>3.1</v>
      </c>
      <c r="AD803" t="s">
        <v>8636</v>
      </c>
      <c r="AE803" t="s">
        <v>9325</v>
      </c>
      <c r="AF803" t="s">
        <v>9362</v>
      </c>
      <c r="AG803" t="s">
        <v>9456</v>
      </c>
    </row>
    <row r="804" spans="1:33" hidden="1" x14ac:dyDescent="0.25">
      <c r="A804" t="s">
        <v>41</v>
      </c>
      <c r="B804">
        <v>2025065</v>
      </c>
      <c r="C804" t="s">
        <v>86</v>
      </c>
      <c r="D804">
        <v>10</v>
      </c>
      <c r="E804" t="s">
        <v>92</v>
      </c>
      <c r="F804">
        <v>1400</v>
      </c>
      <c r="G804" t="s">
        <v>100</v>
      </c>
      <c r="H804" t="s">
        <v>162</v>
      </c>
      <c r="I804" t="s">
        <v>446</v>
      </c>
      <c r="J804" t="s">
        <v>452</v>
      </c>
      <c r="K804">
        <v>13.32</v>
      </c>
      <c r="L804">
        <v>34.76</v>
      </c>
      <c r="M804" t="s">
        <v>539</v>
      </c>
      <c r="N804" t="s">
        <v>824</v>
      </c>
      <c r="Q804">
        <v>4</v>
      </c>
      <c r="R804">
        <v>3</v>
      </c>
      <c r="S804" t="s">
        <v>1154</v>
      </c>
      <c r="T804" t="s">
        <v>2341</v>
      </c>
      <c r="U804" t="s">
        <v>3410</v>
      </c>
      <c r="V804" t="s">
        <v>3457</v>
      </c>
      <c r="W804">
        <v>130</v>
      </c>
      <c r="X804">
        <v>1133</v>
      </c>
      <c r="Y804">
        <v>14</v>
      </c>
      <c r="Z804" t="s">
        <v>3506</v>
      </c>
      <c r="AA804" t="s">
        <v>3697</v>
      </c>
      <c r="AB804" t="s">
        <v>857</v>
      </c>
      <c r="AC804">
        <v>123</v>
      </c>
      <c r="AD804" t="s">
        <v>8642</v>
      </c>
      <c r="AE804" t="s">
        <v>9286</v>
      </c>
      <c r="AF804" t="s">
        <v>8395</v>
      </c>
      <c r="AG804" t="s">
        <v>8861</v>
      </c>
    </row>
    <row r="805" spans="1:33" hidden="1" x14ac:dyDescent="0.25">
      <c r="A805" t="s">
        <v>41</v>
      </c>
      <c r="B805">
        <v>2025065</v>
      </c>
      <c r="C805" t="s">
        <v>86</v>
      </c>
      <c r="D805">
        <v>10</v>
      </c>
      <c r="E805" t="s">
        <v>92</v>
      </c>
      <c r="F805">
        <v>1400</v>
      </c>
      <c r="G805" t="s">
        <v>100</v>
      </c>
      <c r="H805" t="s">
        <v>162</v>
      </c>
      <c r="I805" t="s">
        <v>446</v>
      </c>
      <c r="J805" t="s">
        <v>452</v>
      </c>
      <c r="K805">
        <v>13.32</v>
      </c>
      <c r="L805">
        <v>34.76</v>
      </c>
      <c r="M805" t="s">
        <v>539</v>
      </c>
      <c r="N805" t="s">
        <v>824</v>
      </c>
      <c r="Q805">
        <v>5</v>
      </c>
      <c r="R805">
        <v>7</v>
      </c>
      <c r="S805" t="s">
        <v>1204</v>
      </c>
      <c r="T805" t="s">
        <v>2391</v>
      </c>
      <c r="U805" t="s">
        <v>3413</v>
      </c>
      <c r="V805" t="s">
        <v>3456</v>
      </c>
      <c r="W805">
        <v>122</v>
      </c>
      <c r="X805">
        <v>1057</v>
      </c>
      <c r="Y805">
        <v>5</v>
      </c>
      <c r="Z805" t="s">
        <v>3521</v>
      </c>
      <c r="AA805" t="s">
        <v>4256</v>
      </c>
      <c r="AB805" t="s">
        <v>947</v>
      </c>
      <c r="AC805">
        <v>14</v>
      </c>
      <c r="AD805" t="s">
        <v>8798</v>
      </c>
      <c r="AE805" t="s">
        <v>9286</v>
      </c>
      <c r="AF805" t="s">
        <v>8910</v>
      </c>
      <c r="AG805" t="s">
        <v>9439</v>
      </c>
    </row>
    <row r="806" spans="1:33" hidden="1" x14ac:dyDescent="0.25">
      <c r="A806" t="s">
        <v>41</v>
      </c>
      <c r="B806">
        <v>2025065</v>
      </c>
      <c r="C806" t="s">
        <v>86</v>
      </c>
      <c r="D806">
        <v>10</v>
      </c>
      <c r="E806" t="s">
        <v>92</v>
      </c>
      <c r="F806">
        <v>1400</v>
      </c>
      <c r="G806" t="s">
        <v>100</v>
      </c>
      <c r="H806" t="s">
        <v>162</v>
      </c>
      <c r="I806" t="s">
        <v>446</v>
      </c>
      <c r="J806" t="s">
        <v>452</v>
      </c>
      <c r="K806">
        <v>13.32</v>
      </c>
      <c r="L806">
        <v>34.76</v>
      </c>
      <c r="M806" t="s">
        <v>539</v>
      </c>
      <c r="N806" t="s">
        <v>824</v>
      </c>
      <c r="Q806">
        <v>6</v>
      </c>
      <c r="R806">
        <v>11</v>
      </c>
      <c r="S806" t="s">
        <v>1633</v>
      </c>
      <c r="T806" t="s">
        <v>2820</v>
      </c>
      <c r="U806" t="s">
        <v>3409</v>
      </c>
      <c r="V806" t="s">
        <v>3443</v>
      </c>
      <c r="W806">
        <v>119</v>
      </c>
      <c r="X806">
        <v>1055</v>
      </c>
      <c r="Y806">
        <v>13</v>
      </c>
      <c r="Z806" t="s">
        <v>3481</v>
      </c>
      <c r="AA806" t="s">
        <v>4257</v>
      </c>
      <c r="AB806" t="s">
        <v>799</v>
      </c>
      <c r="AC806">
        <v>11</v>
      </c>
      <c r="AD806" t="s">
        <v>8681</v>
      </c>
      <c r="AE806" t="s">
        <v>9336</v>
      </c>
      <c r="AF806" t="s">
        <v>9377</v>
      </c>
      <c r="AG806" t="s">
        <v>9226</v>
      </c>
    </row>
    <row r="807" spans="1:33" hidden="1" x14ac:dyDescent="0.25">
      <c r="A807" t="s">
        <v>41</v>
      </c>
      <c r="B807">
        <v>2025065</v>
      </c>
      <c r="C807" t="s">
        <v>86</v>
      </c>
      <c r="D807">
        <v>10</v>
      </c>
      <c r="E807" t="s">
        <v>92</v>
      </c>
      <c r="F807">
        <v>1400</v>
      </c>
      <c r="G807" t="s">
        <v>100</v>
      </c>
      <c r="H807" t="s">
        <v>162</v>
      </c>
      <c r="I807" t="s">
        <v>446</v>
      </c>
      <c r="J807" t="s">
        <v>452</v>
      </c>
      <c r="K807">
        <v>13.32</v>
      </c>
      <c r="L807">
        <v>34.76</v>
      </c>
      <c r="M807" t="s">
        <v>539</v>
      </c>
      <c r="N807" t="s">
        <v>824</v>
      </c>
      <c r="Q807">
        <v>7</v>
      </c>
      <c r="R807">
        <v>9</v>
      </c>
      <c r="S807" t="s">
        <v>1634</v>
      </c>
      <c r="T807" t="s">
        <v>2821</v>
      </c>
      <c r="U807" t="s">
        <v>3402</v>
      </c>
      <c r="V807" t="s">
        <v>3445</v>
      </c>
      <c r="W807">
        <v>116</v>
      </c>
      <c r="X807">
        <v>1093</v>
      </c>
      <c r="Y807">
        <v>10</v>
      </c>
      <c r="Z807" t="s">
        <v>3481</v>
      </c>
      <c r="AA807" t="s">
        <v>4258</v>
      </c>
      <c r="AB807" t="s">
        <v>6871</v>
      </c>
      <c r="AC807">
        <v>9.5</v>
      </c>
      <c r="AD807" t="s">
        <v>8799</v>
      </c>
      <c r="AE807" t="s">
        <v>9325</v>
      </c>
      <c r="AF807" t="s">
        <v>9366</v>
      </c>
      <c r="AG807" t="s">
        <v>9349</v>
      </c>
    </row>
    <row r="808" spans="1:33" hidden="1" x14ac:dyDescent="0.25">
      <c r="A808" t="s">
        <v>41</v>
      </c>
      <c r="B808">
        <v>2025065</v>
      </c>
      <c r="C808" t="s">
        <v>86</v>
      </c>
      <c r="D808">
        <v>10</v>
      </c>
      <c r="E808" t="s">
        <v>92</v>
      </c>
      <c r="F808">
        <v>1400</v>
      </c>
      <c r="G808" t="s">
        <v>100</v>
      </c>
      <c r="H808" t="s">
        <v>162</v>
      </c>
      <c r="I808" t="s">
        <v>446</v>
      </c>
      <c r="J808" t="s">
        <v>452</v>
      </c>
      <c r="K808">
        <v>13.32</v>
      </c>
      <c r="L808">
        <v>34.76</v>
      </c>
      <c r="M808" t="s">
        <v>539</v>
      </c>
      <c r="N808" t="s">
        <v>824</v>
      </c>
      <c r="Q808">
        <v>8</v>
      </c>
      <c r="R808">
        <v>8</v>
      </c>
      <c r="S808" t="s">
        <v>1146</v>
      </c>
      <c r="T808" t="s">
        <v>2333</v>
      </c>
      <c r="U808" t="s">
        <v>3398</v>
      </c>
      <c r="V808" t="s">
        <v>3459</v>
      </c>
      <c r="W808">
        <v>123</v>
      </c>
      <c r="X808">
        <v>1109</v>
      </c>
      <c r="Y808">
        <v>6</v>
      </c>
      <c r="Z808" t="s">
        <v>3524</v>
      </c>
      <c r="AA808" t="s">
        <v>4259</v>
      </c>
      <c r="AB808" t="s">
        <v>948</v>
      </c>
      <c r="AC808">
        <v>14</v>
      </c>
      <c r="AD808" t="s">
        <v>8716</v>
      </c>
      <c r="AE808" t="s">
        <v>9325</v>
      </c>
      <c r="AF808" t="s">
        <v>9105</v>
      </c>
      <c r="AG808" t="s">
        <v>9362</v>
      </c>
    </row>
    <row r="809" spans="1:33" hidden="1" x14ac:dyDescent="0.25">
      <c r="A809" t="s">
        <v>41</v>
      </c>
      <c r="B809">
        <v>2025065</v>
      </c>
      <c r="C809" t="s">
        <v>86</v>
      </c>
      <c r="D809">
        <v>10</v>
      </c>
      <c r="E809" t="s">
        <v>92</v>
      </c>
      <c r="F809">
        <v>1400</v>
      </c>
      <c r="G809" t="s">
        <v>100</v>
      </c>
      <c r="H809" t="s">
        <v>162</v>
      </c>
      <c r="I809" t="s">
        <v>446</v>
      </c>
      <c r="J809" t="s">
        <v>452</v>
      </c>
      <c r="K809">
        <v>13.32</v>
      </c>
      <c r="L809">
        <v>34.76</v>
      </c>
      <c r="M809" t="s">
        <v>539</v>
      </c>
      <c r="N809" t="s">
        <v>824</v>
      </c>
      <c r="Q809">
        <v>9</v>
      </c>
      <c r="R809">
        <v>13</v>
      </c>
      <c r="S809" t="s">
        <v>1352</v>
      </c>
      <c r="T809" t="s">
        <v>2539</v>
      </c>
      <c r="U809" t="s">
        <v>3408</v>
      </c>
      <c r="V809" t="s">
        <v>3450</v>
      </c>
      <c r="W809">
        <v>117</v>
      </c>
      <c r="X809">
        <v>1081</v>
      </c>
      <c r="Y809">
        <v>1</v>
      </c>
      <c r="Z809" t="s">
        <v>3496</v>
      </c>
      <c r="AA809" t="s">
        <v>3944</v>
      </c>
      <c r="AB809" t="s">
        <v>7249</v>
      </c>
      <c r="AC809">
        <v>56</v>
      </c>
      <c r="AD809" t="s">
        <v>8712</v>
      </c>
      <c r="AE809" t="s">
        <v>9288</v>
      </c>
      <c r="AF809" t="s">
        <v>9199</v>
      </c>
      <c r="AG809" t="s">
        <v>9353</v>
      </c>
    </row>
    <row r="810" spans="1:33" hidden="1" x14ac:dyDescent="0.25">
      <c r="A810" t="s">
        <v>41</v>
      </c>
      <c r="B810">
        <v>2025065</v>
      </c>
      <c r="C810" t="s">
        <v>86</v>
      </c>
      <c r="D810">
        <v>10</v>
      </c>
      <c r="E810" t="s">
        <v>92</v>
      </c>
      <c r="F810">
        <v>1400</v>
      </c>
      <c r="G810" t="s">
        <v>100</v>
      </c>
      <c r="H810" t="s">
        <v>162</v>
      </c>
      <c r="I810" t="s">
        <v>446</v>
      </c>
      <c r="J810" t="s">
        <v>452</v>
      </c>
      <c r="K810">
        <v>13.32</v>
      </c>
      <c r="L810">
        <v>34.76</v>
      </c>
      <c r="M810" t="s">
        <v>539</v>
      </c>
      <c r="N810" t="s">
        <v>824</v>
      </c>
      <c r="Q810">
        <v>10</v>
      </c>
      <c r="R810">
        <v>6</v>
      </c>
      <c r="S810" t="s">
        <v>1635</v>
      </c>
      <c r="T810" t="s">
        <v>2822</v>
      </c>
      <c r="U810" t="s">
        <v>3397</v>
      </c>
      <c r="V810" t="s">
        <v>3449</v>
      </c>
      <c r="W810">
        <v>124</v>
      </c>
      <c r="X810">
        <v>1042</v>
      </c>
      <c r="Y810">
        <v>11</v>
      </c>
      <c r="Z810" t="s">
        <v>3496</v>
      </c>
      <c r="AA810" t="s">
        <v>4260</v>
      </c>
      <c r="AB810" t="s">
        <v>7250</v>
      </c>
      <c r="AC810">
        <v>13</v>
      </c>
      <c r="AD810" t="s">
        <v>8679</v>
      </c>
      <c r="AE810" t="s">
        <v>9283</v>
      </c>
      <c r="AF810" t="s">
        <v>9393</v>
      </c>
      <c r="AG810" t="s">
        <v>9371</v>
      </c>
    </row>
    <row r="811" spans="1:33" hidden="1" x14ac:dyDescent="0.25">
      <c r="A811" t="s">
        <v>41</v>
      </c>
      <c r="B811">
        <v>2025065</v>
      </c>
      <c r="C811" t="s">
        <v>86</v>
      </c>
      <c r="D811">
        <v>10</v>
      </c>
      <c r="E811" t="s">
        <v>92</v>
      </c>
      <c r="F811">
        <v>1400</v>
      </c>
      <c r="G811" t="s">
        <v>100</v>
      </c>
      <c r="H811" t="s">
        <v>162</v>
      </c>
      <c r="I811" t="s">
        <v>446</v>
      </c>
      <c r="J811" t="s">
        <v>452</v>
      </c>
      <c r="K811">
        <v>13.32</v>
      </c>
      <c r="L811">
        <v>34.76</v>
      </c>
      <c r="M811" t="s">
        <v>539</v>
      </c>
      <c r="N811" t="s">
        <v>824</v>
      </c>
      <c r="Q811">
        <v>11</v>
      </c>
      <c r="R811">
        <v>2</v>
      </c>
      <c r="S811" t="s">
        <v>1356</v>
      </c>
      <c r="T811" t="s">
        <v>2543</v>
      </c>
      <c r="U811" t="s">
        <v>3400</v>
      </c>
      <c r="V811" t="s">
        <v>3458</v>
      </c>
      <c r="W811">
        <v>134</v>
      </c>
      <c r="X811">
        <v>1038</v>
      </c>
      <c r="Y811">
        <v>7</v>
      </c>
      <c r="Z811" t="s">
        <v>3491</v>
      </c>
      <c r="AA811" t="s">
        <v>4261</v>
      </c>
      <c r="AB811" t="s">
        <v>7251</v>
      </c>
      <c r="AC811">
        <v>52</v>
      </c>
      <c r="AD811" t="s">
        <v>8633</v>
      </c>
      <c r="AE811" t="s">
        <v>9283</v>
      </c>
      <c r="AF811" t="s">
        <v>9365</v>
      </c>
      <c r="AG811" t="s">
        <v>9359</v>
      </c>
    </row>
    <row r="812" spans="1:33" hidden="1" x14ac:dyDescent="0.25">
      <c r="A812" t="s">
        <v>41</v>
      </c>
      <c r="B812">
        <v>2025065</v>
      </c>
      <c r="C812" t="s">
        <v>86</v>
      </c>
      <c r="D812">
        <v>10</v>
      </c>
      <c r="E812" t="s">
        <v>92</v>
      </c>
      <c r="F812">
        <v>1400</v>
      </c>
      <c r="G812" t="s">
        <v>100</v>
      </c>
      <c r="H812" t="s">
        <v>162</v>
      </c>
      <c r="I812" t="s">
        <v>446</v>
      </c>
      <c r="J812" t="s">
        <v>452</v>
      </c>
      <c r="K812">
        <v>13.32</v>
      </c>
      <c r="L812">
        <v>34.76</v>
      </c>
      <c r="M812" t="s">
        <v>539</v>
      </c>
      <c r="N812" t="s">
        <v>824</v>
      </c>
      <c r="Q812">
        <v>12</v>
      </c>
      <c r="R812">
        <v>1</v>
      </c>
      <c r="S812" t="s">
        <v>1128</v>
      </c>
      <c r="T812" t="s">
        <v>2315</v>
      </c>
      <c r="U812" t="s">
        <v>3403</v>
      </c>
      <c r="V812" t="s">
        <v>3444</v>
      </c>
      <c r="W812">
        <v>135</v>
      </c>
      <c r="X812">
        <v>1172</v>
      </c>
      <c r="Y812">
        <v>3</v>
      </c>
      <c r="Z812" t="s">
        <v>3486</v>
      </c>
      <c r="AA812" t="s">
        <v>3664</v>
      </c>
      <c r="AB812" t="s">
        <v>6970</v>
      </c>
      <c r="AC812">
        <v>87</v>
      </c>
      <c r="AD812" t="s">
        <v>8640</v>
      </c>
      <c r="AE812" t="s">
        <v>9286</v>
      </c>
      <c r="AF812" t="s">
        <v>8476</v>
      </c>
      <c r="AG812" t="s">
        <v>8889</v>
      </c>
    </row>
    <row r="813" spans="1:33" hidden="1" x14ac:dyDescent="0.25">
      <c r="A813" t="s">
        <v>41</v>
      </c>
      <c r="B813">
        <v>2025065</v>
      </c>
      <c r="C813" t="s">
        <v>86</v>
      </c>
      <c r="D813">
        <v>10</v>
      </c>
      <c r="E813" t="s">
        <v>92</v>
      </c>
      <c r="F813">
        <v>1400</v>
      </c>
      <c r="G813" t="s">
        <v>100</v>
      </c>
      <c r="H813" t="s">
        <v>162</v>
      </c>
      <c r="I813" t="s">
        <v>446</v>
      </c>
      <c r="J813" t="s">
        <v>452</v>
      </c>
      <c r="K813">
        <v>13.32</v>
      </c>
      <c r="L813">
        <v>34.76</v>
      </c>
      <c r="M813" t="s">
        <v>539</v>
      </c>
      <c r="N813" t="s">
        <v>824</v>
      </c>
      <c r="Q813">
        <v>13</v>
      </c>
      <c r="R813">
        <v>14</v>
      </c>
      <c r="S813" t="s">
        <v>1358</v>
      </c>
      <c r="T813" t="s">
        <v>2545</v>
      </c>
      <c r="U813" t="s">
        <v>3405</v>
      </c>
      <c r="V813" t="s">
        <v>3448</v>
      </c>
      <c r="W813">
        <v>109</v>
      </c>
      <c r="X813">
        <v>1036</v>
      </c>
      <c r="Y813">
        <v>12</v>
      </c>
      <c r="Z813" t="s">
        <v>3501</v>
      </c>
      <c r="AA813" t="s">
        <v>4262</v>
      </c>
      <c r="AB813" t="s">
        <v>957</v>
      </c>
      <c r="AC813">
        <v>69</v>
      </c>
      <c r="AD813" t="s">
        <v>8800</v>
      </c>
      <c r="AE813" t="s">
        <v>9321</v>
      </c>
      <c r="AF813" t="s">
        <v>9375</v>
      </c>
      <c r="AG813" t="s">
        <v>8898</v>
      </c>
    </row>
    <row r="814" spans="1:33" hidden="1" x14ac:dyDescent="0.25">
      <c r="A814" t="s">
        <v>41</v>
      </c>
      <c r="B814">
        <v>2025065</v>
      </c>
      <c r="C814" t="s">
        <v>86</v>
      </c>
      <c r="D814">
        <v>10</v>
      </c>
      <c r="E814" t="s">
        <v>92</v>
      </c>
      <c r="F814">
        <v>1400</v>
      </c>
      <c r="G814" t="s">
        <v>100</v>
      </c>
      <c r="H814" t="s">
        <v>162</v>
      </c>
      <c r="I814" t="s">
        <v>446</v>
      </c>
      <c r="J814" t="s">
        <v>452</v>
      </c>
      <c r="K814">
        <v>13.32</v>
      </c>
      <c r="L814">
        <v>34.76</v>
      </c>
      <c r="M814" t="s">
        <v>539</v>
      </c>
      <c r="N814" t="s">
        <v>824</v>
      </c>
      <c r="Q814">
        <v>14</v>
      </c>
      <c r="R814">
        <v>10</v>
      </c>
      <c r="S814" t="s">
        <v>1143</v>
      </c>
      <c r="T814" t="s">
        <v>2330</v>
      </c>
      <c r="U814" t="s">
        <v>3407</v>
      </c>
      <c r="V814" t="s">
        <v>3442</v>
      </c>
      <c r="W814">
        <v>120</v>
      </c>
      <c r="X814">
        <v>1054</v>
      </c>
      <c r="Y814">
        <v>9</v>
      </c>
      <c r="Z814" t="s">
        <v>3516</v>
      </c>
      <c r="AA814" t="s">
        <v>4263</v>
      </c>
      <c r="AB814" t="s">
        <v>7252</v>
      </c>
      <c r="AC814">
        <v>13</v>
      </c>
      <c r="AD814" t="s">
        <v>8715</v>
      </c>
      <c r="AE814" t="s">
        <v>9288</v>
      </c>
      <c r="AF814" t="s">
        <v>8910</v>
      </c>
      <c r="AG814" t="s">
        <v>8651</v>
      </c>
    </row>
    <row r="815" spans="1:33" x14ac:dyDescent="0.25">
      <c r="A815" t="s">
        <v>70</v>
      </c>
      <c r="B815">
        <v>2025343</v>
      </c>
      <c r="C815" t="s">
        <v>86</v>
      </c>
      <c r="D815">
        <v>10</v>
      </c>
      <c r="E815" t="s">
        <v>97</v>
      </c>
      <c r="F815">
        <v>1600</v>
      </c>
      <c r="G815" t="s">
        <v>100</v>
      </c>
      <c r="H815" t="s">
        <v>408</v>
      </c>
      <c r="I815" t="s">
        <v>446</v>
      </c>
      <c r="J815" t="s">
        <v>451</v>
      </c>
      <c r="K815">
        <v>24.24</v>
      </c>
      <c r="L815">
        <v>46.37</v>
      </c>
      <c r="M815" t="s">
        <v>587</v>
      </c>
      <c r="N815" t="s">
        <v>958</v>
      </c>
      <c r="Q815">
        <v>1</v>
      </c>
      <c r="R815">
        <v>1</v>
      </c>
      <c r="S815" t="s">
        <v>1093</v>
      </c>
      <c r="T815" t="s">
        <v>2280</v>
      </c>
      <c r="U815" t="s">
        <v>3403</v>
      </c>
      <c r="V815" t="s">
        <v>3460</v>
      </c>
      <c r="W815">
        <v>135</v>
      </c>
      <c r="X815">
        <v>1135</v>
      </c>
      <c r="Y815">
        <v>3</v>
      </c>
      <c r="Z815" t="s">
        <v>3478</v>
      </c>
      <c r="AA815" t="s">
        <v>6570</v>
      </c>
      <c r="AB815" t="s">
        <v>958</v>
      </c>
      <c r="AC815">
        <v>2.8</v>
      </c>
      <c r="AD815" t="s">
        <v>8890</v>
      </c>
      <c r="AE815" t="s">
        <v>9402</v>
      </c>
      <c r="AF815" t="s">
        <v>8554</v>
      </c>
      <c r="AG815" t="s">
        <v>8861</v>
      </c>
    </row>
    <row r="816" spans="1:33" hidden="1" x14ac:dyDescent="0.25">
      <c r="A816" t="s">
        <v>42</v>
      </c>
      <c r="B816">
        <v>2025066</v>
      </c>
      <c r="C816" t="s">
        <v>86</v>
      </c>
      <c r="D816">
        <v>1</v>
      </c>
      <c r="E816" t="s">
        <v>88</v>
      </c>
      <c r="F816">
        <v>1650</v>
      </c>
      <c r="G816" t="s">
        <v>98</v>
      </c>
      <c r="H816" t="s">
        <v>163</v>
      </c>
      <c r="I816" t="s">
        <v>447</v>
      </c>
      <c r="K816">
        <v>27.68</v>
      </c>
      <c r="L816">
        <v>50.84</v>
      </c>
      <c r="M816" t="s">
        <v>540</v>
      </c>
      <c r="N816" t="s">
        <v>813</v>
      </c>
      <c r="Q816">
        <v>2</v>
      </c>
      <c r="R816">
        <v>4</v>
      </c>
      <c r="S816" t="s">
        <v>1254</v>
      </c>
      <c r="T816" t="s">
        <v>2441</v>
      </c>
      <c r="U816" t="s">
        <v>3404</v>
      </c>
      <c r="V816" t="s">
        <v>3443</v>
      </c>
      <c r="W816">
        <v>133</v>
      </c>
      <c r="X816">
        <v>1224</v>
      </c>
      <c r="Y816">
        <v>8</v>
      </c>
      <c r="Z816" t="s">
        <v>3489</v>
      </c>
      <c r="AA816" t="s">
        <v>4264</v>
      </c>
      <c r="AB816" t="s">
        <v>7253</v>
      </c>
      <c r="AC816">
        <v>9.4</v>
      </c>
      <c r="AD816" t="s">
        <v>8802</v>
      </c>
      <c r="AE816" t="s">
        <v>9236</v>
      </c>
      <c r="AF816" t="s">
        <v>8863</v>
      </c>
      <c r="AG816" t="s">
        <v>8771</v>
      </c>
    </row>
    <row r="817" spans="1:33" hidden="1" x14ac:dyDescent="0.25">
      <c r="A817" t="s">
        <v>42</v>
      </c>
      <c r="B817">
        <v>2025066</v>
      </c>
      <c r="C817" t="s">
        <v>86</v>
      </c>
      <c r="D817">
        <v>1</v>
      </c>
      <c r="E817" t="s">
        <v>88</v>
      </c>
      <c r="F817">
        <v>1650</v>
      </c>
      <c r="G817" t="s">
        <v>98</v>
      </c>
      <c r="H817" t="s">
        <v>163</v>
      </c>
      <c r="I817" t="s">
        <v>447</v>
      </c>
      <c r="K817">
        <v>27.68</v>
      </c>
      <c r="L817">
        <v>50.84</v>
      </c>
      <c r="M817" t="s">
        <v>540</v>
      </c>
      <c r="N817" t="s">
        <v>813</v>
      </c>
      <c r="Q817">
        <v>3</v>
      </c>
      <c r="R817">
        <v>7</v>
      </c>
      <c r="S817" t="s">
        <v>1636</v>
      </c>
      <c r="T817" t="s">
        <v>2823</v>
      </c>
      <c r="U817" t="s">
        <v>3413</v>
      </c>
      <c r="V817" t="s">
        <v>3456</v>
      </c>
      <c r="W817">
        <v>125</v>
      </c>
      <c r="X817">
        <v>1083</v>
      </c>
      <c r="Y817">
        <v>3</v>
      </c>
      <c r="Z817" t="s">
        <v>3489</v>
      </c>
      <c r="AA817" t="s">
        <v>4265</v>
      </c>
      <c r="AB817" t="s">
        <v>7254</v>
      </c>
      <c r="AC817">
        <v>2</v>
      </c>
      <c r="AD817" t="s">
        <v>8803</v>
      </c>
      <c r="AE817" t="s">
        <v>8417</v>
      </c>
      <c r="AF817" t="s">
        <v>8651</v>
      </c>
      <c r="AG817" t="s">
        <v>8609</v>
      </c>
    </row>
    <row r="818" spans="1:33" hidden="1" x14ac:dyDescent="0.25">
      <c r="A818" t="s">
        <v>42</v>
      </c>
      <c r="B818">
        <v>2025066</v>
      </c>
      <c r="C818" t="s">
        <v>86</v>
      </c>
      <c r="D818">
        <v>1</v>
      </c>
      <c r="E818" t="s">
        <v>88</v>
      </c>
      <c r="F818">
        <v>1650</v>
      </c>
      <c r="G818" t="s">
        <v>98</v>
      </c>
      <c r="H818" t="s">
        <v>163</v>
      </c>
      <c r="I818" t="s">
        <v>447</v>
      </c>
      <c r="K818">
        <v>27.68</v>
      </c>
      <c r="L818">
        <v>50.84</v>
      </c>
      <c r="M818" t="s">
        <v>540</v>
      </c>
      <c r="N818" t="s">
        <v>813</v>
      </c>
      <c r="Q818">
        <v>4</v>
      </c>
      <c r="R818">
        <v>9</v>
      </c>
      <c r="S818" t="s">
        <v>1252</v>
      </c>
      <c r="T818" t="s">
        <v>2439</v>
      </c>
      <c r="U818" t="s">
        <v>3419</v>
      </c>
      <c r="V818" t="s">
        <v>3455</v>
      </c>
      <c r="W818">
        <v>123</v>
      </c>
      <c r="X818">
        <v>1141</v>
      </c>
      <c r="Y818">
        <v>9</v>
      </c>
      <c r="Z818" t="s">
        <v>3499</v>
      </c>
      <c r="AA818" t="s">
        <v>4266</v>
      </c>
      <c r="AB818" t="s">
        <v>961</v>
      </c>
      <c r="AC818">
        <v>9.1999999999999993</v>
      </c>
      <c r="AD818" t="s">
        <v>8541</v>
      </c>
      <c r="AE818" t="s">
        <v>8891</v>
      </c>
      <c r="AF818" t="s">
        <v>455</v>
      </c>
      <c r="AG818" t="s">
        <v>8709</v>
      </c>
    </row>
    <row r="819" spans="1:33" hidden="1" x14ac:dyDescent="0.25">
      <c r="A819" t="s">
        <v>42</v>
      </c>
      <c r="B819">
        <v>2025066</v>
      </c>
      <c r="C819" t="s">
        <v>86</v>
      </c>
      <c r="D819">
        <v>1</v>
      </c>
      <c r="E819" t="s">
        <v>88</v>
      </c>
      <c r="F819">
        <v>1650</v>
      </c>
      <c r="G819" t="s">
        <v>98</v>
      </c>
      <c r="H819" t="s">
        <v>163</v>
      </c>
      <c r="I819" t="s">
        <v>447</v>
      </c>
      <c r="K819">
        <v>27.68</v>
      </c>
      <c r="L819">
        <v>50.84</v>
      </c>
      <c r="M819" t="s">
        <v>540</v>
      </c>
      <c r="N819" t="s">
        <v>813</v>
      </c>
      <c r="Q819">
        <v>5</v>
      </c>
      <c r="R819">
        <v>11</v>
      </c>
      <c r="S819" t="s">
        <v>1044</v>
      </c>
      <c r="T819" t="s">
        <v>2231</v>
      </c>
      <c r="U819" t="s">
        <v>3408</v>
      </c>
      <c r="V819" t="s">
        <v>3451</v>
      </c>
      <c r="W819">
        <v>124</v>
      </c>
      <c r="X819">
        <v>1113</v>
      </c>
      <c r="Y819">
        <v>4</v>
      </c>
      <c r="Z819" t="s">
        <v>3511</v>
      </c>
      <c r="AA819" t="s">
        <v>4060</v>
      </c>
      <c r="AB819" t="s">
        <v>6934</v>
      </c>
      <c r="AC819">
        <v>33</v>
      </c>
      <c r="AD819" t="s">
        <v>8534</v>
      </c>
      <c r="AE819" t="s">
        <v>9107</v>
      </c>
      <c r="AF819" t="s">
        <v>8489</v>
      </c>
      <c r="AG819" t="s">
        <v>8890</v>
      </c>
    </row>
    <row r="820" spans="1:33" hidden="1" x14ac:dyDescent="0.25">
      <c r="A820" t="s">
        <v>42</v>
      </c>
      <c r="B820">
        <v>2025066</v>
      </c>
      <c r="C820" t="s">
        <v>86</v>
      </c>
      <c r="D820">
        <v>1</v>
      </c>
      <c r="E820" t="s">
        <v>88</v>
      </c>
      <c r="F820">
        <v>1650</v>
      </c>
      <c r="G820" t="s">
        <v>98</v>
      </c>
      <c r="H820" t="s">
        <v>163</v>
      </c>
      <c r="I820" t="s">
        <v>447</v>
      </c>
      <c r="K820">
        <v>27.68</v>
      </c>
      <c r="L820">
        <v>50.84</v>
      </c>
      <c r="M820" t="s">
        <v>540</v>
      </c>
      <c r="N820" t="s">
        <v>813</v>
      </c>
      <c r="Q820">
        <v>6</v>
      </c>
      <c r="R820">
        <v>1</v>
      </c>
      <c r="S820" t="s">
        <v>1637</v>
      </c>
      <c r="T820" t="s">
        <v>2824</v>
      </c>
      <c r="U820" t="s">
        <v>3405</v>
      </c>
      <c r="V820" t="s">
        <v>3461</v>
      </c>
      <c r="W820">
        <v>128</v>
      </c>
      <c r="X820">
        <v>1113</v>
      </c>
      <c r="Y820">
        <v>11</v>
      </c>
      <c r="Z820" t="s">
        <v>3544</v>
      </c>
      <c r="AA820" t="s">
        <v>4267</v>
      </c>
      <c r="AB820" t="s">
        <v>7255</v>
      </c>
      <c r="AC820">
        <v>46</v>
      </c>
      <c r="AD820" t="s">
        <v>8804</v>
      </c>
      <c r="AE820" t="s">
        <v>8417</v>
      </c>
      <c r="AF820" t="s">
        <v>8489</v>
      </c>
      <c r="AG820" t="s">
        <v>8994</v>
      </c>
    </row>
    <row r="821" spans="1:33" hidden="1" x14ac:dyDescent="0.25">
      <c r="A821" t="s">
        <v>42</v>
      </c>
      <c r="B821">
        <v>2025066</v>
      </c>
      <c r="C821" t="s">
        <v>86</v>
      </c>
      <c r="D821">
        <v>1</v>
      </c>
      <c r="E821" t="s">
        <v>88</v>
      </c>
      <c r="F821">
        <v>1650</v>
      </c>
      <c r="G821" t="s">
        <v>98</v>
      </c>
      <c r="H821" t="s">
        <v>163</v>
      </c>
      <c r="I821" t="s">
        <v>447</v>
      </c>
      <c r="K821">
        <v>27.68</v>
      </c>
      <c r="L821">
        <v>50.84</v>
      </c>
      <c r="M821" t="s">
        <v>540</v>
      </c>
      <c r="N821" t="s">
        <v>813</v>
      </c>
      <c r="Q821">
        <v>7</v>
      </c>
      <c r="R821">
        <v>8</v>
      </c>
      <c r="S821" t="s">
        <v>1638</v>
      </c>
      <c r="T821" t="s">
        <v>2825</v>
      </c>
      <c r="U821" t="s">
        <v>3417</v>
      </c>
      <c r="V821" t="s">
        <v>3440</v>
      </c>
      <c r="W821">
        <v>125</v>
      </c>
      <c r="X821">
        <v>1088</v>
      </c>
      <c r="Y821">
        <v>5</v>
      </c>
      <c r="Z821" t="s">
        <v>3544</v>
      </c>
      <c r="AA821" t="s">
        <v>4268</v>
      </c>
      <c r="AB821" t="s">
        <v>7256</v>
      </c>
      <c r="AC821">
        <v>147</v>
      </c>
      <c r="AD821" t="s">
        <v>8545</v>
      </c>
      <c r="AE821" t="s">
        <v>9107</v>
      </c>
      <c r="AF821" t="s">
        <v>8593</v>
      </c>
      <c r="AG821" t="s">
        <v>8922</v>
      </c>
    </row>
    <row r="822" spans="1:33" hidden="1" x14ac:dyDescent="0.25">
      <c r="A822" t="s">
        <v>42</v>
      </c>
      <c r="B822">
        <v>2025066</v>
      </c>
      <c r="C822" t="s">
        <v>86</v>
      </c>
      <c r="D822">
        <v>1</v>
      </c>
      <c r="E822" t="s">
        <v>88</v>
      </c>
      <c r="F822">
        <v>1650</v>
      </c>
      <c r="G822" t="s">
        <v>98</v>
      </c>
      <c r="H822" t="s">
        <v>163</v>
      </c>
      <c r="I822" t="s">
        <v>447</v>
      </c>
      <c r="K822">
        <v>27.68</v>
      </c>
      <c r="L822">
        <v>50.84</v>
      </c>
      <c r="M822" t="s">
        <v>540</v>
      </c>
      <c r="N822" t="s">
        <v>813</v>
      </c>
      <c r="Q822">
        <v>8</v>
      </c>
      <c r="R822">
        <v>13</v>
      </c>
      <c r="S822" t="s">
        <v>1039</v>
      </c>
      <c r="T822" t="s">
        <v>2226</v>
      </c>
      <c r="U822" t="s">
        <v>3406</v>
      </c>
      <c r="V822" t="s">
        <v>3447</v>
      </c>
      <c r="W822">
        <v>120</v>
      </c>
      <c r="X822">
        <v>1094</v>
      </c>
      <c r="Y822">
        <v>10</v>
      </c>
      <c r="Z822" t="s">
        <v>3555</v>
      </c>
      <c r="AA822" t="s">
        <v>3904</v>
      </c>
      <c r="AB822" t="s">
        <v>7257</v>
      </c>
      <c r="AC822">
        <v>30</v>
      </c>
      <c r="AD822" t="s">
        <v>8805</v>
      </c>
      <c r="AE822" t="s">
        <v>9106</v>
      </c>
      <c r="AF822" t="s">
        <v>8488</v>
      </c>
      <c r="AG822" t="s">
        <v>8686</v>
      </c>
    </row>
    <row r="823" spans="1:33" hidden="1" x14ac:dyDescent="0.25">
      <c r="A823" t="s">
        <v>42</v>
      </c>
      <c r="B823">
        <v>2025066</v>
      </c>
      <c r="C823" t="s">
        <v>86</v>
      </c>
      <c r="D823">
        <v>1</v>
      </c>
      <c r="E823" t="s">
        <v>88</v>
      </c>
      <c r="F823">
        <v>1650</v>
      </c>
      <c r="G823" t="s">
        <v>98</v>
      </c>
      <c r="H823" t="s">
        <v>163</v>
      </c>
      <c r="I823" t="s">
        <v>447</v>
      </c>
      <c r="K823">
        <v>27.68</v>
      </c>
      <c r="L823">
        <v>50.84</v>
      </c>
      <c r="M823" t="s">
        <v>540</v>
      </c>
      <c r="N823" t="s">
        <v>813</v>
      </c>
      <c r="Q823">
        <v>9</v>
      </c>
      <c r="R823">
        <v>12</v>
      </c>
      <c r="S823" t="s">
        <v>1171</v>
      </c>
      <c r="T823" t="s">
        <v>2358</v>
      </c>
      <c r="U823" t="s">
        <v>3399</v>
      </c>
      <c r="V823" t="s">
        <v>3451</v>
      </c>
      <c r="W823">
        <v>121</v>
      </c>
      <c r="X823">
        <v>1047</v>
      </c>
      <c r="Y823">
        <v>7</v>
      </c>
      <c r="Z823" t="s">
        <v>3552</v>
      </c>
      <c r="AA823" t="s">
        <v>4269</v>
      </c>
      <c r="AB823" t="s">
        <v>7258</v>
      </c>
      <c r="AC823">
        <v>22</v>
      </c>
      <c r="AD823" t="s">
        <v>8646</v>
      </c>
      <c r="AE823" t="s">
        <v>8417</v>
      </c>
      <c r="AF823" t="s">
        <v>8489</v>
      </c>
      <c r="AG823" t="s">
        <v>8685</v>
      </c>
    </row>
    <row r="824" spans="1:33" hidden="1" x14ac:dyDescent="0.25">
      <c r="A824" t="s">
        <v>42</v>
      </c>
      <c r="B824">
        <v>2025066</v>
      </c>
      <c r="C824" t="s">
        <v>86</v>
      </c>
      <c r="D824">
        <v>1</v>
      </c>
      <c r="E824" t="s">
        <v>88</v>
      </c>
      <c r="F824">
        <v>1650</v>
      </c>
      <c r="G824" t="s">
        <v>98</v>
      </c>
      <c r="H824" t="s">
        <v>163</v>
      </c>
      <c r="I824" t="s">
        <v>447</v>
      </c>
      <c r="K824">
        <v>27.68</v>
      </c>
      <c r="L824">
        <v>50.84</v>
      </c>
      <c r="M824" t="s">
        <v>540</v>
      </c>
      <c r="N824" t="s">
        <v>813</v>
      </c>
      <c r="Q824">
        <v>10</v>
      </c>
      <c r="R824">
        <v>5</v>
      </c>
      <c r="S824" t="s">
        <v>1250</v>
      </c>
      <c r="T824" t="s">
        <v>2437</v>
      </c>
      <c r="U824" t="s">
        <v>3398</v>
      </c>
      <c r="V824" t="s">
        <v>3447</v>
      </c>
      <c r="W824">
        <v>132</v>
      </c>
      <c r="X824">
        <v>1201</v>
      </c>
      <c r="Y824">
        <v>6</v>
      </c>
      <c r="Z824" t="s">
        <v>3552</v>
      </c>
      <c r="AA824" t="s">
        <v>4270</v>
      </c>
      <c r="AB824" t="s">
        <v>6951</v>
      </c>
      <c r="AC824">
        <v>15</v>
      </c>
      <c r="AD824" t="s">
        <v>8806</v>
      </c>
      <c r="AE824" t="s">
        <v>9107</v>
      </c>
      <c r="AF824" t="s">
        <v>8592</v>
      </c>
      <c r="AG824" t="s">
        <v>8927</v>
      </c>
    </row>
    <row r="825" spans="1:33" hidden="1" x14ac:dyDescent="0.25">
      <c r="A825" t="s">
        <v>42</v>
      </c>
      <c r="B825">
        <v>2025066</v>
      </c>
      <c r="C825" t="s">
        <v>86</v>
      </c>
      <c r="D825">
        <v>1</v>
      </c>
      <c r="E825" t="s">
        <v>88</v>
      </c>
      <c r="F825">
        <v>1650</v>
      </c>
      <c r="G825" t="s">
        <v>98</v>
      </c>
      <c r="H825" t="s">
        <v>163</v>
      </c>
      <c r="I825" t="s">
        <v>447</v>
      </c>
      <c r="K825">
        <v>27.68</v>
      </c>
      <c r="L825">
        <v>50.84</v>
      </c>
      <c r="M825" t="s">
        <v>540</v>
      </c>
      <c r="N825" t="s">
        <v>813</v>
      </c>
      <c r="Q825">
        <v>11</v>
      </c>
      <c r="R825">
        <v>6</v>
      </c>
      <c r="S825" t="s">
        <v>1268</v>
      </c>
      <c r="T825" t="s">
        <v>2455</v>
      </c>
      <c r="U825" t="s">
        <v>3402</v>
      </c>
      <c r="V825" t="s">
        <v>3445</v>
      </c>
      <c r="W825">
        <v>127</v>
      </c>
      <c r="X825">
        <v>1272</v>
      </c>
      <c r="Y825">
        <v>2</v>
      </c>
      <c r="Z825" t="s">
        <v>3523</v>
      </c>
      <c r="AA825" t="s">
        <v>4271</v>
      </c>
      <c r="AB825" t="s">
        <v>6917</v>
      </c>
      <c r="AC825">
        <v>20</v>
      </c>
      <c r="AD825" t="s">
        <v>8532</v>
      </c>
      <c r="AE825" t="s">
        <v>9153</v>
      </c>
      <c r="AF825" t="s">
        <v>8592</v>
      </c>
      <c r="AG825" t="s">
        <v>8994</v>
      </c>
    </row>
    <row r="826" spans="1:33" hidden="1" x14ac:dyDescent="0.25">
      <c r="A826" t="s">
        <v>42</v>
      </c>
      <c r="B826">
        <v>2025066</v>
      </c>
      <c r="C826" t="s">
        <v>86</v>
      </c>
      <c r="D826">
        <v>1</v>
      </c>
      <c r="E826" t="s">
        <v>88</v>
      </c>
      <c r="F826">
        <v>1650</v>
      </c>
      <c r="G826" t="s">
        <v>98</v>
      </c>
      <c r="H826" t="s">
        <v>163</v>
      </c>
      <c r="I826" t="s">
        <v>447</v>
      </c>
      <c r="K826">
        <v>27.68</v>
      </c>
      <c r="L826">
        <v>50.84</v>
      </c>
      <c r="M826" t="s">
        <v>540</v>
      </c>
      <c r="N826" t="s">
        <v>813</v>
      </c>
      <c r="Q826">
        <v>12</v>
      </c>
      <c r="R826">
        <v>10</v>
      </c>
      <c r="S826" t="s">
        <v>1639</v>
      </c>
      <c r="T826" t="s">
        <v>2826</v>
      </c>
      <c r="U826" t="s">
        <v>3418</v>
      </c>
      <c r="V826" t="s">
        <v>3440</v>
      </c>
      <c r="W826">
        <v>123</v>
      </c>
      <c r="X826">
        <v>1067</v>
      </c>
      <c r="Y826">
        <v>12</v>
      </c>
      <c r="Z826" t="s">
        <v>3556</v>
      </c>
      <c r="AA826" t="s">
        <v>4272</v>
      </c>
      <c r="AB826" t="s">
        <v>7259</v>
      </c>
      <c r="AC826">
        <v>191</v>
      </c>
      <c r="AD826" t="s">
        <v>8534</v>
      </c>
      <c r="AE826" t="s">
        <v>9378</v>
      </c>
      <c r="AF826" t="s">
        <v>8631</v>
      </c>
      <c r="AG826" t="s">
        <v>9204</v>
      </c>
    </row>
    <row r="827" spans="1:33" hidden="1" x14ac:dyDescent="0.25">
      <c r="A827" t="s">
        <v>42</v>
      </c>
      <c r="B827">
        <v>2025066</v>
      </c>
      <c r="C827" t="s">
        <v>86</v>
      </c>
      <c r="D827">
        <v>1</v>
      </c>
      <c r="E827" t="s">
        <v>88</v>
      </c>
      <c r="F827">
        <v>1650</v>
      </c>
      <c r="G827" t="s">
        <v>98</v>
      </c>
      <c r="H827" t="s">
        <v>163</v>
      </c>
      <c r="I827" t="s">
        <v>447</v>
      </c>
      <c r="K827">
        <v>27.68</v>
      </c>
      <c r="L827">
        <v>50.84</v>
      </c>
      <c r="M827" t="s">
        <v>540</v>
      </c>
      <c r="N827" t="s">
        <v>813</v>
      </c>
      <c r="Q827">
        <v>13</v>
      </c>
      <c r="R827">
        <v>2</v>
      </c>
      <c r="S827" t="s">
        <v>1081</v>
      </c>
      <c r="T827" t="s">
        <v>2268</v>
      </c>
      <c r="U827" t="s">
        <v>3411</v>
      </c>
      <c r="V827" t="s">
        <v>3449</v>
      </c>
      <c r="W827">
        <v>135</v>
      </c>
      <c r="X827">
        <v>1073</v>
      </c>
      <c r="Y827">
        <v>13</v>
      </c>
      <c r="Z827" t="s">
        <v>3557</v>
      </c>
      <c r="AA827" t="s">
        <v>4273</v>
      </c>
      <c r="AB827" t="s">
        <v>7260</v>
      </c>
      <c r="AC827">
        <v>8.6</v>
      </c>
      <c r="AD827" t="s">
        <v>8526</v>
      </c>
      <c r="AE827" t="s">
        <v>8957</v>
      </c>
      <c r="AF827" t="s">
        <v>8547</v>
      </c>
      <c r="AG827" t="s">
        <v>9517</v>
      </c>
    </row>
    <row r="828" spans="1:33" hidden="1" x14ac:dyDescent="0.25">
      <c r="A828" t="s">
        <v>42</v>
      </c>
      <c r="B828">
        <v>2025067</v>
      </c>
      <c r="C828" t="s">
        <v>86</v>
      </c>
      <c r="D828">
        <v>2</v>
      </c>
      <c r="E828" t="s">
        <v>88</v>
      </c>
      <c r="F828">
        <v>1400</v>
      </c>
      <c r="G828" t="s">
        <v>100</v>
      </c>
      <c r="H828" t="s">
        <v>164</v>
      </c>
      <c r="I828" t="s">
        <v>446</v>
      </c>
      <c r="J828" t="s">
        <v>453</v>
      </c>
      <c r="K828">
        <v>13.41</v>
      </c>
      <c r="L828">
        <v>34.520000000000003</v>
      </c>
      <c r="M828" t="s">
        <v>541</v>
      </c>
      <c r="N828" t="s">
        <v>825</v>
      </c>
      <c r="Q828">
        <v>1</v>
      </c>
      <c r="R828">
        <v>8</v>
      </c>
      <c r="S828" t="s">
        <v>1265</v>
      </c>
      <c r="T828" t="s">
        <v>2452</v>
      </c>
      <c r="U828" t="s">
        <v>3400</v>
      </c>
      <c r="V828" t="s">
        <v>3443</v>
      </c>
      <c r="W828">
        <v>125</v>
      </c>
      <c r="X828">
        <v>1174</v>
      </c>
      <c r="Y828">
        <v>8</v>
      </c>
      <c r="Z828" t="s">
        <v>3478</v>
      </c>
      <c r="AA828" t="s">
        <v>4274</v>
      </c>
      <c r="AB828" t="s">
        <v>825</v>
      </c>
      <c r="AC828">
        <v>37</v>
      </c>
      <c r="AD828" t="s">
        <v>8469</v>
      </c>
      <c r="AE828" t="s">
        <v>9414</v>
      </c>
      <c r="AF828" t="s">
        <v>8395</v>
      </c>
      <c r="AG828" t="s">
        <v>8610</v>
      </c>
    </row>
    <row r="829" spans="1:33" hidden="1" x14ac:dyDescent="0.25">
      <c r="A829" t="s">
        <v>42</v>
      </c>
      <c r="B829">
        <v>2025067</v>
      </c>
      <c r="C829" t="s">
        <v>86</v>
      </c>
      <c r="D829">
        <v>2</v>
      </c>
      <c r="E829" t="s">
        <v>88</v>
      </c>
      <c r="F829">
        <v>1400</v>
      </c>
      <c r="G829" t="s">
        <v>100</v>
      </c>
      <c r="H829" t="s">
        <v>164</v>
      </c>
      <c r="I829" t="s">
        <v>446</v>
      </c>
      <c r="J829" t="s">
        <v>453</v>
      </c>
      <c r="K829">
        <v>13.41</v>
      </c>
      <c r="L829">
        <v>34.520000000000003</v>
      </c>
      <c r="M829" t="s">
        <v>541</v>
      </c>
      <c r="N829" t="s">
        <v>825</v>
      </c>
      <c r="Q829">
        <v>2</v>
      </c>
      <c r="R829">
        <v>2</v>
      </c>
      <c r="S829" t="s">
        <v>1247</v>
      </c>
      <c r="T829" t="s">
        <v>2434</v>
      </c>
      <c r="U829" t="s">
        <v>3411</v>
      </c>
      <c r="V829" t="s">
        <v>3451</v>
      </c>
      <c r="W829">
        <v>134</v>
      </c>
      <c r="X829">
        <v>1084</v>
      </c>
      <c r="Y829">
        <v>14</v>
      </c>
      <c r="Z829" t="s">
        <v>3505</v>
      </c>
      <c r="AA829" t="s">
        <v>4275</v>
      </c>
      <c r="AB829" t="s">
        <v>7190</v>
      </c>
      <c r="AC829">
        <v>3</v>
      </c>
      <c r="AD829" t="s">
        <v>8586</v>
      </c>
      <c r="AE829" t="s">
        <v>9260</v>
      </c>
      <c r="AF829" t="s">
        <v>8875</v>
      </c>
      <c r="AG829" t="s">
        <v>8416</v>
      </c>
    </row>
    <row r="830" spans="1:33" hidden="1" x14ac:dyDescent="0.25">
      <c r="A830" t="s">
        <v>42</v>
      </c>
      <c r="B830">
        <v>2025067</v>
      </c>
      <c r="C830" t="s">
        <v>86</v>
      </c>
      <c r="D830">
        <v>2</v>
      </c>
      <c r="E830" t="s">
        <v>88</v>
      </c>
      <c r="F830">
        <v>1400</v>
      </c>
      <c r="G830" t="s">
        <v>100</v>
      </c>
      <c r="H830" t="s">
        <v>164</v>
      </c>
      <c r="I830" t="s">
        <v>446</v>
      </c>
      <c r="J830" t="s">
        <v>453</v>
      </c>
      <c r="K830">
        <v>13.41</v>
      </c>
      <c r="L830">
        <v>34.520000000000003</v>
      </c>
      <c r="M830" t="s">
        <v>541</v>
      </c>
      <c r="N830" t="s">
        <v>825</v>
      </c>
      <c r="Q830">
        <v>3</v>
      </c>
      <c r="R830">
        <v>6</v>
      </c>
      <c r="S830" t="s">
        <v>1041</v>
      </c>
      <c r="T830" t="s">
        <v>2228</v>
      </c>
      <c r="U830" t="s">
        <v>3403</v>
      </c>
      <c r="V830" t="s">
        <v>3450</v>
      </c>
      <c r="W830">
        <v>127</v>
      </c>
      <c r="X830">
        <v>1187</v>
      </c>
      <c r="Y830">
        <v>13</v>
      </c>
      <c r="Z830" t="s">
        <v>3479</v>
      </c>
      <c r="AA830" t="s">
        <v>4276</v>
      </c>
      <c r="AB830" t="s">
        <v>6988</v>
      </c>
      <c r="AC830">
        <v>5.6</v>
      </c>
      <c r="AD830" t="s">
        <v>8807</v>
      </c>
      <c r="AE830" t="s">
        <v>9414</v>
      </c>
      <c r="AF830" t="s">
        <v>9393</v>
      </c>
      <c r="AG830" t="s">
        <v>8873</v>
      </c>
    </row>
    <row r="831" spans="1:33" hidden="1" x14ac:dyDescent="0.25">
      <c r="A831" t="s">
        <v>42</v>
      </c>
      <c r="B831">
        <v>2025067</v>
      </c>
      <c r="C831" t="s">
        <v>86</v>
      </c>
      <c r="D831">
        <v>2</v>
      </c>
      <c r="E831" t="s">
        <v>88</v>
      </c>
      <c r="F831">
        <v>1400</v>
      </c>
      <c r="G831" t="s">
        <v>100</v>
      </c>
      <c r="H831" t="s">
        <v>164</v>
      </c>
      <c r="I831" t="s">
        <v>446</v>
      </c>
      <c r="J831" t="s">
        <v>453</v>
      </c>
      <c r="K831">
        <v>13.41</v>
      </c>
      <c r="L831">
        <v>34.520000000000003</v>
      </c>
      <c r="M831" t="s">
        <v>541</v>
      </c>
      <c r="N831" t="s">
        <v>825</v>
      </c>
      <c r="Q831">
        <v>4</v>
      </c>
      <c r="R831">
        <v>1</v>
      </c>
      <c r="S831" t="s">
        <v>1259</v>
      </c>
      <c r="T831" t="s">
        <v>2446</v>
      </c>
      <c r="U831" t="s">
        <v>3397</v>
      </c>
      <c r="V831" t="s">
        <v>3441</v>
      </c>
      <c r="W831">
        <v>135</v>
      </c>
      <c r="X831">
        <v>1087</v>
      </c>
      <c r="Y831">
        <v>2</v>
      </c>
      <c r="Z831" t="s">
        <v>3480</v>
      </c>
      <c r="AA831" t="s">
        <v>4277</v>
      </c>
      <c r="AB831" t="s">
        <v>7261</v>
      </c>
      <c r="AC831">
        <v>3.3</v>
      </c>
      <c r="AD831" t="s">
        <v>8617</v>
      </c>
      <c r="AE831" t="s">
        <v>9266</v>
      </c>
      <c r="AF831" t="s">
        <v>8872</v>
      </c>
      <c r="AG831" t="s">
        <v>8610</v>
      </c>
    </row>
    <row r="832" spans="1:33" hidden="1" x14ac:dyDescent="0.25">
      <c r="A832" t="s">
        <v>42</v>
      </c>
      <c r="B832">
        <v>2025067</v>
      </c>
      <c r="C832" t="s">
        <v>86</v>
      </c>
      <c r="D832">
        <v>2</v>
      </c>
      <c r="E832" t="s">
        <v>88</v>
      </c>
      <c r="F832">
        <v>1400</v>
      </c>
      <c r="G832" t="s">
        <v>100</v>
      </c>
      <c r="H832" t="s">
        <v>164</v>
      </c>
      <c r="I832" t="s">
        <v>446</v>
      </c>
      <c r="J832" t="s">
        <v>453</v>
      </c>
      <c r="K832">
        <v>13.41</v>
      </c>
      <c r="L832">
        <v>34.520000000000003</v>
      </c>
      <c r="M832" t="s">
        <v>541</v>
      </c>
      <c r="N832" t="s">
        <v>825</v>
      </c>
      <c r="Q832">
        <v>5</v>
      </c>
      <c r="R832">
        <v>9</v>
      </c>
      <c r="S832" t="s">
        <v>1267</v>
      </c>
      <c r="T832" t="s">
        <v>2454</v>
      </c>
      <c r="U832" t="s">
        <v>3404</v>
      </c>
      <c r="V832" t="s">
        <v>3444</v>
      </c>
      <c r="W832">
        <v>122</v>
      </c>
      <c r="X832">
        <v>1077</v>
      </c>
      <c r="Y832">
        <v>4</v>
      </c>
      <c r="Z832" t="s">
        <v>3482</v>
      </c>
      <c r="AA832" t="s">
        <v>4278</v>
      </c>
      <c r="AB832" t="s">
        <v>7208</v>
      </c>
      <c r="AC832">
        <v>20</v>
      </c>
      <c r="AD832" t="s">
        <v>8734</v>
      </c>
      <c r="AE832" t="s">
        <v>9265</v>
      </c>
      <c r="AF832" t="s">
        <v>8395</v>
      </c>
      <c r="AG832" t="s">
        <v>8550</v>
      </c>
    </row>
    <row r="833" spans="1:33" hidden="1" x14ac:dyDescent="0.25">
      <c r="A833" t="s">
        <v>42</v>
      </c>
      <c r="B833">
        <v>2025067</v>
      </c>
      <c r="C833" t="s">
        <v>86</v>
      </c>
      <c r="D833">
        <v>2</v>
      </c>
      <c r="E833" t="s">
        <v>88</v>
      </c>
      <c r="F833">
        <v>1400</v>
      </c>
      <c r="G833" t="s">
        <v>100</v>
      </c>
      <c r="H833" t="s">
        <v>164</v>
      </c>
      <c r="I833" t="s">
        <v>446</v>
      </c>
      <c r="J833" t="s">
        <v>453</v>
      </c>
      <c r="K833">
        <v>13.41</v>
      </c>
      <c r="L833">
        <v>34.520000000000003</v>
      </c>
      <c r="M833" t="s">
        <v>541</v>
      </c>
      <c r="N833" t="s">
        <v>825</v>
      </c>
      <c r="Q833">
        <v>6</v>
      </c>
      <c r="R833">
        <v>5</v>
      </c>
      <c r="S833" t="s">
        <v>1035</v>
      </c>
      <c r="T833" t="s">
        <v>2222</v>
      </c>
      <c r="U833" t="s">
        <v>3414</v>
      </c>
      <c r="V833" t="s">
        <v>3452</v>
      </c>
      <c r="W833">
        <v>129</v>
      </c>
      <c r="X833">
        <v>1189</v>
      </c>
      <c r="Y833">
        <v>1</v>
      </c>
      <c r="Z833" t="s">
        <v>3490</v>
      </c>
      <c r="AA833" t="s">
        <v>4279</v>
      </c>
      <c r="AB833" t="s">
        <v>7262</v>
      </c>
      <c r="AC833">
        <v>50</v>
      </c>
      <c r="AD833" t="s">
        <v>8427</v>
      </c>
      <c r="AE833" t="s">
        <v>9265</v>
      </c>
      <c r="AF833" t="s">
        <v>8873</v>
      </c>
      <c r="AG833" t="s">
        <v>8607</v>
      </c>
    </row>
    <row r="834" spans="1:33" hidden="1" x14ac:dyDescent="0.25">
      <c r="A834" t="s">
        <v>42</v>
      </c>
      <c r="B834">
        <v>2025067</v>
      </c>
      <c r="C834" t="s">
        <v>86</v>
      </c>
      <c r="D834">
        <v>2</v>
      </c>
      <c r="E834" t="s">
        <v>88</v>
      </c>
      <c r="F834">
        <v>1400</v>
      </c>
      <c r="G834" t="s">
        <v>100</v>
      </c>
      <c r="H834" t="s">
        <v>164</v>
      </c>
      <c r="I834" t="s">
        <v>446</v>
      </c>
      <c r="J834" t="s">
        <v>453</v>
      </c>
      <c r="K834">
        <v>13.41</v>
      </c>
      <c r="L834">
        <v>34.520000000000003</v>
      </c>
      <c r="M834" t="s">
        <v>541</v>
      </c>
      <c r="N834" t="s">
        <v>825</v>
      </c>
      <c r="Q834">
        <v>7</v>
      </c>
      <c r="R834">
        <v>14</v>
      </c>
      <c r="S834" t="s">
        <v>1261</v>
      </c>
      <c r="T834" t="s">
        <v>2448</v>
      </c>
      <c r="U834" t="s">
        <v>3406</v>
      </c>
      <c r="V834" t="s">
        <v>3447</v>
      </c>
      <c r="W834">
        <v>119</v>
      </c>
      <c r="X834">
        <v>1084</v>
      </c>
      <c r="Y834">
        <v>9</v>
      </c>
      <c r="Z834" t="s">
        <v>3490</v>
      </c>
      <c r="AA834" t="s">
        <v>4280</v>
      </c>
      <c r="AB834" t="s">
        <v>6981</v>
      </c>
      <c r="AC834">
        <v>33</v>
      </c>
      <c r="AD834" t="s">
        <v>8470</v>
      </c>
      <c r="AE834" t="s">
        <v>9261</v>
      </c>
      <c r="AF834" t="s">
        <v>9393</v>
      </c>
      <c r="AG834" t="s">
        <v>8593</v>
      </c>
    </row>
    <row r="835" spans="1:33" hidden="1" x14ac:dyDescent="0.25">
      <c r="A835" t="s">
        <v>42</v>
      </c>
      <c r="B835">
        <v>2025067</v>
      </c>
      <c r="C835" t="s">
        <v>86</v>
      </c>
      <c r="D835">
        <v>2</v>
      </c>
      <c r="E835" t="s">
        <v>88</v>
      </c>
      <c r="F835">
        <v>1400</v>
      </c>
      <c r="G835" t="s">
        <v>100</v>
      </c>
      <c r="H835" t="s">
        <v>164</v>
      </c>
      <c r="I835" t="s">
        <v>446</v>
      </c>
      <c r="J835" t="s">
        <v>453</v>
      </c>
      <c r="K835">
        <v>13.41</v>
      </c>
      <c r="L835">
        <v>34.520000000000003</v>
      </c>
      <c r="M835" t="s">
        <v>541</v>
      </c>
      <c r="N835" t="s">
        <v>825</v>
      </c>
      <c r="Q835">
        <v>8</v>
      </c>
      <c r="R835">
        <v>3</v>
      </c>
      <c r="S835" t="s">
        <v>1246</v>
      </c>
      <c r="T835" t="s">
        <v>2433</v>
      </c>
      <c r="U835" t="s">
        <v>3415</v>
      </c>
      <c r="V835" t="s">
        <v>3459</v>
      </c>
      <c r="W835">
        <v>132</v>
      </c>
      <c r="X835">
        <v>1080</v>
      </c>
      <c r="Y835">
        <v>10</v>
      </c>
      <c r="Z835" t="s">
        <v>3484</v>
      </c>
      <c r="AA835" t="s">
        <v>4281</v>
      </c>
      <c r="AB835" t="s">
        <v>7263</v>
      </c>
      <c r="AC835">
        <v>10</v>
      </c>
      <c r="AD835" t="s">
        <v>8464</v>
      </c>
      <c r="AE835" t="s">
        <v>9406</v>
      </c>
      <c r="AF835" t="s">
        <v>9366</v>
      </c>
      <c r="AG835" t="s">
        <v>8654</v>
      </c>
    </row>
    <row r="836" spans="1:33" hidden="1" x14ac:dyDescent="0.25">
      <c r="A836" t="s">
        <v>42</v>
      </c>
      <c r="B836">
        <v>2025067</v>
      </c>
      <c r="C836" t="s">
        <v>86</v>
      </c>
      <c r="D836">
        <v>2</v>
      </c>
      <c r="E836" t="s">
        <v>88</v>
      </c>
      <c r="F836">
        <v>1400</v>
      </c>
      <c r="G836" t="s">
        <v>100</v>
      </c>
      <c r="H836" t="s">
        <v>164</v>
      </c>
      <c r="I836" t="s">
        <v>446</v>
      </c>
      <c r="J836" t="s">
        <v>453</v>
      </c>
      <c r="K836">
        <v>13.41</v>
      </c>
      <c r="L836">
        <v>34.520000000000003</v>
      </c>
      <c r="M836" t="s">
        <v>541</v>
      </c>
      <c r="N836" t="s">
        <v>825</v>
      </c>
      <c r="Q836">
        <v>9</v>
      </c>
      <c r="R836">
        <v>13</v>
      </c>
      <c r="S836" t="s">
        <v>1262</v>
      </c>
      <c r="T836" t="s">
        <v>2449</v>
      </c>
      <c r="U836" t="s">
        <v>3398</v>
      </c>
      <c r="V836" t="s">
        <v>3448</v>
      </c>
      <c r="W836">
        <v>120</v>
      </c>
      <c r="X836">
        <v>1054</v>
      </c>
      <c r="Y836">
        <v>11</v>
      </c>
      <c r="Z836" t="s">
        <v>3484</v>
      </c>
      <c r="AA836" t="s">
        <v>4147</v>
      </c>
      <c r="AB836" t="s">
        <v>7263</v>
      </c>
      <c r="AC836">
        <v>22</v>
      </c>
      <c r="AD836" t="s">
        <v>8808</v>
      </c>
      <c r="AE836" t="s">
        <v>9405</v>
      </c>
      <c r="AF836" t="s">
        <v>9358</v>
      </c>
      <c r="AG836" t="s">
        <v>8873</v>
      </c>
    </row>
    <row r="837" spans="1:33" hidden="1" x14ac:dyDescent="0.25">
      <c r="A837" t="s">
        <v>42</v>
      </c>
      <c r="B837">
        <v>2025067</v>
      </c>
      <c r="C837" t="s">
        <v>86</v>
      </c>
      <c r="D837">
        <v>2</v>
      </c>
      <c r="E837" t="s">
        <v>88</v>
      </c>
      <c r="F837">
        <v>1400</v>
      </c>
      <c r="G837" t="s">
        <v>100</v>
      </c>
      <c r="H837" t="s">
        <v>164</v>
      </c>
      <c r="I837" t="s">
        <v>446</v>
      </c>
      <c r="J837" t="s">
        <v>453</v>
      </c>
      <c r="K837">
        <v>13.41</v>
      </c>
      <c r="L837">
        <v>34.520000000000003</v>
      </c>
      <c r="M837" t="s">
        <v>541</v>
      </c>
      <c r="N837" t="s">
        <v>825</v>
      </c>
      <c r="Q837">
        <v>10</v>
      </c>
      <c r="R837">
        <v>11</v>
      </c>
      <c r="S837" t="s">
        <v>1249</v>
      </c>
      <c r="T837" t="s">
        <v>2436</v>
      </c>
      <c r="U837" t="s">
        <v>3410</v>
      </c>
      <c r="V837" t="s">
        <v>3446</v>
      </c>
      <c r="W837">
        <v>121</v>
      </c>
      <c r="X837">
        <v>1040</v>
      </c>
      <c r="Y837">
        <v>3</v>
      </c>
      <c r="Z837" t="s">
        <v>3491</v>
      </c>
      <c r="AA837" t="s">
        <v>4282</v>
      </c>
      <c r="AB837" t="s">
        <v>7264</v>
      </c>
      <c r="AC837">
        <v>21</v>
      </c>
      <c r="AD837" t="s">
        <v>8463</v>
      </c>
      <c r="AE837" t="s">
        <v>9259</v>
      </c>
      <c r="AF837" t="s">
        <v>8874</v>
      </c>
      <c r="AG837" t="s">
        <v>8765</v>
      </c>
    </row>
    <row r="838" spans="1:33" hidden="1" x14ac:dyDescent="0.25">
      <c r="A838" t="s">
        <v>42</v>
      </c>
      <c r="B838">
        <v>2025067</v>
      </c>
      <c r="C838" t="s">
        <v>86</v>
      </c>
      <c r="D838">
        <v>2</v>
      </c>
      <c r="E838" t="s">
        <v>88</v>
      </c>
      <c r="F838">
        <v>1400</v>
      </c>
      <c r="G838" t="s">
        <v>100</v>
      </c>
      <c r="H838" t="s">
        <v>164</v>
      </c>
      <c r="I838" t="s">
        <v>446</v>
      </c>
      <c r="J838" t="s">
        <v>453</v>
      </c>
      <c r="K838">
        <v>13.41</v>
      </c>
      <c r="L838">
        <v>34.520000000000003</v>
      </c>
      <c r="M838" t="s">
        <v>541</v>
      </c>
      <c r="N838" t="s">
        <v>825</v>
      </c>
      <c r="Q838">
        <v>11</v>
      </c>
      <c r="R838">
        <v>4</v>
      </c>
      <c r="S838" t="s">
        <v>1640</v>
      </c>
      <c r="T838" t="s">
        <v>2827</v>
      </c>
      <c r="U838" t="s">
        <v>3401</v>
      </c>
      <c r="V838" t="s">
        <v>3440</v>
      </c>
      <c r="W838">
        <v>131</v>
      </c>
      <c r="X838">
        <v>1254</v>
      </c>
      <c r="Y838">
        <v>6</v>
      </c>
      <c r="Z838" t="s">
        <v>3508</v>
      </c>
      <c r="AA838" t="s">
        <v>4283</v>
      </c>
      <c r="AB838" t="s">
        <v>7265</v>
      </c>
      <c r="AC838">
        <v>121</v>
      </c>
      <c r="AD838" t="s">
        <v>8464</v>
      </c>
      <c r="AE838" t="s">
        <v>9266</v>
      </c>
      <c r="AF838" t="s">
        <v>8876</v>
      </c>
      <c r="AG838" t="s">
        <v>8443</v>
      </c>
    </row>
    <row r="839" spans="1:33" hidden="1" x14ac:dyDescent="0.25">
      <c r="A839" t="s">
        <v>42</v>
      </c>
      <c r="B839">
        <v>2025067</v>
      </c>
      <c r="C839" t="s">
        <v>86</v>
      </c>
      <c r="D839">
        <v>2</v>
      </c>
      <c r="E839" t="s">
        <v>88</v>
      </c>
      <c r="F839">
        <v>1400</v>
      </c>
      <c r="G839" t="s">
        <v>100</v>
      </c>
      <c r="H839" t="s">
        <v>164</v>
      </c>
      <c r="I839" t="s">
        <v>446</v>
      </c>
      <c r="J839" t="s">
        <v>453</v>
      </c>
      <c r="K839">
        <v>13.41</v>
      </c>
      <c r="L839">
        <v>34.520000000000003</v>
      </c>
      <c r="M839" t="s">
        <v>541</v>
      </c>
      <c r="N839" t="s">
        <v>825</v>
      </c>
      <c r="Q839">
        <v>12</v>
      </c>
      <c r="R839">
        <v>7</v>
      </c>
      <c r="S839" t="s">
        <v>1255</v>
      </c>
      <c r="T839" t="s">
        <v>2442</v>
      </c>
      <c r="U839" t="s">
        <v>3412</v>
      </c>
      <c r="V839" t="s">
        <v>3449</v>
      </c>
      <c r="W839">
        <v>126</v>
      </c>
      <c r="X839">
        <v>1092</v>
      </c>
      <c r="Y839">
        <v>5</v>
      </c>
      <c r="Z839" t="s">
        <v>3499</v>
      </c>
      <c r="AA839" t="s">
        <v>4284</v>
      </c>
      <c r="AB839" t="s">
        <v>7266</v>
      </c>
      <c r="AC839">
        <v>65</v>
      </c>
      <c r="AD839" t="s">
        <v>8565</v>
      </c>
      <c r="AE839" t="s">
        <v>9258</v>
      </c>
      <c r="AF839" t="s">
        <v>8872</v>
      </c>
      <c r="AG839" t="s">
        <v>8475</v>
      </c>
    </row>
    <row r="840" spans="1:33" hidden="1" x14ac:dyDescent="0.25">
      <c r="A840" t="s">
        <v>42</v>
      </c>
      <c r="B840">
        <v>2025067</v>
      </c>
      <c r="C840" t="s">
        <v>86</v>
      </c>
      <c r="D840">
        <v>2</v>
      </c>
      <c r="E840" t="s">
        <v>88</v>
      </c>
      <c r="F840">
        <v>1400</v>
      </c>
      <c r="G840" t="s">
        <v>100</v>
      </c>
      <c r="H840" t="s">
        <v>164</v>
      </c>
      <c r="I840" t="s">
        <v>446</v>
      </c>
      <c r="J840" t="s">
        <v>453</v>
      </c>
      <c r="K840">
        <v>13.41</v>
      </c>
      <c r="L840">
        <v>34.520000000000003</v>
      </c>
      <c r="M840" t="s">
        <v>541</v>
      </c>
      <c r="N840" t="s">
        <v>825</v>
      </c>
      <c r="Q840">
        <v>13</v>
      </c>
      <c r="R840">
        <v>10</v>
      </c>
      <c r="S840" t="s">
        <v>1161</v>
      </c>
      <c r="T840" t="s">
        <v>2348</v>
      </c>
      <c r="U840" t="s">
        <v>3402</v>
      </c>
      <c r="V840" t="s">
        <v>3445</v>
      </c>
      <c r="W840">
        <v>117</v>
      </c>
      <c r="X840">
        <v>1046</v>
      </c>
      <c r="Y840">
        <v>7</v>
      </c>
      <c r="Z840" t="s">
        <v>3519</v>
      </c>
      <c r="AA840" t="s">
        <v>3665</v>
      </c>
      <c r="AB840" t="s">
        <v>7267</v>
      </c>
      <c r="AC840">
        <v>15</v>
      </c>
      <c r="AD840" t="s">
        <v>8561</v>
      </c>
      <c r="AE840" t="s">
        <v>9415</v>
      </c>
      <c r="AF840" t="s">
        <v>8910</v>
      </c>
      <c r="AG840" t="s">
        <v>8927</v>
      </c>
    </row>
    <row r="841" spans="1:33" hidden="1" x14ac:dyDescent="0.25">
      <c r="A841" t="s">
        <v>42</v>
      </c>
      <c r="B841">
        <v>2025067</v>
      </c>
      <c r="C841" t="s">
        <v>86</v>
      </c>
      <c r="D841">
        <v>2</v>
      </c>
      <c r="E841" t="s">
        <v>88</v>
      </c>
      <c r="F841">
        <v>1400</v>
      </c>
      <c r="G841" t="s">
        <v>100</v>
      </c>
      <c r="H841" t="s">
        <v>164</v>
      </c>
      <c r="I841" t="s">
        <v>446</v>
      </c>
      <c r="J841" t="s">
        <v>453</v>
      </c>
      <c r="K841">
        <v>13.41</v>
      </c>
      <c r="L841">
        <v>34.520000000000003</v>
      </c>
      <c r="M841" t="s">
        <v>541</v>
      </c>
      <c r="N841" t="s">
        <v>825</v>
      </c>
      <c r="Q841">
        <v>14</v>
      </c>
      <c r="R841">
        <v>12</v>
      </c>
      <c r="S841" t="s">
        <v>1163</v>
      </c>
      <c r="T841" t="s">
        <v>2350</v>
      </c>
      <c r="U841" t="s">
        <v>3399</v>
      </c>
      <c r="V841" t="s">
        <v>3453</v>
      </c>
      <c r="W841">
        <v>120</v>
      </c>
      <c r="X841">
        <v>1066</v>
      </c>
      <c r="Y841">
        <v>12</v>
      </c>
      <c r="Z841" t="s">
        <v>3526</v>
      </c>
      <c r="AA841" t="s">
        <v>4231</v>
      </c>
      <c r="AB841" t="s">
        <v>7268</v>
      </c>
      <c r="AC841">
        <v>186</v>
      </c>
      <c r="AD841" t="s">
        <v>8429</v>
      </c>
      <c r="AE841" t="s">
        <v>9416</v>
      </c>
      <c r="AF841" t="s">
        <v>8875</v>
      </c>
      <c r="AG841" t="s">
        <v>9026</v>
      </c>
    </row>
    <row r="842" spans="1:33" x14ac:dyDescent="0.25">
      <c r="A842" t="s">
        <v>50</v>
      </c>
      <c r="B842">
        <v>2025141</v>
      </c>
      <c r="C842" t="s">
        <v>87</v>
      </c>
      <c r="D842">
        <v>1</v>
      </c>
      <c r="E842" t="s">
        <v>88</v>
      </c>
      <c r="F842">
        <v>1200</v>
      </c>
      <c r="G842" t="s">
        <v>100</v>
      </c>
      <c r="H842" t="s">
        <v>227</v>
      </c>
      <c r="I842" t="s">
        <v>446</v>
      </c>
      <c r="J842" t="s">
        <v>450</v>
      </c>
      <c r="K842">
        <v>23.75</v>
      </c>
      <c r="L842">
        <v>46.18</v>
      </c>
      <c r="M842" t="s">
        <v>609</v>
      </c>
      <c r="Q842">
        <v>1</v>
      </c>
      <c r="R842">
        <v>1</v>
      </c>
      <c r="S842" t="s">
        <v>1158</v>
      </c>
      <c r="T842" t="s">
        <v>2345</v>
      </c>
      <c r="U842" t="s">
        <v>3411</v>
      </c>
      <c r="V842" t="s">
        <v>3448</v>
      </c>
      <c r="W842">
        <v>135</v>
      </c>
      <c r="X842">
        <v>1070</v>
      </c>
      <c r="Y842">
        <v>10</v>
      </c>
      <c r="Z842" t="s">
        <v>3478</v>
      </c>
      <c r="AA842" t="s">
        <v>3729</v>
      </c>
      <c r="AB842" t="s">
        <v>609</v>
      </c>
      <c r="AC842">
        <v>7.4</v>
      </c>
      <c r="AD842" t="s">
        <v>8489</v>
      </c>
      <c r="AE842" t="s">
        <v>9226</v>
      </c>
      <c r="AF842" t="s">
        <v>8948</v>
      </c>
    </row>
    <row r="843" spans="1:33" hidden="1" x14ac:dyDescent="0.25">
      <c r="A843" t="s">
        <v>42</v>
      </c>
      <c r="B843">
        <v>2025068</v>
      </c>
      <c r="C843" t="s">
        <v>86</v>
      </c>
      <c r="D843">
        <v>3</v>
      </c>
      <c r="E843" t="s">
        <v>90</v>
      </c>
      <c r="F843">
        <v>1650</v>
      </c>
      <c r="G843" t="s">
        <v>98</v>
      </c>
      <c r="H843" t="s">
        <v>165</v>
      </c>
      <c r="I843" t="s">
        <v>447</v>
      </c>
      <c r="K843">
        <v>27.9</v>
      </c>
      <c r="L843">
        <v>51.35</v>
      </c>
      <c r="M843" t="s">
        <v>542</v>
      </c>
      <c r="N843" t="s">
        <v>826</v>
      </c>
      <c r="Q843">
        <v>2</v>
      </c>
      <c r="R843">
        <v>6</v>
      </c>
      <c r="S843" t="s">
        <v>1483</v>
      </c>
      <c r="T843" t="s">
        <v>2670</v>
      </c>
      <c r="U843" t="s">
        <v>3416</v>
      </c>
      <c r="V843" t="s">
        <v>3458</v>
      </c>
      <c r="W843">
        <v>131</v>
      </c>
      <c r="X843">
        <v>1192</v>
      </c>
      <c r="Y843">
        <v>7</v>
      </c>
      <c r="Z843" t="s">
        <v>3529</v>
      </c>
      <c r="AA843" t="s">
        <v>4285</v>
      </c>
      <c r="AB843" t="s">
        <v>932</v>
      </c>
      <c r="AC843">
        <v>10</v>
      </c>
      <c r="AD843" t="s">
        <v>8810</v>
      </c>
      <c r="AE843" t="s">
        <v>9362</v>
      </c>
      <c r="AF843" t="s">
        <v>8416</v>
      </c>
      <c r="AG843" t="s">
        <v>8446</v>
      </c>
    </row>
    <row r="844" spans="1:33" hidden="1" x14ac:dyDescent="0.25">
      <c r="A844" t="s">
        <v>42</v>
      </c>
      <c r="B844">
        <v>2025068</v>
      </c>
      <c r="C844" t="s">
        <v>86</v>
      </c>
      <c r="D844">
        <v>3</v>
      </c>
      <c r="E844" t="s">
        <v>90</v>
      </c>
      <c r="F844">
        <v>1650</v>
      </c>
      <c r="G844" t="s">
        <v>98</v>
      </c>
      <c r="H844" t="s">
        <v>165</v>
      </c>
      <c r="I844" t="s">
        <v>447</v>
      </c>
      <c r="K844">
        <v>27.9</v>
      </c>
      <c r="L844">
        <v>51.35</v>
      </c>
      <c r="M844" t="s">
        <v>542</v>
      </c>
      <c r="N844" t="s">
        <v>826</v>
      </c>
      <c r="Q844">
        <v>3</v>
      </c>
      <c r="R844">
        <v>4</v>
      </c>
      <c r="S844" t="s">
        <v>1641</v>
      </c>
      <c r="T844" t="s">
        <v>2828</v>
      </c>
      <c r="U844" t="s">
        <v>3417</v>
      </c>
      <c r="V844" t="s">
        <v>3457</v>
      </c>
      <c r="W844">
        <v>133</v>
      </c>
      <c r="X844">
        <v>1157</v>
      </c>
      <c r="Y844">
        <v>6</v>
      </c>
      <c r="Z844" t="s">
        <v>3518</v>
      </c>
      <c r="AA844" t="s">
        <v>4286</v>
      </c>
      <c r="AB844" t="s">
        <v>7049</v>
      </c>
      <c r="AC844">
        <v>31</v>
      </c>
      <c r="AD844" t="s">
        <v>8811</v>
      </c>
      <c r="AE844" t="s">
        <v>8875</v>
      </c>
      <c r="AF844" t="s">
        <v>8415</v>
      </c>
      <c r="AG844" t="s">
        <v>8455</v>
      </c>
    </row>
    <row r="845" spans="1:33" hidden="1" x14ac:dyDescent="0.25">
      <c r="A845" t="s">
        <v>42</v>
      </c>
      <c r="B845">
        <v>2025068</v>
      </c>
      <c r="C845" t="s">
        <v>86</v>
      </c>
      <c r="D845">
        <v>3</v>
      </c>
      <c r="E845" t="s">
        <v>90</v>
      </c>
      <c r="F845">
        <v>1650</v>
      </c>
      <c r="G845" t="s">
        <v>98</v>
      </c>
      <c r="H845" t="s">
        <v>165</v>
      </c>
      <c r="I845" t="s">
        <v>447</v>
      </c>
      <c r="K845">
        <v>27.9</v>
      </c>
      <c r="L845">
        <v>51.35</v>
      </c>
      <c r="M845" t="s">
        <v>542</v>
      </c>
      <c r="N845" t="s">
        <v>826</v>
      </c>
      <c r="Q845">
        <v>4</v>
      </c>
      <c r="R845">
        <v>13</v>
      </c>
      <c r="S845" t="s">
        <v>1464</v>
      </c>
      <c r="T845" t="s">
        <v>2651</v>
      </c>
      <c r="U845" t="s">
        <v>3415</v>
      </c>
      <c r="V845" t="s">
        <v>3456</v>
      </c>
      <c r="W845">
        <v>118</v>
      </c>
      <c r="X845">
        <v>1175</v>
      </c>
      <c r="Y845">
        <v>4</v>
      </c>
      <c r="Z845" t="s">
        <v>3483</v>
      </c>
      <c r="AA845" t="s">
        <v>4287</v>
      </c>
      <c r="AB845" t="s">
        <v>877</v>
      </c>
      <c r="AC845">
        <v>8.9</v>
      </c>
      <c r="AD845" t="s">
        <v>8812</v>
      </c>
      <c r="AE845" t="s">
        <v>8872</v>
      </c>
      <c r="AF845" t="s">
        <v>8729</v>
      </c>
      <c r="AG845" t="s">
        <v>8555</v>
      </c>
    </row>
    <row r="846" spans="1:33" hidden="1" x14ac:dyDescent="0.25">
      <c r="A846" t="s">
        <v>42</v>
      </c>
      <c r="B846">
        <v>2025068</v>
      </c>
      <c r="C846" t="s">
        <v>86</v>
      </c>
      <c r="D846">
        <v>3</v>
      </c>
      <c r="E846" t="s">
        <v>90</v>
      </c>
      <c r="F846">
        <v>1650</v>
      </c>
      <c r="G846" t="s">
        <v>98</v>
      </c>
      <c r="H846" t="s">
        <v>165</v>
      </c>
      <c r="I846" t="s">
        <v>447</v>
      </c>
      <c r="K846">
        <v>27.9</v>
      </c>
      <c r="L846">
        <v>51.35</v>
      </c>
      <c r="M846" t="s">
        <v>542</v>
      </c>
      <c r="N846" t="s">
        <v>826</v>
      </c>
      <c r="Q846">
        <v>5</v>
      </c>
      <c r="R846">
        <v>5</v>
      </c>
      <c r="S846" t="s">
        <v>1470</v>
      </c>
      <c r="T846" t="s">
        <v>2657</v>
      </c>
      <c r="U846" t="s">
        <v>3411</v>
      </c>
      <c r="V846" t="s">
        <v>3454</v>
      </c>
      <c r="W846">
        <v>132</v>
      </c>
      <c r="X846">
        <v>1081</v>
      </c>
      <c r="Y846">
        <v>5</v>
      </c>
      <c r="Z846" t="s">
        <v>3514</v>
      </c>
      <c r="AA846" t="s">
        <v>4288</v>
      </c>
      <c r="AB846" t="s">
        <v>840</v>
      </c>
      <c r="AC846">
        <v>6.2</v>
      </c>
      <c r="AD846" t="s">
        <v>8725</v>
      </c>
      <c r="AE846" t="s">
        <v>8873</v>
      </c>
      <c r="AF846" t="s">
        <v>8728</v>
      </c>
      <c r="AG846" t="s">
        <v>8927</v>
      </c>
    </row>
    <row r="847" spans="1:33" hidden="1" x14ac:dyDescent="0.25">
      <c r="A847" t="s">
        <v>42</v>
      </c>
      <c r="B847">
        <v>2025068</v>
      </c>
      <c r="C847" t="s">
        <v>86</v>
      </c>
      <c r="D847">
        <v>3</v>
      </c>
      <c r="E847" t="s">
        <v>90</v>
      </c>
      <c r="F847">
        <v>1650</v>
      </c>
      <c r="G847" t="s">
        <v>98</v>
      </c>
      <c r="H847" t="s">
        <v>165</v>
      </c>
      <c r="I847" t="s">
        <v>447</v>
      </c>
      <c r="K847">
        <v>27.9</v>
      </c>
      <c r="L847">
        <v>51.35</v>
      </c>
      <c r="M847" t="s">
        <v>542</v>
      </c>
      <c r="N847" t="s">
        <v>826</v>
      </c>
      <c r="Q847">
        <v>6</v>
      </c>
      <c r="R847">
        <v>8</v>
      </c>
      <c r="S847" t="s">
        <v>1468</v>
      </c>
      <c r="T847" t="s">
        <v>2655</v>
      </c>
      <c r="U847" t="s">
        <v>3407</v>
      </c>
      <c r="V847" t="s">
        <v>3440</v>
      </c>
      <c r="W847">
        <v>120</v>
      </c>
      <c r="X847">
        <v>1169</v>
      </c>
      <c r="Y847">
        <v>10</v>
      </c>
      <c r="Z847" t="s">
        <v>3496</v>
      </c>
      <c r="AA847" t="s">
        <v>4289</v>
      </c>
      <c r="AB847" t="s">
        <v>7269</v>
      </c>
      <c r="AC847">
        <v>17</v>
      </c>
      <c r="AD847" t="s">
        <v>8813</v>
      </c>
      <c r="AE847" t="s">
        <v>8875</v>
      </c>
      <c r="AF847" t="s">
        <v>9018</v>
      </c>
      <c r="AG847" t="s">
        <v>8711</v>
      </c>
    </row>
    <row r="848" spans="1:33" hidden="1" x14ac:dyDescent="0.25">
      <c r="A848" t="s">
        <v>42</v>
      </c>
      <c r="B848">
        <v>2025068</v>
      </c>
      <c r="C848" t="s">
        <v>86</v>
      </c>
      <c r="D848">
        <v>3</v>
      </c>
      <c r="E848" t="s">
        <v>90</v>
      </c>
      <c r="F848">
        <v>1650</v>
      </c>
      <c r="G848" t="s">
        <v>98</v>
      </c>
      <c r="H848" t="s">
        <v>165</v>
      </c>
      <c r="I848" t="s">
        <v>447</v>
      </c>
      <c r="K848">
        <v>27.9</v>
      </c>
      <c r="L848">
        <v>51.35</v>
      </c>
      <c r="M848" t="s">
        <v>542</v>
      </c>
      <c r="N848" t="s">
        <v>826</v>
      </c>
      <c r="Q848">
        <v>7</v>
      </c>
      <c r="R848">
        <v>9</v>
      </c>
      <c r="S848" t="s">
        <v>1219</v>
      </c>
      <c r="T848" t="s">
        <v>2406</v>
      </c>
      <c r="U848" t="s">
        <v>3398</v>
      </c>
      <c r="V848" t="s">
        <v>3444</v>
      </c>
      <c r="W848">
        <v>120</v>
      </c>
      <c r="X848">
        <v>1075</v>
      </c>
      <c r="Y848">
        <v>13</v>
      </c>
      <c r="Z848" t="s">
        <v>3487</v>
      </c>
      <c r="AA848" t="s">
        <v>4290</v>
      </c>
      <c r="AB848" t="s">
        <v>7270</v>
      </c>
      <c r="AC848">
        <v>9.3000000000000007</v>
      </c>
      <c r="AD848" t="s">
        <v>8814</v>
      </c>
      <c r="AE848" t="s">
        <v>9105</v>
      </c>
      <c r="AF848" t="s">
        <v>8416</v>
      </c>
      <c r="AG848" t="s">
        <v>8396</v>
      </c>
    </row>
    <row r="849" spans="1:33" hidden="1" x14ac:dyDescent="0.25">
      <c r="A849" t="s">
        <v>42</v>
      </c>
      <c r="B849">
        <v>2025068</v>
      </c>
      <c r="C849" t="s">
        <v>86</v>
      </c>
      <c r="D849">
        <v>3</v>
      </c>
      <c r="E849" t="s">
        <v>90</v>
      </c>
      <c r="F849">
        <v>1650</v>
      </c>
      <c r="G849" t="s">
        <v>98</v>
      </c>
      <c r="H849" t="s">
        <v>165</v>
      </c>
      <c r="I849" t="s">
        <v>447</v>
      </c>
      <c r="K849">
        <v>27.9</v>
      </c>
      <c r="L849">
        <v>51.35</v>
      </c>
      <c r="M849" t="s">
        <v>542</v>
      </c>
      <c r="N849" t="s">
        <v>826</v>
      </c>
      <c r="Q849">
        <v>8</v>
      </c>
      <c r="R849">
        <v>14</v>
      </c>
      <c r="S849" t="s">
        <v>1273</v>
      </c>
      <c r="T849" t="s">
        <v>2460</v>
      </c>
      <c r="U849" t="s">
        <v>3399</v>
      </c>
      <c r="V849" t="s">
        <v>3442</v>
      </c>
      <c r="W849">
        <v>117</v>
      </c>
      <c r="X849">
        <v>1201</v>
      </c>
      <c r="Y849">
        <v>3</v>
      </c>
      <c r="Z849" t="s">
        <v>3488</v>
      </c>
      <c r="AA849" t="s">
        <v>4291</v>
      </c>
      <c r="AB849" t="s">
        <v>7271</v>
      </c>
      <c r="AC849">
        <v>5.5</v>
      </c>
      <c r="AD849" t="s">
        <v>8815</v>
      </c>
      <c r="AE849" t="s">
        <v>8875</v>
      </c>
      <c r="AF849" t="s">
        <v>8455</v>
      </c>
      <c r="AG849" t="s">
        <v>8899</v>
      </c>
    </row>
    <row r="850" spans="1:33" hidden="1" x14ac:dyDescent="0.25">
      <c r="A850" t="s">
        <v>42</v>
      </c>
      <c r="B850">
        <v>2025068</v>
      </c>
      <c r="C850" t="s">
        <v>86</v>
      </c>
      <c r="D850">
        <v>3</v>
      </c>
      <c r="E850" t="s">
        <v>90</v>
      </c>
      <c r="F850">
        <v>1650</v>
      </c>
      <c r="G850" t="s">
        <v>98</v>
      </c>
      <c r="H850" t="s">
        <v>165</v>
      </c>
      <c r="I850" t="s">
        <v>447</v>
      </c>
      <c r="K850">
        <v>27.9</v>
      </c>
      <c r="L850">
        <v>51.35</v>
      </c>
      <c r="M850" t="s">
        <v>542</v>
      </c>
      <c r="N850" t="s">
        <v>826</v>
      </c>
      <c r="Q850">
        <v>9</v>
      </c>
      <c r="R850">
        <v>3</v>
      </c>
      <c r="S850" t="s">
        <v>1155</v>
      </c>
      <c r="T850" t="s">
        <v>2342</v>
      </c>
      <c r="U850" t="s">
        <v>3412</v>
      </c>
      <c r="V850" t="s">
        <v>3447</v>
      </c>
      <c r="W850">
        <v>133</v>
      </c>
      <c r="X850">
        <v>1073</v>
      </c>
      <c r="Y850">
        <v>2</v>
      </c>
      <c r="Z850" t="s">
        <v>3488</v>
      </c>
      <c r="AA850" t="s">
        <v>4292</v>
      </c>
      <c r="AB850" t="s">
        <v>7272</v>
      </c>
      <c r="AC850">
        <v>4.7</v>
      </c>
      <c r="AD850" t="s">
        <v>8718</v>
      </c>
      <c r="AE850" t="s">
        <v>9177</v>
      </c>
      <c r="AF850" t="s">
        <v>8687</v>
      </c>
      <c r="AG850" t="s">
        <v>8931</v>
      </c>
    </row>
    <row r="851" spans="1:33" hidden="1" x14ac:dyDescent="0.25">
      <c r="A851" t="s">
        <v>42</v>
      </c>
      <c r="B851">
        <v>2025068</v>
      </c>
      <c r="C851" t="s">
        <v>86</v>
      </c>
      <c r="D851">
        <v>3</v>
      </c>
      <c r="E851" t="s">
        <v>90</v>
      </c>
      <c r="F851">
        <v>1650</v>
      </c>
      <c r="G851" t="s">
        <v>98</v>
      </c>
      <c r="H851" t="s">
        <v>165</v>
      </c>
      <c r="I851" t="s">
        <v>447</v>
      </c>
      <c r="K851">
        <v>27.9</v>
      </c>
      <c r="L851">
        <v>51.35</v>
      </c>
      <c r="M851" t="s">
        <v>542</v>
      </c>
      <c r="N851" t="s">
        <v>826</v>
      </c>
      <c r="Q851">
        <v>10</v>
      </c>
      <c r="R851">
        <v>12</v>
      </c>
      <c r="S851" t="s">
        <v>1298</v>
      </c>
      <c r="T851" t="s">
        <v>2485</v>
      </c>
      <c r="U851" t="s">
        <v>3409</v>
      </c>
      <c r="V851" t="s">
        <v>3449</v>
      </c>
      <c r="W851">
        <v>118</v>
      </c>
      <c r="X851">
        <v>1221</v>
      </c>
      <c r="Y851">
        <v>1</v>
      </c>
      <c r="Z851" t="s">
        <v>3511</v>
      </c>
      <c r="AA851" t="s">
        <v>4293</v>
      </c>
      <c r="AB851" t="s">
        <v>7273</v>
      </c>
      <c r="AC851">
        <v>31</v>
      </c>
      <c r="AD851" t="s">
        <v>8816</v>
      </c>
      <c r="AE851" t="s">
        <v>8910</v>
      </c>
      <c r="AF851" t="s">
        <v>8460</v>
      </c>
      <c r="AG851" t="s">
        <v>8990</v>
      </c>
    </row>
    <row r="852" spans="1:33" hidden="1" x14ac:dyDescent="0.25">
      <c r="A852" t="s">
        <v>42</v>
      </c>
      <c r="B852">
        <v>2025068</v>
      </c>
      <c r="C852" t="s">
        <v>86</v>
      </c>
      <c r="D852">
        <v>3</v>
      </c>
      <c r="E852" t="s">
        <v>90</v>
      </c>
      <c r="F852">
        <v>1650</v>
      </c>
      <c r="G852" t="s">
        <v>98</v>
      </c>
      <c r="H852" t="s">
        <v>165</v>
      </c>
      <c r="I852" t="s">
        <v>447</v>
      </c>
      <c r="K852">
        <v>27.9</v>
      </c>
      <c r="L852">
        <v>51.35</v>
      </c>
      <c r="M852" t="s">
        <v>542</v>
      </c>
      <c r="N852" t="s">
        <v>826</v>
      </c>
      <c r="Q852">
        <v>11</v>
      </c>
      <c r="R852">
        <v>10</v>
      </c>
      <c r="S852" t="s">
        <v>1642</v>
      </c>
      <c r="T852" t="s">
        <v>2829</v>
      </c>
      <c r="U852" t="s">
        <v>3408</v>
      </c>
      <c r="V852" t="s">
        <v>3451</v>
      </c>
      <c r="W852">
        <v>120</v>
      </c>
      <c r="X852">
        <v>1152</v>
      </c>
      <c r="Y852">
        <v>12</v>
      </c>
      <c r="Z852" t="s">
        <v>3558</v>
      </c>
      <c r="AA852" t="s">
        <v>4294</v>
      </c>
      <c r="AB852" t="s">
        <v>7274</v>
      </c>
      <c r="AC852">
        <v>75</v>
      </c>
      <c r="AD852" t="s">
        <v>8817</v>
      </c>
      <c r="AE852" t="s">
        <v>8874</v>
      </c>
      <c r="AF852" t="s">
        <v>8414</v>
      </c>
      <c r="AG852" t="s">
        <v>8408</v>
      </c>
    </row>
    <row r="853" spans="1:33" hidden="1" x14ac:dyDescent="0.25">
      <c r="A853" t="s">
        <v>42</v>
      </c>
      <c r="B853">
        <v>2025068</v>
      </c>
      <c r="C853" t="s">
        <v>86</v>
      </c>
      <c r="D853">
        <v>3</v>
      </c>
      <c r="E853" t="s">
        <v>90</v>
      </c>
      <c r="F853">
        <v>1650</v>
      </c>
      <c r="G853" t="s">
        <v>98</v>
      </c>
      <c r="H853" t="s">
        <v>165</v>
      </c>
      <c r="I853" t="s">
        <v>447</v>
      </c>
      <c r="K853">
        <v>27.9</v>
      </c>
      <c r="L853">
        <v>51.35</v>
      </c>
      <c r="M853" t="s">
        <v>542</v>
      </c>
      <c r="N853" t="s">
        <v>826</v>
      </c>
      <c r="Q853">
        <v>12</v>
      </c>
      <c r="R853">
        <v>11</v>
      </c>
      <c r="S853" t="s">
        <v>1087</v>
      </c>
      <c r="T853" t="s">
        <v>2274</v>
      </c>
      <c r="U853" t="s">
        <v>3413</v>
      </c>
      <c r="V853" t="s">
        <v>3455</v>
      </c>
      <c r="W853">
        <v>117</v>
      </c>
      <c r="X853">
        <v>1153</v>
      </c>
      <c r="Y853">
        <v>9</v>
      </c>
      <c r="Z853" t="s">
        <v>3504</v>
      </c>
      <c r="AA853" t="s">
        <v>4295</v>
      </c>
      <c r="AB853" t="s">
        <v>7275</v>
      </c>
      <c r="AC853">
        <v>52</v>
      </c>
      <c r="AD853" t="s">
        <v>8818</v>
      </c>
      <c r="AE853" t="s">
        <v>9177</v>
      </c>
      <c r="AF853" t="s">
        <v>8418</v>
      </c>
      <c r="AG853" t="s">
        <v>9515</v>
      </c>
    </row>
    <row r="854" spans="1:33" hidden="1" x14ac:dyDescent="0.25">
      <c r="A854" t="s">
        <v>42</v>
      </c>
      <c r="B854">
        <v>2025068</v>
      </c>
      <c r="C854" t="s">
        <v>86</v>
      </c>
      <c r="D854">
        <v>3</v>
      </c>
      <c r="E854" t="s">
        <v>90</v>
      </c>
      <c r="F854">
        <v>1650</v>
      </c>
      <c r="G854" t="s">
        <v>98</v>
      </c>
      <c r="H854" t="s">
        <v>165</v>
      </c>
      <c r="I854" t="s">
        <v>447</v>
      </c>
      <c r="K854">
        <v>27.9</v>
      </c>
      <c r="L854">
        <v>51.35</v>
      </c>
      <c r="M854" t="s">
        <v>542</v>
      </c>
      <c r="N854" t="s">
        <v>826</v>
      </c>
      <c r="Q854">
        <v>13</v>
      </c>
      <c r="R854">
        <v>2</v>
      </c>
      <c r="S854" t="s">
        <v>1466</v>
      </c>
      <c r="T854" t="s">
        <v>2653</v>
      </c>
      <c r="U854" t="s">
        <v>3402</v>
      </c>
      <c r="V854" t="s">
        <v>3445</v>
      </c>
      <c r="W854">
        <v>129</v>
      </c>
      <c r="X854">
        <v>1111</v>
      </c>
      <c r="Y854">
        <v>14</v>
      </c>
      <c r="Z854" t="s">
        <v>3559</v>
      </c>
      <c r="AA854" t="s">
        <v>4296</v>
      </c>
      <c r="AB854" t="s">
        <v>7276</v>
      </c>
      <c r="AC854">
        <v>20</v>
      </c>
      <c r="AD854" t="s">
        <v>8816</v>
      </c>
      <c r="AE854" t="s">
        <v>8474</v>
      </c>
      <c r="AF854" t="s">
        <v>8457</v>
      </c>
      <c r="AG854" t="s">
        <v>9174</v>
      </c>
    </row>
    <row r="855" spans="1:33" hidden="1" x14ac:dyDescent="0.25">
      <c r="A855" t="s">
        <v>42</v>
      </c>
      <c r="B855">
        <v>2025068</v>
      </c>
      <c r="C855" t="s">
        <v>86</v>
      </c>
      <c r="D855">
        <v>3</v>
      </c>
      <c r="E855" t="s">
        <v>90</v>
      </c>
      <c r="F855">
        <v>1650</v>
      </c>
      <c r="G855" t="s">
        <v>98</v>
      </c>
      <c r="H855" t="s">
        <v>165</v>
      </c>
      <c r="I855" t="s">
        <v>447</v>
      </c>
      <c r="K855">
        <v>27.9</v>
      </c>
      <c r="L855">
        <v>51.35</v>
      </c>
      <c r="M855" t="s">
        <v>542</v>
      </c>
      <c r="N855" t="s">
        <v>826</v>
      </c>
      <c r="Q855">
        <v>14</v>
      </c>
      <c r="R855">
        <v>7</v>
      </c>
      <c r="S855" t="s">
        <v>1290</v>
      </c>
      <c r="T855" t="s">
        <v>2477</v>
      </c>
      <c r="U855" t="s">
        <v>3397</v>
      </c>
      <c r="V855" t="s">
        <v>3461</v>
      </c>
      <c r="W855">
        <v>121</v>
      </c>
      <c r="X855">
        <v>1227</v>
      </c>
      <c r="Y855">
        <v>8</v>
      </c>
      <c r="Z855" t="s">
        <v>3560</v>
      </c>
      <c r="AA855" t="s">
        <v>4297</v>
      </c>
      <c r="AB855" t="s">
        <v>7277</v>
      </c>
      <c r="AC855">
        <v>134</v>
      </c>
      <c r="AD855" t="s">
        <v>8717</v>
      </c>
      <c r="AE855" t="s">
        <v>9104</v>
      </c>
      <c r="AF855" t="s">
        <v>8763</v>
      </c>
      <c r="AG855" t="s">
        <v>8645</v>
      </c>
    </row>
    <row r="856" spans="1:33" hidden="1" x14ac:dyDescent="0.25">
      <c r="A856" t="s">
        <v>42</v>
      </c>
      <c r="B856">
        <v>2025069</v>
      </c>
      <c r="C856" t="s">
        <v>86</v>
      </c>
      <c r="D856">
        <v>4</v>
      </c>
      <c r="E856" t="s">
        <v>90</v>
      </c>
      <c r="F856">
        <v>1400</v>
      </c>
      <c r="G856" t="s">
        <v>100</v>
      </c>
      <c r="H856" t="s">
        <v>166</v>
      </c>
      <c r="I856" t="s">
        <v>446</v>
      </c>
      <c r="J856" t="s">
        <v>453</v>
      </c>
      <c r="K856">
        <v>13.5</v>
      </c>
      <c r="L856">
        <v>34.659999999999997</v>
      </c>
      <c r="M856" t="s">
        <v>543</v>
      </c>
      <c r="N856" t="s">
        <v>827</v>
      </c>
      <c r="Q856">
        <v>1</v>
      </c>
      <c r="R856">
        <v>12</v>
      </c>
      <c r="S856" t="s">
        <v>1294</v>
      </c>
      <c r="T856" t="s">
        <v>2481</v>
      </c>
      <c r="U856" t="s">
        <v>3416</v>
      </c>
      <c r="V856" t="s">
        <v>3446</v>
      </c>
      <c r="W856">
        <v>120</v>
      </c>
      <c r="X856">
        <v>1014</v>
      </c>
      <c r="Y856">
        <v>1</v>
      </c>
      <c r="Z856" t="s">
        <v>3478</v>
      </c>
      <c r="AA856" t="s">
        <v>4298</v>
      </c>
      <c r="AB856" t="s">
        <v>827</v>
      </c>
      <c r="AC856">
        <v>2.7</v>
      </c>
      <c r="AD856" t="s">
        <v>8567</v>
      </c>
      <c r="AE856" t="s">
        <v>9289</v>
      </c>
      <c r="AF856" t="s">
        <v>9433</v>
      </c>
      <c r="AG856" t="s">
        <v>8474</v>
      </c>
    </row>
    <row r="857" spans="1:33" hidden="1" x14ac:dyDescent="0.25">
      <c r="A857" t="s">
        <v>42</v>
      </c>
      <c r="B857">
        <v>2025069</v>
      </c>
      <c r="C857" t="s">
        <v>86</v>
      </c>
      <c r="D857">
        <v>4</v>
      </c>
      <c r="E857" t="s">
        <v>90</v>
      </c>
      <c r="F857">
        <v>1400</v>
      </c>
      <c r="G857" t="s">
        <v>100</v>
      </c>
      <c r="H857" t="s">
        <v>166</v>
      </c>
      <c r="I857" t="s">
        <v>446</v>
      </c>
      <c r="J857" t="s">
        <v>453</v>
      </c>
      <c r="K857">
        <v>13.5</v>
      </c>
      <c r="L857">
        <v>34.659999999999997</v>
      </c>
      <c r="M857" t="s">
        <v>543</v>
      </c>
      <c r="N857" t="s">
        <v>827</v>
      </c>
      <c r="Q857">
        <v>2</v>
      </c>
      <c r="R857">
        <v>8</v>
      </c>
      <c r="S857" t="s">
        <v>1643</v>
      </c>
      <c r="T857" t="s">
        <v>2830</v>
      </c>
      <c r="U857" t="s">
        <v>3401</v>
      </c>
      <c r="V857" t="s">
        <v>3448</v>
      </c>
      <c r="W857">
        <v>126</v>
      </c>
      <c r="X857">
        <v>1014</v>
      </c>
      <c r="Y857">
        <v>2</v>
      </c>
      <c r="Z857" t="s">
        <v>3506</v>
      </c>
      <c r="AA857" t="s">
        <v>4299</v>
      </c>
      <c r="AB857" t="s">
        <v>6892</v>
      </c>
      <c r="AC857">
        <v>77</v>
      </c>
      <c r="AD857" t="s">
        <v>8819</v>
      </c>
      <c r="AE857" t="s">
        <v>9289</v>
      </c>
      <c r="AF857" t="s">
        <v>9399</v>
      </c>
      <c r="AG857" t="s">
        <v>8476</v>
      </c>
    </row>
    <row r="858" spans="1:33" hidden="1" x14ac:dyDescent="0.25">
      <c r="A858" t="s">
        <v>42</v>
      </c>
      <c r="B858">
        <v>2025069</v>
      </c>
      <c r="C858" t="s">
        <v>86</v>
      </c>
      <c r="D858">
        <v>4</v>
      </c>
      <c r="E858" t="s">
        <v>90</v>
      </c>
      <c r="F858">
        <v>1400</v>
      </c>
      <c r="G858" t="s">
        <v>100</v>
      </c>
      <c r="H858" t="s">
        <v>166</v>
      </c>
      <c r="I858" t="s">
        <v>446</v>
      </c>
      <c r="J858" t="s">
        <v>453</v>
      </c>
      <c r="K858">
        <v>13.5</v>
      </c>
      <c r="L858">
        <v>34.659999999999997</v>
      </c>
      <c r="M858" t="s">
        <v>543</v>
      </c>
      <c r="N858" t="s">
        <v>827</v>
      </c>
      <c r="Q858">
        <v>3</v>
      </c>
      <c r="R858">
        <v>6</v>
      </c>
      <c r="S858" t="s">
        <v>1644</v>
      </c>
      <c r="T858" t="s">
        <v>2831</v>
      </c>
      <c r="U858" t="s">
        <v>3400</v>
      </c>
      <c r="V858" t="s">
        <v>3445</v>
      </c>
      <c r="W858">
        <v>126</v>
      </c>
      <c r="X858">
        <v>1157</v>
      </c>
      <c r="Y858">
        <v>5</v>
      </c>
      <c r="Z858" t="s">
        <v>3521</v>
      </c>
      <c r="AA858" t="s">
        <v>3767</v>
      </c>
      <c r="AB858" t="s">
        <v>7278</v>
      </c>
      <c r="AC858">
        <v>7.8</v>
      </c>
      <c r="AD858" t="s">
        <v>8583</v>
      </c>
      <c r="AE858" t="s">
        <v>9330</v>
      </c>
      <c r="AF858" t="s">
        <v>9429</v>
      </c>
      <c r="AG858" t="s">
        <v>8873</v>
      </c>
    </row>
    <row r="859" spans="1:33" hidden="1" x14ac:dyDescent="0.25">
      <c r="A859" t="s">
        <v>42</v>
      </c>
      <c r="B859">
        <v>2025069</v>
      </c>
      <c r="C859" t="s">
        <v>86</v>
      </c>
      <c r="D859">
        <v>4</v>
      </c>
      <c r="E859" t="s">
        <v>90</v>
      </c>
      <c r="F859">
        <v>1400</v>
      </c>
      <c r="G859" t="s">
        <v>100</v>
      </c>
      <c r="H859" t="s">
        <v>166</v>
      </c>
      <c r="I859" t="s">
        <v>446</v>
      </c>
      <c r="J859" t="s">
        <v>453</v>
      </c>
      <c r="K859">
        <v>13.5</v>
      </c>
      <c r="L859">
        <v>34.659999999999997</v>
      </c>
      <c r="M859" t="s">
        <v>543</v>
      </c>
      <c r="N859" t="s">
        <v>827</v>
      </c>
      <c r="Q859">
        <v>4</v>
      </c>
      <c r="R859">
        <v>1</v>
      </c>
      <c r="S859" t="s">
        <v>1645</v>
      </c>
      <c r="T859" t="s">
        <v>2832</v>
      </c>
      <c r="U859" t="s">
        <v>3419</v>
      </c>
      <c r="V859" t="s">
        <v>3440</v>
      </c>
      <c r="W859">
        <v>133</v>
      </c>
      <c r="X859">
        <v>1153</v>
      </c>
      <c r="Y859">
        <v>10</v>
      </c>
      <c r="Z859" t="s">
        <v>3521</v>
      </c>
      <c r="AA859" t="s">
        <v>4300</v>
      </c>
      <c r="AB859" t="s">
        <v>7279</v>
      </c>
      <c r="AC859">
        <v>8.1999999999999993</v>
      </c>
      <c r="AD859" t="s">
        <v>8567</v>
      </c>
      <c r="AE859" t="s">
        <v>9332</v>
      </c>
      <c r="AF859" t="s">
        <v>9432</v>
      </c>
      <c r="AG859" t="s">
        <v>8795</v>
      </c>
    </row>
    <row r="860" spans="1:33" hidden="1" x14ac:dyDescent="0.25">
      <c r="A860" t="s">
        <v>42</v>
      </c>
      <c r="B860">
        <v>2025069</v>
      </c>
      <c r="C860" t="s">
        <v>86</v>
      </c>
      <c r="D860">
        <v>4</v>
      </c>
      <c r="E860" t="s">
        <v>90</v>
      </c>
      <c r="F860">
        <v>1400</v>
      </c>
      <c r="G860" t="s">
        <v>100</v>
      </c>
      <c r="H860" t="s">
        <v>166</v>
      </c>
      <c r="I860" t="s">
        <v>446</v>
      </c>
      <c r="J860" t="s">
        <v>453</v>
      </c>
      <c r="K860">
        <v>13.5</v>
      </c>
      <c r="L860">
        <v>34.659999999999997</v>
      </c>
      <c r="M860" t="s">
        <v>543</v>
      </c>
      <c r="N860" t="s">
        <v>827</v>
      </c>
      <c r="Q860">
        <v>5</v>
      </c>
      <c r="R860">
        <v>14</v>
      </c>
      <c r="S860" t="s">
        <v>1111</v>
      </c>
      <c r="T860" t="s">
        <v>2298</v>
      </c>
      <c r="U860" t="s">
        <v>3407</v>
      </c>
      <c r="V860" t="s">
        <v>3449</v>
      </c>
      <c r="W860">
        <v>117</v>
      </c>
      <c r="X860">
        <v>1204</v>
      </c>
      <c r="Y860">
        <v>9</v>
      </c>
      <c r="Z860" t="s">
        <v>3482</v>
      </c>
      <c r="AA860" t="s">
        <v>4256</v>
      </c>
      <c r="AB860" t="s">
        <v>6872</v>
      </c>
      <c r="AC860">
        <v>22</v>
      </c>
      <c r="AD860" t="s">
        <v>8577</v>
      </c>
      <c r="AE860" t="s">
        <v>9417</v>
      </c>
      <c r="AF860" t="s">
        <v>9380</v>
      </c>
      <c r="AG860" t="s">
        <v>8594</v>
      </c>
    </row>
    <row r="861" spans="1:33" hidden="1" x14ac:dyDescent="0.25">
      <c r="A861" t="s">
        <v>42</v>
      </c>
      <c r="B861">
        <v>2025069</v>
      </c>
      <c r="C861" t="s">
        <v>86</v>
      </c>
      <c r="D861">
        <v>4</v>
      </c>
      <c r="E861" t="s">
        <v>90</v>
      </c>
      <c r="F861">
        <v>1400</v>
      </c>
      <c r="G861" t="s">
        <v>100</v>
      </c>
      <c r="H861" t="s">
        <v>166</v>
      </c>
      <c r="I861" t="s">
        <v>446</v>
      </c>
      <c r="J861" t="s">
        <v>453</v>
      </c>
      <c r="K861">
        <v>13.5</v>
      </c>
      <c r="L861">
        <v>34.659999999999997</v>
      </c>
      <c r="M861" t="s">
        <v>543</v>
      </c>
      <c r="N861" t="s">
        <v>827</v>
      </c>
      <c r="Q861">
        <v>6</v>
      </c>
      <c r="R861">
        <v>9</v>
      </c>
      <c r="S861" t="s">
        <v>1283</v>
      </c>
      <c r="T861" t="s">
        <v>2470</v>
      </c>
      <c r="U861" t="s">
        <v>3404</v>
      </c>
      <c r="V861" t="s">
        <v>3447</v>
      </c>
      <c r="W861">
        <v>123</v>
      </c>
      <c r="X861">
        <v>1075</v>
      </c>
      <c r="Y861">
        <v>11</v>
      </c>
      <c r="Z861" t="s">
        <v>3483</v>
      </c>
      <c r="AA861" t="s">
        <v>4301</v>
      </c>
      <c r="AB861" t="s">
        <v>6979</v>
      </c>
      <c r="AC861">
        <v>12</v>
      </c>
      <c r="AD861" t="s">
        <v>8781</v>
      </c>
      <c r="AE861" t="s">
        <v>9285</v>
      </c>
      <c r="AF861" t="s">
        <v>9232</v>
      </c>
      <c r="AG861" t="s">
        <v>8582</v>
      </c>
    </row>
    <row r="862" spans="1:33" hidden="1" x14ac:dyDescent="0.25">
      <c r="A862" t="s">
        <v>42</v>
      </c>
      <c r="B862">
        <v>2025069</v>
      </c>
      <c r="C862" t="s">
        <v>86</v>
      </c>
      <c r="D862">
        <v>4</v>
      </c>
      <c r="E862" t="s">
        <v>90</v>
      </c>
      <c r="F862">
        <v>1400</v>
      </c>
      <c r="G862" t="s">
        <v>100</v>
      </c>
      <c r="H862" t="s">
        <v>166</v>
      </c>
      <c r="I862" t="s">
        <v>446</v>
      </c>
      <c r="J862" t="s">
        <v>453</v>
      </c>
      <c r="K862">
        <v>13.5</v>
      </c>
      <c r="L862">
        <v>34.659999999999997</v>
      </c>
      <c r="M862" t="s">
        <v>543</v>
      </c>
      <c r="N862" t="s">
        <v>827</v>
      </c>
      <c r="Q862">
        <v>7</v>
      </c>
      <c r="R862">
        <v>11</v>
      </c>
      <c r="S862" t="s">
        <v>1113</v>
      </c>
      <c r="T862" t="s">
        <v>2300</v>
      </c>
      <c r="U862" t="s">
        <v>3409</v>
      </c>
      <c r="V862" t="s">
        <v>3450</v>
      </c>
      <c r="W862">
        <v>122</v>
      </c>
      <c r="X862">
        <v>1021</v>
      </c>
      <c r="Y862">
        <v>6</v>
      </c>
      <c r="Z862" t="s">
        <v>3514</v>
      </c>
      <c r="AA862" t="s">
        <v>4302</v>
      </c>
      <c r="AB862" t="s">
        <v>946</v>
      </c>
      <c r="AC862">
        <v>12</v>
      </c>
      <c r="AD862" t="s">
        <v>8570</v>
      </c>
      <c r="AE862" t="s">
        <v>9333</v>
      </c>
      <c r="AF862" t="s">
        <v>9433</v>
      </c>
      <c r="AG862" t="s">
        <v>8553</v>
      </c>
    </row>
    <row r="863" spans="1:33" hidden="1" x14ac:dyDescent="0.25">
      <c r="A863" t="s">
        <v>42</v>
      </c>
      <c r="B863">
        <v>2025069</v>
      </c>
      <c r="C863" t="s">
        <v>86</v>
      </c>
      <c r="D863">
        <v>4</v>
      </c>
      <c r="E863" t="s">
        <v>90</v>
      </c>
      <c r="F863">
        <v>1400</v>
      </c>
      <c r="G863" t="s">
        <v>100</v>
      </c>
      <c r="H863" t="s">
        <v>166</v>
      </c>
      <c r="I863" t="s">
        <v>446</v>
      </c>
      <c r="J863" t="s">
        <v>453</v>
      </c>
      <c r="K863">
        <v>13.5</v>
      </c>
      <c r="L863">
        <v>34.659999999999997</v>
      </c>
      <c r="M863" t="s">
        <v>543</v>
      </c>
      <c r="N863" t="s">
        <v>827</v>
      </c>
      <c r="Q863">
        <v>8</v>
      </c>
      <c r="R863">
        <v>5</v>
      </c>
      <c r="S863" t="s">
        <v>1080</v>
      </c>
      <c r="T863" t="s">
        <v>2267</v>
      </c>
      <c r="U863" t="s">
        <v>3415</v>
      </c>
      <c r="V863" t="s">
        <v>3459</v>
      </c>
      <c r="W863">
        <v>126</v>
      </c>
      <c r="X863">
        <v>1095</v>
      </c>
      <c r="Y863">
        <v>3</v>
      </c>
      <c r="Z863" t="s">
        <v>3484</v>
      </c>
      <c r="AA863" t="s">
        <v>4303</v>
      </c>
      <c r="AB863" t="s">
        <v>6902</v>
      </c>
      <c r="AC863">
        <v>10</v>
      </c>
      <c r="AD863" t="s">
        <v>8573</v>
      </c>
      <c r="AE863" t="s">
        <v>9285</v>
      </c>
      <c r="AF863" t="s">
        <v>9312</v>
      </c>
      <c r="AG863" t="s">
        <v>459</v>
      </c>
    </row>
    <row r="864" spans="1:33" hidden="1" x14ac:dyDescent="0.25">
      <c r="A864" t="s">
        <v>42</v>
      </c>
      <c r="B864">
        <v>2025069</v>
      </c>
      <c r="C864" t="s">
        <v>86</v>
      </c>
      <c r="D864">
        <v>4</v>
      </c>
      <c r="E864" t="s">
        <v>90</v>
      </c>
      <c r="F864">
        <v>1400</v>
      </c>
      <c r="G864" t="s">
        <v>100</v>
      </c>
      <c r="H864" t="s">
        <v>166</v>
      </c>
      <c r="I864" t="s">
        <v>446</v>
      </c>
      <c r="J864" t="s">
        <v>453</v>
      </c>
      <c r="K864">
        <v>13.5</v>
      </c>
      <c r="L864">
        <v>34.659999999999997</v>
      </c>
      <c r="M864" t="s">
        <v>543</v>
      </c>
      <c r="N864" t="s">
        <v>827</v>
      </c>
      <c r="Q864">
        <v>9</v>
      </c>
      <c r="R864">
        <v>13</v>
      </c>
      <c r="S864" t="s">
        <v>1646</v>
      </c>
      <c r="T864" t="s">
        <v>2833</v>
      </c>
      <c r="U864" t="s">
        <v>3398</v>
      </c>
      <c r="V864" t="s">
        <v>3441</v>
      </c>
      <c r="W864">
        <v>117</v>
      </c>
      <c r="X864">
        <v>1175</v>
      </c>
      <c r="Y864">
        <v>13</v>
      </c>
      <c r="Z864" t="s">
        <v>3515</v>
      </c>
      <c r="AA864" t="s">
        <v>4304</v>
      </c>
      <c r="AB864" t="s">
        <v>6988</v>
      </c>
      <c r="AC864">
        <v>5.7</v>
      </c>
      <c r="AD864" t="s">
        <v>8573</v>
      </c>
      <c r="AE864" t="s">
        <v>9284</v>
      </c>
      <c r="AF864" t="s">
        <v>9400</v>
      </c>
      <c r="AG864" t="s">
        <v>8875</v>
      </c>
    </row>
    <row r="865" spans="1:33" hidden="1" x14ac:dyDescent="0.25">
      <c r="A865" t="s">
        <v>42</v>
      </c>
      <c r="B865">
        <v>2025069</v>
      </c>
      <c r="C865" t="s">
        <v>86</v>
      </c>
      <c r="D865">
        <v>4</v>
      </c>
      <c r="E865" t="s">
        <v>90</v>
      </c>
      <c r="F865">
        <v>1400</v>
      </c>
      <c r="G865" t="s">
        <v>100</v>
      </c>
      <c r="H865" t="s">
        <v>166</v>
      </c>
      <c r="I865" t="s">
        <v>446</v>
      </c>
      <c r="J865" t="s">
        <v>453</v>
      </c>
      <c r="K865">
        <v>13.5</v>
      </c>
      <c r="L865">
        <v>34.659999999999997</v>
      </c>
      <c r="M865" t="s">
        <v>543</v>
      </c>
      <c r="N865" t="s">
        <v>827</v>
      </c>
      <c r="Q865">
        <v>10</v>
      </c>
      <c r="R865">
        <v>10</v>
      </c>
      <c r="S865" t="s">
        <v>1287</v>
      </c>
      <c r="T865" t="s">
        <v>2474</v>
      </c>
      <c r="U865" t="s">
        <v>3412</v>
      </c>
      <c r="V865" t="s">
        <v>3458</v>
      </c>
      <c r="W865">
        <v>123</v>
      </c>
      <c r="X865">
        <v>1100</v>
      </c>
      <c r="Y865">
        <v>4</v>
      </c>
      <c r="Z865" t="s">
        <v>3508</v>
      </c>
      <c r="AA865" t="s">
        <v>4305</v>
      </c>
      <c r="AB865" t="s">
        <v>7280</v>
      </c>
      <c r="AC865">
        <v>33</v>
      </c>
      <c r="AD865" t="s">
        <v>8584</v>
      </c>
      <c r="AE865" t="s">
        <v>9333</v>
      </c>
      <c r="AF865" t="s">
        <v>9428</v>
      </c>
      <c r="AG865" t="s">
        <v>8604</v>
      </c>
    </row>
    <row r="866" spans="1:33" hidden="1" x14ac:dyDescent="0.25">
      <c r="A866" t="s">
        <v>42</v>
      </c>
      <c r="B866">
        <v>2025069</v>
      </c>
      <c r="C866" t="s">
        <v>86</v>
      </c>
      <c r="D866">
        <v>4</v>
      </c>
      <c r="E866" t="s">
        <v>90</v>
      </c>
      <c r="F866">
        <v>1400</v>
      </c>
      <c r="G866" t="s">
        <v>100</v>
      </c>
      <c r="H866" t="s">
        <v>166</v>
      </c>
      <c r="I866" t="s">
        <v>446</v>
      </c>
      <c r="J866" t="s">
        <v>453</v>
      </c>
      <c r="K866">
        <v>13.5</v>
      </c>
      <c r="L866">
        <v>34.659999999999997</v>
      </c>
      <c r="M866" t="s">
        <v>543</v>
      </c>
      <c r="N866" t="s">
        <v>827</v>
      </c>
      <c r="Q866">
        <v>11</v>
      </c>
      <c r="R866">
        <v>2</v>
      </c>
      <c r="S866" t="s">
        <v>1321</v>
      </c>
      <c r="T866" t="s">
        <v>2508</v>
      </c>
      <c r="U866" t="s">
        <v>3408</v>
      </c>
      <c r="V866" t="s">
        <v>3443</v>
      </c>
      <c r="W866">
        <v>133</v>
      </c>
      <c r="X866">
        <v>1169</v>
      </c>
      <c r="Y866">
        <v>14</v>
      </c>
      <c r="Z866" t="s">
        <v>3492</v>
      </c>
      <c r="AA866" t="s">
        <v>4306</v>
      </c>
      <c r="AB866" t="s">
        <v>6905</v>
      </c>
      <c r="AC866">
        <v>109</v>
      </c>
      <c r="AD866" t="s">
        <v>8570</v>
      </c>
      <c r="AE866" t="s">
        <v>9334</v>
      </c>
      <c r="AF866" t="s">
        <v>9440</v>
      </c>
      <c r="AG866" t="s">
        <v>8762</v>
      </c>
    </row>
    <row r="867" spans="1:33" hidden="1" x14ac:dyDescent="0.25">
      <c r="A867" t="s">
        <v>42</v>
      </c>
      <c r="B867">
        <v>2025069</v>
      </c>
      <c r="C867" t="s">
        <v>86</v>
      </c>
      <c r="D867">
        <v>4</v>
      </c>
      <c r="E867" t="s">
        <v>90</v>
      </c>
      <c r="F867">
        <v>1400</v>
      </c>
      <c r="G867" t="s">
        <v>100</v>
      </c>
      <c r="H867" t="s">
        <v>166</v>
      </c>
      <c r="I867" t="s">
        <v>446</v>
      </c>
      <c r="J867" t="s">
        <v>453</v>
      </c>
      <c r="K867">
        <v>13.5</v>
      </c>
      <c r="L867">
        <v>34.659999999999997</v>
      </c>
      <c r="M867" t="s">
        <v>543</v>
      </c>
      <c r="N867" t="s">
        <v>827</v>
      </c>
      <c r="Q867">
        <v>12</v>
      </c>
      <c r="R867">
        <v>3</v>
      </c>
      <c r="S867" t="s">
        <v>1296</v>
      </c>
      <c r="T867" t="s">
        <v>2483</v>
      </c>
      <c r="U867" t="s">
        <v>3410</v>
      </c>
      <c r="V867" t="s">
        <v>3454</v>
      </c>
      <c r="W867">
        <v>132</v>
      </c>
      <c r="X867">
        <v>1040</v>
      </c>
      <c r="Y867">
        <v>12</v>
      </c>
      <c r="Z867" t="s">
        <v>3487</v>
      </c>
      <c r="AA867" t="s">
        <v>3810</v>
      </c>
      <c r="AB867" t="s">
        <v>7019</v>
      </c>
      <c r="AC867">
        <v>44</v>
      </c>
      <c r="AD867" t="s">
        <v>8781</v>
      </c>
      <c r="AE867" t="s">
        <v>9332</v>
      </c>
      <c r="AF867" t="s">
        <v>9399</v>
      </c>
      <c r="AG867" t="s">
        <v>8399</v>
      </c>
    </row>
    <row r="868" spans="1:33" hidden="1" x14ac:dyDescent="0.25">
      <c r="A868" t="s">
        <v>42</v>
      </c>
      <c r="B868">
        <v>2025069</v>
      </c>
      <c r="C868" t="s">
        <v>86</v>
      </c>
      <c r="D868">
        <v>4</v>
      </c>
      <c r="E868" t="s">
        <v>90</v>
      </c>
      <c r="F868">
        <v>1400</v>
      </c>
      <c r="G868" t="s">
        <v>100</v>
      </c>
      <c r="H868" t="s">
        <v>166</v>
      </c>
      <c r="I868" t="s">
        <v>446</v>
      </c>
      <c r="J868" t="s">
        <v>453</v>
      </c>
      <c r="K868">
        <v>13.5</v>
      </c>
      <c r="L868">
        <v>34.659999999999997</v>
      </c>
      <c r="M868" t="s">
        <v>543</v>
      </c>
      <c r="N868" t="s">
        <v>827</v>
      </c>
      <c r="Q868">
        <v>13</v>
      </c>
      <c r="R868">
        <v>4</v>
      </c>
      <c r="S868" t="s">
        <v>1647</v>
      </c>
      <c r="T868" t="s">
        <v>2834</v>
      </c>
      <c r="U868" t="s">
        <v>3402</v>
      </c>
      <c r="V868" t="s">
        <v>3457</v>
      </c>
      <c r="W868">
        <v>122</v>
      </c>
      <c r="X868">
        <v>1196</v>
      </c>
      <c r="Y868">
        <v>8</v>
      </c>
      <c r="Z868" t="s">
        <v>3511</v>
      </c>
      <c r="AA868" t="s">
        <v>4307</v>
      </c>
      <c r="AB868" t="s">
        <v>7126</v>
      </c>
      <c r="AC868">
        <v>59</v>
      </c>
      <c r="AD868" t="s">
        <v>8787</v>
      </c>
      <c r="AE868" t="s">
        <v>9331</v>
      </c>
      <c r="AF868" t="s">
        <v>9312</v>
      </c>
      <c r="AG868" t="s">
        <v>8631</v>
      </c>
    </row>
    <row r="869" spans="1:33" hidden="1" x14ac:dyDescent="0.25">
      <c r="A869" t="s">
        <v>42</v>
      </c>
      <c r="B869">
        <v>2025069</v>
      </c>
      <c r="C869" t="s">
        <v>86</v>
      </c>
      <c r="D869">
        <v>4</v>
      </c>
      <c r="E869" t="s">
        <v>90</v>
      </c>
      <c r="F869">
        <v>1400</v>
      </c>
      <c r="G869" t="s">
        <v>100</v>
      </c>
      <c r="H869" t="s">
        <v>166</v>
      </c>
      <c r="I869" t="s">
        <v>446</v>
      </c>
      <c r="J869" t="s">
        <v>453</v>
      </c>
      <c r="K869">
        <v>13.5</v>
      </c>
      <c r="L869">
        <v>34.659999999999997</v>
      </c>
      <c r="M869" t="s">
        <v>543</v>
      </c>
      <c r="N869" t="s">
        <v>827</v>
      </c>
      <c r="Q869">
        <v>14</v>
      </c>
      <c r="R869">
        <v>7</v>
      </c>
      <c r="S869" t="s">
        <v>1648</v>
      </c>
      <c r="T869" t="s">
        <v>2835</v>
      </c>
      <c r="U869" t="s">
        <v>3406</v>
      </c>
      <c r="V869" t="s">
        <v>3461</v>
      </c>
      <c r="W869">
        <v>126</v>
      </c>
      <c r="X869">
        <v>1147</v>
      </c>
      <c r="Y869">
        <v>7</v>
      </c>
      <c r="Z869" t="s">
        <v>3526</v>
      </c>
      <c r="AA869" t="s">
        <v>4308</v>
      </c>
      <c r="AB869" t="s">
        <v>955</v>
      </c>
      <c r="AC869">
        <v>40</v>
      </c>
      <c r="AD869" t="s">
        <v>8576</v>
      </c>
      <c r="AE869" t="s">
        <v>9286</v>
      </c>
      <c r="AF869" t="s">
        <v>9399</v>
      </c>
      <c r="AG869" t="s">
        <v>9042</v>
      </c>
    </row>
    <row r="870" spans="1:33" hidden="1" x14ac:dyDescent="0.25">
      <c r="A870" t="s">
        <v>42</v>
      </c>
      <c r="B870">
        <v>2025070</v>
      </c>
      <c r="C870" t="s">
        <v>86</v>
      </c>
      <c r="D870">
        <v>5</v>
      </c>
      <c r="E870" t="s">
        <v>90</v>
      </c>
      <c r="F870">
        <v>1200</v>
      </c>
      <c r="G870" t="s">
        <v>100</v>
      </c>
      <c r="H870" t="s">
        <v>167</v>
      </c>
      <c r="I870" t="s">
        <v>446</v>
      </c>
      <c r="J870" t="s">
        <v>453</v>
      </c>
      <c r="K870">
        <v>23.66</v>
      </c>
      <c r="L870">
        <v>45.76</v>
      </c>
      <c r="M870" t="s">
        <v>532</v>
      </c>
      <c r="Q870">
        <v>1</v>
      </c>
      <c r="R870">
        <v>14</v>
      </c>
      <c r="S870" t="s">
        <v>1069</v>
      </c>
      <c r="T870" t="s">
        <v>2256</v>
      </c>
      <c r="U870" t="s">
        <v>3405</v>
      </c>
      <c r="V870" t="s">
        <v>3449</v>
      </c>
      <c r="W870">
        <v>110</v>
      </c>
      <c r="X870">
        <v>1160</v>
      </c>
      <c r="Y870">
        <v>3</v>
      </c>
      <c r="Z870" t="s">
        <v>3478</v>
      </c>
      <c r="AA870" t="s">
        <v>3827</v>
      </c>
      <c r="AB870" t="s">
        <v>532</v>
      </c>
      <c r="AC870">
        <v>9.6999999999999993</v>
      </c>
      <c r="AD870" t="s">
        <v>8603</v>
      </c>
      <c r="AE870" t="s">
        <v>9346</v>
      </c>
      <c r="AF870" t="s">
        <v>9211</v>
      </c>
    </row>
    <row r="871" spans="1:33" hidden="1" x14ac:dyDescent="0.25">
      <c r="A871" t="s">
        <v>42</v>
      </c>
      <c r="B871">
        <v>2025070</v>
      </c>
      <c r="C871" t="s">
        <v>86</v>
      </c>
      <c r="D871">
        <v>5</v>
      </c>
      <c r="E871" t="s">
        <v>90</v>
      </c>
      <c r="F871">
        <v>1200</v>
      </c>
      <c r="G871" t="s">
        <v>100</v>
      </c>
      <c r="H871" t="s">
        <v>167</v>
      </c>
      <c r="I871" t="s">
        <v>446</v>
      </c>
      <c r="J871" t="s">
        <v>453</v>
      </c>
      <c r="K871">
        <v>23.66</v>
      </c>
      <c r="L871">
        <v>45.76</v>
      </c>
      <c r="M871" t="s">
        <v>532</v>
      </c>
      <c r="Q871">
        <v>2</v>
      </c>
      <c r="R871">
        <v>2</v>
      </c>
      <c r="S871" t="s">
        <v>1649</v>
      </c>
      <c r="T871" t="s">
        <v>2836</v>
      </c>
      <c r="U871" t="s">
        <v>3401</v>
      </c>
      <c r="V871" t="s">
        <v>3448</v>
      </c>
      <c r="W871">
        <v>129</v>
      </c>
      <c r="X871">
        <v>1091</v>
      </c>
      <c r="Y871">
        <v>4</v>
      </c>
      <c r="Z871" t="s">
        <v>3505</v>
      </c>
      <c r="AA871" t="s">
        <v>3730</v>
      </c>
      <c r="AB871" t="s">
        <v>671</v>
      </c>
      <c r="AC871">
        <v>4.8</v>
      </c>
      <c r="AD871" t="s">
        <v>8550</v>
      </c>
      <c r="AE871" t="s">
        <v>9294</v>
      </c>
      <c r="AF871" t="s">
        <v>9358</v>
      </c>
    </row>
    <row r="872" spans="1:33" hidden="1" x14ac:dyDescent="0.25">
      <c r="A872" t="s">
        <v>42</v>
      </c>
      <c r="B872">
        <v>2025070</v>
      </c>
      <c r="C872" t="s">
        <v>86</v>
      </c>
      <c r="D872">
        <v>5</v>
      </c>
      <c r="E872" t="s">
        <v>90</v>
      </c>
      <c r="F872">
        <v>1200</v>
      </c>
      <c r="G872" t="s">
        <v>100</v>
      </c>
      <c r="H872" t="s">
        <v>167</v>
      </c>
      <c r="I872" t="s">
        <v>446</v>
      </c>
      <c r="J872" t="s">
        <v>453</v>
      </c>
      <c r="K872">
        <v>23.66</v>
      </c>
      <c r="L872">
        <v>45.76</v>
      </c>
      <c r="M872" t="s">
        <v>532</v>
      </c>
      <c r="Q872">
        <v>3</v>
      </c>
      <c r="R872">
        <v>11</v>
      </c>
      <c r="S872" t="s">
        <v>1371</v>
      </c>
      <c r="T872" t="s">
        <v>2558</v>
      </c>
      <c r="U872" t="s">
        <v>3419</v>
      </c>
      <c r="V872" t="s">
        <v>3442</v>
      </c>
      <c r="W872">
        <v>122</v>
      </c>
      <c r="X872">
        <v>1077</v>
      </c>
      <c r="Y872">
        <v>5</v>
      </c>
      <c r="Z872" t="s">
        <v>3518</v>
      </c>
      <c r="AA872" t="s">
        <v>4309</v>
      </c>
      <c r="AB872" t="s">
        <v>531</v>
      </c>
      <c r="AC872">
        <v>5.6</v>
      </c>
      <c r="AD872" t="s">
        <v>8793</v>
      </c>
      <c r="AE872" t="s">
        <v>9398</v>
      </c>
      <c r="AF872" t="s">
        <v>9227</v>
      </c>
    </row>
    <row r="873" spans="1:33" hidden="1" x14ac:dyDescent="0.25">
      <c r="A873" t="s">
        <v>42</v>
      </c>
      <c r="B873">
        <v>2025070</v>
      </c>
      <c r="C873" t="s">
        <v>86</v>
      </c>
      <c r="D873">
        <v>5</v>
      </c>
      <c r="E873" t="s">
        <v>90</v>
      </c>
      <c r="F873">
        <v>1200</v>
      </c>
      <c r="G873" t="s">
        <v>100</v>
      </c>
      <c r="H873" t="s">
        <v>167</v>
      </c>
      <c r="I873" t="s">
        <v>446</v>
      </c>
      <c r="J873" t="s">
        <v>453</v>
      </c>
      <c r="K873">
        <v>23.66</v>
      </c>
      <c r="L873">
        <v>45.76</v>
      </c>
      <c r="M873" t="s">
        <v>532</v>
      </c>
      <c r="Q873">
        <v>4</v>
      </c>
      <c r="R873">
        <v>1</v>
      </c>
      <c r="S873" t="s">
        <v>1650</v>
      </c>
      <c r="T873" t="s">
        <v>2837</v>
      </c>
      <c r="U873" t="s">
        <v>3402</v>
      </c>
      <c r="V873" t="s">
        <v>3457</v>
      </c>
      <c r="W873">
        <v>130</v>
      </c>
      <c r="X873">
        <v>1091</v>
      </c>
      <c r="Y873">
        <v>9</v>
      </c>
      <c r="Z873" t="s">
        <v>3521</v>
      </c>
      <c r="AA873" t="s">
        <v>3706</v>
      </c>
      <c r="AB873" t="s">
        <v>557</v>
      </c>
      <c r="AC873">
        <v>24</v>
      </c>
      <c r="AD873" t="s">
        <v>8603</v>
      </c>
      <c r="AE873" t="s">
        <v>9385</v>
      </c>
      <c r="AF873" t="s">
        <v>9107</v>
      </c>
    </row>
    <row r="874" spans="1:33" hidden="1" x14ac:dyDescent="0.25">
      <c r="A874" t="s">
        <v>42</v>
      </c>
      <c r="B874">
        <v>2025070</v>
      </c>
      <c r="C874" t="s">
        <v>86</v>
      </c>
      <c r="D874">
        <v>5</v>
      </c>
      <c r="E874" t="s">
        <v>90</v>
      </c>
      <c r="F874">
        <v>1200</v>
      </c>
      <c r="G874" t="s">
        <v>100</v>
      </c>
      <c r="H874" t="s">
        <v>167</v>
      </c>
      <c r="I874" t="s">
        <v>446</v>
      </c>
      <c r="J874" t="s">
        <v>453</v>
      </c>
      <c r="K874">
        <v>23.66</v>
      </c>
      <c r="L874">
        <v>45.76</v>
      </c>
      <c r="M874" t="s">
        <v>532</v>
      </c>
      <c r="Q874">
        <v>5</v>
      </c>
      <c r="R874">
        <v>12</v>
      </c>
      <c r="S874" t="s">
        <v>1651</v>
      </c>
      <c r="T874" t="s">
        <v>2838</v>
      </c>
      <c r="U874" t="s">
        <v>3398</v>
      </c>
      <c r="V874" t="s">
        <v>3447</v>
      </c>
      <c r="W874">
        <v>118</v>
      </c>
      <c r="X874">
        <v>1145</v>
      </c>
      <c r="Y874">
        <v>8</v>
      </c>
      <c r="Z874" t="s">
        <v>3481</v>
      </c>
      <c r="AA874" t="s">
        <v>4310</v>
      </c>
      <c r="AB874" t="s">
        <v>7247</v>
      </c>
      <c r="AC874">
        <v>11</v>
      </c>
      <c r="AD874" t="s">
        <v>8604</v>
      </c>
      <c r="AE874" t="s">
        <v>9385</v>
      </c>
      <c r="AF874" t="s">
        <v>9227</v>
      </c>
    </row>
    <row r="875" spans="1:33" hidden="1" x14ac:dyDescent="0.25">
      <c r="A875" t="s">
        <v>42</v>
      </c>
      <c r="B875">
        <v>2025070</v>
      </c>
      <c r="C875" t="s">
        <v>86</v>
      </c>
      <c r="D875">
        <v>5</v>
      </c>
      <c r="E875" t="s">
        <v>90</v>
      </c>
      <c r="F875">
        <v>1200</v>
      </c>
      <c r="G875" t="s">
        <v>100</v>
      </c>
      <c r="H875" t="s">
        <v>167</v>
      </c>
      <c r="I875" t="s">
        <v>446</v>
      </c>
      <c r="J875" t="s">
        <v>453</v>
      </c>
      <c r="K875">
        <v>23.66</v>
      </c>
      <c r="L875">
        <v>45.76</v>
      </c>
      <c r="M875" t="s">
        <v>532</v>
      </c>
      <c r="Q875">
        <v>6</v>
      </c>
      <c r="R875">
        <v>10</v>
      </c>
      <c r="S875" t="s">
        <v>1300</v>
      </c>
      <c r="T875" t="s">
        <v>2487</v>
      </c>
      <c r="U875" t="s">
        <v>3415</v>
      </c>
      <c r="V875" t="s">
        <v>3460</v>
      </c>
      <c r="W875">
        <v>126</v>
      </c>
      <c r="X875">
        <v>989</v>
      </c>
      <c r="Y875">
        <v>2</v>
      </c>
      <c r="Z875" t="s">
        <v>3490</v>
      </c>
      <c r="AA875" t="s">
        <v>4311</v>
      </c>
      <c r="AB875" t="s">
        <v>6833</v>
      </c>
      <c r="AC875">
        <v>10</v>
      </c>
      <c r="AD875" t="s">
        <v>8820</v>
      </c>
      <c r="AE875" t="s">
        <v>9384</v>
      </c>
      <c r="AF875" t="s">
        <v>8862</v>
      </c>
    </row>
    <row r="876" spans="1:33" hidden="1" x14ac:dyDescent="0.25">
      <c r="A876" t="s">
        <v>42</v>
      </c>
      <c r="B876">
        <v>2025070</v>
      </c>
      <c r="C876" t="s">
        <v>86</v>
      </c>
      <c r="D876">
        <v>5</v>
      </c>
      <c r="E876" t="s">
        <v>90</v>
      </c>
      <c r="F876">
        <v>1200</v>
      </c>
      <c r="G876" t="s">
        <v>100</v>
      </c>
      <c r="H876" t="s">
        <v>167</v>
      </c>
      <c r="I876" t="s">
        <v>446</v>
      </c>
      <c r="J876" t="s">
        <v>453</v>
      </c>
      <c r="K876">
        <v>23.66</v>
      </c>
      <c r="L876">
        <v>45.76</v>
      </c>
      <c r="M876" t="s">
        <v>532</v>
      </c>
      <c r="Q876">
        <v>7</v>
      </c>
      <c r="R876">
        <v>3</v>
      </c>
      <c r="S876" t="s">
        <v>1326</v>
      </c>
      <c r="T876" t="s">
        <v>2513</v>
      </c>
      <c r="U876" t="s">
        <v>3414</v>
      </c>
      <c r="V876" t="s">
        <v>3451</v>
      </c>
      <c r="W876">
        <v>128</v>
      </c>
      <c r="X876">
        <v>1155</v>
      </c>
      <c r="Y876">
        <v>14</v>
      </c>
      <c r="Z876" t="s">
        <v>3484</v>
      </c>
      <c r="AA876" t="s">
        <v>3948</v>
      </c>
      <c r="AB876" t="s">
        <v>7013</v>
      </c>
      <c r="AC876">
        <v>12</v>
      </c>
      <c r="AD876" t="s">
        <v>8555</v>
      </c>
      <c r="AE876" t="s">
        <v>9347</v>
      </c>
      <c r="AF876" t="s">
        <v>9234</v>
      </c>
    </row>
    <row r="877" spans="1:33" hidden="1" x14ac:dyDescent="0.25">
      <c r="A877" t="s">
        <v>42</v>
      </c>
      <c r="B877">
        <v>2025070</v>
      </c>
      <c r="C877" t="s">
        <v>86</v>
      </c>
      <c r="D877">
        <v>5</v>
      </c>
      <c r="E877" t="s">
        <v>90</v>
      </c>
      <c r="F877">
        <v>1200</v>
      </c>
      <c r="G877" t="s">
        <v>100</v>
      </c>
      <c r="H877" t="s">
        <v>167</v>
      </c>
      <c r="I877" t="s">
        <v>446</v>
      </c>
      <c r="J877" t="s">
        <v>453</v>
      </c>
      <c r="K877">
        <v>23.66</v>
      </c>
      <c r="L877">
        <v>45.76</v>
      </c>
      <c r="M877" t="s">
        <v>532</v>
      </c>
      <c r="Q877">
        <v>8</v>
      </c>
      <c r="R877">
        <v>9</v>
      </c>
      <c r="S877" t="s">
        <v>1404</v>
      </c>
      <c r="T877" t="s">
        <v>2591</v>
      </c>
      <c r="U877" t="s">
        <v>3410</v>
      </c>
      <c r="V877" t="s">
        <v>3456</v>
      </c>
      <c r="W877">
        <v>126</v>
      </c>
      <c r="X877">
        <v>1056</v>
      </c>
      <c r="Y877">
        <v>1</v>
      </c>
      <c r="Z877" t="s">
        <v>3498</v>
      </c>
      <c r="AA877" t="s">
        <v>4200</v>
      </c>
      <c r="AB877" t="s">
        <v>6837</v>
      </c>
      <c r="AC877">
        <v>107</v>
      </c>
      <c r="AD877" t="s">
        <v>8610</v>
      </c>
      <c r="AE877" t="s">
        <v>9384</v>
      </c>
      <c r="AF877" t="s">
        <v>8611</v>
      </c>
    </row>
    <row r="878" spans="1:33" hidden="1" x14ac:dyDescent="0.25">
      <c r="A878" t="s">
        <v>42</v>
      </c>
      <c r="B878">
        <v>2025070</v>
      </c>
      <c r="C878" t="s">
        <v>86</v>
      </c>
      <c r="D878">
        <v>5</v>
      </c>
      <c r="E878" t="s">
        <v>90</v>
      </c>
      <c r="F878">
        <v>1200</v>
      </c>
      <c r="G878" t="s">
        <v>100</v>
      </c>
      <c r="H878" t="s">
        <v>167</v>
      </c>
      <c r="I878" t="s">
        <v>446</v>
      </c>
      <c r="J878" t="s">
        <v>453</v>
      </c>
      <c r="K878">
        <v>23.66</v>
      </c>
      <c r="L878">
        <v>45.76</v>
      </c>
      <c r="M878" t="s">
        <v>532</v>
      </c>
      <c r="Q878">
        <v>9</v>
      </c>
      <c r="R878">
        <v>8</v>
      </c>
      <c r="S878" t="s">
        <v>1652</v>
      </c>
      <c r="T878" t="s">
        <v>2839</v>
      </c>
      <c r="U878" t="s">
        <v>3407</v>
      </c>
      <c r="V878" t="s">
        <v>3450</v>
      </c>
      <c r="W878">
        <v>127</v>
      </c>
      <c r="X878">
        <v>1130</v>
      </c>
      <c r="Y878">
        <v>6</v>
      </c>
      <c r="Z878" t="s">
        <v>3498</v>
      </c>
      <c r="AA878" t="s">
        <v>4041</v>
      </c>
      <c r="AB878" t="s">
        <v>637</v>
      </c>
      <c r="AC878">
        <v>69</v>
      </c>
      <c r="AD878" t="s">
        <v>8552</v>
      </c>
      <c r="AE878" t="s">
        <v>9346</v>
      </c>
      <c r="AF878" t="s">
        <v>9429</v>
      </c>
    </row>
    <row r="879" spans="1:33" hidden="1" x14ac:dyDescent="0.25">
      <c r="A879" t="s">
        <v>42</v>
      </c>
      <c r="B879">
        <v>2025070</v>
      </c>
      <c r="C879" t="s">
        <v>86</v>
      </c>
      <c r="D879">
        <v>5</v>
      </c>
      <c r="E879" t="s">
        <v>90</v>
      </c>
      <c r="F879">
        <v>1200</v>
      </c>
      <c r="G879" t="s">
        <v>100</v>
      </c>
      <c r="H879" t="s">
        <v>167</v>
      </c>
      <c r="I879" t="s">
        <v>446</v>
      </c>
      <c r="J879" t="s">
        <v>453</v>
      </c>
      <c r="K879">
        <v>23.66</v>
      </c>
      <c r="L879">
        <v>45.76</v>
      </c>
      <c r="M879" t="s">
        <v>532</v>
      </c>
      <c r="Q879">
        <v>10</v>
      </c>
      <c r="R879">
        <v>5</v>
      </c>
      <c r="S879" t="s">
        <v>1653</v>
      </c>
      <c r="T879" t="s">
        <v>2840</v>
      </c>
      <c r="U879" t="s">
        <v>3408</v>
      </c>
      <c r="V879" t="s">
        <v>3454</v>
      </c>
      <c r="W879">
        <v>128</v>
      </c>
      <c r="X879">
        <v>1126</v>
      </c>
      <c r="Y879">
        <v>7</v>
      </c>
      <c r="Z879" t="s">
        <v>3488</v>
      </c>
      <c r="AA879" t="s">
        <v>3884</v>
      </c>
      <c r="AB879" t="s">
        <v>592</v>
      </c>
      <c r="AC879">
        <v>30</v>
      </c>
      <c r="AD879" t="s">
        <v>8552</v>
      </c>
      <c r="AE879" t="s">
        <v>9347</v>
      </c>
      <c r="AF879" t="s">
        <v>8862</v>
      </c>
    </row>
    <row r="880" spans="1:33" hidden="1" x14ac:dyDescent="0.25">
      <c r="A880" t="s">
        <v>42</v>
      </c>
      <c r="B880">
        <v>2025070</v>
      </c>
      <c r="C880" t="s">
        <v>86</v>
      </c>
      <c r="D880">
        <v>5</v>
      </c>
      <c r="E880" t="s">
        <v>90</v>
      </c>
      <c r="F880">
        <v>1200</v>
      </c>
      <c r="G880" t="s">
        <v>100</v>
      </c>
      <c r="H880" t="s">
        <v>167</v>
      </c>
      <c r="I880" t="s">
        <v>446</v>
      </c>
      <c r="J880" t="s">
        <v>453</v>
      </c>
      <c r="K880">
        <v>23.66</v>
      </c>
      <c r="L880">
        <v>45.76</v>
      </c>
      <c r="M880" t="s">
        <v>532</v>
      </c>
      <c r="Q880">
        <v>11</v>
      </c>
      <c r="R880">
        <v>6</v>
      </c>
      <c r="S880" t="s">
        <v>1517</v>
      </c>
      <c r="T880" t="s">
        <v>2704</v>
      </c>
      <c r="U880" t="s">
        <v>3411</v>
      </c>
      <c r="V880" t="s">
        <v>3452</v>
      </c>
      <c r="W880">
        <v>128</v>
      </c>
      <c r="X880">
        <v>1135</v>
      </c>
      <c r="Y880">
        <v>11</v>
      </c>
      <c r="Z880" t="s">
        <v>3488</v>
      </c>
      <c r="AA880" t="s">
        <v>3676</v>
      </c>
      <c r="AB880" t="s">
        <v>7281</v>
      </c>
      <c r="AC880">
        <v>3.9</v>
      </c>
      <c r="AD880" t="s">
        <v>8555</v>
      </c>
      <c r="AE880" t="s">
        <v>9398</v>
      </c>
      <c r="AF880" t="s">
        <v>9360</v>
      </c>
    </row>
    <row r="881" spans="1:33" hidden="1" x14ac:dyDescent="0.25">
      <c r="A881" t="s">
        <v>42</v>
      </c>
      <c r="B881">
        <v>2025070</v>
      </c>
      <c r="C881" t="s">
        <v>86</v>
      </c>
      <c r="D881">
        <v>5</v>
      </c>
      <c r="E881" t="s">
        <v>90</v>
      </c>
      <c r="F881">
        <v>1200</v>
      </c>
      <c r="G881" t="s">
        <v>100</v>
      </c>
      <c r="H881" t="s">
        <v>167</v>
      </c>
      <c r="I881" t="s">
        <v>446</v>
      </c>
      <c r="J881" t="s">
        <v>453</v>
      </c>
      <c r="K881">
        <v>23.66</v>
      </c>
      <c r="L881">
        <v>45.76</v>
      </c>
      <c r="M881" t="s">
        <v>532</v>
      </c>
      <c r="Q881">
        <v>12</v>
      </c>
      <c r="R881">
        <v>13</v>
      </c>
      <c r="S881" t="s">
        <v>1276</v>
      </c>
      <c r="T881" t="s">
        <v>2463</v>
      </c>
      <c r="U881" t="s">
        <v>3399</v>
      </c>
      <c r="V881" t="s">
        <v>3455</v>
      </c>
      <c r="W881">
        <v>118</v>
      </c>
      <c r="X881">
        <v>1069</v>
      </c>
      <c r="Y881">
        <v>10</v>
      </c>
      <c r="Z881" t="s">
        <v>3522</v>
      </c>
      <c r="AA881" t="s">
        <v>4312</v>
      </c>
      <c r="AB881" t="s">
        <v>585</v>
      </c>
      <c r="AC881">
        <v>106</v>
      </c>
      <c r="AD881" t="s">
        <v>8613</v>
      </c>
      <c r="AE881" t="s">
        <v>9346</v>
      </c>
      <c r="AF881" t="s">
        <v>9429</v>
      </c>
    </row>
    <row r="882" spans="1:33" hidden="1" x14ac:dyDescent="0.25">
      <c r="A882" t="s">
        <v>42</v>
      </c>
      <c r="B882">
        <v>2025070</v>
      </c>
      <c r="C882" t="s">
        <v>86</v>
      </c>
      <c r="D882">
        <v>5</v>
      </c>
      <c r="E882" t="s">
        <v>90</v>
      </c>
      <c r="F882">
        <v>1200</v>
      </c>
      <c r="G882" t="s">
        <v>100</v>
      </c>
      <c r="H882" t="s">
        <v>167</v>
      </c>
      <c r="I882" t="s">
        <v>446</v>
      </c>
      <c r="J882" t="s">
        <v>453</v>
      </c>
      <c r="K882">
        <v>23.66</v>
      </c>
      <c r="L882">
        <v>45.76</v>
      </c>
      <c r="M882" t="s">
        <v>532</v>
      </c>
      <c r="Q882">
        <v>13</v>
      </c>
      <c r="R882">
        <v>7</v>
      </c>
      <c r="S882" t="s">
        <v>1099</v>
      </c>
      <c r="T882" t="s">
        <v>2286</v>
      </c>
      <c r="U882" t="s">
        <v>3417</v>
      </c>
      <c r="V882" t="s">
        <v>3443</v>
      </c>
      <c r="W882">
        <v>127</v>
      </c>
      <c r="X882">
        <v>1155</v>
      </c>
      <c r="Y882">
        <v>12</v>
      </c>
      <c r="Z882" t="s">
        <v>3519</v>
      </c>
      <c r="AA882" t="s">
        <v>4313</v>
      </c>
      <c r="AB882" t="s">
        <v>7056</v>
      </c>
      <c r="AC882">
        <v>11</v>
      </c>
      <c r="AD882" t="s">
        <v>8550</v>
      </c>
      <c r="AE882" t="s">
        <v>9347</v>
      </c>
      <c r="AF882" t="s">
        <v>8593</v>
      </c>
    </row>
    <row r="883" spans="1:33" hidden="1" x14ac:dyDescent="0.25">
      <c r="A883" t="s">
        <v>42</v>
      </c>
      <c r="B883">
        <v>2025070</v>
      </c>
      <c r="C883" t="s">
        <v>86</v>
      </c>
      <c r="D883">
        <v>5</v>
      </c>
      <c r="E883" t="s">
        <v>90</v>
      </c>
      <c r="F883">
        <v>1200</v>
      </c>
      <c r="G883" t="s">
        <v>100</v>
      </c>
      <c r="H883" t="s">
        <v>167</v>
      </c>
      <c r="I883" t="s">
        <v>446</v>
      </c>
      <c r="J883" t="s">
        <v>453</v>
      </c>
      <c r="K883">
        <v>23.66</v>
      </c>
      <c r="L883">
        <v>45.76</v>
      </c>
      <c r="M883" t="s">
        <v>532</v>
      </c>
      <c r="Q883">
        <v>14</v>
      </c>
      <c r="R883">
        <v>4</v>
      </c>
      <c r="S883" t="s">
        <v>1654</v>
      </c>
      <c r="T883" t="s">
        <v>2841</v>
      </c>
      <c r="U883" t="s">
        <v>3406</v>
      </c>
      <c r="V883" t="s">
        <v>3461</v>
      </c>
      <c r="W883">
        <v>128</v>
      </c>
      <c r="X883">
        <v>1211</v>
      </c>
      <c r="Y883">
        <v>13</v>
      </c>
      <c r="Z883" t="s">
        <v>3561</v>
      </c>
      <c r="AA883" t="s">
        <v>4314</v>
      </c>
      <c r="AB883" t="s">
        <v>7282</v>
      </c>
      <c r="AC883">
        <v>37</v>
      </c>
      <c r="AD883" t="s">
        <v>8743</v>
      </c>
      <c r="AE883" t="s">
        <v>9280</v>
      </c>
      <c r="AF883" t="s">
        <v>8392</v>
      </c>
    </row>
    <row r="884" spans="1:33" hidden="1" x14ac:dyDescent="0.25">
      <c r="A884" t="s">
        <v>42</v>
      </c>
      <c r="B884">
        <v>2025071</v>
      </c>
      <c r="C884" t="s">
        <v>86</v>
      </c>
      <c r="D884">
        <v>6</v>
      </c>
      <c r="E884" t="s">
        <v>90</v>
      </c>
      <c r="F884">
        <v>1400</v>
      </c>
      <c r="G884" t="s">
        <v>100</v>
      </c>
      <c r="H884" t="s">
        <v>166</v>
      </c>
      <c r="I884" t="s">
        <v>446</v>
      </c>
      <c r="J884" t="s">
        <v>453</v>
      </c>
      <c r="K884">
        <v>13.38</v>
      </c>
      <c r="L884">
        <v>34.43</v>
      </c>
      <c r="M884" t="s">
        <v>544</v>
      </c>
      <c r="N884" t="s">
        <v>828</v>
      </c>
      <c r="Q884">
        <v>1</v>
      </c>
      <c r="R884">
        <v>4</v>
      </c>
      <c r="S884" t="s">
        <v>1655</v>
      </c>
      <c r="T884" t="s">
        <v>2842</v>
      </c>
      <c r="U884" t="s">
        <v>3415</v>
      </c>
      <c r="V884" t="s">
        <v>3450</v>
      </c>
      <c r="W884">
        <v>131</v>
      </c>
      <c r="X884">
        <v>1156</v>
      </c>
      <c r="Y884">
        <v>1</v>
      </c>
      <c r="Z884" t="s">
        <v>3478</v>
      </c>
      <c r="AA884" t="s">
        <v>4315</v>
      </c>
      <c r="AB884" t="s">
        <v>828</v>
      </c>
      <c r="AC884">
        <v>2.1</v>
      </c>
      <c r="AD884" t="s">
        <v>8783</v>
      </c>
      <c r="AE884" t="s">
        <v>9306</v>
      </c>
      <c r="AF884" t="s">
        <v>9432</v>
      </c>
      <c r="AG884" t="s">
        <v>8874</v>
      </c>
    </row>
    <row r="885" spans="1:33" hidden="1" x14ac:dyDescent="0.25">
      <c r="A885" t="s">
        <v>42</v>
      </c>
      <c r="B885">
        <v>2025071</v>
      </c>
      <c r="C885" t="s">
        <v>86</v>
      </c>
      <c r="D885">
        <v>6</v>
      </c>
      <c r="E885" t="s">
        <v>90</v>
      </c>
      <c r="F885">
        <v>1400</v>
      </c>
      <c r="G885" t="s">
        <v>100</v>
      </c>
      <c r="H885" t="s">
        <v>166</v>
      </c>
      <c r="I885" t="s">
        <v>446</v>
      </c>
      <c r="J885" t="s">
        <v>453</v>
      </c>
      <c r="K885">
        <v>13.38</v>
      </c>
      <c r="L885">
        <v>34.43</v>
      </c>
      <c r="M885" t="s">
        <v>544</v>
      </c>
      <c r="N885" t="s">
        <v>828</v>
      </c>
      <c r="Q885">
        <v>2</v>
      </c>
      <c r="R885">
        <v>13</v>
      </c>
      <c r="S885" t="s">
        <v>1257</v>
      </c>
      <c r="T885" t="s">
        <v>2444</v>
      </c>
      <c r="U885" t="s">
        <v>3405</v>
      </c>
      <c r="V885" t="s">
        <v>3448</v>
      </c>
      <c r="W885">
        <v>113</v>
      </c>
      <c r="X885">
        <v>1063</v>
      </c>
      <c r="Y885">
        <v>4</v>
      </c>
      <c r="Z885" t="s">
        <v>3489</v>
      </c>
      <c r="AA885" t="s">
        <v>4316</v>
      </c>
      <c r="AB885" t="s">
        <v>7278</v>
      </c>
      <c r="AC885">
        <v>6.4</v>
      </c>
      <c r="AD885" t="s">
        <v>8585</v>
      </c>
      <c r="AE885" t="s">
        <v>9306</v>
      </c>
      <c r="AF885" t="s">
        <v>9399</v>
      </c>
      <c r="AG885" t="s">
        <v>9018</v>
      </c>
    </row>
    <row r="886" spans="1:33" hidden="1" x14ac:dyDescent="0.25">
      <c r="A886" t="s">
        <v>42</v>
      </c>
      <c r="B886">
        <v>2025071</v>
      </c>
      <c r="C886" t="s">
        <v>86</v>
      </c>
      <c r="D886">
        <v>6</v>
      </c>
      <c r="E886" t="s">
        <v>90</v>
      </c>
      <c r="F886">
        <v>1400</v>
      </c>
      <c r="G886" t="s">
        <v>100</v>
      </c>
      <c r="H886" t="s">
        <v>166</v>
      </c>
      <c r="I886" t="s">
        <v>446</v>
      </c>
      <c r="J886" t="s">
        <v>453</v>
      </c>
      <c r="K886">
        <v>13.38</v>
      </c>
      <c r="L886">
        <v>34.43</v>
      </c>
      <c r="M886" t="s">
        <v>544</v>
      </c>
      <c r="N886" t="s">
        <v>828</v>
      </c>
      <c r="Q886">
        <v>3</v>
      </c>
      <c r="R886">
        <v>10</v>
      </c>
      <c r="S886" t="s">
        <v>1284</v>
      </c>
      <c r="T886" t="s">
        <v>2471</v>
      </c>
      <c r="U886" t="s">
        <v>3411</v>
      </c>
      <c r="V886" t="s">
        <v>3459</v>
      </c>
      <c r="W886">
        <v>125</v>
      </c>
      <c r="X886">
        <v>1153</v>
      </c>
      <c r="Y886">
        <v>7</v>
      </c>
      <c r="Z886" t="s">
        <v>3506</v>
      </c>
      <c r="AA886" t="s">
        <v>3802</v>
      </c>
      <c r="AB886" t="s">
        <v>930</v>
      </c>
      <c r="AC886">
        <v>9</v>
      </c>
      <c r="AD886" t="s">
        <v>8576</v>
      </c>
      <c r="AE886" t="s">
        <v>9299</v>
      </c>
      <c r="AF886" t="s">
        <v>9312</v>
      </c>
      <c r="AG886" t="s">
        <v>8476</v>
      </c>
    </row>
    <row r="887" spans="1:33" hidden="1" x14ac:dyDescent="0.25">
      <c r="A887" t="s">
        <v>42</v>
      </c>
      <c r="B887">
        <v>2025071</v>
      </c>
      <c r="C887" t="s">
        <v>86</v>
      </c>
      <c r="D887">
        <v>6</v>
      </c>
      <c r="E887" t="s">
        <v>90</v>
      </c>
      <c r="F887">
        <v>1400</v>
      </c>
      <c r="G887" t="s">
        <v>100</v>
      </c>
      <c r="H887" t="s">
        <v>166</v>
      </c>
      <c r="I887" t="s">
        <v>446</v>
      </c>
      <c r="J887" t="s">
        <v>453</v>
      </c>
      <c r="K887">
        <v>13.38</v>
      </c>
      <c r="L887">
        <v>34.43</v>
      </c>
      <c r="M887" t="s">
        <v>544</v>
      </c>
      <c r="N887" t="s">
        <v>828</v>
      </c>
      <c r="Q887">
        <v>4</v>
      </c>
      <c r="R887">
        <v>1</v>
      </c>
      <c r="S887" t="s">
        <v>1497</v>
      </c>
      <c r="T887" t="s">
        <v>2684</v>
      </c>
      <c r="U887" t="s">
        <v>3413</v>
      </c>
      <c r="V887" t="s">
        <v>3456</v>
      </c>
      <c r="W887">
        <v>133</v>
      </c>
      <c r="X887">
        <v>1156</v>
      </c>
      <c r="Y887">
        <v>3</v>
      </c>
      <c r="Z887" t="s">
        <v>3521</v>
      </c>
      <c r="AA887" t="s">
        <v>4317</v>
      </c>
      <c r="AB887" t="s">
        <v>808</v>
      </c>
      <c r="AC887">
        <v>5.0999999999999996</v>
      </c>
      <c r="AD887" t="s">
        <v>8821</v>
      </c>
      <c r="AE887" t="s">
        <v>9254</v>
      </c>
      <c r="AF887" t="s">
        <v>8863</v>
      </c>
      <c r="AG887" t="s">
        <v>8394</v>
      </c>
    </row>
    <row r="888" spans="1:33" hidden="1" x14ac:dyDescent="0.25">
      <c r="A888" t="s">
        <v>42</v>
      </c>
      <c r="B888">
        <v>2025071</v>
      </c>
      <c r="C888" t="s">
        <v>86</v>
      </c>
      <c r="D888">
        <v>6</v>
      </c>
      <c r="E888" t="s">
        <v>90</v>
      </c>
      <c r="F888">
        <v>1400</v>
      </c>
      <c r="G888" t="s">
        <v>100</v>
      </c>
      <c r="H888" t="s">
        <v>166</v>
      </c>
      <c r="I888" t="s">
        <v>446</v>
      </c>
      <c r="J888" t="s">
        <v>453</v>
      </c>
      <c r="K888">
        <v>13.38</v>
      </c>
      <c r="L888">
        <v>34.43</v>
      </c>
      <c r="M888" t="s">
        <v>544</v>
      </c>
      <c r="N888" t="s">
        <v>828</v>
      </c>
      <c r="Q888">
        <v>5</v>
      </c>
      <c r="R888">
        <v>8</v>
      </c>
      <c r="S888" t="s">
        <v>1656</v>
      </c>
      <c r="T888" t="s">
        <v>2843</v>
      </c>
      <c r="U888" t="s">
        <v>3416</v>
      </c>
      <c r="V888" t="s">
        <v>3446</v>
      </c>
      <c r="W888">
        <v>126</v>
      </c>
      <c r="X888">
        <v>1175</v>
      </c>
      <c r="Y888">
        <v>9</v>
      </c>
      <c r="Z888" t="s">
        <v>3482</v>
      </c>
      <c r="AA888" t="s">
        <v>4318</v>
      </c>
      <c r="AB888" t="s">
        <v>6970</v>
      </c>
      <c r="AC888">
        <v>37</v>
      </c>
      <c r="AD888" t="s">
        <v>8787</v>
      </c>
      <c r="AE888" t="s">
        <v>9298</v>
      </c>
      <c r="AF888" t="s">
        <v>9314</v>
      </c>
      <c r="AG888" t="s">
        <v>8862</v>
      </c>
    </row>
    <row r="889" spans="1:33" hidden="1" x14ac:dyDescent="0.25">
      <c r="A889" t="s">
        <v>42</v>
      </c>
      <c r="B889">
        <v>2025071</v>
      </c>
      <c r="C889" t="s">
        <v>86</v>
      </c>
      <c r="D889">
        <v>6</v>
      </c>
      <c r="E889" t="s">
        <v>90</v>
      </c>
      <c r="F889">
        <v>1400</v>
      </c>
      <c r="G889" t="s">
        <v>100</v>
      </c>
      <c r="H889" t="s">
        <v>166</v>
      </c>
      <c r="I889" t="s">
        <v>446</v>
      </c>
      <c r="J889" t="s">
        <v>453</v>
      </c>
      <c r="K889">
        <v>13.38</v>
      </c>
      <c r="L889">
        <v>34.43</v>
      </c>
      <c r="M889" t="s">
        <v>544</v>
      </c>
      <c r="N889" t="s">
        <v>828</v>
      </c>
      <c r="Q889">
        <v>6</v>
      </c>
      <c r="R889">
        <v>3</v>
      </c>
      <c r="S889" t="s">
        <v>1197</v>
      </c>
      <c r="T889" t="s">
        <v>2384</v>
      </c>
      <c r="U889" t="s">
        <v>3402</v>
      </c>
      <c r="V889" t="s">
        <v>3457</v>
      </c>
      <c r="W889">
        <v>130</v>
      </c>
      <c r="X889">
        <v>1178</v>
      </c>
      <c r="Y889">
        <v>5</v>
      </c>
      <c r="Z889" t="s">
        <v>3496</v>
      </c>
      <c r="AA889" t="s">
        <v>4319</v>
      </c>
      <c r="AB889" t="s">
        <v>825</v>
      </c>
      <c r="AC889">
        <v>32</v>
      </c>
      <c r="AD889" t="s">
        <v>8574</v>
      </c>
      <c r="AE889" t="s">
        <v>9306</v>
      </c>
      <c r="AF889" t="s">
        <v>9401</v>
      </c>
      <c r="AG889" t="s">
        <v>8400</v>
      </c>
    </row>
    <row r="890" spans="1:33" hidden="1" x14ac:dyDescent="0.25">
      <c r="A890" t="s">
        <v>42</v>
      </c>
      <c r="B890">
        <v>2025071</v>
      </c>
      <c r="C890" t="s">
        <v>86</v>
      </c>
      <c r="D890">
        <v>6</v>
      </c>
      <c r="E890" t="s">
        <v>90</v>
      </c>
      <c r="F890">
        <v>1400</v>
      </c>
      <c r="G890" t="s">
        <v>100</v>
      </c>
      <c r="H890" t="s">
        <v>166</v>
      </c>
      <c r="I890" t="s">
        <v>446</v>
      </c>
      <c r="J890" t="s">
        <v>453</v>
      </c>
      <c r="K890">
        <v>13.38</v>
      </c>
      <c r="L890">
        <v>34.43</v>
      </c>
      <c r="M890" t="s">
        <v>544</v>
      </c>
      <c r="N890" t="s">
        <v>828</v>
      </c>
      <c r="Q890">
        <v>7</v>
      </c>
      <c r="R890">
        <v>6</v>
      </c>
      <c r="S890" t="s">
        <v>1303</v>
      </c>
      <c r="T890" t="s">
        <v>2490</v>
      </c>
      <c r="U890" t="s">
        <v>3404</v>
      </c>
      <c r="V890" t="s">
        <v>3444</v>
      </c>
      <c r="W890">
        <v>129</v>
      </c>
      <c r="X890">
        <v>1211</v>
      </c>
      <c r="Y890">
        <v>14</v>
      </c>
      <c r="Z890" t="s">
        <v>3515</v>
      </c>
      <c r="AA890" t="s">
        <v>4320</v>
      </c>
      <c r="AB890" t="s">
        <v>815</v>
      </c>
      <c r="AC890">
        <v>13</v>
      </c>
      <c r="AD890" t="s">
        <v>8821</v>
      </c>
      <c r="AE890" t="s">
        <v>9246</v>
      </c>
      <c r="AF890" t="s">
        <v>8898</v>
      </c>
      <c r="AG890" t="s">
        <v>8401</v>
      </c>
    </row>
    <row r="891" spans="1:33" hidden="1" x14ac:dyDescent="0.25">
      <c r="A891" t="s">
        <v>42</v>
      </c>
      <c r="B891">
        <v>2025071</v>
      </c>
      <c r="C891" t="s">
        <v>86</v>
      </c>
      <c r="D891">
        <v>6</v>
      </c>
      <c r="E891" t="s">
        <v>90</v>
      </c>
      <c r="F891">
        <v>1400</v>
      </c>
      <c r="G891" t="s">
        <v>100</v>
      </c>
      <c r="H891" t="s">
        <v>166</v>
      </c>
      <c r="I891" t="s">
        <v>446</v>
      </c>
      <c r="J891" t="s">
        <v>453</v>
      </c>
      <c r="K891">
        <v>13.38</v>
      </c>
      <c r="L891">
        <v>34.43</v>
      </c>
      <c r="M891" t="s">
        <v>544</v>
      </c>
      <c r="N891" t="s">
        <v>828</v>
      </c>
      <c r="Q891">
        <v>8</v>
      </c>
      <c r="R891">
        <v>14</v>
      </c>
      <c r="S891" t="s">
        <v>1333</v>
      </c>
      <c r="T891" t="s">
        <v>2520</v>
      </c>
      <c r="U891" t="s">
        <v>3398</v>
      </c>
      <c r="V891" t="s">
        <v>3442</v>
      </c>
      <c r="W891">
        <v>118</v>
      </c>
      <c r="X891">
        <v>1243</v>
      </c>
      <c r="Y891">
        <v>13</v>
      </c>
      <c r="Z891" t="s">
        <v>3498</v>
      </c>
      <c r="AA891" t="s">
        <v>4321</v>
      </c>
      <c r="AB891" t="s">
        <v>7173</v>
      </c>
      <c r="AC891">
        <v>54</v>
      </c>
      <c r="AD891" t="s">
        <v>8822</v>
      </c>
      <c r="AE891" t="s">
        <v>9295</v>
      </c>
      <c r="AF891" t="s">
        <v>9379</v>
      </c>
      <c r="AG891" t="s">
        <v>8756</v>
      </c>
    </row>
    <row r="892" spans="1:33" hidden="1" x14ac:dyDescent="0.25">
      <c r="A892" t="s">
        <v>42</v>
      </c>
      <c r="B892">
        <v>2025071</v>
      </c>
      <c r="C892" t="s">
        <v>86</v>
      </c>
      <c r="D892">
        <v>6</v>
      </c>
      <c r="E892" t="s">
        <v>90</v>
      </c>
      <c r="F892">
        <v>1400</v>
      </c>
      <c r="G892" t="s">
        <v>100</v>
      </c>
      <c r="H892" t="s">
        <v>166</v>
      </c>
      <c r="I892" t="s">
        <v>446</v>
      </c>
      <c r="J892" t="s">
        <v>453</v>
      </c>
      <c r="K892">
        <v>13.38</v>
      </c>
      <c r="L892">
        <v>34.43</v>
      </c>
      <c r="M892" t="s">
        <v>544</v>
      </c>
      <c r="N892" t="s">
        <v>828</v>
      </c>
      <c r="Q892">
        <v>9</v>
      </c>
      <c r="R892">
        <v>7</v>
      </c>
      <c r="S892" t="s">
        <v>1414</v>
      </c>
      <c r="T892" t="s">
        <v>2601</v>
      </c>
      <c r="U892" t="s">
        <v>3417</v>
      </c>
      <c r="V892" t="s">
        <v>3443</v>
      </c>
      <c r="W892">
        <v>129</v>
      </c>
      <c r="X892">
        <v>1045</v>
      </c>
      <c r="Y892">
        <v>8</v>
      </c>
      <c r="Z892" t="s">
        <v>3498</v>
      </c>
      <c r="AA892" t="s">
        <v>4322</v>
      </c>
      <c r="AB892" t="s">
        <v>7173</v>
      </c>
      <c r="AC892">
        <v>102</v>
      </c>
      <c r="AD892" t="s">
        <v>8819</v>
      </c>
      <c r="AE892" t="s">
        <v>9307</v>
      </c>
      <c r="AF892" t="s">
        <v>9312</v>
      </c>
      <c r="AG892" t="s">
        <v>8751</v>
      </c>
    </row>
    <row r="893" spans="1:33" hidden="1" x14ac:dyDescent="0.25">
      <c r="A893" t="s">
        <v>42</v>
      </c>
      <c r="B893">
        <v>2025071</v>
      </c>
      <c r="C893" t="s">
        <v>86</v>
      </c>
      <c r="D893">
        <v>6</v>
      </c>
      <c r="E893" t="s">
        <v>90</v>
      </c>
      <c r="F893">
        <v>1400</v>
      </c>
      <c r="G893" t="s">
        <v>100</v>
      </c>
      <c r="H893" t="s">
        <v>166</v>
      </c>
      <c r="I893" t="s">
        <v>446</v>
      </c>
      <c r="J893" t="s">
        <v>453</v>
      </c>
      <c r="K893">
        <v>13.38</v>
      </c>
      <c r="L893">
        <v>34.43</v>
      </c>
      <c r="M893" t="s">
        <v>544</v>
      </c>
      <c r="N893" t="s">
        <v>828</v>
      </c>
      <c r="Q893">
        <v>10</v>
      </c>
      <c r="R893">
        <v>9</v>
      </c>
      <c r="S893" t="s">
        <v>1408</v>
      </c>
      <c r="T893" t="s">
        <v>2595</v>
      </c>
      <c r="U893" t="s">
        <v>3412</v>
      </c>
      <c r="V893" t="s">
        <v>3458</v>
      </c>
      <c r="W893">
        <v>126</v>
      </c>
      <c r="X893">
        <v>1126</v>
      </c>
      <c r="Y893">
        <v>6</v>
      </c>
      <c r="Z893" t="s">
        <v>3491</v>
      </c>
      <c r="AA893" t="s">
        <v>3763</v>
      </c>
      <c r="AB893" t="s">
        <v>7280</v>
      </c>
      <c r="AC893">
        <v>12</v>
      </c>
      <c r="AD893" t="s">
        <v>8821</v>
      </c>
      <c r="AE893" t="s">
        <v>9255</v>
      </c>
      <c r="AF893" t="s">
        <v>8764</v>
      </c>
      <c r="AG893" t="s">
        <v>8475</v>
      </c>
    </row>
    <row r="894" spans="1:33" hidden="1" x14ac:dyDescent="0.25">
      <c r="A894" t="s">
        <v>42</v>
      </c>
      <c r="B894">
        <v>2025071</v>
      </c>
      <c r="C894" t="s">
        <v>86</v>
      </c>
      <c r="D894">
        <v>6</v>
      </c>
      <c r="E894" t="s">
        <v>90</v>
      </c>
      <c r="F894">
        <v>1400</v>
      </c>
      <c r="G894" t="s">
        <v>100</v>
      </c>
      <c r="H894" t="s">
        <v>166</v>
      </c>
      <c r="I894" t="s">
        <v>446</v>
      </c>
      <c r="J894" t="s">
        <v>453</v>
      </c>
      <c r="K894">
        <v>13.38</v>
      </c>
      <c r="L894">
        <v>34.43</v>
      </c>
      <c r="M894" t="s">
        <v>544</v>
      </c>
      <c r="N894" t="s">
        <v>828</v>
      </c>
      <c r="Q894">
        <v>11</v>
      </c>
      <c r="R894">
        <v>5</v>
      </c>
      <c r="S894" t="s">
        <v>1657</v>
      </c>
      <c r="T894" t="s">
        <v>2844</v>
      </c>
      <c r="U894" t="s">
        <v>3419</v>
      </c>
      <c r="V894" t="s">
        <v>3455</v>
      </c>
      <c r="W894">
        <v>129</v>
      </c>
      <c r="X894">
        <v>1124</v>
      </c>
      <c r="Y894">
        <v>12</v>
      </c>
      <c r="Z894" t="s">
        <v>3491</v>
      </c>
      <c r="AA894" t="s">
        <v>4323</v>
      </c>
      <c r="AB894" t="s">
        <v>7280</v>
      </c>
      <c r="AC894">
        <v>116</v>
      </c>
      <c r="AD894" t="s">
        <v>8823</v>
      </c>
      <c r="AE894" t="s">
        <v>9309</v>
      </c>
      <c r="AF894" t="s">
        <v>9231</v>
      </c>
      <c r="AG894" t="s">
        <v>8395</v>
      </c>
    </row>
    <row r="895" spans="1:33" hidden="1" x14ac:dyDescent="0.25">
      <c r="A895" t="s">
        <v>42</v>
      </c>
      <c r="B895">
        <v>2025071</v>
      </c>
      <c r="C895" t="s">
        <v>86</v>
      </c>
      <c r="D895">
        <v>6</v>
      </c>
      <c r="E895" t="s">
        <v>90</v>
      </c>
      <c r="F895">
        <v>1400</v>
      </c>
      <c r="G895" t="s">
        <v>100</v>
      </c>
      <c r="H895" t="s">
        <v>166</v>
      </c>
      <c r="I895" t="s">
        <v>446</v>
      </c>
      <c r="J895" t="s">
        <v>453</v>
      </c>
      <c r="K895">
        <v>13.38</v>
      </c>
      <c r="L895">
        <v>34.43</v>
      </c>
      <c r="M895" t="s">
        <v>544</v>
      </c>
      <c r="N895" t="s">
        <v>828</v>
      </c>
      <c r="Q895">
        <v>12</v>
      </c>
      <c r="R895">
        <v>11</v>
      </c>
      <c r="S895" t="s">
        <v>1101</v>
      </c>
      <c r="T895" t="s">
        <v>2288</v>
      </c>
      <c r="U895" t="s">
        <v>3401</v>
      </c>
      <c r="V895" t="s">
        <v>3440</v>
      </c>
      <c r="W895">
        <v>124</v>
      </c>
      <c r="X895">
        <v>1030</v>
      </c>
      <c r="Y895">
        <v>10</v>
      </c>
      <c r="Z895" t="s">
        <v>3501</v>
      </c>
      <c r="AA895" t="s">
        <v>4324</v>
      </c>
      <c r="AB895" t="s">
        <v>908</v>
      </c>
      <c r="AC895">
        <v>243</v>
      </c>
      <c r="AD895" t="s">
        <v>8824</v>
      </c>
      <c r="AE895" t="s">
        <v>9298</v>
      </c>
      <c r="AF895" t="s">
        <v>9432</v>
      </c>
      <c r="AG895" t="s">
        <v>8444</v>
      </c>
    </row>
    <row r="896" spans="1:33" hidden="1" x14ac:dyDescent="0.25">
      <c r="A896" t="s">
        <v>42</v>
      </c>
      <c r="B896">
        <v>2025071</v>
      </c>
      <c r="C896" t="s">
        <v>86</v>
      </c>
      <c r="D896">
        <v>6</v>
      </c>
      <c r="E896" t="s">
        <v>90</v>
      </c>
      <c r="F896">
        <v>1400</v>
      </c>
      <c r="G896" t="s">
        <v>100</v>
      </c>
      <c r="H896" t="s">
        <v>166</v>
      </c>
      <c r="I896" t="s">
        <v>446</v>
      </c>
      <c r="J896" t="s">
        <v>453</v>
      </c>
      <c r="K896">
        <v>13.38</v>
      </c>
      <c r="L896">
        <v>34.43</v>
      </c>
      <c r="M896" t="s">
        <v>544</v>
      </c>
      <c r="N896" t="s">
        <v>828</v>
      </c>
      <c r="Q896">
        <v>13</v>
      </c>
      <c r="R896">
        <v>12</v>
      </c>
      <c r="S896" t="s">
        <v>1102</v>
      </c>
      <c r="T896" t="s">
        <v>2289</v>
      </c>
      <c r="U896" t="s">
        <v>3414</v>
      </c>
      <c r="V896" t="s">
        <v>3451</v>
      </c>
      <c r="W896">
        <v>124</v>
      </c>
      <c r="X896">
        <v>1037</v>
      </c>
      <c r="Y896">
        <v>11</v>
      </c>
      <c r="Z896" t="s">
        <v>3501</v>
      </c>
      <c r="AA896" t="s">
        <v>4325</v>
      </c>
      <c r="AB896" t="s">
        <v>7122</v>
      </c>
      <c r="AC896">
        <v>118</v>
      </c>
      <c r="AD896" t="s">
        <v>8787</v>
      </c>
      <c r="AE896" t="s">
        <v>9309</v>
      </c>
      <c r="AF896" t="s">
        <v>9314</v>
      </c>
      <c r="AG896" t="s">
        <v>8397</v>
      </c>
    </row>
    <row r="897" spans="1:33" hidden="1" x14ac:dyDescent="0.25">
      <c r="A897" t="s">
        <v>42</v>
      </c>
      <c r="B897">
        <v>2025071</v>
      </c>
      <c r="C897" t="s">
        <v>86</v>
      </c>
      <c r="D897">
        <v>6</v>
      </c>
      <c r="E897" t="s">
        <v>90</v>
      </c>
      <c r="F897">
        <v>1400</v>
      </c>
      <c r="G897" t="s">
        <v>100</v>
      </c>
      <c r="H897" t="s">
        <v>166</v>
      </c>
      <c r="I897" t="s">
        <v>446</v>
      </c>
      <c r="J897" t="s">
        <v>453</v>
      </c>
      <c r="K897">
        <v>13.38</v>
      </c>
      <c r="L897">
        <v>34.43</v>
      </c>
      <c r="M897" t="s">
        <v>544</v>
      </c>
      <c r="N897" t="s">
        <v>828</v>
      </c>
      <c r="Q897">
        <v>14</v>
      </c>
      <c r="R897">
        <v>2</v>
      </c>
      <c r="S897" t="s">
        <v>1658</v>
      </c>
      <c r="T897" t="s">
        <v>2845</v>
      </c>
      <c r="U897" t="s">
        <v>3397</v>
      </c>
      <c r="V897" t="s">
        <v>3461</v>
      </c>
      <c r="W897">
        <v>135</v>
      </c>
      <c r="X897">
        <v>1039</v>
      </c>
      <c r="Y897">
        <v>2</v>
      </c>
      <c r="Z897" t="s">
        <v>3503</v>
      </c>
      <c r="AA897" t="s">
        <v>4326</v>
      </c>
      <c r="AB897" t="s">
        <v>7283</v>
      </c>
      <c r="AC897">
        <v>61</v>
      </c>
      <c r="AD897" t="s">
        <v>8584</v>
      </c>
      <c r="AE897" t="s">
        <v>9245</v>
      </c>
      <c r="AF897" t="s">
        <v>9440</v>
      </c>
      <c r="AG897" t="s">
        <v>8763</v>
      </c>
    </row>
    <row r="898" spans="1:33" hidden="1" x14ac:dyDescent="0.25">
      <c r="A898" t="s">
        <v>42</v>
      </c>
      <c r="B898">
        <v>2025072</v>
      </c>
      <c r="C898" t="s">
        <v>86</v>
      </c>
      <c r="D898">
        <v>7</v>
      </c>
      <c r="E898" t="s">
        <v>92</v>
      </c>
      <c r="F898">
        <v>1000</v>
      </c>
      <c r="G898" t="s">
        <v>100</v>
      </c>
      <c r="H898" t="s">
        <v>168</v>
      </c>
      <c r="I898" t="s">
        <v>446</v>
      </c>
      <c r="J898" t="s">
        <v>453</v>
      </c>
      <c r="K898">
        <v>12.97</v>
      </c>
      <c r="L898">
        <v>33.71</v>
      </c>
      <c r="M898" t="s">
        <v>545</v>
      </c>
      <c r="Q898">
        <v>1</v>
      </c>
      <c r="R898">
        <v>9</v>
      </c>
      <c r="S898" t="s">
        <v>1133</v>
      </c>
      <c r="T898" t="s">
        <v>2320</v>
      </c>
      <c r="U898" t="s">
        <v>3399</v>
      </c>
      <c r="V898" t="s">
        <v>3453</v>
      </c>
      <c r="W898">
        <v>116</v>
      </c>
      <c r="X898">
        <v>1230</v>
      </c>
      <c r="Y898">
        <v>9</v>
      </c>
      <c r="Z898" t="s">
        <v>3478</v>
      </c>
      <c r="AA898" t="s">
        <v>3994</v>
      </c>
      <c r="AB898" t="s">
        <v>7284</v>
      </c>
      <c r="AC898">
        <v>6</v>
      </c>
      <c r="AD898" t="s">
        <v>8423</v>
      </c>
      <c r="AE898" t="s">
        <v>9418</v>
      </c>
      <c r="AF898" t="s">
        <v>9312</v>
      </c>
    </row>
    <row r="899" spans="1:33" hidden="1" x14ac:dyDescent="0.25">
      <c r="A899" t="s">
        <v>42</v>
      </c>
      <c r="B899">
        <v>2025072</v>
      </c>
      <c r="C899" t="s">
        <v>86</v>
      </c>
      <c r="D899">
        <v>7</v>
      </c>
      <c r="E899" t="s">
        <v>92</v>
      </c>
      <c r="F899">
        <v>1000</v>
      </c>
      <c r="G899" t="s">
        <v>100</v>
      </c>
      <c r="H899" t="s">
        <v>168</v>
      </c>
      <c r="I899" t="s">
        <v>446</v>
      </c>
      <c r="J899" t="s">
        <v>453</v>
      </c>
      <c r="K899">
        <v>12.97</v>
      </c>
      <c r="L899">
        <v>33.71</v>
      </c>
      <c r="M899" t="s">
        <v>545</v>
      </c>
      <c r="Q899">
        <v>2</v>
      </c>
      <c r="R899">
        <v>4</v>
      </c>
      <c r="S899" t="s">
        <v>1659</v>
      </c>
      <c r="T899" t="s">
        <v>2846</v>
      </c>
      <c r="U899" t="s">
        <v>3402</v>
      </c>
      <c r="V899" t="s">
        <v>3449</v>
      </c>
      <c r="W899">
        <v>127</v>
      </c>
      <c r="X899">
        <v>1217</v>
      </c>
      <c r="Y899">
        <v>13</v>
      </c>
      <c r="Z899" t="s">
        <v>3506</v>
      </c>
      <c r="AA899" t="s">
        <v>4066</v>
      </c>
      <c r="AB899" t="s">
        <v>7285</v>
      </c>
      <c r="AC899">
        <v>8.5</v>
      </c>
      <c r="AD899" t="s">
        <v>8733</v>
      </c>
      <c r="AE899" t="s">
        <v>9419</v>
      </c>
      <c r="AF899" t="s">
        <v>9234</v>
      </c>
    </row>
    <row r="900" spans="1:33" hidden="1" x14ac:dyDescent="0.25">
      <c r="A900" t="s">
        <v>42</v>
      </c>
      <c r="B900">
        <v>2025072</v>
      </c>
      <c r="C900" t="s">
        <v>86</v>
      </c>
      <c r="D900">
        <v>7</v>
      </c>
      <c r="E900" t="s">
        <v>92</v>
      </c>
      <c r="F900">
        <v>1000</v>
      </c>
      <c r="G900" t="s">
        <v>100</v>
      </c>
      <c r="H900" t="s">
        <v>168</v>
      </c>
      <c r="I900" t="s">
        <v>446</v>
      </c>
      <c r="J900" t="s">
        <v>453</v>
      </c>
      <c r="K900">
        <v>12.97</v>
      </c>
      <c r="L900">
        <v>33.71</v>
      </c>
      <c r="M900" t="s">
        <v>545</v>
      </c>
      <c r="Q900">
        <v>3</v>
      </c>
      <c r="R900">
        <v>5</v>
      </c>
      <c r="S900" t="s">
        <v>1418</v>
      </c>
      <c r="T900" t="s">
        <v>2605</v>
      </c>
      <c r="U900" t="s">
        <v>3400</v>
      </c>
      <c r="V900" t="s">
        <v>3460</v>
      </c>
      <c r="W900">
        <v>128</v>
      </c>
      <c r="X900">
        <v>1056</v>
      </c>
      <c r="Y900">
        <v>11</v>
      </c>
      <c r="Z900" t="s">
        <v>3521</v>
      </c>
      <c r="AA900" t="s">
        <v>3917</v>
      </c>
      <c r="AB900" t="s">
        <v>7286</v>
      </c>
      <c r="AC900">
        <v>15</v>
      </c>
      <c r="AD900" t="s">
        <v>8426</v>
      </c>
      <c r="AE900" t="s">
        <v>9420</v>
      </c>
      <c r="AF900" t="s">
        <v>9352</v>
      </c>
    </row>
    <row r="901" spans="1:33" hidden="1" x14ac:dyDescent="0.25">
      <c r="A901" t="s">
        <v>42</v>
      </c>
      <c r="B901">
        <v>2025072</v>
      </c>
      <c r="C901" t="s">
        <v>86</v>
      </c>
      <c r="D901">
        <v>7</v>
      </c>
      <c r="E901" t="s">
        <v>92</v>
      </c>
      <c r="F901">
        <v>1000</v>
      </c>
      <c r="G901" t="s">
        <v>100</v>
      </c>
      <c r="H901" t="s">
        <v>168</v>
      </c>
      <c r="I901" t="s">
        <v>446</v>
      </c>
      <c r="J901" t="s">
        <v>453</v>
      </c>
      <c r="K901">
        <v>12.97</v>
      </c>
      <c r="L901">
        <v>33.71</v>
      </c>
      <c r="M901" t="s">
        <v>545</v>
      </c>
      <c r="Q901">
        <v>4</v>
      </c>
      <c r="R901">
        <v>8</v>
      </c>
      <c r="S901" t="s">
        <v>1660</v>
      </c>
      <c r="T901" t="s">
        <v>2847</v>
      </c>
      <c r="U901" t="s">
        <v>3407</v>
      </c>
      <c r="V901" t="s">
        <v>3440</v>
      </c>
      <c r="W901">
        <v>119</v>
      </c>
      <c r="X901">
        <v>1215</v>
      </c>
      <c r="Y901">
        <v>8</v>
      </c>
      <c r="Z901" t="s">
        <v>3481</v>
      </c>
      <c r="AA901" t="s">
        <v>4327</v>
      </c>
      <c r="AB901" t="s">
        <v>7287</v>
      </c>
      <c r="AC901">
        <v>37</v>
      </c>
      <c r="AD901" t="s">
        <v>8731</v>
      </c>
      <c r="AE901" t="s">
        <v>9418</v>
      </c>
      <c r="AF901" t="s">
        <v>9352</v>
      </c>
    </row>
    <row r="902" spans="1:33" hidden="1" x14ac:dyDescent="0.25">
      <c r="A902" t="s">
        <v>42</v>
      </c>
      <c r="B902">
        <v>2025072</v>
      </c>
      <c r="C902" t="s">
        <v>86</v>
      </c>
      <c r="D902">
        <v>7</v>
      </c>
      <c r="E902" t="s">
        <v>92</v>
      </c>
      <c r="F902">
        <v>1000</v>
      </c>
      <c r="G902" t="s">
        <v>100</v>
      </c>
      <c r="H902" t="s">
        <v>168</v>
      </c>
      <c r="I902" t="s">
        <v>446</v>
      </c>
      <c r="J902" t="s">
        <v>453</v>
      </c>
      <c r="K902">
        <v>12.97</v>
      </c>
      <c r="L902">
        <v>33.71</v>
      </c>
      <c r="M902" t="s">
        <v>545</v>
      </c>
      <c r="Q902">
        <v>5</v>
      </c>
      <c r="R902">
        <v>10</v>
      </c>
      <c r="S902" t="s">
        <v>1661</v>
      </c>
      <c r="T902" t="s">
        <v>2848</v>
      </c>
      <c r="U902" t="s">
        <v>3409</v>
      </c>
      <c r="V902" t="s">
        <v>3450</v>
      </c>
      <c r="W902">
        <v>116</v>
      </c>
      <c r="X902">
        <v>1188</v>
      </c>
      <c r="Y902">
        <v>2</v>
      </c>
      <c r="Z902" t="s">
        <v>3483</v>
      </c>
      <c r="AA902" t="s">
        <v>4328</v>
      </c>
      <c r="AB902" t="s">
        <v>7150</v>
      </c>
      <c r="AC902">
        <v>19</v>
      </c>
      <c r="AD902" t="s">
        <v>8424</v>
      </c>
      <c r="AE902" t="s">
        <v>9421</v>
      </c>
      <c r="AF902" t="s">
        <v>9433</v>
      </c>
    </row>
    <row r="903" spans="1:33" hidden="1" x14ac:dyDescent="0.25">
      <c r="A903" t="s">
        <v>42</v>
      </c>
      <c r="B903">
        <v>2025072</v>
      </c>
      <c r="C903" t="s">
        <v>86</v>
      </c>
      <c r="D903">
        <v>7</v>
      </c>
      <c r="E903" t="s">
        <v>92</v>
      </c>
      <c r="F903">
        <v>1000</v>
      </c>
      <c r="G903" t="s">
        <v>100</v>
      </c>
      <c r="H903" t="s">
        <v>168</v>
      </c>
      <c r="I903" t="s">
        <v>446</v>
      </c>
      <c r="J903" t="s">
        <v>453</v>
      </c>
      <c r="K903">
        <v>12.97</v>
      </c>
      <c r="L903">
        <v>33.71</v>
      </c>
      <c r="M903" t="s">
        <v>545</v>
      </c>
      <c r="Q903">
        <v>6</v>
      </c>
      <c r="R903">
        <v>6</v>
      </c>
      <c r="S903" t="s">
        <v>1314</v>
      </c>
      <c r="T903" t="s">
        <v>2501</v>
      </c>
      <c r="U903" t="s">
        <v>3401</v>
      </c>
      <c r="V903" t="s">
        <v>3446</v>
      </c>
      <c r="W903">
        <v>123</v>
      </c>
      <c r="X903">
        <v>1058</v>
      </c>
      <c r="Y903">
        <v>14</v>
      </c>
      <c r="Z903" t="s">
        <v>3490</v>
      </c>
      <c r="AA903" t="s">
        <v>4329</v>
      </c>
      <c r="AB903" t="s">
        <v>7152</v>
      </c>
      <c r="AC903">
        <v>5.6</v>
      </c>
      <c r="AD903" t="s">
        <v>8732</v>
      </c>
      <c r="AE903" t="s">
        <v>9422</v>
      </c>
      <c r="AF903" t="s">
        <v>9085</v>
      </c>
    </row>
    <row r="904" spans="1:33" hidden="1" x14ac:dyDescent="0.25">
      <c r="A904" t="s">
        <v>42</v>
      </c>
      <c r="B904">
        <v>2025072</v>
      </c>
      <c r="C904" t="s">
        <v>86</v>
      </c>
      <c r="D904">
        <v>7</v>
      </c>
      <c r="E904" t="s">
        <v>92</v>
      </c>
      <c r="F904">
        <v>1000</v>
      </c>
      <c r="G904" t="s">
        <v>100</v>
      </c>
      <c r="H904" t="s">
        <v>168</v>
      </c>
      <c r="I904" t="s">
        <v>446</v>
      </c>
      <c r="J904" t="s">
        <v>453</v>
      </c>
      <c r="K904">
        <v>12.97</v>
      </c>
      <c r="L904">
        <v>33.71</v>
      </c>
      <c r="M904" t="s">
        <v>545</v>
      </c>
      <c r="Q904">
        <v>7</v>
      </c>
      <c r="R904">
        <v>13</v>
      </c>
      <c r="S904" t="s">
        <v>1662</v>
      </c>
      <c r="T904" t="s">
        <v>2849</v>
      </c>
      <c r="U904" t="s">
        <v>3413</v>
      </c>
      <c r="V904" t="s">
        <v>3455</v>
      </c>
      <c r="W904">
        <v>113</v>
      </c>
      <c r="X904">
        <v>1089</v>
      </c>
      <c r="Y904">
        <v>6</v>
      </c>
      <c r="Z904" t="s">
        <v>3484</v>
      </c>
      <c r="AA904" t="s">
        <v>4330</v>
      </c>
      <c r="AB904" t="s">
        <v>7288</v>
      </c>
      <c r="AC904">
        <v>29</v>
      </c>
      <c r="AD904" t="s">
        <v>8586</v>
      </c>
      <c r="AE904" t="s">
        <v>9423</v>
      </c>
      <c r="AF904" t="s">
        <v>9240</v>
      </c>
    </row>
    <row r="905" spans="1:33" hidden="1" x14ac:dyDescent="0.25">
      <c r="A905" t="s">
        <v>42</v>
      </c>
      <c r="B905">
        <v>2025072</v>
      </c>
      <c r="C905" t="s">
        <v>86</v>
      </c>
      <c r="D905">
        <v>7</v>
      </c>
      <c r="E905" t="s">
        <v>92</v>
      </c>
      <c r="F905">
        <v>1000</v>
      </c>
      <c r="G905" t="s">
        <v>100</v>
      </c>
      <c r="H905" t="s">
        <v>168</v>
      </c>
      <c r="I905" t="s">
        <v>446</v>
      </c>
      <c r="J905" t="s">
        <v>453</v>
      </c>
      <c r="K905">
        <v>12.97</v>
      </c>
      <c r="L905">
        <v>33.71</v>
      </c>
      <c r="M905" t="s">
        <v>545</v>
      </c>
      <c r="Q905">
        <v>8</v>
      </c>
      <c r="R905">
        <v>7</v>
      </c>
      <c r="S905" t="s">
        <v>1313</v>
      </c>
      <c r="T905" t="s">
        <v>2500</v>
      </c>
      <c r="U905" t="s">
        <v>3416</v>
      </c>
      <c r="V905" t="s">
        <v>3443</v>
      </c>
      <c r="W905">
        <v>123</v>
      </c>
      <c r="X905">
        <v>1094</v>
      </c>
      <c r="Y905">
        <v>10</v>
      </c>
      <c r="Z905" t="s">
        <v>3497</v>
      </c>
      <c r="AA905" t="s">
        <v>4331</v>
      </c>
      <c r="AB905" t="s">
        <v>7289</v>
      </c>
      <c r="AC905">
        <v>4</v>
      </c>
      <c r="AD905" t="s">
        <v>8825</v>
      </c>
      <c r="AE905" t="s">
        <v>9424</v>
      </c>
      <c r="AF905" t="s">
        <v>8419</v>
      </c>
    </row>
    <row r="906" spans="1:33" hidden="1" x14ac:dyDescent="0.25">
      <c r="A906" t="s">
        <v>42</v>
      </c>
      <c r="B906">
        <v>2025072</v>
      </c>
      <c r="C906" t="s">
        <v>86</v>
      </c>
      <c r="D906">
        <v>7</v>
      </c>
      <c r="E906" t="s">
        <v>92</v>
      </c>
      <c r="F906">
        <v>1000</v>
      </c>
      <c r="G906" t="s">
        <v>100</v>
      </c>
      <c r="H906" t="s">
        <v>168</v>
      </c>
      <c r="I906" t="s">
        <v>446</v>
      </c>
      <c r="J906" t="s">
        <v>453</v>
      </c>
      <c r="K906">
        <v>12.97</v>
      </c>
      <c r="L906">
        <v>33.71</v>
      </c>
      <c r="M906" t="s">
        <v>545</v>
      </c>
      <c r="Q906">
        <v>9</v>
      </c>
      <c r="R906">
        <v>3</v>
      </c>
      <c r="S906" t="s">
        <v>1663</v>
      </c>
      <c r="T906" t="s">
        <v>2850</v>
      </c>
      <c r="U906" t="s">
        <v>3411</v>
      </c>
      <c r="V906" t="s">
        <v>3456</v>
      </c>
      <c r="W906">
        <v>134</v>
      </c>
      <c r="X906">
        <v>1162</v>
      </c>
      <c r="Y906">
        <v>3</v>
      </c>
      <c r="Z906" t="s">
        <v>3488</v>
      </c>
      <c r="AA906" t="s">
        <v>4332</v>
      </c>
      <c r="AB906" t="s">
        <v>7290</v>
      </c>
      <c r="AC906">
        <v>14</v>
      </c>
      <c r="AD906" t="s">
        <v>8731</v>
      </c>
      <c r="AE906" t="s">
        <v>9425</v>
      </c>
      <c r="AF906" t="s">
        <v>8749</v>
      </c>
    </row>
    <row r="907" spans="1:33" hidden="1" x14ac:dyDescent="0.25">
      <c r="A907" t="s">
        <v>42</v>
      </c>
      <c r="B907">
        <v>2025072</v>
      </c>
      <c r="C907" t="s">
        <v>86</v>
      </c>
      <c r="D907">
        <v>7</v>
      </c>
      <c r="E907" t="s">
        <v>92</v>
      </c>
      <c r="F907">
        <v>1000</v>
      </c>
      <c r="G907" t="s">
        <v>100</v>
      </c>
      <c r="H907" t="s">
        <v>168</v>
      </c>
      <c r="I907" t="s">
        <v>446</v>
      </c>
      <c r="J907" t="s">
        <v>453</v>
      </c>
      <c r="K907">
        <v>12.97</v>
      </c>
      <c r="L907">
        <v>33.71</v>
      </c>
      <c r="M907" t="s">
        <v>545</v>
      </c>
      <c r="Q907">
        <v>10</v>
      </c>
      <c r="R907">
        <v>12</v>
      </c>
      <c r="S907" t="s">
        <v>1317</v>
      </c>
      <c r="T907" t="s">
        <v>2504</v>
      </c>
      <c r="U907" t="s">
        <v>3398</v>
      </c>
      <c r="V907" t="s">
        <v>3452</v>
      </c>
      <c r="W907">
        <v>115</v>
      </c>
      <c r="X907">
        <v>1258</v>
      </c>
      <c r="Y907">
        <v>4</v>
      </c>
      <c r="Z907" t="s">
        <v>3522</v>
      </c>
      <c r="AA907" t="s">
        <v>4333</v>
      </c>
      <c r="AB907" t="s">
        <v>6918</v>
      </c>
      <c r="AC907">
        <v>8.3000000000000007</v>
      </c>
      <c r="AD907" t="s">
        <v>8469</v>
      </c>
      <c r="AE907" t="s">
        <v>9420</v>
      </c>
      <c r="AF907" t="s">
        <v>8649</v>
      </c>
    </row>
    <row r="908" spans="1:33" hidden="1" x14ac:dyDescent="0.25">
      <c r="A908" t="s">
        <v>42</v>
      </c>
      <c r="B908">
        <v>2025072</v>
      </c>
      <c r="C908" t="s">
        <v>86</v>
      </c>
      <c r="D908">
        <v>7</v>
      </c>
      <c r="E908" t="s">
        <v>92</v>
      </c>
      <c r="F908">
        <v>1000</v>
      </c>
      <c r="G908" t="s">
        <v>100</v>
      </c>
      <c r="H908" t="s">
        <v>168</v>
      </c>
      <c r="I908" t="s">
        <v>446</v>
      </c>
      <c r="J908" t="s">
        <v>453</v>
      </c>
      <c r="K908">
        <v>12.97</v>
      </c>
      <c r="L908">
        <v>33.71</v>
      </c>
      <c r="M908" t="s">
        <v>545</v>
      </c>
      <c r="Q908">
        <v>11</v>
      </c>
      <c r="R908">
        <v>2</v>
      </c>
      <c r="S908" t="s">
        <v>1336</v>
      </c>
      <c r="T908" t="s">
        <v>2523</v>
      </c>
      <c r="U908" t="s">
        <v>3405</v>
      </c>
      <c r="V908" t="s">
        <v>3457</v>
      </c>
      <c r="W908">
        <v>127</v>
      </c>
      <c r="X908">
        <v>1231</v>
      </c>
      <c r="Y908">
        <v>12</v>
      </c>
      <c r="Z908" t="s">
        <v>3516</v>
      </c>
      <c r="AA908" t="s">
        <v>4002</v>
      </c>
      <c r="AB908" t="s">
        <v>7291</v>
      </c>
      <c r="AC908">
        <v>27</v>
      </c>
      <c r="AD908" t="s">
        <v>8826</v>
      </c>
      <c r="AE908" t="s">
        <v>9424</v>
      </c>
      <c r="AF908" t="s">
        <v>8460</v>
      </c>
    </row>
    <row r="909" spans="1:33" hidden="1" x14ac:dyDescent="0.25">
      <c r="A909" t="s">
        <v>42</v>
      </c>
      <c r="B909">
        <v>2025072</v>
      </c>
      <c r="C909" t="s">
        <v>86</v>
      </c>
      <c r="D909">
        <v>7</v>
      </c>
      <c r="E909" t="s">
        <v>92</v>
      </c>
      <c r="F909">
        <v>1000</v>
      </c>
      <c r="G909" t="s">
        <v>100</v>
      </c>
      <c r="H909" t="s">
        <v>168</v>
      </c>
      <c r="I909" t="s">
        <v>446</v>
      </c>
      <c r="J909" t="s">
        <v>453</v>
      </c>
      <c r="K909">
        <v>12.97</v>
      </c>
      <c r="L909">
        <v>33.71</v>
      </c>
      <c r="M909" t="s">
        <v>545</v>
      </c>
      <c r="Q909">
        <v>12</v>
      </c>
      <c r="R909">
        <v>14</v>
      </c>
      <c r="S909" t="s">
        <v>1427</v>
      </c>
      <c r="T909" t="s">
        <v>2614</v>
      </c>
      <c r="U909" t="s">
        <v>3417</v>
      </c>
      <c r="V909" t="s">
        <v>3454</v>
      </c>
      <c r="W909">
        <v>115</v>
      </c>
      <c r="X909">
        <v>1138</v>
      </c>
      <c r="Y909">
        <v>7</v>
      </c>
      <c r="Z909" t="s">
        <v>3494</v>
      </c>
      <c r="AA909" t="s">
        <v>4334</v>
      </c>
      <c r="AB909" t="s">
        <v>7292</v>
      </c>
      <c r="AC909">
        <v>123</v>
      </c>
      <c r="AD909" t="s">
        <v>8428</v>
      </c>
      <c r="AE909" t="s">
        <v>9426</v>
      </c>
      <c r="AF909" t="s">
        <v>8602</v>
      </c>
    </row>
    <row r="910" spans="1:33" hidden="1" x14ac:dyDescent="0.25">
      <c r="A910" t="s">
        <v>42</v>
      </c>
      <c r="B910">
        <v>2025072</v>
      </c>
      <c r="C910" t="s">
        <v>86</v>
      </c>
      <c r="D910">
        <v>7</v>
      </c>
      <c r="E910" t="s">
        <v>92</v>
      </c>
      <c r="F910">
        <v>1000</v>
      </c>
      <c r="G910" t="s">
        <v>100</v>
      </c>
      <c r="H910" t="s">
        <v>168</v>
      </c>
      <c r="I910" t="s">
        <v>446</v>
      </c>
      <c r="J910" t="s">
        <v>453</v>
      </c>
      <c r="K910">
        <v>12.97</v>
      </c>
      <c r="L910">
        <v>33.71</v>
      </c>
      <c r="M910" t="s">
        <v>545</v>
      </c>
      <c r="Q910">
        <v>13</v>
      </c>
      <c r="R910">
        <v>1</v>
      </c>
      <c r="S910" t="s">
        <v>1664</v>
      </c>
      <c r="T910" t="s">
        <v>2851</v>
      </c>
      <c r="U910" t="s">
        <v>3404</v>
      </c>
      <c r="V910" t="s">
        <v>3444</v>
      </c>
      <c r="W910">
        <v>135</v>
      </c>
      <c r="X910">
        <v>1071</v>
      </c>
      <c r="Y910">
        <v>1</v>
      </c>
      <c r="Z910" t="s">
        <v>3526</v>
      </c>
      <c r="AA910" t="s">
        <v>4335</v>
      </c>
      <c r="AB910" t="s">
        <v>7293</v>
      </c>
      <c r="AC910">
        <v>21</v>
      </c>
      <c r="AD910" t="s">
        <v>8426</v>
      </c>
      <c r="AE910" t="s">
        <v>9427</v>
      </c>
      <c r="AF910" t="s">
        <v>8711</v>
      </c>
    </row>
    <row r="911" spans="1:33" hidden="1" x14ac:dyDescent="0.25">
      <c r="A911" t="s">
        <v>42</v>
      </c>
      <c r="B911">
        <v>2025072</v>
      </c>
      <c r="C911" t="s">
        <v>86</v>
      </c>
      <c r="D911">
        <v>7</v>
      </c>
      <c r="E911" t="s">
        <v>92</v>
      </c>
      <c r="F911">
        <v>1000</v>
      </c>
      <c r="G911" t="s">
        <v>100</v>
      </c>
      <c r="H911" t="s">
        <v>168</v>
      </c>
      <c r="I911" t="s">
        <v>446</v>
      </c>
      <c r="J911" t="s">
        <v>453</v>
      </c>
      <c r="K911">
        <v>12.97</v>
      </c>
      <c r="L911">
        <v>33.71</v>
      </c>
      <c r="M911" t="s">
        <v>545</v>
      </c>
      <c r="Q911">
        <v>14</v>
      </c>
      <c r="R911">
        <v>11</v>
      </c>
      <c r="S911" t="s">
        <v>1665</v>
      </c>
      <c r="T911" t="s">
        <v>2852</v>
      </c>
      <c r="U911" t="s">
        <v>3415</v>
      </c>
      <c r="V911" t="s">
        <v>3458</v>
      </c>
      <c r="W911">
        <v>115</v>
      </c>
      <c r="X911">
        <v>1057</v>
      </c>
      <c r="Y911">
        <v>5</v>
      </c>
      <c r="Z911" t="s">
        <v>3552</v>
      </c>
      <c r="AA911" t="s">
        <v>3693</v>
      </c>
      <c r="AB911" t="s">
        <v>7294</v>
      </c>
      <c r="AC911">
        <v>24</v>
      </c>
      <c r="AD911" t="s">
        <v>8428</v>
      </c>
      <c r="AE911" t="s">
        <v>9423</v>
      </c>
      <c r="AF911" t="s">
        <v>8552</v>
      </c>
    </row>
    <row r="912" spans="1:33" hidden="1" x14ac:dyDescent="0.25">
      <c r="A912" t="s">
        <v>42</v>
      </c>
      <c r="B912">
        <v>2025073</v>
      </c>
      <c r="C912" t="s">
        <v>86</v>
      </c>
      <c r="D912">
        <v>8</v>
      </c>
      <c r="E912" t="s">
        <v>91</v>
      </c>
      <c r="F912">
        <v>1650</v>
      </c>
      <c r="G912" t="s">
        <v>104</v>
      </c>
      <c r="H912" t="s">
        <v>169</v>
      </c>
      <c r="I912" t="s">
        <v>447</v>
      </c>
      <c r="K912">
        <v>27.93</v>
      </c>
      <c r="L912">
        <v>50.09</v>
      </c>
      <c r="M912" t="s">
        <v>546</v>
      </c>
      <c r="N912" t="s">
        <v>829</v>
      </c>
      <c r="Q912">
        <v>1</v>
      </c>
      <c r="R912">
        <v>11</v>
      </c>
      <c r="S912" t="s">
        <v>1564</v>
      </c>
      <c r="T912" t="s">
        <v>2751</v>
      </c>
      <c r="U912" t="s">
        <v>3398</v>
      </c>
      <c r="V912" t="s">
        <v>3460</v>
      </c>
      <c r="W912">
        <v>120</v>
      </c>
      <c r="X912">
        <v>1178</v>
      </c>
      <c r="Y912">
        <v>9</v>
      </c>
      <c r="Z912" t="s">
        <v>3478</v>
      </c>
      <c r="AA912" t="s">
        <v>3715</v>
      </c>
      <c r="AB912" t="s">
        <v>829</v>
      </c>
      <c r="AC912">
        <v>4.4000000000000004</v>
      </c>
      <c r="AD912" t="s">
        <v>8827</v>
      </c>
      <c r="AE912" t="s">
        <v>9272</v>
      </c>
      <c r="AF912" t="s">
        <v>8440</v>
      </c>
      <c r="AG912" t="s">
        <v>8392</v>
      </c>
    </row>
    <row r="913" spans="1:33" hidden="1" x14ac:dyDescent="0.25">
      <c r="A913" t="s">
        <v>42</v>
      </c>
      <c r="B913">
        <v>2025073</v>
      </c>
      <c r="C913" t="s">
        <v>86</v>
      </c>
      <c r="D913">
        <v>8</v>
      </c>
      <c r="E913" t="s">
        <v>91</v>
      </c>
      <c r="F913">
        <v>1650</v>
      </c>
      <c r="G913" t="s">
        <v>104</v>
      </c>
      <c r="H913" t="s">
        <v>169</v>
      </c>
      <c r="I913" t="s">
        <v>447</v>
      </c>
      <c r="K913">
        <v>27.93</v>
      </c>
      <c r="L913">
        <v>50.09</v>
      </c>
      <c r="M913" t="s">
        <v>546</v>
      </c>
      <c r="N913" t="s">
        <v>829</v>
      </c>
      <c r="Q913">
        <v>2</v>
      </c>
      <c r="R913">
        <v>7</v>
      </c>
      <c r="S913" t="s">
        <v>1666</v>
      </c>
      <c r="T913" t="s">
        <v>2853</v>
      </c>
      <c r="U913" t="s">
        <v>3416</v>
      </c>
      <c r="V913" t="s">
        <v>3460</v>
      </c>
      <c r="W913">
        <v>125</v>
      </c>
      <c r="X913">
        <v>1204</v>
      </c>
      <c r="Y913">
        <v>2</v>
      </c>
      <c r="Z913" t="s">
        <v>3521</v>
      </c>
      <c r="AA913" t="s">
        <v>4336</v>
      </c>
      <c r="AB913" t="s">
        <v>7295</v>
      </c>
      <c r="AC913">
        <v>4.7</v>
      </c>
      <c r="AD913" t="s">
        <v>8694</v>
      </c>
      <c r="AE913" t="s">
        <v>9304</v>
      </c>
      <c r="AF913" t="s">
        <v>9380</v>
      </c>
      <c r="AG913" t="s">
        <v>8493</v>
      </c>
    </row>
    <row r="914" spans="1:33" hidden="1" x14ac:dyDescent="0.25">
      <c r="A914" t="s">
        <v>42</v>
      </c>
      <c r="B914">
        <v>2025073</v>
      </c>
      <c r="C914" t="s">
        <v>86</v>
      </c>
      <c r="D914">
        <v>8</v>
      </c>
      <c r="E914" t="s">
        <v>91</v>
      </c>
      <c r="F914">
        <v>1650</v>
      </c>
      <c r="G914" t="s">
        <v>104</v>
      </c>
      <c r="H914" t="s">
        <v>169</v>
      </c>
      <c r="I914" t="s">
        <v>447</v>
      </c>
      <c r="K914">
        <v>27.93</v>
      </c>
      <c r="L914">
        <v>50.09</v>
      </c>
      <c r="M914" t="s">
        <v>546</v>
      </c>
      <c r="N914" t="s">
        <v>829</v>
      </c>
      <c r="Q914">
        <v>3</v>
      </c>
      <c r="R914">
        <v>12</v>
      </c>
      <c r="S914" t="s">
        <v>1338</v>
      </c>
      <c r="T914" t="s">
        <v>2525</v>
      </c>
      <c r="U914" t="s">
        <v>3409</v>
      </c>
      <c r="V914" t="s">
        <v>3460</v>
      </c>
      <c r="W914">
        <v>116</v>
      </c>
      <c r="X914">
        <v>1157</v>
      </c>
      <c r="Y914">
        <v>7</v>
      </c>
      <c r="Z914" t="s">
        <v>3481</v>
      </c>
      <c r="AA914" t="s">
        <v>4024</v>
      </c>
      <c r="AB914" t="s">
        <v>7296</v>
      </c>
      <c r="AC914">
        <v>3.2</v>
      </c>
      <c r="AD914" t="s">
        <v>8698</v>
      </c>
      <c r="AE914" t="s">
        <v>9235</v>
      </c>
      <c r="AF914" t="s">
        <v>9103</v>
      </c>
      <c r="AG914" t="s">
        <v>8472</v>
      </c>
    </row>
    <row r="915" spans="1:33" hidden="1" x14ac:dyDescent="0.25">
      <c r="A915" t="s">
        <v>42</v>
      </c>
      <c r="B915">
        <v>2025073</v>
      </c>
      <c r="C915" t="s">
        <v>86</v>
      </c>
      <c r="D915">
        <v>8</v>
      </c>
      <c r="E915" t="s">
        <v>91</v>
      </c>
      <c r="F915">
        <v>1650</v>
      </c>
      <c r="G915" t="s">
        <v>104</v>
      </c>
      <c r="H915" t="s">
        <v>169</v>
      </c>
      <c r="I915" t="s">
        <v>447</v>
      </c>
      <c r="K915">
        <v>27.93</v>
      </c>
      <c r="L915">
        <v>50.09</v>
      </c>
      <c r="M915" t="s">
        <v>546</v>
      </c>
      <c r="N915" t="s">
        <v>829</v>
      </c>
      <c r="Q915">
        <v>4</v>
      </c>
      <c r="R915">
        <v>4</v>
      </c>
      <c r="S915" t="s">
        <v>1430</v>
      </c>
      <c r="T915" t="s">
        <v>2617</v>
      </c>
      <c r="U915" t="s">
        <v>3411</v>
      </c>
      <c r="V915" t="s">
        <v>3443</v>
      </c>
      <c r="W915">
        <v>128</v>
      </c>
      <c r="X915">
        <v>1115</v>
      </c>
      <c r="Y915">
        <v>11</v>
      </c>
      <c r="Z915" t="s">
        <v>3484</v>
      </c>
      <c r="AA915" t="s">
        <v>3697</v>
      </c>
      <c r="AB915" t="s">
        <v>7297</v>
      </c>
      <c r="AC915">
        <v>6.6</v>
      </c>
      <c r="AD915" t="s">
        <v>8828</v>
      </c>
      <c r="AE915" t="s">
        <v>9239</v>
      </c>
      <c r="AF915" t="s">
        <v>8490</v>
      </c>
      <c r="AG915" t="s">
        <v>8794</v>
      </c>
    </row>
    <row r="916" spans="1:33" hidden="1" x14ac:dyDescent="0.25">
      <c r="A916" t="s">
        <v>42</v>
      </c>
      <c r="B916">
        <v>2025073</v>
      </c>
      <c r="C916" t="s">
        <v>86</v>
      </c>
      <c r="D916">
        <v>8</v>
      </c>
      <c r="E916" t="s">
        <v>91</v>
      </c>
      <c r="F916">
        <v>1650</v>
      </c>
      <c r="G916" t="s">
        <v>104</v>
      </c>
      <c r="H916" t="s">
        <v>169</v>
      </c>
      <c r="I916" t="s">
        <v>447</v>
      </c>
      <c r="K916">
        <v>27.93</v>
      </c>
      <c r="L916">
        <v>50.09</v>
      </c>
      <c r="M916" t="s">
        <v>546</v>
      </c>
      <c r="N916" t="s">
        <v>829</v>
      </c>
      <c r="Q916">
        <v>5</v>
      </c>
      <c r="R916">
        <v>9</v>
      </c>
      <c r="S916" t="s">
        <v>1667</v>
      </c>
      <c r="T916" t="s">
        <v>2854</v>
      </c>
      <c r="U916" t="s">
        <v>3419</v>
      </c>
      <c r="V916" t="s">
        <v>3455</v>
      </c>
      <c r="W916">
        <v>121</v>
      </c>
      <c r="X916">
        <v>1060</v>
      </c>
      <c r="Y916">
        <v>6</v>
      </c>
      <c r="Z916" t="s">
        <v>3491</v>
      </c>
      <c r="AA916" t="s">
        <v>4337</v>
      </c>
      <c r="AB916" t="s">
        <v>862</v>
      </c>
      <c r="AC916">
        <v>27</v>
      </c>
      <c r="AD916" t="s">
        <v>8829</v>
      </c>
      <c r="AE916" t="s">
        <v>9335</v>
      </c>
      <c r="AF916" t="s">
        <v>457</v>
      </c>
      <c r="AG916" t="s">
        <v>8765</v>
      </c>
    </row>
    <row r="917" spans="1:33" hidden="1" x14ac:dyDescent="0.25">
      <c r="A917" t="s">
        <v>42</v>
      </c>
      <c r="B917">
        <v>2025073</v>
      </c>
      <c r="C917" t="s">
        <v>86</v>
      </c>
      <c r="D917">
        <v>8</v>
      </c>
      <c r="E917" t="s">
        <v>91</v>
      </c>
      <c r="F917">
        <v>1650</v>
      </c>
      <c r="G917" t="s">
        <v>104</v>
      </c>
      <c r="H917" t="s">
        <v>169</v>
      </c>
      <c r="I917" t="s">
        <v>447</v>
      </c>
      <c r="K917">
        <v>27.93</v>
      </c>
      <c r="L917">
        <v>50.09</v>
      </c>
      <c r="M917" t="s">
        <v>546</v>
      </c>
      <c r="N917" t="s">
        <v>829</v>
      </c>
      <c r="Q917">
        <v>6</v>
      </c>
      <c r="R917">
        <v>2</v>
      </c>
      <c r="S917" t="s">
        <v>1668</v>
      </c>
      <c r="T917" t="s">
        <v>2855</v>
      </c>
      <c r="U917" t="s">
        <v>3412</v>
      </c>
      <c r="V917" t="s">
        <v>3445</v>
      </c>
      <c r="W917">
        <v>132</v>
      </c>
      <c r="X917">
        <v>1169</v>
      </c>
      <c r="Y917">
        <v>5</v>
      </c>
      <c r="Z917" t="s">
        <v>3488</v>
      </c>
      <c r="AA917" t="s">
        <v>4338</v>
      </c>
      <c r="AB917" t="s">
        <v>7298</v>
      </c>
      <c r="AC917">
        <v>24</v>
      </c>
      <c r="AD917" t="s">
        <v>8830</v>
      </c>
      <c r="AE917" t="s">
        <v>9235</v>
      </c>
      <c r="AF917" t="s">
        <v>9103</v>
      </c>
      <c r="AG917" t="s">
        <v>8555</v>
      </c>
    </row>
    <row r="918" spans="1:33" hidden="1" x14ac:dyDescent="0.25">
      <c r="A918" t="s">
        <v>42</v>
      </c>
      <c r="B918">
        <v>2025073</v>
      </c>
      <c r="C918" t="s">
        <v>86</v>
      </c>
      <c r="D918">
        <v>8</v>
      </c>
      <c r="E918" t="s">
        <v>91</v>
      </c>
      <c r="F918">
        <v>1650</v>
      </c>
      <c r="G918" t="s">
        <v>104</v>
      </c>
      <c r="H918" t="s">
        <v>169</v>
      </c>
      <c r="I918" t="s">
        <v>447</v>
      </c>
      <c r="K918">
        <v>27.93</v>
      </c>
      <c r="L918">
        <v>50.09</v>
      </c>
      <c r="M918" t="s">
        <v>546</v>
      </c>
      <c r="N918" t="s">
        <v>829</v>
      </c>
      <c r="Q918">
        <v>7</v>
      </c>
      <c r="R918">
        <v>8</v>
      </c>
      <c r="S918" t="s">
        <v>1434</v>
      </c>
      <c r="T918" t="s">
        <v>2621</v>
      </c>
      <c r="U918" t="s">
        <v>3407</v>
      </c>
      <c r="V918" t="s">
        <v>3459</v>
      </c>
      <c r="W918">
        <v>123</v>
      </c>
      <c r="X918">
        <v>1157</v>
      </c>
      <c r="Y918">
        <v>4</v>
      </c>
      <c r="Z918" t="s">
        <v>3500</v>
      </c>
      <c r="AA918" t="s">
        <v>4339</v>
      </c>
      <c r="AB918" t="s">
        <v>7299</v>
      </c>
      <c r="AC918">
        <v>16</v>
      </c>
      <c r="AD918" t="s">
        <v>8831</v>
      </c>
      <c r="AE918" t="s">
        <v>9234</v>
      </c>
      <c r="AF918" t="s">
        <v>8863</v>
      </c>
      <c r="AG918" t="s">
        <v>8710</v>
      </c>
    </row>
    <row r="919" spans="1:33" hidden="1" x14ac:dyDescent="0.25">
      <c r="A919" t="s">
        <v>42</v>
      </c>
      <c r="B919">
        <v>2025073</v>
      </c>
      <c r="C919" t="s">
        <v>86</v>
      </c>
      <c r="D919">
        <v>8</v>
      </c>
      <c r="E919" t="s">
        <v>91</v>
      </c>
      <c r="F919">
        <v>1650</v>
      </c>
      <c r="G919" t="s">
        <v>104</v>
      </c>
      <c r="H919" t="s">
        <v>169</v>
      </c>
      <c r="I919" t="s">
        <v>447</v>
      </c>
      <c r="K919">
        <v>27.93</v>
      </c>
      <c r="L919">
        <v>50.09</v>
      </c>
      <c r="M919" t="s">
        <v>546</v>
      </c>
      <c r="N919" t="s">
        <v>829</v>
      </c>
      <c r="Q919">
        <v>8</v>
      </c>
      <c r="R919">
        <v>5</v>
      </c>
      <c r="S919" t="s">
        <v>1437</v>
      </c>
      <c r="T919" t="s">
        <v>2624</v>
      </c>
      <c r="U919" t="s">
        <v>3413</v>
      </c>
      <c r="V919" t="s">
        <v>3453</v>
      </c>
      <c r="W919">
        <v>126</v>
      </c>
      <c r="X919">
        <v>1118</v>
      </c>
      <c r="Y919">
        <v>1</v>
      </c>
      <c r="Z919" t="s">
        <v>3511</v>
      </c>
      <c r="AA919" t="s">
        <v>4340</v>
      </c>
      <c r="AB919" t="s">
        <v>7300</v>
      </c>
      <c r="AC919">
        <v>13</v>
      </c>
      <c r="AD919" t="s">
        <v>8518</v>
      </c>
      <c r="AE919" t="s">
        <v>9238</v>
      </c>
      <c r="AF919" t="s">
        <v>8981</v>
      </c>
      <c r="AG919" t="s">
        <v>8704</v>
      </c>
    </row>
    <row r="920" spans="1:33" hidden="1" x14ac:dyDescent="0.25">
      <c r="A920" t="s">
        <v>42</v>
      </c>
      <c r="B920">
        <v>2025073</v>
      </c>
      <c r="C920" t="s">
        <v>86</v>
      </c>
      <c r="D920">
        <v>8</v>
      </c>
      <c r="E920" t="s">
        <v>91</v>
      </c>
      <c r="F920">
        <v>1650</v>
      </c>
      <c r="G920" t="s">
        <v>104</v>
      </c>
      <c r="H920" t="s">
        <v>169</v>
      </c>
      <c r="I920" t="s">
        <v>447</v>
      </c>
      <c r="K920">
        <v>27.93</v>
      </c>
      <c r="L920">
        <v>50.09</v>
      </c>
      <c r="M920" t="s">
        <v>546</v>
      </c>
      <c r="N920" t="s">
        <v>829</v>
      </c>
      <c r="Q920">
        <v>9</v>
      </c>
      <c r="R920">
        <v>10</v>
      </c>
      <c r="S920" t="s">
        <v>1669</v>
      </c>
      <c r="T920" t="s">
        <v>2856</v>
      </c>
      <c r="U920" t="s">
        <v>3417</v>
      </c>
      <c r="V920" t="s">
        <v>3456</v>
      </c>
      <c r="W920">
        <v>120</v>
      </c>
      <c r="X920">
        <v>1102</v>
      </c>
      <c r="Y920">
        <v>3</v>
      </c>
      <c r="Z920" t="s">
        <v>3541</v>
      </c>
      <c r="AA920" t="s">
        <v>4341</v>
      </c>
      <c r="AB920" t="s">
        <v>7301</v>
      </c>
      <c r="AC920">
        <v>22</v>
      </c>
      <c r="AD920" t="s">
        <v>8695</v>
      </c>
      <c r="AE920" t="s">
        <v>9240</v>
      </c>
      <c r="AF920" t="s">
        <v>8549</v>
      </c>
      <c r="AG920" t="s">
        <v>8710</v>
      </c>
    </row>
    <row r="921" spans="1:33" hidden="1" x14ac:dyDescent="0.25">
      <c r="A921" t="s">
        <v>42</v>
      </c>
      <c r="B921">
        <v>2025073</v>
      </c>
      <c r="C921" t="s">
        <v>86</v>
      </c>
      <c r="D921">
        <v>8</v>
      </c>
      <c r="E921" t="s">
        <v>91</v>
      </c>
      <c r="F921">
        <v>1650</v>
      </c>
      <c r="G921" t="s">
        <v>104</v>
      </c>
      <c r="H921" t="s">
        <v>169</v>
      </c>
      <c r="I921" t="s">
        <v>447</v>
      </c>
      <c r="K921">
        <v>27.93</v>
      </c>
      <c r="L921">
        <v>50.09</v>
      </c>
      <c r="M921" t="s">
        <v>546</v>
      </c>
      <c r="N921" t="s">
        <v>829</v>
      </c>
      <c r="Q921">
        <v>10</v>
      </c>
      <c r="R921">
        <v>1</v>
      </c>
      <c r="S921" t="s">
        <v>1670</v>
      </c>
      <c r="T921" t="s">
        <v>2857</v>
      </c>
      <c r="U921" t="s">
        <v>3403</v>
      </c>
      <c r="V921" t="s">
        <v>3457</v>
      </c>
      <c r="W921">
        <v>135</v>
      </c>
      <c r="X921">
        <v>1152</v>
      </c>
      <c r="Y921">
        <v>10</v>
      </c>
      <c r="Z921" t="s">
        <v>3548</v>
      </c>
      <c r="AA921" t="s">
        <v>4342</v>
      </c>
      <c r="AB921" t="s">
        <v>7302</v>
      </c>
      <c r="AC921">
        <v>35</v>
      </c>
      <c r="AD921" t="s">
        <v>8694</v>
      </c>
      <c r="AE921" t="s">
        <v>9239</v>
      </c>
      <c r="AF921" t="s">
        <v>8911</v>
      </c>
      <c r="AG921" t="s">
        <v>9518</v>
      </c>
    </row>
    <row r="922" spans="1:33" hidden="1" x14ac:dyDescent="0.25">
      <c r="A922" t="s">
        <v>42</v>
      </c>
      <c r="B922">
        <v>2025073</v>
      </c>
      <c r="C922" t="s">
        <v>86</v>
      </c>
      <c r="D922">
        <v>8</v>
      </c>
      <c r="E922" t="s">
        <v>91</v>
      </c>
      <c r="F922">
        <v>1650</v>
      </c>
      <c r="G922" t="s">
        <v>104</v>
      </c>
      <c r="H922" t="s">
        <v>169</v>
      </c>
      <c r="I922" t="s">
        <v>447</v>
      </c>
      <c r="K922">
        <v>27.93</v>
      </c>
      <c r="L922">
        <v>50.09</v>
      </c>
      <c r="M922" t="s">
        <v>546</v>
      </c>
      <c r="N922" t="s">
        <v>829</v>
      </c>
      <c r="Q922">
        <v>11</v>
      </c>
      <c r="R922">
        <v>3</v>
      </c>
      <c r="S922" t="s">
        <v>1671</v>
      </c>
      <c r="T922" t="s">
        <v>2858</v>
      </c>
      <c r="U922" t="s">
        <v>3406</v>
      </c>
      <c r="V922" t="s">
        <v>3457</v>
      </c>
      <c r="W922">
        <v>132</v>
      </c>
      <c r="X922">
        <v>1257</v>
      </c>
      <c r="Y922">
        <v>12</v>
      </c>
      <c r="Z922" t="s">
        <v>3562</v>
      </c>
      <c r="AA922" t="s">
        <v>4343</v>
      </c>
      <c r="AB922" t="s">
        <v>7303</v>
      </c>
      <c r="AC922">
        <v>71</v>
      </c>
      <c r="AD922" t="s">
        <v>8832</v>
      </c>
      <c r="AE922" t="s">
        <v>9237</v>
      </c>
      <c r="AF922" t="s">
        <v>8981</v>
      </c>
      <c r="AG922" t="s">
        <v>9519</v>
      </c>
    </row>
    <row r="923" spans="1:33" hidden="1" x14ac:dyDescent="0.25">
      <c r="A923" t="s">
        <v>42</v>
      </c>
      <c r="B923">
        <v>2025073</v>
      </c>
      <c r="C923" t="s">
        <v>86</v>
      </c>
      <c r="D923">
        <v>8</v>
      </c>
      <c r="E923" t="s">
        <v>91</v>
      </c>
      <c r="F923">
        <v>1650</v>
      </c>
      <c r="G923" t="s">
        <v>104</v>
      </c>
      <c r="H923" t="s">
        <v>169</v>
      </c>
      <c r="I923" t="s">
        <v>447</v>
      </c>
      <c r="K923">
        <v>27.93</v>
      </c>
      <c r="L923">
        <v>50.09</v>
      </c>
      <c r="M923" t="s">
        <v>546</v>
      </c>
      <c r="N923" t="s">
        <v>829</v>
      </c>
      <c r="Q923">
        <v>12</v>
      </c>
      <c r="R923">
        <v>6</v>
      </c>
      <c r="S923" t="s">
        <v>1672</v>
      </c>
      <c r="T923" t="s">
        <v>2859</v>
      </c>
      <c r="U923" t="s">
        <v>3410</v>
      </c>
      <c r="V923" t="s">
        <v>3450</v>
      </c>
      <c r="W923">
        <v>127</v>
      </c>
      <c r="X923">
        <v>1103</v>
      </c>
      <c r="Y923">
        <v>8</v>
      </c>
      <c r="Z923" t="s">
        <v>3512</v>
      </c>
      <c r="AA923" t="s">
        <v>3784</v>
      </c>
      <c r="AB923" t="s">
        <v>7304</v>
      </c>
      <c r="AC923">
        <v>52</v>
      </c>
      <c r="AD923" t="s">
        <v>8696</v>
      </c>
      <c r="AE923" t="s">
        <v>9238</v>
      </c>
      <c r="AF923" t="s">
        <v>457</v>
      </c>
      <c r="AG923" t="s">
        <v>9520</v>
      </c>
    </row>
    <row r="924" spans="1:33" hidden="1" x14ac:dyDescent="0.25">
      <c r="A924" t="s">
        <v>42</v>
      </c>
      <c r="B924">
        <v>2025074</v>
      </c>
      <c r="C924" t="s">
        <v>86</v>
      </c>
      <c r="D924">
        <v>9</v>
      </c>
      <c r="E924" t="s">
        <v>92</v>
      </c>
      <c r="F924">
        <v>1200</v>
      </c>
      <c r="G924" t="s">
        <v>100</v>
      </c>
      <c r="H924" t="s">
        <v>170</v>
      </c>
      <c r="I924" t="s">
        <v>446</v>
      </c>
      <c r="J924" t="s">
        <v>453</v>
      </c>
      <c r="K924">
        <v>23.51</v>
      </c>
      <c r="L924">
        <v>45.44</v>
      </c>
      <c r="M924" t="s">
        <v>547</v>
      </c>
      <c r="Q924">
        <v>1</v>
      </c>
      <c r="R924">
        <v>3</v>
      </c>
      <c r="S924" t="s">
        <v>1130</v>
      </c>
      <c r="T924" t="s">
        <v>2317</v>
      </c>
      <c r="U924" t="s">
        <v>3411</v>
      </c>
      <c r="V924" t="s">
        <v>3452</v>
      </c>
      <c r="W924">
        <v>130</v>
      </c>
      <c r="X924">
        <v>1205</v>
      </c>
      <c r="Y924">
        <v>12</v>
      </c>
      <c r="Z924" t="s">
        <v>3478</v>
      </c>
      <c r="AA924" t="s">
        <v>3729</v>
      </c>
      <c r="AB924" t="s">
        <v>547</v>
      </c>
      <c r="AC924">
        <v>1.5</v>
      </c>
      <c r="AD924" t="s">
        <v>8631</v>
      </c>
      <c r="AE924" t="s">
        <v>9245</v>
      </c>
      <c r="AF924" t="s">
        <v>9335</v>
      </c>
    </row>
    <row r="925" spans="1:33" hidden="1" x14ac:dyDescent="0.25">
      <c r="A925" t="s">
        <v>42</v>
      </c>
      <c r="B925">
        <v>2025074</v>
      </c>
      <c r="C925" t="s">
        <v>86</v>
      </c>
      <c r="D925">
        <v>9</v>
      </c>
      <c r="E925" t="s">
        <v>92</v>
      </c>
      <c r="F925">
        <v>1200</v>
      </c>
      <c r="G925" t="s">
        <v>100</v>
      </c>
      <c r="H925" t="s">
        <v>170</v>
      </c>
      <c r="I925" t="s">
        <v>446</v>
      </c>
      <c r="J925" t="s">
        <v>453</v>
      </c>
      <c r="K925">
        <v>23.51</v>
      </c>
      <c r="L925">
        <v>45.44</v>
      </c>
      <c r="M925" t="s">
        <v>547</v>
      </c>
      <c r="Q925">
        <v>2</v>
      </c>
      <c r="R925">
        <v>4</v>
      </c>
      <c r="S925" t="s">
        <v>1137</v>
      </c>
      <c r="T925" t="s">
        <v>2324</v>
      </c>
      <c r="U925" t="s">
        <v>3400</v>
      </c>
      <c r="V925" t="s">
        <v>3460</v>
      </c>
      <c r="W925">
        <v>128</v>
      </c>
      <c r="X925">
        <v>1091</v>
      </c>
      <c r="Y925">
        <v>6</v>
      </c>
      <c r="Z925" t="s">
        <v>3514</v>
      </c>
      <c r="AA925" t="s">
        <v>3730</v>
      </c>
      <c r="AB925" t="s">
        <v>481</v>
      </c>
      <c r="AC925">
        <v>9.9</v>
      </c>
      <c r="AD925" t="s">
        <v>8452</v>
      </c>
      <c r="AE925" t="s">
        <v>9299</v>
      </c>
      <c r="AF925" t="s">
        <v>9312</v>
      </c>
    </row>
    <row r="926" spans="1:33" hidden="1" x14ac:dyDescent="0.25">
      <c r="A926" t="s">
        <v>42</v>
      </c>
      <c r="B926">
        <v>2025074</v>
      </c>
      <c r="C926" t="s">
        <v>86</v>
      </c>
      <c r="D926">
        <v>9</v>
      </c>
      <c r="E926" t="s">
        <v>92</v>
      </c>
      <c r="F926">
        <v>1200</v>
      </c>
      <c r="G926" t="s">
        <v>100</v>
      </c>
      <c r="H926" t="s">
        <v>170</v>
      </c>
      <c r="I926" t="s">
        <v>446</v>
      </c>
      <c r="J926" t="s">
        <v>453</v>
      </c>
      <c r="K926">
        <v>23.51</v>
      </c>
      <c r="L926">
        <v>45.44</v>
      </c>
      <c r="M926" t="s">
        <v>547</v>
      </c>
      <c r="Q926">
        <v>3</v>
      </c>
      <c r="R926">
        <v>7</v>
      </c>
      <c r="S926" t="s">
        <v>1316</v>
      </c>
      <c r="T926" t="s">
        <v>2503</v>
      </c>
      <c r="U926" t="s">
        <v>3402</v>
      </c>
      <c r="V926" t="s">
        <v>3450</v>
      </c>
      <c r="W926">
        <v>117</v>
      </c>
      <c r="X926">
        <v>1156</v>
      </c>
      <c r="Y926">
        <v>1</v>
      </c>
      <c r="Z926" t="s">
        <v>3490</v>
      </c>
      <c r="AA926" t="s">
        <v>4176</v>
      </c>
      <c r="AB926" t="s">
        <v>7007</v>
      </c>
      <c r="AC926">
        <v>8.9</v>
      </c>
      <c r="AD926" t="s">
        <v>8591</v>
      </c>
      <c r="AE926" t="s">
        <v>9297</v>
      </c>
      <c r="AF926" t="s">
        <v>9440</v>
      </c>
    </row>
    <row r="927" spans="1:33" hidden="1" x14ac:dyDescent="0.25">
      <c r="A927" t="s">
        <v>42</v>
      </c>
      <c r="B927">
        <v>2025074</v>
      </c>
      <c r="C927" t="s">
        <v>86</v>
      </c>
      <c r="D927">
        <v>9</v>
      </c>
      <c r="E927" t="s">
        <v>92</v>
      </c>
      <c r="F927">
        <v>1200</v>
      </c>
      <c r="G927" t="s">
        <v>100</v>
      </c>
      <c r="H927" t="s">
        <v>170</v>
      </c>
      <c r="I927" t="s">
        <v>446</v>
      </c>
      <c r="J927" t="s">
        <v>453</v>
      </c>
      <c r="K927">
        <v>23.51</v>
      </c>
      <c r="L927">
        <v>45.44</v>
      </c>
      <c r="M927" t="s">
        <v>547</v>
      </c>
      <c r="Q927">
        <v>4</v>
      </c>
      <c r="R927">
        <v>11</v>
      </c>
      <c r="S927" t="s">
        <v>1423</v>
      </c>
      <c r="T927" t="s">
        <v>2610</v>
      </c>
      <c r="U927" t="s">
        <v>3406</v>
      </c>
      <c r="V927" t="s">
        <v>3447</v>
      </c>
      <c r="W927">
        <v>118</v>
      </c>
      <c r="X927">
        <v>1181</v>
      </c>
      <c r="Y927">
        <v>10</v>
      </c>
      <c r="Z927" t="s">
        <v>3515</v>
      </c>
      <c r="AA927" t="s">
        <v>4344</v>
      </c>
      <c r="AB927" t="s">
        <v>7246</v>
      </c>
      <c r="AC927">
        <v>61</v>
      </c>
      <c r="AD927" t="s">
        <v>8448</v>
      </c>
      <c r="AE927" t="s">
        <v>9296</v>
      </c>
      <c r="AF927" t="s">
        <v>9379</v>
      </c>
    </row>
    <row r="928" spans="1:33" hidden="1" x14ac:dyDescent="0.25">
      <c r="A928" t="s">
        <v>42</v>
      </c>
      <c r="B928">
        <v>2025074</v>
      </c>
      <c r="C928" t="s">
        <v>86</v>
      </c>
      <c r="D928">
        <v>9</v>
      </c>
      <c r="E928" t="s">
        <v>92</v>
      </c>
      <c r="F928">
        <v>1200</v>
      </c>
      <c r="G928" t="s">
        <v>100</v>
      </c>
      <c r="H928" t="s">
        <v>170</v>
      </c>
      <c r="I928" t="s">
        <v>446</v>
      </c>
      <c r="J928" t="s">
        <v>453</v>
      </c>
      <c r="K928">
        <v>23.51</v>
      </c>
      <c r="L928">
        <v>45.44</v>
      </c>
      <c r="M928" t="s">
        <v>547</v>
      </c>
      <c r="Q928">
        <v>5</v>
      </c>
      <c r="R928">
        <v>12</v>
      </c>
      <c r="S928" t="s">
        <v>1673</v>
      </c>
      <c r="T928" t="s">
        <v>2860</v>
      </c>
      <c r="U928" t="s">
        <v>3407</v>
      </c>
      <c r="V928" t="s">
        <v>3448</v>
      </c>
      <c r="W928">
        <v>117</v>
      </c>
      <c r="X928">
        <v>1103</v>
      </c>
      <c r="Y928">
        <v>11</v>
      </c>
      <c r="Z928" t="s">
        <v>3515</v>
      </c>
      <c r="AA928" t="s">
        <v>4345</v>
      </c>
      <c r="AB928" t="s">
        <v>7305</v>
      </c>
      <c r="AC928">
        <v>131</v>
      </c>
      <c r="AD928" t="s">
        <v>8445</v>
      </c>
      <c r="AE928" t="s">
        <v>9247</v>
      </c>
      <c r="AF928" t="s">
        <v>9402</v>
      </c>
    </row>
    <row r="929" spans="1:34" hidden="1" x14ac:dyDescent="0.25">
      <c r="A929" t="s">
        <v>42</v>
      </c>
      <c r="B929">
        <v>2025074</v>
      </c>
      <c r="C929" t="s">
        <v>86</v>
      </c>
      <c r="D929">
        <v>9</v>
      </c>
      <c r="E929" t="s">
        <v>92</v>
      </c>
      <c r="F929">
        <v>1200</v>
      </c>
      <c r="G929" t="s">
        <v>100</v>
      </c>
      <c r="H929" t="s">
        <v>170</v>
      </c>
      <c r="I929" t="s">
        <v>446</v>
      </c>
      <c r="J929" t="s">
        <v>453</v>
      </c>
      <c r="K929">
        <v>23.51</v>
      </c>
      <c r="L929">
        <v>45.44</v>
      </c>
      <c r="M929" t="s">
        <v>547</v>
      </c>
      <c r="Q929">
        <v>6</v>
      </c>
      <c r="R929">
        <v>2</v>
      </c>
      <c r="S929" t="s">
        <v>1674</v>
      </c>
      <c r="T929" t="s">
        <v>2861</v>
      </c>
      <c r="U929" t="s">
        <v>3412</v>
      </c>
      <c r="V929" t="s">
        <v>3451</v>
      </c>
      <c r="W929">
        <v>131</v>
      </c>
      <c r="X929">
        <v>1112</v>
      </c>
      <c r="Y929">
        <v>7</v>
      </c>
      <c r="Z929" t="s">
        <v>3498</v>
      </c>
      <c r="AA929" t="s">
        <v>3969</v>
      </c>
      <c r="AB929" t="s">
        <v>7306</v>
      </c>
      <c r="AC929">
        <v>18</v>
      </c>
      <c r="AD929" t="s">
        <v>8548</v>
      </c>
      <c r="AE929" t="s">
        <v>9246</v>
      </c>
      <c r="AF929" t="s">
        <v>9456</v>
      </c>
    </row>
    <row r="930" spans="1:34" hidden="1" x14ac:dyDescent="0.25">
      <c r="A930" t="s">
        <v>42</v>
      </c>
      <c r="B930">
        <v>2025074</v>
      </c>
      <c r="C930" t="s">
        <v>86</v>
      </c>
      <c r="D930">
        <v>9</v>
      </c>
      <c r="E930" t="s">
        <v>92</v>
      </c>
      <c r="F930">
        <v>1200</v>
      </c>
      <c r="G930" t="s">
        <v>100</v>
      </c>
      <c r="H930" t="s">
        <v>170</v>
      </c>
      <c r="I930" t="s">
        <v>446</v>
      </c>
      <c r="J930" t="s">
        <v>453</v>
      </c>
      <c r="K930">
        <v>23.51</v>
      </c>
      <c r="L930">
        <v>45.44</v>
      </c>
      <c r="M930" t="s">
        <v>547</v>
      </c>
      <c r="Q930">
        <v>7</v>
      </c>
      <c r="R930">
        <v>6</v>
      </c>
      <c r="S930" t="s">
        <v>1135</v>
      </c>
      <c r="T930" t="s">
        <v>2322</v>
      </c>
      <c r="U930" t="s">
        <v>3410</v>
      </c>
      <c r="V930" t="s">
        <v>3461</v>
      </c>
      <c r="W930">
        <v>122</v>
      </c>
      <c r="X930">
        <v>1226</v>
      </c>
      <c r="Y930">
        <v>3</v>
      </c>
      <c r="Z930" t="s">
        <v>3491</v>
      </c>
      <c r="AA930" t="s">
        <v>3609</v>
      </c>
      <c r="AB930" t="s">
        <v>661</v>
      </c>
      <c r="AC930">
        <v>13</v>
      </c>
      <c r="AD930" t="s">
        <v>8492</v>
      </c>
      <c r="AE930" t="s">
        <v>9305</v>
      </c>
      <c r="AF930" t="s">
        <v>9152</v>
      </c>
    </row>
    <row r="931" spans="1:34" hidden="1" x14ac:dyDescent="0.25">
      <c r="A931" t="s">
        <v>42</v>
      </c>
      <c r="B931">
        <v>2025074</v>
      </c>
      <c r="C931" t="s">
        <v>86</v>
      </c>
      <c r="D931">
        <v>9</v>
      </c>
      <c r="E931" t="s">
        <v>92</v>
      </c>
      <c r="F931">
        <v>1200</v>
      </c>
      <c r="G931" t="s">
        <v>100</v>
      </c>
      <c r="H931" t="s">
        <v>170</v>
      </c>
      <c r="I931" t="s">
        <v>446</v>
      </c>
      <c r="J931" t="s">
        <v>453</v>
      </c>
      <c r="K931">
        <v>23.51</v>
      </c>
      <c r="L931">
        <v>45.44</v>
      </c>
      <c r="M931" t="s">
        <v>547</v>
      </c>
      <c r="Q931">
        <v>8</v>
      </c>
      <c r="R931">
        <v>9</v>
      </c>
      <c r="S931" t="s">
        <v>1425</v>
      </c>
      <c r="T931" t="s">
        <v>2612</v>
      </c>
      <c r="U931" t="s">
        <v>3419</v>
      </c>
      <c r="V931" t="s">
        <v>3457</v>
      </c>
      <c r="W931">
        <v>121</v>
      </c>
      <c r="X931">
        <v>1097</v>
      </c>
      <c r="Y931">
        <v>2</v>
      </c>
      <c r="Z931" t="s">
        <v>3492</v>
      </c>
      <c r="AA931" t="s">
        <v>3949</v>
      </c>
      <c r="AB931" t="s">
        <v>476</v>
      </c>
      <c r="AC931">
        <v>33</v>
      </c>
      <c r="AD931" t="s">
        <v>8549</v>
      </c>
      <c r="AE931" t="s">
        <v>9308</v>
      </c>
      <c r="AF931" t="s">
        <v>9053</v>
      </c>
    </row>
    <row r="932" spans="1:34" hidden="1" x14ac:dyDescent="0.25">
      <c r="A932" t="s">
        <v>42</v>
      </c>
      <c r="B932">
        <v>2025074</v>
      </c>
      <c r="C932" t="s">
        <v>86</v>
      </c>
      <c r="D932">
        <v>9</v>
      </c>
      <c r="E932" t="s">
        <v>92</v>
      </c>
      <c r="F932">
        <v>1200</v>
      </c>
      <c r="G932" t="s">
        <v>100</v>
      </c>
      <c r="H932" t="s">
        <v>170</v>
      </c>
      <c r="I932" t="s">
        <v>446</v>
      </c>
      <c r="J932" t="s">
        <v>453</v>
      </c>
      <c r="K932">
        <v>23.51</v>
      </c>
      <c r="L932">
        <v>45.44</v>
      </c>
      <c r="M932" t="s">
        <v>547</v>
      </c>
      <c r="Q932">
        <v>9</v>
      </c>
      <c r="R932">
        <v>1</v>
      </c>
      <c r="S932" t="s">
        <v>1675</v>
      </c>
      <c r="T932" t="s">
        <v>2862</v>
      </c>
      <c r="U932" t="s">
        <v>3403</v>
      </c>
      <c r="V932" t="s">
        <v>3443</v>
      </c>
      <c r="W932">
        <v>135</v>
      </c>
      <c r="X932">
        <v>1221</v>
      </c>
      <c r="Y932">
        <v>9</v>
      </c>
      <c r="Z932" t="s">
        <v>3488</v>
      </c>
      <c r="AA932" t="s">
        <v>4346</v>
      </c>
      <c r="AB932" t="s">
        <v>740</v>
      </c>
      <c r="AC932">
        <v>25</v>
      </c>
      <c r="AD932" t="s">
        <v>8447</v>
      </c>
      <c r="AE932" t="s">
        <v>9245</v>
      </c>
      <c r="AF932" t="s">
        <v>9240</v>
      </c>
    </row>
    <row r="933" spans="1:34" hidden="1" x14ac:dyDescent="0.25">
      <c r="A933" t="s">
        <v>42</v>
      </c>
      <c r="B933">
        <v>2025074</v>
      </c>
      <c r="C933" t="s">
        <v>86</v>
      </c>
      <c r="D933">
        <v>9</v>
      </c>
      <c r="E933" t="s">
        <v>92</v>
      </c>
      <c r="F933">
        <v>1200</v>
      </c>
      <c r="G933" t="s">
        <v>100</v>
      </c>
      <c r="H933" t="s">
        <v>170</v>
      </c>
      <c r="I933" t="s">
        <v>446</v>
      </c>
      <c r="J933" t="s">
        <v>453</v>
      </c>
      <c r="K933">
        <v>23.51</v>
      </c>
      <c r="L933">
        <v>45.44</v>
      </c>
      <c r="M933" t="s">
        <v>547</v>
      </c>
      <c r="Q933">
        <v>10</v>
      </c>
      <c r="R933">
        <v>13</v>
      </c>
      <c r="S933" t="s">
        <v>1676</v>
      </c>
      <c r="T933" t="s">
        <v>2863</v>
      </c>
      <c r="U933" t="s">
        <v>3415</v>
      </c>
      <c r="V933" t="s">
        <v>3460</v>
      </c>
      <c r="W933">
        <v>116</v>
      </c>
      <c r="X933">
        <v>1099</v>
      </c>
      <c r="Y933">
        <v>4</v>
      </c>
      <c r="Z933" t="s">
        <v>3522</v>
      </c>
      <c r="AA933" t="s">
        <v>3962</v>
      </c>
      <c r="AB933" t="s">
        <v>7138</v>
      </c>
      <c r="AC933">
        <v>39</v>
      </c>
      <c r="AD933" t="s">
        <v>8765</v>
      </c>
      <c r="AE933" t="s">
        <v>9300</v>
      </c>
      <c r="AF933" t="s">
        <v>9085</v>
      </c>
    </row>
    <row r="934" spans="1:34" hidden="1" x14ac:dyDescent="0.25">
      <c r="A934" t="s">
        <v>42</v>
      </c>
      <c r="B934">
        <v>2025074</v>
      </c>
      <c r="C934" t="s">
        <v>86</v>
      </c>
      <c r="D934">
        <v>9</v>
      </c>
      <c r="E934" t="s">
        <v>92</v>
      </c>
      <c r="F934">
        <v>1200</v>
      </c>
      <c r="G934" t="s">
        <v>100</v>
      </c>
      <c r="H934" t="s">
        <v>170</v>
      </c>
      <c r="I934" t="s">
        <v>446</v>
      </c>
      <c r="J934" t="s">
        <v>453</v>
      </c>
      <c r="K934">
        <v>23.51</v>
      </c>
      <c r="L934">
        <v>45.44</v>
      </c>
      <c r="M934" t="s">
        <v>547</v>
      </c>
      <c r="Q934">
        <v>11</v>
      </c>
      <c r="R934">
        <v>5</v>
      </c>
      <c r="S934" t="s">
        <v>1138</v>
      </c>
      <c r="T934" t="s">
        <v>2325</v>
      </c>
      <c r="U934" t="s">
        <v>3397</v>
      </c>
      <c r="V934" t="s">
        <v>3442</v>
      </c>
      <c r="W934">
        <v>123</v>
      </c>
      <c r="X934">
        <v>1126</v>
      </c>
      <c r="Y934">
        <v>8</v>
      </c>
      <c r="Z934" t="s">
        <v>3522</v>
      </c>
      <c r="AA934" t="s">
        <v>4251</v>
      </c>
      <c r="AB934" t="s">
        <v>610</v>
      </c>
      <c r="AC934">
        <v>11</v>
      </c>
      <c r="AD934" t="s">
        <v>8764</v>
      </c>
      <c r="AE934" t="s">
        <v>9302</v>
      </c>
      <c r="AF934" t="s">
        <v>8444</v>
      </c>
    </row>
    <row r="935" spans="1:34" hidden="1" x14ac:dyDescent="0.25">
      <c r="A935" t="s">
        <v>42</v>
      </c>
      <c r="B935">
        <v>2025074</v>
      </c>
      <c r="C935" t="s">
        <v>86</v>
      </c>
      <c r="D935">
        <v>9</v>
      </c>
      <c r="E935" t="s">
        <v>92</v>
      </c>
      <c r="F935">
        <v>1200</v>
      </c>
      <c r="G935" t="s">
        <v>100</v>
      </c>
      <c r="H935" t="s">
        <v>170</v>
      </c>
      <c r="I935" t="s">
        <v>446</v>
      </c>
      <c r="J935" t="s">
        <v>453</v>
      </c>
      <c r="K935">
        <v>23.51</v>
      </c>
      <c r="L935">
        <v>45.44</v>
      </c>
      <c r="M935" t="s">
        <v>547</v>
      </c>
      <c r="Q935">
        <v>12</v>
      </c>
      <c r="R935">
        <v>10</v>
      </c>
      <c r="S935" t="s">
        <v>1355</v>
      </c>
      <c r="T935" t="s">
        <v>2542</v>
      </c>
      <c r="U935" t="s">
        <v>3413</v>
      </c>
      <c r="V935" t="s">
        <v>3456</v>
      </c>
      <c r="W935">
        <v>119</v>
      </c>
      <c r="X935">
        <v>1112</v>
      </c>
      <c r="Y935">
        <v>13</v>
      </c>
      <c r="Z935" t="s">
        <v>3540</v>
      </c>
      <c r="AA935" t="s">
        <v>4347</v>
      </c>
      <c r="AB935" t="s">
        <v>6885</v>
      </c>
      <c r="AC935">
        <v>110</v>
      </c>
      <c r="AD935" t="s">
        <v>8590</v>
      </c>
      <c r="AE935" t="s">
        <v>9245</v>
      </c>
      <c r="AF935" t="s">
        <v>8748</v>
      </c>
    </row>
    <row r="936" spans="1:34" hidden="1" x14ac:dyDescent="0.25">
      <c r="A936" t="s">
        <v>42</v>
      </c>
      <c r="B936">
        <v>2025074</v>
      </c>
      <c r="C936" t="s">
        <v>86</v>
      </c>
      <c r="D936">
        <v>9</v>
      </c>
      <c r="E936" t="s">
        <v>92</v>
      </c>
      <c r="F936">
        <v>1200</v>
      </c>
      <c r="G936" t="s">
        <v>100</v>
      </c>
      <c r="H936" t="s">
        <v>170</v>
      </c>
      <c r="I936" t="s">
        <v>446</v>
      </c>
      <c r="J936" t="s">
        <v>453</v>
      </c>
      <c r="K936">
        <v>23.51</v>
      </c>
      <c r="L936">
        <v>45.44</v>
      </c>
      <c r="M936" t="s">
        <v>547</v>
      </c>
      <c r="R936">
        <v>8</v>
      </c>
      <c r="S936" t="s">
        <v>1677</v>
      </c>
      <c r="T936" t="s">
        <v>2864</v>
      </c>
      <c r="U936" t="s">
        <v>3398</v>
      </c>
      <c r="V936" t="s">
        <v>3441</v>
      </c>
      <c r="W936">
        <v>121</v>
      </c>
      <c r="Z936" t="s">
        <v>3439</v>
      </c>
      <c r="AA936" t="s">
        <v>3439</v>
      </c>
      <c r="AB936" t="s">
        <v>3439</v>
      </c>
    </row>
    <row r="937" spans="1:34" hidden="1" x14ac:dyDescent="0.25">
      <c r="A937" t="s">
        <v>42</v>
      </c>
      <c r="B937">
        <v>2025075</v>
      </c>
      <c r="C937" t="s">
        <v>86</v>
      </c>
      <c r="D937">
        <v>10</v>
      </c>
      <c r="E937" t="s">
        <v>92</v>
      </c>
      <c r="F937">
        <v>1800</v>
      </c>
      <c r="G937" t="s">
        <v>100</v>
      </c>
      <c r="H937" t="s">
        <v>171</v>
      </c>
      <c r="I937" t="s">
        <v>446</v>
      </c>
      <c r="J937" t="s">
        <v>453</v>
      </c>
      <c r="K937">
        <v>13.96</v>
      </c>
      <c r="L937">
        <v>35.950000000000003</v>
      </c>
      <c r="M937" t="s">
        <v>548</v>
      </c>
      <c r="N937" t="s">
        <v>830</v>
      </c>
      <c r="O937" t="s">
        <v>981</v>
      </c>
      <c r="Q937">
        <v>1</v>
      </c>
      <c r="R937">
        <v>14</v>
      </c>
      <c r="S937" t="s">
        <v>1678</v>
      </c>
      <c r="T937" t="s">
        <v>2865</v>
      </c>
      <c r="U937" t="s">
        <v>3418</v>
      </c>
      <c r="V937" t="s">
        <v>3450</v>
      </c>
      <c r="W937">
        <v>113</v>
      </c>
      <c r="X937">
        <v>1004</v>
      </c>
      <c r="Y937">
        <v>9</v>
      </c>
      <c r="Z937" t="s">
        <v>3478</v>
      </c>
      <c r="AA937" t="s">
        <v>4348</v>
      </c>
      <c r="AB937" t="s">
        <v>981</v>
      </c>
      <c r="AC937">
        <v>56</v>
      </c>
      <c r="AD937" t="s">
        <v>8788</v>
      </c>
      <c r="AE937" t="s">
        <v>9224</v>
      </c>
      <c r="AF937" t="s">
        <v>8911</v>
      </c>
      <c r="AG937" t="s">
        <v>8889</v>
      </c>
      <c r="AH937" t="s">
        <v>8395</v>
      </c>
    </row>
    <row r="938" spans="1:34" hidden="1" x14ac:dyDescent="0.25">
      <c r="A938" t="s">
        <v>42</v>
      </c>
      <c r="B938">
        <v>2025075</v>
      </c>
      <c r="C938" t="s">
        <v>86</v>
      </c>
      <c r="D938">
        <v>10</v>
      </c>
      <c r="E938" t="s">
        <v>92</v>
      </c>
      <c r="F938">
        <v>1800</v>
      </c>
      <c r="G938" t="s">
        <v>100</v>
      </c>
      <c r="H938" t="s">
        <v>171</v>
      </c>
      <c r="I938" t="s">
        <v>446</v>
      </c>
      <c r="J938" t="s">
        <v>453</v>
      </c>
      <c r="K938">
        <v>13.96</v>
      </c>
      <c r="L938">
        <v>35.950000000000003</v>
      </c>
      <c r="M938" t="s">
        <v>548</v>
      </c>
      <c r="N938" t="s">
        <v>830</v>
      </c>
      <c r="O938" t="s">
        <v>981</v>
      </c>
      <c r="Q938">
        <v>2</v>
      </c>
      <c r="R938">
        <v>4</v>
      </c>
      <c r="S938" t="s">
        <v>1679</v>
      </c>
      <c r="T938" t="s">
        <v>2866</v>
      </c>
      <c r="U938" t="s">
        <v>3411</v>
      </c>
      <c r="V938" t="s">
        <v>3456</v>
      </c>
      <c r="W938">
        <v>132</v>
      </c>
      <c r="X938">
        <v>1167</v>
      </c>
      <c r="Y938">
        <v>4</v>
      </c>
      <c r="Z938" t="s">
        <v>3489</v>
      </c>
      <c r="AA938" t="s">
        <v>4349</v>
      </c>
      <c r="AB938" t="s">
        <v>7227</v>
      </c>
      <c r="AC938">
        <v>2.5</v>
      </c>
      <c r="AD938" t="s">
        <v>8639</v>
      </c>
      <c r="AE938" t="s">
        <v>9312</v>
      </c>
      <c r="AF938" t="s">
        <v>8764</v>
      </c>
      <c r="AG938" t="s">
        <v>8419</v>
      </c>
      <c r="AH938" t="s">
        <v>9440</v>
      </c>
    </row>
    <row r="939" spans="1:34" hidden="1" x14ac:dyDescent="0.25">
      <c r="A939" t="s">
        <v>42</v>
      </c>
      <c r="B939">
        <v>2025075</v>
      </c>
      <c r="C939" t="s">
        <v>86</v>
      </c>
      <c r="D939">
        <v>10</v>
      </c>
      <c r="E939" t="s">
        <v>92</v>
      </c>
      <c r="F939">
        <v>1800</v>
      </c>
      <c r="G939" t="s">
        <v>100</v>
      </c>
      <c r="H939" t="s">
        <v>171</v>
      </c>
      <c r="I939" t="s">
        <v>446</v>
      </c>
      <c r="J939" t="s">
        <v>453</v>
      </c>
      <c r="K939">
        <v>13.96</v>
      </c>
      <c r="L939">
        <v>35.950000000000003</v>
      </c>
      <c r="M939" t="s">
        <v>548</v>
      </c>
      <c r="N939" t="s">
        <v>830</v>
      </c>
      <c r="O939" t="s">
        <v>981</v>
      </c>
      <c r="Q939">
        <v>3</v>
      </c>
      <c r="R939">
        <v>7</v>
      </c>
      <c r="S939" t="s">
        <v>1150</v>
      </c>
      <c r="T939" t="s">
        <v>2337</v>
      </c>
      <c r="U939" t="s">
        <v>3402</v>
      </c>
      <c r="V939" t="s">
        <v>3443</v>
      </c>
      <c r="W939">
        <v>121</v>
      </c>
      <c r="X939">
        <v>1213</v>
      </c>
      <c r="Y939">
        <v>5</v>
      </c>
      <c r="Z939" t="s">
        <v>3480</v>
      </c>
      <c r="AA939" t="s">
        <v>4350</v>
      </c>
      <c r="AB939" t="s">
        <v>7307</v>
      </c>
      <c r="AC939">
        <v>38</v>
      </c>
      <c r="AD939" t="s">
        <v>8712</v>
      </c>
      <c r="AE939" t="s">
        <v>9413</v>
      </c>
      <c r="AF939" t="s">
        <v>8911</v>
      </c>
      <c r="AG939" t="s">
        <v>8414</v>
      </c>
      <c r="AH939" t="s">
        <v>8610</v>
      </c>
    </row>
    <row r="940" spans="1:34" hidden="1" x14ac:dyDescent="0.25">
      <c r="A940" t="s">
        <v>42</v>
      </c>
      <c r="B940">
        <v>2025075</v>
      </c>
      <c r="C940" t="s">
        <v>86</v>
      </c>
      <c r="D940">
        <v>10</v>
      </c>
      <c r="E940" t="s">
        <v>92</v>
      </c>
      <c r="F940">
        <v>1800</v>
      </c>
      <c r="G940" t="s">
        <v>100</v>
      </c>
      <c r="H940" t="s">
        <v>171</v>
      </c>
      <c r="I940" t="s">
        <v>446</v>
      </c>
      <c r="J940" t="s">
        <v>453</v>
      </c>
      <c r="K940">
        <v>13.96</v>
      </c>
      <c r="L940">
        <v>35.950000000000003</v>
      </c>
      <c r="M940" t="s">
        <v>548</v>
      </c>
      <c r="N940" t="s">
        <v>830</v>
      </c>
      <c r="O940" t="s">
        <v>981</v>
      </c>
      <c r="Q940">
        <v>4</v>
      </c>
      <c r="R940">
        <v>8</v>
      </c>
      <c r="S940" t="s">
        <v>1199</v>
      </c>
      <c r="T940" t="s">
        <v>2386</v>
      </c>
      <c r="U940" t="s">
        <v>3406</v>
      </c>
      <c r="V940" t="s">
        <v>3457</v>
      </c>
      <c r="W940">
        <v>126</v>
      </c>
      <c r="X940">
        <v>1116</v>
      </c>
      <c r="Y940">
        <v>13</v>
      </c>
      <c r="Z940" t="s">
        <v>3506</v>
      </c>
      <c r="AA940" t="s">
        <v>4351</v>
      </c>
      <c r="AB940" t="s">
        <v>7308</v>
      </c>
      <c r="AC940">
        <v>10</v>
      </c>
      <c r="AD940" t="s">
        <v>8638</v>
      </c>
      <c r="AE940" t="s">
        <v>9403</v>
      </c>
      <c r="AF940" t="s">
        <v>455</v>
      </c>
      <c r="AG940" t="s">
        <v>8579</v>
      </c>
      <c r="AH940" t="s">
        <v>8456</v>
      </c>
    </row>
    <row r="941" spans="1:34" hidden="1" x14ac:dyDescent="0.25">
      <c r="A941" t="s">
        <v>42</v>
      </c>
      <c r="B941">
        <v>2025075</v>
      </c>
      <c r="C941" t="s">
        <v>86</v>
      </c>
      <c r="D941">
        <v>10</v>
      </c>
      <c r="E941" t="s">
        <v>92</v>
      </c>
      <c r="F941">
        <v>1800</v>
      </c>
      <c r="G941" t="s">
        <v>100</v>
      </c>
      <c r="H941" t="s">
        <v>171</v>
      </c>
      <c r="I941" t="s">
        <v>446</v>
      </c>
      <c r="J941" t="s">
        <v>453</v>
      </c>
      <c r="K941">
        <v>13.96</v>
      </c>
      <c r="L941">
        <v>35.950000000000003</v>
      </c>
      <c r="M941" t="s">
        <v>548</v>
      </c>
      <c r="N941" t="s">
        <v>830</v>
      </c>
      <c r="O941" t="s">
        <v>981</v>
      </c>
      <c r="Q941">
        <v>5</v>
      </c>
      <c r="R941">
        <v>9</v>
      </c>
      <c r="S941" t="s">
        <v>1581</v>
      </c>
      <c r="T941" t="s">
        <v>2768</v>
      </c>
      <c r="U941" t="s">
        <v>3419</v>
      </c>
      <c r="V941" t="s">
        <v>3447</v>
      </c>
      <c r="W941">
        <v>123</v>
      </c>
      <c r="X941">
        <v>1042</v>
      </c>
      <c r="Y941">
        <v>1</v>
      </c>
      <c r="Z941" t="s">
        <v>3521</v>
      </c>
      <c r="AA941" t="s">
        <v>4352</v>
      </c>
      <c r="AB941" t="s">
        <v>7309</v>
      </c>
      <c r="AC941">
        <v>45</v>
      </c>
      <c r="AD941" t="s">
        <v>8833</v>
      </c>
      <c r="AE941" t="s">
        <v>9399</v>
      </c>
      <c r="AF941" t="s">
        <v>8898</v>
      </c>
      <c r="AG941" t="s">
        <v>8419</v>
      </c>
      <c r="AH941" t="s">
        <v>8876</v>
      </c>
    </row>
    <row r="942" spans="1:34" hidden="1" x14ac:dyDescent="0.25">
      <c r="A942" t="s">
        <v>42</v>
      </c>
      <c r="B942">
        <v>2025075</v>
      </c>
      <c r="C942" t="s">
        <v>86</v>
      </c>
      <c r="D942">
        <v>10</v>
      </c>
      <c r="E942" t="s">
        <v>92</v>
      </c>
      <c r="F942">
        <v>1800</v>
      </c>
      <c r="G942" t="s">
        <v>100</v>
      </c>
      <c r="H942" t="s">
        <v>171</v>
      </c>
      <c r="I942" t="s">
        <v>446</v>
      </c>
      <c r="J942" t="s">
        <v>453</v>
      </c>
      <c r="K942">
        <v>13.96</v>
      </c>
      <c r="L942">
        <v>35.950000000000003</v>
      </c>
      <c r="M942" t="s">
        <v>548</v>
      </c>
      <c r="N942" t="s">
        <v>830</v>
      </c>
      <c r="O942" t="s">
        <v>981</v>
      </c>
      <c r="Q942">
        <v>6</v>
      </c>
      <c r="R942">
        <v>12</v>
      </c>
      <c r="S942" t="s">
        <v>1149</v>
      </c>
      <c r="T942" t="s">
        <v>2336</v>
      </c>
      <c r="U942" t="s">
        <v>3417</v>
      </c>
      <c r="V942" t="s">
        <v>3443</v>
      </c>
      <c r="W942">
        <v>120</v>
      </c>
      <c r="X942">
        <v>1239</v>
      </c>
      <c r="Y942">
        <v>6</v>
      </c>
      <c r="Z942" t="s">
        <v>3481</v>
      </c>
      <c r="AA942" t="s">
        <v>4353</v>
      </c>
      <c r="AB942" t="s">
        <v>7310</v>
      </c>
      <c r="AC942">
        <v>25</v>
      </c>
      <c r="AD942" t="s">
        <v>8712</v>
      </c>
      <c r="AE942" t="s">
        <v>9228</v>
      </c>
      <c r="AF942" t="s">
        <v>8444</v>
      </c>
      <c r="AG942" t="s">
        <v>8761</v>
      </c>
      <c r="AH942" t="s">
        <v>455</v>
      </c>
    </row>
    <row r="943" spans="1:34" hidden="1" x14ac:dyDescent="0.25">
      <c r="A943" t="s">
        <v>42</v>
      </c>
      <c r="B943">
        <v>2025075</v>
      </c>
      <c r="C943" t="s">
        <v>86</v>
      </c>
      <c r="D943">
        <v>10</v>
      </c>
      <c r="E943" t="s">
        <v>92</v>
      </c>
      <c r="F943">
        <v>1800</v>
      </c>
      <c r="G943" t="s">
        <v>100</v>
      </c>
      <c r="H943" t="s">
        <v>171</v>
      </c>
      <c r="I943" t="s">
        <v>446</v>
      </c>
      <c r="J943" t="s">
        <v>453</v>
      </c>
      <c r="K943">
        <v>13.96</v>
      </c>
      <c r="L943">
        <v>35.950000000000003</v>
      </c>
      <c r="M943" t="s">
        <v>548</v>
      </c>
      <c r="N943" t="s">
        <v>830</v>
      </c>
      <c r="O943" t="s">
        <v>981</v>
      </c>
      <c r="Q943">
        <v>7</v>
      </c>
      <c r="R943">
        <v>10</v>
      </c>
      <c r="S943" t="s">
        <v>1680</v>
      </c>
      <c r="T943" t="s">
        <v>2867</v>
      </c>
      <c r="U943" t="s">
        <v>3397</v>
      </c>
      <c r="V943" t="s">
        <v>3459</v>
      </c>
      <c r="W943">
        <v>123</v>
      </c>
      <c r="X943">
        <v>1132</v>
      </c>
      <c r="Y943">
        <v>7</v>
      </c>
      <c r="Z943" t="s">
        <v>3482</v>
      </c>
      <c r="AA943" t="s">
        <v>4354</v>
      </c>
      <c r="AB943" t="s">
        <v>7311</v>
      </c>
      <c r="AC943">
        <v>8.8000000000000007</v>
      </c>
      <c r="AD943" t="s">
        <v>8679</v>
      </c>
      <c r="AE943" t="s">
        <v>9327</v>
      </c>
      <c r="AF943" t="s">
        <v>455</v>
      </c>
      <c r="AG943" t="s">
        <v>8581</v>
      </c>
      <c r="AH943" t="s">
        <v>8779</v>
      </c>
    </row>
    <row r="944" spans="1:34" hidden="1" x14ac:dyDescent="0.25">
      <c r="A944" t="s">
        <v>42</v>
      </c>
      <c r="B944">
        <v>2025075</v>
      </c>
      <c r="C944" t="s">
        <v>86</v>
      </c>
      <c r="D944">
        <v>10</v>
      </c>
      <c r="E944" t="s">
        <v>92</v>
      </c>
      <c r="F944">
        <v>1800</v>
      </c>
      <c r="G944" t="s">
        <v>100</v>
      </c>
      <c r="H944" t="s">
        <v>171</v>
      </c>
      <c r="I944" t="s">
        <v>446</v>
      </c>
      <c r="J944" t="s">
        <v>453</v>
      </c>
      <c r="K944">
        <v>13.96</v>
      </c>
      <c r="L944">
        <v>35.950000000000003</v>
      </c>
      <c r="M944" t="s">
        <v>548</v>
      </c>
      <c r="N944" t="s">
        <v>830</v>
      </c>
      <c r="O944" t="s">
        <v>981</v>
      </c>
      <c r="Q944">
        <v>8</v>
      </c>
      <c r="R944">
        <v>3</v>
      </c>
      <c r="S944" t="s">
        <v>1348</v>
      </c>
      <c r="T944" t="s">
        <v>2535</v>
      </c>
      <c r="U944" t="s">
        <v>3412</v>
      </c>
      <c r="V944" t="s">
        <v>3445</v>
      </c>
      <c r="W944">
        <v>133</v>
      </c>
      <c r="X944">
        <v>1003</v>
      </c>
      <c r="Y944">
        <v>8</v>
      </c>
      <c r="Z944" t="s">
        <v>3483</v>
      </c>
      <c r="AA944" t="s">
        <v>4355</v>
      </c>
      <c r="AB944" t="s">
        <v>1016</v>
      </c>
      <c r="AC944">
        <v>4.7</v>
      </c>
      <c r="AD944" t="s">
        <v>8800</v>
      </c>
      <c r="AE944" t="s">
        <v>9428</v>
      </c>
      <c r="AF944" t="s">
        <v>8863</v>
      </c>
      <c r="AG944" t="s">
        <v>8582</v>
      </c>
      <c r="AH944" t="s">
        <v>9211</v>
      </c>
    </row>
    <row r="945" spans="1:34" hidden="1" x14ac:dyDescent="0.25">
      <c r="A945" t="s">
        <v>42</v>
      </c>
      <c r="B945">
        <v>2025075</v>
      </c>
      <c r="C945" t="s">
        <v>86</v>
      </c>
      <c r="D945">
        <v>10</v>
      </c>
      <c r="E945" t="s">
        <v>92</v>
      </c>
      <c r="F945">
        <v>1800</v>
      </c>
      <c r="G945" t="s">
        <v>100</v>
      </c>
      <c r="H945" t="s">
        <v>171</v>
      </c>
      <c r="I945" t="s">
        <v>446</v>
      </c>
      <c r="J945" t="s">
        <v>453</v>
      </c>
      <c r="K945">
        <v>13.96</v>
      </c>
      <c r="L945">
        <v>35.950000000000003</v>
      </c>
      <c r="M945" t="s">
        <v>548</v>
      </c>
      <c r="N945" t="s">
        <v>830</v>
      </c>
      <c r="O945" t="s">
        <v>981</v>
      </c>
      <c r="Q945">
        <v>9</v>
      </c>
      <c r="R945">
        <v>2</v>
      </c>
      <c r="S945" t="s">
        <v>1681</v>
      </c>
      <c r="T945" t="s">
        <v>2868</v>
      </c>
      <c r="U945" t="s">
        <v>3403</v>
      </c>
      <c r="V945" t="s">
        <v>3447</v>
      </c>
      <c r="W945">
        <v>134</v>
      </c>
      <c r="X945">
        <v>1063</v>
      </c>
      <c r="Y945">
        <v>12</v>
      </c>
      <c r="Z945" t="s">
        <v>3514</v>
      </c>
      <c r="AA945" t="s">
        <v>4356</v>
      </c>
      <c r="AB945" t="s">
        <v>7312</v>
      </c>
      <c r="AC945">
        <v>19</v>
      </c>
      <c r="AD945" t="s">
        <v>8834</v>
      </c>
      <c r="AE945" t="s">
        <v>9429</v>
      </c>
      <c r="AF945" t="s">
        <v>9379</v>
      </c>
      <c r="AG945" t="s">
        <v>8582</v>
      </c>
      <c r="AH945" t="s">
        <v>9379</v>
      </c>
    </row>
    <row r="946" spans="1:34" hidden="1" x14ac:dyDescent="0.25">
      <c r="A946" t="s">
        <v>42</v>
      </c>
      <c r="B946">
        <v>2025075</v>
      </c>
      <c r="C946" t="s">
        <v>86</v>
      </c>
      <c r="D946">
        <v>10</v>
      </c>
      <c r="E946" t="s">
        <v>92</v>
      </c>
      <c r="F946">
        <v>1800</v>
      </c>
      <c r="G946" t="s">
        <v>100</v>
      </c>
      <c r="H946" t="s">
        <v>171</v>
      </c>
      <c r="I946" t="s">
        <v>446</v>
      </c>
      <c r="J946" t="s">
        <v>453</v>
      </c>
      <c r="K946">
        <v>13.96</v>
      </c>
      <c r="L946">
        <v>35.950000000000003</v>
      </c>
      <c r="M946" t="s">
        <v>548</v>
      </c>
      <c r="N946" t="s">
        <v>830</v>
      </c>
      <c r="O946" t="s">
        <v>981</v>
      </c>
      <c r="Q946">
        <v>10</v>
      </c>
      <c r="R946">
        <v>5</v>
      </c>
      <c r="S946" t="s">
        <v>1151</v>
      </c>
      <c r="T946" t="s">
        <v>2338</v>
      </c>
      <c r="U946" t="s">
        <v>3401</v>
      </c>
      <c r="V946" t="s">
        <v>3448</v>
      </c>
      <c r="W946">
        <v>130</v>
      </c>
      <c r="X946">
        <v>1072</v>
      </c>
      <c r="Y946">
        <v>11</v>
      </c>
      <c r="Z946" t="s">
        <v>3514</v>
      </c>
      <c r="AA946" t="s">
        <v>4357</v>
      </c>
      <c r="AB946" t="s">
        <v>7313</v>
      </c>
      <c r="AC946">
        <v>15</v>
      </c>
      <c r="AD946" t="s">
        <v>8835</v>
      </c>
      <c r="AE946" t="s">
        <v>9379</v>
      </c>
      <c r="AF946" t="s">
        <v>8861</v>
      </c>
      <c r="AG946" t="s">
        <v>8413</v>
      </c>
      <c r="AH946" t="s">
        <v>8749</v>
      </c>
    </row>
    <row r="947" spans="1:34" hidden="1" x14ac:dyDescent="0.25">
      <c r="A947" t="s">
        <v>42</v>
      </c>
      <c r="B947">
        <v>2025075</v>
      </c>
      <c r="C947" t="s">
        <v>86</v>
      </c>
      <c r="D947">
        <v>10</v>
      </c>
      <c r="E947" t="s">
        <v>92</v>
      </c>
      <c r="F947">
        <v>1800</v>
      </c>
      <c r="G947" t="s">
        <v>100</v>
      </c>
      <c r="H947" t="s">
        <v>171</v>
      </c>
      <c r="I947" t="s">
        <v>446</v>
      </c>
      <c r="J947" t="s">
        <v>453</v>
      </c>
      <c r="K947">
        <v>13.96</v>
      </c>
      <c r="L947">
        <v>35.950000000000003</v>
      </c>
      <c r="M947" t="s">
        <v>548</v>
      </c>
      <c r="N947" t="s">
        <v>830</v>
      </c>
      <c r="O947" t="s">
        <v>981</v>
      </c>
      <c r="Q947">
        <v>11</v>
      </c>
      <c r="R947">
        <v>11</v>
      </c>
      <c r="S947" t="s">
        <v>1206</v>
      </c>
      <c r="T947" t="s">
        <v>2393</v>
      </c>
      <c r="U947" t="s">
        <v>3398</v>
      </c>
      <c r="V947" t="s">
        <v>3455</v>
      </c>
      <c r="W947">
        <v>122</v>
      </c>
      <c r="X947">
        <v>1120</v>
      </c>
      <c r="Y947">
        <v>10</v>
      </c>
      <c r="Z947" t="s">
        <v>3496</v>
      </c>
      <c r="AA947" t="s">
        <v>4358</v>
      </c>
      <c r="AB947" t="s">
        <v>7314</v>
      </c>
      <c r="AC947">
        <v>25</v>
      </c>
      <c r="AD947" t="s">
        <v>8775</v>
      </c>
      <c r="AE947" t="s">
        <v>9232</v>
      </c>
      <c r="AF947" t="s">
        <v>8651</v>
      </c>
      <c r="AG947" t="s">
        <v>8581</v>
      </c>
      <c r="AH947" t="s">
        <v>8422</v>
      </c>
    </row>
    <row r="948" spans="1:34" hidden="1" x14ac:dyDescent="0.25">
      <c r="A948" t="s">
        <v>42</v>
      </c>
      <c r="B948">
        <v>2025075</v>
      </c>
      <c r="C948" t="s">
        <v>86</v>
      </c>
      <c r="D948">
        <v>10</v>
      </c>
      <c r="E948" t="s">
        <v>92</v>
      </c>
      <c r="F948">
        <v>1800</v>
      </c>
      <c r="G948" t="s">
        <v>100</v>
      </c>
      <c r="H948" t="s">
        <v>171</v>
      </c>
      <c r="I948" t="s">
        <v>446</v>
      </c>
      <c r="J948" t="s">
        <v>453</v>
      </c>
      <c r="K948">
        <v>13.96</v>
      </c>
      <c r="L948">
        <v>35.950000000000003</v>
      </c>
      <c r="M948" t="s">
        <v>548</v>
      </c>
      <c r="N948" t="s">
        <v>830</v>
      </c>
      <c r="O948" t="s">
        <v>981</v>
      </c>
      <c r="Q948">
        <v>12</v>
      </c>
      <c r="R948">
        <v>6</v>
      </c>
      <c r="S948" t="s">
        <v>1682</v>
      </c>
      <c r="T948" t="s">
        <v>2869</v>
      </c>
      <c r="U948" t="s">
        <v>3404</v>
      </c>
      <c r="V948" t="s">
        <v>3444</v>
      </c>
      <c r="W948">
        <v>129</v>
      </c>
      <c r="X948">
        <v>1056</v>
      </c>
      <c r="Y948">
        <v>14</v>
      </c>
      <c r="Z948" t="s">
        <v>3496</v>
      </c>
      <c r="AA948" t="s">
        <v>4359</v>
      </c>
      <c r="AB948" t="s">
        <v>7315</v>
      </c>
      <c r="AC948">
        <v>16</v>
      </c>
      <c r="AD948" t="s">
        <v>8836</v>
      </c>
      <c r="AE948" t="s">
        <v>9400</v>
      </c>
      <c r="AF948" t="s">
        <v>8898</v>
      </c>
      <c r="AG948" t="s">
        <v>8417</v>
      </c>
      <c r="AH948" t="s">
        <v>8910</v>
      </c>
    </row>
    <row r="949" spans="1:34" hidden="1" x14ac:dyDescent="0.25">
      <c r="A949" t="s">
        <v>42</v>
      </c>
      <c r="B949">
        <v>2025075</v>
      </c>
      <c r="C949" t="s">
        <v>86</v>
      </c>
      <c r="D949">
        <v>10</v>
      </c>
      <c r="E949" t="s">
        <v>92</v>
      </c>
      <c r="F949">
        <v>1800</v>
      </c>
      <c r="G949" t="s">
        <v>100</v>
      </c>
      <c r="H949" t="s">
        <v>171</v>
      </c>
      <c r="I949" t="s">
        <v>446</v>
      </c>
      <c r="J949" t="s">
        <v>453</v>
      </c>
      <c r="K949">
        <v>13.96</v>
      </c>
      <c r="L949">
        <v>35.950000000000003</v>
      </c>
      <c r="M949" t="s">
        <v>548</v>
      </c>
      <c r="N949" t="s">
        <v>830</v>
      </c>
      <c r="O949" t="s">
        <v>981</v>
      </c>
      <c r="Q949">
        <v>13</v>
      </c>
      <c r="R949">
        <v>1</v>
      </c>
      <c r="S949" t="s">
        <v>1435</v>
      </c>
      <c r="T949" t="s">
        <v>2622</v>
      </c>
      <c r="U949" t="s">
        <v>3407</v>
      </c>
      <c r="V949" t="s">
        <v>3460</v>
      </c>
      <c r="W949">
        <v>135</v>
      </c>
      <c r="X949">
        <v>1103</v>
      </c>
      <c r="Y949">
        <v>3</v>
      </c>
      <c r="Z949" t="s">
        <v>3484</v>
      </c>
      <c r="AA949" t="s">
        <v>4360</v>
      </c>
      <c r="AB949" t="s">
        <v>7316</v>
      </c>
      <c r="AC949">
        <v>14</v>
      </c>
      <c r="AD949" t="s">
        <v>8837</v>
      </c>
      <c r="AE949" t="s">
        <v>8861</v>
      </c>
      <c r="AF949" t="s">
        <v>8863</v>
      </c>
      <c r="AG949" t="s">
        <v>8413</v>
      </c>
      <c r="AH949" t="s">
        <v>8876</v>
      </c>
    </row>
    <row r="950" spans="1:34" hidden="1" x14ac:dyDescent="0.25">
      <c r="A950" t="s">
        <v>42</v>
      </c>
      <c r="B950">
        <v>2025075</v>
      </c>
      <c r="C950" t="s">
        <v>86</v>
      </c>
      <c r="D950">
        <v>10</v>
      </c>
      <c r="E950" t="s">
        <v>92</v>
      </c>
      <c r="F950">
        <v>1800</v>
      </c>
      <c r="G950" t="s">
        <v>100</v>
      </c>
      <c r="H950" t="s">
        <v>171</v>
      </c>
      <c r="I950" t="s">
        <v>446</v>
      </c>
      <c r="J950" t="s">
        <v>453</v>
      </c>
      <c r="K950">
        <v>13.96</v>
      </c>
      <c r="L950">
        <v>35.950000000000003</v>
      </c>
      <c r="M950" t="s">
        <v>548</v>
      </c>
      <c r="N950" t="s">
        <v>830</v>
      </c>
      <c r="O950" t="s">
        <v>981</v>
      </c>
      <c r="Q950">
        <v>14</v>
      </c>
      <c r="R950">
        <v>13</v>
      </c>
      <c r="S950" t="s">
        <v>1683</v>
      </c>
      <c r="T950" t="s">
        <v>2870</v>
      </c>
      <c r="U950" t="s">
        <v>3415</v>
      </c>
      <c r="V950" t="s">
        <v>3442</v>
      </c>
      <c r="W950">
        <v>119</v>
      </c>
      <c r="X950">
        <v>1040</v>
      </c>
      <c r="Y950">
        <v>2</v>
      </c>
      <c r="Z950" t="s">
        <v>3516</v>
      </c>
      <c r="AA950" t="s">
        <v>4361</v>
      </c>
      <c r="AB950" t="s">
        <v>7317</v>
      </c>
      <c r="AC950">
        <v>99</v>
      </c>
      <c r="AD950" t="s">
        <v>8634</v>
      </c>
      <c r="AE950" t="s">
        <v>9224</v>
      </c>
      <c r="AF950" t="s">
        <v>8444</v>
      </c>
      <c r="AG950" t="s">
        <v>8579</v>
      </c>
      <c r="AH950" t="s">
        <v>8604</v>
      </c>
    </row>
    <row r="951" spans="1:34" x14ac:dyDescent="0.25">
      <c r="A951" t="s">
        <v>43</v>
      </c>
      <c r="B951">
        <v>2025076</v>
      </c>
      <c r="C951" t="s">
        <v>87</v>
      </c>
      <c r="D951">
        <v>1</v>
      </c>
      <c r="E951" t="s">
        <v>88</v>
      </c>
      <c r="F951">
        <v>1800</v>
      </c>
      <c r="G951" t="s">
        <v>100</v>
      </c>
      <c r="H951" t="s">
        <v>172</v>
      </c>
      <c r="I951" t="s">
        <v>446</v>
      </c>
      <c r="J951" t="s">
        <v>451</v>
      </c>
      <c r="K951">
        <v>13.43</v>
      </c>
      <c r="L951">
        <v>36.590000000000003</v>
      </c>
      <c r="M951" t="s">
        <v>549</v>
      </c>
      <c r="N951" t="s">
        <v>831</v>
      </c>
      <c r="O951" t="s">
        <v>982</v>
      </c>
      <c r="Q951">
        <v>1</v>
      </c>
      <c r="R951">
        <v>1</v>
      </c>
      <c r="S951" t="s">
        <v>1047</v>
      </c>
      <c r="T951" t="s">
        <v>2234</v>
      </c>
      <c r="U951" t="s">
        <v>3403</v>
      </c>
      <c r="V951" t="s">
        <v>3457</v>
      </c>
      <c r="W951">
        <v>135</v>
      </c>
      <c r="X951">
        <v>1136</v>
      </c>
      <c r="Y951">
        <v>4</v>
      </c>
      <c r="Z951" t="s">
        <v>3478</v>
      </c>
      <c r="AA951" t="s">
        <v>4362</v>
      </c>
      <c r="AB951" t="s">
        <v>982</v>
      </c>
      <c r="AC951">
        <v>5.4</v>
      </c>
      <c r="AD951" t="s">
        <v>8435</v>
      </c>
      <c r="AE951" t="s">
        <v>9107</v>
      </c>
      <c r="AF951" t="s">
        <v>8415</v>
      </c>
      <c r="AG951" t="s">
        <v>8443</v>
      </c>
      <c r="AH951" t="s">
        <v>8554</v>
      </c>
    </row>
    <row r="952" spans="1:34" hidden="1" x14ac:dyDescent="0.25">
      <c r="A952" t="s">
        <v>43</v>
      </c>
      <c r="B952">
        <v>2025076</v>
      </c>
      <c r="C952" t="s">
        <v>87</v>
      </c>
      <c r="D952">
        <v>1</v>
      </c>
      <c r="E952" t="s">
        <v>88</v>
      </c>
      <c r="F952">
        <v>1800</v>
      </c>
      <c r="G952" t="s">
        <v>100</v>
      </c>
      <c r="H952" t="s">
        <v>172</v>
      </c>
      <c r="I952" t="s">
        <v>446</v>
      </c>
      <c r="J952" t="s">
        <v>451</v>
      </c>
      <c r="K952">
        <v>13.43</v>
      </c>
      <c r="L952">
        <v>36.590000000000003</v>
      </c>
      <c r="M952" t="s">
        <v>549</v>
      </c>
      <c r="N952" t="s">
        <v>831</v>
      </c>
      <c r="O952" t="s">
        <v>982</v>
      </c>
      <c r="Q952">
        <v>2</v>
      </c>
      <c r="R952">
        <v>2</v>
      </c>
      <c r="S952" t="s">
        <v>1440</v>
      </c>
      <c r="T952" t="s">
        <v>2627</v>
      </c>
      <c r="U952" t="s">
        <v>3411</v>
      </c>
      <c r="V952" t="s">
        <v>3447</v>
      </c>
      <c r="W952">
        <v>135</v>
      </c>
      <c r="X952">
        <v>1029</v>
      </c>
      <c r="Y952">
        <v>8</v>
      </c>
      <c r="Z952" t="s">
        <v>3518</v>
      </c>
      <c r="AA952" t="s">
        <v>4363</v>
      </c>
      <c r="AB952" t="s">
        <v>7318</v>
      </c>
      <c r="AC952">
        <v>4.9000000000000004</v>
      </c>
      <c r="AD952" t="s">
        <v>8433</v>
      </c>
      <c r="AE952" t="s">
        <v>8957</v>
      </c>
      <c r="AF952" t="s">
        <v>8580</v>
      </c>
      <c r="AG952" t="s">
        <v>8594</v>
      </c>
      <c r="AH952" t="s">
        <v>9177</v>
      </c>
    </row>
    <row r="953" spans="1:34" hidden="1" x14ac:dyDescent="0.25">
      <c r="A953" t="s">
        <v>43</v>
      </c>
      <c r="B953">
        <v>2025076</v>
      </c>
      <c r="C953" t="s">
        <v>87</v>
      </c>
      <c r="D953">
        <v>1</v>
      </c>
      <c r="E953" t="s">
        <v>88</v>
      </c>
      <c r="F953">
        <v>1800</v>
      </c>
      <c r="G953" t="s">
        <v>100</v>
      </c>
      <c r="H953" t="s">
        <v>172</v>
      </c>
      <c r="I953" t="s">
        <v>446</v>
      </c>
      <c r="J953" t="s">
        <v>451</v>
      </c>
      <c r="K953">
        <v>13.43</v>
      </c>
      <c r="L953">
        <v>36.590000000000003</v>
      </c>
      <c r="M953" t="s">
        <v>549</v>
      </c>
      <c r="N953" t="s">
        <v>831</v>
      </c>
      <c r="O953" t="s">
        <v>982</v>
      </c>
      <c r="Q953">
        <v>3</v>
      </c>
      <c r="R953">
        <v>3</v>
      </c>
      <c r="S953" t="s">
        <v>1170</v>
      </c>
      <c r="T953" t="s">
        <v>2357</v>
      </c>
      <c r="U953" t="s">
        <v>3413</v>
      </c>
      <c r="V953" t="s">
        <v>3456</v>
      </c>
      <c r="W953">
        <v>133</v>
      </c>
      <c r="X953">
        <v>1060</v>
      </c>
      <c r="Y953">
        <v>5</v>
      </c>
      <c r="Z953" t="s">
        <v>3497</v>
      </c>
      <c r="AA953" t="s">
        <v>4364</v>
      </c>
      <c r="AB953" t="s">
        <v>7319</v>
      </c>
      <c r="AC953">
        <v>12</v>
      </c>
      <c r="AD953" t="s">
        <v>8439</v>
      </c>
      <c r="AE953" t="s">
        <v>9153</v>
      </c>
      <c r="AF953" t="s">
        <v>8416</v>
      </c>
      <c r="AG953" t="s">
        <v>8446</v>
      </c>
      <c r="AH953" t="s">
        <v>8477</v>
      </c>
    </row>
    <row r="954" spans="1:34" hidden="1" x14ac:dyDescent="0.25">
      <c r="A954" t="s">
        <v>43</v>
      </c>
      <c r="B954">
        <v>2025076</v>
      </c>
      <c r="C954" t="s">
        <v>87</v>
      </c>
      <c r="D954">
        <v>1</v>
      </c>
      <c r="E954" t="s">
        <v>88</v>
      </c>
      <c r="F954">
        <v>1800</v>
      </c>
      <c r="G954" t="s">
        <v>100</v>
      </c>
      <c r="H954" t="s">
        <v>172</v>
      </c>
      <c r="I954" t="s">
        <v>446</v>
      </c>
      <c r="J954" t="s">
        <v>451</v>
      </c>
      <c r="K954">
        <v>13.43</v>
      </c>
      <c r="L954">
        <v>36.590000000000003</v>
      </c>
      <c r="M954" t="s">
        <v>549</v>
      </c>
      <c r="N954" t="s">
        <v>831</v>
      </c>
      <c r="O954" t="s">
        <v>982</v>
      </c>
      <c r="Q954">
        <v>4</v>
      </c>
      <c r="R954">
        <v>9</v>
      </c>
      <c r="S954" t="s">
        <v>1039</v>
      </c>
      <c r="T954" t="s">
        <v>2226</v>
      </c>
      <c r="U954" t="s">
        <v>3397</v>
      </c>
      <c r="V954" t="s">
        <v>3447</v>
      </c>
      <c r="W954">
        <v>122</v>
      </c>
      <c r="X954">
        <v>1070</v>
      </c>
      <c r="Y954">
        <v>9</v>
      </c>
      <c r="Z954" t="s">
        <v>3497</v>
      </c>
      <c r="AA954" t="s">
        <v>4365</v>
      </c>
      <c r="AB954" t="s">
        <v>7320</v>
      </c>
      <c r="AC954">
        <v>5.8</v>
      </c>
      <c r="AD954" t="s">
        <v>8759</v>
      </c>
      <c r="AE954" t="s">
        <v>8417</v>
      </c>
      <c r="AF954" t="s">
        <v>8688</v>
      </c>
      <c r="AG954" t="s">
        <v>8594</v>
      </c>
      <c r="AH954" t="s">
        <v>8559</v>
      </c>
    </row>
    <row r="955" spans="1:34" hidden="1" x14ac:dyDescent="0.25">
      <c r="A955" t="s">
        <v>43</v>
      </c>
      <c r="B955">
        <v>2025076</v>
      </c>
      <c r="C955" t="s">
        <v>87</v>
      </c>
      <c r="D955">
        <v>1</v>
      </c>
      <c r="E955" t="s">
        <v>88</v>
      </c>
      <c r="F955">
        <v>1800</v>
      </c>
      <c r="G955" t="s">
        <v>100</v>
      </c>
      <c r="H955" t="s">
        <v>172</v>
      </c>
      <c r="I955" t="s">
        <v>446</v>
      </c>
      <c r="J955" t="s">
        <v>451</v>
      </c>
      <c r="K955">
        <v>13.43</v>
      </c>
      <c r="L955">
        <v>36.590000000000003</v>
      </c>
      <c r="M955" t="s">
        <v>549</v>
      </c>
      <c r="N955" t="s">
        <v>831</v>
      </c>
      <c r="O955" t="s">
        <v>982</v>
      </c>
      <c r="Q955">
        <v>5</v>
      </c>
      <c r="R955">
        <v>8</v>
      </c>
      <c r="S955" t="s">
        <v>1169</v>
      </c>
      <c r="T955" t="s">
        <v>2356</v>
      </c>
      <c r="U955" t="s">
        <v>3417</v>
      </c>
      <c r="V955" t="s">
        <v>3461</v>
      </c>
      <c r="W955">
        <v>123</v>
      </c>
      <c r="X955">
        <v>1142</v>
      </c>
      <c r="Y955">
        <v>6</v>
      </c>
      <c r="Z955" t="s">
        <v>3485</v>
      </c>
      <c r="AA955" t="s">
        <v>4366</v>
      </c>
      <c r="AB955" t="s">
        <v>7321</v>
      </c>
      <c r="AC955">
        <v>14</v>
      </c>
      <c r="AD955" t="s">
        <v>8435</v>
      </c>
      <c r="AE955" t="s">
        <v>8891</v>
      </c>
      <c r="AF955" t="s">
        <v>8687</v>
      </c>
      <c r="AG955" t="s">
        <v>8488</v>
      </c>
      <c r="AH955" t="s">
        <v>8416</v>
      </c>
    </row>
    <row r="956" spans="1:34" hidden="1" x14ac:dyDescent="0.25">
      <c r="A956" t="s">
        <v>43</v>
      </c>
      <c r="B956">
        <v>2025076</v>
      </c>
      <c r="C956" t="s">
        <v>87</v>
      </c>
      <c r="D956">
        <v>1</v>
      </c>
      <c r="E956" t="s">
        <v>88</v>
      </c>
      <c r="F956">
        <v>1800</v>
      </c>
      <c r="G956" t="s">
        <v>100</v>
      </c>
      <c r="H956" t="s">
        <v>172</v>
      </c>
      <c r="I956" t="s">
        <v>446</v>
      </c>
      <c r="J956" t="s">
        <v>451</v>
      </c>
      <c r="K956">
        <v>13.43</v>
      </c>
      <c r="L956">
        <v>36.590000000000003</v>
      </c>
      <c r="M956" t="s">
        <v>549</v>
      </c>
      <c r="N956" t="s">
        <v>831</v>
      </c>
      <c r="O956" t="s">
        <v>982</v>
      </c>
      <c r="Q956">
        <v>6</v>
      </c>
      <c r="R956">
        <v>6</v>
      </c>
      <c r="S956" t="s">
        <v>1048</v>
      </c>
      <c r="T956" t="s">
        <v>2235</v>
      </c>
      <c r="U956" t="s">
        <v>3412</v>
      </c>
      <c r="V956" t="s">
        <v>3449</v>
      </c>
      <c r="W956">
        <v>129</v>
      </c>
      <c r="X956">
        <v>1133</v>
      </c>
      <c r="Y956">
        <v>1</v>
      </c>
      <c r="Z956" t="s">
        <v>3508</v>
      </c>
      <c r="AA956" t="s">
        <v>4367</v>
      </c>
      <c r="AB956" t="s">
        <v>7322</v>
      </c>
      <c r="AC956">
        <v>5.8</v>
      </c>
      <c r="AD956" t="s">
        <v>8480</v>
      </c>
      <c r="AE956" t="s">
        <v>9082</v>
      </c>
      <c r="AF956" t="s">
        <v>8580</v>
      </c>
      <c r="AG956" t="s">
        <v>8443</v>
      </c>
      <c r="AH956" t="s">
        <v>8394</v>
      </c>
    </row>
    <row r="957" spans="1:34" hidden="1" x14ac:dyDescent="0.25">
      <c r="A957" t="s">
        <v>43</v>
      </c>
      <c r="B957">
        <v>2025076</v>
      </c>
      <c r="C957" t="s">
        <v>87</v>
      </c>
      <c r="D957">
        <v>1</v>
      </c>
      <c r="E957" t="s">
        <v>88</v>
      </c>
      <c r="F957">
        <v>1800</v>
      </c>
      <c r="G957" t="s">
        <v>100</v>
      </c>
      <c r="H957" t="s">
        <v>172</v>
      </c>
      <c r="I957" t="s">
        <v>446</v>
      </c>
      <c r="J957" t="s">
        <v>451</v>
      </c>
      <c r="K957">
        <v>13.43</v>
      </c>
      <c r="L957">
        <v>36.590000000000003</v>
      </c>
      <c r="M957" t="s">
        <v>549</v>
      </c>
      <c r="N957" t="s">
        <v>831</v>
      </c>
      <c r="O957" t="s">
        <v>982</v>
      </c>
      <c r="Q957">
        <v>7</v>
      </c>
      <c r="R957">
        <v>4</v>
      </c>
      <c r="S957" t="s">
        <v>1248</v>
      </c>
      <c r="T957" t="s">
        <v>2435</v>
      </c>
      <c r="U957" t="s">
        <v>3401</v>
      </c>
      <c r="V957" t="s">
        <v>3448</v>
      </c>
      <c r="W957">
        <v>135</v>
      </c>
      <c r="X957">
        <v>970</v>
      </c>
      <c r="Y957">
        <v>11</v>
      </c>
      <c r="Z957" t="s">
        <v>3486</v>
      </c>
      <c r="AA957" t="s">
        <v>4368</v>
      </c>
      <c r="AB957" t="s">
        <v>7323</v>
      </c>
      <c r="AC957">
        <v>17</v>
      </c>
      <c r="AD957" t="s">
        <v>8838</v>
      </c>
      <c r="AE957" t="s">
        <v>8417</v>
      </c>
      <c r="AF957" t="s">
        <v>8580</v>
      </c>
      <c r="AG957" t="s">
        <v>8592</v>
      </c>
      <c r="AH957" t="s">
        <v>8889</v>
      </c>
    </row>
    <row r="958" spans="1:34" hidden="1" x14ac:dyDescent="0.25">
      <c r="A958" t="s">
        <v>43</v>
      </c>
      <c r="B958">
        <v>2025076</v>
      </c>
      <c r="C958" t="s">
        <v>87</v>
      </c>
      <c r="D958">
        <v>1</v>
      </c>
      <c r="E958" t="s">
        <v>88</v>
      </c>
      <c r="F958">
        <v>1800</v>
      </c>
      <c r="G958" t="s">
        <v>100</v>
      </c>
      <c r="H958" t="s">
        <v>172</v>
      </c>
      <c r="I958" t="s">
        <v>446</v>
      </c>
      <c r="J958" t="s">
        <v>451</v>
      </c>
      <c r="K958">
        <v>13.43</v>
      </c>
      <c r="L958">
        <v>36.590000000000003</v>
      </c>
      <c r="M958" t="s">
        <v>549</v>
      </c>
      <c r="N958" t="s">
        <v>831</v>
      </c>
      <c r="O958" t="s">
        <v>982</v>
      </c>
      <c r="Q958">
        <v>8</v>
      </c>
      <c r="R958">
        <v>11</v>
      </c>
      <c r="S958" t="s">
        <v>1042</v>
      </c>
      <c r="T958" t="s">
        <v>2229</v>
      </c>
      <c r="U958" t="s">
        <v>3398</v>
      </c>
      <c r="V958" t="s">
        <v>3455</v>
      </c>
      <c r="W958">
        <v>120</v>
      </c>
      <c r="X958">
        <v>1039</v>
      </c>
      <c r="Y958">
        <v>10</v>
      </c>
      <c r="Z958" t="s">
        <v>3509</v>
      </c>
      <c r="AA958" t="s">
        <v>4369</v>
      </c>
      <c r="AB958" t="s">
        <v>7324</v>
      </c>
      <c r="AC958">
        <v>21</v>
      </c>
      <c r="AD958" t="s">
        <v>8487</v>
      </c>
      <c r="AE958" t="s">
        <v>8413</v>
      </c>
      <c r="AF958" t="s">
        <v>8688</v>
      </c>
      <c r="AG958" t="s">
        <v>8493</v>
      </c>
      <c r="AH958" t="s">
        <v>8440</v>
      </c>
    </row>
    <row r="959" spans="1:34" hidden="1" x14ac:dyDescent="0.25">
      <c r="A959" t="s">
        <v>43</v>
      </c>
      <c r="B959">
        <v>2025076</v>
      </c>
      <c r="C959" t="s">
        <v>87</v>
      </c>
      <c r="D959">
        <v>1</v>
      </c>
      <c r="E959" t="s">
        <v>88</v>
      </c>
      <c r="F959">
        <v>1800</v>
      </c>
      <c r="G959" t="s">
        <v>100</v>
      </c>
      <c r="H959" t="s">
        <v>172</v>
      </c>
      <c r="I959" t="s">
        <v>446</v>
      </c>
      <c r="J959" t="s">
        <v>451</v>
      </c>
      <c r="K959">
        <v>13.43</v>
      </c>
      <c r="L959">
        <v>36.590000000000003</v>
      </c>
      <c r="M959" t="s">
        <v>549</v>
      </c>
      <c r="N959" t="s">
        <v>831</v>
      </c>
      <c r="O959" t="s">
        <v>982</v>
      </c>
      <c r="Q959">
        <v>9</v>
      </c>
      <c r="R959">
        <v>7</v>
      </c>
      <c r="S959" t="s">
        <v>1172</v>
      </c>
      <c r="T959" t="s">
        <v>2359</v>
      </c>
      <c r="U959" t="s">
        <v>3410</v>
      </c>
      <c r="V959" t="s">
        <v>3450</v>
      </c>
      <c r="W959">
        <v>124</v>
      </c>
      <c r="X959">
        <v>1064</v>
      </c>
      <c r="Y959">
        <v>2</v>
      </c>
      <c r="Z959" t="s">
        <v>3547</v>
      </c>
      <c r="AA959" t="s">
        <v>4370</v>
      </c>
      <c r="AB959" t="s">
        <v>7325</v>
      </c>
      <c r="AC959">
        <v>10</v>
      </c>
      <c r="AD959" t="s">
        <v>8480</v>
      </c>
      <c r="AE959" t="s">
        <v>9082</v>
      </c>
      <c r="AF959" t="s">
        <v>8415</v>
      </c>
      <c r="AG959" t="s">
        <v>8442</v>
      </c>
      <c r="AH959" t="s">
        <v>8770</v>
      </c>
    </row>
    <row r="960" spans="1:34" hidden="1" x14ac:dyDescent="0.25">
      <c r="A960" t="s">
        <v>43</v>
      </c>
      <c r="B960">
        <v>2025076</v>
      </c>
      <c r="C960" t="s">
        <v>87</v>
      </c>
      <c r="D960">
        <v>1</v>
      </c>
      <c r="E960" t="s">
        <v>88</v>
      </c>
      <c r="F960">
        <v>1800</v>
      </c>
      <c r="G960" t="s">
        <v>100</v>
      </c>
      <c r="H960" t="s">
        <v>172</v>
      </c>
      <c r="I960" t="s">
        <v>446</v>
      </c>
      <c r="J960" t="s">
        <v>451</v>
      </c>
      <c r="K960">
        <v>13.43</v>
      </c>
      <c r="L960">
        <v>36.590000000000003</v>
      </c>
      <c r="M960" t="s">
        <v>549</v>
      </c>
      <c r="N960" t="s">
        <v>831</v>
      </c>
      <c r="O960" t="s">
        <v>982</v>
      </c>
      <c r="Q960">
        <v>10</v>
      </c>
      <c r="R960">
        <v>5</v>
      </c>
      <c r="S960" t="s">
        <v>1049</v>
      </c>
      <c r="T960" t="s">
        <v>2236</v>
      </c>
      <c r="U960" t="s">
        <v>3416</v>
      </c>
      <c r="V960" t="s">
        <v>3451</v>
      </c>
      <c r="W960">
        <v>132</v>
      </c>
      <c r="X960">
        <v>1046</v>
      </c>
      <c r="Y960">
        <v>7</v>
      </c>
      <c r="Z960" t="s">
        <v>3563</v>
      </c>
      <c r="AA960" t="s">
        <v>4371</v>
      </c>
      <c r="AB960" t="s">
        <v>7326</v>
      </c>
      <c r="AC960">
        <v>46</v>
      </c>
      <c r="AD960" t="s">
        <v>8792</v>
      </c>
      <c r="AE960" t="s">
        <v>9153</v>
      </c>
      <c r="AF960" t="s">
        <v>8455</v>
      </c>
      <c r="AG960" t="s">
        <v>8547</v>
      </c>
      <c r="AH960" t="s">
        <v>9544</v>
      </c>
    </row>
    <row r="961" spans="1:34" hidden="1" x14ac:dyDescent="0.25">
      <c r="A961" t="s">
        <v>43</v>
      </c>
      <c r="B961">
        <v>2025076</v>
      </c>
      <c r="C961" t="s">
        <v>87</v>
      </c>
      <c r="D961">
        <v>1</v>
      </c>
      <c r="E961" t="s">
        <v>88</v>
      </c>
      <c r="F961">
        <v>1800</v>
      </c>
      <c r="G961" t="s">
        <v>100</v>
      </c>
      <c r="H961" t="s">
        <v>172</v>
      </c>
      <c r="I961" t="s">
        <v>446</v>
      </c>
      <c r="J961" t="s">
        <v>451</v>
      </c>
      <c r="K961">
        <v>13.43</v>
      </c>
      <c r="L961">
        <v>36.590000000000003</v>
      </c>
      <c r="M961" t="s">
        <v>549</v>
      </c>
      <c r="N961" t="s">
        <v>831</v>
      </c>
      <c r="O961" t="s">
        <v>982</v>
      </c>
      <c r="Q961">
        <v>11</v>
      </c>
      <c r="R961">
        <v>10</v>
      </c>
      <c r="S961" t="s">
        <v>1173</v>
      </c>
      <c r="T961" t="s">
        <v>2360</v>
      </c>
      <c r="U961" t="s">
        <v>3407</v>
      </c>
      <c r="V961" t="s">
        <v>3440</v>
      </c>
      <c r="W961">
        <v>121</v>
      </c>
      <c r="X961">
        <v>1158</v>
      </c>
      <c r="Y961">
        <v>3</v>
      </c>
      <c r="Z961" t="s">
        <v>3564</v>
      </c>
      <c r="AA961" t="s">
        <v>4372</v>
      </c>
      <c r="AB961" t="s">
        <v>7327</v>
      </c>
      <c r="AC961">
        <v>9.3000000000000007</v>
      </c>
      <c r="AD961" t="s">
        <v>8482</v>
      </c>
      <c r="AE961" t="s">
        <v>9082</v>
      </c>
      <c r="AF961" t="s">
        <v>8580</v>
      </c>
      <c r="AG961" t="s">
        <v>8547</v>
      </c>
      <c r="AH961" t="s">
        <v>8984</v>
      </c>
    </row>
    <row r="962" spans="1:34" x14ac:dyDescent="0.25">
      <c r="A962" t="s">
        <v>70</v>
      </c>
      <c r="B962">
        <v>2025334</v>
      </c>
      <c r="C962" t="s">
        <v>86</v>
      </c>
      <c r="D962">
        <v>1</v>
      </c>
      <c r="E962" t="s">
        <v>88</v>
      </c>
      <c r="F962">
        <v>1200</v>
      </c>
      <c r="G962" t="s">
        <v>100</v>
      </c>
      <c r="H962" t="s">
        <v>401</v>
      </c>
      <c r="I962" t="s">
        <v>446</v>
      </c>
      <c r="J962" t="s">
        <v>451</v>
      </c>
      <c r="K962">
        <v>23.7</v>
      </c>
      <c r="L962">
        <v>46.69</v>
      </c>
      <c r="M962" t="s">
        <v>555</v>
      </c>
      <c r="Q962">
        <v>1</v>
      </c>
      <c r="R962">
        <v>1</v>
      </c>
      <c r="S962" t="s">
        <v>1378</v>
      </c>
      <c r="T962" t="s">
        <v>2565</v>
      </c>
      <c r="U962" t="s">
        <v>3411</v>
      </c>
      <c r="V962" t="s">
        <v>3450</v>
      </c>
      <c r="W962">
        <v>135</v>
      </c>
      <c r="X962">
        <v>1120</v>
      </c>
      <c r="Y962">
        <v>12</v>
      </c>
      <c r="Z962" t="s">
        <v>3478</v>
      </c>
      <c r="AA962" t="s">
        <v>5988</v>
      </c>
      <c r="AB962" t="s">
        <v>555</v>
      </c>
      <c r="AC962">
        <v>6</v>
      </c>
      <c r="AD962" t="s">
        <v>8614</v>
      </c>
      <c r="AE962" t="s">
        <v>9429</v>
      </c>
      <c r="AF962" t="s">
        <v>9106</v>
      </c>
    </row>
    <row r="963" spans="1:34" hidden="1" x14ac:dyDescent="0.25">
      <c r="A963" t="s">
        <v>43</v>
      </c>
      <c r="B963">
        <v>2025077</v>
      </c>
      <c r="C963" t="s">
        <v>87</v>
      </c>
      <c r="D963">
        <v>2</v>
      </c>
      <c r="E963" t="s">
        <v>90</v>
      </c>
      <c r="F963">
        <v>1650</v>
      </c>
      <c r="G963" t="s">
        <v>100</v>
      </c>
      <c r="H963" t="s">
        <v>173</v>
      </c>
      <c r="I963" t="s">
        <v>446</v>
      </c>
      <c r="J963" t="s">
        <v>451</v>
      </c>
      <c r="K963">
        <v>28.3</v>
      </c>
      <c r="L963">
        <v>52.11</v>
      </c>
      <c r="M963" t="s">
        <v>550</v>
      </c>
      <c r="N963" t="s">
        <v>832</v>
      </c>
      <c r="Q963">
        <v>2</v>
      </c>
      <c r="R963">
        <v>5</v>
      </c>
      <c r="S963" t="s">
        <v>1684</v>
      </c>
      <c r="T963" t="s">
        <v>2871</v>
      </c>
      <c r="U963" t="s">
        <v>3416</v>
      </c>
      <c r="V963" t="s">
        <v>3443</v>
      </c>
      <c r="W963">
        <v>127</v>
      </c>
      <c r="X963">
        <v>1104</v>
      </c>
      <c r="Y963">
        <v>5</v>
      </c>
      <c r="Z963" t="s">
        <v>3506</v>
      </c>
      <c r="AA963" t="s">
        <v>4373</v>
      </c>
      <c r="AB963" t="s">
        <v>826</v>
      </c>
      <c r="AC963">
        <v>6.2</v>
      </c>
      <c r="AD963" t="s">
        <v>8840</v>
      </c>
      <c r="AE963" t="s">
        <v>8654</v>
      </c>
      <c r="AF963" t="s">
        <v>8398</v>
      </c>
      <c r="AG963" t="s">
        <v>8926</v>
      </c>
    </row>
    <row r="964" spans="1:34" hidden="1" x14ac:dyDescent="0.25">
      <c r="A964" t="s">
        <v>43</v>
      </c>
      <c r="B964">
        <v>2025077</v>
      </c>
      <c r="C964" t="s">
        <v>87</v>
      </c>
      <c r="D964">
        <v>2</v>
      </c>
      <c r="E964" t="s">
        <v>90</v>
      </c>
      <c r="F964">
        <v>1650</v>
      </c>
      <c r="G964" t="s">
        <v>100</v>
      </c>
      <c r="H964" t="s">
        <v>173</v>
      </c>
      <c r="I964" t="s">
        <v>446</v>
      </c>
      <c r="J964" t="s">
        <v>451</v>
      </c>
      <c r="K964">
        <v>28.3</v>
      </c>
      <c r="L964">
        <v>52.11</v>
      </c>
      <c r="M964" t="s">
        <v>550</v>
      </c>
      <c r="N964" t="s">
        <v>832</v>
      </c>
      <c r="Q964">
        <v>3</v>
      </c>
      <c r="R964">
        <v>1</v>
      </c>
      <c r="S964" t="s">
        <v>1211</v>
      </c>
      <c r="T964" t="s">
        <v>2398</v>
      </c>
      <c r="U964" t="s">
        <v>3403</v>
      </c>
      <c r="V964" t="s">
        <v>3447</v>
      </c>
      <c r="W964">
        <v>135</v>
      </c>
      <c r="X964">
        <v>1135</v>
      </c>
      <c r="Y964">
        <v>7</v>
      </c>
      <c r="Z964" t="s">
        <v>3481</v>
      </c>
      <c r="AA964" t="s">
        <v>4374</v>
      </c>
      <c r="AB964" t="s">
        <v>914</v>
      </c>
      <c r="AC964">
        <v>2.8</v>
      </c>
      <c r="AD964" t="s">
        <v>8841</v>
      </c>
      <c r="AE964" t="s">
        <v>8654</v>
      </c>
      <c r="AF964" t="s">
        <v>8652</v>
      </c>
      <c r="AG964" t="s">
        <v>8615</v>
      </c>
    </row>
    <row r="965" spans="1:34" hidden="1" x14ac:dyDescent="0.25">
      <c r="A965" t="s">
        <v>43</v>
      </c>
      <c r="B965">
        <v>2025077</v>
      </c>
      <c r="C965" t="s">
        <v>87</v>
      </c>
      <c r="D965">
        <v>2</v>
      </c>
      <c r="E965" t="s">
        <v>90</v>
      </c>
      <c r="F965">
        <v>1650</v>
      </c>
      <c r="G965" t="s">
        <v>100</v>
      </c>
      <c r="H965" t="s">
        <v>173</v>
      </c>
      <c r="I965" t="s">
        <v>446</v>
      </c>
      <c r="J965" t="s">
        <v>451</v>
      </c>
      <c r="K965">
        <v>28.3</v>
      </c>
      <c r="L965">
        <v>52.11</v>
      </c>
      <c r="M965" t="s">
        <v>550</v>
      </c>
      <c r="N965" t="s">
        <v>832</v>
      </c>
      <c r="Q965">
        <v>4</v>
      </c>
      <c r="R965">
        <v>8</v>
      </c>
      <c r="S965" t="s">
        <v>1413</v>
      </c>
      <c r="T965" t="s">
        <v>2600</v>
      </c>
      <c r="U965" t="s">
        <v>3415</v>
      </c>
      <c r="V965" t="s">
        <v>3451</v>
      </c>
      <c r="W965">
        <v>122</v>
      </c>
      <c r="X965">
        <v>1031</v>
      </c>
      <c r="Y965">
        <v>10</v>
      </c>
      <c r="Z965" t="s">
        <v>3514</v>
      </c>
      <c r="AA965" t="s">
        <v>3757</v>
      </c>
      <c r="AB965" t="s">
        <v>7328</v>
      </c>
      <c r="AC965">
        <v>65</v>
      </c>
      <c r="AD965" t="s">
        <v>8842</v>
      </c>
      <c r="AE965" t="s">
        <v>8393</v>
      </c>
      <c r="AF965" t="s">
        <v>8779</v>
      </c>
      <c r="AG965" t="s">
        <v>8891</v>
      </c>
    </row>
    <row r="966" spans="1:34" hidden="1" x14ac:dyDescent="0.25">
      <c r="A966" t="s">
        <v>43</v>
      </c>
      <c r="B966">
        <v>2025077</v>
      </c>
      <c r="C966" t="s">
        <v>87</v>
      </c>
      <c r="D966">
        <v>2</v>
      </c>
      <c r="E966" t="s">
        <v>90</v>
      </c>
      <c r="F966">
        <v>1650</v>
      </c>
      <c r="G966" t="s">
        <v>100</v>
      </c>
      <c r="H966" t="s">
        <v>173</v>
      </c>
      <c r="I966" t="s">
        <v>446</v>
      </c>
      <c r="J966" t="s">
        <v>451</v>
      </c>
      <c r="K966">
        <v>28.3</v>
      </c>
      <c r="L966">
        <v>52.11</v>
      </c>
      <c r="M966" t="s">
        <v>550</v>
      </c>
      <c r="N966" t="s">
        <v>832</v>
      </c>
      <c r="Q966">
        <v>5</v>
      </c>
      <c r="R966">
        <v>11</v>
      </c>
      <c r="S966" t="s">
        <v>1685</v>
      </c>
      <c r="T966" t="s">
        <v>2872</v>
      </c>
      <c r="U966" t="s">
        <v>3406</v>
      </c>
      <c r="V966" t="s">
        <v>3461</v>
      </c>
      <c r="W966">
        <v>118</v>
      </c>
      <c r="X966">
        <v>1168</v>
      </c>
      <c r="Y966">
        <v>3</v>
      </c>
      <c r="Z966" t="s">
        <v>3490</v>
      </c>
      <c r="AA966" t="s">
        <v>4108</v>
      </c>
      <c r="AB966" t="s">
        <v>7329</v>
      </c>
      <c r="AC966">
        <v>13</v>
      </c>
      <c r="AD966" t="s">
        <v>8843</v>
      </c>
      <c r="AE966" t="s">
        <v>8397</v>
      </c>
      <c r="AF966" t="s">
        <v>8652</v>
      </c>
      <c r="AG966" t="s">
        <v>8471</v>
      </c>
    </row>
    <row r="967" spans="1:34" hidden="1" x14ac:dyDescent="0.25">
      <c r="A967" t="s">
        <v>43</v>
      </c>
      <c r="B967">
        <v>2025077</v>
      </c>
      <c r="C967" t="s">
        <v>87</v>
      </c>
      <c r="D967">
        <v>2</v>
      </c>
      <c r="E967" t="s">
        <v>90</v>
      </c>
      <c r="F967">
        <v>1650</v>
      </c>
      <c r="G967" t="s">
        <v>100</v>
      </c>
      <c r="H967" t="s">
        <v>173</v>
      </c>
      <c r="I967" t="s">
        <v>446</v>
      </c>
      <c r="J967" t="s">
        <v>451</v>
      </c>
      <c r="K967">
        <v>28.3</v>
      </c>
      <c r="L967">
        <v>52.11</v>
      </c>
      <c r="M967" t="s">
        <v>550</v>
      </c>
      <c r="N967" t="s">
        <v>832</v>
      </c>
      <c r="Q967">
        <v>6</v>
      </c>
      <c r="R967">
        <v>4</v>
      </c>
      <c r="S967" t="s">
        <v>1192</v>
      </c>
      <c r="T967" t="s">
        <v>2379</v>
      </c>
      <c r="U967" t="s">
        <v>3404</v>
      </c>
      <c r="V967" t="s">
        <v>3444</v>
      </c>
      <c r="W967">
        <v>128</v>
      </c>
      <c r="X967">
        <v>1151</v>
      </c>
      <c r="Y967">
        <v>12</v>
      </c>
      <c r="Z967" t="s">
        <v>3490</v>
      </c>
      <c r="AA967" t="s">
        <v>4375</v>
      </c>
      <c r="AB967" t="s">
        <v>7330</v>
      </c>
      <c r="AC967">
        <v>37</v>
      </c>
      <c r="AD967" t="s">
        <v>8844</v>
      </c>
      <c r="AE967" t="s">
        <v>8474</v>
      </c>
      <c r="AF967" t="s">
        <v>8471</v>
      </c>
      <c r="AG967" t="s">
        <v>8863</v>
      </c>
    </row>
    <row r="968" spans="1:34" hidden="1" x14ac:dyDescent="0.25">
      <c r="A968" t="s">
        <v>43</v>
      </c>
      <c r="B968">
        <v>2025077</v>
      </c>
      <c r="C968" t="s">
        <v>87</v>
      </c>
      <c r="D968">
        <v>2</v>
      </c>
      <c r="E968" t="s">
        <v>90</v>
      </c>
      <c r="F968">
        <v>1650</v>
      </c>
      <c r="G968" t="s">
        <v>100</v>
      </c>
      <c r="H968" t="s">
        <v>173</v>
      </c>
      <c r="I968" t="s">
        <v>446</v>
      </c>
      <c r="J968" t="s">
        <v>451</v>
      </c>
      <c r="K968">
        <v>28.3</v>
      </c>
      <c r="L968">
        <v>52.11</v>
      </c>
      <c r="M968" t="s">
        <v>550</v>
      </c>
      <c r="N968" t="s">
        <v>832</v>
      </c>
      <c r="Q968">
        <v>7</v>
      </c>
      <c r="R968">
        <v>7</v>
      </c>
      <c r="S968" t="s">
        <v>1686</v>
      </c>
      <c r="T968" t="s">
        <v>2873</v>
      </c>
      <c r="U968" t="s">
        <v>3401</v>
      </c>
      <c r="V968" t="s">
        <v>3457</v>
      </c>
      <c r="W968">
        <v>124</v>
      </c>
      <c r="X968">
        <v>1128</v>
      </c>
      <c r="Y968">
        <v>8</v>
      </c>
      <c r="Z968" t="s">
        <v>3497</v>
      </c>
      <c r="AA968" t="s">
        <v>4376</v>
      </c>
      <c r="AB968" t="s">
        <v>7075</v>
      </c>
      <c r="AC968">
        <v>52</v>
      </c>
      <c r="AD968" t="s">
        <v>8845</v>
      </c>
      <c r="AE968" t="s">
        <v>8393</v>
      </c>
      <c r="AF968" t="s">
        <v>8399</v>
      </c>
      <c r="AG968" t="s">
        <v>8422</v>
      </c>
    </row>
    <row r="969" spans="1:34" hidden="1" x14ac:dyDescent="0.25">
      <c r="A969" t="s">
        <v>43</v>
      </c>
      <c r="B969">
        <v>2025077</v>
      </c>
      <c r="C969" t="s">
        <v>87</v>
      </c>
      <c r="D969">
        <v>2</v>
      </c>
      <c r="E969" t="s">
        <v>90</v>
      </c>
      <c r="F969">
        <v>1650</v>
      </c>
      <c r="G969" t="s">
        <v>100</v>
      </c>
      <c r="H969" t="s">
        <v>173</v>
      </c>
      <c r="I969" t="s">
        <v>446</v>
      </c>
      <c r="J969" t="s">
        <v>451</v>
      </c>
      <c r="K969">
        <v>28.3</v>
      </c>
      <c r="L969">
        <v>52.11</v>
      </c>
      <c r="M969" t="s">
        <v>550</v>
      </c>
      <c r="N969" t="s">
        <v>832</v>
      </c>
      <c r="Q969">
        <v>8</v>
      </c>
      <c r="R969">
        <v>10</v>
      </c>
      <c r="S969" t="s">
        <v>1687</v>
      </c>
      <c r="T969" t="s">
        <v>2874</v>
      </c>
      <c r="U969" t="s">
        <v>3419</v>
      </c>
      <c r="V969" t="s">
        <v>3442</v>
      </c>
      <c r="W969">
        <v>119</v>
      </c>
      <c r="X969">
        <v>1136</v>
      </c>
      <c r="Y969">
        <v>9</v>
      </c>
      <c r="Z969" t="s">
        <v>3497</v>
      </c>
      <c r="AA969" t="s">
        <v>4377</v>
      </c>
      <c r="AB969" t="s">
        <v>7331</v>
      </c>
      <c r="AC969">
        <v>8.4</v>
      </c>
      <c r="AD969" t="s">
        <v>8846</v>
      </c>
      <c r="AE969" t="s">
        <v>8751</v>
      </c>
      <c r="AF969" t="s">
        <v>8652</v>
      </c>
      <c r="AG969" t="s">
        <v>8474</v>
      </c>
    </row>
    <row r="970" spans="1:34" hidden="1" x14ac:dyDescent="0.25">
      <c r="A970" t="s">
        <v>43</v>
      </c>
      <c r="B970">
        <v>2025077</v>
      </c>
      <c r="C970" t="s">
        <v>87</v>
      </c>
      <c r="D970">
        <v>2</v>
      </c>
      <c r="E970" t="s">
        <v>90</v>
      </c>
      <c r="F970">
        <v>1650</v>
      </c>
      <c r="G970" t="s">
        <v>100</v>
      </c>
      <c r="H970" t="s">
        <v>173</v>
      </c>
      <c r="I970" t="s">
        <v>446</v>
      </c>
      <c r="J970" t="s">
        <v>451</v>
      </c>
      <c r="K970">
        <v>28.3</v>
      </c>
      <c r="L970">
        <v>52.11</v>
      </c>
      <c r="M970" t="s">
        <v>550</v>
      </c>
      <c r="N970" t="s">
        <v>832</v>
      </c>
      <c r="Q970">
        <v>9</v>
      </c>
      <c r="R970">
        <v>9</v>
      </c>
      <c r="S970" t="s">
        <v>1311</v>
      </c>
      <c r="T970" t="s">
        <v>2498</v>
      </c>
      <c r="U970" t="s">
        <v>3408</v>
      </c>
      <c r="V970" t="s">
        <v>3445</v>
      </c>
      <c r="W970">
        <v>122</v>
      </c>
      <c r="X970">
        <v>1059</v>
      </c>
      <c r="Y970">
        <v>4</v>
      </c>
      <c r="Z970" t="s">
        <v>3485</v>
      </c>
      <c r="AA970" t="s">
        <v>3762</v>
      </c>
      <c r="AB970" t="s">
        <v>840</v>
      </c>
      <c r="AC970">
        <v>87</v>
      </c>
      <c r="AD970" t="s">
        <v>8721</v>
      </c>
      <c r="AE970" t="s">
        <v>8397</v>
      </c>
      <c r="AF970" t="s">
        <v>8472</v>
      </c>
      <c r="AG970" t="s">
        <v>8455</v>
      </c>
    </row>
    <row r="971" spans="1:34" hidden="1" x14ac:dyDescent="0.25">
      <c r="A971" t="s">
        <v>43</v>
      </c>
      <c r="B971">
        <v>2025077</v>
      </c>
      <c r="C971" t="s">
        <v>87</v>
      </c>
      <c r="D971">
        <v>2</v>
      </c>
      <c r="E971" t="s">
        <v>90</v>
      </c>
      <c r="F971">
        <v>1650</v>
      </c>
      <c r="G971" t="s">
        <v>100</v>
      </c>
      <c r="H971" t="s">
        <v>173</v>
      </c>
      <c r="I971" t="s">
        <v>446</v>
      </c>
      <c r="J971" t="s">
        <v>451</v>
      </c>
      <c r="K971">
        <v>28.3</v>
      </c>
      <c r="L971">
        <v>52.11</v>
      </c>
      <c r="M971" t="s">
        <v>550</v>
      </c>
      <c r="N971" t="s">
        <v>832</v>
      </c>
      <c r="Q971">
        <v>10</v>
      </c>
      <c r="R971">
        <v>6</v>
      </c>
      <c r="S971" t="s">
        <v>1191</v>
      </c>
      <c r="T971" t="s">
        <v>2378</v>
      </c>
      <c r="U971" t="s">
        <v>3400</v>
      </c>
      <c r="V971" t="s">
        <v>3460</v>
      </c>
      <c r="W971">
        <v>125</v>
      </c>
      <c r="X971">
        <v>1192</v>
      </c>
      <c r="Y971">
        <v>6</v>
      </c>
      <c r="Z971" t="s">
        <v>3491</v>
      </c>
      <c r="AA971" t="s">
        <v>4378</v>
      </c>
      <c r="AB971" t="s">
        <v>7100</v>
      </c>
      <c r="AC971">
        <v>8.6</v>
      </c>
      <c r="AD971" t="s">
        <v>8817</v>
      </c>
      <c r="AE971" t="s">
        <v>8751</v>
      </c>
      <c r="AF971" t="s">
        <v>8472</v>
      </c>
      <c r="AG971" t="s">
        <v>8981</v>
      </c>
    </row>
    <row r="972" spans="1:34" hidden="1" x14ac:dyDescent="0.25">
      <c r="A972" t="s">
        <v>43</v>
      </c>
      <c r="B972">
        <v>2025077</v>
      </c>
      <c r="C972" t="s">
        <v>87</v>
      </c>
      <c r="D972">
        <v>2</v>
      </c>
      <c r="E972" t="s">
        <v>90</v>
      </c>
      <c r="F972">
        <v>1650</v>
      </c>
      <c r="G972" t="s">
        <v>100</v>
      </c>
      <c r="H972" t="s">
        <v>173</v>
      </c>
      <c r="I972" t="s">
        <v>446</v>
      </c>
      <c r="J972" t="s">
        <v>451</v>
      </c>
      <c r="K972">
        <v>28.3</v>
      </c>
      <c r="L972">
        <v>52.11</v>
      </c>
      <c r="M972" t="s">
        <v>550</v>
      </c>
      <c r="N972" t="s">
        <v>832</v>
      </c>
      <c r="Q972">
        <v>11</v>
      </c>
      <c r="R972">
        <v>12</v>
      </c>
      <c r="S972" t="s">
        <v>1389</v>
      </c>
      <c r="T972" t="s">
        <v>2576</v>
      </c>
      <c r="U972" t="s">
        <v>3409</v>
      </c>
      <c r="V972" t="s">
        <v>3456</v>
      </c>
      <c r="W972">
        <v>116</v>
      </c>
      <c r="X972">
        <v>1232</v>
      </c>
      <c r="Y972">
        <v>1</v>
      </c>
      <c r="Z972" t="s">
        <v>3486</v>
      </c>
      <c r="AA972" t="s">
        <v>4306</v>
      </c>
      <c r="AB972" t="s">
        <v>7076</v>
      </c>
      <c r="AC972">
        <v>8.4</v>
      </c>
      <c r="AD972" t="s">
        <v>8812</v>
      </c>
      <c r="AE972" t="s">
        <v>8397</v>
      </c>
      <c r="AF972" t="s">
        <v>8756</v>
      </c>
      <c r="AG972" t="s">
        <v>8443</v>
      </c>
    </row>
    <row r="973" spans="1:34" hidden="1" x14ac:dyDescent="0.25">
      <c r="A973" t="s">
        <v>43</v>
      </c>
      <c r="B973">
        <v>2025077</v>
      </c>
      <c r="C973" t="s">
        <v>87</v>
      </c>
      <c r="D973">
        <v>2</v>
      </c>
      <c r="E973" t="s">
        <v>90</v>
      </c>
      <c r="F973">
        <v>1650</v>
      </c>
      <c r="G973" t="s">
        <v>100</v>
      </c>
      <c r="H973" t="s">
        <v>173</v>
      </c>
      <c r="I973" t="s">
        <v>446</v>
      </c>
      <c r="J973" t="s">
        <v>451</v>
      </c>
      <c r="K973">
        <v>28.3</v>
      </c>
      <c r="L973">
        <v>52.11</v>
      </c>
      <c r="M973" t="s">
        <v>550</v>
      </c>
      <c r="N973" t="s">
        <v>832</v>
      </c>
      <c r="Q973">
        <v>12</v>
      </c>
      <c r="R973">
        <v>3</v>
      </c>
      <c r="S973" t="s">
        <v>1688</v>
      </c>
      <c r="T973" t="s">
        <v>2875</v>
      </c>
      <c r="U973" t="s">
        <v>3398</v>
      </c>
      <c r="V973" t="s">
        <v>3454</v>
      </c>
      <c r="W973">
        <v>130</v>
      </c>
      <c r="X973">
        <v>1072</v>
      </c>
      <c r="Y973">
        <v>11</v>
      </c>
      <c r="Z973" t="s">
        <v>3493</v>
      </c>
      <c r="AA973" t="s">
        <v>4379</v>
      </c>
      <c r="AB973" t="s">
        <v>952</v>
      </c>
      <c r="AC973">
        <v>23</v>
      </c>
      <c r="AD973" t="s">
        <v>8847</v>
      </c>
      <c r="AE973" t="s">
        <v>459</v>
      </c>
      <c r="AF973" t="s">
        <v>8652</v>
      </c>
      <c r="AG973" t="s">
        <v>8414</v>
      </c>
    </row>
    <row r="974" spans="1:34" hidden="1" x14ac:dyDescent="0.25">
      <c r="A974" t="s">
        <v>43</v>
      </c>
      <c r="B974">
        <v>2025078</v>
      </c>
      <c r="C974" t="s">
        <v>87</v>
      </c>
      <c r="D974">
        <v>3</v>
      </c>
      <c r="E974" t="s">
        <v>90</v>
      </c>
      <c r="F974">
        <v>1200</v>
      </c>
      <c r="G974" t="s">
        <v>100</v>
      </c>
      <c r="H974" t="s">
        <v>174</v>
      </c>
      <c r="I974" t="s">
        <v>446</v>
      </c>
      <c r="J974" t="s">
        <v>451</v>
      </c>
      <c r="K974">
        <v>23.69</v>
      </c>
      <c r="L974">
        <v>45.96</v>
      </c>
      <c r="M974" t="s">
        <v>551</v>
      </c>
      <c r="Q974">
        <v>1</v>
      </c>
      <c r="R974">
        <v>5</v>
      </c>
      <c r="S974" t="s">
        <v>1689</v>
      </c>
      <c r="T974" t="s">
        <v>2876</v>
      </c>
      <c r="U974" t="s">
        <v>3411</v>
      </c>
      <c r="V974" t="s">
        <v>3460</v>
      </c>
      <c r="W974">
        <v>131</v>
      </c>
      <c r="X974">
        <v>1130</v>
      </c>
      <c r="Y974">
        <v>5</v>
      </c>
      <c r="Z974" t="s">
        <v>3478</v>
      </c>
      <c r="AA974" t="s">
        <v>3876</v>
      </c>
      <c r="AB974" t="s">
        <v>551</v>
      </c>
      <c r="AC974">
        <v>2.1</v>
      </c>
      <c r="AD974" t="s">
        <v>8472</v>
      </c>
      <c r="AE974" t="s">
        <v>9228</v>
      </c>
      <c r="AF974" t="s">
        <v>8948</v>
      </c>
    </row>
    <row r="975" spans="1:34" hidden="1" x14ac:dyDescent="0.25">
      <c r="A975" t="s">
        <v>43</v>
      </c>
      <c r="B975">
        <v>2025078</v>
      </c>
      <c r="C975" t="s">
        <v>87</v>
      </c>
      <c r="D975">
        <v>3</v>
      </c>
      <c r="E975" t="s">
        <v>90</v>
      </c>
      <c r="F975">
        <v>1200</v>
      </c>
      <c r="G975" t="s">
        <v>100</v>
      </c>
      <c r="H975" t="s">
        <v>174</v>
      </c>
      <c r="I975" t="s">
        <v>446</v>
      </c>
      <c r="J975" t="s">
        <v>451</v>
      </c>
      <c r="K975">
        <v>23.69</v>
      </c>
      <c r="L975">
        <v>45.96</v>
      </c>
      <c r="M975" t="s">
        <v>551</v>
      </c>
      <c r="Q975">
        <v>2</v>
      </c>
      <c r="R975">
        <v>10</v>
      </c>
      <c r="S975" t="s">
        <v>1359</v>
      </c>
      <c r="T975" t="s">
        <v>2546</v>
      </c>
      <c r="U975" t="s">
        <v>3402</v>
      </c>
      <c r="V975" t="s">
        <v>3445</v>
      </c>
      <c r="W975">
        <v>117</v>
      </c>
      <c r="X975">
        <v>1114</v>
      </c>
      <c r="Y975">
        <v>3</v>
      </c>
      <c r="Z975" t="s">
        <v>3479</v>
      </c>
      <c r="AA975" t="s">
        <v>3858</v>
      </c>
      <c r="AB975" t="s">
        <v>653</v>
      </c>
      <c r="AC975">
        <v>8.5</v>
      </c>
      <c r="AD975" t="s">
        <v>8393</v>
      </c>
      <c r="AE975" t="s">
        <v>9328</v>
      </c>
      <c r="AF975" t="s">
        <v>8395</v>
      </c>
    </row>
    <row r="976" spans="1:34" hidden="1" x14ac:dyDescent="0.25">
      <c r="A976" t="s">
        <v>43</v>
      </c>
      <c r="B976">
        <v>2025078</v>
      </c>
      <c r="C976" t="s">
        <v>87</v>
      </c>
      <c r="D976">
        <v>3</v>
      </c>
      <c r="E976" t="s">
        <v>90</v>
      </c>
      <c r="F976">
        <v>1200</v>
      </c>
      <c r="G976" t="s">
        <v>100</v>
      </c>
      <c r="H976" t="s">
        <v>174</v>
      </c>
      <c r="I976" t="s">
        <v>446</v>
      </c>
      <c r="J976" t="s">
        <v>451</v>
      </c>
      <c r="K976">
        <v>23.69</v>
      </c>
      <c r="L976">
        <v>45.96</v>
      </c>
      <c r="M976" t="s">
        <v>551</v>
      </c>
      <c r="Q976">
        <v>3</v>
      </c>
      <c r="R976">
        <v>11</v>
      </c>
      <c r="S976" t="s">
        <v>1415</v>
      </c>
      <c r="T976" t="s">
        <v>2602</v>
      </c>
      <c r="U976" t="s">
        <v>3398</v>
      </c>
      <c r="V976" t="s">
        <v>3444</v>
      </c>
      <c r="W976">
        <v>120</v>
      </c>
      <c r="X976">
        <v>1026</v>
      </c>
      <c r="Y976">
        <v>2</v>
      </c>
      <c r="Z976" t="s">
        <v>3489</v>
      </c>
      <c r="AA976" t="s">
        <v>4380</v>
      </c>
      <c r="AB976" t="s">
        <v>723</v>
      </c>
      <c r="AC976">
        <v>9.8000000000000007</v>
      </c>
      <c r="AD976" t="s">
        <v>8652</v>
      </c>
      <c r="AE976" t="s">
        <v>9328</v>
      </c>
      <c r="AF976" t="s">
        <v>9379</v>
      </c>
    </row>
    <row r="977" spans="1:33" hidden="1" x14ac:dyDescent="0.25">
      <c r="A977" t="s">
        <v>43</v>
      </c>
      <c r="B977">
        <v>2025078</v>
      </c>
      <c r="C977" t="s">
        <v>87</v>
      </c>
      <c r="D977">
        <v>3</v>
      </c>
      <c r="E977" t="s">
        <v>90</v>
      </c>
      <c r="F977">
        <v>1200</v>
      </c>
      <c r="G977" t="s">
        <v>100</v>
      </c>
      <c r="H977" t="s">
        <v>174</v>
      </c>
      <c r="I977" t="s">
        <v>446</v>
      </c>
      <c r="J977" t="s">
        <v>451</v>
      </c>
      <c r="K977">
        <v>23.69</v>
      </c>
      <c r="L977">
        <v>45.96</v>
      </c>
      <c r="M977" t="s">
        <v>551</v>
      </c>
      <c r="Q977">
        <v>4</v>
      </c>
      <c r="R977">
        <v>12</v>
      </c>
      <c r="S977" t="s">
        <v>1156</v>
      </c>
      <c r="T977" t="s">
        <v>2343</v>
      </c>
      <c r="U977" t="s">
        <v>3409</v>
      </c>
      <c r="V977" t="s">
        <v>3446</v>
      </c>
      <c r="W977">
        <v>119</v>
      </c>
      <c r="X977">
        <v>1183</v>
      </c>
      <c r="Y977">
        <v>10</v>
      </c>
      <c r="Z977" t="s">
        <v>3506</v>
      </c>
      <c r="AA977" t="s">
        <v>3748</v>
      </c>
      <c r="AB977" t="s">
        <v>619</v>
      </c>
      <c r="AC977">
        <v>7.9</v>
      </c>
      <c r="AD977" t="s">
        <v>8478</v>
      </c>
      <c r="AE977" t="s">
        <v>9223</v>
      </c>
      <c r="AF977" t="s">
        <v>9393</v>
      </c>
    </row>
    <row r="978" spans="1:33" hidden="1" x14ac:dyDescent="0.25">
      <c r="A978" t="s">
        <v>43</v>
      </c>
      <c r="B978">
        <v>2025078</v>
      </c>
      <c r="C978" t="s">
        <v>87</v>
      </c>
      <c r="D978">
        <v>3</v>
      </c>
      <c r="E978" t="s">
        <v>90</v>
      </c>
      <c r="F978">
        <v>1200</v>
      </c>
      <c r="G978" t="s">
        <v>100</v>
      </c>
      <c r="H978" t="s">
        <v>174</v>
      </c>
      <c r="I978" t="s">
        <v>446</v>
      </c>
      <c r="J978" t="s">
        <v>451</v>
      </c>
      <c r="K978">
        <v>23.69</v>
      </c>
      <c r="L978">
        <v>45.96</v>
      </c>
      <c r="M978" t="s">
        <v>551</v>
      </c>
      <c r="Q978">
        <v>5</v>
      </c>
      <c r="R978">
        <v>6</v>
      </c>
      <c r="S978" t="s">
        <v>1411</v>
      </c>
      <c r="T978" t="s">
        <v>2598</v>
      </c>
      <c r="U978" t="s">
        <v>3397</v>
      </c>
      <c r="V978" t="s">
        <v>3453</v>
      </c>
      <c r="W978">
        <v>131</v>
      </c>
      <c r="X978">
        <v>1150</v>
      </c>
      <c r="Y978">
        <v>11</v>
      </c>
      <c r="Z978" t="s">
        <v>3514</v>
      </c>
      <c r="AA978" t="s">
        <v>3879</v>
      </c>
      <c r="AB978" t="s">
        <v>6895</v>
      </c>
      <c r="AC978">
        <v>33</v>
      </c>
      <c r="AD978" t="s">
        <v>8655</v>
      </c>
      <c r="AE978" t="s">
        <v>9225</v>
      </c>
      <c r="AF978" t="s">
        <v>9366</v>
      </c>
    </row>
    <row r="979" spans="1:33" hidden="1" x14ac:dyDescent="0.25">
      <c r="A979" t="s">
        <v>43</v>
      </c>
      <c r="B979">
        <v>2025078</v>
      </c>
      <c r="C979" t="s">
        <v>87</v>
      </c>
      <c r="D979">
        <v>3</v>
      </c>
      <c r="E979" t="s">
        <v>90</v>
      </c>
      <c r="F979">
        <v>1200</v>
      </c>
      <c r="G979" t="s">
        <v>100</v>
      </c>
      <c r="H979" t="s">
        <v>174</v>
      </c>
      <c r="I979" t="s">
        <v>446</v>
      </c>
      <c r="J979" t="s">
        <v>451</v>
      </c>
      <c r="K979">
        <v>23.69</v>
      </c>
      <c r="L979">
        <v>45.96</v>
      </c>
      <c r="M979" t="s">
        <v>551</v>
      </c>
      <c r="Q979">
        <v>6</v>
      </c>
      <c r="R979">
        <v>8</v>
      </c>
      <c r="S979" t="s">
        <v>1067</v>
      </c>
      <c r="T979" t="s">
        <v>2254</v>
      </c>
      <c r="U979" t="s">
        <v>3415</v>
      </c>
      <c r="V979" t="s">
        <v>3442</v>
      </c>
      <c r="W979">
        <v>124</v>
      </c>
      <c r="X979">
        <v>1061</v>
      </c>
      <c r="Y979">
        <v>4</v>
      </c>
      <c r="Z979" t="s">
        <v>3496</v>
      </c>
      <c r="AA979" t="s">
        <v>4381</v>
      </c>
      <c r="AB979" t="s">
        <v>6984</v>
      </c>
      <c r="AC979">
        <v>16</v>
      </c>
      <c r="AD979" t="s">
        <v>8398</v>
      </c>
      <c r="AE979" t="s">
        <v>9328</v>
      </c>
      <c r="AF979" t="s">
        <v>8490</v>
      </c>
    </row>
    <row r="980" spans="1:33" hidden="1" x14ac:dyDescent="0.25">
      <c r="A980" t="s">
        <v>43</v>
      </c>
      <c r="B980">
        <v>2025078</v>
      </c>
      <c r="C980" t="s">
        <v>87</v>
      </c>
      <c r="D980">
        <v>3</v>
      </c>
      <c r="E980" t="s">
        <v>90</v>
      </c>
      <c r="F980">
        <v>1200</v>
      </c>
      <c r="G980" t="s">
        <v>100</v>
      </c>
      <c r="H980" t="s">
        <v>174</v>
      </c>
      <c r="I980" t="s">
        <v>446</v>
      </c>
      <c r="J980" t="s">
        <v>451</v>
      </c>
      <c r="K980">
        <v>23.69</v>
      </c>
      <c r="L980">
        <v>45.96</v>
      </c>
      <c r="M980" t="s">
        <v>551</v>
      </c>
      <c r="Q980">
        <v>7</v>
      </c>
      <c r="R980">
        <v>7</v>
      </c>
      <c r="S980" t="s">
        <v>1373</v>
      </c>
      <c r="T980" t="s">
        <v>2560</v>
      </c>
      <c r="U980" t="s">
        <v>3399</v>
      </c>
      <c r="V980" t="s">
        <v>3451</v>
      </c>
      <c r="W980">
        <v>127</v>
      </c>
      <c r="X980">
        <v>1086</v>
      </c>
      <c r="Y980">
        <v>8</v>
      </c>
      <c r="Z980" t="s">
        <v>3490</v>
      </c>
      <c r="AA980" t="s">
        <v>4187</v>
      </c>
      <c r="AB980" t="s">
        <v>701</v>
      </c>
      <c r="AC980">
        <v>18</v>
      </c>
      <c r="AD980" t="s">
        <v>464</v>
      </c>
      <c r="AE980" t="s">
        <v>9329</v>
      </c>
      <c r="AF980" t="s">
        <v>8877</v>
      </c>
    </row>
    <row r="981" spans="1:33" hidden="1" x14ac:dyDescent="0.25">
      <c r="A981" t="s">
        <v>43</v>
      </c>
      <c r="B981">
        <v>2025078</v>
      </c>
      <c r="C981" t="s">
        <v>87</v>
      </c>
      <c r="D981">
        <v>3</v>
      </c>
      <c r="E981" t="s">
        <v>90</v>
      </c>
      <c r="F981">
        <v>1200</v>
      </c>
      <c r="G981" t="s">
        <v>100</v>
      </c>
      <c r="H981" t="s">
        <v>174</v>
      </c>
      <c r="I981" t="s">
        <v>446</v>
      </c>
      <c r="J981" t="s">
        <v>451</v>
      </c>
      <c r="K981">
        <v>23.69</v>
      </c>
      <c r="L981">
        <v>45.96</v>
      </c>
      <c r="M981" t="s">
        <v>551</v>
      </c>
      <c r="Q981">
        <v>8</v>
      </c>
      <c r="R981">
        <v>2</v>
      </c>
      <c r="S981" t="s">
        <v>1396</v>
      </c>
      <c r="T981" t="s">
        <v>2583</v>
      </c>
      <c r="U981" t="s">
        <v>3401</v>
      </c>
      <c r="V981" t="s">
        <v>3440</v>
      </c>
      <c r="W981">
        <v>135</v>
      </c>
      <c r="X981">
        <v>1123</v>
      </c>
      <c r="Y981">
        <v>1</v>
      </c>
      <c r="Z981" t="s">
        <v>3490</v>
      </c>
      <c r="AA981" t="s">
        <v>4382</v>
      </c>
      <c r="AB981" t="s">
        <v>592</v>
      </c>
      <c r="AC981">
        <v>6.4</v>
      </c>
      <c r="AD981" t="s">
        <v>464</v>
      </c>
      <c r="AE981" t="s">
        <v>9223</v>
      </c>
      <c r="AF981" t="s">
        <v>9103</v>
      </c>
    </row>
    <row r="982" spans="1:33" hidden="1" x14ac:dyDescent="0.25">
      <c r="A982" t="s">
        <v>43</v>
      </c>
      <c r="B982">
        <v>2025078</v>
      </c>
      <c r="C982" t="s">
        <v>87</v>
      </c>
      <c r="D982">
        <v>3</v>
      </c>
      <c r="E982" t="s">
        <v>90</v>
      </c>
      <c r="F982">
        <v>1200</v>
      </c>
      <c r="G982" t="s">
        <v>100</v>
      </c>
      <c r="H982" t="s">
        <v>174</v>
      </c>
      <c r="I982" t="s">
        <v>446</v>
      </c>
      <c r="J982" t="s">
        <v>451</v>
      </c>
      <c r="K982">
        <v>23.69</v>
      </c>
      <c r="L982">
        <v>45.96</v>
      </c>
      <c r="M982" t="s">
        <v>551</v>
      </c>
      <c r="Q982">
        <v>9</v>
      </c>
      <c r="R982">
        <v>1</v>
      </c>
      <c r="S982" t="s">
        <v>1110</v>
      </c>
      <c r="T982" t="s">
        <v>2297</v>
      </c>
      <c r="U982" t="s">
        <v>3404</v>
      </c>
      <c r="V982" t="s">
        <v>3456</v>
      </c>
      <c r="W982">
        <v>135</v>
      </c>
      <c r="X982">
        <v>1097</v>
      </c>
      <c r="Y982">
        <v>9</v>
      </c>
      <c r="Z982" t="s">
        <v>3487</v>
      </c>
      <c r="AA982" t="s">
        <v>4041</v>
      </c>
      <c r="AB982" t="s">
        <v>712</v>
      </c>
      <c r="AC982">
        <v>26</v>
      </c>
      <c r="AD982" t="s">
        <v>8752</v>
      </c>
      <c r="AE982" t="s">
        <v>9223</v>
      </c>
      <c r="AF982" t="s">
        <v>8581</v>
      </c>
    </row>
    <row r="983" spans="1:33" hidden="1" x14ac:dyDescent="0.25">
      <c r="A983" t="s">
        <v>43</v>
      </c>
      <c r="B983">
        <v>2025078</v>
      </c>
      <c r="C983" t="s">
        <v>87</v>
      </c>
      <c r="D983">
        <v>3</v>
      </c>
      <c r="E983" t="s">
        <v>90</v>
      </c>
      <c r="F983">
        <v>1200</v>
      </c>
      <c r="G983" t="s">
        <v>100</v>
      </c>
      <c r="H983" t="s">
        <v>174</v>
      </c>
      <c r="I983" t="s">
        <v>446</v>
      </c>
      <c r="J983" t="s">
        <v>451</v>
      </c>
      <c r="K983">
        <v>23.69</v>
      </c>
      <c r="L983">
        <v>45.96</v>
      </c>
      <c r="M983" t="s">
        <v>551</v>
      </c>
      <c r="Q983">
        <v>10</v>
      </c>
      <c r="R983">
        <v>9</v>
      </c>
      <c r="S983" t="s">
        <v>1378</v>
      </c>
      <c r="T983" t="s">
        <v>2565</v>
      </c>
      <c r="U983" t="s">
        <v>3408</v>
      </c>
      <c r="V983" t="s">
        <v>3450</v>
      </c>
      <c r="W983">
        <v>123</v>
      </c>
      <c r="X983">
        <v>1098</v>
      </c>
      <c r="Y983">
        <v>12</v>
      </c>
      <c r="Z983" t="s">
        <v>3522</v>
      </c>
      <c r="AA983" t="s">
        <v>4071</v>
      </c>
      <c r="AB983" t="s">
        <v>7141</v>
      </c>
      <c r="AC983">
        <v>115</v>
      </c>
      <c r="AD983" t="s">
        <v>8848</v>
      </c>
      <c r="AE983" t="s">
        <v>9228</v>
      </c>
      <c r="AF983" t="s">
        <v>8910</v>
      </c>
    </row>
    <row r="984" spans="1:33" hidden="1" x14ac:dyDescent="0.25">
      <c r="A984" t="s">
        <v>43</v>
      </c>
      <c r="B984">
        <v>2025078</v>
      </c>
      <c r="C984" t="s">
        <v>87</v>
      </c>
      <c r="D984">
        <v>3</v>
      </c>
      <c r="E984" t="s">
        <v>90</v>
      </c>
      <c r="F984">
        <v>1200</v>
      </c>
      <c r="G984" t="s">
        <v>100</v>
      </c>
      <c r="H984" t="s">
        <v>174</v>
      </c>
      <c r="I984" t="s">
        <v>446</v>
      </c>
      <c r="J984" t="s">
        <v>451</v>
      </c>
      <c r="K984">
        <v>23.69</v>
      </c>
      <c r="L984">
        <v>45.96</v>
      </c>
      <c r="M984" t="s">
        <v>551</v>
      </c>
      <c r="Q984">
        <v>11</v>
      </c>
      <c r="R984">
        <v>4</v>
      </c>
      <c r="S984" t="s">
        <v>1114</v>
      </c>
      <c r="T984" t="s">
        <v>2301</v>
      </c>
      <c r="U984" t="s">
        <v>3412</v>
      </c>
      <c r="V984" t="s">
        <v>3458</v>
      </c>
      <c r="W984">
        <v>131</v>
      </c>
      <c r="X984">
        <v>1116</v>
      </c>
      <c r="Y984">
        <v>6</v>
      </c>
      <c r="Z984" t="s">
        <v>3500</v>
      </c>
      <c r="AA984" t="s">
        <v>4383</v>
      </c>
      <c r="AB984" t="s">
        <v>7215</v>
      </c>
      <c r="AC984">
        <v>24</v>
      </c>
      <c r="AD984" t="s">
        <v>8752</v>
      </c>
      <c r="AE984" t="s">
        <v>9328</v>
      </c>
      <c r="AF984" t="s">
        <v>8554</v>
      </c>
    </row>
    <row r="985" spans="1:33" hidden="1" x14ac:dyDescent="0.25">
      <c r="A985" t="s">
        <v>43</v>
      </c>
      <c r="B985">
        <v>2025078</v>
      </c>
      <c r="C985" t="s">
        <v>87</v>
      </c>
      <c r="D985">
        <v>3</v>
      </c>
      <c r="E985" t="s">
        <v>90</v>
      </c>
      <c r="F985">
        <v>1200</v>
      </c>
      <c r="G985" t="s">
        <v>100</v>
      </c>
      <c r="H985" t="s">
        <v>174</v>
      </c>
      <c r="I985" t="s">
        <v>446</v>
      </c>
      <c r="J985" t="s">
        <v>451</v>
      </c>
      <c r="K985">
        <v>23.69</v>
      </c>
      <c r="L985">
        <v>45.96</v>
      </c>
      <c r="M985" t="s">
        <v>551</v>
      </c>
      <c r="Q985">
        <v>12</v>
      </c>
      <c r="R985">
        <v>3</v>
      </c>
      <c r="S985" t="s">
        <v>1232</v>
      </c>
      <c r="T985" t="s">
        <v>2419</v>
      </c>
      <c r="U985" t="s">
        <v>3419</v>
      </c>
      <c r="V985" t="s">
        <v>3447</v>
      </c>
      <c r="W985">
        <v>131</v>
      </c>
      <c r="X985">
        <v>1167</v>
      </c>
      <c r="Y985">
        <v>7</v>
      </c>
      <c r="Z985" t="s">
        <v>3552</v>
      </c>
      <c r="AA985" t="s">
        <v>4384</v>
      </c>
      <c r="AB985" t="s">
        <v>7089</v>
      </c>
      <c r="AC985">
        <v>68</v>
      </c>
      <c r="AD985" t="s">
        <v>8399</v>
      </c>
      <c r="AE985" t="s">
        <v>9224</v>
      </c>
      <c r="AF985" t="s">
        <v>8871</v>
      </c>
    </row>
    <row r="986" spans="1:33" hidden="1" x14ac:dyDescent="0.25">
      <c r="A986" t="s">
        <v>43</v>
      </c>
      <c r="B986">
        <v>2025079</v>
      </c>
      <c r="C986" t="s">
        <v>87</v>
      </c>
      <c r="D986">
        <v>4</v>
      </c>
      <c r="E986" t="s">
        <v>90</v>
      </c>
      <c r="F986">
        <v>1650</v>
      </c>
      <c r="G986" t="s">
        <v>100</v>
      </c>
      <c r="H986" t="s">
        <v>173</v>
      </c>
      <c r="I986" t="s">
        <v>446</v>
      </c>
      <c r="J986" t="s">
        <v>451</v>
      </c>
      <c r="K986">
        <v>27.52</v>
      </c>
      <c r="L986">
        <v>50.49</v>
      </c>
      <c r="M986" t="s">
        <v>552</v>
      </c>
      <c r="N986" t="s">
        <v>833</v>
      </c>
      <c r="Q986">
        <v>1</v>
      </c>
      <c r="R986">
        <v>4</v>
      </c>
      <c r="S986" t="s">
        <v>1189</v>
      </c>
      <c r="T986" t="s">
        <v>2376</v>
      </c>
      <c r="U986" t="s">
        <v>3411</v>
      </c>
      <c r="V986" t="s">
        <v>3458</v>
      </c>
      <c r="W986">
        <v>129</v>
      </c>
      <c r="X986">
        <v>1015</v>
      </c>
      <c r="Y986">
        <v>11</v>
      </c>
      <c r="Z986" t="s">
        <v>3478</v>
      </c>
      <c r="AA986" t="s">
        <v>4124</v>
      </c>
      <c r="AB986" t="s">
        <v>833</v>
      </c>
      <c r="AC986">
        <v>4.0999999999999996</v>
      </c>
      <c r="AD986" t="s">
        <v>8527</v>
      </c>
      <c r="AE986" t="s">
        <v>9199</v>
      </c>
      <c r="AF986" t="s">
        <v>8889</v>
      </c>
      <c r="AG986" t="s">
        <v>8729</v>
      </c>
    </row>
    <row r="987" spans="1:33" hidden="1" x14ac:dyDescent="0.25">
      <c r="A987" t="s">
        <v>43</v>
      </c>
      <c r="B987">
        <v>2025079</v>
      </c>
      <c r="C987" t="s">
        <v>87</v>
      </c>
      <c r="D987">
        <v>4</v>
      </c>
      <c r="E987" t="s">
        <v>90</v>
      </c>
      <c r="F987">
        <v>1650</v>
      </c>
      <c r="G987" t="s">
        <v>100</v>
      </c>
      <c r="H987" t="s">
        <v>173</v>
      </c>
      <c r="I987" t="s">
        <v>446</v>
      </c>
      <c r="J987" t="s">
        <v>451</v>
      </c>
      <c r="K987">
        <v>27.52</v>
      </c>
      <c r="L987">
        <v>50.49</v>
      </c>
      <c r="M987" t="s">
        <v>552</v>
      </c>
      <c r="N987" t="s">
        <v>833</v>
      </c>
      <c r="Q987">
        <v>2</v>
      </c>
      <c r="R987">
        <v>8</v>
      </c>
      <c r="S987" t="s">
        <v>1690</v>
      </c>
      <c r="T987" t="s">
        <v>2877</v>
      </c>
      <c r="U987" t="s">
        <v>3400</v>
      </c>
      <c r="V987" t="s">
        <v>3460</v>
      </c>
      <c r="W987">
        <v>121</v>
      </c>
      <c r="X987">
        <v>1119</v>
      </c>
      <c r="Y987">
        <v>3</v>
      </c>
      <c r="Z987" t="s">
        <v>3506</v>
      </c>
      <c r="AA987" t="s">
        <v>4385</v>
      </c>
      <c r="AB987" t="s">
        <v>7332</v>
      </c>
      <c r="AC987">
        <v>3.8</v>
      </c>
      <c r="AD987" t="s">
        <v>8533</v>
      </c>
      <c r="AE987" t="s">
        <v>9104</v>
      </c>
      <c r="AF987" t="s">
        <v>8422</v>
      </c>
      <c r="AG987" t="s">
        <v>8400</v>
      </c>
    </row>
    <row r="988" spans="1:33" hidden="1" x14ac:dyDescent="0.25">
      <c r="A988" t="s">
        <v>43</v>
      </c>
      <c r="B988">
        <v>2025079</v>
      </c>
      <c r="C988" t="s">
        <v>87</v>
      </c>
      <c r="D988">
        <v>4</v>
      </c>
      <c r="E988" t="s">
        <v>90</v>
      </c>
      <c r="F988">
        <v>1650</v>
      </c>
      <c r="G988" t="s">
        <v>100</v>
      </c>
      <c r="H988" t="s">
        <v>173</v>
      </c>
      <c r="I988" t="s">
        <v>446</v>
      </c>
      <c r="J988" t="s">
        <v>451</v>
      </c>
      <c r="K988">
        <v>27.52</v>
      </c>
      <c r="L988">
        <v>50.49</v>
      </c>
      <c r="M988" t="s">
        <v>552</v>
      </c>
      <c r="N988" t="s">
        <v>833</v>
      </c>
      <c r="Q988">
        <v>3</v>
      </c>
      <c r="R988">
        <v>11</v>
      </c>
      <c r="S988" t="s">
        <v>1168</v>
      </c>
      <c r="T988" t="s">
        <v>2355</v>
      </c>
      <c r="U988" t="s">
        <v>3398</v>
      </c>
      <c r="V988" t="s">
        <v>3445</v>
      </c>
      <c r="W988">
        <v>117</v>
      </c>
      <c r="X988">
        <v>1220</v>
      </c>
      <c r="Y988">
        <v>12</v>
      </c>
      <c r="Z988" t="s">
        <v>3481</v>
      </c>
      <c r="AA988" t="s">
        <v>4386</v>
      </c>
      <c r="AB988" t="s">
        <v>7333</v>
      </c>
      <c r="AC988">
        <v>9</v>
      </c>
      <c r="AD988" t="s">
        <v>8543</v>
      </c>
      <c r="AE988" t="s">
        <v>9361</v>
      </c>
      <c r="AF988" t="s">
        <v>8889</v>
      </c>
      <c r="AG988" t="s">
        <v>8418</v>
      </c>
    </row>
    <row r="989" spans="1:33" hidden="1" x14ac:dyDescent="0.25">
      <c r="A989" t="s">
        <v>43</v>
      </c>
      <c r="B989">
        <v>2025079</v>
      </c>
      <c r="C989" t="s">
        <v>87</v>
      </c>
      <c r="D989">
        <v>4</v>
      </c>
      <c r="E989" t="s">
        <v>90</v>
      </c>
      <c r="F989">
        <v>1650</v>
      </c>
      <c r="G989" t="s">
        <v>100</v>
      </c>
      <c r="H989" t="s">
        <v>173</v>
      </c>
      <c r="I989" t="s">
        <v>446</v>
      </c>
      <c r="J989" t="s">
        <v>451</v>
      </c>
      <c r="K989">
        <v>27.52</v>
      </c>
      <c r="L989">
        <v>50.49</v>
      </c>
      <c r="M989" t="s">
        <v>552</v>
      </c>
      <c r="N989" t="s">
        <v>833</v>
      </c>
      <c r="Q989">
        <v>4</v>
      </c>
      <c r="R989">
        <v>12</v>
      </c>
      <c r="S989" t="s">
        <v>1691</v>
      </c>
      <c r="T989" t="s">
        <v>2878</v>
      </c>
      <c r="U989" t="s">
        <v>3417</v>
      </c>
      <c r="V989" t="s">
        <v>3446</v>
      </c>
      <c r="W989">
        <v>116</v>
      </c>
      <c r="X989">
        <v>1058</v>
      </c>
      <c r="Y989">
        <v>7</v>
      </c>
      <c r="Z989" t="s">
        <v>3515</v>
      </c>
      <c r="AA989" t="s">
        <v>3697</v>
      </c>
      <c r="AB989" t="s">
        <v>7334</v>
      </c>
      <c r="AC989">
        <v>6.1</v>
      </c>
      <c r="AD989" t="s">
        <v>8849</v>
      </c>
      <c r="AE989" t="s">
        <v>9362</v>
      </c>
      <c r="AF989" t="s">
        <v>8579</v>
      </c>
      <c r="AG989" t="s">
        <v>8750</v>
      </c>
    </row>
    <row r="990" spans="1:33" hidden="1" x14ac:dyDescent="0.25">
      <c r="A990" t="s">
        <v>43</v>
      </c>
      <c r="B990">
        <v>2025079</v>
      </c>
      <c r="C990" t="s">
        <v>87</v>
      </c>
      <c r="D990">
        <v>4</v>
      </c>
      <c r="E990" t="s">
        <v>90</v>
      </c>
      <c r="F990">
        <v>1650</v>
      </c>
      <c r="G990" t="s">
        <v>100</v>
      </c>
      <c r="H990" t="s">
        <v>173</v>
      </c>
      <c r="I990" t="s">
        <v>446</v>
      </c>
      <c r="J990" t="s">
        <v>451</v>
      </c>
      <c r="K990">
        <v>27.52</v>
      </c>
      <c r="L990">
        <v>50.49</v>
      </c>
      <c r="M990" t="s">
        <v>552</v>
      </c>
      <c r="N990" t="s">
        <v>833</v>
      </c>
      <c r="Q990">
        <v>5</v>
      </c>
      <c r="R990">
        <v>3</v>
      </c>
      <c r="S990" t="s">
        <v>1100</v>
      </c>
      <c r="T990" t="s">
        <v>2287</v>
      </c>
      <c r="U990" t="s">
        <v>3404</v>
      </c>
      <c r="V990" t="s">
        <v>3456</v>
      </c>
      <c r="W990">
        <v>129</v>
      </c>
      <c r="X990">
        <v>1129</v>
      </c>
      <c r="Y990">
        <v>6</v>
      </c>
      <c r="Z990" t="s">
        <v>3491</v>
      </c>
      <c r="AA990" t="s">
        <v>4108</v>
      </c>
      <c r="AB990" t="s">
        <v>7335</v>
      </c>
      <c r="AC990">
        <v>38</v>
      </c>
      <c r="AD990" t="s">
        <v>8850</v>
      </c>
      <c r="AE990" t="s">
        <v>9360</v>
      </c>
      <c r="AF990" t="s">
        <v>8420</v>
      </c>
      <c r="AG990" t="s">
        <v>8686</v>
      </c>
    </row>
    <row r="991" spans="1:33" hidden="1" x14ac:dyDescent="0.25">
      <c r="A991" t="s">
        <v>43</v>
      </c>
      <c r="B991">
        <v>2025079</v>
      </c>
      <c r="C991" t="s">
        <v>87</v>
      </c>
      <c r="D991">
        <v>4</v>
      </c>
      <c r="E991" t="s">
        <v>90</v>
      </c>
      <c r="F991">
        <v>1650</v>
      </c>
      <c r="G991" t="s">
        <v>100</v>
      </c>
      <c r="H991" t="s">
        <v>173</v>
      </c>
      <c r="I991" t="s">
        <v>446</v>
      </c>
      <c r="J991" t="s">
        <v>451</v>
      </c>
      <c r="K991">
        <v>27.52</v>
      </c>
      <c r="L991">
        <v>50.49</v>
      </c>
      <c r="M991" t="s">
        <v>552</v>
      </c>
      <c r="N991" t="s">
        <v>833</v>
      </c>
      <c r="Q991">
        <v>6</v>
      </c>
      <c r="R991">
        <v>2</v>
      </c>
      <c r="S991" t="s">
        <v>1297</v>
      </c>
      <c r="T991" t="s">
        <v>2484</v>
      </c>
      <c r="U991" t="s">
        <v>3419</v>
      </c>
      <c r="V991" t="s">
        <v>3442</v>
      </c>
      <c r="W991">
        <v>128</v>
      </c>
      <c r="X991">
        <v>1047</v>
      </c>
      <c r="Y991">
        <v>9</v>
      </c>
      <c r="Z991" t="s">
        <v>3507</v>
      </c>
      <c r="AA991" t="s">
        <v>4061</v>
      </c>
      <c r="AB991" t="s">
        <v>7336</v>
      </c>
      <c r="AC991">
        <v>30</v>
      </c>
      <c r="AD991" t="s">
        <v>8529</v>
      </c>
      <c r="AE991" t="s">
        <v>9359</v>
      </c>
      <c r="AF991" t="s">
        <v>9018</v>
      </c>
      <c r="AG991" t="s">
        <v>8651</v>
      </c>
    </row>
    <row r="992" spans="1:33" hidden="1" x14ac:dyDescent="0.25">
      <c r="A992" t="s">
        <v>43</v>
      </c>
      <c r="B992">
        <v>2025079</v>
      </c>
      <c r="C992" t="s">
        <v>87</v>
      </c>
      <c r="D992">
        <v>4</v>
      </c>
      <c r="E992" t="s">
        <v>90</v>
      </c>
      <c r="F992">
        <v>1650</v>
      </c>
      <c r="G992" t="s">
        <v>100</v>
      </c>
      <c r="H992" t="s">
        <v>173</v>
      </c>
      <c r="I992" t="s">
        <v>446</v>
      </c>
      <c r="J992" t="s">
        <v>451</v>
      </c>
      <c r="K992">
        <v>27.52</v>
      </c>
      <c r="L992">
        <v>50.49</v>
      </c>
      <c r="M992" t="s">
        <v>552</v>
      </c>
      <c r="N992" t="s">
        <v>833</v>
      </c>
      <c r="Q992">
        <v>7</v>
      </c>
      <c r="R992">
        <v>10</v>
      </c>
      <c r="S992" t="s">
        <v>1692</v>
      </c>
      <c r="T992" t="s">
        <v>2879</v>
      </c>
      <c r="U992" t="s">
        <v>3408</v>
      </c>
      <c r="V992" t="s">
        <v>3454</v>
      </c>
      <c r="W992">
        <v>118</v>
      </c>
      <c r="X992">
        <v>1087</v>
      </c>
      <c r="Y992">
        <v>5</v>
      </c>
      <c r="Z992" t="s">
        <v>3486</v>
      </c>
      <c r="AA992" t="s">
        <v>4387</v>
      </c>
      <c r="AB992" t="s">
        <v>7337</v>
      </c>
      <c r="AC992">
        <v>7.8</v>
      </c>
      <c r="AD992" t="s">
        <v>8645</v>
      </c>
      <c r="AE992" t="s">
        <v>9104</v>
      </c>
      <c r="AF992" t="s">
        <v>8420</v>
      </c>
      <c r="AG992" t="s">
        <v>8729</v>
      </c>
    </row>
    <row r="993" spans="1:33" hidden="1" x14ac:dyDescent="0.25">
      <c r="A993" t="s">
        <v>43</v>
      </c>
      <c r="B993">
        <v>2025079</v>
      </c>
      <c r="C993" t="s">
        <v>87</v>
      </c>
      <c r="D993">
        <v>4</v>
      </c>
      <c r="E993" t="s">
        <v>90</v>
      </c>
      <c r="F993">
        <v>1650</v>
      </c>
      <c r="G993" t="s">
        <v>100</v>
      </c>
      <c r="H993" t="s">
        <v>173</v>
      </c>
      <c r="I993" t="s">
        <v>446</v>
      </c>
      <c r="J993" t="s">
        <v>451</v>
      </c>
      <c r="K993">
        <v>27.52</v>
      </c>
      <c r="L993">
        <v>50.49</v>
      </c>
      <c r="M993" t="s">
        <v>552</v>
      </c>
      <c r="N993" t="s">
        <v>833</v>
      </c>
      <c r="Q993">
        <v>8</v>
      </c>
      <c r="R993">
        <v>1</v>
      </c>
      <c r="S993" t="s">
        <v>1693</v>
      </c>
      <c r="T993" t="s">
        <v>2880</v>
      </c>
      <c r="U993" t="s">
        <v>3403</v>
      </c>
      <c r="V993" t="s">
        <v>3459</v>
      </c>
      <c r="W993">
        <v>135</v>
      </c>
      <c r="X993">
        <v>1112</v>
      </c>
      <c r="Y993">
        <v>10</v>
      </c>
      <c r="Z993" t="s">
        <v>3486</v>
      </c>
      <c r="AA993" t="s">
        <v>4388</v>
      </c>
      <c r="AB993" t="s">
        <v>888</v>
      </c>
      <c r="AC993">
        <v>18</v>
      </c>
      <c r="AD993" t="s">
        <v>8529</v>
      </c>
      <c r="AE993" t="s">
        <v>9104</v>
      </c>
      <c r="AF993" t="s">
        <v>9018</v>
      </c>
      <c r="AG993" t="s">
        <v>8795</v>
      </c>
    </row>
    <row r="994" spans="1:33" hidden="1" x14ac:dyDescent="0.25">
      <c r="A994" t="s">
        <v>43</v>
      </c>
      <c r="B994">
        <v>2025079</v>
      </c>
      <c r="C994" t="s">
        <v>87</v>
      </c>
      <c r="D994">
        <v>4</v>
      </c>
      <c r="E994" t="s">
        <v>90</v>
      </c>
      <c r="F994">
        <v>1650</v>
      </c>
      <c r="G994" t="s">
        <v>100</v>
      </c>
      <c r="H994" t="s">
        <v>173</v>
      </c>
      <c r="I994" t="s">
        <v>446</v>
      </c>
      <c r="J994" t="s">
        <v>451</v>
      </c>
      <c r="K994">
        <v>27.52</v>
      </c>
      <c r="L994">
        <v>50.49</v>
      </c>
      <c r="M994" t="s">
        <v>552</v>
      </c>
      <c r="N994" t="s">
        <v>833</v>
      </c>
      <c r="Q994">
        <v>9</v>
      </c>
      <c r="R994">
        <v>7</v>
      </c>
      <c r="S994" t="s">
        <v>1295</v>
      </c>
      <c r="T994" t="s">
        <v>2482</v>
      </c>
      <c r="U994" t="s">
        <v>3409</v>
      </c>
      <c r="V994" t="s">
        <v>3444</v>
      </c>
      <c r="W994">
        <v>121</v>
      </c>
      <c r="X994">
        <v>1140</v>
      </c>
      <c r="Y994">
        <v>4</v>
      </c>
      <c r="Z994" t="s">
        <v>3492</v>
      </c>
      <c r="AA994" t="s">
        <v>4322</v>
      </c>
      <c r="AB994" t="s">
        <v>7338</v>
      </c>
      <c r="AC994">
        <v>26</v>
      </c>
      <c r="AD994" t="s">
        <v>8851</v>
      </c>
      <c r="AE994" t="s">
        <v>9105</v>
      </c>
      <c r="AF994" t="s">
        <v>8422</v>
      </c>
      <c r="AG994" t="s">
        <v>8593</v>
      </c>
    </row>
    <row r="995" spans="1:33" hidden="1" x14ac:dyDescent="0.25">
      <c r="A995" t="s">
        <v>43</v>
      </c>
      <c r="B995">
        <v>2025079</v>
      </c>
      <c r="C995" t="s">
        <v>87</v>
      </c>
      <c r="D995">
        <v>4</v>
      </c>
      <c r="E995" t="s">
        <v>90</v>
      </c>
      <c r="F995">
        <v>1650</v>
      </c>
      <c r="G995" t="s">
        <v>100</v>
      </c>
      <c r="H995" t="s">
        <v>173</v>
      </c>
      <c r="I995" t="s">
        <v>446</v>
      </c>
      <c r="J995" t="s">
        <v>451</v>
      </c>
      <c r="K995">
        <v>27.52</v>
      </c>
      <c r="L995">
        <v>50.49</v>
      </c>
      <c r="M995" t="s">
        <v>552</v>
      </c>
      <c r="N995" t="s">
        <v>833</v>
      </c>
      <c r="Q995">
        <v>10</v>
      </c>
      <c r="R995">
        <v>9</v>
      </c>
      <c r="S995" t="s">
        <v>1198</v>
      </c>
      <c r="T995" t="s">
        <v>2385</v>
      </c>
      <c r="U995" t="s">
        <v>3406</v>
      </c>
      <c r="V995" t="s">
        <v>3447</v>
      </c>
      <c r="W995">
        <v>120</v>
      </c>
      <c r="X995">
        <v>1110</v>
      </c>
      <c r="Y995">
        <v>8</v>
      </c>
      <c r="Z995" t="s">
        <v>3525</v>
      </c>
      <c r="AA995" t="s">
        <v>3702</v>
      </c>
      <c r="AB995" t="s">
        <v>6940</v>
      </c>
      <c r="AC995">
        <v>14</v>
      </c>
      <c r="AD995" t="s">
        <v>8533</v>
      </c>
      <c r="AE995" t="s">
        <v>9360</v>
      </c>
      <c r="AF995" t="s">
        <v>8761</v>
      </c>
      <c r="AG995" t="s">
        <v>8445</v>
      </c>
    </row>
    <row r="996" spans="1:33" hidden="1" x14ac:dyDescent="0.25">
      <c r="A996" t="s">
        <v>43</v>
      </c>
      <c r="B996">
        <v>2025079</v>
      </c>
      <c r="C996" t="s">
        <v>87</v>
      </c>
      <c r="D996">
        <v>4</v>
      </c>
      <c r="E996" t="s">
        <v>90</v>
      </c>
      <c r="F996">
        <v>1650</v>
      </c>
      <c r="G996" t="s">
        <v>100</v>
      </c>
      <c r="H996" t="s">
        <v>173</v>
      </c>
      <c r="I996" t="s">
        <v>446</v>
      </c>
      <c r="J996" t="s">
        <v>451</v>
      </c>
      <c r="K996">
        <v>27.52</v>
      </c>
      <c r="L996">
        <v>50.49</v>
      </c>
      <c r="M996" t="s">
        <v>552</v>
      </c>
      <c r="N996" t="s">
        <v>833</v>
      </c>
      <c r="Q996">
        <v>11</v>
      </c>
      <c r="R996">
        <v>5</v>
      </c>
      <c r="S996" t="s">
        <v>1188</v>
      </c>
      <c r="T996" t="s">
        <v>2375</v>
      </c>
      <c r="U996" t="s">
        <v>3415</v>
      </c>
      <c r="V996" t="s">
        <v>3452</v>
      </c>
      <c r="W996">
        <v>128</v>
      </c>
      <c r="X996">
        <v>1028</v>
      </c>
      <c r="Y996">
        <v>1</v>
      </c>
      <c r="Z996" t="s">
        <v>3510</v>
      </c>
      <c r="AA996" t="s">
        <v>4389</v>
      </c>
      <c r="AB996" t="s">
        <v>7339</v>
      </c>
      <c r="AC996">
        <v>18</v>
      </c>
      <c r="AD996" t="s">
        <v>8533</v>
      </c>
      <c r="AE996" t="s">
        <v>8876</v>
      </c>
      <c r="AF996" t="s">
        <v>8761</v>
      </c>
      <c r="AG996" t="s">
        <v>8555</v>
      </c>
    </row>
    <row r="997" spans="1:33" hidden="1" x14ac:dyDescent="0.25">
      <c r="A997" t="s">
        <v>43</v>
      </c>
      <c r="B997">
        <v>2025079</v>
      </c>
      <c r="C997" t="s">
        <v>87</v>
      </c>
      <c r="D997">
        <v>4</v>
      </c>
      <c r="E997" t="s">
        <v>90</v>
      </c>
      <c r="F997">
        <v>1650</v>
      </c>
      <c r="G997" t="s">
        <v>100</v>
      </c>
      <c r="H997" t="s">
        <v>173</v>
      </c>
      <c r="I997" t="s">
        <v>446</v>
      </c>
      <c r="J997" t="s">
        <v>451</v>
      </c>
      <c r="K997">
        <v>27.52</v>
      </c>
      <c r="L997">
        <v>50.49</v>
      </c>
      <c r="M997" t="s">
        <v>552</v>
      </c>
      <c r="N997" t="s">
        <v>833</v>
      </c>
      <c r="Q997">
        <v>12</v>
      </c>
      <c r="R997">
        <v>6</v>
      </c>
      <c r="S997" t="s">
        <v>1226</v>
      </c>
      <c r="T997" t="s">
        <v>2413</v>
      </c>
      <c r="U997" t="s">
        <v>3413</v>
      </c>
      <c r="V997" t="s">
        <v>3449</v>
      </c>
      <c r="W997">
        <v>121</v>
      </c>
      <c r="X997">
        <v>1204</v>
      </c>
      <c r="Y997">
        <v>2</v>
      </c>
      <c r="Z997" t="s">
        <v>3546</v>
      </c>
      <c r="AA997" t="s">
        <v>4390</v>
      </c>
      <c r="AB997" t="s">
        <v>7340</v>
      </c>
      <c r="AC997">
        <v>26</v>
      </c>
      <c r="AD997" t="s">
        <v>8852</v>
      </c>
      <c r="AE997" t="s">
        <v>9360</v>
      </c>
      <c r="AF997" t="s">
        <v>8761</v>
      </c>
      <c r="AG997" t="s">
        <v>8984</v>
      </c>
    </row>
    <row r="998" spans="1:33" hidden="1" x14ac:dyDescent="0.25">
      <c r="A998" t="s">
        <v>43</v>
      </c>
      <c r="B998">
        <v>2025080</v>
      </c>
      <c r="C998" t="s">
        <v>87</v>
      </c>
      <c r="D998">
        <v>5</v>
      </c>
      <c r="E998" t="s">
        <v>90</v>
      </c>
      <c r="F998">
        <v>1000</v>
      </c>
      <c r="G998" t="s">
        <v>100</v>
      </c>
      <c r="H998" t="s">
        <v>175</v>
      </c>
      <c r="I998" t="s">
        <v>446</v>
      </c>
      <c r="J998" t="s">
        <v>451</v>
      </c>
      <c r="K998">
        <v>12.56</v>
      </c>
      <c r="L998">
        <v>33.869999999999997</v>
      </c>
      <c r="M998" t="s">
        <v>553</v>
      </c>
      <c r="Q998">
        <v>1</v>
      </c>
      <c r="R998">
        <v>1</v>
      </c>
      <c r="S998" t="s">
        <v>1065</v>
      </c>
      <c r="T998" t="s">
        <v>2252</v>
      </c>
      <c r="U998" t="s">
        <v>3413</v>
      </c>
      <c r="V998" t="s">
        <v>3456</v>
      </c>
      <c r="W998">
        <v>133</v>
      </c>
      <c r="X998">
        <v>1064</v>
      </c>
      <c r="Y998">
        <v>2</v>
      </c>
      <c r="Z998" t="s">
        <v>3478</v>
      </c>
      <c r="AA998" t="s">
        <v>3827</v>
      </c>
      <c r="AB998" t="s">
        <v>7341</v>
      </c>
      <c r="AC998">
        <v>3.5</v>
      </c>
      <c r="AD998" t="s">
        <v>8853</v>
      </c>
      <c r="AE998" t="s">
        <v>9430</v>
      </c>
      <c r="AF998" t="s">
        <v>9368</v>
      </c>
    </row>
    <row r="999" spans="1:33" hidden="1" x14ac:dyDescent="0.25">
      <c r="A999" t="s">
        <v>43</v>
      </c>
      <c r="B999">
        <v>2025080</v>
      </c>
      <c r="C999" t="s">
        <v>87</v>
      </c>
      <c r="D999">
        <v>5</v>
      </c>
      <c r="E999" t="s">
        <v>90</v>
      </c>
      <c r="F999">
        <v>1000</v>
      </c>
      <c r="G999" t="s">
        <v>100</v>
      </c>
      <c r="H999" t="s">
        <v>175</v>
      </c>
      <c r="I999" t="s">
        <v>446</v>
      </c>
      <c r="J999" t="s">
        <v>451</v>
      </c>
      <c r="K999">
        <v>12.56</v>
      </c>
      <c r="L999">
        <v>33.869999999999997</v>
      </c>
      <c r="M999" t="s">
        <v>553</v>
      </c>
      <c r="Q999">
        <v>2</v>
      </c>
      <c r="R999">
        <v>4</v>
      </c>
      <c r="S999" t="s">
        <v>1181</v>
      </c>
      <c r="T999" t="s">
        <v>2368</v>
      </c>
      <c r="U999" t="s">
        <v>3403</v>
      </c>
      <c r="V999" t="s">
        <v>3445</v>
      </c>
      <c r="W999">
        <v>132</v>
      </c>
      <c r="X999">
        <v>1069</v>
      </c>
      <c r="Y999">
        <v>9</v>
      </c>
      <c r="Z999" t="s">
        <v>3481</v>
      </c>
      <c r="AA999" t="s">
        <v>3604</v>
      </c>
      <c r="AB999" t="s">
        <v>7342</v>
      </c>
      <c r="AC999">
        <v>10</v>
      </c>
      <c r="AD999" t="s">
        <v>8854</v>
      </c>
      <c r="AE999" t="s">
        <v>9430</v>
      </c>
      <c r="AF999" t="s">
        <v>9428</v>
      </c>
    </row>
    <row r="1000" spans="1:33" hidden="1" x14ac:dyDescent="0.25">
      <c r="A1000" t="s">
        <v>43</v>
      </c>
      <c r="B1000">
        <v>2025080</v>
      </c>
      <c r="C1000" t="s">
        <v>87</v>
      </c>
      <c r="D1000">
        <v>5</v>
      </c>
      <c r="E1000" t="s">
        <v>90</v>
      </c>
      <c r="F1000">
        <v>1000</v>
      </c>
      <c r="G1000" t="s">
        <v>100</v>
      </c>
      <c r="H1000" t="s">
        <v>175</v>
      </c>
      <c r="I1000" t="s">
        <v>446</v>
      </c>
      <c r="J1000" t="s">
        <v>451</v>
      </c>
      <c r="K1000">
        <v>12.56</v>
      </c>
      <c r="L1000">
        <v>33.869999999999997</v>
      </c>
      <c r="M1000" t="s">
        <v>553</v>
      </c>
      <c r="Q1000">
        <v>3</v>
      </c>
      <c r="R1000">
        <v>10</v>
      </c>
      <c r="S1000" t="s">
        <v>1694</v>
      </c>
      <c r="T1000" t="s">
        <v>2881</v>
      </c>
      <c r="U1000" t="s">
        <v>3415</v>
      </c>
      <c r="V1000" t="s">
        <v>3440</v>
      </c>
      <c r="W1000">
        <v>119</v>
      </c>
      <c r="X1000">
        <v>1161</v>
      </c>
      <c r="Y1000">
        <v>11</v>
      </c>
      <c r="Z1000" t="s">
        <v>3514</v>
      </c>
      <c r="AA1000" t="s">
        <v>4391</v>
      </c>
      <c r="AB1000" t="s">
        <v>7343</v>
      </c>
      <c r="AC1000">
        <v>13</v>
      </c>
      <c r="AD1000" t="s">
        <v>8789</v>
      </c>
      <c r="AE1000" t="s">
        <v>9267</v>
      </c>
      <c r="AF1000" t="s">
        <v>9328</v>
      </c>
    </row>
    <row r="1001" spans="1:33" hidden="1" x14ac:dyDescent="0.25">
      <c r="A1001" t="s">
        <v>43</v>
      </c>
      <c r="B1001">
        <v>2025080</v>
      </c>
      <c r="C1001" t="s">
        <v>87</v>
      </c>
      <c r="D1001">
        <v>5</v>
      </c>
      <c r="E1001" t="s">
        <v>90</v>
      </c>
      <c r="F1001">
        <v>1000</v>
      </c>
      <c r="G1001" t="s">
        <v>100</v>
      </c>
      <c r="H1001" t="s">
        <v>175</v>
      </c>
      <c r="I1001" t="s">
        <v>446</v>
      </c>
      <c r="J1001" t="s">
        <v>451</v>
      </c>
      <c r="K1001">
        <v>12.56</v>
      </c>
      <c r="L1001">
        <v>33.869999999999997</v>
      </c>
      <c r="M1001" t="s">
        <v>553</v>
      </c>
      <c r="Q1001">
        <v>4</v>
      </c>
      <c r="R1001">
        <v>5</v>
      </c>
      <c r="S1001" t="s">
        <v>1176</v>
      </c>
      <c r="T1001" t="s">
        <v>2363</v>
      </c>
      <c r="U1001" t="s">
        <v>3400</v>
      </c>
      <c r="V1001" t="s">
        <v>3446</v>
      </c>
      <c r="W1001">
        <v>130</v>
      </c>
      <c r="X1001">
        <v>1098</v>
      </c>
      <c r="Y1001">
        <v>3</v>
      </c>
      <c r="Z1001" t="s">
        <v>3484</v>
      </c>
      <c r="AA1001" t="s">
        <v>3748</v>
      </c>
      <c r="AB1001" t="s">
        <v>6866</v>
      </c>
      <c r="AC1001">
        <v>9</v>
      </c>
      <c r="AD1001" t="s">
        <v>8662</v>
      </c>
      <c r="AE1001" t="s">
        <v>9267</v>
      </c>
      <c r="AF1001" t="s">
        <v>9363</v>
      </c>
    </row>
    <row r="1002" spans="1:33" hidden="1" x14ac:dyDescent="0.25">
      <c r="A1002" t="s">
        <v>43</v>
      </c>
      <c r="B1002">
        <v>2025080</v>
      </c>
      <c r="C1002" t="s">
        <v>87</v>
      </c>
      <c r="D1002">
        <v>5</v>
      </c>
      <c r="E1002" t="s">
        <v>90</v>
      </c>
      <c r="F1002">
        <v>1000</v>
      </c>
      <c r="G1002" t="s">
        <v>100</v>
      </c>
      <c r="H1002" t="s">
        <v>175</v>
      </c>
      <c r="I1002" t="s">
        <v>446</v>
      </c>
      <c r="J1002" t="s">
        <v>451</v>
      </c>
      <c r="K1002">
        <v>12.56</v>
      </c>
      <c r="L1002">
        <v>33.869999999999997</v>
      </c>
      <c r="M1002" t="s">
        <v>553</v>
      </c>
      <c r="Q1002">
        <v>5</v>
      </c>
      <c r="R1002">
        <v>3</v>
      </c>
      <c r="S1002" t="s">
        <v>1695</v>
      </c>
      <c r="T1002" t="s">
        <v>2882</v>
      </c>
      <c r="U1002" t="s">
        <v>3402</v>
      </c>
      <c r="V1002" t="s">
        <v>3455</v>
      </c>
      <c r="W1002">
        <v>128</v>
      </c>
      <c r="X1002">
        <v>1098</v>
      </c>
      <c r="Y1002">
        <v>7</v>
      </c>
      <c r="Z1002" t="s">
        <v>3515</v>
      </c>
      <c r="AA1002" t="s">
        <v>4005</v>
      </c>
      <c r="AB1002" t="s">
        <v>7344</v>
      </c>
      <c r="AC1002">
        <v>15</v>
      </c>
      <c r="AD1002" t="s">
        <v>8855</v>
      </c>
      <c r="AE1002" t="s">
        <v>9259</v>
      </c>
      <c r="AF1002" t="s">
        <v>8874</v>
      </c>
    </row>
    <row r="1003" spans="1:33" hidden="1" x14ac:dyDescent="0.25">
      <c r="A1003" t="s">
        <v>43</v>
      </c>
      <c r="B1003">
        <v>2025080</v>
      </c>
      <c r="C1003" t="s">
        <v>87</v>
      </c>
      <c r="D1003">
        <v>5</v>
      </c>
      <c r="E1003" t="s">
        <v>90</v>
      </c>
      <c r="F1003">
        <v>1000</v>
      </c>
      <c r="G1003" t="s">
        <v>100</v>
      </c>
      <c r="H1003" t="s">
        <v>175</v>
      </c>
      <c r="I1003" t="s">
        <v>446</v>
      </c>
      <c r="J1003" t="s">
        <v>451</v>
      </c>
      <c r="K1003">
        <v>12.56</v>
      </c>
      <c r="L1003">
        <v>33.869999999999997</v>
      </c>
      <c r="M1003" t="s">
        <v>553</v>
      </c>
      <c r="Q1003">
        <v>6</v>
      </c>
      <c r="R1003">
        <v>11</v>
      </c>
      <c r="S1003" t="s">
        <v>1183</v>
      </c>
      <c r="T1003" t="s">
        <v>2370</v>
      </c>
      <c r="U1003" t="s">
        <v>3416</v>
      </c>
      <c r="V1003" t="s">
        <v>3460</v>
      </c>
      <c r="W1003">
        <v>119</v>
      </c>
      <c r="X1003">
        <v>1022</v>
      </c>
      <c r="Y1003">
        <v>10</v>
      </c>
      <c r="Z1003" t="s">
        <v>3486</v>
      </c>
      <c r="AA1003" t="s">
        <v>4392</v>
      </c>
      <c r="AB1003" t="s">
        <v>7027</v>
      </c>
      <c r="AC1003">
        <v>18</v>
      </c>
      <c r="AD1003" t="s">
        <v>8798</v>
      </c>
      <c r="AE1003" t="s">
        <v>9408</v>
      </c>
      <c r="AF1003" t="s">
        <v>9363</v>
      </c>
    </row>
    <row r="1004" spans="1:33" hidden="1" x14ac:dyDescent="0.25">
      <c r="A1004" t="s">
        <v>43</v>
      </c>
      <c r="B1004">
        <v>2025080</v>
      </c>
      <c r="C1004" t="s">
        <v>87</v>
      </c>
      <c r="D1004">
        <v>5</v>
      </c>
      <c r="E1004" t="s">
        <v>90</v>
      </c>
      <c r="F1004">
        <v>1000</v>
      </c>
      <c r="G1004" t="s">
        <v>100</v>
      </c>
      <c r="H1004" t="s">
        <v>175</v>
      </c>
      <c r="I1004" t="s">
        <v>446</v>
      </c>
      <c r="J1004" t="s">
        <v>451</v>
      </c>
      <c r="K1004">
        <v>12.56</v>
      </c>
      <c r="L1004">
        <v>33.869999999999997</v>
      </c>
      <c r="M1004" t="s">
        <v>553</v>
      </c>
      <c r="Q1004">
        <v>7</v>
      </c>
      <c r="R1004">
        <v>8</v>
      </c>
      <c r="S1004" t="s">
        <v>1180</v>
      </c>
      <c r="T1004" t="s">
        <v>2367</v>
      </c>
      <c r="U1004" t="s">
        <v>3411</v>
      </c>
      <c r="V1004" t="s">
        <v>3453</v>
      </c>
      <c r="W1004">
        <v>125</v>
      </c>
      <c r="X1004">
        <v>1147</v>
      </c>
      <c r="Y1004">
        <v>1</v>
      </c>
      <c r="Z1004" t="s">
        <v>3486</v>
      </c>
      <c r="AA1004" t="s">
        <v>4393</v>
      </c>
      <c r="AB1004" t="s">
        <v>6918</v>
      </c>
      <c r="AC1004">
        <v>5.9</v>
      </c>
      <c r="AD1004" t="s">
        <v>8856</v>
      </c>
      <c r="AE1004" t="s">
        <v>9267</v>
      </c>
      <c r="AF1004" t="s">
        <v>8862</v>
      </c>
    </row>
    <row r="1005" spans="1:33" hidden="1" x14ac:dyDescent="0.25">
      <c r="A1005" t="s">
        <v>43</v>
      </c>
      <c r="B1005">
        <v>2025080</v>
      </c>
      <c r="C1005" t="s">
        <v>87</v>
      </c>
      <c r="D1005">
        <v>5</v>
      </c>
      <c r="E1005" t="s">
        <v>90</v>
      </c>
      <c r="F1005">
        <v>1000</v>
      </c>
      <c r="G1005" t="s">
        <v>100</v>
      </c>
      <c r="H1005" t="s">
        <v>175</v>
      </c>
      <c r="I1005" t="s">
        <v>446</v>
      </c>
      <c r="J1005" t="s">
        <v>451</v>
      </c>
      <c r="K1005">
        <v>12.56</v>
      </c>
      <c r="L1005">
        <v>33.869999999999997</v>
      </c>
      <c r="M1005" t="s">
        <v>553</v>
      </c>
      <c r="Q1005">
        <v>8</v>
      </c>
      <c r="R1005">
        <v>2</v>
      </c>
      <c r="S1005" t="s">
        <v>1696</v>
      </c>
      <c r="T1005" t="s">
        <v>2883</v>
      </c>
      <c r="U1005" t="s">
        <v>3401</v>
      </c>
      <c r="V1005" t="s">
        <v>3461</v>
      </c>
      <c r="W1005">
        <v>134</v>
      </c>
      <c r="X1005">
        <v>1067</v>
      </c>
      <c r="Y1005">
        <v>12</v>
      </c>
      <c r="Z1005" t="s">
        <v>3499</v>
      </c>
      <c r="AA1005" t="s">
        <v>3710</v>
      </c>
      <c r="AB1005" t="s">
        <v>6923</v>
      </c>
      <c r="AC1005">
        <v>12</v>
      </c>
      <c r="AD1005" t="s">
        <v>8854</v>
      </c>
      <c r="AE1005" t="s">
        <v>9258</v>
      </c>
      <c r="AF1005" t="s">
        <v>8615</v>
      </c>
    </row>
    <row r="1006" spans="1:33" hidden="1" x14ac:dyDescent="0.25">
      <c r="A1006" t="s">
        <v>43</v>
      </c>
      <c r="B1006">
        <v>2025080</v>
      </c>
      <c r="C1006" t="s">
        <v>87</v>
      </c>
      <c r="D1006">
        <v>5</v>
      </c>
      <c r="E1006" t="s">
        <v>90</v>
      </c>
      <c r="F1006">
        <v>1000</v>
      </c>
      <c r="G1006" t="s">
        <v>100</v>
      </c>
      <c r="H1006" t="s">
        <v>175</v>
      </c>
      <c r="I1006" t="s">
        <v>446</v>
      </c>
      <c r="J1006" t="s">
        <v>451</v>
      </c>
      <c r="K1006">
        <v>12.56</v>
      </c>
      <c r="L1006">
        <v>33.869999999999997</v>
      </c>
      <c r="M1006" t="s">
        <v>553</v>
      </c>
      <c r="Q1006">
        <v>9</v>
      </c>
      <c r="R1006">
        <v>6</v>
      </c>
      <c r="S1006" t="s">
        <v>1374</v>
      </c>
      <c r="T1006" t="s">
        <v>2561</v>
      </c>
      <c r="U1006" t="s">
        <v>3409</v>
      </c>
      <c r="V1006" t="s">
        <v>3444</v>
      </c>
      <c r="W1006">
        <v>122</v>
      </c>
      <c r="X1006">
        <v>996</v>
      </c>
      <c r="Y1006">
        <v>5</v>
      </c>
      <c r="Z1006" t="s">
        <v>3500</v>
      </c>
      <c r="AA1006" t="s">
        <v>3874</v>
      </c>
      <c r="AB1006" t="s">
        <v>7345</v>
      </c>
      <c r="AC1006">
        <v>24</v>
      </c>
      <c r="AD1006" t="s">
        <v>8856</v>
      </c>
      <c r="AE1006" t="s">
        <v>9408</v>
      </c>
      <c r="AF1006" t="s">
        <v>8476</v>
      </c>
    </row>
    <row r="1007" spans="1:33" hidden="1" x14ac:dyDescent="0.25">
      <c r="A1007" t="s">
        <v>43</v>
      </c>
      <c r="B1007">
        <v>2025080</v>
      </c>
      <c r="C1007" t="s">
        <v>87</v>
      </c>
      <c r="D1007">
        <v>5</v>
      </c>
      <c r="E1007" t="s">
        <v>90</v>
      </c>
      <c r="F1007">
        <v>1000</v>
      </c>
      <c r="G1007" t="s">
        <v>100</v>
      </c>
      <c r="H1007" t="s">
        <v>175</v>
      </c>
      <c r="I1007" t="s">
        <v>446</v>
      </c>
      <c r="J1007" t="s">
        <v>451</v>
      </c>
      <c r="K1007">
        <v>12.56</v>
      </c>
      <c r="L1007">
        <v>33.869999999999997</v>
      </c>
      <c r="M1007" t="s">
        <v>553</v>
      </c>
      <c r="Q1007">
        <v>10</v>
      </c>
      <c r="R1007">
        <v>12</v>
      </c>
      <c r="S1007" t="s">
        <v>1697</v>
      </c>
      <c r="T1007" t="s">
        <v>2884</v>
      </c>
      <c r="U1007" t="s">
        <v>3398</v>
      </c>
      <c r="V1007" t="s">
        <v>3441</v>
      </c>
      <c r="W1007">
        <v>115</v>
      </c>
      <c r="X1007">
        <v>1070</v>
      </c>
      <c r="Y1007">
        <v>4</v>
      </c>
      <c r="Z1007" t="s">
        <v>3525</v>
      </c>
      <c r="AA1007" t="s">
        <v>4001</v>
      </c>
      <c r="AB1007" t="s">
        <v>7346</v>
      </c>
      <c r="AC1007">
        <v>7.9</v>
      </c>
      <c r="AD1007" t="s">
        <v>8662</v>
      </c>
      <c r="AE1007" t="s">
        <v>9431</v>
      </c>
      <c r="AF1007" t="s">
        <v>8910</v>
      </c>
    </row>
    <row r="1008" spans="1:33" hidden="1" x14ac:dyDescent="0.25">
      <c r="A1008" t="s">
        <v>43</v>
      </c>
      <c r="B1008">
        <v>2025080</v>
      </c>
      <c r="C1008" t="s">
        <v>87</v>
      </c>
      <c r="D1008">
        <v>5</v>
      </c>
      <c r="E1008" t="s">
        <v>90</v>
      </c>
      <c r="F1008">
        <v>1000</v>
      </c>
      <c r="G1008" t="s">
        <v>100</v>
      </c>
      <c r="H1008" t="s">
        <v>175</v>
      </c>
      <c r="I1008" t="s">
        <v>446</v>
      </c>
      <c r="J1008" t="s">
        <v>451</v>
      </c>
      <c r="K1008">
        <v>12.56</v>
      </c>
      <c r="L1008">
        <v>33.869999999999997</v>
      </c>
      <c r="M1008" t="s">
        <v>553</v>
      </c>
      <c r="Q1008">
        <v>11</v>
      </c>
      <c r="R1008">
        <v>9</v>
      </c>
      <c r="S1008" t="s">
        <v>1335</v>
      </c>
      <c r="T1008" t="s">
        <v>2522</v>
      </c>
      <c r="U1008" t="s">
        <v>3408</v>
      </c>
      <c r="V1008" t="s">
        <v>3451</v>
      </c>
      <c r="W1008">
        <v>121</v>
      </c>
      <c r="X1008">
        <v>1101</v>
      </c>
      <c r="Y1008">
        <v>6</v>
      </c>
      <c r="Z1008" t="s">
        <v>3509</v>
      </c>
      <c r="AA1008" t="s">
        <v>3713</v>
      </c>
      <c r="AB1008" t="s">
        <v>7347</v>
      </c>
      <c r="AC1008">
        <v>93</v>
      </c>
      <c r="AD1008" t="s">
        <v>8667</v>
      </c>
      <c r="AE1008" t="s">
        <v>9431</v>
      </c>
      <c r="AF1008" t="s">
        <v>8910</v>
      </c>
    </row>
    <row r="1009" spans="1:33" hidden="1" x14ac:dyDescent="0.25">
      <c r="A1009" t="s">
        <v>43</v>
      </c>
      <c r="B1009">
        <v>2025080</v>
      </c>
      <c r="C1009" t="s">
        <v>87</v>
      </c>
      <c r="D1009">
        <v>5</v>
      </c>
      <c r="E1009" t="s">
        <v>90</v>
      </c>
      <c r="F1009">
        <v>1000</v>
      </c>
      <c r="G1009" t="s">
        <v>100</v>
      </c>
      <c r="H1009" t="s">
        <v>175</v>
      </c>
      <c r="I1009" t="s">
        <v>446</v>
      </c>
      <c r="J1009" t="s">
        <v>451</v>
      </c>
      <c r="K1009">
        <v>12.56</v>
      </c>
      <c r="L1009">
        <v>33.869999999999997</v>
      </c>
      <c r="M1009" t="s">
        <v>553</v>
      </c>
      <c r="Q1009">
        <v>12</v>
      </c>
      <c r="R1009">
        <v>7</v>
      </c>
      <c r="S1009" t="s">
        <v>1698</v>
      </c>
      <c r="T1009" t="s">
        <v>2885</v>
      </c>
      <c r="U1009" t="s">
        <v>3404</v>
      </c>
      <c r="V1009" t="s">
        <v>3452</v>
      </c>
      <c r="W1009">
        <v>125</v>
      </c>
      <c r="X1009">
        <v>1151</v>
      </c>
      <c r="Y1009">
        <v>8</v>
      </c>
      <c r="Z1009" t="s">
        <v>3565</v>
      </c>
      <c r="AA1009" t="s">
        <v>4394</v>
      </c>
      <c r="AB1009" t="s">
        <v>7348</v>
      </c>
      <c r="AC1009">
        <v>10</v>
      </c>
      <c r="AD1009" t="s">
        <v>454</v>
      </c>
      <c r="AE1009" t="s">
        <v>9415</v>
      </c>
      <c r="AF1009" t="s">
        <v>8441</v>
      </c>
    </row>
    <row r="1010" spans="1:33" hidden="1" x14ac:dyDescent="0.25">
      <c r="A1010" t="s">
        <v>43</v>
      </c>
      <c r="B1010">
        <v>2025080</v>
      </c>
      <c r="C1010" t="s">
        <v>87</v>
      </c>
      <c r="D1010">
        <v>5</v>
      </c>
      <c r="E1010" t="s">
        <v>90</v>
      </c>
      <c r="F1010">
        <v>1000</v>
      </c>
      <c r="G1010" t="s">
        <v>100</v>
      </c>
      <c r="H1010" t="s">
        <v>175</v>
      </c>
      <c r="I1010" t="s">
        <v>446</v>
      </c>
      <c r="J1010" t="s">
        <v>451</v>
      </c>
      <c r="K1010">
        <v>12.56</v>
      </c>
      <c r="L1010">
        <v>33.869999999999997</v>
      </c>
      <c r="M1010" t="s">
        <v>553</v>
      </c>
      <c r="S1010" t="s">
        <v>1182</v>
      </c>
      <c r="T1010" t="s">
        <v>2369</v>
      </c>
      <c r="U1010" t="s">
        <v>3409</v>
      </c>
      <c r="V1010" t="s">
        <v>3447</v>
      </c>
      <c r="W1010">
        <v>128</v>
      </c>
      <c r="Z1010" t="s">
        <v>3439</v>
      </c>
      <c r="AA1010" t="s">
        <v>3439</v>
      </c>
      <c r="AB1010" t="s">
        <v>3439</v>
      </c>
    </row>
    <row r="1011" spans="1:33" hidden="1" x14ac:dyDescent="0.25">
      <c r="A1011" t="s">
        <v>43</v>
      </c>
      <c r="B1011">
        <v>2025081</v>
      </c>
      <c r="C1011" t="s">
        <v>87</v>
      </c>
      <c r="D1011">
        <v>6</v>
      </c>
      <c r="E1011" t="s">
        <v>92</v>
      </c>
      <c r="F1011">
        <v>1650</v>
      </c>
      <c r="G1011" t="s">
        <v>100</v>
      </c>
      <c r="H1011" t="s">
        <v>176</v>
      </c>
      <c r="I1011" t="s">
        <v>446</v>
      </c>
      <c r="J1011" t="s">
        <v>451</v>
      </c>
      <c r="K1011">
        <v>27.41</v>
      </c>
      <c r="L1011">
        <v>50.04</v>
      </c>
      <c r="M1011" t="s">
        <v>554</v>
      </c>
      <c r="N1011" t="s">
        <v>834</v>
      </c>
      <c r="Q1011">
        <v>1</v>
      </c>
      <c r="R1011">
        <v>10</v>
      </c>
      <c r="S1011" t="s">
        <v>1210</v>
      </c>
      <c r="T1011" t="s">
        <v>2397</v>
      </c>
      <c r="U1011" t="s">
        <v>3399</v>
      </c>
      <c r="V1011" t="s">
        <v>3456</v>
      </c>
      <c r="W1011">
        <v>116</v>
      </c>
      <c r="X1011">
        <v>1087</v>
      </c>
      <c r="Y1011">
        <v>9</v>
      </c>
      <c r="Z1011" t="s">
        <v>3478</v>
      </c>
      <c r="AA1011" t="s">
        <v>4395</v>
      </c>
      <c r="AB1011" t="s">
        <v>834</v>
      </c>
      <c r="AC1011">
        <v>12</v>
      </c>
      <c r="AD1011" t="s">
        <v>8857</v>
      </c>
      <c r="AE1011" t="s">
        <v>9428</v>
      </c>
      <c r="AF1011" t="s">
        <v>8756</v>
      </c>
      <c r="AG1011" t="s">
        <v>8559</v>
      </c>
    </row>
    <row r="1012" spans="1:33" hidden="1" x14ac:dyDescent="0.25">
      <c r="A1012" t="s">
        <v>43</v>
      </c>
      <c r="B1012">
        <v>2025081</v>
      </c>
      <c r="C1012" t="s">
        <v>87</v>
      </c>
      <c r="D1012">
        <v>6</v>
      </c>
      <c r="E1012" t="s">
        <v>92</v>
      </c>
      <c r="F1012">
        <v>1650</v>
      </c>
      <c r="G1012" t="s">
        <v>100</v>
      </c>
      <c r="H1012" t="s">
        <v>176</v>
      </c>
      <c r="I1012" t="s">
        <v>446</v>
      </c>
      <c r="J1012" t="s">
        <v>451</v>
      </c>
      <c r="K1012">
        <v>27.41</v>
      </c>
      <c r="L1012">
        <v>50.04</v>
      </c>
      <c r="M1012" t="s">
        <v>554</v>
      </c>
      <c r="N1012" t="s">
        <v>834</v>
      </c>
      <c r="Q1012">
        <v>2</v>
      </c>
      <c r="R1012">
        <v>6</v>
      </c>
      <c r="S1012" t="s">
        <v>1349</v>
      </c>
      <c r="T1012" t="s">
        <v>2536</v>
      </c>
      <c r="U1012" t="s">
        <v>3398</v>
      </c>
      <c r="V1012" t="s">
        <v>3454</v>
      </c>
      <c r="W1012">
        <v>123</v>
      </c>
      <c r="X1012">
        <v>1120</v>
      </c>
      <c r="Y1012">
        <v>7</v>
      </c>
      <c r="Z1012" t="s">
        <v>3479</v>
      </c>
      <c r="AA1012" t="s">
        <v>4165</v>
      </c>
      <c r="AB1012" t="s">
        <v>7349</v>
      </c>
      <c r="AC1012">
        <v>10</v>
      </c>
      <c r="AD1012" t="s">
        <v>8521</v>
      </c>
      <c r="AE1012" t="s">
        <v>9432</v>
      </c>
      <c r="AF1012" t="s">
        <v>8657</v>
      </c>
      <c r="AG1012" t="s">
        <v>8440</v>
      </c>
    </row>
    <row r="1013" spans="1:33" hidden="1" x14ac:dyDescent="0.25">
      <c r="A1013" t="s">
        <v>43</v>
      </c>
      <c r="B1013">
        <v>2025081</v>
      </c>
      <c r="C1013" t="s">
        <v>87</v>
      </c>
      <c r="D1013">
        <v>6</v>
      </c>
      <c r="E1013" t="s">
        <v>92</v>
      </c>
      <c r="F1013">
        <v>1650</v>
      </c>
      <c r="G1013" t="s">
        <v>100</v>
      </c>
      <c r="H1013" t="s">
        <v>176</v>
      </c>
      <c r="I1013" t="s">
        <v>446</v>
      </c>
      <c r="J1013" t="s">
        <v>451</v>
      </c>
      <c r="K1013">
        <v>27.41</v>
      </c>
      <c r="L1013">
        <v>50.04</v>
      </c>
      <c r="M1013" t="s">
        <v>554</v>
      </c>
      <c r="N1013" t="s">
        <v>834</v>
      </c>
      <c r="Q1013">
        <v>3</v>
      </c>
      <c r="R1013">
        <v>8</v>
      </c>
      <c r="S1013" t="s">
        <v>1203</v>
      </c>
      <c r="T1013" t="s">
        <v>2390</v>
      </c>
      <c r="U1013" t="s">
        <v>3415</v>
      </c>
      <c r="V1013" t="s">
        <v>3460</v>
      </c>
      <c r="W1013">
        <v>118</v>
      </c>
      <c r="X1013">
        <v>954</v>
      </c>
      <c r="Y1013">
        <v>4</v>
      </c>
      <c r="Z1013" t="s">
        <v>3506</v>
      </c>
      <c r="AA1013" t="s">
        <v>4396</v>
      </c>
      <c r="AB1013" t="s">
        <v>7350</v>
      </c>
      <c r="AC1013">
        <v>4</v>
      </c>
      <c r="AD1013" t="s">
        <v>8520</v>
      </c>
      <c r="AE1013" t="s">
        <v>9314</v>
      </c>
      <c r="AF1013" t="s">
        <v>8652</v>
      </c>
      <c r="AG1013" t="s">
        <v>8549</v>
      </c>
    </row>
    <row r="1014" spans="1:33" hidden="1" x14ac:dyDescent="0.25">
      <c r="A1014" t="s">
        <v>43</v>
      </c>
      <c r="B1014">
        <v>2025081</v>
      </c>
      <c r="C1014" t="s">
        <v>87</v>
      </c>
      <c r="D1014">
        <v>6</v>
      </c>
      <c r="E1014" t="s">
        <v>92</v>
      </c>
      <c r="F1014">
        <v>1650</v>
      </c>
      <c r="G1014" t="s">
        <v>100</v>
      </c>
      <c r="H1014" t="s">
        <v>176</v>
      </c>
      <c r="I1014" t="s">
        <v>446</v>
      </c>
      <c r="J1014" t="s">
        <v>451</v>
      </c>
      <c r="K1014">
        <v>27.41</v>
      </c>
      <c r="L1014">
        <v>50.04</v>
      </c>
      <c r="M1014" t="s">
        <v>554</v>
      </c>
      <c r="N1014" t="s">
        <v>834</v>
      </c>
      <c r="Q1014">
        <v>4</v>
      </c>
      <c r="R1014">
        <v>7</v>
      </c>
      <c r="S1014" t="s">
        <v>1207</v>
      </c>
      <c r="T1014" t="s">
        <v>2394</v>
      </c>
      <c r="U1014" t="s">
        <v>3410</v>
      </c>
      <c r="V1014" t="s">
        <v>3457</v>
      </c>
      <c r="W1014">
        <v>122</v>
      </c>
      <c r="X1014">
        <v>1028</v>
      </c>
      <c r="Y1014">
        <v>6</v>
      </c>
      <c r="Z1014" t="s">
        <v>3483</v>
      </c>
      <c r="AA1014" t="s">
        <v>4397</v>
      </c>
      <c r="AB1014" t="s">
        <v>7071</v>
      </c>
      <c r="AC1014">
        <v>25</v>
      </c>
      <c r="AD1014" t="s">
        <v>8827</v>
      </c>
      <c r="AE1014" t="s">
        <v>9312</v>
      </c>
      <c r="AF1014" t="s">
        <v>8394</v>
      </c>
      <c r="AG1014" t="s">
        <v>8416</v>
      </c>
    </row>
    <row r="1015" spans="1:33" hidden="1" x14ac:dyDescent="0.25">
      <c r="A1015" t="s">
        <v>43</v>
      </c>
      <c r="B1015">
        <v>2025081</v>
      </c>
      <c r="C1015" t="s">
        <v>87</v>
      </c>
      <c r="D1015">
        <v>6</v>
      </c>
      <c r="E1015" t="s">
        <v>92</v>
      </c>
      <c r="F1015">
        <v>1650</v>
      </c>
      <c r="G1015" t="s">
        <v>100</v>
      </c>
      <c r="H1015" t="s">
        <v>176</v>
      </c>
      <c r="I1015" t="s">
        <v>446</v>
      </c>
      <c r="J1015" t="s">
        <v>451</v>
      </c>
      <c r="K1015">
        <v>27.41</v>
      </c>
      <c r="L1015">
        <v>50.04</v>
      </c>
      <c r="M1015" t="s">
        <v>554</v>
      </c>
      <c r="N1015" t="s">
        <v>834</v>
      </c>
      <c r="Q1015">
        <v>5</v>
      </c>
      <c r="R1015">
        <v>3</v>
      </c>
      <c r="S1015" t="s">
        <v>1391</v>
      </c>
      <c r="T1015" t="s">
        <v>2578</v>
      </c>
      <c r="U1015" t="s">
        <v>3404</v>
      </c>
      <c r="V1015" t="s">
        <v>3443</v>
      </c>
      <c r="W1015">
        <v>128</v>
      </c>
      <c r="X1015">
        <v>1216</v>
      </c>
      <c r="Y1015">
        <v>5</v>
      </c>
      <c r="Z1015" t="s">
        <v>3524</v>
      </c>
      <c r="AA1015" t="s">
        <v>4398</v>
      </c>
      <c r="AB1015" t="s">
        <v>7351</v>
      </c>
      <c r="AC1015">
        <v>6.8</v>
      </c>
      <c r="AD1015" t="s">
        <v>8858</v>
      </c>
      <c r="AE1015" t="s">
        <v>9231</v>
      </c>
      <c r="AF1015" t="s">
        <v>8475</v>
      </c>
      <c r="AG1015" t="s">
        <v>8459</v>
      </c>
    </row>
    <row r="1016" spans="1:33" hidden="1" x14ac:dyDescent="0.25">
      <c r="A1016" t="s">
        <v>43</v>
      </c>
      <c r="B1016">
        <v>2025081</v>
      </c>
      <c r="C1016" t="s">
        <v>87</v>
      </c>
      <c r="D1016">
        <v>6</v>
      </c>
      <c r="E1016" t="s">
        <v>92</v>
      </c>
      <c r="F1016">
        <v>1650</v>
      </c>
      <c r="G1016" t="s">
        <v>100</v>
      </c>
      <c r="H1016" t="s">
        <v>176</v>
      </c>
      <c r="I1016" t="s">
        <v>446</v>
      </c>
      <c r="J1016" t="s">
        <v>451</v>
      </c>
      <c r="K1016">
        <v>27.41</v>
      </c>
      <c r="L1016">
        <v>50.04</v>
      </c>
      <c r="M1016" t="s">
        <v>554</v>
      </c>
      <c r="N1016" t="s">
        <v>834</v>
      </c>
      <c r="Q1016">
        <v>6</v>
      </c>
      <c r="R1016">
        <v>5</v>
      </c>
      <c r="S1016" t="s">
        <v>1392</v>
      </c>
      <c r="T1016" t="s">
        <v>2579</v>
      </c>
      <c r="U1016" t="s">
        <v>3402</v>
      </c>
      <c r="V1016" t="s">
        <v>3453</v>
      </c>
      <c r="W1016">
        <v>119</v>
      </c>
      <c r="X1016">
        <v>1116</v>
      </c>
      <c r="Y1016">
        <v>3</v>
      </c>
      <c r="Z1016" t="s">
        <v>3490</v>
      </c>
      <c r="AA1016" t="s">
        <v>4399</v>
      </c>
      <c r="AB1016" t="s">
        <v>7352</v>
      </c>
      <c r="AC1016">
        <v>4.9000000000000004</v>
      </c>
      <c r="AD1016" t="s">
        <v>8525</v>
      </c>
      <c r="AE1016" t="s">
        <v>9227</v>
      </c>
      <c r="AF1016" t="s">
        <v>8657</v>
      </c>
      <c r="AG1016" t="s">
        <v>8794</v>
      </c>
    </row>
    <row r="1017" spans="1:33" hidden="1" x14ac:dyDescent="0.25">
      <c r="A1017" t="s">
        <v>43</v>
      </c>
      <c r="B1017">
        <v>2025081</v>
      </c>
      <c r="C1017" t="s">
        <v>87</v>
      </c>
      <c r="D1017">
        <v>6</v>
      </c>
      <c r="E1017" t="s">
        <v>92</v>
      </c>
      <c r="F1017">
        <v>1650</v>
      </c>
      <c r="G1017" t="s">
        <v>100</v>
      </c>
      <c r="H1017" t="s">
        <v>176</v>
      </c>
      <c r="I1017" t="s">
        <v>446</v>
      </c>
      <c r="J1017" t="s">
        <v>451</v>
      </c>
      <c r="K1017">
        <v>27.41</v>
      </c>
      <c r="L1017">
        <v>50.04</v>
      </c>
      <c r="M1017" t="s">
        <v>554</v>
      </c>
      <c r="N1017" t="s">
        <v>834</v>
      </c>
      <c r="Q1017">
        <v>7</v>
      </c>
      <c r="R1017">
        <v>1</v>
      </c>
      <c r="S1017" t="s">
        <v>1202</v>
      </c>
      <c r="T1017" t="s">
        <v>2389</v>
      </c>
      <c r="U1017" t="s">
        <v>3419</v>
      </c>
      <c r="V1017" t="s">
        <v>3442</v>
      </c>
      <c r="W1017">
        <v>133</v>
      </c>
      <c r="X1017">
        <v>1082</v>
      </c>
      <c r="Y1017">
        <v>8</v>
      </c>
      <c r="Z1017" t="s">
        <v>3484</v>
      </c>
      <c r="AA1017" t="s">
        <v>4400</v>
      </c>
      <c r="AB1017" t="s">
        <v>7353</v>
      </c>
      <c r="AC1017">
        <v>5.3</v>
      </c>
      <c r="AD1017" t="s">
        <v>8694</v>
      </c>
      <c r="AE1017" t="s">
        <v>9232</v>
      </c>
      <c r="AF1017" t="s">
        <v>8398</v>
      </c>
      <c r="AG1017" t="s">
        <v>8558</v>
      </c>
    </row>
    <row r="1018" spans="1:33" hidden="1" x14ac:dyDescent="0.25">
      <c r="A1018" t="s">
        <v>43</v>
      </c>
      <c r="B1018">
        <v>2025081</v>
      </c>
      <c r="C1018" t="s">
        <v>87</v>
      </c>
      <c r="D1018">
        <v>6</v>
      </c>
      <c r="E1018" t="s">
        <v>92</v>
      </c>
      <c r="F1018">
        <v>1650</v>
      </c>
      <c r="G1018" t="s">
        <v>100</v>
      </c>
      <c r="H1018" t="s">
        <v>176</v>
      </c>
      <c r="I1018" t="s">
        <v>446</v>
      </c>
      <c r="J1018" t="s">
        <v>451</v>
      </c>
      <c r="K1018">
        <v>27.41</v>
      </c>
      <c r="L1018">
        <v>50.04</v>
      </c>
      <c r="M1018" t="s">
        <v>554</v>
      </c>
      <c r="N1018" t="s">
        <v>834</v>
      </c>
      <c r="Q1018">
        <v>8</v>
      </c>
      <c r="R1018">
        <v>2</v>
      </c>
      <c r="S1018" t="s">
        <v>1699</v>
      </c>
      <c r="T1018" t="s">
        <v>2886</v>
      </c>
      <c r="U1018" t="s">
        <v>3397</v>
      </c>
      <c r="V1018" t="s">
        <v>3449</v>
      </c>
      <c r="W1018">
        <v>128</v>
      </c>
      <c r="X1018">
        <v>1075</v>
      </c>
      <c r="Y1018">
        <v>1</v>
      </c>
      <c r="Z1018" t="s">
        <v>3485</v>
      </c>
      <c r="AA1018" t="s">
        <v>4401</v>
      </c>
      <c r="AB1018" t="s">
        <v>7354</v>
      </c>
      <c r="AC1018">
        <v>41</v>
      </c>
      <c r="AD1018" t="s">
        <v>8859</v>
      </c>
      <c r="AE1018" t="s">
        <v>9401</v>
      </c>
      <c r="AF1018" t="s">
        <v>8472</v>
      </c>
      <c r="AG1018" t="s">
        <v>8473</v>
      </c>
    </row>
    <row r="1019" spans="1:33" hidden="1" x14ac:dyDescent="0.25">
      <c r="A1019" t="s">
        <v>43</v>
      </c>
      <c r="B1019">
        <v>2025081</v>
      </c>
      <c r="C1019" t="s">
        <v>87</v>
      </c>
      <c r="D1019">
        <v>6</v>
      </c>
      <c r="E1019" t="s">
        <v>92</v>
      </c>
      <c r="F1019">
        <v>1650</v>
      </c>
      <c r="G1019" t="s">
        <v>100</v>
      </c>
      <c r="H1019" t="s">
        <v>176</v>
      </c>
      <c r="I1019" t="s">
        <v>446</v>
      </c>
      <c r="J1019" t="s">
        <v>451</v>
      </c>
      <c r="K1019">
        <v>27.41</v>
      </c>
      <c r="L1019">
        <v>50.04</v>
      </c>
      <c r="M1019" t="s">
        <v>554</v>
      </c>
      <c r="N1019" t="s">
        <v>834</v>
      </c>
      <c r="Q1019">
        <v>9</v>
      </c>
      <c r="R1019">
        <v>11</v>
      </c>
      <c r="S1019" t="s">
        <v>1509</v>
      </c>
      <c r="T1019" t="s">
        <v>2696</v>
      </c>
      <c r="U1019" t="s">
        <v>3413</v>
      </c>
      <c r="V1019" t="s">
        <v>3455</v>
      </c>
      <c r="W1019">
        <v>114</v>
      </c>
      <c r="X1019">
        <v>1156</v>
      </c>
      <c r="Y1019">
        <v>10</v>
      </c>
      <c r="Z1019" t="s">
        <v>3507</v>
      </c>
      <c r="AA1019" t="s">
        <v>4402</v>
      </c>
      <c r="AB1019" t="s">
        <v>7355</v>
      </c>
      <c r="AC1019">
        <v>60</v>
      </c>
      <c r="AD1019" t="s">
        <v>8860</v>
      </c>
      <c r="AE1019" t="s">
        <v>9313</v>
      </c>
      <c r="AF1019" t="s">
        <v>8399</v>
      </c>
      <c r="AG1019" t="s">
        <v>8765</v>
      </c>
    </row>
    <row r="1020" spans="1:33" hidden="1" x14ac:dyDescent="0.25">
      <c r="A1020" t="s">
        <v>43</v>
      </c>
      <c r="B1020">
        <v>2025081</v>
      </c>
      <c r="C1020" t="s">
        <v>87</v>
      </c>
      <c r="D1020">
        <v>6</v>
      </c>
      <c r="E1020" t="s">
        <v>92</v>
      </c>
      <c r="F1020">
        <v>1650</v>
      </c>
      <c r="G1020" t="s">
        <v>100</v>
      </c>
      <c r="H1020" t="s">
        <v>176</v>
      </c>
      <c r="I1020" t="s">
        <v>446</v>
      </c>
      <c r="J1020" t="s">
        <v>451</v>
      </c>
      <c r="K1020">
        <v>27.41</v>
      </c>
      <c r="L1020">
        <v>50.04</v>
      </c>
      <c r="M1020" t="s">
        <v>554</v>
      </c>
      <c r="N1020" t="s">
        <v>834</v>
      </c>
      <c r="Q1020">
        <v>10</v>
      </c>
      <c r="R1020">
        <v>4</v>
      </c>
      <c r="S1020" t="s">
        <v>1700</v>
      </c>
      <c r="T1020" t="s">
        <v>2887</v>
      </c>
      <c r="U1020" t="s">
        <v>3401</v>
      </c>
      <c r="V1020" t="s">
        <v>3450</v>
      </c>
      <c r="W1020">
        <v>125</v>
      </c>
      <c r="X1020">
        <v>1108</v>
      </c>
      <c r="Y1020">
        <v>11</v>
      </c>
      <c r="Z1020" t="s">
        <v>3487</v>
      </c>
      <c r="AA1020" t="s">
        <v>4270</v>
      </c>
      <c r="AB1020" t="s">
        <v>813</v>
      </c>
      <c r="AC1020">
        <v>6.4</v>
      </c>
      <c r="AD1020" t="s">
        <v>8830</v>
      </c>
      <c r="AE1020" t="s">
        <v>9231</v>
      </c>
      <c r="AF1020" t="s">
        <v>8652</v>
      </c>
      <c r="AG1020" t="s">
        <v>8399</v>
      </c>
    </row>
    <row r="1021" spans="1:33" hidden="1" x14ac:dyDescent="0.25">
      <c r="A1021" t="s">
        <v>43</v>
      </c>
      <c r="B1021">
        <v>2025081</v>
      </c>
      <c r="C1021" t="s">
        <v>87</v>
      </c>
      <c r="D1021">
        <v>6</v>
      </c>
      <c r="E1021" t="s">
        <v>92</v>
      </c>
      <c r="F1021">
        <v>1650</v>
      </c>
      <c r="G1021" t="s">
        <v>100</v>
      </c>
      <c r="H1021" t="s">
        <v>176</v>
      </c>
      <c r="I1021" t="s">
        <v>446</v>
      </c>
      <c r="J1021" t="s">
        <v>451</v>
      </c>
      <c r="K1021">
        <v>27.41</v>
      </c>
      <c r="L1021">
        <v>50.04</v>
      </c>
      <c r="M1021" t="s">
        <v>554</v>
      </c>
      <c r="N1021" t="s">
        <v>834</v>
      </c>
      <c r="Q1021">
        <v>11</v>
      </c>
      <c r="R1021">
        <v>9</v>
      </c>
      <c r="S1021" t="s">
        <v>1351</v>
      </c>
      <c r="T1021" t="s">
        <v>2538</v>
      </c>
      <c r="U1021" t="s">
        <v>3407</v>
      </c>
      <c r="V1021" t="s">
        <v>3459</v>
      </c>
      <c r="W1021">
        <v>116</v>
      </c>
      <c r="X1021">
        <v>1100</v>
      </c>
      <c r="Y1021">
        <v>2</v>
      </c>
      <c r="Z1021" t="s">
        <v>3527</v>
      </c>
      <c r="AA1021" t="s">
        <v>4403</v>
      </c>
      <c r="AB1021" t="s">
        <v>6941</v>
      </c>
      <c r="AC1021">
        <v>48</v>
      </c>
      <c r="AD1021" t="s">
        <v>8859</v>
      </c>
      <c r="AE1021" t="s">
        <v>9433</v>
      </c>
      <c r="AF1021" t="s">
        <v>8657</v>
      </c>
      <c r="AG1021" t="s">
        <v>8410</v>
      </c>
    </row>
    <row r="1022" spans="1:33" hidden="1" x14ac:dyDescent="0.25">
      <c r="A1022" t="s">
        <v>43</v>
      </c>
      <c r="B1022">
        <v>2025082</v>
      </c>
      <c r="C1022" t="s">
        <v>87</v>
      </c>
      <c r="D1022">
        <v>7</v>
      </c>
      <c r="E1022" t="s">
        <v>90</v>
      </c>
      <c r="F1022">
        <v>1200</v>
      </c>
      <c r="G1022" t="s">
        <v>100</v>
      </c>
      <c r="H1022" t="s">
        <v>174</v>
      </c>
      <c r="I1022" t="s">
        <v>446</v>
      </c>
      <c r="J1022" t="s">
        <v>451</v>
      </c>
      <c r="K1022">
        <v>24.11</v>
      </c>
      <c r="L1022">
        <v>46.93</v>
      </c>
      <c r="M1022" t="s">
        <v>555</v>
      </c>
      <c r="Q1022">
        <v>1</v>
      </c>
      <c r="R1022">
        <v>8</v>
      </c>
      <c r="S1022" t="s">
        <v>1223</v>
      </c>
      <c r="T1022" t="s">
        <v>2410</v>
      </c>
      <c r="U1022" t="s">
        <v>3419</v>
      </c>
      <c r="V1022" t="s">
        <v>3456</v>
      </c>
      <c r="W1022">
        <v>122</v>
      </c>
      <c r="X1022">
        <v>1151</v>
      </c>
      <c r="Y1022">
        <v>11</v>
      </c>
      <c r="Z1022" t="s">
        <v>3478</v>
      </c>
      <c r="AA1022" t="s">
        <v>3667</v>
      </c>
      <c r="AB1022" t="s">
        <v>555</v>
      </c>
      <c r="AC1022">
        <v>4.4000000000000004</v>
      </c>
      <c r="AD1022" t="s">
        <v>8452</v>
      </c>
      <c r="AE1022" t="s">
        <v>9371</v>
      </c>
      <c r="AF1022" t="s">
        <v>9304</v>
      </c>
    </row>
    <row r="1023" spans="1:33" hidden="1" x14ac:dyDescent="0.25">
      <c r="A1023" t="s">
        <v>43</v>
      </c>
      <c r="B1023">
        <v>2025082</v>
      </c>
      <c r="C1023" t="s">
        <v>87</v>
      </c>
      <c r="D1023">
        <v>7</v>
      </c>
      <c r="E1023" t="s">
        <v>90</v>
      </c>
      <c r="F1023">
        <v>1200</v>
      </c>
      <c r="G1023" t="s">
        <v>100</v>
      </c>
      <c r="H1023" t="s">
        <v>174</v>
      </c>
      <c r="I1023" t="s">
        <v>446</v>
      </c>
      <c r="J1023" t="s">
        <v>451</v>
      </c>
      <c r="K1023">
        <v>24.11</v>
      </c>
      <c r="L1023">
        <v>46.93</v>
      </c>
      <c r="M1023" t="s">
        <v>555</v>
      </c>
      <c r="Q1023">
        <v>2</v>
      </c>
      <c r="R1023">
        <v>11</v>
      </c>
      <c r="S1023" t="s">
        <v>1398</v>
      </c>
      <c r="T1023" t="s">
        <v>2585</v>
      </c>
      <c r="U1023" t="s">
        <v>3416</v>
      </c>
      <c r="V1023" t="s">
        <v>3460</v>
      </c>
      <c r="W1023">
        <v>117</v>
      </c>
      <c r="X1023">
        <v>1026</v>
      </c>
      <c r="Y1023">
        <v>10</v>
      </c>
      <c r="Z1023" t="s">
        <v>3479</v>
      </c>
      <c r="AA1023" t="s">
        <v>4404</v>
      </c>
      <c r="AB1023" t="s">
        <v>585</v>
      </c>
      <c r="AC1023">
        <v>16</v>
      </c>
      <c r="AD1023" t="s">
        <v>8778</v>
      </c>
      <c r="AE1023" t="s">
        <v>9434</v>
      </c>
      <c r="AF1023" t="s">
        <v>9398</v>
      </c>
    </row>
    <row r="1024" spans="1:33" hidden="1" x14ac:dyDescent="0.25">
      <c r="A1024" t="s">
        <v>43</v>
      </c>
      <c r="B1024">
        <v>2025082</v>
      </c>
      <c r="C1024" t="s">
        <v>87</v>
      </c>
      <c r="D1024">
        <v>7</v>
      </c>
      <c r="E1024" t="s">
        <v>90</v>
      </c>
      <c r="F1024">
        <v>1200</v>
      </c>
      <c r="G1024" t="s">
        <v>100</v>
      </c>
      <c r="H1024" t="s">
        <v>174</v>
      </c>
      <c r="I1024" t="s">
        <v>446</v>
      </c>
      <c r="J1024" t="s">
        <v>451</v>
      </c>
      <c r="K1024">
        <v>24.11</v>
      </c>
      <c r="L1024">
        <v>46.93</v>
      </c>
      <c r="M1024" t="s">
        <v>555</v>
      </c>
      <c r="Q1024">
        <v>3</v>
      </c>
      <c r="R1024">
        <v>1</v>
      </c>
      <c r="S1024" t="s">
        <v>1233</v>
      </c>
      <c r="T1024" t="s">
        <v>2420</v>
      </c>
      <c r="U1024" t="s">
        <v>3401</v>
      </c>
      <c r="V1024" t="s">
        <v>3450</v>
      </c>
      <c r="W1024">
        <v>135</v>
      </c>
      <c r="X1024">
        <v>1128</v>
      </c>
      <c r="Y1024">
        <v>2</v>
      </c>
      <c r="Z1024" t="s">
        <v>3506</v>
      </c>
      <c r="AA1024" t="s">
        <v>3917</v>
      </c>
      <c r="AB1024" t="s">
        <v>706</v>
      </c>
      <c r="AC1024">
        <v>7</v>
      </c>
      <c r="AD1024" t="s">
        <v>8442</v>
      </c>
      <c r="AE1024" t="s">
        <v>9372</v>
      </c>
      <c r="AF1024" t="s">
        <v>9373</v>
      </c>
    </row>
    <row r="1025" spans="1:32" hidden="1" x14ac:dyDescent="0.25">
      <c r="A1025" t="s">
        <v>43</v>
      </c>
      <c r="B1025">
        <v>2025082</v>
      </c>
      <c r="C1025" t="s">
        <v>87</v>
      </c>
      <c r="D1025">
        <v>7</v>
      </c>
      <c r="E1025" t="s">
        <v>90</v>
      </c>
      <c r="F1025">
        <v>1200</v>
      </c>
      <c r="G1025" t="s">
        <v>100</v>
      </c>
      <c r="H1025" t="s">
        <v>174</v>
      </c>
      <c r="I1025" t="s">
        <v>446</v>
      </c>
      <c r="J1025" t="s">
        <v>451</v>
      </c>
      <c r="K1025">
        <v>24.11</v>
      </c>
      <c r="L1025">
        <v>46.93</v>
      </c>
      <c r="M1025" t="s">
        <v>555</v>
      </c>
      <c r="Q1025">
        <v>4</v>
      </c>
      <c r="R1025">
        <v>9</v>
      </c>
      <c r="S1025" t="s">
        <v>1701</v>
      </c>
      <c r="T1025" t="s">
        <v>2888</v>
      </c>
      <c r="U1025" t="s">
        <v>3412</v>
      </c>
      <c r="V1025" t="s">
        <v>3458</v>
      </c>
      <c r="W1025">
        <v>123</v>
      </c>
      <c r="X1025">
        <v>1231</v>
      </c>
      <c r="Y1025">
        <v>5</v>
      </c>
      <c r="Z1025" t="s">
        <v>3481</v>
      </c>
      <c r="AA1025" t="s">
        <v>3967</v>
      </c>
      <c r="AB1025" t="s">
        <v>702</v>
      </c>
      <c r="AC1025">
        <v>15</v>
      </c>
      <c r="AD1025" t="s">
        <v>8493</v>
      </c>
      <c r="AE1025" t="s">
        <v>9373</v>
      </c>
      <c r="AF1025" t="s">
        <v>8749</v>
      </c>
    </row>
    <row r="1026" spans="1:32" hidden="1" x14ac:dyDescent="0.25">
      <c r="A1026" t="s">
        <v>43</v>
      </c>
      <c r="B1026">
        <v>2025082</v>
      </c>
      <c r="C1026" t="s">
        <v>87</v>
      </c>
      <c r="D1026">
        <v>7</v>
      </c>
      <c r="E1026" t="s">
        <v>90</v>
      </c>
      <c r="F1026">
        <v>1200</v>
      </c>
      <c r="G1026" t="s">
        <v>100</v>
      </c>
      <c r="H1026" t="s">
        <v>174</v>
      </c>
      <c r="I1026" t="s">
        <v>446</v>
      </c>
      <c r="J1026" t="s">
        <v>451</v>
      </c>
      <c r="K1026">
        <v>24.11</v>
      </c>
      <c r="L1026">
        <v>46.93</v>
      </c>
      <c r="M1026" t="s">
        <v>555</v>
      </c>
      <c r="Q1026">
        <v>5</v>
      </c>
      <c r="R1026">
        <v>7</v>
      </c>
      <c r="S1026" t="s">
        <v>1702</v>
      </c>
      <c r="T1026" t="s">
        <v>2889</v>
      </c>
      <c r="U1026" t="s">
        <v>3409</v>
      </c>
      <c r="V1026" t="s">
        <v>3455</v>
      </c>
      <c r="W1026">
        <v>125</v>
      </c>
      <c r="X1026">
        <v>1041</v>
      </c>
      <c r="Y1026">
        <v>3</v>
      </c>
      <c r="Z1026" t="s">
        <v>3482</v>
      </c>
      <c r="AA1026" t="s">
        <v>3684</v>
      </c>
      <c r="AB1026" t="s">
        <v>6985</v>
      </c>
      <c r="AC1026">
        <v>12</v>
      </c>
      <c r="AD1026" t="s">
        <v>8650</v>
      </c>
      <c r="AE1026" t="s">
        <v>9373</v>
      </c>
      <c r="AF1026" t="s">
        <v>9456</v>
      </c>
    </row>
    <row r="1027" spans="1:32" hidden="1" x14ac:dyDescent="0.25">
      <c r="A1027" t="s">
        <v>43</v>
      </c>
      <c r="B1027">
        <v>2025082</v>
      </c>
      <c r="C1027" t="s">
        <v>87</v>
      </c>
      <c r="D1027">
        <v>7</v>
      </c>
      <c r="E1027" t="s">
        <v>90</v>
      </c>
      <c r="F1027">
        <v>1200</v>
      </c>
      <c r="G1027" t="s">
        <v>100</v>
      </c>
      <c r="H1027" t="s">
        <v>174</v>
      </c>
      <c r="I1027" t="s">
        <v>446</v>
      </c>
      <c r="J1027" t="s">
        <v>451</v>
      </c>
      <c r="K1027">
        <v>24.11</v>
      </c>
      <c r="L1027">
        <v>46.93</v>
      </c>
      <c r="M1027" t="s">
        <v>555</v>
      </c>
      <c r="Q1027">
        <v>6</v>
      </c>
      <c r="R1027">
        <v>2</v>
      </c>
      <c r="S1027" t="s">
        <v>1225</v>
      </c>
      <c r="T1027" t="s">
        <v>2412</v>
      </c>
      <c r="U1027" t="s">
        <v>3404</v>
      </c>
      <c r="V1027" t="s">
        <v>3457</v>
      </c>
      <c r="W1027">
        <v>132</v>
      </c>
      <c r="X1027">
        <v>1140</v>
      </c>
      <c r="Y1027">
        <v>8</v>
      </c>
      <c r="Z1027" t="s">
        <v>3524</v>
      </c>
      <c r="AA1027" t="s">
        <v>4405</v>
      </c>
      <c r="AB1027" t="s">
        <v>666</v>
      </c>
      <c r="AC1027">
        <v>14</v>
      </c>
      <c r="AD1027" t="s">
        <v>8778</v>
      </c>
      <c r="AE1027" t="s">
        <v>9372</v>
      </c>
      <c r="AF1027" t="s">
        <v>9226</v>
      </c>
    </row>
    <row r="1028" spans="1:32" hidden="1" x14ac:dyDescent="0.25">
      <c r="A1028" t="s">
        <v>43</v>
      </c>
      <c r="B1028">
        <v>2025082</v>
      </c>
      <c r="C1028" t="s">
        <v>87</v>
      </c>
      <c r="D1028">
        <v>7</v>
      </c>
      <c r="E1028" t="s">
        <v>90</v>
      </c>
      <c r="F1028">
        <v>1200</v>
      </c>
      <c r="G1028" t="s">
        <v>100</v>
      </c>
      <c r="H1028" t="s">
        <v>174</v>
      </c>
      <c r="I1028" t="s">
        <v>446</v>
      </c>
      <c r="J1028" t="s">
        <v>451</v>
      </c>
      <c r="K1028">
        <v>24.11</v>
      </c>
      <c r="L1028">
        <v>46.93</v>
      </c>
      <c r="M1028" t="s">
        <v>555</v>
      </c>
      <c r="Q1028">
        <v>7</v>
      </c>
      <c r="R1028">
        <v>6</v>
      </c>
      <c r="S1028" t="s">
        <v>1703</v>
      </c>
      <c r="T1028" t="s">
        <v>2890</v>
      </c>
      <c r="U1028" t="s">
        <v>3415</v>
      </c>
      <c r="V1028" t="s">
        <v>3443</v>
      </c>
      <c r="W1028">
        <v>126</v>
      </c>
      <c r="X1028">
        <v>1121</v>
      </c>
      <c r="Y1028">
        <v>9</v>
      </c>
      <c r="Z1028" t="s">
        <v>3514</v>
      </c>
      <c r="AA1028" t="s">
        <v>4406</v>
      </c>
      <c r="AB1028" t="s">
        <v>7356</v>
      </c>
      <c r="AC1028">
        <v>6.8</v>
      </c>
      <c r="AD1028" t="s">
        <v>8597</v>
      </c>
      <c r="AE1028" t="s">
        <v>9373</v>
      </c>
      <c r="AF1028" t="s">
        <v>9432</v>
      </c>
    </row>
    <row r="1029" spans="1:32" hidden="1" x14ac:dyDescent="0.25">
      <c r="A1029" t="s">
        <v>43</v>
      </c>
      <c r="B1029">
        <v>2025082</v>
      </c>
      <c r="C1029" t="s">
        <v>87</v>
      </c>
      <c r="D1029">
        <v>7</v>
      </c>
      <c r="E1029" t="s">
        <v>90</v>
      </c>
      <c r="F1029">
        <v>1200</v>
      </c>
      <c r="G1029" t="s">
        <v>100</v>
      </c>
      <c r="H1029" t="s">
        <v>174</v>
      </c>
      <c r="I1029" t="s">
        <v>446</v>
      </c>
      <c r="J1029" t="s">
        <v>451</v>
      </c>
      <c r="K1029">
        <v>24.11</v>
      </c>
      <c r="L1029">
        <v>46.93</v>
      </c>
      <c r="M1029" t="s">
        <v>555</v>
      </c>
      <c r="Q1029">
        <v>8</v>
      </c>
      <c r="R1029">
        <v>12</v>
      </c>
      <c r="S1029" t="s">
        <v>1704</v>
      </c>
      <c r="T1029" t="s">
        <v>2891</v>
      </c>
      <c r="U1029" t="s">
        <v>3399</v>
      </c>
      <c r="V1029" t="s">
        <v>3451</v>
      </c>
      <c r="W1029">
        <v>117</v>
      </c>
      <c r="X1029">
        <v>1095</v>
      </c>
      <c r="Y1029">
        <v>1</v>
      </c>
      <c r="Z1029" t="s">
        <v>3514</v>
      </c>
      <c r="AA1029" t="s">
        <v>4188</v>
      </c>
      <c r="AB1029" t="s">
        <v>6906</v>
      </c>
      <c r="AC1029">
        <v>15</v>
      </c>
      <c r="AD1029" t="s">
        <v>8488</v>
      </c>
      <c r="AE1029" t="s">
        <v>9373</v>
      </c>
      <c r="AF1029" t="s">
        <v>8970</v>
      </c>
    </row>
    <row r="1030" spans="1:32" hidden="1" x14ac:dyDescent="0.25">
      <c r="A1030" t="s">
        <v>43</v>
      </c>
      <c r="B1030">
        <v>2025082</v>
      </c>
      <c r="C1030" t="s">
        <v>87</v>
      </c>
      <c r="D1030">
        <v>7</v>
      </c>
      <c r="E1030" t="s">
        <v>90</v>
      </c>
      <c r="F1030">
        <v>1200</v>
      </c>
      <c r="G1030" t="s">
        <v>100</v>
      </c>
      <c r="H1030" t="s">
        <v>174</v>
      </c>
      <c r="I1030" t="s">
        <v>446</v>
      </c>
      <c r="J1030" t="s">
        <v>451</v>
      </c>
      <c r="K1030">
        <v>24.11</v>
      </c>
      <c r="L1030">
        <v>46.93</v>
      </c>
      <c r="M1030" t="s">
        <v>555</v>
      </c>
      <c r="Q1030">
        <v>9</v>
      </c>
      <c r="R1030">
        <v>3</v>
      </c>
      <c r="S1030" t="s">
        <v>1179</v>
      </c>
      <c r="T1030" t="s">
        <v>2366</v>
      </c>
      <c r="U1030" t="s">
        <v>3403</v>
      </c>
      <c r="V1030" t="s">
        <v>3444</v>
      </c>
      <c r="W1030">
        <v>131</v>
      </c>
      <c r="X1030">
        <v>1069</v>
      </c>
      <c r="Y1030">
        <v>7</v>
      </c>
      <c r="Z1030" t="s">
        <v>3496</v>
      </c>
      <c r="AA1030" t="s">
        <v>3675</v>
      </c>
      <c r="AB1030" t="s">
        <v>6961</v>
      </c>
      <c r="AC1030">
        <v>6.1</v>
      </c>
      <c r="AD1030" t="s">
        <v>8592</v>
      </c>
      <c r="AE1030" t="s">
        <v>9435</v>
      </c>
      <c r="AF1030" t="s">
        <v>8957</v>
      </c>
    </row>
    <row r="1031" spans="1:32" hidden="1" x14ac:dyDescent="0.25">
      <c r="A1031" t="s">
        <v>43</v>
      </c>
      <c r="B1031">
        <v>2025082</v>
      </c>
      <c r="C1031" t="s">
        <v>87</v>
      </c>
      <c r="D1031">
        <v>7</v>
      </c>
      <c r="E1031" t="s">
        <v>90</v>
      </c>
      <c r="F1031">
        <v>1200</v>
      </c>
      <c r="G1031" t="s">
        <v>100</v>
      </c>
      <c r="H1031" t="s">
        <v>174</v>
      </c>
      <c r="I1031" t="s">
        <v>446</v>
      </c>
      <c r="J1031" t="s">
        <v>451</v>
      </c>
      <c r="K1031">
        <v>24.11</v>
      </c>
      <c r="L1031">
        <v>46.93</v>
      </c>
      <c r="M1031" t="s">
        <v>555</v>
      </c>
      <c r="Q1031">
        <v>10</v>
      </c>
      <c r="R1031">
        <v>5</v>
      </c>
      <c r="S1031" t="s">
        <v>1409</v>
      </c>
      <c r="T1031" t="s">
        <v>2596</v>
      </c>
      <c r="U1031" t="s">
        <v>3400</v>
      </c>
      <c r="V1031" t="s">
        <v>3446</v>
      </c>
      <c r="W1031">
        <v>128</v>
      </c>
      <c r="X1031">
        <v>1111</v>
      </c>
      <c r="Y1031">
        <v>4</v>
      </c>
      <c r="Z1031" t="s">
        <v>3490</v>
      </c>
      <c r="AA1031" t="s">
        <v>4098</v>
      </c>
      <c r="AB1031" t="s">
        <v>7056</v>
      </c>
      <c r="AC1031">
        <v>7.5</v>
      </c>
      <c r="AD1031" t="s">
        <v>8449</v>
      </c>
      <c r="AE1031" t="s">
        <v>9435</v>
      </c>
      <c r="AF1031" t="s">
        <v>9373</v>
      </c>
    </row>
    <row r="1032" spans="1:32" hidden="1" x14ac:dyDescent="0.25">
      <c r="A1032" t="s">
        <v>43</v>
      </c>
      <c r="B1032">
        <v>2025082</v>
      </c>
      <c r="C1032" t="s">
        <v>87</v>
      </c>
      <c r="D1032">
        <v>7</v>
      </c>
      <c r="E1032" t="s">
        <v>90</v>
      </c>
      <c r="F1032">
        <v>1200</v>
      </c>
      <c r="G1032" t="s">
        <v>100</v>
      </c>
      <c r="H1032" t="s">
        <v>174</v>
      </c>
      <c r="I1032" t="s">
        <v>446</v>
      </c>
      <c r="J1032" t="s">
        <v>451</v>
      </c>
      <c r="K1032">
        <v>24.11</v>
      </c>
      <c r="L1032">
        <v>46.93</v>
      </c>
      <c r="M1032" t="s">
        <v>555</v>
      </c>
      <c r="Q1032">
        <v>11</v>
      </c>
      <c r="R1032">
        <v>10</v>
      </c>
      <c r="S1032" t="s">
        <v>1400</v>
      </c>
      <c r="T1032" t="s">
        <v>2587</v>
      </c>
      <c r="U1032" t="s">
        <v>3410</v>
      </c>
      <c r="V1032" t="s">
        <v>3453</v>
      </c>
      <c r="W1032">
        <v>122</v>
      </c>
      <c r="X1032">
        <v>1111</v>
      </c>
      <c r="Y1032">
        <v>6</v>
      </c>
      <c r="Z1032" t="s">
        <v>3484</v>
      </c>
      <c r="AA1032" t="s">
        <v>4407</v>
      </c>
      <c r="AB1032" t="s">
        <v>605</v>
      </c>
      <c r="AC1032">
        <v>28</v>
      </c>
      <c r="AD1032" t="s">
        <v>8449</v>
      </c>
      <c r="AE1032" t="s">
        <v>8948</v>
      </c>
      <c r="AF1032" t="s">
        <v>9370</v>
      </c>
    </row>
    <row r="1033" spans="1:32" hidden="1" x14ac:dyDescent="0.25">
      <c r="A1033" t="s">
        <v>43</v>
      </c>
      <c r="B1033">
        <v>2025082</v>
      </c>
      <c r="C1033" t="s">
        <v>87</v>
      </c>
      <c r="D1033">
        <v>7</v>
      </c>
      <c r="E1033" t="s">
        <v>90</v>
      </c>
      <c r="F1033">
        <v>1200</v>
      </c>
      <c r="G1033" t="s">
        <v>100</v>
      </c>
      <c r="H1033" t="s">
        <v>174</v>
      </c>
      <c r="I1033" t="s">
        <v>446</v>
      </c>
      <c r="J1033" t="s">
        <v>451</v>
      </c>
      <c r="K1033">
        <v>24.11</v>
      </c>
      <c r="L1033">
        <v>46.93</v>
      </c>
      <c r="M1033" t="s">
        <v>555</v>
      </c>
      <c r="Q1033">
        <v>12</v>
      </c>
      <c r="R1033">
        <v>4</v>
      </c>
      <c r="S1033" t="s">
        <v>1705</v>
      </c>
      <c r="T1033" t="s">
        <v>2892</v>
      </c>
      <c r="U1033" t="s">
        <v>3398</v>
      </c>
      <c r="V1033" t="s">
        <v>3452</v>
      </c>
      <c r="W1033">
        <v>130</v>
      </c>
      <c r="X1033">
        <v>1157</v>
      </c>
      <c r="Y1033">
        <v>12</v>
      </c>
      <c r="Z1033" t="s">
        <v>3515</v>
      </c>
      <c r="AA1033" t="s">
        <v>4408</v>
      </c>
      <c r="AB1033" t="s">
        <v>7216</v>
      </c>
      <c r="AC1033">
        <v>39</v>
      </c>
      <c r="AD1033" t="s">
        <v>8548</v>
      </c>
      <c r="AE1033" t="s">
        <v>8749</v>
      </c>
      <c r="AF1033" t="s">
        <v>9276</v>
      </c>
    </row>
    <row r="1034" spans="1:32" hidden="1" x14ac:dyDescent="0.25">
      <c r="A1034" t="s">
        <v>43</v>
      </c>
      <c r="B1034">
        <v>2025083</v>
      </c>
      <c r="C1034" t="s">
        <v>87</v>
      </c>
      <c r="D1034">
        <v>8</v>
      </c>
      <c r="E1034" t="s">
        <v>92</v>
      </c>
      <c r="F1034">
        <v>1200</v>
      </c>
      <c r="G1034" t="s">
        <v>100</v>
      </c>
      <c r="H1034" t="s">
        <v>177</v>
      </c>
      <c r="I1034" t="s">
        <v>446</v>
      </c>
      <c r="J1034" t="s">
        <v>451</v>
      </c>
      <c r="K1034">
        <v>23.79</v>
      </c>
      <c r="L1034">
        <v>46.39</v>
      </c>
      <c r="M1034" t="s">
        <v>556</v>
      </c>
      <c r="Q1034">
        <v>1</v>
      </c>
      <c r="R1034">
        <v>7</v>
      </c>
      <c r="S1034" t="s">
        <v>1235</v>
      </c>
      <c r="T1034" t="s">
        <v>2422</v>
      </c>
      <c r="U1034" t="s">
        <v>3397</v>
      </c>
      <c r="V1034" t="s">
        <v>3459</v>
      </c>
      <c r="W1034">
        <v>128</v>
      </c>
      <c r="X1034">
        <v>1093</v>
      </c>
      <c r="Y1034">
        <v>3</v>
      </c>
      <c r="Z1034" t="s">
        <v>3478</v>
      </c>
      <c r="AA1034" t="s">
        <v>4409</v>
      </c>
      <c r="AB1034" t="s">
        <v>556</v>
      </c>
      <c r="AC1034">
        <v>3.7</v>
      </c>
      <c r="AD1034" t="s">
        <v>8440</v>
      </c>
      <c r="AE1034" t="s">
        <v>9234</v>
      </c>
      <c r="AF1034" t="s">
        <v>9314</v>
      </c>
    </row>
    <row r="1035" spans="1:32" hidden="1" x14ac:dyDescent="0.25">
      <c r="A1035" t="s">
        <v>43</v>
      </c>
      <c r="B1035">
        <v>2025083</v>
      </c>
      <c r="C1035" t="s">
        <v>87</v>
      </c>
      <c r="D1035">
        <v>8</v>
      </c>
      <c r="E1035" t="s">
        <v>92</v>
      </c>
      <c r="F1035">
        <v>1200</v>
      </c>
      <c r="G1035" t="s">
        <v>100</v>
      </c>
      <c r="H1035" t="s">
        <v>177</v>
      </c>
      <c r="I1035" t="s">
        <v>446</v>
      </c>
      <c r="J1035" t="s">
        <v>451</v>
      </c>
      <c r="K1035">
        <v>23.79</v>
      </c>
      <c r="L1035">
        <v>46.39</v>
      </c>
      <c r="M1035" t="s">
        <v>556</v>
      </c>
      <c r="Q1035">
        <v>2</v>
      </c>
      <c r="R1035">
        <v>10</v>
      </c>
      <c r="S1035" t="s">
        <v>1706</v>
      </c>
      <c r="T1035" t="s">
        <v>2893</v>
      </c>
      <c r="U1035" t="s">
        <v>3411</v>
      </c>
      <c r="V1035" t="s">
        <v>3448</v>
      </c>
      <c r="W1035">
        <v>121</v>
      </c>
      <c r="X1035">
        <v>1126</v>
      </c>
      <c r="Y1035">
        <v>2</v>
      </c>
      <c r="Z1035" t="s">
        <v>3505</v>
      </c>
      <c r="AA1035" t="s">
        <v>3632</v>
      </c>
      <c r="AB1035" t="s">
        <v>556</v>
      </c>
      <c r="AC1035">
        <v>11</v>
      </c>
      <c r="AD1035" t="s">
        <v>8765</v>
      </c>
      <c r="AE1035" t="s">
        <v>9235</v>
      </c>
      <c r="AF1035" t="s">
        <v>9229</v>
      </c>
    </row>
    <row r="1036" spans="1:32" hidden="1" x14ac:dyDescent="0.25">
      <c r="A1036" t="s">
        <v>43</v>
      </c>
      <c r="B1036">
        <v>2025083</v>
      </c>
      <c r="C1036" t="s">
        <v>87</v>
      </c>
      <c r="D1036">
        <v>8</v>
      </c>
      <c r="E1036" t="s">
        <v>92</v>
      </c>
      <c r="F1036">
        <v>1200</v>
      </c>
      <c r="G1036" t="s">
        <v>100</v>
      </c>
      <c r="H1036" t="s">
        <v>177</v>
      </c>
      <c r="I1036" t="s">
        <v>446</v>
      </c>
      <c r="J1036" t="s">
        <v>451</v>
      </c>
      <c r="K1036">
        <v>23.79</v>
      </c>
      <c r="L1036">
        <v>46.39</v>
      </c>
      <c r="M1036" t="s">
        <v>556</v>
      </c>
      <c r="Q1036">
        <v>3</v>
      </c>
      <c r="R1036">
        <v>6</v>
      </c>
      <c r="S1036" t="s">
        <v>1339</v>
      </c>
      <c r="T1036" t="s">
        <v>2526</v>
      </c>
      <c r="U1036" t="s">
        <v>3404</v>
      </c>
      <c r="V1036" t="s">
        <v>3444</v>
      </c>
      <c r="W1036">
        <v>129</v>
      </c>
      <c r="X1036">
        <v>1188</v>
      </c>
      <c r="Y1036">
        <v>4</v>
      </c>
      <c r="Z1036" t="s">
        <v>3506</v>
      </c>
      <c r="AA1036" t="s">
        <v>3642</v>
      </c>
      <c r="AB1036" t="s">
        <v>6836</v>
      </c>
      <c r="AC1036">
        <v>17</v>
      </c>
      <c r="AD1036" t="s">
        <v>455</v>
      </c>
      <c r="AE1036" t="s">
        <v>9237</v>
      </c>
      <c r="AF1036" t="s">
        <v>8749</v>
      </c>
    </row>
    <row r="1037" spans="1:32" hidden="1" x14ac:dyDescent="0.25">
      <c r="A1037" t="s">
        <v>43</v>
      </c>
      <c r="B1037">
        <v>2025083</v>
      </c>
      <c r="C1037" t="s">
        <v>87</v>
      </c>
      <c r="D1037">
        <v>8</v>
      </c>
      <c r="E1037" t="s">
        <v>92</v>
      </c>
      <c r="F1037">
        <v>1200</v>
      </c>
      <c r="G1037" t="s">
        <v>100</v>
      </c>
      <c r="H1037" t="s">
        <v>177</v>
      </c>
      <c r="I1037" t="s">
        <v>446</v>
      </c>
      <c r="J1037" t="s">
        <v>451</v>
      </c>
      <c r="K1037">
        <v>23.79</v>
      </c>
      <c r="L1037">
        <v>46.39</v>
      </c>
      <c r="M1037" t="s">
        <v>556</v>
      </c>
      <c r="Q1037">
        <v>4</v>
      </c>
      <c r="R1037">
        <v>5</v>
      </c>
      <c r="S1037" t="s">
        <v>1244</v>
      </c>
      <c r="T1037" t="s">
        <v>2431</v>
      </c>
      <c r="U1037" t="s">
        <v>3398</v>
      </c>
      <c r="V1037" t="s">
        <v>3440</v>
      </c>
      <c r="W1037">
        <v>130</v>
      </c>
      <c r="X1037">
        <v>1173</v>
      </c>
      <c r="Y1037">
        <v>5</v>
      </c>
      <c r="Z1037" t="s">
        <v>3506</v>
      </c>
      <c r="AA1037" t="s">
        <v>4037</v>
      </c>
      <c r="AB1037" t="s">
        <v>6836</v>
      </c>
      <c r="AC1037">
        <v>4.7</v>
      </c>
      <c r="AD1037" t="s">
        <v>8452</v>
      </c>
      <c r="AE1037" t="s">
        <v>9276</v>
      </c>
      <c r="AF1037" t="s">
        <v>9372</v>
      </c>
    </row>
    <row r="1038" spans="1:32" hidden="1" x14ac:dyDescent="0.25">
      <c r="A1038" t="s">
        <v>43</v>
      </c>
      <c r="B1038">
        <v>2025083</v>
      </c>
      <c r="C1038" t="s">
        <v>87</v>
      </c>
      <c r="D1038">
        <v>8</v>
      </c>
      <c r="E1038" t="s">
        <v>92</v>
      </c>
      <c r="F1038">
        <v>1200</v>
      </c>
      <c r="G1038" t="s">
        <v>100</v>
      </c>
      <c r="H1038" t="s">
        <v>177</v>
      </c>
      <c r="I1038" t="s">
        <v>446</v>
      </c>
      <c r="J1038" t="s">
        <v>451</v>
      </c>
      <c r="K1038">
        <v>23.79</v>
      </c>
      <c r="L1038">
        <v>46.39</v>
      </c>
      <c r="M1038" t="s">
        <v>556</v>
      </c>
      <c r="Q1038">
        <v>5</v>
      </c>
      <c r="R1038">
        <v>4</v>
      </c>
      <c r="S1038" t="s">
        <v>1707</v>
      </c>
      <c r="T1038" t="s">
        <v>2894</v>
      </c>
      <c r="U1038" t="s">
        <v>3401</v>
      </c>
      <c r="V1038" t="s">
        <v>3450</v>
      </c>
      <c r="W1038">
        <v>130</v>
      </c>
      <c r="X1038">
        <v>1147</v>
      </c>
      <c r="Y1038">
        <v>10</v>
      </c>
      <c r="Z1038" t="s">
        <v>3482</v>
      </c>
      <c r="AA1038" t="s">
        <v>4310</v>
      </c>
      <c r="AB1038" t="s">
        <v>761</v>
      </c>
      <c r="AC1038">
        <v>32</v>
      </c>
      <c r="AD1038" t="s">
        <v>8446</v>
      </c>
      <c r="AE1038" t="s">
        <v>9239</v>
      </c>
      <c r="AF1038" t="s">
        <v>9401</v>
      </c>
    </row>
    <row r="1039" spans="1:32" hidden="1" x14ac:dyDescent="0.25">
      <c r="A1039" t="s">
        <v>43</v>
      </c>
      <c r="B1039">
        <v>2025083</v>
      </c>
      <c r="C1039" t="s">
        <v>87</v>
      </c>
      <c r="D1039">
        <v>8</v>
      </c>
      <c r="E1039" t="s">
        <v>92</v>
      </c>
      <c r="F1039">
        <v>1200</v>
      </c>
      <c r="G1039" t="s">
        <v>100</v>
      </c>
      <c r="H1039" t="s">
        <v>177</v>
      </c>
      <c r="I1039" t="s">
        <v>446</v>
      </c>
      <c r="J1039" t="s">
        <v>451</v>
      </c>
      <c r="K1039">
        <v>23.79</v>
      </c>
      <c r="L1039">
        <v>46.39</v>
      </c>
      <c r="M1039" t="s">
        <v>556</v>
      </c>
      <c r="Q1039">
        <v>6</v>
      </c>
      <c r="R1039">
        <v>2</v>
      </c>
      <c r="S1039" t="s">
        <v>1426</v>
      </c>
      <c r="T1039" t="s">
        <v>2613</v>
      </c>
      <c r="U1039" t="s">
        <v>3415</v>
      </c>
      <c r="V1039" t="s">
        <v>3460</v>
      </c>
      <c r="W1039">
        <v>132</v>
      </c>
      <c r="X1039">
        <v>1188</v>
      </c>
      <c r="Y1039">
        <v>8</v>
      </c>
      <c r="Z1039" t="s">
        <v>3483</v>
      </c>
      <c r="AA1039" t="s">
        <v>4077</v>
      </c>
      <c r="AB1039" t="s">
        <v>741</v>
      </c>
      <c r="AC1039">
        <v>31</v>
      </c>
      <c r="AD1039" t="s">
        <v>8592</v>
      </c>
      <c r="AE1039" t="s">
        <v>9274</v>
      </c>
      <c r="AF1039" t="s">
        <v>8749</v>
      </c>
    </row>
    <row r="1040" spans="1:32" hidden="1" x14ac:dyDescent="0.25">
      <c r="A1040" t="s">
        <v>43</v>
      </c>
      <c r="B1040">
        <v>2025083</v>
      </c>
      <c r="C1040" t="s">
        <v>87</v>
      </c>
      <c r="D1040">
        <v>8</v>
      </c>
      <c r="E1040" t="s">
        <v>92</v>
      </c>
      <c r="F1040">
        <v>1200</v>
      </c>
      <c r="G1040" t="s">
        <v>100</v>
      </c>
      <c r="H1040" t="s">
        <v>177</v>
      </c>
      <c r="I1040" t="s">
        <v>446</v>
      </c>
      <c r="J1040" t="s">
        <v>451</v>
      </c>
      <c r="K1040">
        <v>23.79</v>
      </c>
      <c r="L1040">
        <v>46.39</v>
      </c>
      <c r="M1040" t="s">
        <v>556</v>
      </c>
      <c r="Q1040">
        <v>7</v>
      </c>
      <c r="R1040">
        <v>12</v>
      </c>
      <c r="S1040" t="s">
        <v>1242</v>
      </c>
      <c r="T1040" t="s">
        <v>2429</v>
      </c>
      <c r="U1040" t="s">
        <v>3416</v>
      </c>
      <c r="V1040" t="s">
        <v>3445</v>
      </c>
      <c r="W1040">
        <v>120</v>
      </c>
      <c r="X1040">
        <v>1095</v>
      </c>
      <c r="Y1040">
        <v>1</v>
      </c>
      <c r="Z1040" t="s">
        <v>3483</v>
      </c>
      <c r="AA1040" t="s">
        <v>4410</v>
      </c>
      <c r="AB1040" t="s">
        <v>741</v>
      </c>
      <c r="AC1040">
        <v>3.3</v>
      </c>
      <c r="AD1040" t="s">
        <v>8593</v>
      </c>
      <c r="AE1040" t="s">
        <v>9237</v>
      </c>
      <c r="AF1040" t="s">
        <v>9085</v>
      </c>
    </row>
    <row r="1041" spans="1:32" hidden="1" x14ac:dyDescent="0.25">
      <c r="A1041" t="s">
        <v>43</v>
      </c>
      <c r="B1041">
        <v>2025083</v>
      </c>
      <c r="C1041" t="s">
        <v>87</v>
      </c>
      <c r="D1041">
        <v>8</v>
      </c>
      <c r="E1041" t="s">
        <v>92</v>
      </c>
      <c r="F1041">
        <v>1200</v>
      </c>
      <c r="G1041" t="s">
        <v>100</v>
      </c>
      <c r="H1041" t="s">
        <v>177</v>
      </c>
      <c r="I1041" t="s">
        <v>446</v>
      </c>
      <c r="J1041" t="s">
        <v>451</v>
      </c>
      <c r="K1041">
        <v>23.79</v>
      </c>
      <c r="L1041">
        <v>46.39</v>
      </c>
      <c r="M1041" t="s">
        <v>556</v>
      </c>
      <c r="Q1041">
        <v>8</v>
      </c>
      <c r="R1041">
        <v>1</v>
      </c>
      <c r="S1041" t="s">
        <v>1422</v>
      </c>
      <c r="T1041" t="s">
        <v>2609</v>
      </c>
      <c r="U1041" t="s">
        <v>3414</v>
      </c>
      <c r="V1041" t="s">
        <v>3446</v>
      </c>
      <c r="W1041">
        <v>134</v>
      </c>
      <c r="X1041">
        <v>1194</v>
      </c>
      <c r="Y1041">
        <v>12</v>
      </c>
      <c r="Z1041" t="s">
        <v>3514</v>
      </c>
      <c r="AA1041" t="s">
        <v>3646</v>
      </c>
      <c r="AB1041" t="s">
        <v>682</v>
      </c>
      <c r="AC1041">
        <v>41</v>
      </c>
      <c r="AD1041" t="s">
        <v>8445</v>
      </c>
      <c r="AE1041" t="s">
        <v>9270</v>
      </c>
      <c r="AF1041" t="s">
        <v>9368</v>
      </c>
    </row>
    <row r="1042" spans="1:32" hidden="1" x14ac:dyDescent="0.25">
      <c r="A1042" t="s">
        <v>43</v>
      </c>
      <c r="B1042">
        <v>2025083</v>
      </c>
      <c r="C1042" t="s">
        <v>87</v>
      </c>
      <c r="D1042">
        <v>8</v>
      </c>
      <c r="E1042" t="s">
        <v>92</v>
      </c>
      <c r="F1042">
        <v>1200</v>
      </c>
      <c r="G1042" t="s">
        <v>100</v>
      </c>
      <c r="H1042" t="s">
        <v>177</v>
      </c>
      <c r="I1042" t="s">
        <v>446</v>
      </c>
      <c r="J1042" t="s">
        <v>451</v>
      </c>
      <c r="K1042">
        <v>23.79</v>
      </c>
      <c r="L1042">
        <v>46.39</v>
      </c>
      <c r="M1042" t="s">
        <v>556</v>
      </c>
      <c r="Q1042">
        <v>9</v>
      </c>
      <c r="R1042">
        <v>11</v>
      </c>
      <c r="S1042" t="s">
        <v>1237</v>
      </c>
      <c r="T1042" t="s">
        <v>2424</v>
      </c>
      <c r="U1042" t="s">
        <v>3399</v>
      </c>
      <c r="V1042" t="s">
        <v>3455</v>
      </c>
      <c r="W1042">
        <v>121</v>
      </c>
      <c r="X1042">
        <v>1097</v>
      </c>
      <c r="Y1042">
        <v>9</v>
      </c>
      <c r="Z1042" t="s">
        <v>3496</v>
      </c>
      <c r="AA1042" t="s">
        <v>4139</v>
      </c>
      <c r="AB1042" t="s">
        <v>701</v>
      </c>
      <c r="AC1042">
        <v>19</v>
      </c>
      <c r="AD1042" t="s">
        <v>8631</v>
      </c>
      <c r="AE1042" t="s">
        <v>9351</v>
      </c>
      <c r="AF1042" t="s">
        <v>9432</v>
      </c>
    </row>
    <row r="1043" spans="1:32" hidden="1" x14ac:dyDescent="0.25">
      <c r="A1043" t="s">
        <v>43</v>
      </c>
      <c r="B1043">
        <v>2025083</v>
      </c>
      <c r="C1043" t="s">
        <v>87</v>
      </c>
      <c r="D1043">
        <v>8</v>
      </c>
      <c r="E1043" t="s">
        <v>92</v>
      </c>
      <c r="F1043">
        <v>1200</v>
      </c>
      <c r="G1043" t="s">
        <v>100</v>
      </c>
      <c r="H1043" t="s">
        <v>177</v>
      </c>
      <c r="I1043" t="s">
        <v>446</v>
      </c>
      <c r="J1043" t="s">
        <v>451</v>
      </c>
      <c r="K1043">
        <v>23.79</v>
      </c>
      <c r="L1043">
        <v>46.39</v>
      </c>
      <c r="M1043" t="s">
        <v>556</v>
      </c>
      <c r="Q1043">
        <v>10</v>
      </c>
      <c r="R1043">
        <v>9</v>
      </c>
      <c r="S1043" t="s">
        <v>1424</v>
      </c>
      <c r="T1043" t="s">
        <v>2611</v>
      </c>
      <c r="U1043" t="s">
        <v>3406</v>
      </c>
      <c r="V1043" t="s">
        <v>3443</v>
      </c>
      <c r="W1043">
        <v>124</v>
      </c>
      <c r="X1043">
        <v>1193</v>
      </c>
      <c r="Y1043">
        <v>11</v>
      </c>
      <c r="Z1043" t="s">
        <v>3484</v>
      </c>
      <c r="AA1043" t="s">
        <v>4411</v>
      </c>
      <c r="AB1043" t="s">
        <v>687</v>
      </c>
      <c r="AC1043">
        <v>75</v>
      </c>
      <c r="AD1043" t="s">
        <v>8445</v>
      </c>
      <c r="AE1043" t="s">
        <v>9233</v>
      </c>
      <c r="AF1043" t="s">
        <v>9400</v>
      </c>
    </row>
    <row r="1044" spans="1:32" hidden="1" x14ac:dyDescent="0.25">
      <c r="A1044" t="s">
        <v>43</v>
      </c>
      <c r="B1044">
        <v>2025083</v>
      </c>
      <c r="C1044" t="s">
        <v>87</v>
      </c>
      <c r="D1044">
        <v>8</v>
      </c>
      <c r="E1044" t="s">
        <v>92</v>
      </c>
      <c r="F1044">
        <v>1200</v>
      </c>
      <c r="G1044" t="s">
        <v>100</v>
      </c>
      <c r="H1044" t="s">
        <v>177</v>
      </c>
      <c r="I1044" t="s">
        <v>446</v>
      </c>
      <c r="J1044" t="s">
        <v>451</v>
      </c>
      <c r="K1044">
        <v>23.79</v>
      </c>
      <c r="L1044">
        <v>46.39</v>
      </c>
      <c r="M1044" t="s">
        <v>556</v>
      </c>
      <c r="Q1044">
        <v>11</v>
      </c>
      <c r="R1044">
        <v>3</v>
      </c>
      <c r="S1044" t="s">
        <v>1708</v>
      </c>
      <c r="T1044" t="s">
        <v>2895</v>
      </c>
      <c r="U1044" t="s">
        <v>3400</v>
      </c>
      <c r="V1044" t="s">
        <v>3454</v>
      </c>
      <c r="W1044">
        <v>132</v>
      </c>
      <c r="X1044">
        <v>1080</v>
      </c>
      <c r="Y1044">
        <v>7</v>
      </c>
      <c r="Z1044" t="s">
        <v>3485</v>
      </c>
      <c r="AA1044" t="s">
        <v>3737</v>
      </c>
      <c r="AB1044" t="s">
        <v>7357</v>
      </c>
      <c r="AC1044">
        <v>27</v>
      </c>
      <c r="AD1044" t="s">
        <v>8547</v>
      </c>
      <c r="AE1044" t="s">
        <v>9235</v>
      </c>
      <c r="AF1044" t="s">
        <v>9368</v>
      </c>
    </row>
    <row r="1045" spans="1:32" hidden="1" x14ac:dyDescent="0.25">
      <c r="A1045" t="s">
        <v>43</v>
      </c>
      <c r="B1045">
        <v>2025083</v>
      </c>
      <c r="C1045" t="s">
        <v>87</v>
      </c>
      <c r="D1045">
        <v>8</v>
      </c>
      <c r="E1045" t="s">
        <v>92</v>
      </c>
      <c r="F1045">
        <v>1200</v>
      </c>
      <c r="G1045" t="s">
        <v>100</v>
      </c>
      <c r="H1045" t="s">
        <v>177</v>
      </c>
      <c r="I1045" t="s">
        <v>446</v>
      </c>
      <c r="J1045" t="s">
        <v>451</v>
      </c>
      <c r="K1045">
        <v>23.79</v>
      </c>
      <c r="L1045">
        <v>46.39</v>
      </c>
      <c r="M1045" t="s">
        <v>556</v>
      </c>
      <c r="Q1045">
        <v>12</v>
      </c>
      <c r="R1045">
        <v>8</v>
      </c>
      <c r="S1045" t="s">
        <v>1177</v>
      </c>
      <c r="T1045" t="s">
        <v>2364</v>
      </c>
      <c r="U1045" t="s">
        <v>3407</v>
      </c>
      <c r="V1045" t="s">
        <v>3457</v>
      </c>
      <c r="W1045">
        <v>125</v>
      </c>
      <c r="X1045">
        <v>1208</v>
      </c>
      <c r="Y1045">
        <v>6</v>
      </c>
      <c r="Z1045" t="s">
        <v>3515</v>
      </c>
      <c r="AA1045" t="s">
        <v>3953</v>
      </c>
      <c r="AB1045" t="s">
        <v>698</v>
      </c>
      <c r="AC1045">
        <v>10</v>
      </c>
      <c r="AD1045" t="s">
        <v>8444</v>
      </c>
      <c r="AE1045" t="s">
        <v>9304</v>
      </c>
      <c r="AF1045" t="s">
        <v>8875</v>
      </c>
    </row>
    <row r="1046" spans="1:32" hidden="1" x14ac:dyDescent="0.25">
      <c r="A1046" t="s">
        <v>43</v>
      </c>
      <c r="B1046">
        <v>2025084</v>
      </c>
      <c r="C1046" t="s">
        <v>87</v>
      </c>
      <c r="D1046">
        <v>9</v>
      </c>
      <c r="E1046" t="s">
        <v>92</v>
      </c>
      <c r="F1046">
        <v>1200</v>
      </c>
      <c r="G1046" t="s">
        <v>100</v>
      </c>
      <c r="H1046" t="s">
        <v>177</v>
      </c>
      <c r="I1046" t="s">
        <v>446</v>
      </c>
      <c r="J1046" t="s">
        <v>451</v>
      </c>
      <c r="K1046">
        <v>23.66</v>
      </c>
      <c r="L1046">
        <v>46.03</v>
      </c>
      <c r="M1046" t="s">
        <v>557</v>
      </c>
      <c r="Q1046">
        <v>1</v>
      </c>
      <c r="R1046">
        <v>4</v>
      </c>
      <c r="S1046" t="s">
        <v>1709</v>
      </c>
      <c r="T1046" t="s">
        <v>2896</v>
      </c>
      <c r="U1046" t="s">
        <v>3398</v>
      </c>
      <c r="V1046" t="s">
        <v>3448</v>
      </c>
      <c r="W1046">
        <v>124</v>
      </c>
      <c r="X1046">
        <v>1029</v>
      </c>
      <c r="Y1046">
        <v>1</v>
      </c>
      <c r="Z1046" t="s">
        <v>3478</v>
      </c>
      <c r="AA1046" t="s">
        <v>4412</v>
      </c>
      <c r="AB1046" t="s">
        <v>557</v>
      </c>
      <c r="AC1046">
        <v>5.5</v>
      </c>
      <c r="AD1046" t="s">
        <v>8820</v>
      </c>
      <c r="AE1046" t="s">
        <v>9394</v>
      </c>
      <c r="AF1046" t="s">
        <v>9368</v>
      </c>
    </row>
    <row r="1047" spans="1:32" hidden="1" x14ac:dyDescent="0.25">
      <c r="A1047" t="s">
        <v>43</v>
      </c>
      <c r="B1047">
        <v>2025084</v>
      </c>
      <c r="C1047" t="s">
        <v>87</v>
      </c>
      <c r="D1047">
        <v>9</v>
      </c>
      <c r="E1047" t="s">
        <v>92</v>
      </c>
      <c r="F1047">
        <v>1200</v>
      </c>
      <c r="G1047" t="s">
        <v>100</v>
      </c>
      <c r="H1047" t="s">
        <v>177</v>
      </c>
      <c r="I1047" t="s">
        <v>446</v>
      </c>
      <c r="J1047" t="s">
        <v>451</v>
      </c>
      <c r="K1047">
        <v>23.66</v>
      </c>
      <c r="L1047">
        <v>46.03</v>
      </c>
      <c r="M1047" t="s">
        <v>557</v>
      </c>
      <c r="Q1047">
        <v>2</v>
      </c>
      <c r="R1047">
        <v>5</v>
      </c>
      <c r="S1047" t="s">
        <v>1222</v>
      </c>
      <c r="T1047" t="s">
        <v>2409</v>
      </c>
      <c r="U1047" t="s">
        <v>3411</v>
      </c>
      <c r="V1047" t="s">
        <v>3443</v>
      </c>
      <c r="W1047">
        <v>121</v>
      </c>
      <c r="X1047">
        <v>1139</v>
      </c>
      <c r="Y1047">
        <v>6</v>
      </c>
      <c r="Z1047" t="s">
        <v>3489</v>
      </c>
      <c r="AA1047" t="s">
        <v>3909</v>
      </c>
      <c r="AB1047" t="s">
        <v>720</v>
      </c>
      <c r="AC1047">
        <v>3.1</v>
      </c>
      <c r="AD1047" t="s">
        <v>8795</v>
      </c>
      <c r="AE1047" t="s">
        <v>9348</v>
      </c>
      <c r="AF1047" t="s">
        <v>9085</v>
      </c>
    </row>
    <row r="1048" spans="1:32" hidden="1" x14ac:dyDescent="0.25">
      <c r="A1048" t="s">
        <v>43</v>
      </c>
      <c r="B1048">
        <v>2025084</v>
      </c>
      <c r="C1048" t="s">
        <v>87</v>
      </c>
      <c r="D1048">
        <v>9</v>
      </c>
      <c r="E1048" t="s">
        <v>92</v>
      </c>
      <c r="F1048">
        <v>1200</v>
      </c>
      <c r="G1048" t="s">
        <v>100</v>
      </c>
      <c r="H1048" t="s">
        <v>177</v>
      </c>
      <c r="I1048" t="s">
        <v>446</v>
      </c>
      <c r="J1048" t="s">
        <v>451</v>
      </c>
      <c r="K1048">
        <v>23.66</v>
      </c>
      <c r="L1048">
        <v>46.03</v>
      </c>
      <c r="M1048" t="s">
        <v>557</v>
      </c>
      <c r="Q1048">
        <v>3</v>
      </c>
      <c r="R1048">
        <v>12</v>
      </c>
      <c r="S1048" t="s">
        <v>1488</v>
      </c>
      <c r="T1048" t="s">
        <v>2675</v>
      </c>
      <c r="U1048" t="s">
        <v>3407</v>
      </c>
      <c r="V1048" t="s">
        <v>3450</v>
      </c>
      <c r="W1048">
        <v>118</v>
      </c>
      <c r="X1048">
        <v>1153</v>
      </c>
      <c r="Y1048">
        <v>7</v>
      </c>
      <c r="Z1048" t="s">
        <v>3521</v>
      </c>
      <c r="AA1048" t="s">
        <v>4413</v>
      </c>
      <c r="AB1048" t="s">
        <v>749</v>
      </c>
      <c r="AC1048">
        <v>8.6</v>
      </c>
      <c r="AD1048" t="s">
        <v>8610</v>
      </c>
      <c r="AE1048" t="s">
        <v>9377</v>
      </c>
      <c r="AF1048" t="s">
        <v>9362</v>
      </c>
    </row>
    <row r="1049" spans="1:32" hidden="1" x14ac:dyDescent="0.25">
      <c r="A1049" t="s">
        <v>43</v>
      </c>
      <c r="B1049">
        <v>2025084</v>
      </c>
      <c r="C1049" t="s">
        <v>87</v>
      </c>
      <c r="D1049">
        <v>9</v>
      </c>
      <c r="E1049" t="s">
        <v>92</v>
      </c>
      <c r="F1049">
        <v>1200</v>
      </c>
      <c r="G1049" t="s">
        <v>100</v>
      </c>
      <c r="H1049" t="s">
        <v>177</v>
      </c>
      <c r="I1049" t="s">
        <v>446</v>
      </c>
      <c r="J1049" t="s">
        <v>451</v>
      </c>
      <c r="K1049">
        <v>23.66</v>
      </c>
      <c r="L1049">
        <v>46.03</v>
      </c>
      <c r="M1049" t="s">
        <v>557</v>
      </c>
      <c r="Q1049">
        <v>4</v>
      </c>
      <c r="R1049">
        <v>2</v>
      </c>
      <c r="S1049" t="s">
        <v>1234</v>
      </c>
      <c r="T1049" t="s">
        <v>2421</v>
      </c>
      <c r="U1049" t="s">
        <v>3404</v>
      </c>
      <c r="V1049" t="s">
        <v>3452</v>
      </c>
      <c r="W1049">
        <v>130</v>
      </c>
      <c r="X1049">
        <v>1240</v>
      </c>
      <c r="Y1049">
        <v>2</v>
      </c>
      <c r="Z1049" t="s">
        <v>3482</v>
      </c>
      <c r="AA1049" t="s">
        <v>4414</v>
      </c>
      <c r="AB1049" t="s">
        <v>571</v>
      </c>
      <c r="AC1049">
        <v>5.5</v>
      </c>
      <c r="AD1049" t="s">
        <v>8553</v>
      </c>
      <c r="AE1049" t="s">
        <v>9402</v>
      </c>
      <c r="AF1049" t="s">
        <v>9401</v>
      </c>
    </row>
    <row r="1050" spans="1:32" hidden="1" x14ac:dyDescent="0.25">
      <c r="A1050" t="s">
        <v>43</v>
      </c>
      <c r="B1050">
        <v>2025084</v>
      </c>
      <c r="C1050" t="s">
        <v>87</v>
      </c>
      <c r="D1050">
        <v>9</v>
      </c>
      <c r="E1050" t="s">
        <v>92</v>
      </c>
      <c r="F1050">
        <v>1200</v>
      </c>
      <c r="G1050" t="s">
        <v>100</v>
      </c>
      <c r="H1050" t="s">
        <v>177</v>
      </c>
      <c r="I1050" t="s">
        <v>446</v>
      </c>
      <c r="J1050" t="s">
        <v>451</v>
      </c>
      <c r="K1050">
        <v>23.66</v>
      </c>
      <c r="L1050">
        <v>46.03</v>
      </c>
      <c r="M1050" t="s">
        <v>557</v>
      </c>
      <c r="Q1050">
        <v>5</v>
      </c>
      <c r="R1050">
        <v>8</v>
      </c>
      <c r="S1050" t="s">
        <v>1370</v>
      </c>
      <c r="T1050" t="s">
        <v>2557</v>
      </c>
      <c r="U1050" t="s">
        <v>3402</v>
      </c>
      <c r="V1050" t="s">
        <v>3445</v>
      </c>
      <c r="W1050">
        <v>115</v>
      </c>
      <c r="X1050">
        <v>1077</v>
      </c>
      <c r="Y1050">
        <v>8</v>
      </c>
      <c r="Z1050" t="s">
        <v>3482</v>
      </c>
      <c r="AA1050" t="s">
        <v>4415</v>
      </c>
      <c r="AB1050" t="s">
        <v>571</v>
      </c>
      <c r="AC1050">
        <v>9.9</v>
      </c>
      <c r="AD1050" t="s">
        <v>8605</v>
      </c>
      <c r="AE1050" t="s">
        <v>9402</v>
      </c>
      <c r="AF1050" t="s">
        <v>9232</v>
      </c>
    </row>
    <row r="1051" spans="1:32" hidden="1" x14ac:dyDescent="0.25">
      <c r="A1051" t="s">
        <v>43</v>
      </c>
      <c r="B1051">
        <v>2025084</v>
      </c>
      <c r="C1051" t="s">
        <v>87</v>
      </c>
      <c r="D1051">
        <v>9</v>
      </c>
      <c r="E1051" t="s">
        <v>92</v>
      </c>
      <c r="F1051">
        <v>1200</v>
      </c>
      <c r="G1051" t="s">
        <v>100</v>
      </c>
      <c r="H1051" t="s">
        <v>177</v>
      </c>
      <c r="I1051" t="s">
        <v>446</v>
      </c>
      <c r="J1051" t="s">
        <v>451</v>
      </c>
      <c r="K1051">
        <v>23.66</v>
      </c>
      <c r="L1051">
        <v>46.03</v>
      </c>
      <c r="M1051" t="s">
        <v>557</v>
      </c>
      <c r="Q1051">
        <v>6</v>
      </c>
      <c r="R1051">
        <v>3</v>
      </c>
      <c r="S1051" t="s">
        <v>1710</v>
      </c>
      <c r="T1051" t="s">
        <v>2897</v>
      </c>
      <c r="U1051" t="s">
        <v>3409</v>
      </c>
      <c r="V1051" t="s">
        <v>3444</v>
      </c>
      <c r="W1051">
        <v>127</v>
      </c>
      <c r="X1051">
        <v>1088</v>
      </c>
      <c r="Y1051">
        <v>3</v>
      </c>
      <c r="Z1051" t="s">
        <v>3524</v>
      </c>
      <c r="AA1051" t="s">
        <v>4416</v>
      </c>
      <c r="AB1051" t="s">
        <v>6835</v>
      </c>
      <c r="AC1051">
        <v>37</v>
      </c>
      <c r="AD1051" t="s">
        <v>8796</v>
      </c>
      <c r="AE1051" t="s">
        <v>9348</v>
      </c>
      <c r="AF1051" t="s">
        <v>9358</v>
      </c>
    </row>
    <row r="1052" spans="1:32" hidden="1" x14ac:dyDescent="0.25">
      <c r="A1052" t="s">
        <v>43</v>
      </c>
      <c r="B1052">
        <v>2025084</v>
      </c>
      <c r="C1052" t="s">
        <v>87</v>
      </c>
      <c r="D1052">
        <v>9</v>
      </c>
      <c r="E1052" t="s">
        <v>92</v>
      </c>
      <c r="F1052">
        <v>1200</v>
      </c>
      <c r="G1052" t="s">
        <v>100</v>
      </c>
      <c r="H1052" t="s">
        <v>177</v>
      </c>
      <c r="I1052" t="s">
        <v>446</v>
      </c>
      <c r="J1052" t="s">
        <v>451</v>
      </c>
      <c r="K1052">
        <v>23.66</v>
      </c>
      <c r="L1052">
        <v>46.03</v>
      </c>
      <c r="M1052" t="s">
        <v>557</v>
      </c>
      <c r="Q1052">
        <v>7</v>
      </c>
      <c r="R1052">
        <v>6</v>
      </c>
      <c r="S1052" t="s">
        <v>1711</v>
      </c>
      <c r="T1052" t="s">
        <v>2898</v>
      </c>
      <c r="U1052" t="s">
        <v>3400</v>
      </c>
      <c r="V1052" t="s">
        <v>3454</v>
      </c>
      <c r="W1052">
        <v>121</v>
      </c>
      <c r="X1052">
        <v>1152</v>
      </c>
      <c r="Y1052">
        <v>12</v>
      </c>
      <c r="Z1052" t="s">
        <v>3490</v>
      </c>
      <c r="AA1052" t="s">
        <v>3960</v>
      </c>
      <c r="AB1052" t="s">
        <v>559</v>
      </c>
      <c r="AC1052">
        <v>10</v>
      </c>
      <c r="AD1052" t="s">
        <v>8603</v>
      </c>
      <c r="AE1052" t="s">
        <v>9394</v>
      </c>
      <c r="AF1052" t="s">
        <v>457</v>
      </c>
    </row>
    <row r="1053" spans="1:32" hidden="1" x14ac:dyDescent="0.25">
      <c r="A1053" t="s">
        <v>43</v>
      </c>
      <c r="B1053">
        <v>2025084</v>
      </c>
      <c r="C1053" t="s">
        <v>87</v>
      </c>
      <c r="D1053">
        <v>9</v>
      </c>
      <c r="E1053" t="s">
        <v>92</v>
      </c>
      <c r="F1053">
        <v>1200</v>
      </c>
      <c r="G1053" t="s">
        <v>100</v>
      </c>
      <c r="H1053" t="s">
        <v>177</v>
      </c>
      <c r="I1053" t="s">
        <v>446</v>
      </c>
      <c r="J1053" t="s">
        <v>451</v>
      </c>
      <c r="K1053">
        <v>23.66</v>
      </c>
      <c r="L1053">
        <v>46.03</v>
      </c>
      <c r="M1053" t="s">
        <v>557</v>
      </c>
      <c r="Q1053">
        <v>8</v>
      </c>
      <c r="R1053">
        <v>10</v>
      </c>
      <c r="S1053" t="s">
        <v>1239</v>
      </c>
      <c r="T1053" t="s">
        <v>2426</v>
      </c>
      <c r="U1053" t="s">
        <v>3406</v>
      </c>
      <c r="V1053" t="s">
        <v>3447</v>
      </c>
      <c r="W1053">
        <v>119</v>
      </c>
      <c r="X1053">
        <v>1039</v>
      </c>
      <c r="Y1053">
        <v>4</v>
      </c>
      <c r="Z1053" t="s">
        <v>3490</v>
      </c>
      <c r="AA1053" t="s">
        <v>4417</v>
      </c>
      <c r="AB1053" t="s">
        <v>764</v>
      </c>
      <c r="AC1053">
        <v>22</v>
      </c>
      <c r="AD1053" t="s">
        <v>8711</v>
      </c>
      <c r="AE1053" t="s">
        <v>9394</v>
      </c>
      <c r="AF1053" t="s">
        <v>9211</v>
      </c>
    </row>
    <row r="1054" spans="1:32" hidden="1" x14ac:dyDescent="0.25">
      <c r="A1054" t="s">
        <v>43</v>
      </c>
      <c r="B1054">
        <v>2025084</v>
      </c>
      <c r="C1054" t="s">
        <v>87</v>
      </c>
      <c r="D1054">
        <v>9</v>
      </c>
      <c r="E1054" t="s">
        <v>92</v>
      </c>
      <c r="F1054">
        <v>1200</v>
      </c>
      <c r="G1054" t="s">
        <v>100</v>
      </c>
      <c r="H1054" t="s">
        <v>177</v>
      </c>
      <c r="I1054" t="s">
        <v>446</v>
      </c>
      <c r="J1054" t="s">
        <v>451</v>
      </c>
      <c r="K1054">
        <v>23.66</v>
      </c>
      <c r="L1054">
        <v>46.03</v>
      </c>
      <c r="M1054" t="s">
        <v>557</v>
      </c>
      <c r="Q1054">
        <v>9</v>
      </c>
      <c r="R1054">
        <v>9</v>
      </c>
      <c r="S1054" t="s">
        <v>1712</v>
      </c>
      <c r="T1054" t="s">
        <v>2899</v>
      </c>
      <c r="U1054" t="s">
        <v>3419</v>
      </c>
      <c r="V1054" t="s">
        <v>3440</v>
      </c>
      <c r="W1054">
        <v>119</v>
      </c>
      <c r="X1054">
        <v>1115</v>
      </c>
      <c r="Y1054">
        <v>9</v>
      </c>
      <c r="Z1054" t="s">
        <v>3497</v>
      </c>
      <c r="AA1054" t="s">
        <v>3913</v>
      </c>
      <c r="AB1054" t="s">
        <v>633</v>
      </c>
      <c r="AC1054">
        <v>23</v>
      </c>
      <c r="AD1054" t="s">
        <v>8605</v>
      </c>
      <c r="AE1054" t="s">
        <v>9364</v>
      </c>
      <c r="AF1054" t="s">
        <v>9367</v>
      </c>
    </row>
    <row r="1055" spans="1:32" hidden="1" x14ac:dyDescent="0.25">
      <c r="A1055" t="s">
        <v>43</v>
      </c>
      <c r="B1055">
        <v>2025084</v>
      </c>
      <c r="C1055" t="s">
        <v>87</v>
      </c>
      <c r="D1055">
        <v>9</v>
      </c>
      <c r="E1055" t="s">
        <v>92</v>
      </c>
      <c r="F1055">
        <v>1200</v>
      </c>
      <c r="G1055" t="s">
        <v>100</v>
      </c>
      <c r="H1055" t="s">
        <v>177</v>
      </c>
      <c r="I1055" t="s">
        <v>446</v>
      </c>
      <c r="J1055" t="s">
        <v>451</v>
      </c>
      <c r="K1055">
        <v>23.66</v>
      </c>
      <c r="L1055">
        <v>46.03</v>
      </c>
      <c r="M1055" t="s">
        <v>557</v>
      </c>
      <c r="Q1055">
        <v>10</v>
      </c>
      <c r="R1055">
        <v>7</v>
      </c>
      <c r="S1055" t="s">
        <v>1713</v>
      </c>
      <c r="T1055" t="s">
        <v>2900</v>
      </c>
      <c r="U1055" t="s">
        <v>3415</v>
      </c>
      <c r="V1055" t="s">
        <v>3446</v>
      </c>
      <c r="W1055">
        <v>120</v>
      </c>
      <c r="X1055">
        <v>1110</v>
      </c>
      <c r="Y1055">
        <v>11</v>
      </c>
      <c r="Z1055" t="s">
        <v>3515</v>
      </c>
      <c r="AA1055" t="s">
        <v>4418</v>
      </c>
      <c r="AB1055" t="s">
        <v>6881</v>
      </c>
      <c r="AC1055">
        <v>19</v>
      </c>
      <c r="AD1055" t="s">
        <v>8552</v>
      </c>
      <c r="AE1055" t="s">
        <v>9377</v>
      </c>
      <c r="AF1055" t="s">
        <v>9401</v>
      </c>
    </row>
    <row r="1056" spans="1:32" hidden="1" x14ac:dyDescent="0.25">
      <c r="A1056" t="s">
        <v>43</v>
      </c>
      <c r="B1056">
        <v>2025084</v>
      </c>
      <c r="C1056" t="s">
        <v>87</v>
      </c>
      <c r="D1056">
        <v>9</v>
      </c>
      <c r="E1056" t="s">
        <v>92</v>
      </c>
      <c r="F1056">
        <v>1200</v>
      </c>
      <c r="G1056" t="s">
        <v>100</v>
      </c>
      <c r="H1056" t="s">
        <v>177</v>
      </c>
      <c r="I1056" t="s">
        <v>446</v>
      </c>
      <c r="J1056" t="s">
        <v>451</v>
      </c>
      <c r="K1056">
        <v>23.66</v>
      </c>
      <c r="L1056">
        <v>46.03</v>
      </c>
      <c r="M1056" t="s">
        <v>557</v>
      </c>
      <c r="Q1056">
        <v>11</v>
      </c>
      <c r="R1056">
        <v>11</v>
      </c>
      <c r="S1056" t="s">
        <v>1714</v>
      </c>
      <c r="T1056" t="s">
        <v>2901</v>
      </c>
      <c r="U1056" t="s">
        <v>3397</v>
      </c>
      <c r="V1056" t="s">
        <v>3442</v>
      </c>
      <c r="W1056">
        <v>120</v>
      </c>
      <c r="X1056">
        <v>1139</v>
      </c>
      <c r="Y1056">
        <v>5</v>
      </c>
      <c r="Z1056" t="s">
        <v>3522</v>
      </c>
      <c r="AA1056" t="s">
        <v>4419</v>
      </c>
      <c r="AB1056" t="s">
        <v>6985</v>
      </c>
      <c r="AC1056">
        <v>41</v>
      </c>
      <c r="AD1056" t="s">
        <v>8557</v>
      </c>
      <c r="AE1056" t="s">
        <v>9377</v>
      </c>
      <c r="AF1056" t="s">
        <v>8581</v>
      </c>
    </row>
    <row r="1057" spans="1:32" hidden="1" x14ac:dyDescent="0.25">
      <c r="A1057" t="s">
        <v>43</v>
      </c>
      <c r="B1057">
        <v>2025084</v>
      </c>
      <c r="C1057" t="s">
        <v>87</v>
      </c>
      <c r="D1057">
        <v>9</v>
      </c>
      <c r="E1057" t="s">
        <v>92</v>
      </c>
      <c r="F1057">
        <v>1200</v>
      </c>
      <c r="G1057" t="s">
        <v>100</v>
      </c>
      <c r="H1057" t="s">
        <v>177</v>
      </c>
      <c r="I1057" t="s">
        <v>446</v>
      </c>
      <c r="J1057" t="s">
        <v>451</v>
      </c>
      <c r="K1057">
        <v>23.66</v>
      </c>
      <c r="L1057">
        <v>46.03</v>
      </c>
      <c r="M1057" t="s">
        <v>557</v>
      </c>
      <c r="Q1057">
        <v>12</v>
      </c>
      <c r="R1057">
        <v>1</v>
      </c>
      <c r="S1057" t="s">
        <v>1238</v>
      </c>
      <c r="T1057" t="s">
        <v>2425</v>
      </c>
      <c r="U1057" t="s">
        <v>3412</v>
      </c>
      <c r="V1057" t="s">
        <v>3449</v>
      </c>
      <c r="W1057">
        <v>135</v>
      </c>
      <c r="X1057">
        <v>1194</v>
      </c>
      <c r="Y1057">
        <v>10</v>
      </c>
      <c r="Z1057" t="s">
        <v>3499</v>
      </c>
      <c r="AA1057" t="s">
        <v>4073</v>
      </c>
      <c r="AB1057" t="s">
        <v>666</v>
      </c>
      <c r="AC1057">
        <v>39</v>
      </c>
      <c r="AD1057" t="s">
        <v>8558</v>
      </c>
      <c r="AE1057" t="s">
        <v>9349</v>
      </c>
      <c r="AF1057" t="s">
        <v>8398</v>
      </c>
    </row>
    <row r="1058" spans="1:32" hidden="1" x14ac:dyDescent="0.25">
      <c r="A1058" t="s">
        <v>44</v>
      </c>
      <c r="B1058">
        <v>2025085</v>
      </c>
      <c r="C1058" t="s">
        <v>86</v>
      </c>
      <c r="D1058">
        <v>1</v>
      </c>
      <c r="E1058" t="s">
        <v>88</v>
      </c>
      <c r="F1058">
        <v>1200</v>
      </c>
      <c r="G1058" t="s">
        <v>98</v>
      </c>
      <c r="H1058" t="s">
        <v>178</v>
      </c>
      <c r="I1058" t="s">
        <v>446</v>
      </c>
      <c r="J1058" t="s">
        <v>450</v>
      </c>
      <c r="K1058">
        <v>23.61</v>
      </c>
      <c r="L1058">
        <v>45.27</v>
      </c>
      <c r="M1058" t="s">
        <v>523</v>
      </c>
      <c r="Q1058">
        <v>1</v>
      </c>
      <c r="R1058">
        <v>3</v>
      </c>
      <c r="S1058" t="s">
        <v>1715</v>
      </c>
      <c r="T1058" t="s">
        <v>2902</v>
      </c>
      <c r="U1058" t="s">
        <v>3413</v>
      </c>
      <c r="V1058" t="s">
        <v>3456</v>
      </c>
      <c r="W1058">
        <v>131</v>
      </c>
      <c r="X1058">
        <v>1192</v>
      </c>
      <c r="Y1058">
        <v>3</v>
      </c>
      <c r="Z1058" t="s">
        <v>3478</v>
      </c>
      <c r="AA1058" t="s">
        <v>3827</v>
      </c>
      <c r="AB1058" t="s">
        <v>523</v>
      </c>
      <c r="AC1058">
        <v>4.8</v>
      </c>
      <c r="AD1058" t="s">
        <v>8474</v>
      </c>
      <c r="AE1058" t="s">
        <v>9317</v>
      </c>
      <c r="AF1058" t="s">
        <v>8926</v>
      </c>
    </row>
    <row r="1059" spans="1:32" hidden="1" x14ac:dyDescent="0.25">
      <c r="A1059" t="s">
        <v>44</v>
      </c>
      <c r="B1059">
        <v>2025085</v>
      </c>
      <c r="C1059" t="s">
        <v>86</v>
      </c>
      <c r="D1059">
        <v>1</v>
      </c>
      <c r="E1059" t="s">
        <v>88</v>
      </c>
      <c r="F1059">
        <v>1200</v>
      </c>
      <c r="G1059" t="s">
        <v>98</v>
      </c>
      <c r="H1059" t="s">
        <v>178</v>
      </c>
      <c r="I1059" t="s">
        <v>446</v>
      </c>
      <c r="J1059" t="s">
        <v>450</v>
      </c>
      <c r="K1059">
        <v>23.61</v>
      </c>
      <c r="L1059">
        <v>45.27</v>
      </c>
      <c r="M1059" t="s">
        <v>523</v>
      </c>
      <c r="Q1059">
        <v>2</v>
      </c>
      <c r="R1059">
        <v>12</v>
      </c>
      <c r="S1059" t="s">
        <v>1025</v>
      </c>
      <c r="T1059" t="s">
        <v>2212</v>
      </c>
      <c r="U1059" t="s">
        <v>3399</v>
      </c>
      <c r="V1059" t="s">
        <v>3442</v>
      </c>
      <c r="W1059">
        <v>118</v>
      </c>
      <c r="X1059">
        <v>1138</v>
      </c>
      <c r="Y1059">
        <v>1</v>
      </c>
      <c r="Z1059" t="s">
        <v>3482</v>
      </c>
      <c r="AA1059" t="s">
        <v>4247</v>
      </c>
      <c r="AB1059" t="s">
        <v>638</v>
      </c>
      <c r="AC1059">
        <v>7.3</v>
      </c>
      <c r="AD1059" t="s">
        <v>8756</v>
      </c>
      <c r="AE1059" t="s">
        <v>9318</v>
      </c>
      <c r="AF1059" t="s">
        <v>9152</v>
      </c>
    </row>
    <row r="1060" spans="1:32" hidden="1" x14ac:dyDescent="0.25">
      <c r="A1060" t="s">
        <v>44</v>
      </c>
      <c r="B1060">
        <v>2025085</v>
      </c>
      <c r="C1060" t="s">
        <v>86</v>
      </c>
      <c r="D1060">
        <v>1</v>
      </c>
      <c r="E1060" t="s">
        <v>88</v>
      </c>
      <c r="F1060">
        <v>1200</v>
      </c>
      <c r="G1060" t="s">
        <v>98</v>
      </c>
      <c r="H1060" t="s">
        <v>178</v>
      </c>
      <c r="I1060" t="s">
        <v>446</v>
      </c>
      <c r="J1060" t="s">
        <v>450</v>
      </c>
      <c r="K1060">
        <v>23.61</v>
      </c>
      <c r="L1060">
        <v>45.27</v>
      </c>
      <c r="M1060" t="s">
        <v>523</v>
      </c>
      <c r="Q1060">
        <v>3</v>
      </c>
      <c r="R1060">
        <v>7</v>
      </c>
      <c r="S1060" t="s">
        <v>1027</v>
      </c>
      <c r="T1060" t="s">
        <v>2214</v>
      </c>
      <c r="U1060" t="s">
        <v>3403</v>
      </c>
      <c r="V1060" t="s">
        <v>3444</v>
      </c>
      <c r="W1060">
        <v>131</v>
      </c>
      <c r="X1060">
        <v>1171</v>
      </c>
      <c r="Y1060">
        <v>5</v>
      </c>
      <c r="Z1060" t="s">
        <v>3498</v>
      </c>
      <c r="AA1060" t="s">
        <v>4380</v>
      </c>
      <c r="AB1060" t="s">
        <v>622</v>
      </c>
      <c r="AC1060">
        <v>2.4</v>
      </c>
      <c r="AD1060" t="s">
        <v>8652</v>
      </c>
      <c r="AE1060" t="s">
        <v>9316</v>
      </c>
      <c r="AF1060" t="s">
        <v>8612</v>
      </c>
    </row>
    <row r="1061" spans="1:32" hidden="1" x14ac:dyDescent="0.25">
      <c r="A1061" t="s">
        <v>44</v>
      </c>
      <c r="B1061">
        <v>2025085</v>
      </c>
      <c r="C1061" t="s">
        <v>86</v>
      </c>
      <c r="D1061">
        <v>1</v>
      </c>
      <c r="E1061" t="s">
        <v>88</v>
      </c>
      <c r="F1061">
        <v>1200</v>
      </c>
      <c r="G1061" t="s">
        <v>98</v>
      </c>
      <c r="H1061" t="s">
        <v>178</v>
      </c>
      <c r="I1061" t="s">
        <v>446</v>
      </c>
      <c r="J1061" t="s">
        <v>450</v>
      </c>
      <c r="K1061">
        <v>23.61</v>
      </c>
      <c r="L1061">
        <v>45.27</v>
      </c>
      <c r="M1061" t="s">
        <v>523</v>
      </c>
      <c r="Q1061">
        <v>4</v>
      </c>
      <c r="R1061">
        <v>5</v>
      </c>
      <c r="S1061" t="s">
        <v>1026</v>
      </c>
      <c r="T1061" t="s">
        <v>2213</v>
      </c>
      <c r="U1061" t="s">
        <v>3400</v>
      </c>
      <c r="V1061" t="s">
        <v>3443</v>
      </c>
      <c r="W1061">
        <v>132</v>
      </c>
      <c r="X1061">
        <v>1052</v>
      </c>
      <c r="Y1061">
        <v>12</v>
      </c>
      <c r="Z1061" t="s">
        <v>3507</v>
      </c>
      <c r="AA1061" t="s">
        <v>3957</v>
      </c>
      <c r="AB1061" t="s">
        <v>619</v>
      </c>
      <c r="AC1061">
        <v>13</v>
      </c>
      <c r="AD1061" t="s">
        <v>8655</v>
      </c>
      <c r="AE1061" t="s">
        <v>9290</v>
      </c>
      <c r="AF1061" t="s">
        <v>8948</v>
      </c>
    </row>
    <row r="1062" spans="1:32" hidden="1" x14ac:dyDescent="0.25">
      <c r="A1062" t="s">
        <v>44</v>
      </c>
      <c r="B1062">
        <v>2025085</v>
      </c>
      <c r="C1062" t="s">
        <v>86</v>
      </c>
      <c r="D1062">
        <v>1</v>
      </c>
      <c r="E1062" t="s">
        <v>88</v>
      </c>
      <c r="F1062">
        <v>1200</v>
      </c>
      <c r="G1062" t="s">
        <v>98</v>
      </c>
      <c r="H1062" t="s">
        <v>178</v>
      </c>
      <c r="I1062" t="s">
        <v>446</v>
      </c>
      <c r="J1062" t="s">
        <v>450</v>
      </c>
      <c r="K1062">
        <v>23.61</v>
      </c>
      <c r="L1062">
        <v>45.27</v>
      </c>
      <c r="M1062" t="s">
        <v>523</v>
      </c>
      <c r="Q1062">
        <v>5</v>
      </c>
      <c r="R1062">
        <v>1</v>
      </c>
      <c r="S1062" t="s">
        <v>1410</v>
      </c>
      <c r="T1062" t="s">
        <v>2597</v>
      </c>
      <c r="U1062" t="s">
        <v>3402</v>
      </c>
      <c r="V1062" t="s">
        <v>3445</v>
      </c>
      <c r="W1062">
        <v>130</v>
      </c>
      <c r="X1062">
        <v>1112</v>
      </c>
      <c r="Y1062">
        <v>4</v>
      </c>
      <c r="Z1062" t="s">
        <v>3507</v>
      </c>
      <c r="AA1062" t="s">
        <v>4420</v>
      </c>
      <c r="AB1062" t="s">
        <v>496</v>
      </c>
      <c r="AC1062">
        <v>5.8</v>
      </c>
      <c r="AD1062" t="s">
        <v>8397</v>
      </c>
      <c r="AE1062" t="s">
        <v>9316</v>
      </c>
      <c r="AF1062" t="s">
        <v>8596</v>
      </c>
    </row>
    <row r="1063" spans="1:32" hidden="1" x14ac:dyDescent="0.25">
      <c r="A1063" t="s">
        <v>44</v>
      </c>
      <c r="B1063">
        <v>2025085</v>
      </c>
      <c r="C1063" t="s">
        <v>86</v>
      </c>
      <c r="D1063">
        <v>1</v>
      </c>
      <c r="E1063" t="s">
        <v>88</v>
      </c>
      <c r="F1063">
        <v>1200</v>
      </c>
      <c r="G1063" t="s">
        <v>98</v>
      </c>
      <c r="H1063" t="s">
        <v>178</v>
      </c>
      <c r="I1063" t="s">
        <v>446</v>
      </c>
      <c r="J1063" t="s">
        <v>450</v>
      </c>
      <c r="K1063">
        <v>23.61</v>
      </c>
      <c r="L1063">
        <v>45.27</v>
      </c>
      <c r="M1063" t="s">
        <v>523</v>
      </c>
      <c r="Q1063">
        <v>6</v>
      </c>
      <c r="R1063">
        <v>2</v>
      </c>
      <c r="S1063" t="s">
        <v>1716</v>
      </c>
      <c r="T1063" t="s">
        <v>2903</v>
      </c>
      <c r="U1063" t="s">
        <v>3401</v>
      </c>
      <c r="V1063" t="s">
        <v>3448</v>
      </c>
      <c r="W1063">
        <v>135</v>
      </c>
      <c r="X1063">
        <v>1124</v>
      </c>
      <c r="Y1063">
        <v>9</v>
      </c>
      <c r="Z1063" t="s">
        <v>3492</v>
      </c>
      <c r="AA1063" t="s">
        <v>3880</v>
      </c>
      <c r="AB1063" t="s">
        <v>6880</v>
      </c>
      <c r="AC1063">
        <v>92</v>
      </c>
      <c r="AD1063" t="s">
        <v>8478</v>
      </c>
      <c r="AE1063" t="s">
        <v>9291</v>
      </c>
      <c r="AF1063" t="s">
        <v>8649</v>
      </c>
    </row>
    <row r="1064" spans="1:32" hidden="1" x14ac:dyDescent="0.25">
      <c r="A1064" t="s">
        <v>44</v>
      </c>
      <c r="B1064">
        <v>2025085</v>
      </c>
      <c r="C1064" t="s">
        <v>86</v>
      </c>
      <c r="D1064">
        <v>1</v>
      </c>
      <c r="E1064" t="s">
        <v>88</v>
      </c>
      <c r="F1064">
        <v>1200</v>
      </c>
      <c r="G1064" t="s">
        <v>98</v>
      </c>
      <c r="H1064" t="s">
        <v>178</v>
      </c>
      <c r="I1064" t="s">
        <v>446</v>
      </c>
      <c r="J1064" t="s">
        <v>450</v>
      </c>
      <c r="K1064">
        <v>23.61</v>
      </c>
      <c r="L1064">
        <v>45.27</v>
      </c>
      <c r="M1064" t="s">
        <v>523</v>
      </c>
      <c r="Q1064">
        <v>7</v>
      </c>
      <c r="R1064">
        <v>9</v>
      </c>
      <c r="S1064" t="s">
        <v>1366</v>
      </c>
      <c r="T1064" t="s">
        <v>2553</v>
      </c>
      <c r="U1064" t="s">
        <v>3410</v>
      </c>
      <c r="V1064" t="s">
        <v>3453</v>
      </c>
      <c r="W1064">
        <v>122</v>
      </c>
      <c r="X1064">
        <v>1248</v>
      </c>
      <c r="Y1064">
        <v>2</v>
      </c>
      <c r="Z1064" t="s">
        <v>3522</v>
      </c>
      <c r="AA1064" t="s">
        <v>4406</v>
      </c>
      <c r="AB1064" t="s">
        <v>6884</v>
      </c>
      <c r="AC1064">
        <v>46</v>
      </c>
      <c r="AD1064" t="s">
        <v>8657</v>
      </c>
      <c r="AE1064" t="s">
        <v>9291</v>
      </c>
      <c r="AF1064" t="s">
        <v>459</v>
      </c>
    </row>
    <row r="1065" spans="1:32" hidden="1" x14ac:dyDescent="0.25">
      <c r="A1065" t="s">
        <v>44</v>
      </c>
      <c r="B1065">
        <v>2025085</v>
      </c>
      <c r="C1065" t="s">
        <v>86</v>
      </c>
      <c r="D1065">
        <v>1</v>
      </c>
      <c r="E1065" t="s">
        <v>88</v>
      </c>
      <c r="F1065">
        <v>1200</v>
      </c>
      <c r="G1065" t="s">
        <v>98</v>
      </c>
      <c r="H1065" t="s">
        <v>178</v>
      </c>
      <c r="I1065" t="s">
        <v>446</v>
      </c>
      <c r="J1065" t="s">
        <v>450</v>
      </c>
      <c r="K1065">
        <v>23.61</v>
      </c>
      <c r="L1065">
        <v>45.27</v>
      </c>
      <c r="M1065" t="s">
        <v>523</v>
      </c>
      <c r="Q1065">
        <v>8</v>
      </c>
      <c r="R1065">
        <v>10</v>
      </c>
      <c r="S1065" t="s">
        <v>1031</v>
      </c>
      <c r="T1065" t="s">
        <v>2218</v>
      </c>
      <c r="U1065" t="s">
        <v>3404</v>
      </c>
      <c r="V1065" t="s">
        <v>3446</v>
      </c>
      <c r="W1065">
        <v>122</v>
      </c>
      <c r="X1065">
        <v>1096</v>
      </c>
      <c r="Y1065">
        <v>11</v>
      </c>
      <c r="Z1065" t="s">
        <v>3500</v>
      </c>
      <c r="AA1065" t="s">
        <v>3687</v>
      </c>
      <c r="AB1065" t="s">
        <v>628</v>
      </c>
      <c r="AC1065">
        <v>23</v>
      </c>
      <c r="AD1065" t="s">
        <v>8848</v>
      </c>
      <c r="AE1065" t="s">
        <v>9290</v>
      </c>
      <c r="AF1065" t="s">
        <v>8749</v>
      </c>
    </row>
    <row r="1066" spans="1:32" hidden="1" x14ac:dyDescent="0.25">
      <c r="A1066" t="s">
        <v>44</v>
      </c>
      <c r="B1066">
        <v>2025085</v>
      </c>
      <c r="C1066" t="s">
        <v>86</v>
      </c>
      <c r="D1066">
        <v>1</v>
      </c>
      <c r="E1066" t="s">
        <v>88</v>
      </c>
      <c r="F1066">
        <v>1200</v>
      </c>
      <c r="G1066" t="s">
        <v>98</v>
      </c>
      <c r="H1066" t="s">
        <v>178</v>
      </c>
      <c r="I1066" t="s">
        <v>446</v>
      </c>
      <c r="J1066" t="s">
        <v>450</v>
      </c>
      <c r="K1066">
        <v>23.61</v>
      </c>
      <c r="L1066">
        <v>45.27</v>
      </c>
      <c r="M1066" t="s">
        <v>523</v>
      </c>
      <c r="Q1066">
        <v>9</v>
      </c>
      <c r="R1066">
        <v>4</v>
      </c>
      <c r="S1066" t="s">
        <v>1717</v>
      </c>
      <c r="T1066" t="s">
        <v>2904</v>
      </c>
      <c r="U1066" t="s">
        <v>3411</v>
      </c>
      <c r="V1066" t="s">
        <v>3455</v>
      </c>
      <c r="W1066">
        <v>133</v>
      </c>
      <c r="X1066">
        <v>1038</v>
      </c>
      <c r="Y1066">
        <v>10</v>
      </c>
      <c r="Z1066" t="s">
        <v>3503</v>
      </c>
      <c r="AA1066" t="s">
        <v>4421</v>
      </c>
      <c r="AB1066" t="s">
        <v>7356</v>
      </c>
      <c r="AC1066">
        <v>10</v>
      </c>
      <c r="AD1066" t="s">
        <v>8473</v>
      </c>
      <c r="AE1066" t="s">
        <v>9290</v>
      </c>
      <c r="AF1066" t="s">
        <v>8751</v>
      </c>
    </row>
    <row r="1067" spans="1:32" hidden="1" x14ac:dyDescent="0.25">
      <c r="A1067" t="s">
        <v>44</v>
      </c>
      <c r="B1067">
        <v>2025085</v>
      </c>
      <c r="C1067" t="s">
        <v>86</v>
      </c>
      <c r="D1067">
        <v>1</v>
      </c>
      <c r="E1067" t="s">
        <v>88</v>
      </c>
      <c r="F1067">
        <v>1200</v>
      </c>
      <c r="G1067" t="s">
        <v>98</v>
      </c>
      <c r="H1067" t="s">
        <v>178</v>
      </c>
      <c r="I1067" t="s">
        <v>446</v>
      </c>
      <c r="J1067" t="s">
        <v>450</v>
      </c>
      <c r="K1067">
        <v>23.61</v>
      </c>
      <c r="L1067">
        <v>45.27</v>
      </c>
      <c r="M1067" t="s">
        <v>523</v>
      </c>
      <c r="Q1067">
        <v>10</v>
      </c>
      <c r="R1067">
        <v>8</v>
      </c>
      <c r="S1067" t="s">
        <v>1365</v>
      </c>
      <c r="T1067" t="s">
        <v>2552</v>
      </c>
      <c r="U1067" t="s">
        <v>3397</v>
      </c>
      <c r="V1067" t="s">
        <v>3451</v>
      </c>
      <c r="W1067">
        <v>123</v>
      </c>
      <c r="X1067">
        <v>1120</v>
      </c>
      <c r="Y1067">
        <v>7</v>
      </c>
      <c r="Z1067" t="s">
        <v>3495</v>
      </c>
      <c r="AA1067" t="s">
        <v>3962</v>
      </c>
      <c r="AB1067" t="s">
        <v>7358</v>
      </c>
      <c r="AC1067">
        <v>66</v>
      </c>
      <c r="AD1067" t="s">
        <v>8475</v>
      </c>
      <c r="AE1067" t="s">
        <v>9397</v>
      </c>
      <c r="AF1067" t="s">
        <v>8453</v>
      </c>
    </row>
    <row r="1068" spans="1:32" hidden="1" x14ac:dyDescent="0.25">
      <c r="A1068" t="s">
        <v>44</v>
      </c>
      <c r="B1068">
        <v>2025085</v>
      </c>
      <c r="C1068" t="s">
        <v>86</v>
      </c>
      <c r="D1068">
        <v>1</v>
      </c>
      <c r="E1068" t="s">
        <v>88</v>
      </c>
      <c r="F1068">
        <v>1200</v>
      </c>
      <c r="G1068" t="s">
        <v>98</v>
      </c>
      <c r="H1068" t="s">
        <v>178</v>
      </c>
      <c r="I1068" t="s">
        <v>446</v>
      </c>
      <c r="J1068" t="s">
        <v>450</v>
      </c>
      <c r="K1068">
        <v>23.61</v>
      </c>
      <c r="L1068">
        <v>45.27</v>
      </c>
      <c r="M1068" t="s">
        <v>523</v>
      </c>
      <c r="Q1068">
        <v>11</v>
      </c>
      <c r="R1068">
        <v>6</v>
      </c>
      <c r="S1068" t="s">
        <v>1718</v>
      </c>
      <c r="T1068" t="s">
        <v>2905</v>
      </c>
      <c r="U1068" t="s">
        <v>3417</v>
      </c>
      <c r="V1068" t="s">
        <v>3461</v>
      </c>
      <c r="W1068">
        <v>131</v>
      </c>
      <c r="X1068">
        <v>992</v>
      </c>
      <c r="Y1068">
        <v>8</v>
      </c>
      <c r="Z1068" t="s">
        <v>3512</v>
      </c>
      <c r="AA1068" t="s">
        <v>3790</v>
      </c>
      <c r="AB1068" t="s">
        <v>7359</v>
      </c>
      <c r="AC1068">
        <v>72</v>
      </c>
      <c r="AD1068" t="s">
        <v>8654</v>
      </c>
      <c r="AE1068" t="s">
        <v>9294</v>
      </c>
      <c r="AF1068" t="s">
        <v>9492</v>
      </c>
    </row>
    <row r="1069" spans="1:32" hidden="1" x14ac:dyDescent="0.25">
      <c r="A1069" t="s">
        <v>44</v>
      </c>
      <c r="B1069">
        <v>2025085</v>
      </c>
      <c r="C1069" t="s">
        <v>86</v>
      </c>
      <c r="D1069">
        <v>1</v>
      </c>
      <c r="E1069" t="s">
        <v>88</v>
      </c>
      <c r="F1069">
        <v>1200</v>
      </c>
      <c r="G1069" t="s">
        <v>98</v>
      </c>
      <c r="H1069" t="s">
        <v>178</v>
      </c>
      <c r="I1069" t="s">
        <v>446</v>
      </c>
      <c r="J1069" t="s">
        <v>450</v>
      </c>
      <c r="K1069">
        <v>23.61</v>
      </c>
      <c r="L1069">
        <v>45.27</v>
      </c>
      <c r="M1069" t="s">
        <v>523</v>
      </c>
      <c r="Q1069">
        <v>12</v>
      </c>
      <c r="R1069">
        <v>11</v>
      </c>
      <c r="S1069" t="s">
        <v>1719</v>
      </c>
      <c r="T1069" t="s">
        <v>2906</v>
      </c>
      <c r="U1069" t="s">
        <v>3418</v>
      </c>
      <c r="V1069" t="s">
        <v>3440</v>
      </c>
      <c r="W1069">
        <v>117</v>
      </c>
      <c r="X1069">
        <v>1135</v>
      </c>
      <c r="Y1069">
        <v>6</v>
      </c>
      <c r="Z1069" t="s">
        <v>3566</v>
      </c>
      <c r="AA1069" t="s">
        <v>3964</v>
      </c>
      <c r="AB1069" t="s">
        <v>7219</v>
      </c>
      <c r="AC1069">
        <v>70</v>
      </c>
      <c r="AD1069" t="s">
        <v>8477</v>
      </c>
      <c r="AE1069" t="s">
        <v>9294</v>
      </c>
      <c r="AF1069" t="s">
        <v>8869</v>
      </c>
    </row>
    <row r="1070" spans="1:32" hidden="1" x14ac:dyDescent="0.25">
      <c r="A1070" t="s">
        <v>44</v>
      </c>
      <c r="B1070">
        <v>2025086</v>
      </c>
      <c r="C1070" t="s">
        <v>86</v>
      </c>
      <c r="D1070">
        <v>2</v>
      </c>
      <c r="E1070" t="s">
        <v>90</v>
      </c>
      <c r="F1070">
        <v>1200</v>
      </c>
      <c r="G1070" t="s">
        <v>98</v>
      </c>
      <c r="H1070" t="s">
        <v>179</v>
      </c>
      <c r="I1070" t="s">
        <v>446</v>
      </c>
      <c r="J1070" t="s">
        <v>450</v>
      </c>
      <c r="K1070">
        <v>23.65</v>
      </c>
      <c r="L1070">
        <v>45.65</v>
      </c>
      <c r="M1070" t="s">
        <v>558</v>
      </c>
      <c r="Q1070">
        <v>1</v>
      </c>
      <c r="R1070">
        <v>3</v>
      </c>
      <c r="S1070" t="s">
        <v>1324</v>
      </c>
      <c r="T1070" t="s">
        <v>2511</v>
      </c>
      <c r="U1070" t="s">
        <v>3409</v>
      </c>
      <c r="V1070" t="s">
        <v>3452</v>
      </c>
      <c r="W1070">
        <v>132</v>
      </c>
      <c r="X1070">
        <v>1172</v>
      </c>
      <c r="Y1070">
        <v>2</v>
      </c>
      <c r="Z1070" t="s">
        <v>3478</v>
      </c>
      <c r="AA1070" t="s">
        <v>3631</v>
      </c>
      <c r="AB1070" t="s">
        <v>558</v>
      </c>
      <c r="AC1070">
        <v>1.2</v>
      </c>
      <c r="AD1070" t="s">
        <v>8399</v>
      </c>
      <c r="AE1070" t="s">
        <v>9284</v>
      </c>
      <c r="AF1070" t="s">
        <v>8946</v>
      </c>
    </row>
    <row r="1071" spans="1:32" hidden="1" x14ac:dyDescent="0.25">
      <c r="A1071" t="s">
        <v>44</v>
      </c>
      <c r="B1071">
        <v>2025086</v>
      </c>
      <c r="C1071" t="s">
        <v>86</v>
      </c>
      <c r="D1071">
        <v>2</v>
      </c>
      <c r="E1071" t="s">
        <v>90</v>
      </c>
      <c r="F1071">
        <v>1200</v>
      </c>
      <c r="G1071" t="s">
        <v>98</v>
      </c>
      <c r="H1071" t="s">
        <v>179</v>
      </c>
      <c r="I1071" t="s">
        <v>446</v>
      </c>
      <c r="J1071" t="s">
        <v>450</v>
      </c>
      <c r="K1071">
        <v>23.65</v>
      </c>
      <c r="L1071">
        <v>45.65</v>
      </c>
      <c r="M1071" t="s">
        <v>558</v>
      </c>
      <c r="Q1071">
        <v>2</v>
      </c>
      <c r="R1071">
        <v>6</v>
      </c>
      <c r="S1071" t="s">
        <v>1600</v>
      </c>
      <c r="T1071" t="s">
        <v>2787</v>
      </c>
      <c r="U1071" t="s">
        <v>3400</v>
      </c>
      <c r="V1071" t="s">
        <v>3460</v>
      </c>
      <c r="W1071">
        <v>129</v>
      </c>
      <c r="X1071">
        <v>1071</v>
      </c>
      <c r="Y1071">
        <v>11</v>
      </c>
      <c r="Z1071" t="s">
        <v>3518</v>
      </c>
      <c r="AA1071" t="s">
        <v>3858</v>
      </c>
      <c r="AB1071" t="s">
        <v>7012</v>
      </c>
      <c r="AC1071">
        <v>7</v>
      </c>
      <c r="AD1071" t="s">
        <v>459</v>
      </c>
      <c r="AE1071" t="s">
        <v>9284</v>
      </c>
      <c r="AF1071" t="s">
        <v>8413</v>
      </c>
    </row>
    <row r="1072" spans="1:32" hidden="1" x14ac:dyDescent="0.25">
      <c r="A1072" t="s">
        <v>44</v>
      </c>
      <c r="B1072">
        <v>2025086</v>
      </c>
      <c r="C1072" t="s">
        <v>86</v>
      </c>
      <c r="D1072">
        <v>2</v>
      </c>
      <c r="E1072" t="s">
        <v>90</v>
      </c>
      <c r="F1072">
        <v>1200</v>
      </c>
      <c r="G1072" t="s">
        <v>98</v>
      </c>
      <c r="H1072" t="s">
        <v>179</v>
      </c>
      <c r="I1072" t="s">
        <v>446</v>
      </c>
      <c r="J1072" t="s">
        <v>450</v>
      </c>
      <c r="K1072">
        <v>23.65</v>
      </c>
      <c r="L1072">
        <v>45.65</v>
      </c>
      <c r="M1072" t="s">
        <v>558</v>
      </c>
      <c r="Q1072">
        <v>3</v>
      </c>
      <c r="R1072">
        <v>2</v>
      </c>
      <c r="S1072" t="s">
        <v>1720</v>
      </c>
      <c r="T1072" t="s">
        <v>2907</v>
      </c>
      <c r="U1072" t="s">
        <v>3399</v>
      </c>
      <c r="V1072" t="s">
        <v>3455</v>
      </c>
      <c r="W1072">
        <v>134</v>
      </c>
      <c r="X1072">
        <v>1071</v>
      </c>
      <c r="Y1072">
        <v>1</v>
      </c>
      <c r="Z1072" t="s">
        <v>3482</v>
      </c>
      <c r="AA1072" t="s">
        <v>3917</v>
      </c>
      <c r="AB1072" t="s">
        <v>561</v>
      </c>
      <c r="AC1072">
        <v>10</v>
      </c>
      <c r="AD1072" t="s">
        <v>464</v>
      </c>
      <c r="AE1072" t="s">
        <v>9324</v>
      </c>
      <c r="AF1072" t="s">
        <v>9310</v>
      </c>
    </row>
    <row r="1073" spans="1:32" hidden="1" x14ac:dyDescent="0.25">
      <c r="A1073" t="s">
        <v>44</v>
      </c>
      <c r="B1073">
        <v>2025086</v>
      </c>
      <c r="C1073" t="s">
        <v>86</v>
      </c>
      <c r="D1073">
        <v>2</v>
      </c>
      <c r="E1073" t="s">
        <v>90</v>
      </c>
      <c r="F1073">
        <v>1200</v>
      </c>
      <c r="G1073" t="s">
        <v>98</v>
      </c>
      <c r="H1073" t="s">
        <v>179</v>
      </c>
      <c r="I1073" t="s">
        <v>446</v>
      </c>
      <c r="J1073" t="s">
        <v>450</v>
      </c>
      <c r="K1073">
        <v>23.65</v>
      </c>
      <c r="L1073">
        <v>45.65</v>
      </c>
      <c r="M1073" t="s">
        <v>558</v>
      </c>
      <c r="Q1073">
        <v>4</v>
      </c>
      <c r="R1073">
        <v>12</v>
      </c>
      <c r="S1073" t="s">
        <v>1104</v>
      </c>
      <c r="T1073" t="s">
        <v>2291</v>
      </c>
      <c r="U1073" t="s">
        <v>3405</v>
      </c>
      <c r="V1073" t="s">
        <v>3449</v>
      </c>
      <c r="W1073">
        <v>113</v>
      </c>
      <c r="X1073">
        <v>1190</v>
      </c>
      <c r="Y1073">
        <v>5</v>
      </c>
      <c r="Z1073" t="s">
        <v>3485</v>
      </c>
      <c r="AA1073" t="s">
        <v>4422</v>
      </c>
      <c r="AB1073" t="s">
        <v>6880</v>
      </c>
      <c r="AC1073">
        <v>16</v>
      </c>
      <c r="AD1073" t="s">
        <v>8475</v>
      </c>
      <c r="AE1073" t="s">
        <v>9324</v>
      </c>
      <c r="AF1073" t="s">
        <v>8874</v>
      </c>
    </row>
    <row r="1074" spans="1:32" hidden="1" x14ac:dyDescent="0.25">
      <c r="A1074" t="s">
        <v>44</v>
      </c>
      <c r="B1074">
        <v>2025086</v>
      </c>
      <c r="C1074" t="s">
        <v>86</v>
      </c>
      <c r="D1074">
        <v>2</v>
      </c>
      <c r="E1074" t="s">
        <v>90</v>
      </c>
      <c r="F1074">
        <v>1200</v>
      </c>
      <c r="G1074" t="s">
        <v>98</v>
      </c>
      <c r="H1074" t="s">
        <v>179</v>
      </c>
      <c r="I1074" t="s">
        <v>446</v>
      </c>
      <c r="J1074" t="s">
        <v>450</v>
      </c>
      <c r="K1074">
        <v>23.65</v>
      </c>
      <c r="L1074">
        <v>45.65</v>
      </c>
      <c r="M1074" t="s">
        <v>558</v>
      </c>
      <c r="Q1074">
        <v>5</v>
      </c>
      <c r="R1074">
        <v>1</v>
      </c>
      <c r="S1074" t="s">
        <v>1721</v>
      </c>
      <c r="T1074" t="s">
        <v>2908</v>
      </c>
      <c r="U1074" t="s">
        <v>3414</v>
      </c>
      <c r="V1074" t="s">
        <v>3446</v>
      </c>
      <c r="W1074">
        <v>135</v>
      </c>
      <c r="X1074">
        <v>1149</v>
      </c>
      <c r="Y1074">
        <v>9</v>
      </c>
      <c r="Z1074" t="s">
        <v>3485</v>
      </c>
      <c r="AA1074" t="s">
        <v>4423</v>
      </c>
      <c r="AB1074" t="s">
        <v>726</v>
      </c>
      <c r="AC1074">
        <v>88</v>
      </c>
      <c r="AD1074" t="s">
        <v>8752</v>
      </c>
      <c r="AE1074" t="s">
        <v>9284</v>
      </c>
      <c r="AF1074" t="s">
        <v>9085</v>
      </c>
    </row>
    <row r="1075" spans="1:32" hidden="1" x14ac:dyDescent="0.25">
      <c r="A1075" t="s">
        <v>44</v>
      </c>
      <c r="B1075">
        <v>2025086</v>
      </c>
      <c r="C1075" t="s">
        <v>86</v>
      </c>
      <c r="D1075">
        <v>2</v>
      </c>
      <c r="E1075" t="s">
        <v>90</v>
      </c>
      <c r="F1075">
        <v>1200</v>
      </c>
      <c r="G1075" t="s">
        <v>98</v>
      </c>
      <c r="H1075" t="s">
        <v>179</v>
      </c>
      <c r="I1075" t="s">
        <v>446</v>
      </c>
      <c r="J1075" t="s">
        <v>450</v>
      </c>
      <c r="K1075">
        <v>23.65</v>
      </c>
      <c r="L1075">
        <v>45.65</v>
      </c>
      <c r="M1075" t="s">
        <v>558</v>
      </c>
      <c r="Q1075">
        <v>6</v>
      </c>
      <c r="R1075">
        <v>7</v>
      </c>
      <c r="S1075" t="s">
        <v>1529</v>
      </c>
      <c r="T1075" t="s">
        <v>2716</v>
      </c>
      <c r="U1075" t="s">
        <v>3410</v>
      </c>
      <c r="V1075" t="s">
        <v>3453</v>
      </c>
      <c r="W1075">
        <v>128</v>
      </c>
      <c r="X1075">
        <v>1023</v>
      </c>
      <c r="Y1075">
        <v>12</v>
      </c>
      <c r="Z1075" t="s">
        <v>3499</v>
      </c>
      <c r="AA1075" t="s">
        <v>4424</v>
      </c>
      <c r="AB1075" t="s">
        <v>513</v>
      </c>
      <c r="AC1075">
        <v>181</v>
      </c>
      <c r="AD1075" t="s">
        <v>8848</v>
      </c>
      <c r="AE1075" t="s">
        <v>9271</v>
      </c>
      <c r="AF1075" t="s">
        <v>8417</v>
      </c>
    </row>
    <row r="1076" spans="1:32" hidden="1" x14ac:dyDescent="0.25">
      <c r="A1076" t="s">
        <v>44</v>
      </c>
      <c r="B1076">
        <v>2025086</v>
      </c>
      <c r="C1076" t="s">
        <v>86</v>
      </c>
      <c r="D1076">
        <v>2</v>
      </c>
      <c r="E1076" t="s">
        <v>90</v>
      </c>
      <c r="F1076">
        <v>1200</v>
      </c>
      <c r="G1076" t="s">
        <v>98</v>
      </c>
      <c r="H1076" t="s">
        <v>179</v>
      </c>
      <c r="I1076" t="s">
        <v>446</v>
      </c>
      <c r="J1076" t="s">
        <v>450</v>
      </c>
      <c r="K1076">
        <v>23.65</v>
      </c>
      <c r="L1076">
        <v>45.65</v>
      </c>
      <c r="M1076" t="s">
        <v>558</v>
      </c>
      <c r="Q1076">
        <v>7</v>
      </c>
      <c r="R1076">
        <v>10</v>
      </c>
      <c r="S1076" t="s">
        <v>1378</v>
      </c>
      <c r="T1076" t="s">
        <v>2565</v>
      </c>
      <c r="U1076" t="s">
        <v>3408</v>
      </c>
      <c r="V1076" t="s">
        <v>3450</v>
      </c>
      <c r="W1076">
        <v>124</v>
      </c>
      <c r="X1076">
        <v>1090</v>
      </c>
      <c r="Y1076">
        <v>6</v>
      </c>
      <c r="Z1076" t="s">
        <v>3516</v>
      </c>
      <c r="AA1076" t="s">
        <v>3970</v>
      </c>
      <c r="AB1076" t="s">
        <v>7360</v>
      </c>
      <c r="AC1076">
        <v>49</v>
      </c>
      <c r="AD1076" t="s">
        <v>462</v>
      </c>
      <c r="AE1076" t="s">
        <v>9322</v>
      </c>
      <c r="AF1076" t="s">
        <v>8549</v>
      </c>
    </row>
    <row r="1077" spans="1:32" hidden="1" x14ac:dyDescent="0.25">
      <c r="A1077" t="s">
        <v>44</v>
      </c>
      <c r="B1077">
        <v>2025086</v>
      </c>
      <c r="C1077" t="s">
        <v>86</v>
      </c>
      <c r="D1077">
        <v>2</v>
      </c>
      <c r="E1077" t="s">
        <v>90</v>
      </c>
      <c r="F1077">
        <v>1200</v>
      </c>
      <c r="G1077" t="s">
        <v>98</v>
      </c>
      <c r="H1077" t="s">
        <v>179</v>
      </c>
      <c r="I1077" t="s">
        <v>446</v>
      </c>
      <c r="J1077" t="s">
        <v>450</v>
      </c>
      <c r="K1077">
        <v>23.65</v>
      </c>
      <c r="L1077">
        <v>45.65</v>
      </c>
      <c r="M1077" t="s">
        <v>558</v>
      </c>
      <c r="Q1077">
        <v>8</v>
      </c>
      <c r="R1077">
        <v>8</v>
      </c>
      <c r="S1077" t="s">
        <v>1722</v>
      </c>
      <c r="T1077" t="s">
        <v>2909</v>
      </c>
      <c r="U1077" t="s">
        <v>3413</v>
      </c>
      <c r="V1077" t="s">
        <v>3456</v>
      </c>
      <c r="W1077">
        <v>125</v>
      </c>
      <c r="X1077">
        <v>1177</v>
      </c>
      <c r="Y1077">
        <v>10</v>
      </c>
      <c r="Z1077" t="s">
        <v>3502</v>
      </c>
      <c r="AA1077" t="s">
        <v>4000</v>
      </c>
      <c r="AB1077" t="s">
        <v>6956</v>
      </c>
      <c r="AC1077">
        <v>16</v>
      </c>
      <c r="AD1077" t="s">
        <v>461</v>
      </c>
      <c r="AE1077" t="s">
        <v>9272</v>
      </c>
      <c r="AF1077" t="s">
        <v>8581</v>
      </c>
    </row>
    <row r="1078" spans="1:32" hidden="1" x14ac:dyDescent="0.25">
      <c r="A1078" t="s">
        <v>44</v>
      </c>
      <c r="B1078">
        <v>2025086</v>
      </c>
      <c r="C1078" t="s">
        <v>86</v>
      </c>
      <c r="D1078">
        <v>2</v>
      </c>
      <c r="E1078" t="s">
        <v>90</v>
      </c>
      <c r="F1078">
        <v>1200</v>
      </c>
      <c r="G1078" t="s">
        <v>98</v>
      </c>
      <c r="H1078" t="s">
        <v>179</v>
      </c>
      <c r="I1078" t="s">
        <v>446</v>
      </c>
      <c r="J1078" t="s">
        <v>450</v>
      </c>
      <c r="K1078">
        <v>23.65</v>
      </c>
      <c r="L1078">
        <v>45.65</v>
      </c>
      <c r="M1078" t="s">
        <v>558</v>
      </c>
      <c r="Q1078">
        <v>9</v>
      </c>
      <c r="R1078">
        <v>5</v>
      </c>
      <c r="S1078" t="s">
        <v>1521</v>
      </c>
      <c r="T1078" t="s">
        <v>2708</v>
      </c>
      <c r="U1078" t="s">
        <v>3401</v>
      </c>
      <c r="V1078" t="s">
        <v>3440</v>
      </c>
      <c r="W1078">
        <v>129</v>
      </c>
      <c r="X1078">
        <v>1257</v>
      </c>
      <c r="Y1078">
        <v>8</v>
      </c>
      <c r="Z1078" t="s">
        <v>3519</v>
      </c>
      <c r="AA1078" t="s">
        <v>4425</v>
      </c>
      <c r="AB1078" t="s">
        <v>521</v>
      </c>
      <c r="AC1078">
        <v>267</v>
      </c>
      <c r="AD1078" t="s">
        <v>8392</v>
      </c>
      <c r="AE1078" t="s">
        <v>9273</v>
      </c>
      <c r="AF1078" t="s">
        <v>8795</v>
      </c>
    </row>
    <row r="1079" spans="1:32" hidden="1" x14ac:dyDescent="0.25">
      <c r="A1079" t="s">
        <v>44</v>
      </c>
      <c r="B1079">
        <v>2025086</v>
      </c>
      <c r="C1079" t="s">
        <v>86</v>
      </c>
      <c r="D1079">
        <v>2</v>
      </c>
      <c r="E1079" t="s">
        <v>90</v>
      </c>
      <c r="F1079">
        <v>1200</v>
      </c>
      <c r="G1079" t="s">
        <v>98</v>
      </c>
      <c r="H1079" t="s">
        <v>179</v>
      </c>
      <c r="I1079" t="s">
        <v>446</v>
      </c>
      <c r="J1079" t="s">
        <v>450</v>
      </c>
      <c r="K1079">
        <v>23.65</v>
      </c>
      <c r="L1079">
        <v>45.65</v>
      </c>
      <c r="M1079" t="s">
        <v>558</v>
      </c>
      <c r="Q1079">
        <v>10</v>
      </c>
      <c r="R1079">
        <v>9</v>
      </c>
      <c r="S1079" t="s">
        <v>1308</v>
      </c>
      <c r="T1079" t="s">
        <v>2495</v>
      </c>
      <c r="U1079" t="s">
        <v>3406</v>
      </c>
      <c r="V1079" t="s">
        <v>3457</v>
      </c>
      <c r="W1079">
        <v>125</v>
      </c>
      <c r="X1079">
        <v>1052</v>
      </c>
      <c r="Y1079">
        <v>3</v>
      </c>
      <c r="Z1079" t="s">
        <v>3540</v>
      </c>
      <c r="AA1079" t="s">
        <v>4426</v>
      </c>
      <c r="AB1079" t="s">
        <v>6965</v>
      </c>
      <c r="AC1079">
        <v>95</v>
      </c>
      <c r="AD1079" t="s">
        <v>8652</v>
      </c>
      <c r="AE1079" t="s">
        <v>9270</v>
      </c>
      <c r="AF1079" t="s">
        <v>8462</v>
      </c>
    </row>
    <row r="1080" spans="1:32" hidden="1" x14ac:dyDescent="0.25">
      <c r="A1080" t="s">
        <v>44</v>
      </c>
      <c r="B1080">
        <v>2025086</v>
      </c>
      <c r="C1080" t="s">
        <v>86</v>
      </c>
      <c r="D1080">
        <v>2</v>
      </c>
      <c r="E1080" t="s">
        <v>90</v>
      </c>
      <c r="F1080">
        <v>1200</v>
      </c>
      <c r="G1080" t="s">
        <v>98</v>
      </c>
      <c r="H1080" t="s">
        <v>179</v>
      </c>
      <c r="I1080" t="s">
        <v>446</v>
      </c>
      <c r="J1080" t="s">
        <v>450</v>
      </c>
      <c r="K1080">
        <v>23.65</v>
      </c>
      <c r="L1080">
        <v>45.65</v>
      </c>
      <c r="M1080" t="s">
        <v>558</v>
      </c>
      <c r="Q1080">
        <v>11</v>
      </c>
      <c r="R1080">
        <v>4</v>
      </c>
      <c r="S1080" t="s">
        <v>1723</v>
      </c>
      <c r="T1080" t="s">
        <v>2910</v>
      </c>
      <c r="U1080" t="s">
        <v>3412</v>
      </c>
      <c r="V1080" t="s">
        <v>3458</v>
      </c>
      <c r="W1080">
        <v>131</v>
      </c>
      <c r="X1080">
        <v>1250</v>
      </c>
      <c r="Y1080">
        <v>7</v>
      </c>
      <c r="Z1080" t="s">
        <v>3567</v>
      </c>
      <c r="AA1080" t="s">
        <v>4427</v>
      </c>
      <c r="AB1080" t="s">
        <v>7036</v>
      </c>
      <c r="AC1080">
        <v>86</v>
      </c>
      <c r="AD1080" t="s">
        <v>8401</v>
      </c>
      <c r="AE1080" t="s">
        <v>9270</v>
      </c>
      <c r="AF1080" t="s">
        <v>8796</v>
      </c>
    </row>
    <row r="1081" spans="1:32" hidden="1" x14ac:dyDescent="0.25">
      <c r="A1081" t="s">
        <v>44</v>
      </c>
      <c r="B1081">
        <v>2025086</v>
      </c>
      <c r="C1081" t="s">
        <v>86</v>
      </c>
      <c r="D1081">
        <v>2</v>
      </c>
      <c r="E1081" t="s">
        <v>90</v>
      </c>
      <c r="F1081">
        <v>1200</v>
      </c>
      <c r="G1081" t="s">
        <v>98</v>
      </c>
      <c r="H1081" t="s">
        <v>179</v>
      </c>
      <c r="I1081" t="s">
        <v>446</v>
      </c>
      <c r="J1081" t="s">
        <v>450</v>
      </c>
      <c r="K1081">
        <v>23.65</v>
      </c>
      <c r="L1081">
        <v>45.65</v>
      </c>
      <c r="M1081" t="s">
        <v>558</v>
      </c>
      <c r="R1081">
        <v>11</v>
      </c>
      <c r="S1081" t="s">
        <v>1724</v>
      </c>
      <c r="T1081" t="s">
        <v>2911</v>
      </c>
      <c r="U1081" t="s">
        <v>3407</v>
      </c>
      <c r="V1081" t="s">
        <v>3459</v>
      </c>
      <c r="W1081">
        <v>123</v>
      </c>
      <c r="Z1081" t="s">
        <v>3439</v>
      </c>
      <c r="AA1081" t="s">
        <v>3439</v>
      </c>
      <c r="AB1081" t="s">
        <v>3439</v>
      </c>
    </row>
    <row r="1082" spans="1:32" hidden="1" x14ac:dyDescent="0.25">
      <c r="A1082" t="s">
        <v>44</v>
      </c>
      <c r="B1082">
        <v>2025087</v>
      </c>
      <c r="C1082" t="s">
        <v>86</v>
      </c>
      <c r="D1082">
        <v>3</v>
      </c>
      <c r="E1082" t="s">
        <v>90</v>
      </c>
      <c r="F1082">
        <v>1200</v>
      </c>
      <c r="G1082" t="s">
        <v>102</v>
      </c>
      <c r="H1082" t="s">
        <v>180</v>
      </c>
      <c r="I1082" t="s">
        <v>447</v>
      </c>
      <c r="K1082">
        <v>23.07</v>
      </c>
      <c r="L1082">
        <v>45.75</v>
      </c>
      <c r="M1082" t="s">
        <v>559</v>
      </c>
      <c r="Q1082">
        <v>1</v>
      </c>
      <c r="R1082">
        <v>3</v>
      </c>
      <c r="S1082" t="s">
        <v>1271</v>
      </c>
      <c r="T1082" t="s">
        <v>2458</v>
      </c>
      <c r="U1082" t="s">
        <v>3416</v>
      </c>
      <c r="V1082" t="s">
        <v>3445</v>
      </c>
      <c r="W1082">
        <v>130</v>
      </c>
      <c r="X1082">
        <v>1178</v>
      </c>
      <c r="Y1082">
        <v>10</v>
      </c>
      <c r="Z1082" t="s">
        <v>3478</v>
      </c>
      <c r="AA1082" t="s">
        <v>3703</v>
      </c>
      <c r="AB1082" t="s">
        <v>559</v>
      </c>
      <c r="AC1082">
        <v>9.1999999999999993</v>
      </c>
      <c r="AD1082" t="s">
        <v>8549</v>
      </c>
      <c r="AE1082" t="s">
        <v>9233</v>
      </c>
      <c r="AF1082" t="s">
        <v>8981</v>
      </c>
    </row>
    <row r="1083" spans="1:32" hidden="1" x14ac:dyDescent="0.25">
      <c r="A1083" t="s">
        <v>44</v>
      </c>
      <c r="B1083">
        <v>2025087</v>
      </c>
      <c r="C1083" t="s">
        <v>86</v>
      </c>
      <c r="D1083">
        <v>3</v>
      </c>
      <c r="E1083" t="s">
        <v>90</v>
      </c>
      <c r="F1083">
        <v>1200</v>
      </c>
      <c r="G1083" t="s">
        <v>102</v>
      </c>
      <c r="H1083" t="s">
        <v>180</v>
      </c>
      <c r="I1083" t="s">
        <v>447</v>
      </c>
      <c r="K1083">
        <v>23.07</v>
      </c>
      <c r="L1083">
        <v>45.75</v>
      </c>
      <c r="M1083" t="s">
        <v>559</v>
      </c>
      <c r="Q1083">
        <v>2</v>
      </c>
      <c r="R1083">
        <v>8</v>
      </c>
      <c r="S1083" t="s">
        <v>1071</v>
      </c>
      <c r="T1083" t="s">
        <v>2258</v>
      </c>
      <c r="U1083" t="s">
        <v>3417</v>
      </c>
      <c r="V1083" t="s">
        <v>3443</v>
      </c>
      <c r="W1083">
        <v>125</v>
      </c>
      <c r="X1083">
        <v>1118</v>
      </c>
      <c r="Y1083">
        <v>8</v>
      </c>
      <c r="Z1083" t="s">
        <v>3514</v>
      </c>
      <c r="AA1083" t="s">
        <v>3632</v>
      </c>
      <c r="AB1083" t="s">
        <v>492</v>
      </c>
      <c r="AC1083">
        <v>62</v>
      </c>
      <c r="AD1083" t="s">
        <v>8651</v>
      </c>
      <c r="AE1083" t="s">
        <v>9236</v>
      </c>
      <c r="AF1083" t="s">
        <v>8764</v>
      </c>
    </row>
    <row r="1084" spans="1:32" hidden="1" x14ac:dyDescent="0.25">
      <c r="A1084" t="s">
        <v>44</v>
      </c>
      <c r="B1084">
        <v>2025087</v>
      </c>
      <c r="C1084" t="s">
        <v>86</v>
      </c>
      <c r="D1084">
        <v>3</v>
      </c>
      <c r="E1084" t="s">
        <v>90</v>
      </c>
      <c r="F1084">
        <v>1200</v>
      </c>
      <c r="G1084" t="s">
        <v>102</v>
      </c>
      <c r="H1084" t="s">
        <v>180</v>
      </c>
      <c r="I1084" t="s">
        <v>447</v>
      </c>
      <c r="K1084">
        <v>23.07</v>
      </c>
      <c r="L1084">
        <v>45.75</v>
      </c>
      <c r="M1084" t="s">
        <v>559</v>
      </c>
      <c r="Q1084">
        <v>3</v>
      </c>
      <c r="R1084">
        <v>11</v>
      </c>
      <c r="S1084" t="s">
        <v>1218</v>
      </c>
      <c r="T1084" t="s">
        <v>2405</v>
      </c>
      <c r="U1084" t="s">
        <v>3406</v>
      </c>
      <c r="V1084" t="s">
        <v>3457</v>
      </c>
      <c r="W1084">
        <v>123</v>
      </c>
      <c r="X1084">
        <v>1101</v>
      </c>
      <c r="Y1084">
        <v>6</v>
      </c>
      <c r="Z1084" t="s">
        <v>3491</v>
      </c>
      <c r="AA1084" t="s">
        <v>4428</v>
      </c>
      <c r="AB1084" t="s">
        <v>7141</v>
      </c>
      <c r="AC1084">
        <v>93</v>
      </c>
      <c r="AD1084" t="s">
        <v>8592</v>
      </c>
      <c r="AE1084" t="s">
        <v>9234</v>
      </c>
      <c r="AF1084" t="s">
        <v>8611</v>
      </c>
    </row>
    <row r="1085" spans="1:32" hidden="1" x14ac:dyDescent="0.25">
      <c r="A1085" t="s">
        <v>44</v>
      </c>
      <c r="B1085">
        <v>2025087</v>
      </c>
      <c r="C1085" t="s">
        <v>86</v>
      </c>
      <c r="D1085">
        <v>3</v>
      </c>
      <c r="E1085" t="s">
        <v>90</v>
      </c>
      <c r="F1085">
        <v>1200</v>
      </c>
      <c r="G1085" t="s">
        <v>102</v>
      </c>
      <c r="H1085" t="s">
        <v>180</v>
      </c>
      <c r="I1085" t="s">
        <v>447</v>
      </c>
      <c r="K1085">
        <v>23.07</v>
      </c>
      <c r="L1085">
        <v>45.75</v>
      </c>
      <c r="M1085" t="s">
        <v>559</v>
      </c>
      <c r="Q1085">
        <v>4</v>
      </c>
      <c r="R1085">
        <v>12</v>
      </c>
      <c r="S1085" t="s">
        <v>1511</v>
      </c>
      <c r="T1085" t="s">
        <v>2698</v>
      </c>
      <c r="U1085" t="s">
        <v>3415</v>
      </c>
      <c r="V1085" t="s">
        <v>3460</v>
      </c>
      <c r="W1085">
        <v>120</v>
      </c>
      <c r="X1085">
        <v>1070</v>
      </c>
      <c r="Y1085">
        <v>4</v>
      </c>
      <c r="Z1085" t="s">
        <v>3508</v>
      </c>
      <c r="AA1085" t="s">
        <v>4344</v>
      </c>
      <c r="AB1085" t="s">
        <v>6908</v>
      </c>
      <c r="AC1085">
        <v>2.7</v>
      </c>
      <c r="AD1085" t="s">
        <v>8764</v>
      </c>
      <c r="AE1085" t="s">
        <v>9276</v>
      </c>
      <c r="AF1085" t="s">
        <v>8477</v>
      </c>
    </row>
    <row r="1086" spans="1:32" hidden="1" x14ac:dyDescent="0.25">
      <c r="A1086" t="s">
        <v>44</v>
      </c>
      <c r="B1086">
        <v>2025087</v>
      </c>
      <c r="C1086" t="s">
        <v>86</v>
      </c>
      <c r="D1086">
        <v>3</v>
      </c>
      <c r="E1086" t="s">
        <v>90</v>
      </c>
      <c r="F1086">
        <v>1200</v>
      </c>
      <c r="G1086" t="s">
        <v>102</v>
      </c>
      <c r="H1086" t="s">
        <v>180</v>
      </c>
      <c r="I1086" t="s">
        <v>447</v>
      </c>
      <c r="K1086">
        <v>23.07</v>
      </c>
      <c r="L1086">
        <v>45.75</v>
      </c>
      <c r="M1086" t="s">
        <v>559</v>
      </c>
      <c r="Q1086">
        <v>5</v>
      </c>
      <c r="R1086">
        <v>5</v>
      </c>
      <c r="S1086" t="s">
        <v>1725</v>
      </c>
      <c r="T1086" t="s">
        <v>2912</v>
      </c>
      <c r="U1086" t="s">
        <v>3413</v>
      </c>
      <c r="V1086" t="s">
        <v>3456</v>
      </c>
      <c r="W1086">
        <v>126</v>
      </c>
      <c r="X1086">
        <v>1187</v>
      </c>
      <c r="Y1086">
        <v>9</v>
      </c>
      <c r="Z1086" t="s">
        <v>3487</v>
      </c>
      <c r="AA1086" t="s">
        <v>4429</v>
      </c>
      <c r="AB1086" t="s">
        <v>6963</v>
      </c>
      <c r="AC1086">
        <v>11</v>
      </c>
      <c r="AD1086" t="s">
        <v>8548</v>
      </c>
      <c r="AE1086" t="s">
        <v>9234</v>
      </c>
      <c r="AF1086" t="s">
        <v>9440</v>
      </c>
    </row>
    <row r="1087" spans="1:32" hidden="1" x14ac:dyDescent="0.25">
      <c r="A1087" t="s">
        <v>44</v>
      </c>
      <c r="B1087">
        <v>2025087</v>
      </c>
      <c r="C1087" t="s">
        <v>86</v>
      </c>
      <c r="D1087">
        <v>3</v>
      </c>
      <c r="E1087" t="s">
        <v>90</v>
      </c>
      <c r="F1087">
        <v>1200</v>
      </c>
      <c r="G1087" t="s">
        <v>102</v>
      </c>
      <c r="H1087" t="s">
        <v>180</v>
      </c>
      <c r="I1087" t="s">
        <v>447</v>
      </c>
      <c r="K1087">
        <v>23.07</v>
      </c>
      <c r="L1087">
        <v>45.75</v>
      </c>
      <c r="M1087" t="s">
        <v>559</v>
      </c>
      <c r="Q1087">
        <v>6</v>
      </c>
      <c r="R1087">
        <v>7</v>
      </c>
      <c r="S1087" t="s">
        <v>1528</v>
      </c>
      <c r="T1087" t="s">
        <v>2715</v>
      </c>
      <c r="U1087" t="s">
        <v>3399</v>
      </c>
      <c r="V1087" t="s">
        <v>3451</v>
      </c>
      <c r="W1087">
        <v>127</v>
      </c>
      <c r="X1087">
        <v>1100</v>
      </c>
      <c r="Y1087">
        <v>11</v>
      </c>
      <c r="Z1087" t="s">
        <v>3488</v>
      </c>
      <c r="AA1087" t="s">
        <v>3672</v>
      </c>
      <c r="AB1087" t="s">
        <v>745</v>
      </c>
      <c r="AC1087">
        <v>23</v>
      </c>
      <c r="AD1087" t="s">
        <v>8446</v>
      </c>
      <c r="AE1087" t="s">
        <v>9235</v>
      </c>
      <c r="AF1087" t="s">
        <v>8591</v>
      </c>
    </row>
    <row r="1088" spans="1:32" hidden="1" x14ac:dyDescent="0.25">
      <c r="A1088" t="s">
        <v>44</v>
      </c>
      <c r="B1088">
        <v>2025087</v>
      </c>
      <c r="C1088" t="s">
        <v>86</v>
      </c>
      <c r="D1088">
        <v>3</v>
      </c>
      <c r="E1088" t="s">
        <v>90</v>
      </c>
      <c r="F1088">
        <v>1200</v>
      </c>
      <c r="G1088" t="s">
        <v>102</v>
      </c>
      <c r="H1088" t="s">
        <v>180</v>
      </c>
      <c r="I1088" t="s">
        <v>447</v>
      </c>
      <c r="K1088">
        <v>23.07</v>
      </c>
      <c r="L1088">
        <v>45.75</v>
      </c>
      <c r="M1088" t="s">
        <v>559</v>
      </c>
      <c r="Q1088">
        <v>7</v>
      </c>
      <c r="R1088">
        <v>2</v>
      </c>
      <c r="S1088" t="s">
        <v>1726</v>
      </c>
      <c r="T1088" t="s">
        <v>2913</v>
      </c>
      <c r="U1088" t="s">
        <v>3405</v>
      </c>
      <c r="V1088" t="s">
        <v>3448</v>
      </c>
      <c r="W1088">
        <v>124</v>
      </c>
      <c r="X1088">
        <v>1058</v>
      </c>
      <c r="Y1088">
        <v>7</v>
      </c>
      <c r="Z1088" t="s">
        <v>3522</v>
      </c>
      <c r="AA1088" t="s">
        <v>4406</v>
      </c>
      <c r="AB1088" t="s">
        <v>6965</v>
      </c>
      <c r="AC1088">
        <v>11</v>
      </c>
      <c r="AD1088" t="s">
        <v>8490</v>
      </c>
      <c r="AE1088" t="s">
        <v>9238</v>
      </c>
      <c r="AF1088" t="s">
        <v>8605</v>
      </c>
    </row>
    <row r="1089" spans="1:33" hidden="1" x14ac:dyDescent="0.25">
      <c r="A1089" t="s">
        <v>44</v>
      </c>
      <c r="B1089">
        <v>2025087</v>
      </c>
      <c r="C1089" t="s">
        <v>86</v>
      </c>
      <c r="D1089">
        <v>3</v>
      </c>
      <c r="E1089" t="s">
        <v>90</v>
      </c>
      <c r="F1089">
        <v>1200</v>
      </c>
      <c r="G1089" t="s">
        <v>102</v>
      </c>
      <c r="H1089" t="s">
        <v>180</v>
      </c>
      <c r="I1089" t="s">
        <v>447</v>
      </c>
      <c r="K1089">
        <v>23.07</v>
      </c>
      <c r="L1089">
        <v>45.75</v>
      </c>
      <c r="M1089" t="s">
        <v>559</v>
      </c>
      <c r="Q1089">
        <v>8</v>
      </c>
      <c r="R1089">
        <v>10</v>
      </c>
      <c r="S1089" t="s">
        <v>1275</v>
      </c>
      <c r="T1089" t="s">
        <v>2462</v>
      </c>
      <c r="U1089" t="s">
        <v>3404</v>
      </c>
      <c r="V1089" t="s">
        <v>3444</v>
      </c>
      <c r="W1089">
        <v>123</v>
      </c>
      <c r="X1089">
        <v>1072</v>
      </c>
      <c r="Y1089">
        <v>2</v>
      </c>
      <c r="Z1089" t="s">
        <v>3501</v>
      </c>
      <c r="AA1089" t="s">
        <v>3646</v>
      </c>
      <c r="AB1089" t="s">
        <v>7358</v>
      </c>
      <c r="AC1089">
        <v>15</v>
      </c>
      <c r="AD1089" t="s">
        <v>8547</v>
      </c>
      <c r="AE1089" t="s">
        <v>9239</v>
      </c>
      <c r="AF1089" t="s">
        <v>8579</v>
      </c>
    </row>
    <row r="1090" spans="1:33" hidden="1" x14ac:dyDescent="0.25">
      <c r="A1090" t="s">
        <v>44</v>
      </c>
      <c r="B1090">
        <v>2025087</v>
      </c>
      <c r="C1090" t="s">
        <v>86</v>
      </c>
      <c r="D1090">
        <v>3</v>
      </c>
      <c r="E1090" t="s">
        <v>90</v>
      </c>
      <c r="F1090">
        <v>1200</v>
      </c>
      <c r="G1090" t="s">
        <v>102</v>
      </c>
      <c r="H1090" t="s">
        <v>180</v>
      </c>
      <c r="I1090" t="s">
        <v>447</v>
      </c>
      <c r="K1090">
        <v>23.07</v>
      </c>
      <c r="L1090">
        <v>45.75</v>
      </c>
      <c r="M1090" t="s">
        <v>559</v>
      </c>
      <c r="Q1090">
        <v>9</v>
      </c>
      <c r="R1090">
        <v>6</v>
      </c>
      <c r="S1090" t="s">
        <v>1412</v>
      </c>
      <c r="T1090" t="s">
        <v>2599</v>
      </c>
      <c r="U1090" t="s">
        <v>3397</v>
      </c>
      <c r="V1090" t="s">
        <v>3442</v>
      </c>
      <c r="W1090">
        <v>128</v>
      </c>
      <c r="X1090">
        <v>1097</v>
      </c>
      <c r="Y1090">
        <v>12</v>
      </c>
      <c r="Z1090" t="s">
        <v>3510</v>
      </c>
      <c r="AA1090" t="s">
        <v>3711</v>
      </c>
      <c r="AB1090" t="s">
        <v>722</v>
      </c>
      <c r="AC1090">
        <v>56</v>
      </c>
      <c r="AD1090" t="s">
        <v>8861</v>
      </c>
      <c r="AE1090" t="s">
        <v>9304</v>
      </c>
      <c r="AF1090" t="s">
        <v>8867</v>
      </c>
    </row>
    <row r="1091" spans="1:33" hidden="1" x14ac:dyDescent="0.25">
      <c r="A1091" t="s">
        <v>44</v>
      </c>
      <c r="B1091">
        <v>2025087</v>
      </c>
      <c r="C1091" t="s">
        <v>86</v>
      </c>
      <c r="D1091">
        <v>3</v>
      </c>
      <c r="E1091" t="s">
        <v>90</v>
      </c>
      <c r="F1091">
        <v>1200</v>
      </c>
      <c r="G1091" t="s">
        <v>102</v>
      </c>
      <c r="H1091" t="s">
        <v>180</v>
      </c>
      <c r="I1091" t="s">
        <v>447</v>
      </c>
      <c r="K1091">
        <v>23.07</v>
      </c>
      <c r="L1091">
        <v>45.75</v>
      </c>
      <c r="M1091" t="s">
        <v>559</v>
      </c>
      <c r="Q1091">
        <v>10</v>
      </c>
      <c r="R1091">
        <v>4</v>
      </c>
      <c r="S1091" t="s">
        <v>1277</v>
      </c>
      <c r="T1091" t="s">
        <v>2464</v>
      </c>
      <c r="U1091" t="s">
        <v>3407</v>
      </c>
      <c r="V1091" t="s">
        <v>3459</v>
      </c>
      <c r="W1091">
        <v>129</v>
      </c>
      <c r="X1091">
        <v>1086</v>
      </c>
      <c r="Y1091">
        <v>1</v>
      </c>
      <c r="Z1091" t="s">
        <v>3540</v>
      </c>
      <c r="AA1091" t="s">
        <v>4430</v>
      </c>
      <c r="AB1091" t="s">
        <v>6967</v>
      </c>
      <c r="AC1091">
        <v>8.1</v>
      </c>
      <c r="AD1091" t="s">
        <v>8862</v>
      </c>
      <c r="AE1091" t="s">
        <v>9236</v>
      </c>
      <c r="AF1091" t="s">
        <v>9050</v>
      </c>
    </row>
    <row r="1092" spans="1:33" hidden="1" x14ac:dyDescent="0.25">
      <c r="A1092" t="s">
        <v>44</v>
      </c>
      <c r="B1092">
        <v>2025087</v>
      </c>
      <c r="C1092" t="s">
        <v>86</v>
      </c>
      <c r="D1092">
        <v>3</v>
      </c>
      <c r="E1092" t="s">
        <v>90</v>
      </c>
      <c r="F1092">
        <v>1200</v>
      </c>
      <c r="G1092" t="s">
        <v>102</v>
      </c>
      <c r="H1092" t="s">
        <v>180</v>
      </c>
      <c r="I1092" t="s">
        <v>447</v>
      </c>
      <c r="K1092">
        <v>23.07</v>
      </c>
      <c r="L1092">
        <v>45.75</v>
      </c>
      <c r="M1092" t="s">
        <v>559</v>
      </c>
      <c r="Q1092">
        <v>11</v>
      </c>
      <c r="R1092">
        <v>1</v>
      </c>
      <c r="S1092" t="s">
        <v>1727</v>
      </c>
      <c r="T1092" t="s">
        <v>2914</v>
      </c>
      <c r="U1092" t="s">
        <v>3400</v>
      </c>
      <c r="V1092" t="s">
        <v>3446</v>
      </c>
      <c r="W1092">
        <v>132</v>
      </c>
      <c r="X1092">
        <v>1074</v>
      </c>
      <c r="Y1092">
        <v>3</v>
      </c>
      <c r="Z1092" t="s">
        <v>3558</v>
      </c>
      <c r="AA1092" t="s">
        <v>3737</v>
      </c>
      <c r="AB1092" t="s">
        <v>7361</v>
      </c>
      <c r="AC1092">
        <v>63</v>
      </c>
      <c r="AD1092" t="s">
        <v>8597</v>
      </c>
      <c r="AE1092" t="s">
        <v>9378</v>
      </c>
      <c r="AF1092" t="s">
        <v>8616</v>
      </c>
    </row>
    <row r="1093" spans="1:33" hidden="1" x14ac:dyDescent="0.25">
      <c r="A1093" t="s">
        <v>44</v>
      </c>
      <c r="B1093">
        <v>2025087</v>
      </c>
      <c r="C1093" t="s">
        <v>86</v>
      </c>
      <c r="D1093">
        <v>3</v>
      </c>
      <c r="E1093" t="s">
        <v>90</v>
      </c>
      <c r="F1093">
        <v>1200</v>
      </c>
      <c r="G1093" t="s">
        <v>102</v>
      </c>
      <c r="H1093" t="s">
        <v>180</v>
      </c>
      <c r="I1093" t="s">
        <v>447</v>
      </c>
      <c r="K1093">
        <v>23.07</v>
      </c>
      <c r="L1093">
        <v>45.75</v>
      </c>
      <c r="M1093" t="s">
        <v>559</v>
      </c>
      <c r="Q1093">
        <v>12</v>
      </c>
      <c r="R1093">
        <v>9</v>
      </c>
      <c r="S1093" t="s">
        <v>1728</v>
      </c>
      <c r="T1093" t="s">
        <v>2915</v>
      </c>
      <c r="U1093" t="s">
        <v>3402</v>
      </c>
      <c r="V1093" t="s">
        <v>3449</v>
      </c>
      <c r="W1093">
        <v>119</v>
      </c>
      <c r="X1093">
        <v>1106</v>
      </c>
      <c r="Y1093">
        <v>5</v>
      </c>
      <c r="Z1093" t="s">
        <v>3537</v>
      </c>
      <c r="AA1093" t="s">
        <v>3953</v>
      </c>
      <c r="AB1093" t="s">
        <v>7362</v>
      </c>
      <c r="AC1093">
        <v>3.7</v>
      </c>
      <c r="AD1093" t="s">
        <v>8862</v>
      </c>
      <c r="AE1093" t="s">
        <v>9238</v>
      </c>
      <c r="AF1093" t="s">
        <v>9022</v>
      </c>
    </row>
    <row r="1094" spans="1:33" hidden="1" x14ac:dyDescent="0.25">
      <c r="A1094" t="s">
        <v>44</v>
      </c>
      <c r="B1094">
        <v>2025088</v>
      </c>
      <c r="C1094" t="s">
        <v>86</v>
      </c>
      <c r="D1094">
        <v>4</v>
      </c>
      <c r="E1094" t="s">
        <v>90</v>
      </c>
      <c r="F1094">
        <v>1400</v>
      </c>
      <c r="G1094" t="s">
        <v>98</v>
      </c>
      <c r="H1094" t="s">
        <v>181</v>
      </c>
      <c r="I1094" t="s">
        <v>446</v>
      </c>
      <c r="J1094" t="s">
        <v>450</v>
      </c>
      <c r="K1094">
        <v>13.45</v>
      </c>
      <c r="L1094">
        <v>35.35</v>
      </c>
      <c r="M1094" t="s">
        <v>560</v>
      </c>
      <c r="N1094" t="s">
        <v>835</v>
      </c>
      <c r="Q1094">
        <v>1</v>
      </c>
      <c r="R1094">
        <v>2</v>
      </c>
      <c r="S1094" t="s">
        <v>1196</v>
      </c>
      <c r="T1094" t="s">
        <v>2383</v>
      </c>
      <c r="U1094" t="s">
        <v>3413</v>
      </c>
      <c r="V1094" t="s">
        <v>3456</v>
      </c>
      <c r="W1094">
        <v>132</v>
      </c>
      <c r="X1094">
        <v>1138</v>
      </c>
      <c r="Y1094">
        <v>3</v>
      </c>
      <c r="Z1094" t="s">
        <v>3478</v>
      </c>
      <c r="AA1094" t="s">
        <v>4431</v>
      </c>
      <c r="AB1094" t="s">
        <v>835</v>
      </c>
      <c r="AC1094">
        <v>3.1</v>
      </c>
      <c r="AD1094" t="s">
        <v>8469</v>
      </c>
      <c r="AE1094" t="s">
        <v>9397</v>
      </c>
      <c r="AF1094" t="s">
        <v>8872</v>
      </c>
      <c r="AG1094" t="s">
        <v>9393</v>
      </c>
    </row>
    <row r="1095" spans="1:33" hidden="1" x14ac:dyDescent="0.25">
      <c r="A1095" t="s">
        <v>44</v>
      </c>
      <c r="B1095">
        <v>2025088</v>
      </c>
      <c r="C1095" t="s">
        <v>86</v>
      </c>
      <c r="D1095">
        <v>4</v>
      </c>
      <c r="E1095" t="s">
        <v>90</v>
      </c>
      <c r="F1095">
        <v>1400</v>
      </c>
      <c r="G1095" t="s">
        <v>98</v>
      </c>
      <c r="H1095" t="s">
        <v>181</v>
      </c>
      <c r="I1095" t="s">
        <v>446</v>
      </c>
      <c r="J1095" t="s">
        <v>450</v>
      </c>
      <c r="K1095">
        <v>13.45</v>
      </c>
      <c r="L1095">
        <v>35.35</v>
      </c>
      <c r="M1095" t="s">
        <v>560</v>
      </c>
      <c r="N1095" t="s">
        <v>835</v>
      </c>
      <c r="Q1095">
        <v>2</v>
      </c>
      <c r="R1095">
        <v>10</v>
      </c>
      <c r="S1095" t="s">
        <v>1293</v>
      </c>
      <c r="T1095" t="s">
        <v>2480</v>
      </c>
      <c r="U1095" t="s">
        <v>3417</v>
      </c>
      <c r="V1095" t="s">
        <v>3443</v>
      </c>
      <c r="W1095">
        <v>122</v>
      </c>
      <c r="X1095">
        <v>1026</v>
      </c>
      <c r="Y1095">
        <v>13</v>
      </c>
      <c r="Z1095" t="s">
        <v>3529</v>
      </c>
      <c r="AA1095" t="s">
        <v>4432</v>
      </c>
      <c r="AB1095" t="s">
        <v>6899</v>
      </c>
      <c r="AC1095">
        <v>12</v>
      </c>
      <c r="AD1095" t="s">
        <v>8587</v>
      </c>
      <c r="AE1095" t="s">
        <v>9346</v>
      </c>
      <c r="AF1095" t="s">
        <v>9362</v>
      </c>
      <c r="AG1095" t="s">
        <v>9239</v>
      </c>
    </row>
    <row r="1096" spans="1:33" hidden="1" x14ac:dyDescent="0.25">
      <c r="A1096" t="s">
        <v>44</v>
      </c>
      <c r="B1096">
        <v>2025088</v>
      </c>
      <c r="C1096" t="s">
        <v>86</v>
      </c>
      <c r="D1096">
        <v>4</v>
      </c>
      <c r="E1096" t="s">
        <v>90</v>
      </c>
      <c r="F1096">
        <v>1400</v>
      </c>
      <c r="G1096" t="s">
        <v>98</v>
      </c>
      <c r="H1096" t="s">
        <v>181</v>
      </c>
      <c r="I1096" t="s">
        <v>446</v>
      </c>
      <c r="J1096" t="s">
        <v>450</v>
      </c>
      <c r="K1096">
        <v>13.45</v>
      </c>
      <c r="L1096">
        <v>35.35</v>
      </c>
      <c r="M1096" t="s">
        <v>560</v>
      </c>
      <c r="N1096" t="s">
        <v>835</v>
      </c>
      <c r="Q1096">
        <v>3</v>
      </c>
      <c r="R1096">
        <v>6</v>
      </c>
      <c r="S1096" t="s">
        <v>1469</v>
      </c>
      <c r="T1096" t="s">
        <v>2656</v>
      </c>
      <c r="U1096" t="s">
        <v>3410</v>
      </c>
      <c r="V1096" t="s">
        <v>3447</v>
      </c>
      <c r="W1096">
        <v>125</v>
      </c>
      <c r="X1096">
        <v>1102</v>
      </c>
      <c r="Y1096">
        <v>8</v>
      </c>
      <c r="Z1096" t="s">
        <v>3518</v>
      </c>
      <c r="AA1096" t="s">
        <v>4433</v>
      </c>
      <c r="AB1096" t="s">
        <v>6892</v>
      </c>
      <c r="AC1096">
        <v>78</v>
      </c>
      <c r="AD1096" t="s">
        <v>8566</v>
      </c>
      <c r="AE1096" t="s">
        <v>9397</v>
      </c>
      <c r="AF1096" t="s">
        <v>9360</v>
      </c>
      <c r="AG1096" t="s">
        <v>8947</v>
      </c>
    </row>
    <row r="1097" spans="1:33" hidden="1" x14ac:dyDescent="0.25">
      <c r="A1097" t="s">
        <v>44</v>
      </c>
      <c r="B1097">
        <v>2025088</v>
      </c>
      <c r="C1097" t="s">
        <v>86</v>
      </c>
      <c r="D1097">
        <v>4</v>
      </c>
      <c r="E1097" t="s">
        <v>90</v>
      </c>
      <c r="F1097">
        <v>1400</v>
      </c>
      <c r="G1097" t="s">
        <v>98</v>
      </c>
      <c r="H1097" t="s">
        <v>181</v>
      </c>
      <c r="I1097" t="s">
        <v>446</v>
      </c>
      <c r="J1097" t="s">
        <v>450</v>
      </c>
      <c r="K1097">
        <v>13.45</v>
      </c>
      <c r="L1097">
        <v>35.35</v>
      </c>
      <c r="M1097" t="s">
        <v>560</v>
      </c>
      <c r="N1097" t="s">
        <v>835</v>
      </c>
      <c r="Q1097">
        <v>4</v>
      </c>
      <c r="R1097">
        <v>7</v>
      </c>
      <c r="S1097" t="s">
        <v>1498</v>
      </c>
      <c r="T1097" t="s">
        <v>2685</v>
      </c>
      <c r="U1097" t="s">
        <v>3419</v>
      </c>
      <c r="V1097" t="s">
        <v>3454</v>
      </c>
      <c r="W1097">
        <v>122</v>
      </c>
      <c r="X1097">
        <v>1138</v>
      </c>
      <c r="Y1097">
        <v>1</v>
      </c>
      <c r="Z1097" t="s">
        <v>3518</v>
      </c>
      <c r="AA1097" t="s">
        <v>4434</v>
      </c>
      <c r="AB1097" t="s">
        <v>6892</v>
      </c>
      <c r="AC1097">
        <v>7.5</v>
      </c>
      <c r="AD1097" t="s">
        <v>8463</v>
      </c>
      <c r="AE1097" t="s">
        <v>9384</v>
      </c>
      <c r="AF1097" t="s">
        <v>8874</v>
      </c>
      <c r="AG1097" t="s">
        <v>9277</v>
      </c>
    </row>
    <row r="1098" spans="1:33" hidden="1" x14ac:dyDescent="0.25">
      <c r="A1098" t="s">
        <v>44</v>
      </c>
      <c r="B1098">
        <v>2025088</v>
      </c>
      <c r="C1098" t="s">
        <v>86</v>
      </c>
      <c r="D1098">
        <v>4</v>
      </c>
      <c r="E1098" t="s">
        <v>90</v>
      </c>
      <c r="F1098">
        <v>1400</v>
      </c>
      <c r="G1098" t="s">
        <v>98</v>
      </c>
      <c r="H1098" t="s">
        <v>181</v>
      </c>
      <c r="I1098" t="s">
        <v>446</v>
      </c>
      <c r="J1098" t="s">
        <v>450</v>
      </c>
      <c r="K1098">
        <v>13.45</v>
      </c>
      <c r="L1098">
        <v>35.35</v>
      </c>
      <c r="M1098" t="s">
        <v>560</v>
      </c>
      <c r="N1098" t="s">
        <v>835</v>
      </c>
      <c r="Q1098">
        <v>5</v>
      </c>
      <c r="R1098">
        <v>4</v>
      </c>
      <c r="S1098" t="s">
        <v>1495</v>
      </c>
      <c r="T1098" t="s">
        <v>2682</v>
      </c>
      <c r="U1098" t="s">
        <v>3415</v>
      </c>
      <c r="V1098" t="s">
        <v>3446</v>
      </c>
      <c r="W1098">
        <v>115</v>
      </c>
      <c r="X1098">
        <v>1158</v>
      </c>
      <c r="Y1098">
        <v>2</v>
      </c>
      <c r="Z1098" t="s">
        <v>3479</v>
      </c>
      <c r="AA1098" t="s">
        <v>4435</v>
      </c>
      <c r="AB1098" t="s">
        <v>7279</v>
      </c>
      <c r="AC1098">
        <v>5</v>
      </c>
      <c r="AD1098" t="s">
        <v>8589</v>
      </c>
      <c r="AE1098" t="s">
        <v>9385</v>
      </c>
      <c r="AF1098" t="s">
        <v>8876</v>
      </c>
      <c r="AG1098" t="s">
        <v>9328</v>
      </c>
    </row>
    <row r="1099" spans="1:33" hidden="1" x14ac:dyDescent="0.25">
      <c r="A1099" t="s">
        <v>44</v>
      </c>
      <c r="B1099">
        <v>2025088</v>
      </c>
      <c r="C1099" t="s">
        <v>86</v>
      </c>
      <c r="D1099">
        <v>4</v>
      </c>
      <c r="E1099" t="s">
        <v>90</v>
      </c>
      <c r="F1099">
        <v>1400</v>
      </c>
      <c r="G1099" t="s">
        <v>98</v>
      </c>
      <c r="H1099" t="s">
        <v>181</v>
      </c>
      <c r="I1099" t="s">
        <v>446</v>
      </c>
      <c r="J1099" t="s">
        <v>450</v>
      </c>
      <c r="K1099">
        <v>13.45</v>
      </c>
      <c r="L1099">
        <v>35.35</v>
      </c>
      <c r="M1099" t="s">
        <v>560</v>
      </c>
      <c r="N1099" t="s">
        <v>835</v>
      </c>
      <c r="Q1099">
        <v>6</v>
      </c>
      <c r="R1099">
        <v>13</v>
      </c>
      <c r="S1099" t="s">
        <v>1459</v>
      </c>
      <c r="T1099" t="s">
        <v>2646</v>
      </c>
      <c r="U1099" t="s">
        <v>3407</v>
      </c>
      <c r="V1099" t="s">
        <v>3459</v>
      </c>
      <c r="W1099">
        <v>118</v>
      </c>
      <c r="X1099">
        <v>1153</v>
      </c>
      <c r="Y1099">
        <v>5</v>
      </c>
      <c r="Z1099" t="s">
        <v>3521</v>
      </c>
      <c r="AA1099" t="s">
        <v>4436</v>
      </c>
      <c r="AB1099" t="s">
        <v>911</v>
      </c>
      <c r="AC1099">
        <v>30</v>
      </c>
      <c r="AD1099" t="s">
        <v>8469</v>
      </c>
      <c r="AE1099" t="s">
        <v>9320</v>
      </c>
      <c r="AF1099" t="s">
        <v>8874</v>
      </c>
      <c r="AG1099" t="s">
        <v>8862</v>
      </c>
    </row>
    <row r="1100" spans="1:33" hidden="1" x14ac:dyDescent="0.25">
      <c r="A1100" t="s">
        <v>44</v>
      </c>
      <c r="B1100">
        <v>2025088</v>
      </c>
      <c r="C1100" t="s">
        <v>86</v>
      </c>
      <c r="D1100">
        <v>4</v>
      </c>
      <c r="E1100" t="s">
        <v>90</v>
      </c>
      <c r="F1100">
        <v>1400</v>
      </c>
      <c r="G1100" t="s">
        <v>98</v>
      </c>
      <c r="H1100" t="s">
        <v>181</v>
      </c>
      <c r="I1100" t="s">
        <v>446</v>
      </c>
      <c r="J1100" t="s">
        <v>450</v>
      </c>
      <c r="K1100">
        <v>13.45</v>
      </c>
      <c r="L1100">
        <v>35.35</v>
      </c>
      <c r="M1100" t="s">
        <v>560</v>
      </c>
      <c r="N1100" t="s">
        <v>835</v>
      </c>
      <c r="Q1100">
        <v>7</v>
      </c>
      <c r="R1100">
        <v>5</v>
      </c>
      <c r="S1100" t="s">
        <v>1729</v>
      </c>
      <c r="T1100" t="s">
        <v>2916</v>
      </c>
      <c r="U1100" t="s">
        <v>3400</v>
      </c>
      <c r="V1100" t="s">
        <v>3460</v>
      </c>
      <c r="W1100">
        <v>127</v>
      </c>
      <c r="X1100">
        <v>1147</v>
      </c>
      <c r="Y1100">
        <v>10</v>
      </c>
      <c r="Z1100" t="s">
        <v>3481</v>
      </c>
      <c r="AA1100" t="s">
        <v>4437</v>
      </c>
      <c r="AB1100" t="s">
        <v>6970</v>
      </c>
      <c r="AC1100">
        <v>22</v>
      </c>
      <c r="AD1100" t="s">
        <v>8562</v>
      </c>
      <c r="AE1100" t="s">
        <v>9398</v>
      </c>
      <c r="AF1100" t="s">
        <v>8876</v>
      </c>
      <c r="AG1100" t="s">
        <v>9308</v>
      </c>
    </row>
    <row r="1101" spans="1:33" hidden="1" x14ac:dyDescent="0.25">
      <c r="A1101" t="s">
        <v>44</v>
      </c>
      <c r="B1101">
        <v>2025088</v>
      </c>
      <c r="C1101" t="s">
        <v>86</v>
      </c>
      <c r="D1101">
        <v>4</v>
      </c>
      <c r="E1101" t="s">
        <v>90</v>
      </c>
      <c r="F1101">
        <v>1400</v>
      </c>
      <c r="G1101" t="s">
        <v>98</v>
      </c>
      <c r="H1101" t="s">
        <v>181</v>
      </c>
      <c r="I1101" t="s">
        <v>446</v>
      </c>
      <c r="J1101" t="s">
        <v>450</v>
      </c>
      <c r="K1101">
        <v>13.45</v>
      </c>
      <c r="L1101">
        <v>35.35</v>
      </c>
      <c r="M1101" t="s">
        <v>560</v>
      </c>
      <c r="N1101" t="s">
        <v>835</v>
      </c>
      <c r="Q1101">
        <v>8</v>
      </c>
      <c r="R1101">
        <v>1</v>
      </c>
      <c r="S1101" t="s">
        <v>1134</v>
      </c>
      <c r="T1101" t="s">
        <v>2321</v>
      </c>
      <c r="U1101" t="s">
        <v>3403</v>
      </c>
      <c r="V1101" t="s">
        <v>3449</v>
      </c>
      <c r="W1101">
        <v>135</v>
      </c>
      <c r="X1101">
        <v>1128</v>
      </c>
      <c r="Y1101">
        <v>6</v>
      </c>
      <c r="Z1101" t="s">
        <v>3490</v>
      </c>
      <c r="AA1101" t="s">
        <v>4438</v>
      </c>
      <c r="AB1101" t="s">
        <v>6904</v>
      </c>
      <c r="AC1101">
        <v>15</v>
      </c>
      <c r="AD1101" t="s">
        <v>8561</v>
      </c>
      <c r="AE1101" t="s">
        <v>9294</v>
      </c>
      <c r="AF1101" t="s">
        <v>9361</v>
      </c>
      <c r="AG1101" t="s">
        <v>8582</v>
      </c>
    </row>
    <row r="1102" spans="1:33" hidden="1" x14ac:dyDescent="0.25">
      <c r="A1102" t="s">
        <v>44</v>
      </c>
      <c r="B1102">
        <v>2025088</v>
      </c>
      <c r="C1102" t="s">
        <v>86</v>
      </c>
      <c r="D1102">
        <v>4</v>
      </c>
      <c r="E1102" t="s">
        <v>90</v>
      </c>
      <c r="F1102">
        <v>1400</v>
      </c>
      <c r="G1102" t="s">
        <v>98</v>
      </c>
      <c r="H1102" t="s">
        <v>181</v>
      </c>
      <c r="I1102" t="s">
        <v>446</v>
      </c>
      <c r="J1102" t="s">
        <v>450</v>
      </c>
      <c r="K1102">
        <v>13.45</v>
      </c>
      <c r="L1102">
        <v>35.35</v>
      </c>
      <c r="M1102" t="s">
        <v>560</v>
      </c>
      <c r="N1102" t="s">
        <v>835</v>
      </c>
      <c r="Q1102">
        <v>9</v>
      </c>
      <c r="R1102">
        <v>11</v>
      </c>
      <c r="S1102" t="s">
        <v>1082</v>
      </c>
      <c r="T1102" t="s">
        <v>2269</v>
      </c>
      <c r="U1102" t="s">
        <v>3399</v>
      </c>
      <c r="V1102" t="s">
        <v>3444</v>
      </c>
      <c r="W1102">
        <v>120</v>
      </c>
      <c r="X1102">
        <v>1304</v>
      </c>
      <c r="Y1102">
        <v>9</v>
      </c>
      <c r="Z1102" t="s">
        <v>3490</v>
      </c>
      <c r="AA1102" t="s">
        <v>4439</v>
      </c>
      <c r="AB1102" t="s">
        <v>6893</v>
      </c>
      <c r="AC1102">
        <v>30</v>
      </c>
      <c r="AD1102" t="s">
        <v>8617</v>
      </c>
      <c r="AE1102" t="s">
        <v>9346</v>
      </c>
      <c r="AF1102" t="s">
        <v>9362</v>
      </c>
      <c r="AG1102" t="s">
        <v>9103</v>
      </c>
    </row>
    <row r="1103" spans="1:33" hidden="1" x14ac:dyDescent="0.25">
      <c r="A1103" t="s">
        <v>44</v>
      </c>
      <c r="B1103">
        <v>2025088</v>
      </c>
      <c r="C1103" t="s">
        <v>86</v>
      </c>
      <c r="D1103">
        <v>4</v>
      </c>
      <c r="E1103" t="s">
        <v>90</v>
      </c>
      <c r="F1103">
        <v>1400</v>
      </c>
      <c r="G1103" t="s">
        <v>98</v>
      </c>
      <c r="H1103" t="s">
        <v>181</v>
      </c>
      <c r="I1103" t="s">
        <v>446</v>
      </c>
      <c r="J1103" t="s">
        <v>450</v>
      </c>
      <c r="K1103">
        <v>13.45</v>
      </c>
      <c r="L1103">
        <v>35.35</v>
      </c>
      <c r="M1103" t="s">
        <v>560</v>
      </c>
      <c r="N1103" t="s">
        <v>835</v>
      </c>
      <c r="Q1103">
        <v>10</v>
      </c>
      <c r="R1103">
        <v>9</v>
      </c>
      <c r="S1103" t="s">
        <v>1288</v>
      </c>
      <c r="T1103" t="s">
        <v>2475</v>
      </c>
      <c r="U1103" t="s">
        <v>3409</v>
      </c>
      <c r="V1103" t="s">
        <v>3452</v>
      </c>
      <c r="W1103">
        <v>122</v>
      </c>
      <c r="X1103">
        <v>1090</v>
      </c>
      <c r="Y1103">
        <v>14</v>
      </c>
      <c r="Z1103" t="s">
        <v>3484</v>
      </c>
      <c r="AA1103" t="s">
        <v>4440</v>
      </c>
      <c r="AB1103" t="s">
        <v>7261</v>
      </c>
      <c r="AC1103">
        <v>196</v>
      </c>
      <c r="AD1103" t="s">
        <v>8466</v>
      </c>
      <c r="AE1103" t="s">
        <v>9347</v>
      </c>
      <c r="AF1103" t="s">
        <v>9393</v>
      </c>
      <c r="AG1103" t="s">
        <v>9380</v>
      </c>
    </row>
    <row r="1104" spans="1:33" hidden="1" x14ac:dyDescent="0.25">
      <c r="A1104" t="s">
        <v>44</v>
      </c>
      <c r="B1104">
        <v>2025088</v>
      </c>
      <c r="C1104" t="s">
        <v>86</v>
      </c>
      <c r="D1104">
        <v>4</v>
      </c>
      <c r="E1104" t="s">
        <v>90</v>
      </c>
      <c r="F1104">
        <v>1400</v>
      </c>
      <c r="G1104" t="s">
        <v>98</v>
      </c>
      <c r="H1104" t="s">
        <v>181</v>
      </c>
      <c r="I1104" t="s">
        <v>446</v>
      </c>
      <c r="J1104" t="s">
        <v>450</v>
      </c>
      <c r="K1104">
        <v>13.45</v>
      </c>
      <c r="L1104">
        <v>35.35</v>
      </c>
      <c r="M1104" t="s">
        <v>560</v>
      </c>
      <c r="N1104" t="s">
        <v>835</v>
      </c>
      <c r="Q1104">
        <v>11</v>
      </c>
      <c r="R1104">
        <v>3</v>
      </c>
      <c r="S1104" t="s">
        <v>1077</v>
      </c>
      <c r="T1104" t="s">
        <v>2264</v>
      </c>
      <c r="U1104" t="s">
        <v>3402</v>
      </c>
      <c r="V1104" t="s">
        <v>3445</v>
      </c>
      <c r="W1104">
        <v>125</v>
      </c>
      <c r="X1104">
        <v>1176</v>
      </c>
      <c r="Y1104">
        <v>11</v>
      </c>
      <c r="Z1104" t="s">
        <v>3497</v>
      </c>
      <c r="AA1104" t="s">
        <v>4441</v>
      </c>
      <c r="AB1104" t="s">
        <v>7261</v>
      </c>
      <c r="AC1104">
        <v>8.6</v>
      </c>
      <c r="AD1104" t="s">
        <v>8618</v>
      </c>
      <c r="AE1104" t="s">
        <v>9397</v>
      </c>
      <c r="AF1104" t="s">
        <v>9360</v>
      </c>
      <c r="AG1104" t="s">
        <v>9313</v>
      </c>
    </row>
    <row r="1105" spans="1:33" hidden="1" x14ac:dyDescent="0.25">
      <c r="A1105" t="s">
        <v>44</v>
      </c>
      <c r="B1105">
        <v>2025088</v>
      </c>
      <c r="C1105" t="s">
        <v>86</v>
      </c>
      <c r="D1105">
        <v>4</v>
      </c>
      <c r="E1105" t="s">
        <v>90</v>
      </c>
      <c r="F1105">
        <v>1400</v>
      </c>
      <c r="G1105" t="s">
        <v>98</v>
      </c>
      <c r="H1105" t="s">
        <v>181</v>
      </c>
      <c r="I1105" t="s">
        <v>446</v>
      </c>
      <c r="J1105" t="s">
        <v>450</v>
      </c>
      <c r="K1105">
        <v>13.45</v>
      </c>
      <c r="L1105">
        <v>35.35</v>
      </c>
      <c r="M1105" t="s">
        <v>560</v>
      </c>
      <c r="N1105" t="s">
        <v>835</v>
      </c>
      <c r="Q1105">
        <v>12</v>
      </c>
      <c r="R1105">
        <v>12</v>
      </c>
      <c r="S1105" t="s">
        <v>1285</v>
      </c>
      <c r="T1105" t="s">
        <v>2472</v>
      </c>
      <c r="U1105" t="s">
        <v>3406</v>
      </c>
      <c r="V1105" t="s">
        <v>3457</v>
      </c>
      <c r="W1105">
        <v>119</v>
      </c>
      <c r="X1105">
        <v>1193</v>
      </c>
      <c r="Y1105">
        <v>7</v>
      </c>
      <c r="Z1105" t="s">
        <v>3515</v>
      </c>
      <c r="AA1105" t="s">
        <v>4390</v>
      </c>
      <c r="AB1105" t="s">
        <v>7173</v>
      </c>
      <c r="AC1105">
        <v>7.1</v>
      </c>
      <c r="AD1105" t="s">
        <v>8427</v>
      </c>
      <c r="AE1105" t="s">
        <v>9290</v>
      </c>
      <c r="AF1105" t="s">
        <v>8872</v>
      </c>
      <c r="AG1105" t="s">
        <v>8911</v>
      </c>
    </row>
    <row r="1106" spans="1:33" hidden="1" x14ac:dyDescent="0.25">
      <c r="A1106" t="s">
        <v>44</v>
      </c>
      <c r="B1106">
        <v>2025088</v>
      </c>
      <c r="C1106" t="s">
        <v>86</v>
      </c>
      <c r="D1106">
        <v>4</v>
      </c>
      <c r="E1106" t="s">
        <v>90</v>
      </c>
      <c r="F1106">
        <v>1400</v>
      </c>
      <c r="G1106" t="s">
        <v>98</v>
      </c>
      <c r="H1106" t="s">
        <v>181</v>
      </c>
      <c r="I1106" t="s">
        <v>446</v>
      </c>
      <c r="J1106" t="s">
        <v>450</v>
      </c>
      <c r="K1106">
        <v>13.45</v>
      </c>
      <c r="L1106">
        <v>35.35</v>
      </c>
      <c r="M1106" t="s">
        <v>560</v>
      </c>
      <c r="N1106" t="s">
        <v>835</v>
      </c>
      <c r="Q1106">
        <v>13</v>
      </c>
      <c r="R1106">
        <v>8</v>
      </c>
      <c r="S1106" t="s">
        <v>1068</v>
      </c>
      <c r="T1106" t="s">
        <v>2255</v>
      </c>
      <c r="U1106" t="s">
        <v>3416</v>
      </c>
      <c r="V1106" t="s">
        <v>3458</v>
      </c>
      <c r="W1106">
        <v>123</v>
      </c>
      <c r="X1106">
        <v>1196</v>
      </c>
      <c r="Y1106">
        <v>4</v>
      </c>
      <c r="Z1106" t="s">
        <v>3486</v>
      </c>
      <c r="AA1106" t="s">
        <v>4442</v>
      </c>
      <c r="AB1106" t="s">
        <v>7210</v>
      </c>
      <c r="AC1106">
        <v>40</v>
      </c>
      <c r="AD1106" t="s">
        <v>8560</v>
      </c>
      <c r="AE1106" t="s">
        <v>9347</v>
      </c>
      <c r="AF1106" t="s">
        <v>9104</v>
      </c>
      <c r="AG1106" t="s">
        <v>8474</v>
      </c>
    </row>
    <row r="1107" spans="1:33" hidden="1" x14ac:dyDescent="0.25">
      <c r="A1107" t="s">
        <v>44</v>
      </c>
      <c r="B1107">
        <v>2025088</v>
      </c>
      <c r="C1107" t="s">
        <v>86</v>
      </c>
      <c r="D1107">
        <v>4</v>
      </c>
      <c r="E1107" t="s">
        <v>90</v>
      </c>
      <c r="F1107">
        <v>1400</v>
      </c>
      <c r="G1107" t="s">
        <v>98</v>
      </c>
      <c r="H1107" t="s">
        <v>181</v>
      </c>
      <c r="I1107" t="s">
        <v>446</v>
      </c>
      <c r="J1107" t="s">
        <v>450</v>
      </c>
      <c r="K1107">
        <v>13.45</v>
      </c>
      <c r="L1107">
        <v>35.35</v>
      </c>
      <c r="M1107" t="s">
        <v>560</v>
      </c>
      <c r="N1107" t="s">
        <v>835</v>
      </c>
      <c r="Q1107">
        <v>14</v>
      </c>
      <c r="R1107">
        <v>14</v>
      </c>
      <c r="S1107" t="s">
        <v>1642</v>
      </c>
      <c r="T1107" t="s">
        <v>2829</v>
      </c>
      <c r="U1107" t="s">
        <v>3408</v>
      </c>
      <c r="V1107" t="s">
        <v>3451</v>
      </c>
      <c r="W1107">
        <v>118</v>
      </c>
      <c r="X1107">
        <v>1151</v>
      </c>
      <c r="Y1107">
        <v>12</v>
      </c>
      <c r="Z1107" t="s">
        <v>3501</v>
      </c>
      <c r="AA1107" t="s">
        <v>4443</v>
      </c>
      <c r="AB1107" t="s">
        <v>822</v>
      </c>
      <c r="AC1107">
        <v>155</v>
      </c>
      <c r="AD1107" t="s">
        <v>8464</v>
      </c>
      <c r="AE1107" t="s">
        <v>9291</v>
      </c>
      <c r="AF1107" t="s">
        <v>9359</v>
      </c>
      <c r="AG1107" t="s">
        <v>8751</v>
      </c>
    </row>
    <row r="1108" spans="1:33" hidden="1" x14ac:dyDescent="0.25">
      <c r="A1108" t="s">
        <v>44</v>
      </c>
      <c r="B1108">
        <v>2025088</v>
      </c>
      <c r="C1108" t="s">
        <v>86</v>
      </c>
      <c r="D1108">
        <v>4</v>
      </c>
      <c r="E1108" t="s">
        <v>90</v>
      </c>
      <c r="F1108">
        <v>1400</v>
      </c>
      <c r="G1108" t="s">
        <v>98</v>
      </c>
      <c r="H1108" t="s">
        <v>181</v>
      </c>
      <c r="I1108" t="s">
        <v>446</v>
      </c>
      <c r="J1108" t="s">
        <v>450</v>
      </c>
      <c r="K1108">
        <v>13.45</v>
      </c>
      <c r="L1108">
        <v>35.35</v>
      </c>
      <c r="M1108" t="s">
        <v>560</v>
      </c>
      <c r="N1108" t="s">
        <v>835</v>
      </c>
      <c r="S1108" t="s">
        <v>1730</v>
      </c>
      <c r="T1108" t="s">
        <v>2917</v>
      </c>
      <c r="U1108" t="s">
        <v>3401</v>
      </c>
      <c r="V1108" t="s">
        <v>3450</v>
      </c>
      <c r="W1108">
        <v>129</v>
      </c>
      <c r="Z1108" t="s">
        <v>3439</v>
      </c>
      <c r="AA1108" t="s">
        <v>3439</v>
      </c>
      <c r="AB1108" t="s">
        <v>3439</v>
      </c>
    </row>
    <row r="1109" spans="1:33" hidden="1" x14ac:dyDescent="0.25">
      <c r="A1109" t="s">
        <v>44</v>
      </c>
      <c r="B1109">
        <v>2025089</v>
      </c>
      <c r="C1109" t="s">
        <v>86</v>
      </c>
      <c r="D1109">
        <v>5</v>
      </c>
      <c r="E1109" t="s">
        <v>90</v>
      </c>
      <c r="F1109">
        <v>1200</v>
      </c>
      <c r="G1109" t="s">
        <v>98</v>
      </c>
      <c r="H1109" t="s">
        <v>182</v>
      </c>
      <c r="I1109" t="s">
        <v>446</v>
      </c>
      <c r="J1109" t="s">
        <v>450</v>
      </c>
      <c r="K1109">
        <v>23.43</v>
      </c>
      <c r="L1109">
        <v>45.53</v>
      </c>
      <c r="M1109" t="s">
        <v>561</v>
      </c>
      <c r="Q1109">
        <v>1</v>
      </c>
      <c r="R1109">
        <v>6</v>
      </c>
      <c r="S1109" t="s">
        <v>1731</v>
      </c>
      <c r="T1109" t="s">
        <v>2918</v>
      </c>
      <c r="U1109" t="s">
        <v>3411</v>
      </c>
      <c r="V1109" t="s">
        <v>3451</v>
      </c>
      <c r="W1109">
        <v>127</v>
      </c>
      <c r="X1109">
        <v>1081</v>
      </c>
      <c r="Y1109">
        <v>4</v>
      </c>
      <c r="Z1109" t="s">
        <v>3478</v>
      </c>
      <c r="AA1109" t="s">
        <v>4444</v>
      </c>
      <c r="AB1109" t="s">
        <v>561</v>
      </c>
      <c r="AC1109">
        <v>3.4</v>
      </c>
      <c r="AD1109" t="s">
        <v>8440</v>
      </c>
      <c r="AE1109" t="s">
        <v>9384</v>
      </c>
      <c r="AF1109" t="s">
        <v>9085</v>
      </c>
    </row>
    <row r="1110" spans="1:33" hidden="1" x14ac:dyDescent="0.25">
      <c r="A1110" t="s">
        <v>44</v>
      </c>
      <c r="B1110">
        <v>2025089</v>
      </c>
      <c r="C1110" t="s">
        <v>86</v>
      </c>
      <c r="D1110">
        <v>5</v>
      </c>
      <c r="E1110" t="s">
        <v>90</v>
      </c>
      <c r="F1110">
        <v>1200</v>
      </c>
      <c r="G1110" t="s">
        <v>98</v>
      </c>
      <c r="H1110" t="s">
        <v>182</v>
      </c>
      <c r="I1110" t="s">
        <v>446</v>
      </c>
      <c r="J1110" t="s">
        <v>450</v>
      </c>
      <c r="K1110">
        <v>23.43</v>
      </c>
      <c r="L1110">
        <v>45.53</v>
      </c>
      <c r="M1110" t="s">
        <v>561</v>
      </c>
      <c r="Q1110">
        <v>2</v>
      </c>
      <c r="R1110">
        <v>4</v>
      </c>
      <c r="S1110" t="s">
        <v>1732</v>
      </c>
      <c r="T1110" t="s">
        <v>2919</v>
      </c>
      <c r="U1110" t="s">
        <v>3403</v>
      </c>
      <c r="V1110" t="s">
        <v>3448</v>
      </c>
      <c r="W1110">
        <v>128</v>
      </c>
      <c r="X1110">
        <v>1153</v>
      </c>
      <c r="Y1110">
        <v>1</v>
      </c>
      <c r="Z1110" t="s">
        <v>3505</v>
      </c>
      <c r="AA1110" t="s">
        <v>3828</v>
      </c>
      <c r="AB1110" t="s">
        <v>749</v>
      </c>
      <c r="AC1110">
        <v>14</v>
      </c>
      <c r="AD1110" t="s">
        <v>8444</v>
      </c>
      <c r="AE1110" t="s">
        <v>9397</v>
      </c>
      <c r="AF1110" t="s">
        <v>8863</v>
      </c>
    </row>
    <row r="1111" spans="1:33" hidden="1" x14ac:dyDescent="0.25">
      <c r="A1111" t="s">
        <v>44</v>
      </c>
      <c r="B1111">
        <v>2025089</v>
      </c>
      <c r="C1111" t="s">
        <v>86</v>
      </c>
      <c r="D1111">
        <v>5</v>
      </c>
      <c r="E1111" t="s">
        <v>90</v>
      </c>
      <c r="F1111">
        <v>1200</v>
      </c>
      <c r="G1111" t="s">
        <v>98</v>
      </c>
      <c r="H1111" t="s">
        <v>182</v>
      </c>
      <c r="I1111" t="s">
        <v>446</v>
      </c>
      <c r="J1111" t="s">
        <v>450</v>
      </c>
      <c r="K1111">
        <v>23.43</v>
      </c>
      <c r="L1111">
        <v>45.53</v>
      </c>
      <c r="M1111" t="s">
        <v>561</v>
      </c>
      <c r="Q1111">
        <v>3</v>
      </c>
      <c r="R1111">
        <v>8</v>
      </c>
      <c r="S1111" t="s">
        <v>1306</v>
      </c>
      <c r="T1111" t="s">
        <v>2493</v>
      </c>
      <c r="U1111" t="s">
        <v>3405</v>
      </c>
      <c r="V1111" t="s">
        <v>3449</v>
      </c>
      <c r="W1111">
        <v>117</v>
      </c>
      <c r="X1111">
        <v>1257</v>
      </c>
      <c r="Y1111">
        <v>10</v>
      </c>
      <c r="Z1111" t="s">
        <v>3479</v>
      </c>
      <c r="AA1111" t="s">
        <v>3642</v>
      </c>
      <c r="AB1111" t="s">
        <v>622</v>
      </c>
      <c r="AC1111">
        <v>20</v>
      </c>
      <c r="AD1111" t="s">
        <v>8863</v>
      </c>
      <c r="AE1111" t="s">
        <v>9346</v>
      </c>
      <c r="AF1111" t="s">
        <v>8414</v>
      </c>
    </row>
    <row r="1112" spans="1:33" hidden="1" x14ac:dyDescent="0.25">
      <c r="A1112" t="s">
        <v>44</v>
      </c>
      <c r="B1112">
        <v>2025089</v>
      </c>
      <c r="C1112" t="s">
        <v>86</v>
      </c>
      <c r="D1112">
        <v>5</v>
      </c>
      <c r="E1112" t="s">
        <v>90</v>
      </c>
      <c r="F1112">
        <v>1200</v>
      </c>
      <c r="G1112" t="s">
        <v>98</v>
      </c>
      <c r="H1112" t="s">
        <v>182</v>
      </c>
      <c r="I1112" t="s">
        <v>446</v>
      </c>
      <c r="J1112" t="s">
        <v>450</v>
      </c>
      <c r="K1112">
        <v>23.43</v>
      </c>
      <c r="L1112">
        <v>45.53</v>
      </c>
      <c r="M1112" t="s">
        <v>561</v>
      </c>
      <c r="Q1112">
        <v>4</v>
      </c>
      <c r="R1112">
        <v>1</v>
      </c>
      <c r="S1112" t="s">
        <v>1733</v>
      </c>
      <c r="T1112" t="s">
        <v>2920</v>
      </c>
      <c r="U1112" t="s">
        <v>3397</v>
      </c>
      <c r="V1112" t="s">
        <v>3459</v>
      </c>
      <c r="W1112">
        <v>135</v>
      </c>
      <c r="X1112">
        <v>1109</v>
      </c>
      <c r="Y1112">
        <v>9</v>
      </c>
      <c r="Z1112" t="s">
        <v>3489</v>
      </c>
      <c r="AA1112" t="s">
        <v>4422</v>
      </c>
      <c r="AB1112" t="s">
        <v>723</v>
      </c>
      <c r="AC1112">
        <v>34</v>
      </c>
      <c r="AD1112" t="s">
        <v>8492</v>
      </c>
      <c r="AE1112" t="s">
        <v>9294</v>
      </c>
      <c r="AF1112" t="s">
        <v>8611</v>
      </c>
    </row>
    <row r="1113" spans="1:33" hidden="1" x14ac:dyDescent="0.25">
      <c r="A1113" t="s">
        <v>44</v>
      </c>
      <c r="B1113">
        <v>2025089</v>
      </c>
      <c r="C1113" t="s">
        <v>86</v>
      </c>
      <c r="D1113">
        <v>5</v>
      </c>
      <c r="E1113" t="s">
        <v>90</v>
      </c>
      <c r="F1113">
        <v>1200</v>
      </c>
      <c r="G1113" t="s">
        <v>98</v>
      </c>
      <c r="H1113" t="s">
        <v>182</v>
      </c>
      <c r="I1113" t="s">
        <v>446</v>
      </c>
      <c r="J1113" t="s">
        <v>450</v>
      </c>
      <c r="K1113">
        <v>23.43</v>
      </c>
      <c r="L1113">
        <v>45.53</v>
      </c>
      <c r="M1113" t="s">
        <v>561</v>
      </c>
      <c r="Q1113">
        <v>5</v>
      </c>
      <c r="R1113">
        <v>7</v>
      </c>
      <c r="S1113" t="s">
        <v>1734</v>
      </c>
      <c r="T1113" t="s">
        <v>2921</v>
      </c>
      <c r="U1113" t="s">
        <v>3412</v>
      </c>
      <c r="V1113" t="s">
        <v>3458</v>
      </c>
      <c r="W1113">
        <v>125</v>
      </c>
      <c r="X1113">
        <v>1199</v>
      </c>
      <c r="Y1113">
        <v>8</v>
      </c>
      <c r="Z1113" t="s">
        <v>3489</v>
      </c>
      <c r="AA1113" t="s">
        <v>3879</v>
      </c>
      <c r="AB1113" t="s">
        <v>729</v>
      </c>
      <c r="AC1113">
        <v>73</v>
      </c>
      <c r="AD1113" t="s">
        <v>8443</v>
      </c>
      <c r="AE1113" t="s">
        <v>9384</v>
      </c>
      <c r="AF1113" t="s">
        <v>9353</v>
      </c>
    </row>
    <row r="1114" spans="1:33" hidden="1" x14ac:dyDescent="0.25">
      <c r="A1114" t="s">
        <v>44</v>
      </c>
      <c r="B1114">
        <v>2025089</v>
      </c>
      <c r="C1114" t="s">
        <v>86</v>
      </c>
      <c r="D1114">
        <v>5</v>
      </c>
      <c r="E1114" t="s">
        <v>90</v>
      </c>
      <c r="F1114">
        <v>1200</v>
      </c>
      <c r="G1114" t="s">
        <v>98</v>
      </c>
      <c r="H1114" t="s">
        <v>182</v>
      </c>
      <c r="I1114" t="s">
        <v>446</v>
      </c>
      <c r="J1114" t="s">
        <v>450</v>
      </c>
      <c r="K1114">
        <v>23.43</v>
      </c>
      <c r="L1114">
        <v>45.53</v>
      </c>
      <c r="M1114" t="s">
        <v>561</v>
      </c>
      <c r="Q1114">
        <v>6</v>
      </c>
      <c r="R1114">
        <v>5</v>
      </c>
      <c r="S1114" t="s">
        <v>1094</v>
      </c>
      <c r="T1114" t="s">
        <v>2281</v>
      </c>
      <c r="U1114" t="s">
        <v>3419</v>
      </c>
      <c r="V1114" t="s">
        <v>3447</v>
      </c>
      <c r="W1114">
        <v>125</v>
      </c>
      <c r="X1114">
        <v>1070</v>
      </c>
      <c r="Y1114">
        <v>2</v>
      </c>
      <c r="Z1114" t="s">
        <v>3481</v>
      </c>
      <c r="AA1114" t="s">
        <v>4445</v>
      </c>
      <c r="AB1114" t="s">
        <v>764</v>
      </c>
      <c r="AC1114">
        <v>2.7</v>
      </c>
      <c r="AD1114" t="s">
        <v>8440</v>
      </c>
      <c r="AE1114" t="s">
        <v>9346</v>
      </c>
      <c r="AF1114" t="s">
        <v>8615</v>
      </c>
    </row>
    <row r="1115" spans="1:33" hidden="1" x14ac:dyDescent="0.25">
      <c r="A1115" t="s">
        <v>44</v>
      </c>
      <c r="B1115">
        <v>2025089</v>
      </c>
      <c r="C1115" t="s">
        <v>86</v>
      </c>
      <c r="D1115">
        <v>5</v>
      </c>
      <c r="E1115" t="s">
        <v>90</v>
      </c>
      <c r="F1115">
        <v>1200</v>
      </c>
      <c r="G1115" t="s">
        <v>98</v>
      </c>
      <c r="H1115" t="s">
        <v>182</v>
      </c>
      <c r="I1115" t="s">
        <v>446</v>
      </c>
      <c r="J1115" t="s">
        <v>450</v>
      </c>
      <c r="K1115">
        <v>23.43</v>
      </c>
      <c r="L1115">
        <v>45.53</v>
      </c>
      <c r="M1115" t="s">
        <v>561</v>
      </c>
      <c r="Q1115">
        <v>7</v>
      </c>
      <c r="R1115">
        <v>9</v>
      </c>
      <c r="S1115" t="s">
        <v>1325</v>
      </c>
      <c r="T1115" t="s">
        <v>2512</v>
      </c>
      <c r="U1115" t="s">
        <v>3402</v>
      </c>
      <c r="V1115" t="s">
        <v>3443</v>
      </c>
      <c r="W1115">
        <v>117</v>
      </c>
      <c r="X1115">
        <v>1123</v>
      </c>
      <c r="Y1115">
        <v>12</v>
      </c>
      <c r="Z1115" t="s">
        <v>3483</v>
      </c>
      <c r="AA1115" t="s">
        <v>4446</v>
      </c>
      <c r="AB1115" t="s">
        <v>761</v>
      </c>
      <c r="AC1115">
        <v>12</v>
      </c>
      <c r="AD1115" t="s">
        <v>8488</v>
      </c>
      <c r="AE1115" t="s">
        <v>9320</v>
      </c>
      <c r="AF1115" t="s">
        <v>8910</v>
      </c>
    </row>
    <row r="1116" spans="1:33" hidden="1" x14ac:dyDescent="0.25">
      <c r="A1116" t="s">
        <v>44</v>
      </c>
      <c r="B1116">
        <v>2025089</v>
      </c>
      <c r="C1116" t="s">
        <v>86</v>
      </c>
      <c r="D1116">
        <v>5</v>
      </c>
      <c r="E1116" t="s">
        <v>90</v>
      </c>
      <c r="F1116">
        <v>1200</v>
      </c>
      <c r="G1116" t="s">
        <v>98</v>
      </c>
      <c r="H1116" t="s">
        <v>182</v>
      </c>
      <c r="I1116" t="s">
        <v>446</v>
      </c>
      <c r="J1116" t="s">
        <v>450</v>
      </c>
      <c r="K1116">
        <v>23.43</v>
      </c>
      <c r="L1116">
        <v>45.53</v>
      </c>
      <c r="M1116" t="s">
        <v>561</v>
      </c>
      <c r="Q1116">
        <v>8</v>
      </c>
      <c r="R1116">
        <v>3</v>
      </c>
      <c r="S1116" t="s">
        <v>1735</v>
      </c>
      <c r="T1116" t="s">
        <v>2922</v>
      </c>
      <c r="U1116" t="s">
        <v>3409</v>
      </c>
      <c r="V1116" t="s">
        <v>3452</v>
      </c>
      <c r="W1116">
        <v>130</v>
      </c>
      <c r="X1116">
        <v>1153</v>
      </c>
      <c r="Y1116">
        <v>5</v>
      </c>
      <c r="Z1116" t="s">
        <v>3496</v>
      </c>
      <c r="AA1116" t="s">
        <v>4079</v>
      </c>
      <c r="AB1116" t="s">
        <v>6983</v>
      </c>
      <c r="AC1116">
        <v>11</v>
      </c>
      <c r="AD1116" t="s">
        <v>8444</v>
      </c>
      <c r="AE1116" t="s">
        <v>9385</v>
      </c>
      <c r="AF1116" t="s">
        <v>8751</v>
      </c>
    </row>
    <row r="1117" spans="1:33" hidden="1" x14ac:dyDescent="0.25">
      <c r="A1117" t="s">
        <v>44</v>
      </c>
      <c r="B1117">
        <v>2025089</v>
      </c>
      <c r="C1117" t="s">
        <v>86</v>
      </c>
      <c r="D1117">
        <v>5</v>
      </c>
      <c r="E1117" t="s">
        <v>90</v>
      </c>
      <c r="F1117">
        <v>1200</v>
      </c>
      <c r="G1117" t="s">
        <v>98</v>
      </c>
      <c r="H1117" t="s">
        <v>182</v>
      </c>
      <c r="I1117" t="s">
        <v>446</v>
      </c>
      <c r="J1117" t="s">
        <v>450</v>
      </c>
      <c r="K1117">
        <v>23.43</v>
      </c>
      <c r="L1117">
        <v>45.53</v>
      </c>
      <c r="M1117" t="s">
        <v>561</v>
      </c>
      <c r="Q1117">
        <v>9</v>
      </c>
      <c r="R1117">
        <v>2</v>
      </c>
      <c r="S1117" t="s">
        <v>1736</v>
      </c>
      <c r="T1117" t="s">
        <v>2923</v>
      </c>
      <c r="U1117" t="s">
        <v>3400</v>
      </c>
      <c r="V1117" t="s">
        <v>3461</v>
      </c>
      <c r="W1117">
        <v>133</v>
      </c>
      <c r="X1117">
        <v>1086</v>
      </c>
      <c r="Y1117">
        <v>7</v>
      </c>
      <c r="Z1117" t="s">
        <v>3515</v>
      </c>
      <c r="AA1117" t="s">
        <v>4447</v>
      </c>
      <c r="AB1117" t="s">
        <v>706</v>
      </c>
      <c r="AC1117">
        <v>52</v>
      </c>
      <c r="AD1117" t="s">
        <v>8765</v>
      </c>
      <c r="AE1117" t="s">
        <v>9346</v>
      </c>
      <c r="AF1117" t="s">
        <v>8554</v>
      </c>
    </row>
    <row r="1118" spans="1:33" hidden="1" x14ac:dyDescent="0.25">
      <c r="A1118" t="s">
        <v>44</v>
      </c>
      <c r="B1118">
        <v>2025089</v>
      </c>
      <c r="C1118" t="s">
        <v>86</v>
      </c>
      <c r="D1118">
        <v>5</v>
      </c>
      <c r="E1118" t="s">
        <v>90</v>
      </c>
      <c r="F1118">
        <v>1200</v>
      </c>
      <c r="G1118" t="s">
        <v>98</v>
      </c>
      <c r="H1118" t="s">
        <v>182</v>
      </c>
      <c r="I1118" t="s">
        <v>446</v>
      </c>
      <c r="J1118" t="s">
        <v>450</v>
      </c>
      <c r="K1118">
        <v>23.43</v>
      </c>
      <c r="L1118">
        <v>45.53</v>
      </c>
      <c r="M1118" t="s">
        <v>561</v>
      </c>
      <c r="Q1118">
        <v>10</v>
      </c>
      <c r="R1118">
        <v>11</v>
      </c>
      <c r="S1118" t="s">
        <v>1334</v>
      </c>
      <c r="T1118" t="s">
        <v>2521</v>
      </c>
      <c r="U1118" t="s">
        <v>3408</v>
      </c>
      <c r="V1118" t="s">
        <v>3444</v>
      </c>
      <c r="W1118">
        <v>119</v>
      </c>
      <c r="X1118">
        <v>1114</v>
      </c>
      <c r="Y1118">
        <v>11</v>
      </c>
      <c r="Z1118" t="s">
        <v>3487</v>
      </c>
      <c r="AA1118" t="s">
        <v>4448</v>
      </c>
      <c r="AB1118" t="s">
        <v>7052</v>
      </c>
      <c r="AC1118">
        <v>48</v>
      </c>
      <c r="AD1118" t="s">
        <v>8489</v>
      </c>
      <c r="AE1118" t="s">
        <v>9320</v>
      </c>
      <c r="AF1118" t="s">
        <v>8401</v>
      </c>
    </row>
    <row r="1119" spans="1:33" hidden="1" x14ac:dyDescent="0.25">
      <c r="A1119" t="s">
        <v>44</v>
      </c>
      <c r="B1119">
        <v>2025089</v>
      </c>
      <c r="C1119" t="s">
        <v>86</v>
      </c>
      <c r="D1119">
        <v>5</v>
      </c>
      <c r="E1119" t="s">
        <v>90</v>
      </c>
      <c r="F1119">
        <v>1200</v>
      </c>
      <c r="G1119" t="s">
        <v>98</v>
      </c>
      <c r="H1119" t="s">
        <v>182</v>
      </c>
      <c r="I1119" t="s">
        <v>446</v>
      </c>
      <c r="J1119" t="s">
        <v>450</v>
      </c>
      <c r="K1119">
        <v>23.43</v>
      </c>
      <c r="L1119">
        <v>45.53</v>
      </c>
      <c r="M1119" t="s">
        <v>561</v>
      </c>
      <c r="Q1119">
        <v>11</v>
      </c>
      <c r="R1119">
        <v>10</v>
      </c>
      <c r="S1119" t="s">
        <v>1309</v>
      </c>
      <c r="T1119" t="s">
        <v>2496</v>
      </c>
      <c r="U1119" t="s">
        <v>3399</v>
      </c>
      <c r="V1119" t="s">
        <v>3442</v>
      </c>
      <c r="W1119">
        <v>121</v>
      </c>
      <c r="X1119">
        <v>1122</v>
      </c>
      <c r="Y1119">
        <v>6</v>
      </c>
      <c r="Z1119" t="s">
        <v>3487</v>
      </c>
      <c r="AA1119" t="s">
        <v>3798</v>
      </c>
      <c r="AB1119" t="s">
        <v>7052</v>
      </c>
      <c r="AC1119">
        <v>28</v>
      </c>
      <c r="AD1119" t="s">
        <v>8651</v>
      </c>
      <c r="AE1119" t="s">
        <v>9384</v>
      </c>
      <c r="AF1119" t="s">
        <v>8478</v>
      </c>
    </row>
    <row r="1120" spans="1:33" hidden="1" x14ac:dyDescent="0.25">
      <c r="A1120" t="s">
        <v>44</v>
      </c>
      <c r="B1120">
        <v>2025089</v>
      </c>
      <c r="C1120" t="s">
        <v>86</v>
      </c>
      <c r="D1120">
        <v>5</v>
      </c>
      <c r="E1120" t="s">
        <v>90</v>
      </c>
      <c r="F1120">
        <v>1200</v>
      </c>
      <c r="G1120" t="s">
        <v>98</v>
      </c>
      <c r="H1120" t="s">
        <v>182</v>
      </c>
      <c r="I1120" t="s">
        <v>446</v>
      </c>
      <c r="J1120" t="s">
        <v>450</v>
      </c>
      <c r="K1120">
        <v>23.43</v>
      </c>
      <c r="L1120">
        <v>45.53</v>
      </c>
      <c r="M1120" t="s">
        <v>561</v>
      </c>
      <c r="Q1120">
        <v>12</v>
      </c>
      <c r="R1120">
        <v>12</v>
      </c>
      <c r="S1120" t="s">
        <v>1457</v>
      </c>
      <c r="T1120" t="s">
        <v>2644</v>
      </c>
      <c r="U1120" t="s">
        <v>3415</v>
      </c>
      <c r="V1120" t="s">
        <v>3445</v>
      </c>
      <c r="W1120">
        <v>119</v>
      </c>
      <c r="X1120">
        <v>1116</v>
      </c>
      <c r="Y1120">
        <v>3</v>
      </c>
      <c r="Z1120" t="s">
        <v>3544</v>
      </c>
      <c r="AA1120" t="s">
        <v>3953</v>
      </c>
      <c r="AB1120" t="s">
        <v>7363</v>
      </c>
      <c r="AC1120">
        <v>6.6</v>
      </c>
      <c r="AD1120" t="s">
        <v>457</v>
      </c>
      <c r="AE1120" t="s">
        <v>9346</v>
      </c>
      <c r="AF1120" t="s">
        <v>8870</v>
      </c>
    </row>
    <row r="1121" spans="1:33" hidden="1" x14ac:dyDescent="0.25">
      <c r="A1121" t="s">
        <v>44</v>
      </c>
      <c r="B1121">
        <v>2025090</v>
      </c>
      <c r="C1121" t="s">
        <v>86</v>
      </c>
      <c r="D1121">
        <v>6</v>
      </c>
      <c r="E1121" t="s">
        <v>90</v>
      </c>
      <c r="F1121">
        <v>1600</v>
      </c>
      <c r="G1121" t="s">
        <v>98</v>
      </c>
      <c r="H1121" t="s">
        <v>183</v>
      </c>
      <c r="I1121" t="s">
        <v>446</v>
      </c>
      <c r="J1121" t="s">
        <v>450</v>
      </c>
      <c r="K1121">
        <v>24.66</v>
      </c>
      <c r="L1121">
        <v>47.47</v>
      </c>
      <c r="M1121" t="s">
        <v>562</v>
      </c>
      <c r="N1121" t="s">
        <v>836</v>
      </c>
      <c r="Q1121">
        <v>1</v>
      </c>
      <c r="R1121">
        <v>11</v>
      </c>
      <c r="S1121" t="s">
        <v>1083</v>
      </c>
      <c r="T1121" t="s">
        <v>2270</v>
      </c>
      <c r="U1121" t="s">
        <v>3416</v>
      </c>
      <c r="V1121" t="s">
        <v>3460</v>
      </c>
      <c r="W1121">
        <v>118</v>
      </c>
      <c r="X1121">
        <v>1070</v>
      </c>
      <c r="Y1121">
        <v>2</v>
      </c>
      <c r="Z1121" t="s">
        <v>3478</v>
      </c>
      <c r="AA1121" t="s">
        <v>4449</v>
      </c>
      <c r="AB1121" t="s">
        <v>836</v>
      </c>
      <c r="AC1121">
        <v>7.1</v>
      </c>
      <c r="AD1121" t="s">
        <v>8741</v>
      </c>
      <c r="AE1121" t="s">
        <v>9362</v>
      </c>
      <c r="AF1121" t="s">
        <v>9428</v>
      </c>
      <c r="AG1121" t="s">
        <v>9177</v>
      </c>
    </row>
    <row r="1122" spans="1:33" hidden="1" x14ac:dyDescent="0.25">
      <c r="A1122" t="s">
        <v>44</v>
      </c>
      <c r="B1122">
        <v>2025090</v>
      </c>
      <c r="C1122" t="s">
        <v>86</v>
      </c>
      <c r="D1122">
        <v>6</v>
      </c>
      <c r="E1122" t="s">
        <v>90</v>
      </c>
      <c r="F1122">
        <v>1600</v>
      </c>
      <c r="G1122" t="s">
        <v>98</v>
      </c>
      <c r="H1122" t="s">
        <v>183</v>
      </c>
      <c r="I1122" t="s">
        <v>446</v>
      </c>
      <c r="J1122" t="s">
        <v>450</v>
      </c>
      <c r="K1122">
        <v>24.66</v>
      </c>
      <c r="L1122">
        <v>47.47</v>
      </c>
      <c r="M1122" t="s">
        <v>562</v>
      </c>
      <c r="N1122" t="s">
        <v>836</v>
      </c>
      <c r="Q1122">
        <v>2</v>
      </c>
      <c r="R1122">
        <v>8</v>
      </c>
      <c r="S1122" t="s">
        <v>1475</v>
      </c>
      <c r="T1122" t="s">
        <v>2662</v>
      </c>
      <c r="U1122" t="s">
        <v>3410</v>
      </c>
      <c r="V1122" t="s">
        <v>3461</v>
      </c>
      <c r="W1122">
        <v>126</v>
      </c>
      <c r="X1122">
        <v>1185</v>
      </c>
      <c r="Y1122">
        <v>13</v>
      </c>
      <c r="Z1122" t="s">
        <v>3479</v>
      </c>
      <c r="AA1122" t="s">
        <v>4450</v>
      </c>
      <c r="AB1122" t="s">
        <v>7364</v>
      </c>
      <c r="AC1122">
        <v>11</v>
      </c>
      <c r="AD1122" t="s">
        <v>8864</v>
      </c>
      <c r="AE1122" t="s">
        <v>9363</v>
      </c>
      <c r="AF1122" t="s">
        <v>8898</v>
      </c>
      <c r="AG1122" t="s">
        <v>8400</v>
      </c>
    </row>
    <row r="1123" spans="1:33" hidden="1" x14ac:dyDescent="0.25">
      <c r="A1123" t="s">
        <v>44</v>
      </c>
      <c r="B1123">
        <v>2025090</v>
      </c>
      <c r="C1123" t="s">
        <v>86</v>
      </c>
      <c r="D1123">
        <v>6</v>
      </c>
      <c r="E1123" t="s">
        <v>90</v>
      </c>
      <c r="F1123">
        <v>1600</v>
      </c>
      <c r="G1123" t="s">
        <v>98</v>
      </c>
      <c r="H1123" t="s">
        <v>183</v>
      </c>
      <c r="I1123" t="s">
        <v>446</v>
      </c>
      <c r="J1123" t="s">
        <v>450</v>
      </c>
      <c r="K1123">
        <v>24.66</v>
      </c>
      <c r="L1123">
        <v>47.47</v>
      </c>
      <c r="M1123" t="s">
        <v>562</v>
      </c>
      <c r="N1123" t="s">
        <v>836</v>
      </c>
      <c r="Q1123">
        <v>3</v>
      </c>
      <c r="R1123">
        <v>6</v>
      </c>
      <c r="S1123" t="s">
        <v>1474</v>
      </c>
      <c r="T1123" t="s">
        <v>2661</v>
      </c>
      <c r="U1123" t="s">
        <v>3397</v>
      </c>
      <c r="V1123" t="s">
        <v>3449</v>
      </c>
      <c r="W1123">
        <v>127</v>
      </c>
      <c r="X1123">
        <v>1215</v>
      </c>
      <c r="Y1123">
        <v>6</v>
      </c>
      <c r="Z1123" t="s">
        <v>3484</v>
      </c>
      <c r="AA1123" t="s">
        <v>4451</v>
      </c>
      <c r="AB1123" t="s">
        <v>7365</v>
      </c>
      <c r="AC1123">
        <v>3.7</v>
      </c>
      <c r="AD1123" t="s">
        <v>8743</v>
      </c>
      <c r="AE1123" t="s">
        <v>9362</v>
      </c>
      <c r="AF1123" t="s">
        <v>9380</v>
      </c>
      <c r="AG1123" t="s">
        <v>8492</v>
      </c>
    </row>
    <row r="1124" spans="1:33" hidden="1" x14ac:dyDescent="0.25">
      <c r="A1124" t="s">
        <v>44</v>
      </c>
      <c r="B1124">
        <v>2025090</v>
      </c>
      <c r="C1124" t="s">
        <v>86</v>
      </c>
      <c r="D1124">
        <v>6</v>
      </c>
      <c r="E1124" t="s">
        <v>90</v>
      </c>
      <c r="F1124">
        <v>1600</v>
      </c>
      <c r="G1124" t="s">
        <v>98</v>
      </c>
      <c r="H1124" t="s">
        <v>183</v>
      </c>
      <c r="I1124" t="s">
        <v>446</v>
      </c>
      <c r="J1124" t="s">
        <v>450</v>
      </c>
      <c r="K1124">
        <v>24.66</v>
      </c>
      <c r="L1124">
        <v>47.47</v>
      </c>
      <c r="M1124" t="s">
        <v>562</v>
      </c>
      <c r="N1124" t="s">
        <v>836</v>
      </c>
      <c r="Q1124">
        <v>4</v>
      </c>
      <c r="R1124">
        <v>14</v>
      </c>
      <c r="S1124" t="s">
        <v>1646</v>
      </c>
      <c r="T1124" t="s">
        <v>2833</v>
      </c>
      <c r="U1124" t="s">
        <v>3415</v>
      </c>
      <c r="V1124" t="s">
        <v>3441</v>
      </c>
      <c r="W1124">
        <v>115</v>
      </c>
      <c r="X1124">
        <v>1170</v>
      </c>
      <c r="Y1124">
        <v>11</v>
      </c>
      <c r="Z1124" t="s">
        <v>3497</v>
      </c>
      <c r="AA1124" t="s">
        <v>4452</v>
      </c>
      <c r="AB1124" t="s">
        <v>7366</v>
      </c>
      <c r="AC1124">
        <v>10</v>
      </c>
      <c r="AD1124" t="s">
        <v>8741</v>
      </c>
      <c r="AE1124" t="s">
        <v>8876</v>
      </c>
      <c r="AF1124" t="s">
        <v>9379</v>
      </c>
      <c r="AG1124" t="s">
        <v>8611</v>
      </c>
    </row>
    <row r="1125" spans="1:33" hidden="1" x14ac:dyDescent="0.25">
      <c r="A1125" t="s">
        <v>44</v>
      </c>
      <c r="B1125">
        <v>2025090</v>
      </c>
      <c r="C1125" t="s">
        <v>86</v>
      </c>
      <c r="D1125">
        <v>6</v>
      </c>
      <c r="E1125" t="s">
        <v>90</v>
      </c>
      <c r="F1125">
        <v>1600</v>
      </c>
      <c r="G1125" t="s">
        <v>98</v>
      </c>
      <c r="H1125" t="s">
        <v>183</v>
      </c>
      <c r="I1125" t="s">
        <v>446</v>
      </c>
      <c r="J1125" t="s">
        <v>450</v>
      </c>
      <c r="K1125">
        <v>24.66</v>
      </c>
      <c r="L1125">
        <v>47.47</v>
      </c>
      <c r="M1125" t="s">
        <v>562</v>
      </c>
      <c r="N1125" t="s">
        <v>836</v>
      </c>
      <c r="Q1125">
        <v>5</v>
      </c>
      <c r="R1125">
        <v>1</v>
      </c>
      <c r="S1125" t="s">
        <v>1505</v>
      </c>
      <c r="T1125" t="s">
        <v>2692</v>
      </c>
      <c r="U1125" t="s">
        <v>3411</v>
      </c>
      <c r="V1125" t="s">
        <v>3454</v>
      </c>
      <c r="W1125">
        <v>135</v>
      </c>
      <c r="X1125">
        <v>1068</v>
      </c>
      <c r="Y1125">
        <v>8</v>
      </c>
      <c r="Z1125" t="s">
        <v>3498</v>
      </c>
      <c r="AA1125" t="s">
        <v>4453</v>
      </c>
      <c r="AB1125" t="s">
        <v>7163</v>
      </c>
      <c r="AC1125">
        <v>4.8</v>
      </c>
      <c r="AD1125" t="s">
        <v>8865</v>
      </c>
      <c r="AE1125" t="s">
        <v>9362</v>
      </c>
      <c r="AF1125" t="s">
        <v>8861</v>
      </c>
      <c r="AG1125" t="s">
        <v>8602</v>
      </c>
    </row>
    <row r="1126" spans="1:33" hidden="1" x14ac:dyDescent="0.25">
      <c r="A1126" t="s">
        <v>44</v>
      </c>
      <c r="B1126">
        <v>2025090</v>
      </c>
      <c r="C1126" t="s">
        <v>86</v>
      </c>
      <c r="D1126">
        <v>6</v>
      </c>
      <c r="E1126" t="s">
        <v>90</v>
      </c>
      <c r="F1126">
        <v>1600</v>
      </c>
      <c r="G1126" t="s">
        <v>98</v>
      </c>
      <c r="H1126" t="s">
        <v>183</v>
      </c>
      <c r="I1126" t="s">
        <v>446</v>
      </c>
      <c r="J1126" t="s">
        <v>450</v>
      </c>
      <c r="K1126">
        <v>24.66</v>
      </c>
      <c r="L1126">
        <v>47.47</v>
      </c>
      <c r="M1126" t="s">
        <v>562</v>
      </c>
      <c r="N1126" t="s">
        <v>836</v>
      </c>
      <c r="Q1126">
        <v>6</v>
      </c>
      <c r="R1126">
        <v>4</v>
      </c>
      <c r="S1126" t="s">
        <v>1473</v>
      </c>
      <c r="T1126" t="s">
        <v>2660</v>
      </c>
      <c r="U1126" t="s">
        <v>3404</v>
      </c>
      <c r="V1126" t="s">
        <v>3444</v>
      </c>
      <c r="W1126">
        <v>129</v>
      </c>
      <c r="X1126">
        <v>1146</v>
      </c>
      <c r="Y1126">
        <v>5</v>
      </c>
      <c r="Z1126" t="s">
        <v>3498</v>
      </c>
      <c r="AA1126" t="s">
        <v>4279</v>
      </c>
      <c r="AB1126" t="s">
        <v>7163</v>
      </c>
      <c r="AC1126">
        <v>15</v>
      </c>
      <c r="AD1126" t="s">
        <v>8606</v>
      </c>
      <c r="AE1126" t="s">
        <v>9361</v>
      </c>
      <c r="AF1126" t="s">
        <v>9440</v>
      </c>
      <c r="AG1126" t="s">
        <v>8550</v>
      </c>
    </row>
    <row r="1127" spans="1:33" hidden="1" x14ac:dyDescent="0.25">
      <c r="A1127" t="s">
        <v>44</v>
      </c>
      <c r="B1127">
        <v>2025090</v>
      </c>
      <c r="C1127" t="s">
        <v>86</v>
      </c>
      <c r="D1127">
        <v>6</v>
      </c>
      <c r="E1127" t="s">
        <v>90</v>
      </c>
      <c r="F1127">
        <v>1600</v>
      </c>
      <c r="G1127" t="s">
        <v>98</v>
      </c>
      <c r="H1127" t="s">
        <v>183</v>
      </c>
      <c r="I1127" t="s">
        <v>446</v>
      </c>
      <c r="J1127" t="s">
        <v>450</v>
      </c>
      <c r="K1127">
        <v>24.66</v>
      </c>
      <c r="L1127">
        <v>47.47</v>
      </c>
      <c r="M1127" t="s">
        <v>562</v>
      </c>
      <c r="N1127" t="s">
        <v>836</v>
      </c>
      <c r="Q1127">
        <v>7</v>
      </c>
      <c r="R1127">
        <v>2</v>
      </c>
      <c r="S1127" t="s">
        <v>1352</v>
      </c>
      <c r="T1127" t="s">
        <v>2539</v>
      </c>
      <c r="U1127" t="s">
        <v>3419</v>
      </c>
      <c r="V1127" t="s">
        <v>3450</v>
      </c>
      <c r="W1127">
        <v>132</v>
      </c>
      <c r="X1127">
        <v>1083</v>
      </c>
      <c r="Y1127">
        <v>9</v>
      </c>
      <c r="Z1127" t="s">
        <v>3507</v>
      </c>
      <c r="AA1127" t="s">
        <v>4280</v>
      </c>
      <c r="AB1127" t="s">
        <v>7367</v>
      </c>
      <c r="AC1127">
        <v>24</v>
      </c>
      <c r="AD1127" t="s">
        <v>8866</v>
      </c>
      <c r="AE1127" t="s">
        <v>9361</v>
      </c>
      <c r="AF1127" t="s">
        <v>9440</v>
      </c>
      <c r="AG1127" t="s">
        <v>8651</v>
      </c>
    </row>
    <row r="1128" spans="1:33" hidden="1" x14ac:dyDescent="0.25">
      <c r="A1128" t="s">
        <v>44</v>
      </c>
      <c r="B1128">
        <v>2025090</v>
      </c>
      <c r="C1128" t="s">
        <v>86</v>
      </c>
      <c r="D1128">
        <v>6</v>
      </c>
      <c r="E1128" t="s">
        <v>90</v>
      </c>
      <c r="F1128">
        <v>1600</v>
      </c>
      <c r="G1128" t="s">
        <v>98</v>
      </c>
      <c r="H1128" t="s">
        <v>183</v>
      </c>
      <c r="I1128" t="s">
        <v>446</v>
      </c>
      <c r="J1128" t="s">
        <v>450</v>
      </c>
      <c r="K1128">
        <v>24.66</v>
      </c>
      <c r="L1128">
        <v>47.47</v>
      </c>
      <c r="M1128" t="s">
        <v>562</v>
      </c>
      <c r="N1128" t="s">
        <v>836</v>
      </c>
      <c r="Q1128">
        <v>8</v>
      </c>
      <c r="R1128">
        <v>10</v>
      </c>
      <c r="S1128" t="s">
        <v>1257</v>
      </c>
      <c r="T1128" t="s">
        <v>2444</v>
      </c>
      <c r="U1128" t="s">
        <v>3405</v>
      </c>
      <c r="V1128" t="s">
        <v>3448</v>
      </c>
      <c r="W1128">
        <v>112</v>
      </c>
      <c r="X1128">
        <v>1070</v>
      </c>
      <c r="Y1128">
        <v>7</v>
      </c>
      <c r="Z1128" t="s">
        <v>3486</v>
      </c>
      <c r="AA1128" t="s">
        <v>4454</v>
      </c>
      <c r="AB1128" t="s">
        <v>7368</v>
      </c>
      <c r="AC1128">
        <v>4.8</v>
      </c>
      <c r="AD1128" t="s">
        <v>8867</v>
      </c>
      <c r="AE1128" t="s">
        <v>9360</v>
      </c>
      <c r="AF1128" t="s">
        <v>9440</v>
      </c>
      <c r="AG1128" t="s">
        <v>8492</v>
      </c>
    </row>
    <row r="1129" spans="1:33" hidden="1" x14ac:dyDescent="0.25">
      <c r="A1129" t="s">
        <v>44</v>
      </c>
      <c r="B1129">
        <v>2025090</v>
      </c>
      <c r="C1129" t="s">
        <v>86</v>
      </c>
      <c r="D1129">
        <v>6</v>
      </c>
      <c r="E1129" t="s">
        <v>90</v>
      </c>
      <c r="F1129">
        <v>1600</v>
      </c>
      <c r="G1129" t="s">
        <v>98</v>
      </c>
      <c r="H1129" t="s">
        <v>183</v>
      </c>
      <c r="I1129" t="s">
        <v>446</v>
      </c>
      <c r="J1129" t="s">
        <v>450</v>
      </c>
      <c r="K1129">
        <v>24.66</v>
      </c>
      <c r="L1129">
        <v>47.47</v>
      </c>
      <c r="M1129" t="s">
        <v>562</v>
      </c>
      <c r="N1129" t="s">
        <v>836</v>
      </c>
      <c r="Q1129">
        <v>9</v>
      </c>
      <c r="R1129">
        <v>12</v>
      </c>
      <c r="S1129" t="s">
        <v>1499</v>
      </c>
      <c r="T1129" t="s">
        <v>2686</v>
      </c>
      <c r="U1129" t="s">
        <v>3418</v>
      </c>
      <c r="V1129" t="s">
        <v>3451</v>
      </c>
      <c r="W1129">
        <v>116</v>
      </c>
      <c r="X1129">
        <v>1054</v>
      </c>
      <c r="Y1129">
        <v>3</v>
      </c>
      <c r="Z1129" t="s">
        <v>3487</v>
      </c>
      <c r="AA1129" t="s">
        <v>3980</v>
      </c>
      <c r="AB1129" t="s">
        <v>7369</v>
      </c>
      <c r="AC1129">
        <v>129</v>
      </c>
      <c r="AD1129" t="s">
        <v>8609</v>
      </c>
      <c r="AE1129" t="s">
        <v>9368</v>
      </c>
      <c r="AF1129" t="s">
        <v>8863</v>
      </c>
      <c r="AG1129" t="s">
        <v>8392</v>
      </c>
    </row>
    <row r="1130" spans="1:33" hidden="1" x14ac:dyDescent="0.25">
      <c r="A1130" t="s">
        <v>44</v>
      </c>
      <c r="B1130">
        <v>2025090</v>
      </c>
      <c r="C1130" t="s">
        <v>86</v>
      </c>
      <c r="D1130">
        <v>6</v>
      </c>
      <c r="E1130" t="s">
        <v>90</v>
      </c>
      <c r="F1130">
        <v>1600</v>
      </c>
      <c r="G1130" t="s">
        <v>98</v>
      </c>
      <c r="H1130" t="s">
        <v>183</v>
      </c>
      <c r="I1130" t="s">
        <v>446</v>
      </c>
      <c r="J1130" t="s">
        <v>450</v>
      </c>
      <c r="K1130">
        <v>24.66</v>
      </c>
      <c r="L1130">
        <v>47.47</v>
      </c>
      <c r="M1130" t="s">
        <v>562</v>
      </c>
      <c r="N1130" t="s">
        <v>836</v>
      </c>
      <c r="Q1130">
        <v>10</v>
      </c>
      <c r="R1130">
        <v>13</v>
      </c>
      <c r="S1130" t="s">
        <v>1386</v>
      </c>
      <c r="T1130" t="s">
        <v>2573</v>
      </c>
      <c r="U1130" t="s">
        <v>3413</v>
      </c>
      <c r="V1130" t="s">
        <v>3452</v>
      </c>
      <c r="W1130">
        <v>114</v>
      </c>
      <c r="X1130">
        <v>1122</v>
      </c>
      <c r="Y1130">
        <v>10</v>
      </c>
      <c r="Z1130" t="s">
        <v>3499</v>
      </c>
      <c r="AA1130" t="s">
        <v>4455</v>
      </c>
      <c r="AB1130" t="s">
        <v>7370</v>
      </c>
      <c r="AC1130">
        <v>96</v>
      </c>
      <c r="AD1130" t="s">
        <v>8736</v>
      </c>
      <c r="AE1130" t="s">
        <v>9361</v>
      </c>
      <c r="AF1130" t="s">
        <v>9433</v>
      </c>
      <c r="AG1130" t="s">
        <v>8761</v>
      </c>
    </row>
    <row r="1131" spans="1:33" hidden="1" x14ac:dyDescent="0.25">
      <c r="A1131" t="s">
        <v>44</v>
      </c>
      <c r="B1131">
        <v>2025090</v>
      </c>
      <c r="C1131" t="s">
        <v>86</v>
      </c>
      <c r="D1131">
        <v>6</v>
      </c>
      <c r="E1131" t="s">
        <v>90</v>
      </c>
      <c r="F1131">
        <v>1600</v>
      </c>
      <c r="G1131" t="s">
        <v>98</v>
      </c>
      <c r="H1131" t="s">
        <v>183</v>
      </c>
      <c r="I1131" t="s">
        <v>446</v>
      </c>
      <c r="J1131" t="s">
        <v>450</v>
      </c>
      <c r="K1131">
        <v>24.66</v>
      </c>
      <c r="L1131">
        <v>47.47</v>
      </c>
      <c r="M1131" t="s">
        <v>562</v>
      </c>
      <c r="N1131" t="s">
        <v>836</v>
      </c>
      <c r="Q1131">
        <v>11</v>
      </c>
      <c r="R1131">
        <v>7</v>
      </c>
      <c r="S1131" t="s">
        <v>1737</v>
      </c>
      <c r="T1131" t="s">
        <v>2924</v>
      </c>
      <c r="U1131" t="s">
        <v>3417</v>
      </c>
      <c r="V1131" t="s">
        <v>3446</v>
      </c>
      <c r="W1131">
        <v>127</v>
      </c>
      <c r="X1131">
        <v>1065</v>
      </c>
      <c r="Y1131">
        <v>1</v>
      </c>
      <c r="Z1131" t="s">
        <v>3500</v>
      </c>
      <c r="AA1131" t="s">
        <v>4456</v>
      </c>
      <c r="AB1131" t="s">
        <v>6842</v>
      </c>
      <c r="AC1131">
        <v>66</v>
      </c>
      <c r="AD1131" t="s">
        <v>8737</v>
      </c>
      <c r="AE1131" t="s">
        <v>9199</v>
      </c>
      <c r="AF1131" t="s">
        <v>9439</v>
      </c>
      <c r="AG1131" t="s">
        <v>8456</v>
      </c>
    </row>
    <row r="1132" spans="1:33" hidden="1" x14ac:dyDescent="0.25">
      <c r="A1132" t="s">
        <v>44</v>
      </c>
      <c r="B1132">
        <v>2025090</v>
      </c>
      <c r="C1132" t="s">
        <v>86</v>
      </c>
      <c r="D1132">
        <v>6</v>
      </c>
      <c r="E1132" t="s">
        <v>90</v>
      </c>
      <c r="F1132">
        <v>1600</v>
      </c>
      <c r="G1132" t="s">
        <v>98</v>
      </c>
      <c r="H1132" t="s">
        <v>183</v>
      </c>
      <c r="I1132" t="s">
        <v>446</v>
      </c>
      <c r="J1132" t="s">
        <v>450</v>
      </c>
      <c r="K1132">
        <v>24.66</v>
      </c>
      <c r="L1132">
        <v>47.47</v>
      </c>
      <c r="M1132" t="s">
        <v>562</v>
      </c>
      <c r="N1132" t="s">
        <v>836</v>
      </c>
      <c r="Q1132">
        <v>12</v>
      </c>
      <c r="R1132">
        <v>5</v>
      </c>
      <c r="S1132" t="s">
        <v>1471</v>
      </c>
      <c r="T1132" t="s">
        <v>2658</v>
      </c>
      <c r="U1132" t="s">
        <v>3408</v>
      </c>
      <c r="V1132" t="s">
        <v>3447</v>
      </c>
      <c r="W1132">
        <v>129</v>
      </c>
      <c r="X1132">
        <v>1131</v>
      </c>
      <c r="Y1132">
        <v>4</v>
      </c>
      <c r="Z1132" t="s">
        <v>3547</v>
      </c>
      <c r="AA1132" t="s">
        <v>4457</v>
      </c>
      <c r="AB1132" t="s">
        <v>7371</v>
      </c>
      <c r="AC1132">
        <v>122</v>
      </c>
      <c r="AD1132" t="s">
        <v>8868</v>
      </c>
      <c r="AE1132" t="s">
        <v>9361</v>
      </c>
      <c r="AF1132" t="s">
        <v>8862</v>
      </c>
      <c r="AG1132" t="s">
        <v>8606</v>
      </c>
    </row>
    <row r="1133" spans="1:33" hidden="1" x14ac:dyDescent="0.25">
      <c r="A1133" t="s">
        <v>44</v>
      </c>
      <c r="B1133">
        <v>2025090</v>
      </c>
      <c r="C1133" t="s">
        <v>86</v>
      </c>
      <c r="D1133">
        <v>6</v>
      </c>
      <c r="E1133" t="s">
        <v>90</v>
      </c>
      <c r="F1133">
        <v>1600</v>
      </c>
      <c r="G1133" t="s">
        <v>98</v>
      </c>
      <c r="H1133" t="s">
        <v>183</v>
      </c>
      <c r="I1133" t="s">
        <v>446</v>
      </c>
      <c r="J1133" t="s">
        <v>450</v>
      </c>
      <c r="K1133">
        <v>24.66</v>
      </c>
      <c r="L1133">
        <v>47.47</v>
      </c>
      <c r="M1133" t="s">
        <v>562</v>
      </c>
      <c r="N1133" t="s">
        <v>836</v>
      </c>
      <c r="Q1133">
        <v>13</v>
      </c>
      <c r="R1133">
        <v>3</v>
      </c>
      <c r="S1133" t="s">
        <v>1738</v>
      </c>
      <c r="T1133" t="s">
        <v>2925</v>
      </c>
      <c r="U1133" t="s">
        <v>3412</v>
      </c>
      <c r="V1133" t="s">
        <v>3458</v>
      </c>
      <c r="W1133">
        <v>130</v>
      </c>
      <c r="X1133">
        <v>1088</v>
      </c>
      <c r="Y1133">
        <v>14</v>
      </c>
      <c r="Z1133" t="s">
        <v>3567</v>
      </c>
      <c r="AA1133" t="s">
        <v>4458</v>
      </c>
      <c r="AB1133" t="s">
        <v>7372</v>
      </c>
      <c r="AC1133">
        <v>30</v>
      </c>
      <c r="AD1133" t="s">
        <v>8869</v>
      </c>
      <c r="AE1133" t="s">
        <v>9402</v>
      </c>
      <c r="AF1133" t="s">
        <v>8981</v>
      </c>
      <c r="AG1133" t="s">
        <v>8868</v>
      </c>
    </row>
    <row r="1134" spans="1:33" hidden="1" x14ac:dyDescent="0.25">
      <c r="A1134" t="s">
        <v>44</v>
      </c>
      <c r="B1134">
        <v>2025090</v>
      </c>
      <c r="C1134" t="s">
        <v>86</v>
      </c>
      <c r="D1134">
        <v>6</v>
      </c>
      <c r="E1134" t="s">
        <v>90</v>
      </c>
      <c r="F1134">
        <v>1600</v>
      </c>
      <c r="G1134" t="s">
        <v>98</v>
      </c>
      <c r="H1134" t="s">
        <v>183</v>
      </c>
      <c r="I1134" t="s">
        <v>446</v>
      </c>
      <c r="J1134" t="s">
        <v>450</v>
      </c>
      <c r="K1134">
        <v>24.66</v>
      </c>
      <c r="L1134">
        <v>47.47</v>
      </c>
      <c r="M1134" t="s">
        <v>562</v>
      </c>
      <c r="N1134" t="s">
        <v>836</v>
      </c>
      <c r="Q1134">
        <v>14</v>
      </c>
      <c r="R1134">
        <v>9</v>
      </c>
      <c r="S1134" t="s">
        <v>1286</v>
      </c>
      <c r="T1134" t="s">
        <v>2473</v>
      </c>
      <c r="U1134" t="s">
        <v>3402</v>
      </c>
      <c r="V1134" t="s">
        <v>3443</v>
      </c>
      <c r="W1134">
        <v>116</v>
      </c>
      <c r="X1134">
        <v>1176</v>
      </c>
      <c r="Y1134">
        <v>12</v>
      </c>
      <c r="Z1134" t="s">
        <v>3548</v>
      </c>
      <c r="AA1134" t="s">
        <v>4459</v>
      </c>
      <c r="AB1134" t="s">
        <v>7373</v>
      </c>
      <c r="AC1134">
        <v>53</v>
      </c>
      <c r="AD1134" t="s">
        <v>8870</v>
      </c>
      <c r="AE1134" t="s">
        <v>9104</v>
      </c>
      <c r="AF1134" t="s">
        <v>9379</v>
      </c>
      <c r="AG1134" t="s">
        <v>9144</v>
      </c>
    </row>
    <row r="1135" spans="1:33" hidden="1" x14ac:dyDescent="0.25">
      <c r="A1135" t="s">
        <v>44</v>
      </c>
      <c r="B1135">
        <v>2025091</v>
      </c>
      <c r="C1135" t="s">
        <v>86</v>
      </c>
      <c r="D1135">
        <v>7</v>
      </c>
      <c r="E1135" t="s">
        <v>92</v>
      </c>
      <c r="F1135">
        <v>1200</v>
      </c>
      <c r="G1135" t="s">
        <v>98</v>
      </c>
      <c r="H1135" t="s">
        <v>184</v>
      </c>
      <c r="I1135" t="s">
        <v>446</v>
      </c>
      <c r="J1135" t="s">
        <v>450</v>
      </c>
      <c r="K1135">
        <v>23.68</v>
      </c>
      <c r="L1135">
        <v>46.37</v>
      </c>
      <c r="M1135" t="s">
        <v>531</v>
      </c>
      <c r="Q1135">
        <v>1</v>
      </c>
      <c r="R1135">
        <v>9</v>
      </c>
      <c r="S1135" t="s">
        <v>1739</v>
      </c>
      <c r="T1135" t="s">
        <v>2926</v>
      </c>
      <c r="U1135" t="s">
        <v>3402</v>
      </c>
      <c r="V1135" t="s">
        <v>3457</v>
      </c>
      <c r="W1135">
        <v>115</v>
      </c>
      <c r="X1135">
        <v>1154</v>
      </c>
      <c r="Y1135">
        <v>10</v>
      </c>
      <c r="Z1135" t="s">
        <v>3478</v>
      </c>
      <c r="AA1135" t="s">
        <v>3827</v>
      </c>
      <c r="AB1135" t="s">
        <v>531</v>
      </c>
      <c r="AC1135">
        <v>66</v>
      </c>
      <c r="AD1135" t="s">
        <v>8420</v>
      </c>
      <c r="AE1135" t="s">
        <v>9363</v>
      </c>
      <c r="AF1135" t="s">
        <v>9281</v>
      </c>
    </row>
    <row r="1136" spans="1:33" hidden="1" x14ac:dyDescent="0.25">
      <c r="A1136" t="s">
        <v>44</v>
      </c>
      <c r="B1136">
        <v>2025091</v>
      </c>
      <c r="C1136" t="s">
        <v>86</v>
      </c>
      <c r="D1136">
        <v>7</v>
      </c>
      <c r="E1136" t="s">
        <v>92</v>
      </c>
      <c r="F1136">
        <v>1200</v>
      </c>
      <c r="G1136" t="s">
        <v>98</v>
      </c>
      <c r="H1136" t="s">
        <v>184</v>
      </c>
      <c r="I1136" t="s">
        <v>446</v>
      </c>
      <c r="J1136" t="s">
        <v>450</v>
      </c>
      <c r="K1136">
        <v>23.68</v>
      </c>
      <c r="L1136">
        <v>46.37</v>
      </c>
      <c r="M1136" t="s">
        <v>531</v>
      </c>
      <c r="Q1136">
        <v>2</v>
      </c>
      <c r="R1136">
        <v>3</v>
      </c>
      <c r="S1136" t="s">
        <v>1063</v>
      </c>
      <c r="T1136" t="s">
        <v>2250</v>
      </c>
      <c r="U1136" t="s">
        <v>3411</v>
      </c>
      <c r="V1136" t="s">
        <v>3449</v>
      </c>
      <c r="W1136">
        <v>126</v>
      </c>
      <c r="X1136">
        <v>1193</v>
      </c>
      <c r="Y1136">
        <v>7</v>
      </c>
      <c r="Z1136" t="s">
        <v>3480</v>
      </c>
      <c r="AA1136" t="s">
        <v>3916</v>
      </c>
      <c r="AB1136" t="s">
        <v>763</v>
      </c>
      <c r="AC1136">
        <v>1.9</v>
      </c>
      <c r="AD1136" t="s">
        <v>8421</v>
      </c>
      <c r="AE1136" t="s">
        <v>9365</v>
      </c>
      <c r="AF1136" t="s">
        <v>9230</v>
      </c>
    </row>
    <row r="1137" spans="1:32" hidden="1" x14ac:dyDescent="0.25">
      <c r="A1137" t="s">
        <v>44</v>
      </c>
      <c r="B1137">
        <v>2025091</v>
      </c>
      <c r="C1137" t="s">
        <v>86</v>
      </c>
      <c r="D1137">
        <v>7</v>
      </c>
      <c r="E1137" t="s">
        <v>92</v>
      </c>
      <c r="F1137">
        <v>1200</v>
      </c>
      <c r="G1137" t="s">
        <v>98</v>
      </c>
      <c r="H1137" t="s">
        <v>184</v>
      </c>
      <c r="I1137" t="s">
        <v>446</v>
      </c>
      <c r="J1137" t="s">
        <v>450</v>
      </c>
      <c r="K1137">
        <v>23.68</v>
      </c>
      <c r="L1137">
        <v>46.37</v>
      </c>
      <c r="M1137" t="s">
        <v>531</v>
      </c>
      <c r="Q1137">
        <v>3</v>
      </c>
      <c r="R1137">
        <v>7</v>
      </c>
      <c r="S1137" t="s">
        <v>1315</v>
      </c>
      <c r="T1137" t="s">
        <v>2502</v>
      </c>
      <c r="U1137" t="s">
        <v>3415</v>
      </c>
      <c r="V1137" t="s">
        <v>3460</v>
      </c>
      <c r="W1137">
        <v>121</v>
      </c>
      <c r="X1137">
        <v>1174</v>
      </c>
      <c r="Y1137">
        <v>8</v>
      </c>
      <c r="Z1137" t="s">
        <v>3521</v>
      </c>
      <c r="AA1137" t="s">
        <v>4176</v>
      </c>
      <c r="AB1137" t="s">
        <v>6879</v>
      </c>
      <c r="AC1137">
        <v>13</v>
      </c>
      <c r="AD1137" t="s">
        <v>8414</v>
      </c>
      <c r="AE1137" t="s">
        <v>9364</v>
      </c>
      <c r="AF1137" t="s">
        <v>9364</v>
      </c>
    </row>
    <row r="1138" spans="1:32" hidden="1" x14ac:dyDescent="0.25">
      <c r="A1138" t="s">
        <v>44</v>
      </c>
      <c r="B1138">
        <v>2025091</v>
      </c>
      <c r="C1138" t="s">
        <v>86</v>
      </c>
      <c r="D1138">
        <v>7</v>
      </c>
      <c r="E1138" t="s">
        <v>92</v>
      </c>
      <c r="F1138">
        <v>1200</v>
      </c>
      <c r="G1138" t="s">
        <v>98</v>
      </c>
      <c r="H1138" t="s">
        <v>184</v>
      </c>
      <c r="I1138" t="s">
        <v>446</v>
      </c>
      <c r="J1138" t="s">
        <v>450</v>
      </c>
      <c r="K1138">
        <v>23.68</v>
      </c>
      <c r="L1138">
        <v>46.37</v>
      </c>
      <c r="M1138" t="s">
        <v>531</v>
      </c>
      <c r="Q1138">
        <v>4</v>
      </c>
      <c r="R1138">
        <v>4</v>
      </c>
      <c r="S1138" t="s">
        <v>1148</v>
      </c>
      <c r="T1138" t="s">
        <v>2335</v>
      </c>
      <c r="U1138" t="s">
        <v>3399</v>
      </c>
      <c r="V1138" t="s">
        <v>3451</v>
      </c>
      <c r="W1138">
        <v>123</v>
      </c>
      <c r="X1138">
        <v>1113</v>
      </c>
      <c r="Y1138">
        <v>11</v>
      </c>
      <c r="Z1138" t="s">
        <v>3482</v>
      </c>
      <c r="AA1138" t="s">
        <v>3643</v>
      </c>
      <c r="AB1138" t="s">
        <v>7374</v>
      </c>
      <c r="AC1138">
        <v>36</v>
      </c>
      <c r="AD1138" t="s">
        <v>8460</v>
      </c>
      <c r="AE1138" t="s">
        <v>9358</v>
      </c>
      <c r="AF1138" t="s">
        <v>9281</v>
      </c>
    </row>
    <row r="1139" spans="1:32" hidden="1" x14ac:dyDescent="0.25">
      <c r="A1139" t="s">
        <v>44</v>
      </c>
      <c r="B1139">
        <v>2025091</v>
      </c>
      <c r="C1139" t="s">
        <v>86</v>
      </c>
      <c r="D1139">
        <v>7</v>
      </c>
      <c r="E1139" t="s">
        <v>92</v>
      </c>
      <c r="F1139">
        <v>1200</v>
      </c>
      <c r="G1139" t="s">
        <v>98</v>
      </c>
      <c r="H1139" t="s">
        <v>184</v>
      </c>
      <c r="I1139" t="s">
        <v>446</v>
      </c>
      <c r="J1139" t="s">
        <v>450</v>
      </c>
      <c r="K1139">
        <v>23.68</v>
      </c>
      <c r="L1139">
        <v>46.37</v>
      </c>
      <c r="M1139" t="s">
        <v>531</v>
      </c>
      <c r="Q1139">
        <v>5</v>
      </c>
      <c r="R1139">
        <v>8</v>
      </c>
      <c r="S1139" t="s">
        <v>1491</v>
      </c>
      <c r="T1139" t="s">
        <v>2678</v>
      </c>
      <c r="U1139" t="s">
        <v>3406</v>
      </c>
      <c r="V1139" t="s">
        <v>3442</v>
      </c>
      <c r="W1139">
        <v>119</v>
      </c>
      <c r="X1139">
        <v>1080</v>
      </c>
      <c r="Y1139">
        <v>3</v>
      </c>
      <c r="Z1139" t="s">
        <v>3484</v>
      </c>
      <c r="AA1139" t="s">
        <v>4460</v>
      </c>
      <c r="AB1139" t="s">
        <v>573</v>
      </c>
      <c r="AC1139">
        <v>51</v>
      </c>
      <c r="AD1139" t="s">
        <v>8730</v>
      </c>
      <c r="AE1139" t="s">
        <v>9358</v>
      </c>
      <c r="AF1139" t="s">
        <v>9225</v>
      </c>
    </row>
    <row r="1140" spans="1:32" hidden="1" x14ac:dyDescent="0.25">
      <c r="A1140" t="s">
        <v>44</v>
      </c>
      <c r="B1140">
        <v>2025091</v>
      </c>
      <c r="C1140" t="s">
        <v>86</v>
      </c>
      <c r="D1140">
        <v>7</v>
      </c>
      <c r="E1140" t="s">
        <v>92</v>
      </c>
      <c r="F1140">
        <v>1200</v>
      </c>
      <c r="G1140" t="s">
        <v>98</v>
      </c>
      <c r="H1140" t="s">
        <v>184</v>
      </c>
      <c r="I1140" t="s">
        <v>446</v>
      </c>
      <c r="J1140" t="s">
        <v>450</v>
      </c>
      <c r="K1140">
        <v>23.68</v>
      </c>
      <c r="L1140">
        <v>46.37</v>
      </c>
      <c r="M1140" t="s">
        <v>531</v>
      </c>
      <c r="Q1140">
        <v>6</v>
      </c>
      <c r="R1140">
        <v>1</v>
      </c>
      <c r="S1140" t="s">
        <v>1240</v>
      </c>
      <c r="T1140" t="s">
        <v>2427</v>
      </c>
      <c r="U1140" t="s">
        <v>3403</v>
      </c>
      <c r="V1140" t="s">
        <v>3460</v>
      </c>
      <c r="W1140">
        <v>135</v>
      </c>
      <c r="X1140">
        <v>1100</v>
      </c>
      <c r="Y1140">
        <v>4</v>
      </c>
      <c r="Z1140" t="s">
        <v>3497</v>
      </c>
      <c r="AA1140" t="s">
        <v>3880</v>
      </c>
      <c r="AB1140" t="s">
        <v>6834</v>
      </c>
      <c r="AC1140">
        <v>35</v>
      </c>
      <c r="AD1140" t="s">
        <v>8459</v>
      </c>
      <c r="AE1140" t="s">
        <v>9349</v>
      </c>
      <c r="AF1140" t="s">
        <v>9375</v>
      </c>
    </row>
    <row r="1141" spans="1:32" hidden="1" x14ac:dyDescent="0.25">
      <c r="A1141" t="s">
        <v>44</v>
      </c>
      <c r="B1141">
        <v>2025091</v>
      </c>
      <c r="C1141" t="s">
        <v>86</v>
      </c>
      <c r="D1141">
        <v>7</v>
      </c>
      <c r="E1141" t="s">
        <v>92</v>
      </c>
      <c r="F1141">
        <v>1200</v>
      </c>
      <c r="G1141" t="s">
        <v>98</v>
      </c>
      <c r="H1141" t="s">
        <v>184</v>
      </c>
      <c r="I1141" t="s">
        <v>446</v>
      </c>
      <c r="J1141" t="s">
        <v>450</v>
      </c>
      <c r="K1141">
        <v>23.68</v>
      </c>
      <c r="L1141">
        <v>46.37</v>
      </c>
      <c r="M1141" t="s">
        <v>531</v>
      </c>
      <c r="Q1141">
        <v>7</v>
      </c>
      <c r="R1141">
        <v>2</v>
      </c>
      <c r="S1141" t="s">
        <v>1740</v>
      </c>
      <c r="T1141" t="s">
        <v>2927</v>
      </c>
      <c r="U1141" t="s">
        <v>3414</v>
      </c>
      <c r="V1141" t="s">
        <v>3441</v>
      </c>
      <c r="W1141">
        <v>129</v>
      </c>
      <c r="X1141">
        <v>1071</v>
      </c>
      <c r="Y1141">
        <v>2</v>
      </c>
      <c r="Z1141" t="s">
        <v>3485</v>
      </c>
      <c r="AA1141" t="s">
        <v>4406</v>
      </c>
      <c r="AB1141" t="s">
        <v>482</v>
      </c>
      <c r="AC1141">
        <v>26</v>
      </c>
      <c r="AD1141" t="s">
        <v>8457</v>
      </c>
      <c r="AE1141" t="s">
        <v>9402</v>
      </c>
      <c r="AF1141" t="s">
        <v>9227</v>
      </c>
    </row>
    <row r="1142" spans="1:32" hidden="1" x14ac:dyDescent="0.25">
      <c r="A1142" t="s">
        <v>44</v>
      </c>
      <c r="B1142">
        <v>2025091</v>
      </c>
      <c r="C1142" t="s">
        <v>86</v>
      </c>
      <c r="D1142">
        <v>7</v>
      </c>
      <c r="E1142" t="s">
        <v>92</v>
      </c>
      <c r="F1142">
        <v>1200</v>
      </c>
      <c r="G1142" t="s">
        <v>98</v>
      </c>
      <c r="H1142" t="s">
        <v>184</v>
      </c>
      <c r="I1142" t="s">
        <v>446</v>
      </c>
      <c r="J1142" t="s">
        <v>450</v>
      </c>
      <c r="K1142">
        <v>23.68</v>
      </c>
      <c r="L1142">
        <v>46.37</v>
      </c>
      <c r="M1142" t="s">
        <v>531</v>
      </c>
      <c r="Q1142">
        <v>8</v>
      </c>
      <c r="R1142">
        <v>11</v>
      </c>
      <c r="S1142" t="s">
        <v>1741</v>
      </c>
      <c r="T1142" t="s">
        <v>2928</v>
      </c>
      <c r="U1142" t="s">
        <v>3409</v>
      </c>
      <c r="V1142" t="s">
        <v>3452</v>
      </c>
      <c r="W1142">
        <v>119</v>
      </c>
      <c r="X1142">
        <v>1239</v>
      </c>
      <c r="Y1142">
        <v>1</v>
      </c>
      <c r="Z1142" t="s">
        <v>3515</v>
      </c>
      <c r="AA1142" t="s">
        <v>3788</v>
      </c>
      <c r="AB1142" t="s">
        <v>6837</v>
      </c>
      <c r="AC1142">
        <v>2.2000000000000002</v>
      </c>
      <c r="AD1142" t="s">
        <v>8415</v>
      </c>
      <c r="AE1142" t="s">
        <v>9358</v>
      </c>
      <c r="AF1142" t="s">
        <v>9365</v>
      </c>
    </row>
    <row r="1143" spans="1:32" hidden="1" x14ac:dyDescent="0.25">
      <c r="A1143" t="s">
        <v>44</v>
      </c>
      <c r="B1143">
        <v>2025091</v>
      </c>
      <c r="C1143" t="s">
        <v>86</v>
      </c>
      <c r="D1143">
        <v>7</v>
      </c>
      <c r="E1143" t="s">
        <v>92</v>
      </c>
      <c r="F1143">
        <v>1200</v>
      </c>
      <c r="G1143" t="s">
        <v>98</v>
      </c>
      <c r="H1143" t="s">
        <v>184</v>
      </c>
      <c r="I1143" t="s">
        <v>446</v>
      </c>
      <c r="J1143" t="s">
        <v>450</v>
      </c>
      <c r="K1143">
        <v>23.68</v>
      </c>
      <c r="L1143">
        <v>46.37</v>
      </c>
      <c r="M1143" t="s">
        <v>531</v>
      </c>
      <c r="Q1143">
        <v>9</v>
      </c>
      <c r="R1143">
        <v>6</v>
      </c>
      <c r="S1143" t="s">
        <v>1742</v>
      </c>
      <c r="T1143" t="s">
        <v>2929</v>
      </c>
      <c r="U1143" t="s">
        <v>3407</v>
      </c>
      <c r="V1143" t="s">
        <v>3450</v>
      </c>
      <c r="W1143">
        <v>122</v>
      </c>
      <c r="X1143">
        <v>1078</v>
      </c>
      <c r="Y1143">
        <v>9</v>
      </c>
      <c r="Z1143" t="s">
        <v>3491</v>
      </c>
      <c r="AA1143" t="s">
        <v>4346</v>
      </c>
      <c r="AB1143" t="s">
        <v>726</v>
      </c>
      <c r="AC1143">
        <v>57</v>
      </c>
      <c r="AD1143" t="s">
        <v>8871</v>
      </c>
      <c r="AE1143" t="s">
        <v>9364</v>
      </c>
      <c r="AF1143" t="s">
        <v>9397</v>
      </c>
    </row>
    <row r="1144" spans="1:32" hidden="1" x14ac:dyDescent="0.25">
      <c r="A1144" t="s">
        <v>44</v>
      </c>
      <c r="B1144">
        <v>2025091</v>
      </c>
      <c r="C1144" t="s">
        <v>86</v>
      </c>
      <c r="D1144">
        <v>7</v>
      </c>
      <c r="E1144" t="s">
        <v>92</v>
      </c>
      <c r="F1144">
        <v>1200</v>
      </c>
      <c r="G1144" t="s">
        <v>98</v>
      </c>
      <c r="H1144" t="s">
        <v>184</v>
      </c>
      <c r="I1144" t="s">
        <v>446</v>
      </c>
      <c r="J1144" t="s">
        <v>450</v>
      </c>
      <c r="K1144">
        <v>23.68</v>
      </c>
      <c r="L1144">
        <v>46.37</v>
      </c>
      <c r="M1144" t="s">
        <v>531</v>
      </c>
      <c r="Q1144">
        <v>10</v>
      </c>
      <c r="R1144">
        <v>5</v>
      </c>
      <c r="S1144" t="s">
        <v>1743</v>
      </c>
      <c r="T1144" t="s">
        <v>2930</v>
      </c>
      <c r="U1144" t="s">
        <v>3417</v>
      </c>
      <c r="V1144" t="s">
        <v>3443</v>
      </c>
      <c r="W1144">
        <v>123</v>
      </c>
      <c r="X1144">
        <v>1141</v>
      </c>
      <c r="Y1144">
        <v>5</v>
      </c>
      <c r="Z1144" t="s">
        <v>3488</v>
      </c>
      <c r="AA1144" t="s">
        <v>4001</v>
      </c>
      <c r="AB1144" t="s">
        <v>6885</v>
      </c>
      <c r="AC1144">
        <v>66</v>
      </c>
      <c r="AD1144" t="s">
        <v>8689</v>
      </c>
      <c r="AE1144" t="s">
        <v>9358</v>
      </c>
      <c r="AF1144" t="s">
        <v>9377</v>
      </c>
    </row>
    <row r="1145" spans="1:32" hidden="1" x14ac:dyDescent="0.25">
      <c r="A1145" t="s">
        <v>44</v>
      </c>
      <c r="B1145">
        <v>2025091</v>
      </c>
      <c r="C1145" t="s">
        <v>86</v>
      </c>
      <c r="D1145">
        <v>7</v>
      </c>
      <c r="E1145" t="s">
        <v>92</v>
      </c>
      <c r="F1145">
        <v>1200</v>
      </c>
      <c r="G1145" t="s">
        <v>98</v>
      </c>
      <c r="H1145" t="s">
        <v>184</v>
      </c>
      <c r="I1145" t="s">
        <v>446</v>
      </c>
      <c r="J1145" t="s">
        <v>450</v>
      </c>
      <c r="K1145">
        <v>23.68</v>
      </c>
      <c r="L1145">
        <v>46.37</v>
      </c>
      <c r="M1145" t="s">
        <v>531</v>
      </c>
      <c r="Q1145">
        <v>11</v>
      </c>
      <c r="R1145">
        <v>10</v>
      </c>
      <c r="S1145" t="s">
        <v>1676</v>
      </c>
      <c r="T1145" t="s">
        <v>2863</v>
      </c>
      <c r="U1145" t="s">
        <v>3408</v>
      </c>
      <c r="V1145" t="s">
        <v>3460</v>
      </c>
      <c r="W1145">
        <v>119</v>
      </c>
      <c r="X1145">
        <v>1091</v>
      </c>
      <c r="Y1145">
        <v>6</v>
      </c>
      <c r="Z1145" t="s">
        <v>3527</v>
      </c>
      <c r="AA1145" t="s">
        <v>3713</v>
      </c>
      <c r="AB1145" t="s">
        <v>6838</v>
      </c>
      <c r="AC1145">
        <v>85</v>
      </c>
      <c r="AD1145" t="s">
        <v>8686</v>
      </c>
      <c r="AE1145" t="s">
        <v>9364</v>
      </c>
      <c r="AF1145" t="s">
        <v>9240</v>
      </c>
    </row>
    <row r="1146" spans="1:32" hidden="1" x14ac:dyDescent="0.25">
      <c r="A1146" t="s">
        <v>44</v>
      </c>
      <c r="B1146">
        <v>2025092</v>
      </c>
      <c r="C1146" t="s">
        <v>86</v>
      </c>
      <c r="D1146">
        <v>8</v>
      </c>
      <c r="E1146" t="s">
        <v>92</v>
      </c>
      <c r="F1146">
        <v>1200</v>
      </c>
      <c r="G1146" t="s">
        <v>102</v>
      </c>
      <c r="H1146" t="s">
        <v>185</v>
      </c>
      <c r="I1146" t="s">
        <v>447</v>
      </c>
      <c r="K1146">
        <v>23.17</v>
      </c>
      <c r="L1146">
        <v>45.24</v>
      </c>
      <c r="M1146" t="s">
        <v>563</v>
      </c>
      <c r="Q1146">
        <v>1</v>
      </c>
      <c r="R1146">
        <v>6</v>
      </c>
      <c r="S1146" t="s">
        <v>1337</v>
      </c>
      <c r="T1146" t="s">
        <v>2524</v>
      </c>
      <c r="U1146" t="s">
        <v>3411</v>
      </c>
      <c r="V1146" t="s">
        <v>3448</v>
      </c>
      <c r="W1146">
        <v>123</v>
      </c>
      <c r="X1146">
        <v>1125</v>
      </c>
      <c r="Y1146">
        <v>6</v>
      </c>
      <c r="Z1146" t="s">
        <v>3478</v>
      </c>
      <c r="AA1146" t="s">
        <v>4461</v>
      </c>
      <c r="AB1146" t="s">
        <v>563</v>
      </c>
      <c r="AC1146">
        <v>1.8</v>
      </c>
      <c r="AD1146" t="s">
        <v>8393</v>
      </c>
      <c r="AE1146" t="s">
        <v>9269</v>
      </c>
      <c r="AF1146" t="s">
        <v>9357</v>
      </c>
    </row>
    <row r="1147" spans="1:32" hidden="1" x14ac:dyDescent="0.25">
      <c r="A1147" t="s">
        <v>44</v>
      </c>
      <c r="B1147">
        <v>2025092</v>
      </c>
      <c r="C1147" t="s">
        <v>86</v>
      </c>
      <c r="D1147">
        <v>8</v>
      </c>
      <c r="E1147" t="s">
        <v>92</v>
      </c>
      <c r="F1147">
        <v>1200</v>
      </c>
      <c r="G1147" t="s">
        <v>102</v>
      </c>
      <c r="H1147" t="s">
        <v>185</v>
      </c>
      <c r="I1147" t="s">
        <v>447</v>
      </c>
      <c r="K1147">
        <v>23.17</v>
      </c>
      <c r="L1147">
        <v>45.24</v>
      </c>
      <c r="M1147" t="s">
        <v>563</v>
      </c>
      <c r="Q1147">
        <v>2</v>
      </c>
      <c r="R1147">
        <v>11</v>
      </c>
      <c r="S1147" t="s">
        <v>1270</v>
      </c>
      <c r="T1147" t="s">
        <v>2457</v>
      </c>
      <c r="U1147" t="s">
        <v>3410</v>
      </c>
      <c r="V1147" t="s">
        <v>3457</v>
      </c>
      <c r="W1147">
        <v>119</v>
      </c>
      <c r="X1147">
        <v>1230</v>
      </c>
      <c r="Y1147">
        <v>8</v>
      </c>
      <c r="Z1147" t="s">
        <v>3482</v>
      </c>
      <c r="AA1147" t="s">
        <v>3955</v>
      </c>
      <c r="AB1147" t="s">
        <v>7306</v>
      </c>
      <c r="AC1147">
        <v>7.8</v>
      </c>
      <c r="AD1147" t="s">
        <v>8872</v>
      </c>
      <c r="AE1147" t="s">
        <v>9269</v>
      </c>
      <c r="AF1147" t="s">
        <v>8559</v>
      </c>
    </row>
    <row r="1148" spans="1:32" hidden="1" x14ac:dyDescent="0.25">
      <c r="A1148" t="s">
        <v>44</v>
      </c>
      <c r="B1148">
        <v>2025092</v>
      </c>
      <c r="C1148" t="s">
        <v>86</v>
      </c>
      <c r="D1148">
        <v>8</v>
      </c>
      <c r="E1148" t="s">
        <v>92</v>
      </c>
      <c r="F1148">
        <v>1200</v>
      </c>
      <c r="G1148" t="s">
        <v>102</v>
      </c>
      <c r="H1148" t="s">
        <v>185</v>
      </c>
      <c r="I1148" t="s">
        <v>447</v>
      </c>
      <c r="K1148">
        <v>23.17</v>
      </c>
      <c r="L1148">
        <v>45.24</v>
      </c>
      <c r="M1148" t="s">
        <v>563</v>
      </c>
      <c r="Q1148">
        <v>3</v>
      </c>
      <c r="R1148">
        <v>5</v>
      </c>
      <c r="S1148" t="s">
        <v>1245</v>
      </c>
      <c r="T1148" t="s">
        <v>2432</v>
      </c>
      <c r="U1148" t="s">
        <v>3404</v>
      </c>
      <c r="V1148" t="s">
        <v>3450</v>
      </c>
      <c r="W1148">
        <v>124</v>
      </c>
      <c r="X1148">
        <v>1098</v>
      </c>
      <c r="Y1148">
        <v>7</v>
      </c>
      <c r="Z1148" t="s">
        <v>3524</v>
      </c>
      <c r="AA1148" t="s">
        <v>3945</v>
      </c>
      <c r="AB1148" t="s">
        <v>795</v>
      </c>
      <c r="AC1148">
        <v>43</v>
      </c>
      <c r="AD1148" t="s">
        <v>8873</v>
      </c>
      <c r="AE1148" t="s">
        <v>9436</v>
      </c>
      <c r="AF1148" t="s">
        <v>8910</v>
      </c>
    </row>
    <row r="1149" spans="1:32" hidden="1" x14ac:dyDescent="0.25">
      <c r="A1149" t="s">
        <v>44</v>
      </c>
      <c r="B1149">
        <v>2025092</v>
      </c>
      <c r="C1149" t="s">
        <v>86</v>
      </c>
      <c r="D1149">
        <v>8</v>
      </c>
      <c r="E1149" t="s">
        <v>92</v>
      </c>
      <c r="F1149">
        <v>1200</v>
      </c>
      <c r="G1149" t="s">
        <v>102</v>
      </c>
      <c r="H1149" t="s">
        <v>185</v>
      </c>
      <c r="I1149" t="s">
        <v>447</v>
      </c>
      <c r="K1149">
        <v>23.17</v>
      </c>
      <c r="L1149">
        <v>45.24</v>
      </c>
      <c r="M1149" t="s">
        <v>563</v>
      </c>
      <c r="Q1149">
        <v>4</v>
      </c>
      <c r="R1149">
        <v>12</v>
      </c>
      <c r="S1149" t="s">
        <v>1744</v>
      </c>
      <c r="T1149" t="s">
        <v>2931</v>
      </c>
      <c r="U1149" t="s">
        <v>3399</v>
      </c>
      <c r="V1149" t="s">
        <v>3460</v>
      </c>
      <c r="W1149">
        <v>118</v>
      </c>
      <c r="X1149">
        <v>1114</v>
      </c>
      <c r="Y1149">
        <v>11</v>
      </c>
      <c r="Z1149" t="s">
        <v>3498</v>
      </c>
      <c r="AA1149" t="s">
        <v>4196</v>
      </c>
      <c r="AB1149" t="s">
        <v>522</v>
      </c>
      <c r="AC1149">
        <v>15</v>
      </c>
      <c r="AD1149" t="s">
        <v>8874</v>
      </c>
      <c r="AE1149" t="s">
        <v>9413</v>
      </c>
      <c r="AF1149" t="s">
        <v>8756</v>
      </c>
    </row>
    <row r="1150" spans="1:32" hidden="1" x14ac:dyDescent="0.25">
      <c r="A1150" t="s">
        <v>44</v>
      </c>
      <c r="B1150">
        <v>2025092</v>
      </c>
      <c r="C1150" t="s">
        <v>86</v>
      </c>
      <c r="D1150">
        <v>8</v>
      </c>
      <c r="E1150" t="s">
        <v>92</v>
      </c>
      <c r="F1150">
        <v>1200</v>
      </c>
      <c r="G1150" t="s">
        <v>102</v>
      </c>
      <c r="H1150" t="s">
        <v>185</v>
      </c>
      <c r="I1150" t="s">
        <v>447</v>
      </c>
      <c r="K1150">
        <v>23.17</v>
      </c>
      <c r="L1150">
        <v>45.24</v>
      </c>
      <c r="M1150" t="s">
        <v>563</v>
      </c>
      <c r="Q1150">
        <v>5</v>
      </c>
      <c r="R1150">
        <v>7</v>
      </c>
      <c r="S1150" t="s">
        <v>1504</v>
      </c>
      <c r="T1150" t="s">
        <v>2691</v>
      </c>
      <c r="U1150" t="s">
        <v>3416</v>
      </c>
      <c r="V1150" t="s">
        <v>3460</v>
      </c>
      <c r="W1150">
        <v>122</v>
      </c>
      <c r="X1150">
        <v>1141</v>
      </c>
      <c r="Y1150">
        <v>4</v>
      </c>
      <c r="Z1150" t="s">
        <v>3486</v>
      </c>
      <c r="AA1150" t="s">
        <v>4462</v>
      </c>
      <c r="AB1150" t="s">
        <v>496</v>
      </c>
      <c r="AC1150">
        <v>6.1</v>
      </c>
      <c r="AD1150" t="s">
        <v>8874</v>
      </c>
      <c r="AE1150" t="s">
        <v>9225</v>
      </c>
      <c r="AF1150" t="s">
        <v>8820</v>
      </c>
    </row>
    <row r="1151" spans="1:32" hidden="1" x14ac:dyDescent="0.25">
      <c r="A1151" t="s">
        <v>44</v>
      </c>
      <c r="B1151">
        <v>2025092</v>
      </c>
      <c r="C1151" t="s">
        <v>86</v>
      </c>
      <c r="D1151">
        <v>8</v>
      </c>
      <c r="E1151" t="s">
        <v>92</v>
      </c>
      <c r="F1151">
        <v>1200</v>
      </c>
      <c r="G1151" t="s">
        <v>102</v>
      </c>
      <c r="H1151" t="s">
        <v>185</v>
      </c>
      <c r="I1151" t="s">
        <v>447</v>
      </c>
      <c r="K1151">
        <v>23.17</v>
      </c>
      <c r="L1151">
        <v>45.24</v>
      </c>
      <c r="M1151" t="s">
        <v>563</v>
      </c>
      <c r="Q1151">
        <v>6</v>
      </c>
      <c r="R1151">
        <v>3</v>
      </c>
      <c r="S1151" t="s">
        <v>1344</v>
      </c>
      <c r="T1151" t="s">
        <v>2531</v>
      </c>
      <c r="U1151" t="s">
        <v>3400</v>
      </c>
      <c r="V1151" t="s">
        <v>3440</v>
      </c>
      <c r="W1151">
        <v>130</v>
      </c>
      <c r="X1151">
        <v>1219</v>
      </c>
      <c r="Y1151">
        <v>3</v>
      </c>
      <c r="Z1151" t="s">
        <v>3499</v>
      </c>
      <c r="AA1151" t="s">
        <v>3947</v>
      </c>
      <c r="AB1151" t="s">
        <v>7248</v>
      </c>
      <c r="AC1151">
        <v>15</v>
      </c>
      <c r="AD1151" t="s">
        <v>8875</v>
      </c>
      <c r="AE1151" t="s">
        <v>9223</v>
      </c>
      <c r="AF1151" t="s">
        <v>8596</v>
      </c>
    </row>
    <row r="1152" spans="1:32" hidden="1" x14ac:dyDescent="0.25">
      <c r="A1152" t="s">
        <v>44</v>
      </c>
      <c r="B1152">
        <v>2025092</v>
      </c>
      <c r="C1152" t="s">
        <v>86</v>
      </c>
      <c r="D1152">
        <v>8</v>
      </c>
      <c r="E1152" t="s">
        <v>92</v>
      </c>
      <c r="F1152">
        <v>1200</v>
      </c>
      <c r="G1152" t="s">
        <v>102</v>
      </c>
      <c r="H1152" t="s">
        <v>185</v>
      </c>
      <c r="I1152" t="s">
        <v>447</v>
      </c>
      <c r="K1152">
        <v>23.17</v>
      </c>
      <c r="L1152">
        <v>45.24</v>
      </c>
      <c r="M1152" t="s">
        <v>563</v>
      </c>
      <c r="Q1152">
        <v>7</v>
      </c>
      <c r="R1152">
        <v>4</v>
      </c>
      <c r="S1152" t="s">
        <v>1342</v>
      </c>
      <c r="T1152" t="s">
        <v>2529</v>
      </c>
      <c r="U1152" t="s">
        <v>3402</v>
      </c>
      <c r="V1152" t="s">
        <v>3443</v>
      </c>
      <c r="W1152">
        <v>122</v>
      </c>
      <c r="X1152">
        <v>1178</v>
      </c>
      <c r="Y1152">
        <v>2</v>
      </c>
      <c r="Z1152" t="s">
        <v>3527</v>
      </c>
      <c r="AA1152" t="s">
        <v>4463</v>
      </c>
      <c r="AB1152" t="s">
        <v>687</v>
      </c>
      <c r="AC1152">
        <v>12</v>
      </c>
      <c r="AD1152" t="s">
        <v>8395</v>
      </c>
      <c r="AE1152" t="s">
        <v>9327</v>
      </c>
      <c r="AF1152" t="s">
        <v>8708</v>
      </c>
    </row>
    <row r="1153" spans="1:32" hidden="1" x14ac:dyDescent="0.25">
      <c r="A1153" t="s">
        <v>44</v>
      </c>
      <c r="B1153">
        <v>2025092</v>
      </c>
      <c r="C1153" t="s">
        <v>86</v>
      </c>
      <c r="D1153">
        <v>8</v>
      </c>
      <c r="E1153" t="s">
        <v>92</v>
      </c>
      <c r="F1153">
        <v>1200</v>
      </c>
      <c r="G1153" t="s">
        <v>102</v>
      </c>
      <c r="H1153" t="s">
        <v>185</v>
      </c>
      <c r="I1153" t="s">
        <v>447</v>
      </c>
      <c r="K1153">
        <v>23.17</v>
      </c>
      <c r="L1153">
        <v>45.24</v>
      </c>
      <c r="M1153" t="s">
        <v>563</v>
      </c>
      <c r="Q1153">
        <v>8</v>
      </c>
      <c r="R1153">
        <v>10</v>
      </c>
      <c r="S1153" t="s">
        <v>1319</v>
      </c>
      <c r="T1153" t="s">
        <v>2506</v>
      </c>
      <c r="U1153" t="s">
        <v>3414</v>
      </c>
      <c r="V1153" t="s">
        <v>3445</v>
      </c>
      <c r="W1153">
        <v>120</v>
      </c>
      <c r="X1153">
        <v>1090</v>
      </c>
      <c r="Y1153">
        <v>5</v>
      </c>
      <c r="Z1153" t="s">
        <v>3503</v>
      </c>
      <c r="AA1153" t="s">
        <v>4464</v>
      </c>
      <c r="AB1153" t="s">
        <v>6838</v>
      </c>
      <c r="AC1153">
        <v>46</v>
      </c>
      <c r="AD1153" t="s">
        <v>8399</v>
      </c>
      <c r="AE1153" t="s">
        <v>9228</v>
      </c>
      <c r="AF1153" t="s">
        <v>8779</v>
      </c>
    </row>
    <row r="1154" spans="1:32" hidden="1" x14ac:dyDescent="0.25">
      <c r="A1154" t="s">
        <v>44</v>
      </c>
      <c r="B1154">
        <v>2025092</v>
      </c>
      <c r="C1154" t="s">
        <v>86</v>
      </c>
      <c r="D1154">
        <v>8</v>
      </c>
      <c r="E1154" t="s">
        <v>92</v>
      </c>
      <c r="F1154">
        <v>1200</v>
      </c>
      <c r="G1154" t="s">
        <v>102</v>
      </c>
      <c r="H1154" t="s">
        <v>185</v>
      </c>
      <c r="I1154" t="s">
        <v>447</v>
      </c>
      <c r="K1154">
        <v>23.17</v>
      </c>
      <c r="L1154">
        <v>45.24</v>
      </c>
      <c r="M1154" t="s">
        <v>563</v>
      </c>
      <c r="Q1154">
        <v>9</v>
      </c>
      <c r="R1154">
        <v>1</v>
      </c>
      <c r="S1154" t="s">
        <v>1128</v>
      </c>
      <c r="T1154" t="s">
        <v>2315</v>
      </c>
      <c r="U1154" t="s">
        <v>3403</v>
      </c>
      <c r="V1154" t="s">
        <v>3444</v>
      </c>
      <c r="W1154">
        <v>132</v>
      </c>
      <c r="X1154">
        <v>1172</v>
      </c>
      <c r="Y1154">
        <v>1</v>
      </c>
      <c r="Z1154" t="s">
        <v>3547</v>
      </c>
      <c r="AA1154" t="s">
        <v>4041</v>
      </c>
      <c r="AB1154" t="s">
        <v>649</v>
      </c>
      <c r="AC1154">
        <v>13</v>
      </c>
      <c r="AD1154" t="s">
        <v>8398</v>
      </c>
      <c r="AE1154" t="s">
        <v>9413</v>
      </c>
      <c r="AF1154" t="s">
        <v>8607</v>
      </c>
    </row>
    <row r="1155" spans="1:32" hidden="1" x14ac:dyDescent="0.25">
      <c r="A1155" t="s">
        <v>44</v>
      </c>
      <c r="B1155">
        <v>2025092</v>
      </c>
      <c r="C1155" t="s">
        <v>86</v>
      </c>
      <c r="D1155">
        <v>8</v>
      </c>
      <c r="E1155" t="s">
        <v>92</v>
      </c>
      <c r="F1155">
        <v>1200</v>
      </c>
      <c r="G1155" t="s">
        <v>102</v>
      </c>
      <c r="H1155" t="s">
        <v>185</v>
      </c>
      <c r="I1155" t="s">
        <v>447</v>
      </c>
      <c r="K1155">
        <v>23.17</v>
      </c>
      <c r="L1155">
        <v>45.24</v>
      </c>
      <c r="M1155" t="s">
        <v>563</v>
      </c>
      <c r="Q1155">
        <v>10</v>
      </c>
      <c r="R1155">
        <v>8</v>
      </c>
      <c r="S1155" t="s">
        <v>1140</v>
      </c>
      <c r="T1155" t="s">
        <v>2327</v>
      </c>
      <c r="U1155" t="s">
        <v>3407</v>
      </c>
      <c r="V1155" t="s">
        <v>3455</v>
      </c>
      <c r="W1155">
        <v>121</v>
      </c>
      <c r="X1155">
        <v>1084</v>
      </c>
      <c r="Y1155">
        <v>9</v>
      </c>
      <c r="Z1155" t="s">
        <v>3520</v>
      </c>
      <c r="AA1155" t="s">
        <v>4121</v>
      </c>
      <c r="AB1155" t="s">
        <v>7375</v>
      </c>
      <c r="AC1155">
        <v>51</v>
      </c>
      <c r="AD1155" t="s">
        <v>8876</v>
      </c>
      <c r="AE1155" t="s">
        <v>9269</v>
      </c>
      <c r="AF1155" t="s">
        <v>9146</v>
      </c>
    </row>
    <row r="1156" spans="1:32" hidden="1" x14ac:dyDescent="0.25">
      <c r="A1156" t="s">
        <v>44</v>
      </c>
      <c r="B1156">
        <v>2025092</v>
      </c>
      <c r="C1156" t="s">
        <v>86</v>
      </c>
      <c r="D1156">
        <v>8</v>
      </c>
      <c r="E1156" t="s">
        <v>92</v>
      </c>
      <c r="F1156">
        <v>1200</v>
      </c>
      <c r="G1156" t="s">
        <v>102</v>
      </c>
      <c r="H1156" t="s">
        <v>185</v>
      </c>
      <c r="I1156" t="s">
        <v>447</v>
      </c>
      <c r="K1156">
        <v>23.17</v>
      </c>
      <c r="L1156">
        <v>45.24</v>
      </c>
      <c r="M1156" t="s">
        <v>563</v>
      </c>
      <c r="Q1156">
        <v>11</v>
      </c>
      <c r="R1156">
        <v>9</v>
      </c>
      <c r="S1156" t="s">
        <v>1345</v>
      </c>
      <c r="T1156" t="s">
        <v>2532</v>
      </c>
      <c r="U1156" t="s">
        <v>3415</v>
      </c>
      <c r="V1156" t="s">
        <v>3452</v>
      </c>
      <c r="W1156">
        <v>120</v>
      </c>
      <c r="X1156">
        <v>1105</v>
      </c>
      <c r="Y1156">
        <v>12</v>
      </c>
      <c r="Z1156" t="s">
        <v>3545</v>
      </c>
      <c r="AA1156" t="s">
        <v>3639</v>
      </c>
      <c r="AB1156" t="s">
        <v>6958</v>
      </c>
      <c r="AC1156">
        <v>123</v>
      </c>
      <c r="AD1156" t="s">
        <v>8471</v>
      </c>
      <c r="AE1156" t="s">
        <v>9226</v>
      </c>
      <c r="AF1156" t="s">
        <v>8762</v>
      </c>
    </row>
    <row r="1157" spans="1:32" hidden="1" x14ac:dyDescent="0.25">
      <c r="A1157" t="s">
        <v>44</v>
      </c>
      <c r="B1157">
        <v>2025092</v>
      </c>
      <c r="C1157" t="s">
        <v>86</v>
      </c>
      <c r="D1157">
        <v>8</v>
      </c>
      <c r="E1157" t="s">
        <v>92</v>
      </c>
      <c r="F1157">
        <v>1200</v>
      </c>
      <c r="G1157" t="s">
        <v>102</v>
      </c>
      <c r="H1157" t="s">
        <v>185</v>
      </c>
      <c r="I1157" t="s">
        <v>447</v>
      </c>
      <c r="K1157">
        <v>23.17</v>
      </c>
      <c r="L1157">
        <v>45.24</v>
      </c>
      <c r="M1157" t="s">
        <v>563</v>
      </c>
      <c r="Q1157">
        <v>12</v>
      </c>
      <c r="R1157">
        <v>2</v>
      </c>
      <c r="S1157" t="s">
        <v>1745</v>
      </c>
      <c r="T1157" t="s">
        <v>2932</v>
      </c>
      <c r="U1157" t="s">
        <v>3409</v>
      </c>
      <c r="V1157" t="s">
        <v>3459</v>
      </c>
      <c r="W1157">
        <v>132</v>
      </c>
      <c r="X1157">
        <v>1127</v>
      </c>
      <c r="Y1157">
        <v>10</v>
      </c>
      <c r="Z1157" t="s">
        <v>3558</v>
      </c>
      <c r="AA1157" t="s">
        <v>4465</v>
      </c>
      <c r="AB1157" t="s">
        <v>7376</v>
      </c>
      <c r="AC1157">
        <v>37</v>
      </c>
      <c r="AD1157" t="s">
        <v>8397</v>
      </c>
      <c r="AE1157" t="s">
        <v>9328</v>
      </c>
      <c r="AF1157" t="s">
        <v>8864</v>
      </c>
    </row>
    <row r="1158" spans="1:32" hidden="1" x14ac:dyDescent="0.25">
      <c r="A1158" t="s">
        <v>44</v>
      </c>
      <c r="B1158">
        <v>2025093</v>
      </c>
      <c r="C1158" t="s">
        <v>86</v>
      </c>
      <c r="D1158">
        <v>9</v>
      </c>
      <c r="E1158" t="s">
        <v>91</v>
      </c>
      <c r="F1158">
        <v>1200</v>
      </c>
      <c r="G1158" t="s">
        <v>98</v>
      </c>
      <c r="H1158" t="s">
        <v>186</v>
      </c>
      <c r="I1158" t="s">
        <v>446</v>
      </c>
      <c r="J1158" t="s">
        <v>450</v>
      </c>
      <c r="K1158">
        <v>23.26</v>
      </c>
      <c r="L1158">
        <v>45.02</v>
      </c>
      <c r="M1158" t="s">
        <v>564</v>
      </c>
      <c r="Q1158">
        <v>1</v>
      </c>
      <c r="R1158">
        <v>2</v>
      </c>
      <c r="S1158" t="s">
        <v>1558</v>
      </c>
      <c r="T1158" t="s">
        <v>2745</v>
      </c>
      <c r="U1158" t="s">
        <v>3406</v>
      </c>
      <c r="V1158" t="s">
        <v>3443</v>
      </c>
      <c r="W1158">
        <v>133</v>
      </c>
      <c r="X1158">
        <v>1211</v>
      </c>
      <c r="Y1158">
        <v>11</v>
      </c>
      <c r="Z1158" t="s">
        <v>3478</v>
      </c>
      <c r="AA1158" t="s">
        <v>3965</v>
      </c>
      <c r="AB1158" t="s">
        <v>564</v>
      </c>
      <c r="AC1158">
        <v>2.9</v>
      </c>
      <c r="AD1158" t="s">
        <v>8559</v>
      </c>
      <c r="AE1158" t="s">
        <v>9325</v>
      </c>
      <c r="AF1158" t="s">
        <v>9429</v>
      </c>
    </row>
    <row r="1159" spans="1:32" hidden="1" x14ac:dyDescent="0.25">
      <c r="A1159" t="s">
        <v>44</v>
      </c>
      <c r="B1159">
        <v>2025093</v>
      </c>
      <c r="C1159" t="s">
        <v>86</v>
      </c>
      <c r="D1159">
        <v>9</v>
      </c>
      <c r="E1159" t="s">
        <v>91</v>
      </c>
      <c r="F1159">
        <v>1200</v>
      </c>
      <c r="G1159" t="s">
        <v>98</v>
      </c>
      <c r="H1159" t="s">
        <v>186</v>
      </c>
      <c r="I1159" t="s">
        <v>446</v>
      </c>
      <c r="J1159" t="s">
        <v>450</v>
      </c>
      <c r="K1159">
        <v>23.26</v>
      </c>
      <c r="L1159">
        <v>45.02</v>
      </c>
      <c r="M1159" t="s">
        <v>564</v>
      </c>
      <c r="Q1159">
        <v>2</v>
      </c>
      <c r="R1159">
        <v>1</v>
      </c>
      <c r="S1159" t="s">
        <v>1746</v>
      </c>
      <c r="T1159" t="s">
        <v>2933</v>
      </c>
      <c r="U1159" t="s">
        <v>3397</v>
      </c>
      <c r="V1159" t="s">
        <v>3440</v>
      </c>
      <c r="W1159">
        <v>134</v>
      </c>
      <c r="X1159">
        <v>1163</v>
      </c>
      <c r="Y1159">
        <v>4</v>
      </c>
      <c r="Z1159" t="s">
        <v>3518</v>
      </c>
      <c r="AA1159" t="s">
        <v>3916</v>
      </c>
      <c r="AB1159" t="s">
        <v>484</v>
      </c>
      <c r="AC1159">
        <v>10</v>
      </c>
      <c r="AD1159" t="s">
        <v>8615</v>
      </c>
      <c r="AE1159" t="s">
        <v>9336</v>
      </c>
      <c r="AF1159" t="s">
        <v>9152</v>
      </c>
    </row>
    <row r="1160" spans="1:32" hidden="1" x14ac:dyDescent="0.25">
      <c r="A1160" t="s">
        <v>44</v>
      </c>
      <c r="B1160">
        <v>2025093</v>
      </c>
      <c r="C1160" t="s">
        <v>86</v>
      </c>
      <c r="D1160">
        <v>9</v>
      </c>
      <c r="E1160" t="s">
        <v>91</v>
      </c>
      <c r="F1160">
        <v>1200</v>
      </c>
      <c r="G1160" t="s">
        <v>98</v>
      </c>
      <c r="H1160" t="s">
        <v>186</v>
      </c>
      <c r="I1160" t="s">
        <v>446</v>
      </c>
      <c r="J1160" t="s">
        <v>450</v>
      </c>
      <c r="K1160">
        <v>23.26</v>
      </c>
      <c r="L1160">
        <v>45.02</v>
      </c>
      <c r="M1160" t="s">
        <v>564</v>
      </c>
      <c r="Q1160">
        <v>3</v>
      </c>
      <c r="R1160">
        <v>6</v>
      </c>
      <c r="S1160" t="s">
        <v>1617</v>
      </c>
      <c r="T1160" t="s">
        <v>2804</v>
      </c>
      <c r="U1160" t="s">
        <v>3414</v>
      </c>
      <c r="V1160" t="s">
        <v>3458</v>
      </c>
      <c r="W1160">
        <v>126</v>
      </c>
      <c r="X1160">
        <v>1240</v>
      </c>
      <c r="Y1160">
        <v>10</v>
      </c>
      <c r="Z1160" t="s">
        <v>3480</v>
      </c>
      <c r="AA1160" t="s">
        <v>3642</v>
      </c>
      <c r="AB1160" t="s">
        <v>7377</v>
      </c>
      <c r="AC1160">
        <v>55</v>
      </c>
      <c r="AD1160" t="s">
        <v>8877</v>
      </c>
      <c r="AE1160" t="s">
        <v>9283</v>
      </c>
      <c r="AF1160" t="s">
        <v>8875</v>
      </c>
    </row>
    <row r="1161" spans="1:32" hidden="1" x14ac:dyDescent="0.25">
      <c r="A1161" t="s">
        <v>44</v>
      </c>
      <c r="B1161">
        <v>2025093</v>
      </c>
      <c r="C1161" t="s">
        <v>86</v>
      </c>
      <c r="D1161">
        <v>9</v>
      </c>
      <c r="E1161" t="s">
        <v>91</v>
      </c>
      <c r="F1161">
        <v>1200</v>
      </c>
      <c r="G1161" t="s">
        <v>98</v>
      </c>
      <c r="H1161" t="s">
        <v>186</v>
      </c>
      <c r="I1161" t="s">
        <v>446</v>
      </c>
      <c r="J1161" t="s">
        <v>450</v>
      </c>
      <c r="K1161">
        <v>23.26</v>
      </c>
      <c r="L1161">
        <v>45.02</v>
      </c>
      <c r="M1161" t="s">
        <v>564</v>
      </c>
      <c r="Q1161">
        <v>4</v>
      </c>
      <c r="R1161">
        <v>11</v>
      </c>
      <c r="S1161" t="s">
        <v>1747</v>
      </c>
      <c r="T1161" t="s">
        <v>2934</v>
      </c>
      <c r="U1161" t="s">
        <v>3399</v>
      </c>
      <c r="V1161" t="s">
        <v>3442</v>
      </c>
      <c r="W1161">
        <v>120</v>
      </c>
      <c r="X1161">
        <v>1228</v>
      </c>
      <c r="Y1161">
        <v>12</v>
      </c>
      <c r="Z1161" t="s">
        <v>3506</v>
      </c>
      <c r="AA1161" t="s">
        <v>3957</v>
      </c>
      <c r="AB1161" t="s">
        <v>7378</v>
      </c>
      <c r="AC1161">
        <v>24</v>
      </c>
      <c r="AD1161" t="s">
        <v>8555</v>
      </c>
      <c r="AE1161" t="s">
        <v>9289</v>
      </c>
      <c r="AF1161" t="s">
        <v>9276</v>
      </c>
    </row>
    <row r="1162" spans="1:32" hidden="1" x14ac:dyDescent="0.25">
      <c r="A1162" t="s">
        <v>44</v>
      </c>
      <c r="B1162">
        <v>2025093</v>
      </c>
      <c r="C1162" t="s">
        <v>86</v>
      </c>
      <c r="D1162">
        <v>9</v>
      </c>
      <c r="E1162" t="s">
        <v>91</v>
      </c>
      <c r="F1162">
        <v>1200</v>
      </c>
      <c r="G1162" t="s">
        <v>98</v>
      </c>
      <c r="H1162" t="s">
        <v>186</v>
      </c>
      <c r="I1162" t="s">
        <v>446</v>
      </c>
      <c r="J1162" t="s">
        <v>450</v>
      </c>
      <c r="K1162">
        <v>23.26</v>
      </c>
      <c r="L1162">
        <v>45.02</v>
      </c>
      <c r="M1162" t="s">
        <v>564</v>
      </c>
      <c r="Q1162">
        <v>5</v>
      </c>
      <c r="R1162">
        <v>8</v>
      </c>
      <c r="S1162" t="s">
        <v>1127</v>
      </c>
      <c r="T1162" t="s">
        <v>2314</v>
      </c>
      <c r="U1162" t="s">
        <v>3405</v>
      </c>
      <c r="V1162" t="s">
        <v>3458</v>
      </c>
      <c r="W1162">
        <v>115</v>
      </c>
      <c r="X1162">
        <v>1115</v>
      </c>
      <c r="Y1162">
        <v>1</v>
      </c>
      <c r="Z1162" t="s">
        <v>3521</v>
      </c>
      <c r="AA1162" t="s">
        <v>3795</v>
      </c>
      <c r="AB1162" t="s">
        <v>7379</v>
      </c>
      <c r="AC1162">
        <v>53</v>
      </c>
      <c r="AD1162" t="s">
        <v>8877</v>
      </c>
      <c r="AE1162" t="s">
        <v>9337</v>
      </c>
      <c r="AF1162" t="s">
        <v>8891</v>
      </c>
    </row>
    <row r="1163" spans="1:32" hidden="1" x14ac:dyDescent="0.25">
      <c r="A1163" t="s">
        <v>44</v>
      </c>
      <c r="B1163">
        <v>2025093</v>
      </c>
      <c r="C1163" t="s">
        <v>86</v>
      </c>
      <c r="D1163">
        <v>9</v>
      </c>
      <c r="E1163" t="s">
        <v>91</v>
      </c>
      <c r="F1163">
        <v>1200</v>
      </c>
      <c r="G1163" t="s">
        <v>98</v>
      </c>
      <c r="H1163" t="s">
        <v>186</v>
      </c>
      <c r="I1163" t="s">
        <v>446</v>
      </c>
      <c r="J1163" t="s">
        <v>450</v>
      </c>
      <c r="K1163">
        <v>23.26</v>
      </c>
      <c r="L1163">
        <v>45.02</v>
      </c>
      <c r="M1163" t="s">
        <v>564</v>
      </c>
      <c r="Q1163">
        <v>6</v>
      </c>
      <c r="R1163">
        <v>10</v>
      </c>
      <c r="S1163" t="s">
        <v>1486</v>
      </c>
      <c r="T1163" t="s">
        <v>2673</v>
      </c>
      <c r="U1163" t="s">
        <v>3408</v>
      </c>
      <c r="V1163" t="s">
        <v>3445</v>
      </c>
      <c r="W1163">
        <v>121</v>
      </c>
      <c r="X1163">
        <v>1202</v>
      </c>
      <c r="Y1163">
        <v>9</v>
      </c>
      <c r="Z1163" t="s">
        <v>3521</v>
      </c>
      <c r="AA1163" t="s">
        <v>4006</v>
      </c>
      <c r="AB1163" t="s">
        <v>7380</v>
      </c>
      <c r="AC1163">
        <v>10</v>
      </c>
      <c r="AD1163" t="s">
        <v>8603</v>
      </c>
      <c r="AE1163" t="s">
        <v>9336</v>
      </c>
      <c r="AF1163" t="s">
        <v>9104</v>
      </c>
    </row>
    <row r="1164" spans="1:32" hidden="1" x14ac:dyDescent="0.25">
      <c r="A1164" t="s">
        <v>44</v>
      </c>
      <c r="B1164">
        <v>2025093</v>
      </c>
      <c r="C1164" t="s">
        <v>86</v>
      </c>
      <c r="D1164">
        <v>9</v>
      </c>
      <c r="E1164" t="s">
        <v>91</v>
      </c>
      <c r="F1164">
        <v>1200</v>
      </c>
      <c r="G1164" t="s">
        <v>98</v>
      </c>
      <c r="H1164" t="s">
        <v>186</v>
      </c>
      <c r="I1164" t="s">
        <v>446</v>
      </c>
      <c r="J1164" t="s">
        <v>450</v>
      </c>
      <c r="K1164">
        <v>23.26</v>
      </c>
      <c r="L1164">
        <v>45.02</v>
      </c>
      <c r="M1164" t="s">
        <v>564</v>
      </c>
      <c r="Q1164">
        <v>7</v>
      </c>
      <c r="R1164">
        <v>7</v>
      </c>
      <c r="S1164" t="s">
        <v>1748</v>
      </c>
      <c r="T1164" t="s">
        <v>2935</v>
      </c>
      <c r="U1164" t="s">
        <v>3411</v>
      </c>
      <c r="V1164" t="s">
        <v>3444</v>
      </c>
      <c r="W1164">
        <v>126</v>
      </c>
      <c r="X1164">
        <v>980</v>
      </c>
      <c r="Y1164">
        <v>3</v>
      </c>
      <c r="Z1164" t="s">
        <v>3482</v>
      </c>
      <c r="AA1164" t="s">
        <v>3970</v>
      </c>
      <c r="AB1164" t="s">
        <v>7381</v>
      </c>
      <c r="AC1164">
        <v>7.5</v>
      </c>
      <c r="AD1164" t="s">
        <v>8793</v>
      </c>
      <c r="AE1164" t="s">
        <v>9288</v>
      </c>
      <c r="AF1164" t="s">
        <v>9428</v>
      </c>
    </row>
    <row r="1165" spans="1:32" hidden="1" x14ac:dyDescent="0.25">
      <c r="A1165" t="s">
        <v>44</v>
      </c>
      <c r="B1165">
        <v>2025093</v>
      </c>
      <c r="C1165" t="s">
        <v>86</v>
      </c>
      <c r="D1165">
        <v>9</v>
      </c>
      <c r="E1165" t="s">
        <v>91</v>
      </c>
      <c r="F1165">
        <v>1200</v>
      </c>
      <c r="G1165" t="s">
        <v>98</v>
      </c>
      <c r="H1165" t="s">
        <v>186</v>
      </c>
      <c r="I1165" t="s">
        <v>446</v>
      </c>
      <c r="J1165" t="s">
        <v>450</v>
      </c>
      <c r="K1165">
        <v>23.26</v>
      </c>
      <c r="L1165">
        <v>45.02</v>
      </c>
      <c r="M1165" t="s">
        <v>564</v>
      </c>
      <c r="Q1165">
        <v>8</v>
      </c>
      <c r="R1165">
        <v>5</v>
      </c>
      <c r="S1165" t="s">
        <v>1559</v>
      </c>
      <c r="T1165" t="s">
        <v>2746</v>
      </c>
      <c r="U1165" t="s">
        <v>3402</v>
      </c>
      <c r="V1165" t="s">
        <v>3445</v>
      </c>
      <c r="W1165">
        <v>125</v>
      </c>
      <c r="X1165">
        <v>1040</v>
      </c>
      <c r="Y1165">
        <v>6</v>
      </c>
      <c r="Z1165" t="s">
        <v>3514</v>
      </c>
      <c r="AA1165" t="s">
        <v>3752</v>
      </c>
      <c r="AB1165" t="s">
        <v>538</v>
      </c>
      <c r="AC1165">
        <v>3.1</v>
      </c>
      <c r="AD1165" t="s">
        <v>8604</v>
      </c>
      <c r="AE1165" t="s">
        <v>9333</v>
      </c>
      <c r="AF1165" t="s">
        <v>9429</v>
      </c>
    </row>
    <row r="1166" spans="1:32" hidden="1" x14ac:dyDescent="0.25">
      <c r="A1166" t="s">
        <v>44</v>
      </c>
      <c r="B1166">
        <v>2025093</v>
      </c>
      <c r="C1166" t="s">
        <v>86</v>
      </c>
      <c r="D1166">
        <v>9</v>
      </c>
      <c r="E1166" t="s">
        <v>91</v>
      </c>
      <c r="F1166">
        <v>1200</v>
      </c>
      <c r="G1166" t="s">
        <v>98</v>
      </c>
      <c r="H1166" t="s">
        <v>186</v>
      </c>
      <c r="I1166" t="s">
        <v>446</v>
      </c>
      <c r="J1166" t="s">
        <v>450</v>
      </c>
      <c r="K1166">
        <v>23.26</v>
      </c>
      <c r="L1166">
        <v>45.02</v>
      </c>
      <c r="M1166" t="s">
        <v>564</v>
      </c>
      <c r="Q1166">
        <v>9</v>
      </c>
      <c r="R1166">
        <v>12</v>
      </c>
      <c r="S1166" t="s">
        <v>1563</v>
      </c>
      <c r="T1166" t="s">
        <v>2750</v>
      </c>
      <c r="U1166" t="s">
        <v>3409</v>
      </c>
      <c r="V1166" t="s">
        <v>3458</v>
      </c>
      <c r="W1166">
        <v>120</v>
      </c>
      <c r="X1166">
        <v>1090</v>
      </c>
      <c r="Y1166">
        <v>2</v>
      </c>
      <c r="Z1166" t="s">
        <v>3484</v>
      </c>
      <c r="AA1166" t="s">
        <v>4466</v>
      </c>
      <c r="AB1166" t="s">
        <v>645</v>
      </c>
      <c r="AC1166">
        <v>91</v>
      </c>
      <c r="AD1166" t="s">
        <v>8614</v>
      </c>
      <c r="AE1166" t="s">
        <v>9325</v>
      </c>
      <c r="AF1166" t="s">
        <v>8926</v>
      </c>
    </row>
    <row r="1167" spans="1:32" hidden="1" x14ac:dyDescent="0.25">
      <c r="A1167" t="s">
        <v>44</v>
      </c>
      <c r="B1167">
        <v>2025093</v>
      </c>
      <c r="C1167" t="s">
        <v>86</v>
      </c>
      <c r="D1167">
        <v>9</v>
      </c>
      <c r="E1167" t="s">
        <v>91</v>
      </c>
      <c r="F1167">
        <v>1200</v>
      </c>
      <c r="G1167" t="s">
        <v>98</v>
      </c>
      <c r="H1167" t="s">
        <v>186</v>
      </c>
      <c r="I1167" t="s">
        <v>446</v>
      </c>
      <c r="J1167" t="s">
        <v>450</v>
      </c>
      <c r="K1167">
        <v>23.26</v>
      </c>
      <c r="L1167">
        <v>45.02</v>
      </c>
      <c r="M1167" t="s">
        <v>564</v>
      </c>
      <c r="Q1167">
        <v>10</v>
      </c>
      <c r="R1167">
        <v>4</v>
      </c>
      <c r="S1167" t="s">
        <v>1125</v>
      </c>
      <c r="T1167" t="s">
        <v>2312</v>
      </c>
      <c r="U1167" t="s">
        <v>3404</v>
      </c>
      <c r="V1167" t="s">
        <v>3444</v>
      </c>
      <c r="W1167">
        <v>132</v>
      </c>
      <c r="X1167">
        <v>1114</v>
      </c>
      <c r="Y1167">
        <v>8</v>
      </c>
      <c r="Z1167" t="s">
        <v>3515</v>
      </c>
      <c r="AA1167" t="s">
        <v>4411</v>
      </c>
      <c r="AB1167" t="s">
        <v>661</v>
      </c>
      <c r="AC1167">
        <v>34</v>
      </c>
      <c r="AD1167" t="s">
        <v>8609</v>
      </c>
      <c r="AE1167" t="s">
        <v>9289</v>
      </c>
      <c r="AF1167" t="s">
        <v>9311</v>
      </c>
    </row>
    <row r="1168" spans="1:32" hidden="1" x14ac:dyDescent="0.25">
      <c r="A1168" t="s">
        <v>44</v>
      </c>
      <c r="B1168">
        <v>2025093</v>
      </c>
      <c r="C1168" t="s">
        <v>86</v>
      </c>
      <c r="D1168">
        <v>9</v>
      </c>
      <c r="E1168" t="s">
        <v>91</v>
      </c>
      <c r="F1168">
        <v>1200</v>
      </c>
      <c r="G1168" t="s">
        <v>98</v>
      </c>
      <c r="H1168" t="s">
        <v>186</v>
      </c>
      <c r="I1168" t="s">
        <v>446</v>
      </c>
      <c r="J1168" t="s">
        <v>450</v>
      </c>
      <c r="K1168">
        <v>23.26</v>
      </c>
      <c r="L1168">
        <v>45.02</v>
      </c>
      <c r="M1168" t="s">
        <v>564</v>
      </c>
      <c r="Q1168">
        <v>11</v>
      </c>
      <c r="R1168">
        <v>3</v>
      </c>
      <c r="S1168" t="s">
        <v>1054</v>
      </c>
      <c r="T1168" t="s">
        <v>2241</v>
      </c>
      <c r="U1168" t="s">
        <v>3403</v>
      </c>
      <c r="V1168" t="s">
        <v>3457</v>
      </c>
      <c r="W1168">
        <v>132</v>
      </c>
      <c r="X1168">
        <v>1179</v>
      </c>
      <c r="Y1168">
        <v>5</v>
      </c>
      <c r="Z1168" t="s">
        <v>3515</v>
      </c>
      <c r="AA1168" t="s">
        <v>3713</v>
      </c>
      <c r="AB1168" t="s">
        <v>795</v>
      </c>
      <c r="AC1168">
        <v>15</v>
      </c>
      <c r="AD1168" t="s">
        <v>8708</v>
      </c>
      <c r="AE1168" t="s">
        <v>9326</v>
      </c>
      <c r="AF1168" t="s">
        <v>8861</v>
      </c>
    </row>
    <row r="1169" spans="1:33" hidden="1" x14ac:dyDescent="0.25">
      <c r="A1169" t="s">
        <v>44</v>
      </c>
      <c r="B1169">
        <v>2025093</v>
      </c>
      <c r="C1169" t="s">
        <v>86</v>
      </c>
      <c r="D1169">
        <v>9</v>
      </c>
      <c r="E1169" t="s">
        <v>91</v>
      </c>
      <c r="F1169">
        <v>1200</v>
      </c>
      <c r="G1169" t="s">
        <v>98</v>
      </c>
      <c r="H1169" t="s">
        <v>186</v>
      </c>
      <c r="I1169" t="s">
        <v>446</v>
      </c>
      <c r="J1169" t="s">
        <v>450</v>
      </c>
      <c r="K1169">
        <v>23.26</v>
      </c>
      <c r="L1169">
        <v>45.02</v>
      </c>
      <c r="M1169" t="s">
        <v>564</v>
      </c>
      <c r="Q1169">
        <v>12</v>
      </c>
      <c r="R1169">
        <v>9</v>
      </c>
      <c r="S1169" t="s">
        <v>1560</v>
      </c>
      <c r="T1169" t="s">
        <v>2747</v>
      </c>
      <c r="U1169" t="s">
        <v>3416</v>
      </c>
      <c r="V1169" t="s">
        <v>3460</v>
      </c>
      <c r="W1169">
        <v>121</v>
      </c>
      <c r="X1169">
        <v>1122</v>
      </c>
      <c r="Y1169">
        <v>7</v>
      </c>
      <c r="Z1169" t="s">
        <v>3498</v>
      </c>
      <c r="AA1169" t="s">
        <v>4043</v>
      </c>
      <c r="AB1169" t="s">
        <v>732</v>
      </c>
      <c r="AC1169">
        <v>25</v>
      </c>
      <c r="AD1169" t="s">
        <v>8820</v>
      </c>
      <c r="AE1169" t="s">
        <v>9285</v>
      </c>
      <c r="AF1169" t="s">
        <v>8873</v>
      </c>
    </row>
    <row r="1170" spans="1:33" hidden="1" x14ac:dyDescent="0.25">
      <c r="A1170" t="s">
        <v>44</v>
      </c>
      <c r="B1170">
        <v>2025094</v>
      </c>
      <c r="C1170" t="s">
        <v>86</v>
      </c>
      <c r="D1170">
        <v>10</v>
      </c>
      <c r="E1170" t="s">
        <v>92</v>
      </c>
      <c r="F1170">
        <v>1400</v>
      </c>
      <c r="G1170" t="s">
        <v>98</v>
      </c>
      <c r="H1170" t="s">
        <v>187</v>
      </c>
      <c r="I1170" t="s">
        <v>446</v>
      </c>
      <c r="J1170" t="s">
        <v>450</v>
      </c>
      <c r="K1170">
        <v>13.11</v>
      </c>
      <c r="L1170">
        <v>34.19</v>
      </c>
      <c r="M1170" t="s">
        <v>565</v>
      </c>
      <c r="N1170" t="s">
        <v>837</v>
      </c>
      <c r="Q1170">
        <v>1</v>
      </c>
      <c r="R1170">
        <v>2</v>
      </c>
      <c r="S1170" t="s">
        <v>1749</v>
      </c>
      <c r="T1170" t="s">
        <v>2936</v>
      </c>
      <c r="U1170" t="s">
        <v>3402</v>
      </c>
      <c r="V1170" t="s">
        <v>3445</v>
      </c>
      <c r="W1170">
        <v>126</v>
      </c>
      <c r="X1170">
        <v>1218</v>
      </c>
      <c r="Y1170">
        <v>13</v>
      </c>
      <c r="Z1170" t="s">
        <v>3478</v>
      </c>
      <c r="AA1170" t="s">
        <v>4467</v>
      </c>
      <c r="AB1170" t="s">
        <v>837</v>
      </c>
      <c r="AC1170">
        <v>15</v>
      </c>
      <c r="AD1170" t="s">
        <v>458</v>
      </c>
      <c r="AE1170" t="s">
        <v>9437</v>
      </c>
      <c r="AF1170" t="s">
        <v>9353</v>
      </c>
      <c r="AG1170" t="s">
        <v>8414</v>
      </c>
    </row>
    <row r="1171" spans="1:33" hidden="1" x14ac:dyDescent="0.25">
      <c r="A1171" t="s">
        <v>44</v>
      </c>
      <c r="B1171">
        <v>2025094</v>
      </c>
      <c r="C1171" t="s">
        <v>86</v>
      </c>
      <c r="D1171">
        <v>10</v>
      </c>
      <c r="E1171" t="s">
        <v>92</v>
      </c>
      <c r="F1171">
        <v>1400</v>
      </c>
      <c r="G1171" t="s">
        <v>98</v>
      </c>
      <c r="H1171" t="s">
        <v>187</v>
      </c>
      <c r="I1171" t="s">
        <v>446</v>
      </c>
      <c r="J1171" t="s">
        <v>450</v>
      </c>
      <c r="K1171">
        <v>13.11</v>
      </c>
      <c r="L1171">
        <v>34.19</v>
      </c>
      <c r="M1171" t="s">
        <v>565</v>
      </c>
      <c r="N1171" t="s">
        <v>837</v>
      </c>
      <c r="Q1171">
        <v>2</v>
      </c>
      <c r="R1171">
        <v>5</v>
      </c>
      <c r="S1171" t="s">
        <v>1346</v>
      </c>
      <c r="T1171" t="s">
        <v>2533</v>
      </c>
      <c r="U1171" t="s">
        <v>3415</v>
      </c>
      <c r="V1171" t="s">
        <v>3451</v>
      </c>
      <c r="W1171">
        <v>124</v>
      </c>
      <c r="X1171">
        <v>1074</v>
      </c>
      <c r="Y1171">
        <v>14</v>
      </c>
      <c r="Z1171" t="s">
        <v>3518</v>
      </c>
      <c r="AA1171" t="s">
        <v>4468</v>
      </c>
      <c r="AB1171" t="s">
        <v>7182</v>
      </c>
      <c r="AC1171">
        <v>12</v>
      </c>
      <c r="AD1171" t="s">
        <v>8436</v>
      </c>
      <c r="AE1171" t="s">
        <v>9334</v>
      </c>
      <c r="AF1171" t="s">
        <v>9352</v>
      </c>
      <c r="AG1171" t="s">
        <v>8889</v>
      </c>
    </row>
    <row r="1172" spans="1:33" hidden="1" x14ac:dyDescent="0.25">
      <c r="A1172" t="s">
        <v>44</v>
      </c>
      <c r="B1172">
        <v>2025094</v>
      </c>
      <c r="C1172" t="s">
        <v>86</v>
      </c>
      <c r="D1172">
        <v>10</v>
      </c>
      <c r="E1172" t="s">
        <v>92</v>
      </c>
      <c r="F1172">
        <v>1400</v>
      </c>
      <c r="G1172" t="s">
        <v>98</v>
      </c>
      <c r="H1172" t="s">
        <v>187</v>
      </c>
      <c r="I1172" t="s">
        <v>446</v>
      </c>
      <c r="J1172" t="s">
        <v>450</v>
      </c>
      <c r="K1172">
        <v>13.11</v>
      </c>
      <c r="L1172">
        <v>34.19</v>
      </c>
      <c r="M1172" t="s">
        <v>565</v>
      </c>
      <c r="N1172" t="s">
        <v>837</v>
      </c>
      <c r="Q1172">
        <v>3</v>
      </c>
      <c r="R1172">
        <v>9</v>
      </c>
      <c r="S1172" t="s">
        <v>1487</v>
      </c>
      <c r="T1172" t="s">
        <v>2674</v>
      </c>
      <c r="U1172" t="s">
        <v>3407</v>
      </c>
      <c r="V1172" t="s">
        <v>3448</v>
      </c>
      <c r="W1172">
        <v>120</v>
      </c>
      <c r="X1172">
        <v>1168</v>
      </c>
      <c r="Y1172">
        <v>2</v>
      </c>
      <c r="Z1172" t="s">
        <v>3506</v>
      </c>
      <c r="AA1172" t="s">
        <v>4469</v>
      </c>
      <c r="AB1172" t="s">
        <v>857</v>
      </c>
      <c r="AC1172">
        <v>10</v>
      </c>
      <c r="AD1172" t="s">
        <v>8436</v>
      </c>
      <c r="AE1172" t="s">
        <v>9285</v>
      </c>
      <c r="AF1172" t="s">
        <v>9153</v>
      </c>
      <c r="AG1172" t="s">
        <v>9361</v>
      </c>
    </row>
    <row r="1173" spans="1:33" hidden="1" x14ac:dyDescent="0.25">
      <c r="A1173" t="s">
        <v>44</v>
      </c>
      <c r="B1173">
        <v>2025094</v>
      </c>
      <c r="C1173" t="s">
        <v>86</v>
      </c>
      <c r="D1173">
        <v>10</v>
      </c>
      <c r="E1173" t="s">
        <v>92</v>
      </c>
      <c r="F1173">
        <v>1400</v>
      </c>
      <c r="G1173" t="s">
        <v>98</v>
      </c>
      <c r="H1173" t="s">
        <v>187</v>
      </c>
      <c r="I1173" t="s">
        <v>446</v>
      </c>
      <c r="J1173" t="s">
        <v>450</v>
      </c>
      <c r="K1173">
        <v>13.11</v>
      </c>
      <c r="L1173">
        <v>34.19</v>
      </c>
      <c r="M1173" t="s">
        <v>565</v>
      </c>
      <c r="N1173" t="s">
        <v>837</v>
      </c>
      <c r="Q1173">
        <v>4</v>
      </c>
      <c r="R1173">
        <v>11</v>
      </c>
      <c r="S1173" t="s">
        <v>1494</v>
      </c>
      <c r="T1173" t="s">
        <v>2681</v>
      </c>
      <c r="U1173" t="s">
        <v>3409</v>
      </c>
      <c r="V1173" t="s">
        <v>3450</v>
      </c>
      <c r="W1173">
        <v>119</v>
      </c>
      <c r="X1173">
        <v>1075</v>
      </c>
      <c r="Y1173">
        <v>6</v>
      </c>
      <c r="Z1173" t="s">
        <v>3506</v>
      </c>
      <c r="AA1173" t="s">
        <v>4470</v>
      </c>
      <c r="AB1173" t="s">
        <v>857</v>
      </c>
      <c r="AC1173">
        <v>7.9</v>
      </c>
      <c r="AD1173" t="s">
        <v>8438</v>
      </c>
      <c r="AE1173" t="s">
        <v>9333</v>
      </c>
      <c r="AF1173" t="s">
        <v>9357</v>
      </c>
      <c r="AG1173" t="s">
        <v>9359</v>
      </c>
    </row>
    <row r="1174" spans="1:33" hidden="1" x14ac:dyDescent="0.25">
      <c r="A1174" t="s">
        <v>44</v>
      </c>
      <c r="B1174">
        <v>2025094</v>
      </c>
      <c r="C1174" t="s">
        <v>86</v>
      </c>
      <c r="D1174">
        <v>10</v>
      </c>
      <c r="E1174" t="s">
        <v>92</v>
      </c>
      <c r="F1174">
        <v>1400</v>
      </c>
      <c r="G1174" t="s">
        <v>98</v>
      </c>
      <c r="H1174" t="s">
        <v>187</v>
      </c>
      <c r="I1174" t="s">
        <v>446</v>
      </c>
      <c r="J1174" t="s">
        <v>450</v>
      </c>
      <c r="K1174">
        <v>13.11</v>
      </c>
      <c r="L1174">
        <v>34.19</v>
      </c>
      <c r="M1174" t="s">
        <v>565</v>
      </c>
      <c r="N1174" t="s">
        <v>837</v>
      </c>
      <c r="Q1174">
        <v>5</v>
      </c>
      <c r="R1174">
        <v>13</v>
      </c>
      <c r="S1174" t="s">
        <v>1489</v>
      </c>
      <c r="T1174" t="s">
        <v>2676</v>
      </c>
      <c r="U1174" t="s">
        <v>3416</v>
      </c>
      <c r="V1174" t="s">
        <v>3459</v>
      </c>
      <c r="W1174">
        <v>117</v>
      </c>
      <c r="X1174">
        <v>1141</v>
      </c>
      <c r="Y1174">
        <v>5</v>
      </c>
      <c r="Z1174" t="s">
        <v>3521</v>
      </c>
      <c r="AA1174" t="s">
        <v>4471</v>
      </c>
      <c r="AB1174" t="s">
        <v>947</v>
      </c>
      <c r="AC1174">
        <v>10</v>
      </c>
      <c r="AD1174" t="s">
        <v>8431</v>
      </c>
      <c r="AE1174" t="s">
        <v>9333</v>
      </c>
      <c r="AF1174" t="s">
        <v>9352</v>
      </c>
      <c r="AG1174" t="s">
        <v>8872</v>
      </c>
    </row>
    <row r="1175" spans="1:33" hidden="1" x14ac:dyDescent="0.25">
      <c r="A1175" t="s">
        <v>44</v>
      </c>
      <c r="B1175">
        <v>2025094</v>
      </c>
      <c r="C1175" t="s">
        <v>86</v>
      </c>
      <c r="D1175">
        <v>10</v>
      </c>
      <c r="E1175" t="s">
        <v>92</v>
      </c>
      <c r="F1175">
        <v>1400</v>
      </c>
      <c r="G1175" t="s">
        <v>98</v>
      </c>
      <c r="H1175" t="s">
        <v>187</v>
      </c>
      <c r="I1175" t="s">
        <v>446</v>
      </c>
      <c r="J1175" t="s">
        <v>450</v>
      </c>
      <c r="K1175">
        <v>13.11</v>
      </c>
      <c r="L1175">
        <v>34.19</v>
      </c>
      <c r="M1175" t="s">
        <v>565</v>
      </c>
      <c r="N1175" t="s">
        <v>837</v>
      </c>
      <c r="Q1175">
        <v>6</v>
      </c>
      <c r="R1175">
        <v>1</v>
      </c>
      <c r="S1175" t="s">
        <v>1750</v>
      </c>
      <c r="T1175" t="s">
        <v>2937</v>
      </c>
      <c r="U1175" t="s">
        <v>3404</v>
      </c>
      <c r="V1175" t="s">
        <v>3444</v>
      </c>
      <c r="W1175">
        <v>135</v>
      </c>
      <c r="X1175">
        <v>995</v>
      </c>
      <c r="Y1175">
        <v>10</v>
      </c>
      <c r="Z1175" t="s">
        <v>3497</v>
      </c>
      <c r="AA1175" t="s">
        <v>4472</v>
      </c>
      <c r="AB1175" t="s">
        <v>818</v>
      </c>
      <c r="AC1175">
        <v>6.4</v>
      </c>
      <c r="AD1175" t="s">
        <v>8630</v>
      </c>
      <c r="AE1175" t="s">
        <v>9438</v>
      </c>
      <c r="AF1175" t="s">
        <v>9211</v>
      </c>
      <c r="AG1175" t="s">
        <v>8415</v>
      </c>
    </row>
    <row r="1176" spans="1:33" hidden="1" x14ac:dyDescent="0.25">
      <c r="A1176" t="s">
        <v>44</v>
      </c>
      <c r="B1176">
        <v>2025094</v>
      </c>
      <c r="C1176" t="s">
        <v>86</v>
      </c>
      <c r="D1176">
        <v>10</v>
      </c>
      <c r="E1176" t="s">
        <v>92</v>
      </c>
      <c r="F1176">
        <v>1400</v>
      </c>
      <c r="G1176" t="s">
        <v>98</v>
      </c>
      <c r="H1176" t="s">
        <v>187</v>
      </c>
      <c r="I1176" t="s">
        <v>446</v>
      </c>
      <c r="J1176" t="s">
        <v>450</v>
      </c>
      <c r="K1176">
        <v>13.11</v>
      </c>
      <c r="L1176">
        <v>34.19</v>
      </c>
      <c r="M1176" t="s">
        <v>565</v>
      </c>
      <c r="N1176" t="s">
        <v>837</v>
      </c>
      <c r="Q1176">
        <v>7</v>
      </c>
      <c r="R1176">
        <v>7</v>
      </c>
      <c r="S1176" t="s">
        <v>1280</v>
      </c>
      <c r="T1176" t="s">
        <v>2467</v>
      </c>
      <c r="U1176" t="s">
        <v>3397</v>
      </c>
      <c r="V1176" t="s">
        <v>3442</v>
      </c>
      <c r="W1176">
        <v>121</v>
      </c>
      <c r="X1176">
        <v>1155</v>
      </c>
      <c r="Y1176">
        <v>4</v>
      </c>
      <c r="Z1176" t="s">
        <v>3485</v>
      </c>
      <c r="AA1176" t="s">
        <v>4473</v>
      </c>
      <c r="AB1176" t="s">
        <v>835</v>
      </c>
      <c r="AC1176">
        <v>14</v>
      </c>
      <c r="AD1176" t="s">
        <v>8435</v>
      </c>
      <c r="AE1176" t="s">
        <v>9286</v>
      </c>
      <c r="AF1176" t="s">
        <v>9357</v>
      </c>
      <c r="AG1176" t="s">
        <v>8558</v>
      </c>
    </row>
    <row r="1177" spans="1:33" hidden="1" x14ac:dyDescent="0.25">
      <c r="A1177" t="s">
        <v>44</v>
      </c>
      <c r="B1177">
        <v>2025094</v>
      </c>
      <c r="C1177" t="s">
        <v>86</v>
      </c>
      <c r="D1177">
        <v>10</v>
      </c>
      <c r="E1177" t="s">
        <v>92</v>
      </c>
      <c r="F1177">
        <v>1400</v>
      </c>
      <c r="G1177" t="s">
        <v>98</v>
      </c>
      <c r="H1177" t="s">
        <v>187</v>
      </c>
      <c r="I1177" t="s">
        <v>446</v>
      </c>
      <c r="J1177" t="s">
        <v>450</v>
      </c>
      <c r="K1177">
        <v>13.11</v>
      </c>
      <c r="L1177">
        <v>34.19</v>
      </c>
      <c r="M1177" t="s">
        <v>565</v>
      </c>
      <c r="N1177" t="s">
        <v>837</v>
      </c>
      <c r="Q1177">
        <v>8</v>
      </c>
      <c r="R1177">
        <v>10</v>
      </c>
      <c r="S1177" t="s">
        <v>1751</v>
      </c>
      <c r="T1177" t="s">
        <v>2938</v>
      </c>
      <c r="U1177" t="s">
        <v>3411</v>
      </c>
      <c r="V1177" t="s">
        <v>3458</v>
      </c>
      <c r="W1177">
        <v>120</v>
      </c>
      <c r="X1177">
        <v>1151</v>
      </c>
      <c r="Y1177">
        <v>3</v>
      </c>
      <c r="Z1177" t="s">
        <v>3485</v>
      </c>
      <c r="AA1177" t="s">
        <v>3780</v>
      </c>
      <c r="AB1177" t="s">
        <v>843</v>
      </c>
      <c r="AC1177">
        <v>3.3</v>
      </c>
      <c r="AD1177" t="s">
        <v>8439</v>
      </c>
      <c r="AE1177" t="s">
        <v>9333</v>
      </c>
      <c r="AF1177" t="s">
        <v>9378</v>
      </c>
      <c r="AG1177" t="s">
        <v>8492</v>
      </c>
    </row>
    <row r="1178" spans="1:33" hidden="1" x14ac:dyDescent="0.25">
      <c r="A1178" t="s">
        <v>44</v>
      </c>
      <c r="B1178">
        <v>2025094</v>
      </c>
      <c r="C1178" t="s">
        <v>86</v>
      </c>
      <c r="D1178">
        <v>10</v>
      </c>
      <c r="E1178" t="s">
        <v>92</v>
      </c>
      <c r="F1178">
        <v>1400</v>
      </c>
      <c r="G1178" t="s">
        <v>98</v>
      </c>
      <c r="H1178" t="s">
        <v>187</v>
      </c>
      <c r="I1178" t="s">
        <v>446</v>
      </c>
      <c r="J1178" t="s">
        <v>450</v>
      </c>
      <c r="K1178">
        <v>13.11</v>
      </c>
      <c r="L1178">
        <v>34.19</v>
      </c>
      <c r="M1178" t="s">
        <v>565</v>
      </c>
      <c r="N1178" t="s">
        <v>837</v>
      </c>
      <c r="Q1178">
        <v>9</v>
      </c>
      <c r="R1178">
        <v>12</v>
      </c>
      <c r="S1178" t="s">
        <v>1752</v>
      </c>
      <c r="T1178" t="s">
        <v>2939</v>
      </c>
      <c r="U1178" t="s">
        <v>3417</v>
      </c>
      <c r="V1178" t="s">
        <v>3441</v>
      </c>
      <c r="W1178">
        <v>117</v>
      </c>
      <c r="X1178">
        <v>1016</v>
      </c>
      <c r="Y1178">
        <v>1</v>
      </c>
      <c r="Z1178" t="s">
        <v>3485</v>
      </c>
      <c r="AA1178" t="s">
        <v>4474</v>
      </c>
      <c r="AB1178" t="s">
        <v>7382</v>
      </c>
      <c r="AC1178">
        <v>158</v>
      </c>
      <c r="AD1178" t="s">
        <v>8479</v>
      </c>
      <c r="AE1178" t="s">
        <v>9325</v>
      </c>
      <c r="AF1178" t="s">
        <v>9153</v>
      </c>
      <c r="AG1178" t="s">
        <v>8945</v>
      </c>
    </row>
    <row r="1179" spans="1:33" hidden="1" x14ac:dyDescent="0.25">
      <c r="A1179" t="s">
        <v>44</v>
      </c>
      <c r="B1179">
        <v>2025094</v>
      </c>
      <c r="C1179" t="s">
        <v>86</v>
      </c>
      <c r="D1179">
        <v>10</v>
      </c>
      <c r="E1179" t="s">
        <v>92</v>
      </c>
      <c r="F1179">
        <v>1400</v>
      </c>
      <c r="G1179" t="s">
        <v>98</v>
      </c>
      <c r="H1179" t="s">
        <v>187</v>
      </c>
      <c r="I1179" t="s">
        <v>446</v>
      </c>
      <c r="J1179" t="s">
        <v>450</v>
      </c>
      <c r="K1179">
        <v>13.11</v>
      </c>
      <c r="L1179">
        <v>34.19</v>
      </c>
      <c r="M1179" t="s">
        <v>565</v>
      </c>
      <c r="N1179" t="s">
        <v>837</v>
      </c>
      <c r="Q1179">
        <v>10</v>
      </c>
      <c r="R1179">
        <v>8</v>
      </c>
      <c r="S1179" t="s">
        <v>1753</v>
      </c>
      <c r="T1179" t="s">
        <v>2940</v>
      </c>
      <c r="U1179" t="s">
        <v>3408</v>
      </c>
      <c r="V1179" t="s">
        <v>3443</v>
      </c>
      <c r="W1179">
        <v>120</v>
      </c>
      <c r="X1179">
        <v>1209</v>
      </c>
      <c r="Y1179">
        <v>11</v>
      </c>
      <c r="Z1179" t="s">
        <v>3507</v>
      </c>
      <c r="AA1179" t="s">
        <v>4475</v>
      </c>
      <c r="AB1179" t="s">
        <v>7188</v>
      </c>
      <c r="AC1179">
        <v>16</v>
      </c>
      <c r="AD1179" t="s">
        <v>8790</v>
      </c>
      <c r="AE1179" t="s">
        <v>9288</v>
      </c>
      <c r="AF1179" t="s">
        <v>9357</v>
      </c>
      <c r="AG1179" t="s">
        <v>8474</v>
      </c>
    </row>
    <row r="1180" spans="1:33" hidden="1" x14ac:dyDescent="0.25">
      <c r="A1180" t="s">
        <v>44</v>
      </c>
      <c r="B1180">
        <v>2025094</v>
      </c>
      <c r="C1180" t="s">
        <v>86</v>
      </c>
      <c r="D1180">
        <v>10</v>
      </c>
      <c r="E1180" t="s">
        <v>92</v>
      </c>
      <c r="F1180">
        <v>1400</v>
      </c>
      <c r="G1180" t="s">
        <v>98</v>
      </c>
      <c r="H1180" t="s">
        <v>187</v>
      </c>
      <c r="I1180" t="s">
        <v>446</v>
      </c>
      <c r="J1180" t="s">
        <v>450</v>
      </c>
      <c r="K1180">
        <v>13.11</v>
      </c>
      <c r="L1180">
        <v>34.19</v>
      </c>
      <c r="M1180" t="s">
        <v>565</v>
      </c>
      <c r="N1180" t="s">
        <v>837</v>
      </c>
      <c r="Q1180">
        <v>11</v>
      </c>
      <c r="R1180">
        <v>3</v>
      </c>
      <c r="S1180" t="s">
        <v>1754</v>
      </c>
      <c r="T1180" t="s">
        <v>2941</v>
      </c>
      <c r="U1180" t="s">
        <v>3412</v>
      </c>
      <c r="V1180" t="s">
        <v>3455</v>
      </c>
      <c r="W1180">
        <v>125</v>
      </c>
      <c r="X1180">
        <v>1070</v>
      </c>
      <c r="Y1180">
        <v>9</v>
      </c>
      <c r="Z1180" t="s">
        <v>3507</v>
      </c>
      <c r="AA1180" t="s">
        <v>4476</v>
      </c>
      <c r="AB1180" t="s">
        <v>6979</v>
      </c>
      <c r="AC1180">
        <v>13</v>
      </c>
      <c r="AD1180" t="s">
        <v>8878</v>
      </c>
      <c r="AE1180" t="s">
        <v>9286</v>
      </c>
      <c r="AF1180" t="s">
        <v>9352</v>
      </c>
      <c r="AG1180" t="s">
        <v>8795</v>
      </c>
    </row>
    <row r="1181" spans="1:33" hidden="1" x14ac:dyDescent="0.25">
      <c r="A1181" t="s">
        <v>44</v>
      </c>
      <c r="B1181">
        <v>2025094</v>
      </c>
      <c r="C1181" t="s">
        <v>86</v>
      </c>
      <c r="D1181">
        <v>10</v>
      </c>
      <c r="E1181" t="s">
        <v>92</v>
      </c>
      <c r="F1181">
        <v>1400</v>
      </c>
      <c r="G1181" t="s">
        <v>98</v>
      </c>
      <c r="H1181" t="s">
        <v>187</v>
      </c>
      <c r="I1181" t="s">
        <v>446</v>
      </c>
      <c r="J1181" t="s">
        <v>450</v>
      </c>
      <c r="K1181">
        <v>13.11</v>
      </c>
      <c r="L1181">
        <v>34.19</v>
      </c>
      <c r="M1181" t="s">
        <v>565</v>
      </c>
      <c r="N1181" t="s">
        <v>837</v>
      </c>
      <c r="Q1181">
        <v>12</v>
      </c>
      <c r="R1181">
        <v>6</v>
      </c>
      <c r="S1181" t="s">
        <v>1755</v>
      </c>
      <c r="T1181" t="s">
        <v>2942</v>
      </c>
      <c r="U1181" t="s">
        <v>3399</v>
      </c>
      <c r="V1181" t="s">
        <v>3456</v>
      </c>
      <c r="W1181">
        <v>121</v>
      </c>
      <c r="X1181">
        <v>1172</v>
      </c>
      <c r="Y1181">
        <v>8</v>
      </c>
      <c r="Z1181" t="s">
        <v>3516</v>
      </c>
      <c r="AA1181" t="s">
        <v>4477</v>
      </c>
      <c r="AB1181" t="s">
        <v>815</v>
      </c>
      <c r="AC1181">
        <v>21</v>
      </c>
      <c r="AD1181" t="s">
        <v>8630</v>
      </c>
      <c r="AE1181" t="s">
        <v>9374</v>
      </c>
      <c r="AF1181" t="s">
        <v>9211</v>
      </c>
      <c r="AG1181" t="s">
        <v>8689</v>
      </c>
    </row>
    <row r="1182" spans="1:33" hidden="1" x14ac:dyDescent="0.25">
      <c r="A1182" t="s">
        <v>44</v>
      </c>
      <c r="B1182">
        <v>2025094</v>
      </c>
      <c r="C1182" t="s">
        <v>86</v>
      </c>
      <c r="D1182">
        <v>10</v>
      </c>
      <c r="E1182" t="s">
        <v>92</v>
      </c>
      <c r="F1182">
        <v>1400</v>
      </c>
      <c r="G1182" t="s">
        <v>98</v>
      </c>
      <c r="H1182" t="s">
        <v>187</v>
      </c>
      <c r="I1182" t="s">
        <v>446</v>
      </c>
      <c r="J1182" t="s">
        <v>450</v>
      </c>
      <c r="K1182">
        <v>13.11</v>
      </c>
      <c r="L1182">
        <v>34.19</v>
      </c>
      <c r="M1182" t="s">
        <v>565</v>
      </c>
      <c r="N1182" t="s">
        <v>837</v>
      </c>
      <c r="Q1182">
        <v>13</v>
      </c>
      <c r="R1182">
        <v>4</v>
      </c>
      <c r="S1182" t="s">
        <v>1318</v>
      </c>
      <c r="T1182" t="s">
        <v>2505</v>
      </c>
      <c r="U1182" t="s">
        <v>3401</v>
      </c>
      <c r="V1182" t="s">
        <v>3460</v>
      </c>
      <c r="W1182">
        <v>124</v>
      </c>
      <c r="X1182">
        <v>1109</v>
      </c>
      <c r="Y1182">
        <v>12</v>
      </c>
      <c r="Z1182" t="s">
        <v>3565</v>
      </c>
      <c r="AA1182" t="s">
        <v>4478</v>
      </c>
      <c r="AB1182" t="s">
        <v>7193</v>
      </c>
      <c r="AC1182">
        <v>36</v>
      </c>
      <c r="AD1182" t="s">
        <v>8879</v>
      </c>
      <c r="AE1182" t="s">
        <v>9437</v>
      </c>
      <c r="AF1182" t="s">
        <v>9153</v>
      </c>
      <c r="AG1182" t="s">
        <v>9206</v>
      </c>
    </row>
    <row r="1183" spans="1:33" hidden="1" x14ac:dyDescent="0.25">
      <c r="A1183" t="s">
        <v>44</v>
      </c>
      <c r="B1183">
        <v>2025094</v>
      </c>
      <c r="C1183" t="s">
        <v>86</v>
      </c>
      <c r="D1183">
        <v>10</v>
      </c>
      <c r="E1183" t="s">
        <v>92</v>
      </c>
      <c r="F1183">
        <v>1400</v>
      </c>
      <c r="G1183" t="s">
        <v>98</v>
      </c>
      <c r="H1183" t="s">
        <v>187</v>
      </c>
      <c r="I1183" t="s">
        <v>446</v>
      </c>
      <c r="J1183" t="s">
        <v>450</v>
      </c>
      <c r="K1183">
        <v>13.11</v>
      </c>
      <c r="L1183">
        <v>34.19</v>
      </c>
      <c r="M1183" t="s">
        <v>565</v>
      </c>
      <c r="N1183" t="s">
        <v>837</v>
      </c>
      <c r="Q1183">
        <v>14</v>
      </c>
      <c r="R1183">
        <v>14</v>
      </c>
      <c r="S1183" t="s">
        <v>1322</v>
      </c>
      <c r="T1183" t="s">
        <v>2509</v>
      </c>
      <c r="U1183" t="s">
        <v>3413</v>
      </c>
      <c r="V1183" t="s">
        <v>3457</v>
      </c>
      <c r="W1183">
        <v>114</v>
      </c>
      <c r="X1183">
        <v>1144</v>
      </c>
      <c r="Y1183">
        <v>7</v>
      </c>
      <c r="Z1183" t="s">
        <v>3568</v>
      </c>
      <c r="AA1183" t="s">
        <v>3630</v>
      </c>
      <c r="AB1183" t="s">
        <v>7383</v>
      </c>
      <c r="AC1183">
        <v>116</v>
      </c>
      <c r="AD1183" t="s">
        <v>8432</v>
      </c>
      <c r="AE1183" t="s">
        <v>9331</v>
      </c>
      <c r="AF1183" t="s">
        <v>9082</v>
      </c>
      <c r="AG1183" t="s">
        <v>9521</v>
      </c>
    </row>
    <row r="1184" spans="1:33" hidden="1" x14ac:dyDescent="0.25">
      <c r="A1184" t="s">
        <v>45</v>
      </c>
      <c r="B1184">
        <v>2025095</v>
      </c>
      <c r="C1184" t="s">
        <v>87</v>
      </c>
      <c r="D1184">
        <v>1</v>
      </c>
      <c r="E1184" t="s">
        <v>88</v>
      </c>
      <c r="F1184">
        <v>1650</v>
      </c>
      <c r="G1184" t="s">
        <v>100</v>
      </c>
      <c r="H1184" t="s">
        <v>188</v>
      </c>
      <c r="I1184" t="s">
        <v>446</v>
      </c>
      <c r="J1184" t="s">
        <v>448</v>
      </c>
      <c r="K1184">
        <v>27.13</v>
      </c>
      <c r="L1184">
        <v>50.37</v>
      </c>
      <c r="M1184" t="s">
        <v>566</v>
      </c>
      <c r="N1184" t="s">
        <v>838</v>
      </c>
      <c r="Q1184">
        <v>1</v>
      </c>
      <c r="R1184">
        <v>10</v>
      </c>
      <c r="S1184" t="s">
        <v>1040</v>
      </c>
      <c r="T1184" t="s">
        <v>2227</v>
      </c>
      <c r="U1184" t="s">
        <v>3419</v>
      </c>
      <c r="V1184" t="s">
        <v>3454</v>
      </c>
      <c r="W1184">
        <v>123</v>
      </c>
      <c r="X1184">
        <v>1049</v>
      </c>
      <c r="Y1184">
        <v>5</v>
      </c>
      <c r="Z1184" t="s">
        <v>3478</v>
      </c>
      <c r="AA1184" t="s">
        <v>4479</v>
      </c>
      <c r="AB1184" t="s">
        <v>838</v>
      </c>
      <c r="AC1184">
        <v>9.9</v>
      </c>
      <c r="AD1184" t="s">
        <v>8517</v>
      </c>
      <c r="AE1184" t="s">
        <v>8891</v>
      </c>
      <c r="AF1184" t="s">
        <v>8552</v>
      </c>
      <c r="AG1184" t="s">
        <v>8657</v>
      </c>
    </row>
    <row r="1185" spans="1:33" hidden="1" x14ac:dyDescent="0.25">
      <c r="A1185" t="s">
        <v>45</v>
      </c>
      <c r="B1185">
        <v>2025095</v>
      </c>
      <c r="C1185" t="s">
        <v>87</v>
      </c>
      <c r="D1185">
        <v>1</v>
      </c>
      <c r="E1185" t="s">
        <v>88</v>
      </c>
      <c r="F1185">
        <v>1650</v>
      </c>
      <c r="G1185" t="s">
        <v>100</v>
      </c>
      <c r="H1185" t="s">
        <v>188</v>
      </c>
      <c r="I1185" t="s">
        <v>446</v>
      </c>
      <c r="J1185" t="s">
        <v>448</v>
      </c>
      <c r="K1185">
        <v>27.13</v>
      </c>
      <c r="L1185">
        <v>50.37</v>
      </c>
      <c r="M1185" t="s">
        <v>566</v>
      </c>
      <c r="N1185" t="s">
        <v>838</v>
      </c>
      <c r="Q1185">
        <v>2</v>
      </c>
      <c r="R1185">
        <v>1</v>
      </c>
      <c r="S1185" t="s">
        <v>1756</v>
      </c>
      <c r="T1185" t="s">
        <v>2943</v>
      </c>
      <c r="U1185" t="s">
        <v>3411</v>
      </c>
      <c r="V1185" t="s">
        <v>3449</v>
      </c>
      <c r="W1185">
        <v>135</v>
      </c>
      <c r="X1185">
        <v>1114</v>
      </c>
      <c r="Y1185">
        <v>7</v>
      </c>
      <c r="Z1185" t="s">
        <v>3497</v>
      </c>
      <c r="AA1185" t="s">
        <v>4480</v>
      </c>
      <c r="AB1185" t="s">
        <v>7329</v>
      </c>
      <c r="AC1185">
        <v>2</v>
      </c>
      <c r="AD1185" t="s">
        <v>8880</v>
      </c>
      <c r="AE1185" t="s">
        <v>8582</v>
      </c>
      <c r="AF1185" t="s">
        <v>8605</v>
      </c>
      <c r="AG1185" t="s">
        <v>8555</v>
      </c>
    </row>
    <row r="1186" spans="1:33" hidden="1" x14ac:dyDescent="0.25">
      <c r="A1186" t="s">
        <v>45</v>
      </c>
      <c r="B1186">
        <v>2025095</v>
      </c>
      <c r="C1186" t="s">
        <v>87</v>
      </c>
      <c r="D1186">
        <v>1</v>
      </c>
      <c r="E1186" t="s">
        <v>88</v>
      </c>
      <c r="F1186">
        <v>1650</v>
      </c>
      <c r="G1186" t="s">
        <v>100</v>
      </c>
      <c r="H1186" t="s">
        <v>188</v>
      </c>
      <c r="I1186" t="s">
        <v>446</v>
      </c>
      <c r="J1186" t="s">
        <v>448</v>
      </c>
      <c r="K1186">
        <v>27.13</v>
      </c>
      <c r="L1186">
        <v>50.37</v>
      </c>
      <c r="M1186" t="s">
        <v>566</v>
      </c>
      <c r="N1186" t="s">
        <v>838</v>
      </c>
      <c r="Q1186">
        <v>3</v>
      </c>
      <c r="R1186">
        <v>2</v>
      </c>
      <c r="S1186" t="s">
        <v>1523</v>
      </c>
      <c r="T1186" t="s">
        <v>2710</v>
      </c>
      <c r="U1186" t="s">
        <v>3416</v>
      </c>
      <c r="V1186" t="s">
        <v>3441</v>
      </c>
      <c r="W1186">
        <v>134</v>
      </c>
      <c r="X1186">
        <v>1107</v>
      </c>
      <c r="Y1186">
        <v>12</v>
      </c>
      <c r="Z1186" t="s">
        <v>3492</v>
      </c>
      <c r="AA1186" t="s">
        <v>4481</v>
      </c>
      <c r="AB1186" t="s">
        <v>6911</v>
      </c>
      <c r="AC1186">
        <v>4.8</v>
      </c>
      <c r="AD1186" t="s">
        <v>8521</v>
      </c>
      <c r="AE1186" t="s">
        <v>8419</v>
      </c>
      <c r="AF1186" t="s">
        <v>8708</v>
      </c>
      <c r="AG1186" t="s">
        <v>8932</v>
      </c>
    </row>
    <row r="1187" spans="1:33" hidden="1" x14ac:dyDescent="0.25">
      <c r="A1187" t="s">
        <v>45</v>
      </c>
      <c r="B1187">
        <v>2025095</v>
      </c>
      <c r="C1187" t="s">
        <v>87</v>
      </c>
      <c r="D1187">
        <v>1</v>
      </c>
      <c r="E1187" t="s">
        <v>88</v>
      </c>
      <c r="F1187">
        <v>1650</v>
      </c>
      <c r="G1187" t="s">
        <v>100</v>
      </c>
      <c r="H1187" t="s">
        <v>188</v>
      </c>
      <c r="I1187" t="s">
        <v>446</v>
      </c>
      <c r="J1187" t="s">
        <v>448</v>
      </c>
      <c r="K1187">
        <v>27.13</v>
      </c>
      <c r="L1187">
        <v>50.37</v>
      </c>
      <c r="M1187" t="s">
        <v>566</v>
      </c>
      <c r="N1187" t="s">
        <v>838</v>
      </c>
      <c r="Q1187">
        <v>4</v>
      </c>
      <c r="R1187">
        <v>4</v>
      </c>
      <c r="S1187" t="s">
        <v>1586</v>
      </c>
      <c r="T1187" t="s">
        <v>2773</v>
      </c>
      <c r="U1187" t="s">
        <v>3414</v>
      </c>
      <c r="V1187" t="s">
        <v>3458</v>
      </c>
      <c r="W1187">
        <v>132</v>
      </c>
      <c r="X1187">
        <v>979</v>
      </c>
      <c r="Y1187">
        <v>1</v>
      </c>
      <c r="Z1187" t="s">
        <v>3487</v>
      </c>
      <c r="AA1187" t="s">
        <v>4482</v>
      </c>
      <c r="AB1187" t="s">
        <v>7301</v>
      </c>
      <c r="AC1187">
        <v>22</v>
      </c>
      <c r="AD1187" t="s">
        <v>8516</v>
      </c>
      <c r="AE1187" t="s">
        <v>8957</v>
      </c>
      <c r="AF1187" t="s">
        <v>8616</v>
      </c>
      <c r="AG1187" t="s">
        <v>8999</v>
      </c>
    </row>
    <row r="1188" spans="1:33" hidden="1" x14ac:dyDescent="0.25">
      <c r="A1188" t="s">
        <v>45</v>
      </c>
      <c r="B1188">
        <v>2025095</v>
      </c>
      <c r="C1188" t="s">
        <v>87</v>
      </c>
      <c r="D1188">
        <v>1</v>
      </c>
      <c r="E1188" t="s">
        <v>88</v>
      </c>
      <c r="F1188">
        <v>1650</v>
      </c>
      <c r="G1188" t="s">
        <v>100</v>
      </c>
      <c r="H1188" t="s">
        <v>188</v>
      </c>
      <c r="I1188" t="s">
        <v>446</v>
      </c>
      <c r="J1188" t="s">
        <v>448</v>
      </c>
      <c r="K1188">
        <v>27.13</v>
      </c>
      <c r="L1188">
        <v>50.37</v>
      </c>
      <c r="M1188" t="s">
        <v>566</v>
      </c>
      <c r="N1188" t="s">
        <v>838</v>
      </c>
      <c r="Q1188">
        <v>5</v>
      </c>
      <c r="R1188">
        <v>7</v>
      </c>
      <c r="S1188" t="s">
        <v>1757</v>
      </c>
      <c r="T1188" t="s">
        <v>2944</v>
      </c>
      <c r="U1188" t="s">
        <v>3407</v>
      </c>
      <c r="V1188" t="s">
        <v>3448</v>
      </c>
      <c r="W1188">
        <v>128</v>
      </c>
      <c r="X1188">
        <v>1061</v>
      </c>
      <c r="Y1188">
        <v>4</v>
      </c>
      <c r="Z1188" t="s">
        <v>3488</v>
      </c>
      <c r="AA1188" t="s">
        <v>4483</v>
      </c>
      <c r="AB1188" t="s">
        <v>912</v>
      </c>
      <c r="AC1188">
        <v>12</v>
      </c>
      <c r="AD1188" t="s">
        <v>8518</v>
      </c>
      <c r="AE1188" t="s">
        <v>8891</v>
      </c>
      <c r="AF1188" t="s">
        <v>8604</v>
      </c>
      <c r="AG1188" t="s">
        <v>8606</v>
      </c>
    </row>
    <row r="1189" spans="1:33" hidden="1" x14ac:dyDescent="0.25">
      <c r="A1189" t="s">
        <v>45</v>
      </c>
      <c r="B1189">
        <v>2025095</v>
      </c>
      <c r="C1189" t="s">
        <v>87</v>
      </c>
      <c r="D1189">
        <v>1</v>
      </c>
      <c r="E1189" t="s">
        <v>88</v>
      </c>
      <c r="F1189">
        <v>1650</v>
      </c>
      <c r="G1189" t="s">
        <v>100</v>
      </c>
      <c r="H1189" t="s">
        <v>188</v>
      </c>
      <c r="I1189" t="s">
        <v>446</v>
      </c>
      <c r="J1189" t="s">
        <v>448</v>
      </c>
      <c r="K1189">
        <v>27.13</v>
      </c>
      <c r="L1189">
        <v>50.37</v>
      </c>
      <c r="M1189" t="s">
        <v>566</v>
      </c>
      <c r="N1189" t="s">
        <v>838</v>
      </c>
      <c r="Q1189">
        <v>6</v>
      </c>
      <c r="R1189">
        <v>8</v>
      </c>
      <c r="S1189" t="s">
        <v>1263</v>
      </c>
      <c r="T1189" t="s">
        <v>2450</v>
      </c>
      <c r="U1189" t="s">
        <v>3417</v>
      </c>
      <c r="V1189" t="s">
        <v>3456</v>
      </c>
      <c r="W1189">
        <v>128</v>
      </c>
      <c r="X1189">
        <v>1182</v>
      </c>
      <c r="Y1189">
        <v>6</v>
      </c>
      <c r="Z1189" t="s">
        <v>3493</v>
      </c>
      <c r="AA1189" t="s">
        <v>4399</v>
      </c>
      <c r="AB1189" t="s">
        <v>805</v>
      </c>
      <c r="AC1189">
        <v>14</v>
      </c>
      <c r="AD1189" t="s">
        <v>8881</v>
      </c>
      <c r="AE1189" t="s">
        <v>8417</v>
      </c>
      <c r="AF1189" t="s">
        <v>8613</v>
      </c>
      <c r="AG1189" t="s">
        <v>9522</v>
      </c>
    </row>
    <row r="1190" spans="1:33" hidden="1" x14ac:dyDescent="0.25">
      <c r="A1190" t="s">
        <v>45</v>
      </c>
      <c r="B1190">
        <v>2025095</v>
      </c>
      <c r="C1190" t="s">
        <v>87</v>
      </c>
      <c r="D1190">
        <v>1</v>
      </c>
      <c r="E1190" t="s">
        <v>88</v>
      </c>
      <c r="F1190">
        <v>1650</v>
      </c>
      <c r="G1190" t="s">
        <v>100</v>
      </c>
      <c r="H1190" t="s">
        <v>188</v>
      </c>
      <c r="I1190" t="s">
        <v>446</v>
      </c>
      <c r="J1190" t="s">
        <v>448</v>
      </c>
      <c r="K1190">
        <v>27.13</v>
      </c>
      <c r="L1190">
        <v>50.37</v>
      </c>
      <c r="M1190" t="s">
        <v>566</v>
      </c>
      <c r="N1190" t="s">
        <v>838</v>
      </c>
      <c r="Q1190">
        <v>7</v>
      </c>
      <c r="R1190">
        <v>5</v>
      </c>
      <c r="S1190" t="s">
        <v>1758</v>
      </c>
      <c r="T1190" t="s">
        <v>2945</v>
      </c>
      <c r="U1190" t="s">
        <v>3410</v>
      </c>
      <c r="V1190" t="s">
        <v>3461</v>
      </c>
      <c r="W1190">
        <v>129</v>
      </c>
      <c r="X1190">
        <v>1139</v>
      </c>
      <c r="Y1190">
        <v>9</v>
      </c>
      <c r="Z1190" t="s">
        <v>3516</v>
      </c>
      <c r="AA1190" t="s">
        <v>4484</v>
      </c>
      <c r="AB1190" t="s">
        <v>7384</v>
      </c>
      <c r="AC1190">
        <v>61</v>
      </c>
      <c r="AD1190" t="s">
        <v>8882</v>
      </c>
      <c r="AE1190" t="s">
        <v>8413</v>
      </c>
      <c r="AF1190" t="s">
        <v>8604</v>
      </c>
      <c r="AG1190" t="s">
        <v>9087</v>
      </c>
    </row>
    <row r="1191" spans="1:33" hidden="1" x14ac:dyDescent="0.25">
      <c r="A1191" t="s">
        <v>45</v>
      </c>
      <c r="B1191">
        <v>2025095</v>
      </c>
      <c r="C1191" t="s">
        <v>87</v>
      </c>
      <c r="D1191">
        <v>1</v>
      </c>
      <c r="E1191" t="s">
        <v>88</v>
      </c>
      <c r="F1191">
        <v>1650</v>
      </c>
      <c r="G1191" t="s">
        <v>100</v>
      </c>
      <c r="H1191" t="s">
        <v>188</v>
      </c>
      <c r="I1191" t="s">
        <v>446</v>
      </c>
      <c r="J1191" t="s">
        <v>448</v>
      </c>
      <c r="K1191">
        <v>27.13</v>
      </c>
      <c r="L1191">
        <v>50.37</v>
      </c>
      <c r="M1191" t="s">
        <v>566</v>
      </c>
      <c r="N1191" t="s">
        <v>838</v>
      </c>
      <c r="Q1191">
        <v>8</v>
      </c>
      <c r="R1191">
        <v>6</v>
      </c>
      <c r="S1191" t="s">
        <v>1174</v>
      </c>
      <c r="T1191" t="s">
        <v>2361</v>
      </c>
      <c r="U1191" t="s">
        <v>3401</v>
      </c>
      <c r="V1191" t="s">
        <v>3457</v>
      </c>
      <c r="W1191">
        <v>128</v>
      </c>
      <c r="X1191">
        <v>1194</v>
      </c>
      <c r="Y1191">
        <v>11</v>
      </c>
      <c r="Z1191" t="s">
        <v>3509</v>
      </c>
      <c r="AA1191" t="s">
        <v>4485</v>
      </c>
      <c r="AB1191" t="s">
        <v>6933</v>
      </c>
      <c r="AC1191">
        <v>21</v>
      </c>
      <c r="AD1191" t="s">
        <v>8517</v>
      </c>
      <c r="AE1191" t="s">
        <v>8581</v>
      </c>
      <c r="AF1191" t="s">
        <v>8605</v>
      </c>
      <c r="AG1191" t="s">
        <v>8683</v>
      </c>
    </row>
    <row r="1192" spans="1:33" hidden="1" x14ac:dyDescent="0.25">
      <c r="A1192" t="s">
        <v>45</v>
      </c>
      <c r="B1192">
        <v>2025095</v>
      </c>
      <c r="C1192" t="s">
        <v>87</v>
      </c>
      <c r="D1192">
        <v>1</v>
      </c>
      <c r="E1192" t="s">
        <v>88</v>
      </c>
      <c r="F1192">
        <v>1650</v>
      </c>
      <c r="G1192" t="s">
        <v>100</v>
      </c>
      <c r="H1192" t="s">
        <v>188</v>
      </c>
      <c r="I1192" t="s">
        <v>446</v>
      </c>
      <c r="J1192" t="s">
        <v>448</v>
      </c>
      <c r="K1192">
        <v>27.13</v>
      </c>
      <c r="L1192">
        <v>50.37</v>
      </c>
      <c r="M1192" t="s">
        <v>566</v>
      </c>
      <c r="N1192" t="s">
        <v>838</v>
      </c>
      <c r="Q1192">
        <v>9</v>
      </c>
      <c r="R1192">
        <v>9</v>
      </c>
      <c r="S1192" t="s">
        <v>1034</v>
      </c>
      <c r="T1192" t="s">
        <v>2221</v>
      </c>
      <c r="U1192" t="s">
        <v>3408</v>
      </c>
      <c r="V1192" t="s">
        <v>3451</v>
      </c>
      <c r="W1192">
        <v>126</v>
      </c>
      <c r="X1192">
        <v>1092</v>
      </c>
      <c r="Y1192">
        <v>2</v>
      </c>
      <c r="Z1192" t="s">
        <v>3511</v>
      </c>
      <c r="AA1192" t="s">
        <v>4486</v>
      </c>
      <c r="AB1192" t="s">
        <v>7385</v>
      </c>
      <c r="AC1192">
        <v>29</v>
      </c>
      <c r="AD1192" t="s">
        <v>8521</v>
      </c>
      <c r="AE1192" t="s">
        <v>8581</v>
      </c>
      <c r="AF1192" t="s">
        <v>8609</v>
      </c>
      <c r="AG1192" t="s">
        <v>8744</v>
      </c>
    </row>
    <row r="1193" spans="1:33" hidden="1" x14ac:dyDescent="0.25">
      <c r="A1193" t="s">
        <v>45</v>
      </c>
      <c r="B1193">
        <v>2025095</v>
      </c>
      <c r="C1193" t="s">
        <v>87</v>
      </c>
      <c r="D1193">
        <v>1</v>
      </c>
      <c r="E1193" t="s">
        <v>88</v>
      </c>
      <c r="F1193">
        <v>1650</v>
      </c>
      <c r="G1193" t="s">
        <v>100</v>
      </c>
      <c r="H1193" t="s">
        <v>188</v>
      </c>
      <c r="I1193" t="s">
        <v>446</v>
      </c>
      <c r="J1193" t="s">
        <v>448</v>
      </c>
      <c r="K1193">
        <v>27.13</v>
      </c>
      <c r="L1193">
        <v>50.37</v>
      </c>
      <c r="M1193" t="s">
        <v>566</v>
      </c>
      <c r="N1193" t="s">
        <v>838</v>
      </c>
      <c r="Q1193">
        <v>10</v>
      </c>
      <c r="R1193">
        <v>11</v>
      </c>
      <c r="S1193" t="s">
        <v>1251</v>
      </c>
      <c r="T1193" t="s">
        <v>2438</v>
      </c>
      <c r="U1193" t="s">
        <v>3406</v>
      </c>
      <c r="V1193" t="s">
        <v>3452</v>
      </c>
      <c r="W1193">
        <v>123</v>
      </c>
      <c r="X1193">
        <v>1073</v>
      </c>
      <c r="Y1193">
        <v>3</v>
      </c>
      <c r="Z1193" t="s">
        <v>3552</v>
      </c>
      <c r="AA1193" t="s">
        <v>4487</v>
      </c>
      <c r="AB1193" t="s">
        <v>6954</v>
      </c>
      <c r="AC1193">
        <v>13</v>
      </c>
      <c r="AD1193" t="s">
        <v>8880</v>
      </c>
      <c r="AE1193" t="s">
        <v>8891</v>
      </c>
      <c r="AF1193" t="s">
        <v>8616</v>
      </c>
      <c r="AG1193" t="s">
        <v>9492</v>
      </c>
    </row>
    <row r="1194" spans="1:33" hidden="1" x14ac:dyDescent="0.25">
      <c r="A1194" t="s">
        <v>45</v>
      </c>
      <c r="B1194">
        <v>2025095</v>
      </c>
      <c r="C1194" t="s">
        <v>87</v>
      </c>
      <c r="D1194">
        <v>1</v>
      </c>
      <c r="E1194" t="s">
        <v>88</v>
      </c>
      <c r="F1194">
        <v>1650</v>
      </c>
      <c r="G1194" t="s">
        <v>100</v>
      </c>
      <c r="H1194" t="s">
        <v>188</v>
      </c>
      <c r="I1194" t="s">
        <v>446</v>
      </c>
      <c r="J1194" t="s">
        <v>448</v>
      </c>
      <c r="K1194">
        <v>27.13</v>
      </c>
      <c r="L1194">
        <v>50.37</v>
      </c>
      <c r="M1194" t="s">
        <v>566</v>
      </c>
      <c r="N1194" t="s">
        <v>838</v>
      </c>
      <c r="Q1194">
        <v>11</v>
      </c>
      <c r="R1194">
        <v>3</v>
      </c>
      <c r="S1194" t="s">
        <v>1332</v>
      </c>
      <c r="T1194" t="s">
        <v>2519</v>
      </c>
      <c r="U1194" t="s">
        <v>3418</v>
      </c>
      <c r="V1194" t="s">
        <v>3453</v>
      </c>
      <c r="W1194">
        <v>131</v>
      </c>
      <c r="X1194">
        <v>1056</v>
      </c>
      <c r="Y1194">
        <v>10</v>
      </c>
      <c r="Z1194" t="s">
        <v>3535</v>
      </c>
      <c r="AA1194" t="s">
        <v>4488</v>
      </c>
      <c r="AB1194" t="s">
        <v>7386</v>
      </c>
      <c r="AC1194">
        <v>116</v>
      </c>
      <c r="AD1194" t="s">
        <v>8883</v>
      </c>
      <c r="AE1194" t="s">
        <v>9107</v>
      </c>
      <c r="AF1194" t="s">
        <v>8909</v>
      </c>
      <c r="AG1194" t="s">
        <v>9523</v>
      </c>
    </row>
    <row r="1195" spans="1:33" hidden="1" x14ac:dyDescent="0.25">
      <c r="A1195" t="s">
        <v>45</v>
      </c>
      <c r="B1195">
        <v>2025095</v>
      </c>
      <c r="C1195" t="s">
        <v>87</v>
      </c>
      <c r="D1195">
        <v>1</v>
      </c>
      <c r="E1195" t="s">
        <v>88</v>
      </c>
      <c r="F1195">
        <v>1650</v>
      </c>
      <c r="G1195" t="s">
        <v>100</v>
      </c>
      <c r="H1195" t="s">
        <v>188</v>
      </c>
      <c r="I1195" t="s">
        <v>446</v>
      </c>
      <c r="J1195" t="s">
        <v>448</v>
      </c>
      <c r="K1195">
        <v>27.13</v>
      </c>
      <c r="L1195">
        <v>50.37</v>
      </c>
      <c r="M1195" t="s">
        <v>566</v>
      </c>
      <c r="N1195" t="s">
        <v>838</v>
      </c>
      <c r="Q1195">
        <v>12</v>
      </c>
      <c r="R1195">
        <v>12</v>
      </c>
      <c r="S1195" t="s">
        <v>1253</v>
      </c>
      <c r="T1195" t="s">
        <v>2440</v>
      </c>
      <c r="U1195" t="s">
        <v>3399</v>
      </c>
      <c r="V1195" t="s">
        <v>3442</v>
      </c>
      <c r="W1195">
        <v>116</v>
      </c>
      <c r="X1195">
        <v>1102</v>
      </c>
      <c r="Y1195">
        <v>8</v>
      </c>
      <c r="Z1195" t="s">
        <v>3558</v>
      </c>
      <c r="AA1195" t="s">
        <v>4489</v>
      </c>
      <c r="AB1195" t="s">
        <v>7387</v>
      </c>
      <c r="AC1195">
        <v>31</v>
      </c>
      <c r="AD1195" t="s">
        <v>8884</v>
      </c>
      <c r="AE1195" t="s">
        <v>8582</v>
      </c>
      <c r="AF1195" t="s">
        <v>8613</v>
      </c>
      <c r="AG1195" t="s">
        <v>9524</v>
      </c>
    </row>
    <row r="1196" spans="1:33" hidden="1" x14ac:dyDescent="0.25">
      <c r="A1196" t="s">
        <v>45</v>
      </c>
      <c r="B1196">
        <v>2025096</v>
      </c>
      <c r="C1196" t="s">
        <v>87</v>
      </c>
      <c r="D1196">
        <v>2</v>
      </c>
      <c r="E1196" t="s">
        <v>90</v>
      </c>
      <c r="F1196">
        <v>1650</v>
      </c>
      <c r="G1196" t="s">
        <v>100</v>
      </c>
      <c r="H1196" t="s">
        <v>189</v>
      </c>
      <c r="I1196" t="s">
        <v>446</v>
      </c>
      <c r="J1196" t="s">
        <v>448</v>
      </c>
      <c r="K1196">
        <v>27.17</v>
      </c>
      <c r="L1196">
        <v>51.4</v>
      </c>
      <c r="M1196" t="s">
        <v>567</v>
      </c>
      <c r="N1196" t="s">
        <v>839</v>
      </c>
      <c r="Q1196">
        <v>1</v>
      </c>
      <c r="R1196">
        <v>10</v>
      </c>
      <c r="S1196" t="s">
        <v>1298</v>
      </c>
      <c r="T1196" t="s">
        <v>2485</v>
      </c>
      <c r="U1196" t="s">
        <v>3398</v>
      </c>
      <c r="V1196" t="s">
        <v>3449</v>
      </c>
      <c r="W1196">
        <v>119</v>
      </c>
      <c r="X1196">
        <v>1235</v>
      </c>
      <c r="Y1196">
        <v>9</v>
      </c>
      <c r="Z1196" t="s">
        <v>3478</v>
      </c>
      <c r="AA1196" t="s">
        <v>3836</v>
      </c>
      <c r="AB1196" t="s">
        <v>839</v>
      </c>
      <c r="AC1196">
        <v>30</v>
      </c>
      <c r="AD1196" t="s">
        <v>8519</v>
      </c>
      <c r="AE1196" t="s">
        <v>8765</v>
      </c>
      <c r="AF1196" t="s">
        <v>8761</v>
      </c>
      <c r="AG1196" t="s">
        <v>8873</v>
      </c>
    </row>
    <row r="1197" spans="1:33" hidden="1" x14ac:dyDescent="0.25">
      <c r="A1197" t="s">
        <v>45</v>
      </c>
      <c r="B1197">
        <v>2025096</v>
      </c>
      <c r="C1197" t="s">
        <v>87</v>
      </c>
      <c r="D1197">
        <v>2</v>
      </c>
      <c r="E1197" t="s">
        <v>90</v>
      </c>
      <c r="F1197">
        <v>1650</v>
      </c>
      <c r="G1197" t="s">
        <v>100</v>
      </c>
      <c r="H1197" t="s">
        <v>189</v>
      </c>
      <c r="I1197" t="s">
        <v>446</v>
      </c>
      <c r="J1197" t="s">
        <v>448</v>
      </c>
      <c r="K1197">
        <v>27.17</v>
      </c>
      <c r="L1197">
        <v>51.4</v>
      </c>
      <c r="M1197" t="s">
        <v>567</v>
      </c>
      <c r="N1197" t="s">
        <v>839</v>
      </c>
      <c r="Q1197">
        <v>2</v>
      </c>
      <c r="R1197">
        <v>3</v>
      </c>
      <c r="S1197" t="s">
        <v>1215</v>
      </c>
      <c r="T1197" t="s">
        <v>2402</v>
      </c>
      <c r="U1197" t="s">
        <v>3397</v>
      </c>
      <c r="V1197" t="s">
        <v>3442</v>
      </c>
      <c r="W1197">
        <v>132</v>
      </c>
      <c r="X1197">
        <v>1053</v>
      </c>
      <c r="Y1197">
        <v>12</v>
      </c>
      <c r="Z1197" t="s">
        <v>3521</v>
      </c>
      <c r="AA1197" t="s">
        <v>4490</v>
      </c>
      <c r="AB1197" t="s">
        <v>7388</v>
      </c>
      <c r="AC1197">
        <v>12</v>
      </c>
      <c r="AD1197" t="s">
        <v>8694</v>
      </c>
      <c r="AE1197" t="s">
        <v>8596</v>
      </c>
      <c r="AF1197" t="s">
        <v>8456</v>
      </c>
      <c r="AG1197" t="s">
        <v>8875</v>
      </c>
    </row>
    <row r="1198" spans="1:33" hidden="1" x14ac:dyDescent="0.25">
      <c r="A1198" t="s">
        <v>45</v>
      </c>
      <c r="B1198">
        <v>2025096</v>
      </c>
      <c r="C1198" t="s">
        <v>87</v>
      </c>
      <c r="D1198">
        <v>2</v>
      </c>
      <c r="E1198" t="s">
        <v>90</v>
      </c>
      <c r="F1198">
        <v>1650</v>
      </c>
      <c r="G1198" t="s">
        <v>100</v>
      </c>
      <c r="H1198" t="s">
        <v>189</v>
      </c>
      <c r="I1198" t="s">
        <v>446</v>
      </c>
      <c r="J1198" t="s">
        <v>448</v>
      </c>
      <c r="K1198">
        <v>27.17</v>
      </c>
      <c r="L1198">
        <v>51.4</v>
      </c>
      <c r="M1198" t="s">
        <v>567</v>
      </c>
      <c r="N1198" t="s">
        <v>839</v>
      </c>
      <c r="Q1198">
        <v>3</v>
      </c>
      <c r="R1198">
        <v>1</v>
      </c>
      <c r="S1198" t="s">
        <v>1209</v>
      </c>
      <c r="T1198" t="s">
        <v>2396</v>
      </c>
      <c r="U1198" t="s">
        <v>3416</v>
      </c>
      <c r="V1198" t="s">
        <v>3443</v>
      </c>
      <c r="W1198">
        <v>135</v>
      </c>
      <c r="X1198">
        <v>1195</v>
      </c>
      <c r="Y1198">
        <v>7</v>
      </c>
      <c r="Z1198" t="s">
        <v>3521</v>
      </c>
      <c r="AA1198" t="s">
        <v>3776</v>
      </c>
      <c r="AB1198" t="s">
        <v>913</v>
      </c>
      <c r="AC1198">
        <v>4.2</v>
      </c>
      <c r="AD1198" t="s">
        <v>8885</v>
      </c>
      <c r="AE1198" t="s">
        <v>8452</v>
      </c>
      <c r="AF1198" t="s">
        <v>8418</v>
      </c>
      <c r="AG1198" t="s">
        <v>8613</v>
      </c>
    </row>
    <row r="1199" spans="1:33" hidden="1" x14ac:dyDescent="0.25">
      <c r="A1199" t="s">
        <v>45</v>
      </c>
      <c r="B1199">
        <v>2025096</v>
      </c>
      <c r="C1199" t="s">
        <v>87</v>
      </c>
      <c r="D1199">
        <v>2</v>
      </c>
      <c r="E1199" t="s">
        <v>90</v>
      </c>
      <c r="F1199">
        <v>1650</v>
      </c>
      <c r="G1199" t="s">
        <v>100</v>
      </c>
      <c r="H1199" t="s">
        <v>189</v>
      </c>
      <c r="I1199" t="s">
        <v>446</v>
      </c>
      <c r="J1199" t="s">
        <v>448</v>
      </c>
      <c r="K1199">
        <v>27.17</v>
      </c>
      <c r="L1199">
        <v>51.4</v>
      </c>
      <c r="M1199" t="s">
        <v>567</v>
      </c>
      <c r="N1199" t="s">
        <v>839</v>
      </c>
      <c r="Q1199">
        <v>4</v>
      </c>
      <c r="R1199">
        <v>2</v>
      </c>
      <c r="S1199" t="s">
        <v>1214</v>
      </c>
      <c r="T1199" t="s">
        <v>2401</v>
      </c>
      <c r="U1199" t="s">
        <v>3411</v>
      </c>
      <c r="V1199" t="s">
        <v>3448</v>
      </c>
      <c r="W1199">
        <v>134</v>
      </c>
      <c r="X1199">
        <v>1170</v>
      </c>
      <c r="Y1199">
        <v>1</v>
      </c>
      <c r="Z1199" t="s">
        <v>3490</v>
      </c>
      <c r="AA1199" t="s">
        <v>4491</v>
      </c>
      <c r="AB1199" t="s">
        <v>6943</v>
      </c>
      <c r="AC1199">
        <v>3</v>
      </c>
      <c r="AD1199" t="s">
        <v>8521</v>
      </c>
      <c r="AE1199" t="s">
        <v>8489</v>
      </c>
      <c r="AF1199" t="s">
        <v>8729</v>
      </c>
      <c r="AG1199" t="s">
        <v>8548</v>
      </c>
    </row>
    <row r="1200" spans="1:33" hidden="1" x14ac:dyDescent="0.25">
      <c r="A1200" t="s">
        <v>45</v>
      </c>
      <c r="B1200">
        <v>2025096</v>
      </c>
      <c r="C1200" t="s">
        <v>87</v>
      </c>
      <c r="D1200">
        <v>2</v>
      </c>
      <c r="E1200" t="s">
        <v>90</v>
      </c>
      <c r="F1200">
        <v>1650</v>
      </c>
      <c r="G1200" t="s">
        <v>100</v>
      </c>
      <c r="H1200" t="s">
        <v>189</v>
      </c>
      <c r="I1200" t="s">
        <v>446</v>
      </c>
      <c r="J1200" t="s">
        <v>448</v>
      </c>
      <c r="K1200">
        <v>27.17</v>
      </c>
      <c r="L1200">
        <v>51.4</v>
      </c>
      <c r="M1200" t="s">
        <v>567</v>
      </c>
      <c r="N1200" t="s">
        <v>839</v>
      </c>
      <c r="Q1200">
        <v>5</v>
      </c>
      <c r="R1200">
        <v>6</v>
      </c>
      <c r="S1200" t="s">
        <v>1465</v>
      </c>
      <c r="T1200" t="s">
        <v>2652</v>
      </c>
      <c r="U1200" t="s">
        <v>3399</v>
      </c>
      <c r="V1200" t="s">
        <v>3459</v>
      </c>
      <c r="W1200">
        <v>128</v>
      </c>
      <c r="X1200">
        <v>1040</v>
      </c>
      <c r="Y1200">
        <v>10</v>
      </c>
      <c r="Z1200" t="s">
        <v>3491</v>
      </c>
      <c r="AA1200" t="s">
        <v>4492</v>
      </c>
      <c r="AB1200" t="s">
        <v>6911</v>
      </c>
      <c r="AC1200">
        <v>9.8000000000000007</v>
      </c>
      <c r="AD1200" t="s">
        <v>8522</v>
      </c>
      <c r="AE1200" t="s">
        <v>8440</v>
      </c>
      <c r="AF1200" t="s">
        <v>8761</v>
      </c>
      <c r="AG1200" t="s">
        <v>8756</v>
      </c>
    </row>
    <row r="1201" spans="1:33" hidden="1" x14ac:dyDescent="0.25">
      <c r="A1201" t="s">
        <v>45</v>
      </c>
      <c r="B1201">
        <v>2025096</v>
      </c>
      <c r="C1201" t="s">
        <v>87</v>
      </c>
      <c r="D1201">
        <v>2</v>
      </c>
      <c r="E1201" t="s">
        <v>90</v>
      </c>
      <c r="F1201">
        <v>1650</v>
      </c>
      <c r="G1201" t="s">
        <v>100</v>
      </c>
      <c r="H1201" t="s">
        <v>189</v>
      </c>
      <c r="I1201" t="s">
        <v>446</v>
      </c>
      <c r="J1201" t="s">
        <v>448</v>
      </c>
      <c r="K1201">
        <v>27.17</v>
      </c>
      <c r="L1201">
        <v>51.4</v>
      </c>
      <c r="M1201" t="s">
        <v>567</v>
      </c>
      <c r="N1201" t="s">
        <v>839</v>
      </c>
      <c r="Q1201">
        <v>6</v>
      </c>
      <c r="R1201">
        <v>7</v>
      </c>
      <c r="S1201" t="s">
        <v>1193</v>
      </c>
      <c r="T1201" t="s">
        <v>2380</v>
      </c>
      <c r="U1201" t="s">
        <v>3403</v>
      </c>
      <c r="V1201" t="s">
        <v>3446</v>
      </c>
      <c r="W1201">
        <v>128</v>
      </c>
      <c r="X1201">
        <v>1082</v>
      </c>
      <c r="Y1201">
        <v>11</v>
      </c>
      <c r="Z1201" t="s">
        <v>3492</v>
      </c>
      <c r="AA1201" t="s">
        <v>3942</v>
      </c>
      <c r="AB1201" t="s">
        <v>7389</v>
      </c>
      <c r="AC1201">
        <v>14</v>
      </c>
      <c r="AD1201" t="s">
        <v>8880</v>
      </c>
      <c r="AE1201" t="s">
        <v>8452</v>
      </c>
      <c r="AF1201" t="s">
        <v>8421</v>
      </c>
      <c r="AG1201" t="s">
        <v>8396</v>
      </c>
    </row>
    <row r="1202" spans="1:33" hidden="1" x14ac:dyDescent="0.25">
      <c r="A1202" t="s">
        <v>45</v>
      </c>
      <c r="B1202">
        <v>2025096</v>
      </c>
      <c r="C1202" t="s">
        <v>87</v>
      </c>
      <c r="D1202">
        <v>2</v>
      </c>
      <c r="E1202" t="s">
        <v>90</v>
      </c>
      <c r="F1202">
        <v>1650</v>
      </c>
      <c r="G1202" t="s">
        <v>100</v>
      </c>
      <c r="H1202" t="s">
        <v>189</v>
      </c>
      <c r="I1202" t="s">
        <v>446</v>
      </c>
      <c r="J1202" t="s">
        <v>448</v>
      </c>
      <c r="K1202">
        <v>27.17</v>
      </c>
      <c r="L1202">
        <v>51.4</v>
      </c>
      <c r="M1202" t="s">
        <v>567</v>
      </c>
      <c r="N1202" t="s">
        <v>839</v>
      </c>
      <c r="Q1202">
        <v>7</v>
      </c>
      <c r="R1202">
        <v>12</v>
      </c>
      <c r="S1202" t="s">
        <v>1595</v>
      </c>
      <c r="T1202" t="s">
        <v>2782</v>
      </c>
      <c r="U1202" t="s">
        <v>3409</v>
      </c>
      <c r="V1202" t="s">
        <v>3451</v>
      </c>
      <c r="W1202">
        <v>118</v>
      </c>
      <c r="X1202">
        <v>1060</v>
      </c>
      <c r="Y1202">
        <v>5</v>
      </c>
      <c r="Z1202" t="s">
        <v>3492</v>
      </c>
      <c r="AA1202" t="s">
        <v>4493</v>
      </c>
      <c r="AB1202" t="s">
        <v>7389</v>
      </c>
      <c r="AC1202">
        <v>7.4</v>
      </c>
      <c r="AD1202" t="s">
        <v>8525</v>
      </c>
      <c r="AE1202" t="s">
        <v>8452</v>
      </c>
      <c r="AF1202" t="s">
        <v>8418</v>
      </c>
      <c r="AG1202" t="s">
        <v>8656</v>
      </c>
    </row>
    <row r="1203" spans="1:33" hidden="1" x14ac:dyDescent="0.25">
      <c r="A1203" t="s">
        <v>45</v>
      </c>
      <c r="B1203">
        <v>2025096</v>
      </c>
      <c r="C1203" t="s">
        <v>87</v>
      </c>
      <c r="D1203">
        <v>2</v>
      </c>
      <c r="E1203" t="s">
        <v>90</v>
      </c>
      <c r="F1203">
        <v>1650</v>
      </c>
      <c r="G1203" t="s">
        <v>100</v>
      </c>
      <c r="H1203" t="s">
        <v>189</v>
      </c>
      <c r="I1203" t="s">
        <v>446</v>
      </c>
      <c r="J1203" t="s">
        <v>448</v>
      </c>
      <c r="K1203">
        <v>27.17</v>
      </c>
      <c r="L1203">
        <v>51.4</v>
      </c>
      <c r="M1203" t="s">
        <v>567</v>
      </c>
      <c r="N1203" t="s">
        <v>839</v>
      </c>
      <c r="Q1203">
        <v>8</v>
      </c>
      <c r="R1203">
        <v>8</v>
      </c>
      <c r="S1203" t="s">
        <v>1230</v>
      </c>
      <c r="T1203" t="s">
        <v>2417</v>
      </c>
      <c r="U1203" t="s">
        <v>3407</v>
      </c>
      <c r="V1203" t="s">
        <v>3461</v>
      </c>
      <c r="W1203">
        <v>120</v>
      </c>
      <c r="X1203">
        <v>981</v>
      </c>
      <c r="Y1203">
        <v>3</v>
      </c>
      <c r="Z1203" t="s">
        <v>3492</v>
      </c>
      <c r="AA1203" t="s">
        <v>3806</v>
      </c>
      <c r="AB1203" t="s">
        <v>7390</v>
      </c>
      <c r="AC1203">
        <v>11</v>
      </c>
      <c r="AD1203" t="s">
        <v>8886</v>
      </c>
      <c r="AE1203" t="s">
        <v>8488</v>
      </c>
      <c r="AF1203" t="s">
        <v>8418</v>
      </c>
      <c r="AG1203" t="s">
        <v>8794</v>
      </c>
    </row>
    <row r="1204" spans="1:33" hidden="1" x14ac:dyDescent="0.25">
      <c r="A1204" t="s">
        <v>45</v>
      </c>
      <c r="B1204">
        <v>2025096</v>
      </c>
      <c r="C1204" t="s">
        <v>87</v>
      </c>
      <c r="D1204">
        <v>2</v>
      </c>
      <c r="E1204" t="s">
        <v>90</v>
      </c>
      <c r="F1204">
        <v>1650</v>
      </c>
      <c r="G1204" t="s">
        <v>100</v>
      </c>
      <c r="H1204" t="s">
        <v>189</v>
      </c>
      <c r="I1204" t="s">
        <v>446</v>
      </c>
      <c r="J1204" t="s">
        <v>448</v>
      </c>
      <c r="K1204">
        <v>27.17</v>
      </c>
      <c r="L1204">
        <v>51.4</v>
      </c>
      <c r="M1204" t="s">
        <v>567</v>
      </c>
      <c r="N1204" t="s">
        <v>839</v>
      </c>
      <c r="Q1204">
        <v>9</v>
      </c>
      <c r="R1204">
        <v>11</v>
      </c>
      <c r="S1204" t="s">
        <v>1759</v>
      </c>
      <c r="T1204" t="s">
        <v>2946</v>
      </c>
      <c r="U1204" t="s">
        <v>3417</v>
      </c>
      <c r="V1204" t="s">
        <v>3440</v>
      </c>
      <c r="W1204">
        <v>119</v>
      </c>
      <c r="X1204">
        <v>1090</v>
      </c>
      <c r="Y1204">
        <v>8</v>
      </c>
      <c r="Z1204" t="s">
        <v>3516</v>
      </c>
      <c r="AA1204" t="s">
        <v>4494</v>
      </c>
      <c r="AB1204" t="s">
        <v>6945</v>
      </c>
      <c r="AC1204">
        <v>70</v>
      </c>
      <c r="AD1204" t="s">
        <v>8887</v>
      </c>
      <c r="AE1204" t="s">
        <v>8492</v>
      </c>
      <c r="AF1204" t="s">
        <v>8415</v>
      </c>
      <c r="AG1204" t="s">
        <v>8446</v>
      </c>
    </row>
    <row r="1205" spans="1:33" hidden="1" x14ac:dyDescent="0.25">
      <c r="A1205" t="s">
        <v>45</v>
      </c>
      <c r="B1205">
        <v>2025096</v>
      </c>
      <c r="C1205" t="s">
        <v>87</v>
      </c>
      <c r="D1205">
        <v>2</v>
      </c>
      <c r="E1205" t="s">
        <v>90</v>
      </c>
      <c r="F1205">
        <v>1650</v>
      </c>
      <c r="G1205" t="s">
        <v>100</v>
      </c>
      <c r="H1205" t="s">
        <v>189</v>
      </c>
      <c r="I1205" t="s">
        <v>446</v>
      </c>
      <c r="J1205" t="s">
        <v>448</v>
      </c>
      <c r="K1205">
        <v>27.17</v>
      </c>
      <c r="L1205">
        <v>51.4</v>
      </c>
      <c r="M1205" t="s">
        <v>567</v>
      </c>
      <c r="N1205" t="s">
        <v>839</v>
      </c>
      <c r="Q1205">
        <v>10</v>
      </c>
      <c r="R1205">
        <v>9</v>
      </c>
      <c r="S1205" t="s">
        <v>1103</v>
      </c>
      <c r="T1205" t="s">
        <v>2290</v>
      </c>
      <c r="U1205" t="s">
        <v>3408</v>
      </c>
      <c r="V1205" t="s">
        <v>3445</v>
      </c>
      <c r="W1205">
        <v>120</v>
      </c>
      <c r="X1205">
        <v>1039</v>
      </c>
      <c r="Y1205">
        <v>6</v>
      </c>
      <c r="Z1205" t="s">
        <v>3541</v>
      </c>
      <c r="AA1205" t="s">
        <v>4495</v>
      </c>
      <c r="AB1205" t="s">
        <v>7391</v>
      </c>
      <c r="AC1205">
        <v>20</v>
      </c>
      <c r="AD1205" t="s">
        <v>8524</v>
      </c>
      <c r="AE1205" t="s">
        <v>8443</v>
      </c>
      <c r="AF1205" t="s">
        <v>8462</v>
      </c>
      <c r="AG1205" t="s">
        <v>9525</v>
      </c>
    </row>
    <row r="1206" spans="1:33" hidden="1" x14ac:dyDescent="0.25">
      <c r="A1206" t="s">
        <v>45</v>
      </c>
      <c r="B1206">
        <v>2025096</v>
      </c>
      <c r="C1206" t="s">
        <v>87</v>
      </c>
      <c r="D1206">
        <v>2</v>
      </c>
      <c r="E1206" t="s">
        <v>90</v>
      </c>
      <c r="F1206">
        <v>1650</v>
      </c>
      <c r="G1206" t="s">
        <v>100</v>
      </c>
      <c r="H1206" t="s">
        <v>189</v>
      </c>
      <c r="I1206" t="s">
        <v>446</v>
      </c>
      <c r="J1206" t="s">
        <v>448</v>
      </c>
      <c r="K1206">
        <v>27.17</v>
      </c>
      <c r="L1206">
        <v>51.4</v>
      </c>
      <c r="M1206" t="s">
        <v>567</v>
      </c>
      <c r="N1206" t="s">
        <v>839</v>
      </c>
      <c r="Q1206">
        <v>11</v>
      </c>
      <c r="R1206">
        <v>4</v>
      </c>
      <c r="S1206" t="s">
        <v>1479</v>
      </c>
      <c r="T1206" t="s">
        <v>2666</v>
      </c>
      <c r="U1206" t="s">
        <v>3401</v>
      </c>
      <c r="V1206" t="s">
        <v>3454</v>
      </c>
      <c r="W1206">
        <v>130</v>
      </c>
      <c r="X1206">
        <v>1042</v>
      </c>
      <c r="Y1206">
        <v>2</v>
      </c>
      <c r="Z1206" t="s">
        <v>3548</v>
      </c>
      <c r="AA1206" t="s">
        <v>4496</v>
      </c>
      <c r="AB1206" t="s">
        <v>7274</v>
      </c>
      <c r="AC1206">
        <v>15</v>
      </c>
      <c r="AD1206" t="s">
        <v>8859</v>
      </c>
      <c r="AE1206" t="s">
        <v>8452</v>
      </c>
      <c r="AF1206" t="s">
        <v>8418</v>
      </c>
      <c r="AG1206" t="s">
        <v>9494</v>
      </c>
    </row>
    <row r="1207" spans="1:33" hidden="1" x14ac:dyDescent="0.25">
      <c r="A1207" t="s">
        <v>45</v>
      </c>
      <c r="B1207">
        <v>2025096</v>
      </c>
      <c r="C1207" t="s">
        <v>87</v>
      </c>
      <c r="D1207">
        <v>2</v>
      </c>
      <c r="E1207" t="s">
        <v>90</v>
      </c>
      <c r="F1207">
        <v>1650</v>
      </c>
      <c r="G1207" t="s">
        <v>100</v>
      </c>
      <c r="H1207" t="s">
        <v>189</v>
      </c>
      <c r="I1207" t="s">
        <v>446</v>
      </c>
      <c r="J1207" t="s">
        <v>448</v>
      </c>
      <c r="K1207">
        <v>27.17</v>
      </c>
      <c r="L1207">
        <v>51.4</v>
      </c>
      <c r="M1207" t="s">
        <v>567</v>
      </c>
      <c r="N1207" t="s">
        <v>839</v>
      </c>
      <c r="Q1207">
        <v>12</v>
      </c>
      <c r="R1207">
        <v>5</v>
      </c>
      <c r="S1207" t="s">
        <v>1760</v>
      </c>
      <c r="T1207" t="s">
        <v>2947</v>
      </c>
      <c r="U1207" t="s">
        <v>3419</v>
      </c>
      <c r="V1207" t="s">
        <v>3457</v>
      </c>
      <c r="W1207">
        <v>127</v>
      </c>
      <c r="X1207">
        <v>1080</v>
      </c>
      <c r="Y1207">
        <v>4</v>
      </c>
      <c r="Z1207" t="s">
        <v>3569</v>
      </c>
      <c r="AA1207" t="s">
        <v>4497</v>
      </c>
      <c r="AB1207" t="s">
        <v>7392</v>
      </c>
      <c r="AC1207">
        <v>67</v>
      </c>
      <c r="AD1207" t="s">
        <v>8880</v>
      </c>
      <c r="AE1207" t="s">
        <v>8592</v>
      </c>
      <c r="AF1207" t="s">
        <v>8688</v>
      </c>
      <c r="AG1207" t="s">
        <v>9024</v>
      </c>
    </row>
    <row r="1208" spans="1:33" hidden="1" x14ac:dyDescent="0.25">
      <c r="A1208" t="s">
        <v>45</v>
      </c>
      <c r="B1208">
        <v>2025097</v>
      </c>
      <c r="C1208" t="s">
        <v>87</v>
      </c>
      <c r="D1208">
        <v>3</v>
      </c>
      <c r="E1208" t="s">
        <v>90</v>
      </c>
      <c r="F1208">
        <v>1200</v>
      </c>
      <c r="G1208" t="s">
        <v>100</v>
      </c>
      <c r="H1208" t="s">
        <v>190</v>
      </c>
      <c r="I1208" t="s">
        <v>446</v>
      </c>
      <c r="J1208" t="s">
        <v>448</v>
      </c>
      <c r="K1208">
        <v>23.39</v>
      </c>
      <c r="L1208">
        <v>45.96</v>
      </c>
      <c r="M1208" t="s">
        <v>568</v>
      </c>
      <c r="Q1208">
        <v>1</v>
      </c>
      <c r="R1208">
        <v>1</v>
      </c>
      <c r="S1208" t="s">
        <v>1603</v>
      </c>
      <c r="T1208" t="s">
        <v>2790</v>
      </c>
      <c r="U1208" t="s">
        <v>3402</v>
      </c>
      <c r="V1208" t="s">
        <v>3445</v>
      </c>
      <c r="W1208">
        <v>128</v>
      </c>
      <c r="X1208">
        <v>1091</v>
      </c>
      <c r="Y1208">
        <v>1</v>
      </c>
      <c r="Z1208" t="s">
        <v>3478</v>
      </c>
      <c r="AA1208" t="s">
        <v>3631</v>
      </c>
      <c r="AB1208" t="s">
        <v>568</v>
      </c>
      <c r="AC1208">
        <v>3.1</v>
      </c>
      <c r="AD1208" t="s">
        <v>457</v>
      </c>
      <c r="AE1208" t="s">
        <v>9377</v>
      </c>
      <c r="AF1208" t="s">
        <v>8649</v>
      </c>
    </row>
    <row r="1209" spans="1:33" hidden="1" x14ac:dyDescent="0.25">
      <c r="A1209" t="s">
        <v>45</v>
      </c>
      <c r="B1209">
        <v>2025097</v>
      </c>
      <c r="C1209" t="s">
        <v>87</v>
      </c>
      <c r="D1209">
        <v>3</v>
      </c>
      <c r="E1209" t="s">
        <v>90</v>
      </c>
      <c r="F1209">
        <v>1200</v>
      </c>
      <c r="G1209" t="s">
        <v>100</v>
      </c>
      <c r="H1209" t="s">
        <v>190</v>
      </c>
      <c r="I1209" t="s">
        <v>446</v>
      </c>
      <c r="J1209" t="s">
        <v>448</v>
      </c>
      <c r="K1209">
        <v>23.39</v>
      </c>
      <c r="L1209">
        <v>45.96</v>
      </c>
      <c r="M1209" t="s">
        <v>568</v>
      </c>
      <c r="Q1209">
        <v>2</v>
      </c>
      <c r="R1209">
        <v>10</v>
      </c>
      <c r="S1209" t="s">
        <v>1376</v>
      </c>
      <c r="T1209" t="s">
        <v>2563</v>
      </c>
      <c r="U1209" t="s">
        <v>3397</v>
      </c>
      <c r="V1209" t="s">
        <v>3459</v>
      </c>
      <c r="W1209">
        <v>120</v>
      </c>
      <c r="X1209">
        <v>1079</v>
      </c>
      <c r="Y1209">
        <v>2</v>
      </c>
      <c r="Z1209" t="s">
        <v>3505</v>
      </c>
      <c r="AA1209" t="s">
        <v>4247</v>
      </c>
      <c r="AB1209" t="s">
        <v>496</v>
      </c>
      <c r="AC1209">
        <v>11</v>
      </c>
      <c r="AD1209" t="s">
        <v>8593</v>
      </c>
      <c r="AE1209" t="s">
        <v>9348</v>
      </c>
      <c r="AF1209" t="s">
        <v>8745</v>
      </c>
    </row>
    <row r="1210" spans="1:33" hidden="1" x14ac:dyDescent="0.25">
      <c r="A1210" t="s">
        <v>45</v>
      </c>
      <c r="B1210">
        <v>2025097</v>
      </c>
      <c r="C1210" t="s">
        <v>87</v>
      </c>
      <c r="D1210">
        <v>3</v>
      </c>
      <c r="E1210" t="s">
        <v>90</v>
      </c>
      <c r="F1210">
        <v>1200</v>
      </c>
      <c r="G1210" t="s">
        <v>100</v>
      </c>
      <c r="H1210" t="s">
        <v>190</v>
      </c>
      <c r="I1210" t="s">
        <v>446</v>
      </c>
      <c r="J1210" t="s">
        <v>448</v>
      </c>
      <c r="K1210">
        <v>23.39</v>
      </c>
      <c r="L1210">
        <v>45.96</v>
      </c>
      <c r="M1210" t="s">
        <v>568</v>
      </c>
      <c r="Q1210">
        <v>3</v>
      </c>
      <c r="R1210">
        <v>9</v>
      </c>
      <c r="S1210" t="s">
        <v>1274</v>
      </c>
      <c r="T1210" t="s">
        <v>2461</v>
      </c>
      <c r="U1210" t="s">
        <v>3412</v>
      </c>
      <c r="V1210" t="s">
        <v>3449</v>
      </c>
      <c r="W1210">
        <v>122</v>
      </c>
      <c r="X1210">
        <v>1196</v>
      </c>
      <c r="Y1210">
        <v>5</v>
      </c>
      <c r="Z1210" t="s">
        <v>3521</v>
      </c>
      <c r="AA1210" t="s">
        <v>4075</v>
      </c>
      <c r="AB1210" t="s">
        <v>586</v>
      </c>
      <c r="AC1210">
        <v>4.7</v>
      </c>
      <c r="AD1210" t="s">
        <v>8489</v>
      </c>
      <c r="AE1210" t="s">
        <v>9375</v>
      </c>
      <c r="AF1210" t="s">
        <v>9085</v>
      </c>
    </row>
    <row r="1211" spans="1:33" hidden="1" x14ac:dyDescent="0.25">
      <c r="A1211" t="s">
        <v>45</v>
      </c>
      <c r="B1211">
        <v>2025097</v>
      </c>
      <c r="C1211" t="s">
        <v>87</v>
      </c>
      <c r="D1211">
        <v>3</v>
      </c>
      <c r="E1211" t="s">
        <v>90</v>
      </c>
      <c r="F1211">
        <v>1200</v>
      </c>
      <c r="G1211" t="s">
        <v>100</v>
      </c>
      <c r="H1211" t="s">
        <v>190</v>
      </c>
      <c r="I1211" t="s">
        <v>446</v>
      </c>
      <c r="J1211" t="s">
        <v>448</v>
      </c>
      <c r="K1211">
        <v>23.39</v>
      </c>
      <c r="L1211">
        <v>45.96</v>
      </c>
      <c r="M1211" t="s">
        <v>568</v>
      </c>
      <c r="Q1211">
        <v>4</v>
      </c>
      <c r="R1211">
        <v>3</v>
      </c>
      <c r="S1211" t="s">
        <v>1305</v>
      </c>
      <c r="T1211" t="s">
        <v>2492</v>
      </c>
      <c r="U1211" t="s">
        <v>3403</v>
      </c>
      <c r="V1211" t="s">
        <v>3446</v>
      </c>
      <c r="W1211">
        <v>128</v>
      </c>
      <c r="X1211">
        <v>1088</v>
      </c>
      <c r="Y1211">
        <v>11</v>
      </c>
      <c r="Z1211" t="s">
        <v>3521</v>
      </c>
      <c r="AA1211" t="s">
        <v>4037</v>
      </c>
      <c r="AB1211" t="s">
        <v>6884</v>
      </c>
      <c r="AC1211">
        <v>5.9</v>
      </c>
      <c r="AD1211" t="s">
        <v>8440</v>
      </c>
      <c r="AE1211" t="s">
        <v>9394</v>
      </c>
      <c r="AF1211" t="s">
        <v>8957</v>
      </c>
    </row>
    <row r="1212" spans="1:33" hidden="1" x14ac:dyDescent="0.25">
      <c r="A1212" t="s">
        <v>45</v>
      </c>
      <c r="B1212">
        <v>2025097</v>
      </c>
      <c r="C1212" t="s">
        <v>87</v>
      </c>
      <c r="D1212">
        <v>3</v>
      </c>
      <c r="E1212" t="s">
        <v>90</v>
      </c>
      <c r="F1212">
        <v>1200</v>
      </c>
      <c r="G1212" t="s">
        <v>100</v>
      </c>
      <c r="H1212" t="s">
        <v>190</v>
      </c>
      <c r="I1212" t="s">
        <v>446</v>
      </c>
      <c r="J1212" t="s">
        <v>448</v>
      </c>
      <c r="K1212">
        <v>23.39</v>
      </c>
      <c r="L1212">
        <v>45.96</v>
      </c>
      <c r="M1212" t="s">
        <v>568</v>
      </c>
      <c r="Q1212">
        <v>5</v>
      </c>
      <c r="R1212">
        <v>5</v>
      </c>
      <c r="S1212" t="s">
        <v>1456</v>
      </c>
      <c r="T1212" t="s">
        <v>2643</v>
      </c>
      <c r="U1212" t="s">
        <v>3401</v>
      </c>
      <c r="V1212" t="s">
        <v>3448</v>
      </c>
      <c r="W1212">
        <v>126</v>
      </c>
      <c r="X1212">
        <v>1084</v>
      </c>
      <c r="Y1212">
        <v>12</v>
      </c>
      <c r="Z1212" t="s">
        <v>3484</v>
      </c>
      <c r="AA1212" t="s">
        <v>4137</v>
      </c>
      <c r="AB1212" t="s">
        <v>7393</v>
      </c>
      <c r="AC1212">
        <v>18</v>
      </c>
      <c r="AD1212" t="s">
        <v>8446</v>
      </c>
      <c r="AE1212" t="s">
        <v>9375</v>
      </c>
      <c r="AF1212" t="s">
        <v>9380</v>
      </c>
    </row>
    <row r="1213" spans="1:33" hidden="1" x14ac:dyDescent="0.25">
      <c r="A1213" t="s">
        <v>45</v>
      </c>
      <c r="B1213">
        <v>2025097</v>
      </c>
      <c r="C1213" t="s">
        <v>87</v>
      </c>
      <c r="D1213">
        <v>3</v>
      </c>
      <c r="E1213" t="s">
        <v>90</v>
      </c>
      <c r="F1213">
        <v>1200</v>
      </c>
      <c r="G1213" t="s">
        <v>100</v>
      </c>
      <c r="H1213" t="s">
        <v>190</v>
      </c>
      <c r="I1213" t="s">
        <v>446</v>
      </c>
      <c r="J1213" t="s">
        <v>448</v>
      </c>
      <c r="K1213">
        <v>23.39</v>
      </c>
      <c r="L1213">
        <v>45.96</v>
      </c>
      <c r="M1213" t="s">
        <v>568</v>
      </c>
      <c r="Q1213">
        <v>6</v>
      </c>
      <c r="R1213">
        <v>11</v>
      </c>
      <c r="S1213" t="s">
        <v>1184</v>
      </c>
      <c r="T1213" t="s">
        <v>2371</v>
      </c>
      <c r="U1213" t="s">
        <v>3413</v>
      </c>
      <c r="V1213" t="s">
        <v>3456</v>
      </c>
      <c r="W1213">
        <v>118</v>
      </c>
      <c r="X1213">
        <v>1076</v>
      </c>
      <c r="Y1213">
        <v>6</v>
      </c>
      <c r="Z1213" t="s">
        <v>3491</v>
      </c>
      <c r="AA1213" t="s">
        <v>3920</v>
      </c>
      <c r="AB1213" t="s">
        <v>6961</v>
      </c>
      <c r="AC1213">
        <v>50</v>
      </c>
      <c r="AD1213" t="s">
        <v>8649</v>
      </c>
      <c r="AE1213" t="s">
        <v>9402</v>
      </c>
      <c r="AF1213" t="s">
        <v>8754</v>
      </c>
    </row>
    <row r="1214" spans="1:33" hidden="1" x14ac:dyDescent="0.25">
      <c r="A1214" t="s">
        <v>45</v>
      </c>
      <c r="B1214">
        <v>2025097</v>
      </c>
      <c r="C1214" t="s">
        <v>87</v>
      </c>
      <c r="D1214">
        <v>3</v>
      </c>
      <c r="E1214" t="s">
        <v>90</v>
      </c>
      <c r="F1214">
        <v>1200</v>
      </c>
      <c r="G1214" t="s">
        <v>100</v>
      </c>
      <c r="H1214" t="s">
        <v>190</v>
      </c>
      <c r="I1214" t="s">
        <v>446</v>
      </c>
      <c r="J1214" t="s">
        <v>448</v>
      </c>
      <c r="K1214">
        <v>23.39</v>
      </c>
      <c r="L1214">
        <v>45.96</v>
      </c>
      <c r="M1214" t="s">
        <v>568</v>
      </c>
      <c r="Q1214">
        <v>7</v>
      </c>
      <c r="R1214">
        <v>12</v>
      </c>
      <c r="S1214" t="s">
        <v>1372</v>
      </c>
      <c r="T1214" t="s">
        <v>2559</v>
      </c>
      <c r="U1214" t="s">
        <v>3399</v>
      </c>
      <c r="V1214" t="s">
        <v>3453</v>
      </c>
      <c r="W1214">
        <v>119</v>
      </c>
      <c r="X1214">
        <v>1049</v>
      </c>
      <c r="Y1214">
        <v>8</v>
      </c>
      <c r="Z1214" t="s">
        <v>3508</v>
      </c>
      <c r="AA1214" t="s">
        <v>3832</v>
      </c>
      <c r="AB1214" t="s">
        <v>7056</v>
      </c>
      <c r="AC1214">
        <v>12</v>
      </c>
      <c r="AD1214" t="s">
        <v>8442</v>
      </c>
      <c r="AE1214" t="s">
        <v>9350</v>
      </c>
      <c r="AF1214" t="s">
        <v>8764</v>
      </c>
    </row>
    <row r="1215" spans="1:33" hidden="1" x14ac:dyDescent="0.25">
      <c r="A1215" t="s">
        <v>45</v>
      </c>
      <c r="B1215">
        <v>2025097</v>
      </c>
      <c r="C1215" t="s">
        <v>87</v>
      </c>
      <c r="D1215">
        <v>3</v>
      </c>
      <c r="E1215" t="s">
        <v>90</v>
      </c>
      <c r="F1215">
        <v>1200</v>
      </c>
      <c r="G1215" t="s">
        <v>100</v>
      </c>
      <c r="H1215" t="s">
        <v>190</v>
      </c>
      <c r="I1215" t="s">
        <v>446</v>
      </c>
      <c r="J1215" t="s">
        <v>448</v>
      </c>
      <c r="K1215">
        <v>23.39</v>
      </c>
      <c r="L1215">
        <v>45.96</v>
      </c>
      <c r="M1215" t="s">
        <v>568</v>
      </c>
      <c r="Q1215">
        <v>8</v>
      </c>
      <c r="R1215">
        <v>8</v>
      </c>
      <c r="S1215" t="s">
        <v>1099</v>
      </c>
      <c r="T1215" t="s">
        <v>2286</v>
      </c>
      <c r="U1215" t="s">
        <v>3400</v>
      </c>
      <c r="V1215" t="s">
        <v>3443</v>
      </c>
      <c r="W1215">
        <v>124</v>
      </c>
      <c r="X1215">
        <v>1158</v>
      </c>
      <c r="Y1215">
        <v>9</v>
      </c>
      <c r="Z1215" t="s">
        <v>3492</v>
      </c>
      <c r="AA1215" t="s">
        <v>4200</v>
      </c>
      <c r="AB1215" t="s">
        <v>587</v>
      </c>
      <c r="AC1215">
        <v>8.9</v>
      </c>
      <c r="AD1215" t="s">
        <v>457</v>
      </c>
      <c r="AE1215" t="s">
        <v>9402</v>
      </c>
      <c r="AF1215" t="s">
        <v>8765</v>
      </c>
    </row>
    <row r="1216" spans="1:33" hidden="1" x14ac:dyDescent="0.25">
      <c r="A1216" t="s">
        <v>45</v>
      </c>
      <c r="B1216">
        <v>2025097</v>
      </c>
      <c r="C1216" t="s">
        <v>87</v>
      </c>
      <c r="D1216">
        <v>3</v>
      </c>
      <c r="E1216" t="s">
        <v>90</v>
      </c>
      <c r="F1216">
        <v>1200</v>
      </c>
      <c r="G1216" t="s">
        <v>100</v>
      </c>
      <c r="H1216" t="s">
        <v>190</v>
      </c>
      <c r="I1216" t="s">
        <v>446</v>
      </c>
      <c r="J1216" t="s">
        <v>448</v>
      </c>
      <c r="K1216">
        <v>23.39</v>
      </c>
      <c r="L1216">
        <v>45.96</v>
      </c>
      <c r="M1216" t="s">
        <v>568</v>
      </c>
      <c r="Q1216">
        <v>9</v>
      </c>
      <c r="R1216">
        <v>4</v>
      </c>
      <c r="S1216" t="s">
        <v>1073</v>
      </c>
      <c r="T1216" t="s">
        <v>2260</v>
      </c>
      <c r="U1216" t="s">
        <v>3414</v>
      </c>
      <c r="V1216" t="s">
        <v>3451</v>
      </c>
      <c r="W1216">
        <v>126</v>
      </c>
      <c r="X1216">
        <v>1108</v>
      </c>
      <c r="Y1216">
        <v>7</v>
      </c>
      <c r="Z1216" t="s">
        <v>3487</v>
      </c>
      <c r="AA1216" t="s">
        <v>4498</v>
      </c>
      <c r="AB1216" t="s">
        <v>7216</v>
      </c>
      <c r="AC1216">
        <v>25</v>
      </c>
      <c r="AD1216" t="s">
        <v>8452</v>
      </c>
      <c r="AE1216" t="s">
        <v>9377</v>
      </c>
      <c r="AF1216" t="s">
        <v>8393</v>
      </c>
    </row>
    <row r="1217" spans="1:33" hidden="1" x14ac:dyDescent="0.25">
      <c r="A1217" t="s">
        <v>45</v>
      </c>
      <c r="B1217">
        <v>2025097</v>
      </c>
      <c r="C1217" t="s">
        <v>87</v>
      </c>
      <c r="D1217">
        <v>3</v>
      </c>
      <c r="E1217" t="s">
        <v>90</v>
      </c>
      <c r="F1217">
        <v>1200</v>
      </c>
      <c r="G1217" t="s">
        <v>100</v>
      </c>
      <c r="H1217" t="s">
        <v>190</v>
      </c>
      <c r="I1217" t="s">
        <v>446</v>
      </c>
      <c r="J1217" t="s">
        <v>448</v>
      </c>
      <c r="K1217">
        <v>23.39</v>
      </c>
      <c r="L1217">
        <v>45.96</v>
      </c>
      <c r="M1217" t="s">
        <v>568</v>
      </c>
      <c r="Q1217">
        <v>10</v>
      </c>
      <c r="R1217">
        <v>7</v>
      </c>
      <c r="S1217" t="s">
        <v>1527</v>
      </c>
      <c r="T1217" t="s">
        <v>2714</v>
      </c>
      <c r="U1217" t="s">
        <v>3419</v>
      </c>
      <c r="V1217" t="s">
        <v>3455</v>
      </c>
      <c r="W1217">
        <v>123</v>
      </c>
      <c r="X1217">
        <v>1099</v>
      </c>
      <c r="Y1217">
        <v>3</v>
      </c>
      <c r="Z1217" t="s">
        <v>3499</v>
      </c>
      <c r="AA1217" t="s">
        <v>4250</v>
      </c>
      <c r="AB1217" t="s">
        <v>6963</v>
      </c>
      <c r="AC1217">
        <v>14</v>
      </c>
      <c r="AD1217" t="s">
        <v>8448</v>
      </c>
      <c r="AE1217" t="s">
        <v>9375</v>
      </c>
      <c r="AF1217" t="s">
        <v>8605</v>
      </c>
    </row>
    <row r="1218" spans="1:33" hidden="1" x14ac:dyDescent="0.25">
      <c r="A1218" t="s">
        <v>45</v>
      </c>
      <c r="B1218">
        <v>2025097</v>
      </c>
      <c r="C1218" t="s">
        <v>87</v>
      </c>
      <c r="D1218">
        <v>3</v>
      </c>
      <c r="E1218" t="s">
        <v>90</v>
      </c>
      <c r="F1218">
        <v>1200</v>
      </c>
      <c r="G1218" t="s">
        <v>100</v>
      </c>
      <c r="H1218" t="s">
        <v>190</v>
      </c>
      <c r="I1218" t="s">
        <v>446</v>
      </c>
      <c r="J1218" t="s">
        <v>448</v>
      </c>
      <c r="K1218">
        <v>23.39</v>
      </c>
      <c r="L1218">
        <v>45.96</v>
      </c>
      <c r="M1218" t="s">
        <v>568</v>
      </c>
      <c r="Q1218">
        <v>11</v>
      </c>
      <c r="R1218">
        <v>2</v>
      </c>
      <c r="S1218" t="s">
        <v>1647</v>
      </c>
      <c r="T1218" t="s">
        <v>2834</v>
      </c>
      <c r="U1218" t="s">
        <v>3398</v>
      </c>
      <c r="V1218" t="s">
        <v>3457</v>
      </c>
      <c r="W1218">
        <v>127</v>
      </c>
      <c r="X1218">
        <v>1188</v>
      </c>
      <c r="Y1218">
        <v>10</v>
      </c>
      <c r="Z1218" t="s">
        <v>3516</v>
      </c>
      <c r="AA1218" t="s">
        <v>3753</v>
      </c>
      <c r="AB1218" t="s">
        <v>7394</v>
      </c>
      <c r="AC1218">
        <v>66</v>
      </c>
      <c r="AD1218" t="s">
        <v>8547</v>
      </c>
      <c r="AE1218" t="s">
        <v>9375</v>
      </c>
      <c r="AF1218" t="s">
        <v>8393</v>
      </c>
    </row>
    <row r="1219" spans="1:33" hidden="1" x14ac:dyDescent="0.25">
      <c r="A1219" t="s">
        <v>45</v>
      </c>
      <c r="B1219">
        <v>2025097</v>
      </c>
      <c r="C1219" t="s">
        <v>87</v>
      </c>
      <c r="D1219">
        <v>3</v>
      </c>
      <c r="E1219" t="s">
        <v>90</v>
      </c>
      <c r="F1219">
        <v>1200</v>
      </c>
      <c r="G1219" t="s">
        <v>100</v>
      </c>
      <c r="H1219" t="s">
        <v>190</v>
      </c>
      <c r="I1219" t="s">
        <v>446</v>
      </c>
      <c r="J1219" t="s">
        <v>448</v>
      </c>
      <c r="K1219">
        <v>23.39</v>
      </c>
      <c r="L1219">
        <v>45.96</v>
      </c>
      <c r="M1219" t="s">
        <v>568</v>
      </c>
      <c r="Q1219">
        <v>12</v>
      </c>
      <c r="R1219">
        <v>6</v>
      </c>
      <c r="S1219" t="s">
        <v>1185</v>
      </c>
      <c r="T1219" t="s">
        <v>2372</v>
      </c>
      <c r="U1219" t="s">
        <v>3409</v>
      </c>
      <c r="V1219" t="s">
        <v>3442</v>
      </c>
      <c r="W1219">
        <v>125</v>
      </c>
      <c r="X1219">
        <v>1163</v>
      </c>
      <c r="Y1219">
        <v>4</v>
      </c>
      <c r="Z1219" t="s">
        <v>3510</v>
      </c>
      <c r="AA1219" t="s">
        <v>4499</v>
      </c>
      <c r="AB1219" t="s">
        <v>6958</v>
      </c>
      <c r="AC1219">
        <v>30</v>
      </c>
      <c r="AD1219" t="s">
        <v>8765</v>
      </c>
      <c r="AE1219" t="s">
        <v>9350</v>
      </c>
      <c r="AF1219" t="s">
        <v>8580</v>
      </c>
    </row>
    <row r="1220" spans="1:33" hidden="1" x14ac:dyDescent="0.25">
      <c r="A1220" t="s">
        <v>45</v>
      </c>
      <c r="B1220">
        <v>2025098</v>
      </c>
      <c r="C1220" t="s">
        <v>87</v>
      </c>
      <c r="D1220">
        <v>4</v>
      </c>
      <c r="E1220" t="s">
        <v>90</v>
      </c>
      <c r="F1220">
        <v>1200</v>
      </c>
      <c r="G1220" t="s">
        <v>100</v>
      </c>
      <c r="H1220" t="s">
        <v>190</v>
      </c>
      <c r="I1220" t="s">
        <v>446</v>
      </c>
      <c r="J1220" t="s">
        <v>448</v>
      </c>
      <c r="K1220">
        <v>23.74</v>
      </c>
      <c r="L1220">
        <v>46.84</v>
      </c>
      <c r="M1220" t="s">
        <v>569</v>
      </c>
      <c r="Q1220">
        <v>1</v>
      </c>
      <c r="R1220">
        <v>9</v>
      </c>
      <c r="S1220" t="s">
        <v>1602</v>
      </c>
      <c r="T1220" t="s">
        <v>2789</v>
      </c>
      <c r="U1220" t="s">
        <v>3400</v>
      </c>
      <c r="V1220" t="s">
        <v>3446</v>
      </c>
      <c r="W1220">
        <v>122</v>
      </c>
      <c r="X1220">
        <v>1037</v>
      </c>
      <c r="Y1220">
        <v>2</v>
      </c>
      <c r="Z1220" t="s">
        <v>3478</v>
      </c>
      <c r="AA1220" t="s">
        <v>3965</v>
      </c>
      <c r="AB1220" t="s">
        <v>569</v>
      </c>
      <c r="AC1220">
        <v>10</v>
      </c>
      <c r="AD1220" t="s">
        <v>8711</v>
      </c>
      <c r="AE1220" t="s">
        <v>8947</v>
      </c>
      <c r="AF1220" t="s">
        <v>8945</v>
      </c>
    </row>
    <row r="1221" spans="1:33" hidden="1" x14ac:dyDescent="0.25">
      <c r="A1221" t="s">
        <v>45</v>
      </c>
      <c r="B1221">
        <v>2025098</v>
      </c>
      <c r="C1221" t="s">
        <v>87</v>
      </c>
      <c r="D1221">
        <v>4</v>
      </c>
      <c r="E1221" t="s">
        <v>90</v>
      </c>
      <c r="F1221">
        <v>1200</v>
      </c>
      <c r="G1221" t="s">
        <v>100</v>
      </c>
      <c r="H1221" t="s">
        <v>190</v>
      </c>
      <c r="I1221" t="s">
        <v>446</v>
      </c>
      <c r="J1221" t="s">
        <v>448</v>
      </c>
      <c r="K1221">
        <v>23.74</v>
      </c>
      <c r="L1221">
        <v>46.84</v>
      </c>
      <c r="M1221" t="s">
        <v>569</v>
      </c>
      <c r="Q1221">
        <v>2</v>
      </c>
      <c r="R1221">
        <v>7</v>
      </c>
      <c r="S1221" t="s">
        <v>1228</v>
      </c>
      <c r="T1221" t="s">
        <v>2415</v>
      </c>
      <c r="U1221" t="s">
        <v>3403</v>
      </c>
      <c r="V1221" t="s">
        <v>3452</v>
      </c>
      <c r="W1221">
        <v>128</v>
      </c>
      <c r="X1221">
        <v>1067</v>
      </c>
      <c r="Y1221">
        <v>6</v>
      </c>
      <c r="Z1221" t="s">
        <v>3554</v>
      </c>
      <c r="AA1221" t="s">
        <v>4500</v>
      </c>
      <c r="AB1221" t="s">
        <v>569</v>
      </c>
      <c r="AC1221">
        <v>3.6</v>
      </c>
      <c r="AD1221" t="s">
        <v>8607</v>
      </c>
      <c r="AE1221" t="s">
        <v>8947</v>
      </c>
      <c r="AF1221" t="s">
        <v>8948</v>
      </c>
    </row>
    <row r="1222" spans="1:33" hidden="1" x14ac:dyDescent="0.25">
      <c r="A1222" t="s">
        <v>45</v>
      </c>
      <c r="B1222">
        <v>2025098</v>
      </c>
      <c r="C1222" t="s">
        <v>87</v>
      </c>
      <c r="D1222">
        <v>4</v>
      </c>
      <c r="E1222" t="s">
        <v>90</v>
      </c>
      <c r="F1222">
        <v>1200</v>
      </c>
      <c r="G1222" t="s">
        <v>100</v>
      </c>
      <c r="H1222" t="s">
        <v>190</v>
      </c>
      <c r="I1222" t="s">
        <v>446</v>
      </c>
      <c r="J1222" t="s">
        <v>448</v>
      </c>
      <c r="K1222">
        <v>23.74</v>
      </c>
      <c r="L1222">
        <v>46.84</v>
      </c>
      <c r="M1222" t="s">
        <v>569</v>
      </c>
      <c r="Q1222">
        <v>3</v>
      </c>
      <c r="R1222">
        <v>2</v>
      </c>
      <c r="S1222" t="s">
        <v>1407</v>
      </c>
      <c r="T1222" t="s">
        <v>2594</v>
      </c>
      <c r="U1222" t="s">
        <v>3419</v>
      </c>
      <c r="V1222" t="s">
        <v>3457</v>
      </c>
      <c r="W1222">
        <v>131</v>
      </c>
      <c r="X1222">
        <v>1052</v>
      </c>
      <c r="Y1222">
        <v>8</v>
      </c>
      <c r="Z1222" t="s">
        <v>3505</v>
      </c>
      <c r="AA1222" t="s">
        <v>4309</v>
      </c>
      <c r="AB1222" t="s">
        <v>7053</v>
      </c>
      <c r="AC1222">
        <v>10</v>
      </c>
      <c r="AD1222" t="s">
        <v>8551</v>
      </c>
      <c r="AE1222" t="s">
        <v>8947</v>
      </c>
      <c r="AF1222" t="s">
        <v>9153</v>
      </c>
    </row>
    <row r="1223" spans="1:33" hidden="1" x14ac:dyDescent="0.25">
      <c r="A1223" t="s">
        <v>45</v>
      </c>
      <c r="B1223">
        <v>2025098</v>
      </c>
      <c r="C1223" t="s">
        <v>87</v>
      </c>
      <c r="D1223">
        <v>4</v>
      </c>
      <c r="E1223" t="s">
        <v>90</v>
      </c>
      <c r="F1223">
        <v>1200</v>
      </c>
      <c r="G1223" t="s">
        <v>100</v>
      </c>
      <c r="H1223" t="s">
        <v>190</v>
      </c>
      <c r="I1223" t="s">
        <v>446</v>
      </c>
      <c r="J1223" t="s">
        <v>448</v>
      </c>
      <c r="K1223">
        <v>23.74</v>
      </c>
      <c r="L1223">
        <v>46.84</v>
      </c>
      <c r="M1223" t="s">
        <v>569</v>
      </c>
      <c r="Q1223">
        <v>4</v>
      </c>
      <c r="R1223">
        <v>6</v>
      </c>
      <c r="S1223" t="s">
        <v>1272</v>
      </c>
      <c r="T1223" t="s">
        <v>2459</v>
      </c>
      <c r="U1223" t="s">
        <v>3404</v>
      </c>
      <c r="V1223" t="s">
        <v>3443</v>
      </c>
      <c r="W1223">
        <v>128</v>
      </c>
      <c r="X1223">
        <v>1128</v>
      </c>
      <c r="Y1223">
        <v>3</v>
      </c>
      <c r="Z1223" t="s">
        <v>3482</v>
      </c>
      <c r="AA1223" t="s">
        <v>4422</v>
      </c>
      <c r="AB1223" t="s">
        <v>7142</v>
      </c>
      <c r="AC1223">
        <v>7.6</v>
      </c>
      <c r="AD1223" t="s">
        <v>8708</v>
      </c>
      <c r="AE1223" t="s">
        <v>9373</v>
      </c>
      <c r="AF1223" t="s">
        <v>8764</v>
      </c>
    </row>
    <row r="1224" spans="1:33" hidden="1" x14ac:dyDescent="0.25">
      <c r="A1224" t="s">
        <v>45</v>
      </c>
      <c r="B1224">
        <v>2025098</v>
      </c>
      <c r="C1224" t="s">
        <v>87</v>
      </c>
      <c r="D1224">
        <v>4</v>
      </c>
      <c r="E1224" t="s">
        <v>90</v>
      </c>
      <c r="F1224">
        <v>1200</v>
      </c>
      <c r="G1224" t="s">
        <v>100</v>
      </c>
      <c r="H1224" t="s">
        <v>190</v>
      </c>
      <c r="I1224" t="s">
        <v>446</v>
      </c>
      <c r="J1224" t="s">
        <v>448</v>
      </c>
      <c r="K1224">
        <v>23.74</v>
      </c>
      <c r="L1224">
        <v>46.84</v>
      </c>
      <c r="M1224" t="s">
        <v>569</v>
      </c>
      <c r="Q1224">
        <v>5</v>
      </c>
      <c r="R1224">
        <v>10</v>
      </c>
      <c r="S1224" t="s">
        <v>1761</v>
      </c>
      <c r="T1224" t="s">
        <v>2948</v>
      </c>
      <c r="U1224" t="s">
        <v>3397</v>
      </c>
      <c r="V1224" t="s">
        <v>3442</v>
      </c>
      <c r="W1224">
        <v>121</v>
      </c>
      <c r="X1224">
        <v>1124</v>
      </c>
      <c r="Y1224">
        <v>1</v>
      </c>
      <c r="Z1224" t="s">
        <v>3482</v>
      </c>
      <c r="AA1224" t="s">
        <v>3707</v>
      </c>
      <c r="AB1224" t="s">
        <v>7142</v>
      </c>
      <c r="AC1224">
        <v>38</v>
      </c>
      <c r="AD1224" t="s">
        <v>8613</v>
      </c>
      <c r="AE1224" t="s">
        <v>9373</v>
      </c>
      <c r="AF1224" t="s">
        <v>9440</v>
      </c>
    </row>
    <row r="1225" spans="1:33" hidden="1" x14ac:dyDescent="0.25">
      <c r="A1225" t="s">
        <v>45</v>
      </c>
      <c r="B1225">
        <v>2025098</v>
      </c>
      <c r="C1225" t="s">
        <v>87</v>
      </c>
      <c r="D1225">
        <v>4</v>
      </c>
      <c r="E1225" t="s">
        <v>90</v>
      </c>
      <c r="F1225">
        <v>1200</v>
      </c>
      <c r="G1225" t="s">
        <v>100</v>
      </c>
      <c r="H1225" t="s">
        <v>190</v>
      </c>
      <c r="I1225" t="s">
        <v>446</v>
      </c>
      <c r="J1225" t="s">
        <v>448</v>
      </c>
      <c r="K1225">
        <v>23.74</v>
      </c>
      <c r="L1225">
        <v>46.84</v>
      </c>
      <c r="M1225" t="s">
        <v>569</v>
      </c>
      <c r="Q1225">
        <v>6</v>
      </c>
      <c r="R1225">
        <v>12</v>
      </c>
      <c r="S1225" t="s">
        <v>1360</v>
      </c>
      <c r="T1225" t="s">
        <v>2547</v>
      </c>
      <c r="U1225" t="s">
        <v>3417</v>
      </c>
      <c r="V1225" t="s">
        <v>3461</v>
      </c>
      <c r="W1225">
        <v>118</v>
      </c>
      <c r="X1225">
        <v>1129</v>
      </c>
      <c r="Y1225">
        <v>5</v>
      </c>
      <c r="Z1225" t="s">
        <v>3483</v>
      </c>
      <c r="AA1225" t="s">
        <v>4501</v>
      </c>
      <c r="AB1225" t="s">
        <v>7395</v>
      </c>
      <c r="AC1225">
        <v>4.4000000000000004</v>
      </c>
      <c r="AD1225" t="s">
        <v>8793</v>
      </c>
      <c r="AE1225" t="s">
        <v>9310</v>
      </c>
      <c r="AF1225" t="s">
        <v>8420</v>
      </c>
    </row>
    <row r="1226" spans="1:33" hidden="1" x14ac:dyDescent="0.25">
      <c r="A1226" t="s">
        <v>45</v>
      </c>
      <c r="B1226">
        <v>2025098</v>
      </c>
      <c r="C1226" t="s">
        <v>87</v>
      </c>
      <c r="D1226">
        <v>4</v>
      </c>
      <c r="E1226" t="s">
        <v>90</v>
      </c>
      <c r="F1226">
        <v>1200</v>
      </c>
      <c r="G1226" t="s">
        <v>100</v>
      </c>
      <c r="H1226" t="s">
        <v>190</v>
      </c>
      <c r="I1226" t="s">
        <v>446</v>
      </c>
      <c r="J1226" t="s">
        <v>448</v>
      </c>
      <c r="K1226">
        <v>23.74</v>
      </c>
      <c r="L1226">
        <v>46.84</v>
      </c>
      <c r="M1226" t="s">
        <v>569</v>
      </c>
      <c r="Q1226">
        <v>7</v>
      </c>
      <c r="R1226">
        <v>4</v>
      </c>
      <c r="S1226" t="s">
        <v>1762</v>
      </c>
      <c r="T1226" t="s">
        <v>2949</v>
      </c>
      <c r="U1226" t="s">
        <v>3409</v>
      </c>
      <c r="V1226" t="s">
        <v>3460</v>
      </c>
      <c r="W1226">
        <v>129</v>
      </c>
      <c r="X1226">
        <v>1226</v>
      </c>
      <c r="Y1226">
        <v>7</v>
      </c>
      <c r="Z1226" t="s">
        <v>3485</v>
      </c>
      <c r="AA1226" t="s">
        <v>4502</v>
      </c>
      <c r="AB1226" t="s">
        <v>7396</v>
      </c>
      <c r="AC1226">
        <v>10</v>
      </c>
      <c r="AD1226" t="s">
        <v>8602</v>
      </c>
      <c r="AE1226" t="s">
        <v>8947</v>
      </c>
      <c r="AF1226" t="s">
        <v>8472</v>
      </c>
    </row>
    <row r="1227" spans="1:33" hidden="1" x14ac:dyDescent="0.25">
      <c r="A1227" t="s">
        <v>45</v>
      </c>
      <c r="B1227">
        <v>2025098</v>
      </c>
      <c r="C1227" t="s">
        <v>87</v>
      </c>
      <c r="D1227">
        <v>4</v>
      </c>
      <c r="E1227" t="s">
        <v>90</v>
      </c>
      <c r="F1227">
        <v>1200</v>
      </c>
      <c r="G1227" t="s">
        <v>100</v>
      </c>
      <c r="H1227" t="s">
        <v>190</v>
      </c>
      <c r="I1227" t="s">
        <v>446</v>
      </c>
      <c r="J1227" t="s">
        <v>448</v>
      </c>
      <c r="K1227">
        <v>23.74</v>
      </c>
      <c r="L1227">
        <v>46.84</v>
      </c>
      <c r="M1227" t="s">
        <v>569</v>
      </c>
      <c r="Q1227">
        <v>8</v>
      </c>
      <c r="R1227">
        <v>8</v>
      </c>
      <c r="S1227" t="s">
        <v>1519</v>
      </c>
      <c r="T1227" t="s">
        <v>2706</v>
      </c>
      <c r="U1227" t="s">
        <v>3411</v>
      </c>
      <c r="V1227" t="s">
        <v>3448</v>
      </c>
      <c r="W1227">
        <v>127</v>
      </c>
      <c r="X1227">
        <v>1020</v>
      </c>
      <c r="Y1227">
        <v>4</v>
      </c>
      <c r="Z1227" t="s">
        <v>3485</v>
      </c>
      <c r="AA1227" t="s">
        <v>3961</v>
      </c>
      <c r="AB1227" t="s">
        <v>7376</v>
      </c>
      <c r="AC1227">
        <v>8.1999999999999993</v>
      </c>
      <c r="AD1227" t="s">
        <v>8864</v>
      </c>
      <c r="AE1227" t="s">
        <v>9372</v>
      </c>
      <c r="AF1227" t="s">
        <v>8945</v>
      </c>
    </row>
    <row r="1228" spans="1:33" hidden="1" x14ac:dyDescent="0.25">
      <c r="A1228" t="s">
        <v>45</v>
      </c>
      <c r="B1228">
        <v>2025098</v>
      </c>
      <c r="C1228" t="s">
        <v>87</v>
      </c>
      <c r="D1228">
        <v>4</v>
      </c>
      <c r="E1228" t="s">
        <v>90</v>
      </c>
      <c r="F1228">
        <v>1200</v>
      </c>
      <c r="G1228" t="s">
        <v>100</v>
      </c>
      <c r="H1228" t="s">
        <v>190</v>
      </c>
      <c r="I1228" t="s">
        <v>446</v>
      </c>
      <c r="J1228" t="s">
        <v>448</v>
      </c>
      <c r="K1228">
        <v>23.74</v>
      </c>
      <c r="L1228">
        <v>46.84</v>
      </c>
      <c r="M1228" t="s">
        <v>569</v>
      </c>
      <c r="Q1228">
        <v>9</v>
      </c>
      <c r="R1228">
        <v>3</v>
      </c>
      <c r="S1228" t="s">
        <v>1763</v>
      </c>
      <c r="T1228" t="s">
        <v>2950</v>
      </c>
      <c r="U1228" t="s">
        <v>3412</v>
      </c>
      <c r="V1228" t="s">
        <v>3449</v>
      </c>
      <c r="W1228">
        <v>130</v>
      </c>
      <c r="X1228">
        <v>1018</v>
      </c>
      <c r="Y1228">
        <v>12</v>
      </c>
      <c r="Z1228" t="s">
        <v>3485</v>
      </c>
      <c r="AA1228" t="s">
        <v>4346</v>
      </c>
      <c r="AB1228" t="s">
        <v>7397</v>
      </c>
      <c r="AC1228">
        <v>82</v>
      </c>
      <c r="AD1228" t="s">
        <v>8741</v>
      </c>
      <c r="AE1228" t="s">
        <v>9435</v>
      </c>
      <c r="AF1228" t="s">
        <v>9440</v>
      </c>
    </row>
    <row r="1229" spans="1:33" hidden="1" x14ac:dyDescent="0.25">
      <c r="A1229" t="s">
        <v>45</v>
      </c>
      <c r="B1229">
        <v>2025098</v>
      </c>
      <c r="C1229" t="s">
        <v>87</v>
      </c>
      <c r="D1229">
        <v>4</v>
      </c>
      <c r="E1229" t="s">
        <v>90</v>
      </c>
      <c r="F1229">
        <v>1200</v>
      </c>
      <c r="G1229" t="s">
        <v>100</v>
      </c>
      <c r="H1229" t="s">
        <v>190</v>
      </c>
      <c r="I1229" t="s">
        <v>446</v>
      </c>
      <c r="J1229" t="s">
        <v>448</v>
      </c>
      <c r="K1229">
        <v>23.74</v>
      </c>
      <c r="L1229">
        <v>46.84</v>
      </c>
      <c r="M1229" t="s">
        <v>569</v>
      </c>
      <c r="Q1229">
        <v>10</v>
      </c>
      <c r="R1229">
        <v>1</v>
      </c>
      <c r="S1229" t="s">
        <v>1764</v>
      </c>
      <c r="T1229" t="s">
        <v>2951</v>
      </c>
      <c r="U1229" t="s">
        <v>3402</v>
      </c>
      <c r="V1229" t="s">
        <v>3454</v>
      </c>
      <c r="W1229">
        <v>130</v>
      </c>
      <c r="X1229">
        <v>1109</v>
      </c>
      <c r="Y1229">
        <v>10</v>
      </c>
      <c r="Z1229" t="s">
        <v>3498</v>
      </c>
      <c r="AA1229" t="s">
        <v>4411</v>
      </c>
      <c r="AB1229" t="s">
        <v>7398</v>
      </c>
      <c r="AC1229">
        <v>9.5</v>
      </c>
      <c r="AD1229" t="s">
        <v>8869</v>
      </c>
      <c r="AE1229" t="s">
        <v>9372</v>
      </c>
      <c r="AF1229" t="s">
        <v>9433</v>
      </c>
    </row>
    <row r="1230" spans="1:33" hidden="1" x14ac:dyDescent="0.25">
      <c r="A1230" t="s">
        <v>45</v>
      </c>
      <c r="B1230">
        <v>2025098</v>
      </c>
      <c r="C1230" t="s">
        <v>87</v>
      </c>
      <c r="D1230">
        <v>4</v>
      </c>
      <c r="E1230" t="s">
        <v>90</v>
      </c>
      <c r="F1230">
        <v>1200</v>
      </c>
      <c r="G1230" t="s">
        <v>100</v>
      </c>
      <c r="H1230" t="s">
        <v>190</v>
      </c>
      <c r="I1230" t="s">
        <v>446</v>
      </c>
      <c r="J1230" t="s">
        <v>448</v>
      </c>
      <c r="K1230">
        <v>23.74</v>
      </c>
      <c r="L1230">
        <v>46.84</v>
      </c>
      <c r="M1230" t="s">
        <v>569</v>
      </c>
      <c r="Q1230">
        <v>11</v>
      </c>
      <c r="R1230">
        <v>11</v>
      </c>
      <c r="S1230" t="s">
        <v>1335</v>
      </c>
      <c r="T1230" t="s">
        <v>2522</v>
      </c>
      <c r="U1230" t="s">
        <v>3408</v>
      </c>
      <c r="V1230" t="s">
        <v>3451</v>
      </c>
      <c r="W1230">
        <v>121</v>
      </c>
      <c r="X1230">
        <v>1096</v>
      </c>
      <c r="Y1230">
        <v>9</v>
      </c>
      <c r="Z1230" t="s">
        <v>3487</v>
      </c>
      <c r="AA1230" t="s">
        <v>4419</v>
      </c>
      <c r="AB1230" t="s">
        <v>6960</v>
      </c>
      <c r="AC1230">
        <v>87</v>
      </c>
      <c r="AD1230" t="s">
        <v>8552</v>
      </c>
      <c r="AE1230" t="s">
        <v>9310</v>
      </c>
      <c r="AF1230" t="s">
        <v>8456</v>
      </c>
    </row>
    <row r="1231" spans="1:33" hidden="1" x14ac:dyDescent="0.25">
      <c r="A1231" t="s">
        <v>45</v>
      </c>
      <c r="B1231">
        <v>2025098</v>
      </c>
      <c r="C1231" t="s">
        <v>87</v>
      </c>
      <c r="D1231">
        <v>4</v>
      </c>
      <c r="E1231" t="s">
        <v>90</v>
      </c>
      <c r="F1231">
        <v>1200</v>
      </c>
      <c r="G1231" t="s">
        <v>100</v>
      </c>
      <c r="H1231" t="s">
        <v>190</v>
      </c>
      <c r="I1231" t="s">
        <v>446</v>
      </c>
      <c r="J1231" t="s">
        <v>448</v>
      </c>
      <c r="K1231">
        <v>23.74</v>
      </c>
      <c r="L1231">
        <v>46.84</v>
      </c>
      <c r="M1231" t="s">
        <v>569</v>
      </c>
      <c r="Q1231">
        <v>12</v>
      </c>
      <c r="R1231">
        <v>5</v>
      </c>
      <c r="S1231" t="s">
        <v>1765</v>
      </c>
      <c r="T1231" t="s">
        <v>2952</v>
      </c>
      <c r="U1231" t="s">
        <v>3410</v>
      </c>
      <c r="V1231" t="s">
        <v>3455</v>
      </c>
      <c r="W1231">
        <v>128</v>
      </c>
      <c r="X1231">
        <v>1082</v>
      </c>
      <c r="Y1231">
        <v>11</v>
      </c>
      <c r="Z1231" t="s">
        <v>3570</v>
      </c>
      <c r="AA1231" t="s">
        <v>3897</v>
      </c>
      <c r="AB1231" t="s">
        <v>7399</v>
      </c>
      <c r="AC1231">
        <v>91</v>
      </c>
      <c r="AD1231" t="s">
        <v>8614</v>
      </c>
      <c r="AE1231" t="s">
        <v>9085</v>
      </c>
      <c r="AF1231" t="s">
        <v>9493</v>
      </c>
    </row>
    <row r="1232" spans="1:33" hidden="1" x14ac:dyDescent="0.25">
      <c r="A1232" t="s">
        <v>45</v>
      </c>
      <c r="B1232">
        <v>2025099</v>
      </c>
      <c r="C1232" t="s">
        <v>87</v>
      </c>
      <c r="D1232">
        <v>5</v>
      </c>
      <c r="E1232" t="s">
        <v>90</v>
      </c>
      <c r="F1232">
        <v>1650</v>
      </c>
      <c r="G1232" t="s">
        <v>100</v>
      </c>
      <c r="H1232" t="s">
        <v>189</v>
      </c>
      <c r="I1232" t="s">
        <v>446</v>
      </c>
      <c r="J1232" t="s">
        <v>448</v>
      </c>
      <c r="K1232">
        <v>28.21</v>
      </c>
      <c r="L1232">
        <v>52.55</v>
      </c>
      <c r="M1232" t="s">
        <v>570</v>
      </c>
      <c r="N1232" t="s">
        <v>840</v>
      </c>
      <c r="Q1232">
        <v>1</v>
      </c>
      <c r="R1232">
        <v>5</v>
      </c>
      <c r="S1232" t="s">
        <v>1112</v>
      </c>
      <c r="T1232" t="s">
        <v>2299</v>
      </c>
      <c r="U1232" t="s">
        <v>3403</v>
      </c>
      <c r="V1232" t="s">
        <v>3457</v>
      </c>
      <c r="W1232">
        <v>128</v>
      </c>
      <c r="X1232">
        <v>1185</v>
      </c>
      <c r="Y1232">
        <v>1</v>
      </c>
      <c r="Z1232" t="s">
        <v>3478</v>
      </c>
      <c r="AA1232" t="s">
        <v>3774</v>
      </c>
      <c r="AB1232" t="s">
        <v>840</v>
      </c>
      <c r="AC1232">
        <v>4.9000000000000004</v>
      </c>
      <c r="AD1232" t="s">
        <v>8860</v>
      </c>
      <c r="AE1232" t="s">
        <v>8551</v>
      </c>
      <c r="AF1232" t="s">
        <v>8580</v>
      </c>
      <c r="AG1232" t="s">
        <v>8476</v>
      </c>
    </row>
    <row r="1233" spans="1:33" hidden="1" x14ac:dyDescent="0.25">
      <c r="A1233" t="s">
        <v>45</v>
      </c>
      <c r="B1233">
        <v>2025099</v>
      </c>
      <c r="C1233" t="s">
        <v>87</v>
      </c>
      <c r="D1233">
        <v>5</v>
      </c>
      <c r="E1233" t="s">
        <v>90</v>
      </c>
      <c r="F1233">
        <v>1650</v>
      </c>
      <c r="G1233" t="s">
        <v>100</v>
      </c>
      <c r="H1233" t="s">
        <v>189</v>
      </c>
      <c r="I1233" t="s">
        <v>446</v>
      </c>
      <c r="J1233" t="s">
        <v>448</v>
      </c>
      <c r="K1233">
        <v>28.21</v>
      </c>
      <c r="L1233">
        <v>52.55</v>
      </c>
      <c r="M1233" t="s">
        <v>570</v>
      </c>
      <c r="N1233" t="s">
        <v>840</v>
      </c>
      <c r="Q1233">
        <v>2</v>
      </c>
      <c r="R1233">
        <v>11</v>
      </c>
      <c r="S1233" t="s">
        <v>1482</v>
      </c>
      <c r="T1233" t="s">
        <v>2669</v>
      </c>
      <c r="U1233" t="s">
        <v>3408</v>
      </c>
      <c r="V1233" t="s">
        <v>3446</v>
      </c>
      <c r="W1233">
        <v>118</v>
      </c>
      <c r="X1233">
        <v>1094</v>
      </c>
      <c r="Y1233">
        <v>4</v>
      </c>
      <c r="Z1233" t="s">
        <v>3489</v>
      </c>
      <c r="AA1233" t="s">
        <v>4503</v>
      </c>
      <c r="AB1233" t="s">
        <v>7400</v>
      </c>
      <c r="AC1233">
        <v>25</v>
      </c>
      <c r="AD1233" t="s">
        <v>8690</v>
      </c>
      <c r="AE1233" t="s">
        <v>8551</v>
      </c>
      <c r="AF1233" t="s">
        <v>8687</v>
      </c>
      <c r="AG1233" t="s">
        <v>9153</v>
      </c>
    </row>
    <row r="1234" spans="1:33" hidden="1" x14ac:dyDescent="0.25">
      <c r="A1234" t="s">
        <v>45</v>
      </c>
      <c r="B1234">
        <v>2025099</v>
      </c>
      <c r="C1234" t="s">
        <v>87</v>
      </c>
      <c r="D1234">
        <v>5</v>
      </c>
      <c r="E1234" t="s">
        <v>90</v>
      </c>
      <c r="F1234">
        <v>1650</v>
      </c>
      <c r="G1234" t="s">
        <v>100</v>
      </c>
      <c r="H1234" t="s">
        <v>189</v>
      </c>
      <c r="I1234" t="s">
        <v>446</v>
      </c>
      <c r="J1234" t="s">
        <v>448</v>
      </c>
      <c r="K1234">
        <v>28.21</v>
      </c>
      <c r="L1234">
        <v>52.55</v>
      </c>
      <c r="M1234" t="s">
        <v>570</v>
      </c>
      <c r="N1234" t="s">
        <v>840</v>
      </c>
      <c r="Q1234">
        <v>3</v>
      </c>
      <c r="R1234">
        <v>8</v>
      </c>
      <c r="S1234" t="s">
        <v>1195</v>
      </c>
      <c r="T1234" t="s">
        <v>2382</v>
      </c>
      <c r="U1234" t="s">
        <v>3416</v>
      </c>
      <c r="V1234" t="s">
        <v>3454</v>
      </c>
      <c r="W1234">
        <v>124</v>
      </c>
      <c r="X1234">
        <v>969</v>
      </c>
      <c r="Y1234">
        <v>6</v>
      </c>
      <c r="Z1234" t="s">
        <v>3521</v>
      </c>
      <c r="AA1234" t="s">
        <v>4504</v>
      </c>
      <c r="AB1234" t="s">
        <v>924</v>
      </c>
      <c r="AC1234">
        <v>49</v>
      </c>
      <c r="AD1234" t="s">
        <v>8697</v>
      </c>
      <c r="AE1234" t="s">
        <v>8604</v>
      </c>
      <c r="AF1234" t="s">
        <v>8415</v>
      </c>
      <c r="AG1234" t="s">
        <v>8582</v>
      </c>
    </row>
    <row r="1235" spans="1:33" hidden="1" x14ac:dyDescent="0.25">
      <c r="A1235" t="s">
        <v>45</v>
      </c>
      <c r="B1235">
        <v>2025099</v>
      </c>
      <c r="C1235" t="s">
        <v>87</v>
      </c>
      <c r="D1235">
        <v>5</v>
      </c>
      <c r="E1235" t="s">
        <v>90</v>
      </c>
      <c r="F1235">
        <v>1650</v>
      </c>
      <c r="G1235" t="s">
        <v>100</v>
      </c>
      <c r="H1235" t="s">
        <v>189</v>
      </c>
      <c r="I1235" t="s">
        <v>446</v>
      </c>
      <c r="J1235" t="s">
        <v>448</v>
      </c>
      <c r="K1235">
        <v>28.21</v>
      </c>
      <c r="L1235">
        <v>52.55</v>
      </c>
      <c r="M1235" t="s">
        <v>570</v>
      </c>
      <c r="N1235" t="s">
        <v>840</v>
      </c>
      <c r="Q1235">
        <v>4</v>
      </c>
      <c r="R1235">
        <v>4</v>
      </c>
      <c r="S1235" t="s">
        <v>1766</v>
      </c>
      <c r="T1235" t="s">
        <v>2953</v>
      </c>
      <c r="U1235" t="s">
        <v>3414</v>
      </c>
      <c r="V1235" t="s">
        <v>3441</v>
      </c>
      <c r="W1235">
        <v>130</v>
      </c>
      <c r="X1235">
        <v>1136</v>
      </c>
      <c r="Y1235">
        <v>2</v>
      </c>
      <c r="Z1235" t="s">
        <v>3481</v>
      </c>
      <c r="AA1235" t="s">
        <v>4505</v>
      </c>
      <c r="AB1235" t="s">
        <v>7076</v>
      </c>
      <c r="AC1235">
        <v>5.2</v>
      </c>
      <c r="AD1235" t="s">
        <v>8828</v>
      </c>
      <c r="AE1235" t="s">
        <v>8708</v>
      </c>
      <c r="AF1235" t="s">
        <v>8688</v>
      </c>
      <c r="AG1235" t="s">
        <v>8414</v>
      </c>
    </row>
    <row r="1236" spans="1:33" hidden="1" x14ac:dyDescent="0.25">
      <c r="A1236" t="s">
        <v>45</v>
      </c>
      <c r="B1236">
        <v>2025099</v>
      </c>
      <c r="C1236" t="s">
        <v>87</v>
      </c>
      <c r="D1236">
        <v>5</v>
      </c>
      <c r="E1236" t="s">
        <v>90</v>
      </c>
      <c r="F1236">
        <v>1650</v>
      </c>
      <c r="G1236" t="s">
        <v>100</v>
      </c>
      <c r="H1236" t="s">
        <v>189</v>
      </c>
      <c r="I1236" t="s">
        <v>446</v>
      </c>
      <c r="J1236" t="s">
        <v>448</v>
      </c>
      <c r="K1236">
        <v>28.21</v>
      </c>
      <c r="L1236">
        <v>52.55</v>
      </c>
      <c r="M1236" t="s">
        <v>570</v>
      </c>
      <c r="N1236" t="s">
        <v>840</v>
      </c>
      <c r="Q1236">
        <v>5</v>
      </c>
      <c r="R1236">
        <v>9</v>
      </c>
      <c r="S1236" t="s">
        <v>1449</v>
      </c>
      <c r="T1236" t="s">
        <v>2636</v>
      </c>
      <c r="U1236" t="s">
        <v>3410</v>
      </c>
      <c r="V1236" t="s">
        <v>3445</v>
      </c>
      <c r="W1236">
        <v>124</v>
      </c>
      <c r="X1236">
        <v>1038</v>
      </c>
      <c r="Y1236">
        <v>3</v>
      </c>
      <c r="Z1236" t="s">
        <v>3481</v>
      </c>
      <c r="AA1236" t="s">
        <v>4506</v>
      </c>
      <c r="AB1236" t="s">
        <v>6912</v>
      </c>
      <c r="AC1236">
        <v>21</v>
      </c>
      <c r="AD1236" t="s">
        <v>8693</v>
      </c>
      <c r="AE1236" t="s">
        <v>8796</v>
      </c>
      <c r="AF1236" t="s">
        <v>8462</v>
      </c>
      <c r="AG1236" t="s">
        <v>8872</v>
      </c>
    </row>
    <row r="1237" spans="1:33" hidden="1" x14ac:dyDescent="0.25">
      <c r="A1237" t="s">
        <v>45</v>
      </c>
      <c r="B1237">
        <v>2025099</v>
      </c>
      <c r="C1237" t="s">
        <v>87</v>
      </c>
      <c r="D1237">
        <v>5</v>
      </c>
      <c r="E1237" t="s">
        <v>90</v>
      </c>
      <c r="F1237">
        <v>1650</v>
      </c>
      <c r="G1237" t="s">
        <v>100</v>
      </c>
      <c r="H1237" t="s">
        <v>189</v>
      </c>
      <c r="I1237" t="s">
        <v>446</v>
      </c>
      <c r="J1237" t="s">
        <v>448</v>
      </c>
      <c r="K1237">
        <v>28.21</v>
      </c>
      <c r="L1237">
        <v>52.55</v>
      </c>
      <c r="M1237" t="s">
        <v>570</v>
      </c>
      <c r="N1237" t="s">
        <v>840</v>
      </c>
      <c r="Q1237">
        <v>6</v>
      </c>
      <c r="R1237">
        <v>10</v>
      </c>
      <c r="S1237" t="s">
        <v>1078</v>
      </c>
      <c r="T1237" t="s">
        <v>2265</v>
      </c>
      <c r="U1237" t="s">
        <v>3415</v>
      </c>
      <c r="V1237" t="s">
        <v>3447</v>
      </c>
      <c r="W1237">
        <v>121</v>
      </c>
      <c r="X1237">
        <v>1127</v>
      </c>
      <c r="Y1237">
        <v>5</v>
      </c>
      <c r="Z1237" t="s">
        <v>3524</v>
      </c>
      <c r="AA1237" t="s">
        <v>4223</v>
      </c>
      <c r="AB1237" t="s">
        <v>7401</v>
      </c>
      <c r="AC1237">
        <v>5.4</v>
      </c>
      <c r="AD1237" t="s">
        <v>8887</v>
      </c>
      <c r="AE1237" t="s">
        <v>8551</v>
      </c>
      <c r="AF1237" t="s">
        <v>8457</v>
      </c>
      <c r="AG1237" t="s">
        <v>8889</v>
      </c>
    </row>
    <row r="1238" spans="1:33" hidden="1" x14ac:dyDescent="0.25">
      <c r="A1238" t="s">
        <v>45</v>
      </c>
      <c r="B1238">
        <v>2025099</v>
      </c>
      <c r="C1238" t="s">
        <v>87</v>
      </c>
      <c r="D1238">
        <v>5</v>
      </c>
      <c r="E1238" t="s">
        <v>90</v>
      </c>
      <c r="F1238">
        <v>1650</v>
      </c>
      <c r="G1238" t="s">
        <v>100</v>
      </c>
      <c r="H1238" t="s">
        <v>189</v>
      </c>
      <c r="I1238" t="s">
        <v>446</v>
      </c>
      <c r="J1238" t="s">
        <v>448</v>
      </c>
      <c r="K1238">
        <v>28.21</v>
      </c>
      <c r="L1238">
        <v>52.55</v>
      </c>
      <c r="M1238" t="s">
        <v>570</v>
      </c>
      <c r="N1238" t="s">
        <v>840</v>
      </c>
      <c r="Q1238">
        <v>7</v>
      </c>
      <c r="R1238">
        <v>6</v>
      </c>
      <c r="S1238" t="s">
        <v>1767</v>
      </c>
      <c r="T1238" t="s">
        <v>2954</v>
      </c>
      <c r="U1238" t="s">
        <v>3407</v>
      </c>
      <c r="V1238" t="s">
        <v>3450</v>
      </c>
      <c r="W1238">
        <v>128</v>
      </c>
      <c r="X1238">
        <v>1113</v>
      </c>
      <c r="Y1238">
        <v>10</v>
      </c>
      <c r="Z1238" t="s">
        <v>3514</v>
      </c>
      <c r="AA1238" t="s">
        <v>4507</v>
      </c>
      <c r="AB1238" t="s">
        <v>7402</v>
      </c>
      <c r="AC1238">
        <v>12</v>
      </c>
      <c r="AD1238" t="s">
        <v>8697</v>
      </c>
      <c r="AE1238" t="s">
        <v>8610</v>
      </c>
      <c r="AF1238" t="s">
        <v>8687</v>
      </c>
      <c r="AG1238" t="s">
        <v>8493</v>
      </c>
    </row>
    <row r="1239" spans="1:33" hidden="1" x14ac:dyDescent="0.25">
      <c r="A1239" t="s">
        <v>45</v>
      </c>
      <c r="B1239">
        <v>2025099</v>
      </c>
      <c r="C1239" t="s">
        <v>87</v>
      </c>
      <c r="D1239">
        <v>5</v>
      </c>
      <c r="E1239" t="s">
        <v>90</v>
      </c>
      <c r="F1239">
        <v>1650</v>
      </c>
      <c r="G1239" t="s">
        <v>100</v>
      </c>
      <c r="H1239" t="s">
        <v>189</v>
      </c>
      <c r="I1239" t="s">
        <v>446</v>
      </c>
      <c r="J1239" t="s">
        <v>448</v>
      </c>
      <c r="K1239">
        <v>28.21</v>
      </c>
      <c r="L1239">
        <v>52.55</v>
      </c>
      <c r="M1239" t="s">
        <v>570</v>
      </c>
      <c r="N1239" t="s">
        <v>840</v>
      </c>
      <c r="Q1239">
        <v>8</v>
      </c>
      <c r="R1239">
        <v>7</v>
      </c>
      <c r="S1239" t="s">
        <v>1212</v>
      </c>
      <c r="T1239" t="s">
        <v>2399</v>
      </c>
      <c r="U1239" t="s">
        <v>3402</v>
      </c>
      <c r="V1239" t="s">
        <v>3443</v>
      </c>
      <c r="W1239">
        <v>120</v>
      </c>
      <c r="X1239">
        <v>1064</v>
      </c>
      <c r="Y1239">
        <v>7</v>
      </c>
      <c r="Z1239" t="s">
        <v>3514</v>
      </c>
      <c r="AA1239" t="s">
        <v>4508</v>
      </c>
      <c r="AB1239" t="s">
        <v>7403</v>
      </c>
      <c r="AC1239">
        <v>7.6</v>
      </c>
      <c r="AD1239" t="s">
        <v>8888</v>
      </c>
      <c r="AE1239" t="s">
        <v>8796</v>
      </c>
      <c r="AF1239" t="s">
        <v>8462</v>
      </c>
      <c r="AG1239" t="s">
        <v>8422</v>
      </c>
    </row>
    <row r="1240" spans="1:33" hidden="1" x14ac:dyDescent="0.25">
      <c r="A1240" t="s">
        <v>45</v>
      </c>
      <c r="B1240">
        <v>2025099</v>
      </c>
      <c r="C1240" t="s">
        <v>87</v>
      </c>
      <c r="D1240">
        <v>5</v>
      </c>
      <c r="E1240" t="s">
        <v>90</v>
      </c>
      <c r="F1240">
        <v>1650</v>
      </c>
      <c r="G1240" t="s">
        <v>100</v>
      </c>
      <c r="H1240" t="s">
        <v>189</v>
      </c>
      <c r="I1240" t="s">
        <v>446</v>
      </c>
      <c r="J1240" t="s">
        <v>448</v>
      </c>
      <c r="K1240">
        <v>28.21</v>
      </c>
      <c r="L1240">
        <v>52.55</v>
      </c>
      <c r="M1240" t="s">
        <v>570</v>
      </c>
      <c r="N1240" t="s">
        <v>840</v>
      </c>
      <c r="Q1240">
        <v>9</v>
      </c>
      <c r="R1240">
        <v>12</v>
      </c>
      <c r="S1240" t="s">
        <v>1087</v>
      </c>
      <c r="T1240" t="s">
        <v>2274</v>
      </c>
      <c r="U1240" t="s">
        <v>3398</v>
      </c>
      <c r="V1240" t="s">
        <v>3455</v>
      </c>
      <c r="W1240">
        <v>118</v>
      </c>
      <c r="X1240">
        <v>1155</v>
      </c>
      <c r="Y1240">
        <v>11</v>
      </c>
      <c r="Z1240" t="s">
        <v>3490</v>
      </c>
      <c r="AA1240" t="s">
        <v>4269</v>
      </c>
      <c r="AB1240" t="s">
        <v>952</v>
      </c>
      <c r="AC1240">
        <v>37</v>
      </c>
      <c r="AD1240" t="s">
        <v>8696</v>
      </c>
      <c r="AE1240" t="s">
        <v>8550</v>
      </c>
      <c r="AF1240" t="s">
        <v>8457</v>
      </c>
      <c r="AG1240" t="s">
        <v>9105</v>
      </c>
    </row>
    <row r="1241" spans="1:33" hidden="1" x14ac:dyDescent="0.25">
      <c r="A1241" t="s">
        <v>45</v>
      </c>
      <c r="B1241">
        <v>2025099</v>
      </c>
      <c r="C1241" t="s">
        <v>87</v>
      </c>
      <c r="D1241">
        <v>5</v>
      </c>
      <c r="E1241" t="s">
        <v>90</v>
      </c>
      <c r="F1241">
        <v>1650</v>
      </c>
      <c r="G1241" t="s">
        <v>100</v>
      </c>
      <c r="H1241" t="s">
        <v>189</v>
      </c>
      <c r="I1241" t="s">
        <v>446</v>
      </c>
      <c r="J1241" t="s">
        <v>448</v>
      </c>
      <c r="K1241">
        <v>28.21</v>
      </c>
      <c r="L1241">
        <v>52.55</v>
      </c>
      <c r="M1241" t="s">
        <v>570</v>
      </c>
      <c r="N1241" t="s">
        <v>840</v>
      </c>
      <c r="Q1241">
        <v>10</v>
      </c>
      <c r="R1241">
        <v>3</v>
      </c>
      <c r="S1241" t="s">
        <v>1768</v>
      </c>
      <c r="T1241" t="s">
        <v>2955</v>
      </c>
      <c r="U1241" t="s">
        <v>3397</v>
      </c>
      <c r="V1241" t="s">
        <v>3442</v>
      </c>
      <c r="W1241">
        <v>132</v>
      </c>
      <c r="X1241">
        <v>1128</v>
      </c>
      <c r="Y1241">
        <v>12</v>
      </c>
      <c r="Z1241" t="s">
        <v>3490</v>
      </c>
      <c r="AA1241" t="s">
        <v>4509</v>
      </c>
      <c r="AB1241" t="s">
        <v>7404</v>
      </c>
      <c r="AC1241">
        <v>11</v>
      </c>
      <c r="AD1241" t="s">
        <v>8694</v>
      </c>
      <c r="AE1241" t="s">
        <v>8551</v>
      </c>
      <c r="AF1241" t="s">
        <v>8580</v>
      </c>
      <c r="AG1241" t="s">
        <v>8591</v>
      </c>
    </row>
    <row r="1242" spans="1:33" hidden="1" x14ac:dyDescent="0.25">
      <c r="A1242" t="s">
        <v>45</v>
      </c>
      <c r="B1242">
        <v>2025099</v>
      </c>
      <c r="C1242" t="s">
        <v>87</v>
      </c>
      <c r="D1242">
        <v>5</v>
      </c>
      <c r="E1242" t="s">
        <v>90</v>
      </c>
      <c r="F1242">
        <v>1650</v>
      </c>
      <c r="G1242" t="s">
        <v>100</v>
      </c>
      <c r="H1242" t="s">
        <v>189</v>
      </c>
      <c r="I1242" t="s">
        <v>446</v>
      </c>
      <c r="J1242" t="s">
        <v>448</v>
      </c>
      <c r="K1242">
        <v>28.21</v>
      </c>
      <c r="L1242">
        <v>52.55</v>
      </c>
      <c r="M1242" t="s">
        <v>570</v>
      </c>
      <c r="N1242" t="s">
        <v>840</v>
      </c>
      <c r="Q1242">
        <v>11</v>
      </c>
      <c r="R1242">
        <v>1</v>
      </c>
      <c r="S1242" t="s">
        <v>1096</v>
      </c>
      <c r="T1242" t="s">
        <v>2283</v>
      </c>
      <c r="U1242" t="s">
        <v>3411</v>
      </c>
      <c r="V1242" t="s">
        <v>3452</v>
      </c>
      <c r="W1242">
        <v>135</v>
      </c>
      <c r="X1242">
        <v>1048</v>
      </c>
      <c r="Y1242">
        <v>8</v>
      </c>
      <c r="Z1242" t="s">
        <v>3484</v>
      </c>
      <c r="AA1242" t="s">
        <v>3823</v>
      </c>
      <c r="AB1242" t="s">
        <v>7270</v>
      </c>
      <c r="AC1242">
        <v>5.3</v>
      </c>
      <c r="AD1242" t="s">
        <v>8691</v>
      </c>
      <c r="AE1242" t="s">
        <v>8708</v>
      </c>
      <c r="AF1242" t="s">
        <v>8688</v>
      </c>
      <c r="AG1242" t="s">
        <v>8476</v>
      </c>
    </row>
    <row r="1243" spans="1:33" hidden="1" x14ac:dyDescent="0.25">
      <c r="A1243" t="s">
        <v>45</v>
      </c>
      <c r="B1243">
        <v>2025099</v>
      </c>
      <c r="C1243" t="s">
        <v>87</v>
      </c>
      <c r="D1243">
        <v>5</v>
      </c>
      <c r="E1243" t="s">
        <v>90</v>
      </c>
      <c r="F1243">
        <v>1650</v>
      </c>
      <c r="G1243" t="s">
        <v>100</v>
      </c>
      <c r="H1243" t="s">
        <v>189</v>
      </c>
      <c r="I1243" t="s">
        <v>446</v>
      </c>
      <c r="J1243" t="s">
        <v>448</v>
      </c>
      <c r="K1243">
        <v>28.21</v>
      </c>
      <c r="L1243">
        <v>52.55</v>
      </c>
      <c r="M1243" t="s">
        <v>570</v>
      </c>
      <c r="N1243" t="s">
        <v>840</v>
      </c>
      <c r="Q1243">
        <v>12</v>
      </c>
      <c r="R1243">
        <v>2</v>
      </c>
      <c r="S1243" t="s">
        <v>1380</v>
      </c>
      <c r="T1243" t="s">
        <v>2567</v>
      </c>
      <c r="U1243" t="s">
        <v>3412</v>
      </c>
      <c r="V1243" t="s">
        <v>3458</v>
      </c>
      <c r="W1243">
        <v>134</v>
      </c>
      <c r="X1243">
        <v>1060</v>
      </c>
      <c r="Y1243">
        <v>9</v>
      </c>
      <c r="Z1243" t="s">
        <v>3571</v>
      </c>
      <c r="AA1243" t="s">
        <v>4510</v>
      </c>
      <c r="AB1243" t="s">
        <v>7405</v>
      </c>
      <c r="AC1243">
        <v>62</v>
      </c>
      <c r="AD1243" t="s">
        <v>8828</v>
      </c>
      <c r="AE1243" t="s">
        <v>8552</v>
      </c>
      <c r="AF1243" t="s">
        <v>8773</v>
      </c>
      <c r="AG1243" t="s">
        <v>8914</v>
      </c>
    </row>
    <row r="1244" spans="1:33" hidden="1" x14ac:dyDescent="0.25">
      <c r="A1244" t="s">
        <v>45</v>
      </c>
      <c r="B1244">
        <v>2025100</v>
      </c>
      <c r="C1244" t="s">
        <v>87</v>
      </c>
      <c r="D1244">
        <v>6</v>
      </c>
      <c r="E1244" t="s">
        <v>90</v>
      </c>
      <c r="F1244">
        <v>1200</v>
      </c>
      <c r="G1244" t="s">
        <v>100</v>
      </c>
      <c r="H1244" t="s">
        <v>190</v>
      </c>
      <c r="I1244" t="s">
        <v>446</v>
      </c>
      <c r="J1244" t="s">
        <v>448</v>
      </c>
      <c r="K1244">
        <v>23.44</v>
      </c>
      <c r="L1244">
        <v>45.85</v>
      </c>
      <c r="M1244" t="s">
        <v>571</v>
      </c>
      <c r="Q1244">
        <v>1</v>
      </c>
      <c r="R1244">
        <v>5</v>
      </c>
      <c r="S1244" t="s">
        <v>1516</v>
      </c>
      <c r="T1244" t="s">
        <v>2703</v>
      </c>
      <c r="U1244" t="s">
        <v>3412</v>
      </c>
      <c r="V1244" t="s">
        <v>3445</v>
      </c>
      <c r="W1244">
        <v>127</v>
      </c>
      <c r="X1244">
        <v>1169</v>
      </c>
      <c r="Y1244">
        <v>2</v>
      </c>
      <c r="Z1244" t="s">
        <v>3478</v>
      </c>
      <c r="AA1244" t="s">
        <v>3827</v>
      </c>
      <c r="AB1244" t="s">
        <v>571</v>
      </c>
      <c r="AC1244">
        <v>2.5</v>
      </c>
      <c r="AD1244" t="s">
        <v>8419</v>
      </c>
      <c r="AE1244" t="s">
        <v>9350</v>
      </c>
      <c r="AF1244" t="s">
        <v>8873</v>
      </c>
    </row>
    <row r="1245" spans="1:33" hidden="1" x14ac:dyDescent="0.25">
      <c r="A1245" t="s">
        <v>45</v>
      </c>
      <c r="B1245">
        <v>2025100</v>
      </c>
      <c r="C1245" t="s">
        <v>87</v>
      </c>
      <c r="D1245">
        <v>6</v>
      </c>
      <c r="E1245" t="s">
        <v>90</v>
      </c>
      <c r="F1245">
        <v>1200</v>
      </c>
      <c r="G1245" t="s">
        <v>100</v>
      </c>
      <c r="H1245" t="s">
        <v>190</v>
      </c>
      <c r="I1245" t="s">
        <v>446</v>
      </c>
      <c r="J1245" t="s">
        <v>448</v>
      </c>
      <c r="K1245">
        <v>23.44</v>
      </c>
      <c r="L1245">
        <v>45.85</v>
      </c>
      <c r="M1245" t="s">
        <v>571</v>
      </c>
      <c r="Q1245">
        <v>2</v>
      </c>
      <c r="R1245">
        <v>1</v>
      </c>
      <c r="S1245" t="s">
        <v>1769</v>
      </c>
      <c r="T1245" t="s">
        <v>2956</v>
      </c>
      <c r="U1245" t="s">
        <v>3403</v>
      </c>
      <c r="V1245" t="s">
        <v>3446</v>
      </c>
      <c r="W1245">
        <v>135</v>
      </c>
      <c r="X1245">
        <v>1191</v>
      </c>
      <c r="Y1245">
        <v>9</v>
      </c>
      <c r="Z1245" t="s">
        <v>3529</v>
      </c>
      <c r="AA1245" t="s">
        <v>3704</v>
      </c>
      <c r="AB1245" t="s">
        <v>622</v>
      </c>
      <c r="AC1245">
        <v>5.9</v>
      </c>
      <c r="AD1245" t="s">
        <v>8687</v>
      </c>
      <c r="AE1245" t="s">
        <v>9348</v>
      </c>
      <c r="AF1245" t="s">
        <v>9353</v>
      </c>
    </row>
    <row r="1246" spans="1:33" hidden="1" x14ac:dyDescent="0.25">
      <c r="A1246" t="s">
        <v>45</v>
      </c>
      <c r="B1246">
        <v>2025100</v>
      </c>
      <c r="C1246" t="s">
        <v>87</v>
      </c>
      <c r="D1246">
        <v>6</v>
      </c>
      <c r="E1246" t="s">
        <v>90</v>
      </c>
      <c r="F1246">
        <v>1200</v>
      </c>
      <c r="G1246" t="s">
        <v>100</v>
      </c>
      <c r="H1246" t="s">
        <v>190</v>
      </c>
      <c r="I1246" t="s">
        <v>446</v>
      </c>
      <c r="J1246" t="s">
        <v>448</v>
      </c>
      <c r="K1246">
        <v>23.44</v>
      </c>
      <c r="L1246">
        <v>45.85</v>
      </c>
      <c r="M1246" t="s">
        <v>571</v>
      </c>
      <c r="Q1246">
        <v>3</v>
      </c>
      <c r="R1246">
        <v>3</v>
      </c>
      <c r="S1246" t="s">
        <v>1327</v>
      </c>
      <c r="T1246" t="s">
        <v>2514</v>
      </c>
      <c r="U1246" t="s">
        <v>3411</v>
      </c>
      <c r="V1246" t="s">
        <v>3450</v>
      </c>
      <c r="W1246">
        <v>130</v>
      </c>
      <c r="X1246">
        <v>1140</v>
      </c>
      <c r="Y1246">
        <v>10</v>
      </c>
      <c r="Z1246" t="s">
        <v>3483</v>
      </c>
      <c r="AA1246" t="s">
        <v>4176</v>
      </c>
      <c r="AB1246" t="s">
        <v>6895</v>
      </c>
      <c r="AC1246">
        <v>3.1</v>
      </c>
      <c r="AD1246" t="s">
        <v>8889</v>
      </c>
      <c r="AE1246" t="s">
        <v>9394</v>
      </c>
      <c r="AF1246" t="s">
        <v>8579</v>
      </c>
    </row>
    <row r="1247" spans="1:33" hidden="1" x14ac:dyDescent="0.25">
      <c r="A1247" t="s">
        <v>45</v>
      </c>
      <c r="B1247">
        <v>2025100</v>
      </c>
      <c r="C1247" t="s">
        <v>87</v>
      </c>
      <c r="D1247">
        <v>6</v>
      </c>
      <c r="E1247" t="s">
        <v>90</v>
      </c>
      <c r="F1247">
        <v>1200</v>
      </c>
      <c r="G1247" t="s">
        <v>100</v>
      </c>
      <c r="H1247" t="s">
        <v>190</v>
      </c>
      <c r="I1247" t="s">
        <v>446</v>
      </c>
      <c r="J1247" t="s">
        <v>448</v>
      </c>
      <c r="K1247">
        <v>23.44</v>
      </c>
      <c r="L1247">
        <v>45.85</v>
      </c>
      <c r="M1247" t="s">
        <v>571</v>
      </c>
      <c r="Q1247">
        <v>4</v>
      </c>
      <c r="R1247">
        <v>6</v>
      </c>
      <c r="S1247" t="s">
        <v>1530</v>
      </c>
      <c r="T1247" t="s">
        <v>2717</v>
      </c>
      <c r="U1247" t="s">
        <v>3410</v>
      </c>
      <c r="V1247" t="s">
        <v>3457</v>
      </c>
      <c r="W1247">
        <v>127</v>
      </c>
      <c r="X1247">
        <v>1253</v>
      </c>
      <c r="Y1247">
        <v>1</v>
      </c>
      <c r="Z1247" t="s">
        <v>3484</v>
      </c>
      <c r="AA1247" t="s">
        <v>4344</v>
      </c>
      <c r="AB1247" t="s">
        <v>713</v>
      </c>
      <c r="AC1247">
        <v>10</v>
      </c>
      <c r="AD1247" t="s">
        <v>8728</v>
      </c>
      <c r="AE1247" t="s">
        <v>9375</v>
      </c>
      <c r="AF1247" t="s">
        <v>8795</v>
      </c>
    </row>
    <row r="1248" spans="1:33" hidden="1" x14ac:dyDescent="0.25">
      <c r="A1248" t="s">
        <v>45</v>
      </c>
      <c r="B1248">
        <v>2025100</v>
      </c>
      <c r="C1248" t="s">
        <v>87</v>
      </c>
      <c r="D1248">
        <v>6</v>
      </c>
      <c r="E1248" t="s">
        <v>90</v>
      </c>
      <c r="F1248">
        <v>1200</v>
      </c>
      <c r="G1248" t="s">
        <v>100</v>
      </c>
      <c r="H1248" t="s">
        <v>190</v>
      </c>
      <c r="I1248" t="s">
        <v>446</v>
      </c>
      <c r="J1248" t="s">
        <v>448</v>
      </c>
      <c r="K1248">
        <v>23.44</v>
      </c>
      <c r="L1248">
        <v>45.85</v>
      </c>
      <c r="M1248" t="s">
        <v>571</v>
      </c>
      <c r="Q1248">
        <v>5</v>
      </c>
      <c r="R1248">
        <v>12</v>
      </c>
      <c r="S1248" t="s">
        <v>1770</v>
      </c>
      <c r="T1248" t="s">
        <v>2957</v>
      </c>
      <c r="U1248" t="s">
        <v>3398</v>
      </c>
      <c r="V1248" t="s">
        <v>3455</v>
      </c>
      <c r="W1248">
        <v>119</v>
      </c>
      <c r="X1248">
        <v>1062</v>
      </c>
      <c r="Y1248">
        <v>3</v>
      </c>
      <c r="Z1248" t="s">
        <v>3515</v>
      </c>
      <c r="AA1248" t="s">
        <v>4345</v>
      </c>
      <c r="AB1248" t="s">
        <v>702</v>
      </c>
      <c r="AC1248">
        <v>9.8000000000000007</v>
      </c>
      <c r="AD1248" t="s">
        <v>8730</v>
      </c>
      <c r="AE1248" t="s">
        <v>9363</v>
      </c>
      <c r="AF1248" t="s">
        <v>9311</v>
      </c>
    </row>
    <row r="1249" spans="1:34" hidden="1" x14ac:dyDescent="0.25">
      <c r="A1249" t="s">
        <v>45</v>
      </c>
      <c r="B1249">
        <v>2025100</v>
      </c>
      <c r="C1249" t="s">
        <v>87</v>
      </c>
      <c r="D1249">
        <v>6</v>
      </c>
      <c r="E1249" t="s">
        <v>90</v>
      </c>
      <c r="F1249">
        <v>1200</v>
      </c>
      <c r="G1249" t="s">
        <v>100</v>
      </c>
      <c r="H1249" t="s">
        <v>190</v>
      </c>
      <c r="I1249" t="s">
        <v>446</v>
      </c>
      <c r="J1249" t="s">
        <v>448</v>
      </c>
      <c r="K1249">
        <v>23.44</v>
      </c>
      <c r="L1249">
        <v>45.85</v>
      </c>
      <c r="M1249" t="s">
        <v>571</v>
      </c>
      <c r="Q1249">
        <v>6</v>
      </c>
      <c r="R1249">
        <v>10</v>
      </c>
      <c r="S1249" t="s">
        <v>1310</v>
      </c>
      <c r="T1249" t="s">
        <v>2497</v>
      </c>
      <c r="U1249" t="s">
        <v>3419</v>
      </c>
      <c r="V1249" t="s">
        <v>3442</v>
      </c>
      <c r="W1249">
        <v>122</v>
      </c>
      <c r="X1249">
        <v>1177</v>
      </c>
      <c r="Y1249">
        <v>12</v>
      </c>
      <c r="Z1249" t="s">
        <v>3498</v>
      </c>
      <c r="AA1249" t="s">
        <v>4511</v>
      </c>
      <c r="AB1249" t="s">
        <v>583</v>
      </c>
      <c r="AC1249">
        <v>120</v>
      </c>
      <c r="AD1249" t="s">
        <v>8580</v>
      </c>
      <c r="AE1249" t="s">
        <v>9349</v>
      </c>
      <c r="AF1249" t="s">
        <v>9103</v>
      </c>
    </row>
    <row r="1250" spans="1:34" hidden="1" x14ac:dyDescent="0.25">
      <c r="A1250" t="s">
        <v>45</v>
      </c>
      <c r="B1250">
        <v>2025100</v>
      </c>
      <c r="C1250" t="s">
        <v>87</v>
      </c>
      <c r="D1250">
        <v>6</v>
      </c>
      <c r="E1250" t="s">
        <v>90</v>
      </c>
      <c r="F1250">
        <v>1200</v>
      </c>
      <c r="G1250" t="s">
        <v>100</v>
      </c>
      <c r="H1250" t="s">
        <v>190</v>
      </c>
      <c r="I1250" t="s">
        <v>446</v>
      </c>
      <c r="J1250" t="s">
        <v>448</v>
      </c>
      <c r="K1250">
        <v>23.44</v>
      </c>
      <c r="L1250">
        <v>45.85</v>
      </c>
      <c r="M1250" t="s">
        <v>571</v>
      </c>
      <c r="Q1250">
        <v>7</v>
      </c>
      <c r="R1250">
        <v>2</v>
      </c>
      <c r="S1250" t="s">
        <v>1074</v>
      </c>
      <c r="T1250" t="s">
        <v>2261</v>
      </c>
      <c r="U1250" t="s">
        <v>3408</v>
      </c>
      <c r="V1250" t="s">
        <v>3460</v>
      </c>
      <c r="W1250">
        <v>130</v>
      </c>
      <c r="X1250">
        <v>1157</v>
      </c>
      <c r="Y1250">
        <v>4</v>
      </c>
      <c r="Z1250" t="s">
        <v>3516</v>
      </c>
      <c r="AA1250" t="s">
        <v>4410</v>
      </c>
      <c r="AB1250" t="s">
        <v>7406</v>
      </c>
      <c r="AC1250">
        <v>50</v>
      </c>
      <c r="AD1250" t="s">
        <v>8420</v>
      </c>
      <c r="AE1250" t="s">
        <v>9377</v>
      </c>
      <c r="AF1250" t="s">
        <v>8442</v>
      </c>
    </row>
    <row r="1251" spans="1:34" hidden="1" x14ac:dyDescent="0.25">
      <c r="A1251" t="s">
        <v>45</v>
      </c>
      <c r="B1251">
        <v>2025100</v>
      </c>
      <c r="C1251" t="s">
        <v>87</v>
      </c>
      <c r="D1251">
        <v>6</v>
      </c>
      <c r="E1251" t="s">
        <v>90</v>
      </c>
      <c r="F1251">
        <v>1200</v>
      </c>
      <c r="G1251" t="s">
        <v>100</v>
      </c>
      <c r="H1251" t="s">
        <v>190</v>
      </c>
      <c r="I1251" t="s">
        <v>446</v>
      </c>
      <c r="J1251" t="s">
        <v>448</v>
      </c>
      <c r="K1251">
        <v>23.44</v>
      </c>
      <c r="L1251">
        <v>45.85</v>
      </c>
      <c r="M1251" t="s">
        <v>571</v>
      </c>
      <c r="Q1251">
        <v>8</v>
      </c>
      <c r="R1251">
        <v>4</v>
      </c>
      <c r="S1251" t="s">
        <v>1771</v>
      </c>
      <c r="T1251" t="s">
        <v>2958</v>
      </c>
      <c r="U1251" t="s">
        <v>3409</v>
      </c>
      <c r="V1251" t="s">
        <v>3449</v>
      </c>
      <c r="W1251">
        <v>127</v>
      </c>
      <c r="X1251">
        <v>1218</v>
      </c>
      <c r="Y1251">
        <v>8</v>
      </c>
      <c r="Z1251" t="s">
        <v>3502</v>
      </c>
      <c r="AA1251" t="s">
        <v>4464</v>
      </c>
      <c r="AB1251" t="s">
        <v>7358</v>
      </c>
      <c r="AC1251">
        <v>39</v>
      </c>
      <c r="AD1251" t="s">
        <v>8890</v>
      </c>
      <c r="AE1251" t="s">
        <v>9394</v>
      </c>
      <c r="AF1251" t="s">
        <v>8611</v>
      </c>
    </row>
    <row r="1252" spans="1:34" hidden="1" x14ac:dyDescent="0.25">
      <c r="A1252" t="s">
        <v>45</v>
      </c>
      <c r="B1252">
        <v>2025100</v>
      </c>
      <c r="C1252" t="s">
        <v>87</v>
      </c>
      <c r="D1252">
        <v>6</v>
      </c>
      <c r="E1252" t="s">
        <v>90</v>
      </c>
      <c r="F1252">
        <v>1200</v>
      </c>
      <c r="G1252" t="s">
        <v>100</v>
      </c>
      <c r="H1252" t="s">
        <v>190</v>
      </c>
      <c r="I1252" t="s">
        <v>446</v>
      </c>
      <c r="J1252" t="s">
        <v>448</v>
      </c>
      <c r="K1252">
        <v>23.44</v>
      </c>
      <c r="L1252">
        <v>45.85</v>
      </c>
      <c r="M1252" t="s">
        <v>571</v>
      </c>
      <c r="Q1252">
        <v>9</v>
      </c>
      <c r="R1252">
        <v>9</v>
      </c>
      <c r="S1252" t="s">
        <v>1772</v>
      </c>
      <c r="T1252" t="s">
        <v>2959</v>
      </c>
      <c r="U1252" t="s">
        <v>3401</v>
      </c>
      <c r="V1252" t="s">
        <v>3448</v>
      </c>
      <c r="W1252">
        <v>124</v>
      </c>
      <c r="X1252">
        <v>1051</v>
      </c>
      <c r="Y1252">
        <v>5</v>
      </c>
      <c r="Z1252" t="s">
        <v>3519</v>
      </c>
      <c r="AA1252" t="s">
        <v>4512</v>
      </c>
      <c r="AB1252" t="s">
        <v>7407</v>
      </c>
      <c r="AC1252">
        <v>101</v>
      </c>
      <c r="AD1252" t="s">
        <v>8462</v>
      </c>
      <c r="AE1252" t="s">
        <v>9377</v>
      </c>
      <c r="AF1252" t="s">
        <v>8793</v>
      </c>
    </row>
    <row r="1253" spans="1:34" hidden="1" x14ac:dyDescent="0.25">
      <c r="A1253" t="s">
        <v>45</v>
      </c>
      <c r="B1253">
        <v>2025100</v>
      </c>
      <c r="C1253" t="s">
        <v>87</v>
      </c>
      <c r="D1253">
        <v>6</v>
      </c>
      <c r="E1253" t="s">
        <v>90</v>
      </c>
      <c r="F1253">
        <v>1200</v>
      </c>
      <c r="G1253" t="s">
        <v>100</v>
      </c>
      <c r="H1253" t="s">
        <v>190</v>
      </c>
      <c r="I1253" t="s">
        <v>446</v>
      </c>
      <c r="J1253" t="s">
        <v>448</v>
      </c>
      <c r="K1253">
        <v>23.44</v>
      </c>
      <c r="L1253">
        <v>45.85</v>
      </c>
      <c r="M1253" t="s">
        <v>571</v>
      </c>
      <c r="Q1253">
        <v>10</v>
      </c>
      <c r="R1253">
        <v>11</v>
      </c>
      <c r="S1253" t="s">
        <v>1773</v>
      </c>
      <c r="T1253" t="s">
        <v>2960</v>
      </c>
      <c r="U1253" t="s">
        <v>3400</v>
      </c>
      <c r="V1253" t="s">
        <v>3454</v>
      </c>
      <c r="W1253">
        <v>122</v>
      </c>
      <c r="X1253">
        <v>1113</v>
      </c>
      <c r="Y1253">
        <v>7</v>
      </c>
      <c r="Z1253" t="s">
        <v>3511</v>
      </c>
      <c r="AA1253" t="s">
        <v>3638</v>
      </c>
      <c r="AB1253" t="s">
        <v>6897</v>
      </c>
      <c r="AC1253">
        <v>23</v>
      </c>
      <c r="AD1253" t="s">
        <v>8421</v>
      </c>
      <c r="AE1253" t="s">
        <v>9349</v>
      </c>
      <c r="AF1253" t="s">
        <v>8752</v>
      </c>
    </row>
    <row r="1254" spans="1:34" hidden="1" x14ac:dyDescent="0.25">
      <c r="A1254" t="s">
        <v>45</v>
      </c>
      <c r="B1254">
        <v>2025100</v>
      </c>
      <c r="C1254" t="s">
        <v>87</v>
      </c>
      <c r="D1254">
        <v>6</v>
      </c>
      <c r="E1254" t="s">
        <v>90</v>
      </c>
      <c r="F1254">
        <v>1200</v>
      </c>
      <c r="G1254" t="s">
        <v>100</v>
      </c>
      <c r="H1254" t="s">
        <v>190</v>
      </c>
      <c r="I1254" t="s">
        <v>446</v>
      </c>
      <c r="J1254" t="s">
        <v>448</v>
      </c>
      <c r="K1254">
        <v>23.44</v>
      </c>
      <c r="L1254">
        <v>45.85</v>
      </c>
      <c r="M1254" t="s">
        <v>571</v>
      </c>
      <c r="Q1254">
        <v>11</v>
      </c>
      <c r="R1254">
        <v>8</v>
      </c>
      <c r="S1254" t="s">
        <v>1403</v>
      </c>
      <c r="T1254" t="s">
        <v>2590</v>
      </c>
      <c r="U1254" t="s">
        <v>3397</v>
      </c>
      <c r="V1254" t="s">
        <v>3459</v>
      </c>
      <c r="W1254">
        <v>124</v>
      </c>
      <c r="X1254">
        <v>1126</v>
      </c>
      <c r="Y1254">
        <v>11</v>
      </c>
      <c r="Z1254" t="s">
        <v>3517</v>
      </c>
      <c r="AA1254" t="s">
        <v>4513</v>
      </c>
      <c r="AB1254" t="s">
        <v>7408</v>
      </c>
      <c r="AC1254">
        <v>63</v>
      </c>
      <c r="AD1254" t="s">
        <v>8730</v>
      </c>
      <c r="AE1254" t="s">
        <v>9349</v>
      </c>
      <c r="AF1254" t="s">
        <v>8401</v>
      </c>
    </row>
    <row r="1255" spans="1:34" hidden="1" x14ac:dyDescent="0.25">
      <c r="A1255" t="s">
        <v>45</v>
      </c>
      <c r="B1255">
        <v>2025100</v>
      </c>
      <c r="C1255" t="s">
        <v>87</v>
      </c>
      <c r="D1255">
        <v>6</v>
      </c>
      <c r="E1255" t="s">
        <v>90</v>
      </c>
      <c r="F1255">
        <v>1200</v>
      </c>
      <c r="G1255" t="s">
        <v>100</v>
      </c>
      <c r="H1255" t="s">
        <v>190</v>
      </c>
      <c r="I1255" t="s">
        <v>446</v>
      </c>
      <c r="J1255" t="s">
        <v>448</v>
      </c>
      <c r="K1255">
        <v>23.44</v>
      </c>
      <c r="L1255">
        <v>45.85</v>
      </c>
      <c r="M1255" t="s">
        <v>571</v>
      </c>
      <c r="Q1255">
        <v>12</v>
      </c>
      <c r="R1255">
        <v>7</v>
      </c>
      <c r="S1255" t="s">
        <v>1075</v>
      </c>
      <c r="T1255" t="s">
        <v>2262</v>
      </c>
      <c r="U1255" t="s">
        <v>3404</v>
      </c>
      <c r="V1255" t="s">
        <v>3444</v>
      </c>
      <c r="W1255">
        <v>125</v>
      </c>
      <c r="X1255">
        <v>1157</v>
      </c>
      <c r="Y1255">
        <v>6</v>
      </c>
      <c r="Z1255" t="s">
        <v>3526</v>
      </c>
      <c r="AA1255" t="s">
        <v>4514</v>
      </c>
      <c r="AB1255" t="s">
        <v>7088</v>
      </c>
      <c r="AC1255">
        <v>72</v>
      </c>
      <c r="AD1255" t="s">
        <v>8762</v>
      </c>
      <c r="AE1255" t="s">
        <v>9366</v>
      </c>
      <c r="AF1255" t="s">
        <v>8558</v>
      </c>
    </row>
    <row r="1256" spans="1:34" hidden="1" x14ac:dyDescent="0.25">
      <c r="A1256" t="s">
        <v>45</v>
      </c>
      <c r="B1256">
        <v>2025101</v>
      </c>
      <c r="C1256" t="s">
        <v>87</v>
      </c>
      <c r="D1256">
        <v>7</v>
      </c>
      <c r="E1256" t="s">
        <v>91</v>
      </c>
      <c r="F1256">
        <v>1800</v>
      </c>
      <c r="G1256" t="s">
        <v>100</v>
      </c>
      <c r="H1256" t="s">
        <v>191</v>
      </c>
      <c r="I1256" t="s">
        <v>446</v>
      </c>
      <c r="J1256" t="s">
        <v>448</v>
      </c>
      <c r="K1256">
        <v>13.43</v>
      </c>
      <c r="L1256">
        <v>36.06</v>
      </c>
      <c r="M1256" t="s">
        <v>572</v>
      </c>
      <c r="N1256" t="s">
        <v>841</v>
      </c>
      <c r="O1256" t="s">
        <v>983</v>
      </c>
      <c r="Q1256">
        <v>1</v>
      </c>
      <c r="R1256">
        <v>8</v>
      </c>
      <c r="S1256" t="s">
        <v>1774</v>
      </c>
      <c r="T1256" t="s">
        <v>2961</v>
      </c>
      <c r="U1256" t="s">
        <v>3412</v>
      </c>
      <c r="V1256" t="s">
        <v>3458</v>
      </c>
      <c r="W1256">
        <v>123</v>
      </c>
      <c r="X1256">
        <v>1191</v>
      </c>
      <c r="Y1256">
        <v>10</v>
      </c>
      <c r="Z1256" t="s">
        <v>3478</v>
      </c>
      <c r="AA1256" t="s">
        <v>4515</v>
      </c>
      <c r="AB1256" t="s">
        <v>983</v>
      </c>
      <c r="AC1256">
        <v>8.6</v>
      </c>
      <c r="AD1256" t="s">
        <v>8481</v>
      </c>
      <c r="AE1256" t="s">
        <v>8862</v>
      </c>
      <c r="AF1256" t="s">
        <v>464</v>
      </c>
      <c r="AG1256" t="s">
        <v>8559</v>
      </c>
      <c r="AH1256" t="s">
        <v>9399</v>
      </c>
    </row>
    <row r="1257" spans="1:34" hidden="1" x14ac:dyDescent="0.25">
      <c r="A1257" t="s">
        <v>45</v>
      </c>
      <c r="B1257">
        <v>2025101</v>
      </c>
      <c r="C1257" t="s">
        <v>87</v>
      </c>
      <c r="D1257">
        <v>7</v>
      </c>
      <c r="E1257" t="s">
        <v>91</v>
      </c>
      <c r="F1257">
        <v>1800</v>
      </c>
      <c r="G1257" t="s">
        <v>100</v>
      </c>
      <c r="H1257" t="s">
        <v>191</v>
      </c>
      <c r="I1257" t="s">
        <v>446</v>
      </c>
      <c r="J1257" t="s">
        <v>448</v>
      </c>
      <c r="K1257">
        <v>13.43</v>
      </c>
      <c r="L1257">
        <v>36.06</v>
      </c>
      <c r="M1257" t="s">
        <v>572</v>
      </c>
      <c r="N1257" t="s">
        <v>841</v>
      </c>
      <c r="O1257" t="s">
        <v>983</v>
      </c>
      <c r="Q1257">
        <v>2</v>
      </c>
      <c r="R1257">
        <v>2</v>
      </c>
      <c r="S1257" t="s">
        <v>1433</v>
      </c>
      <c r="T1257" t="s">
        <v>2620</v>
      </c>
      <c r="U1257" t="s">
        <v>3415</v>
      </c>
      <c r="V1257" t="s">
        <v>3456</v>
      </c>
      <c r="W1257">
        <v>130</v>
      </c>
      <c r="X1257">
        <v>1082</v>
      </c>
      <c r="Y1257">
        <v>1</v>
      </c>
      <c r="Z1257" t="s">
        <v>3505</v>
      </c>
      <c r="AA1257" t="s">
        <v>4516</v>
      </c>
      <c r="AB1257" t="s">
        <v>7409</v>
      </c>
      <c r="AC1257">
        <v>5.4</v>
      </c>
      <c r="AD1257" t="s">
        <v>8430</v>
      </c>
      <c r="AE1257" t="s">
        <v>9313</v>
      </c>
      <c r="AF1257" t="s">
        <v>8477</v>
      </c>
      <c r="AG1257" t="s">
        <v>8603</v>
      </c>
      <c r="AH1257" t="s">
        <v>8873</v>
      </c>
    </row>
    <row r="1258" spans="1:34" hidden="1" x14ac:dyDescent="0.25">
      <c r="A1258" t="s">
        <v>45</v>
      </c>
      <c r="B1258">
        <v>2025101</v>
      </c>
      <c r="C1258" t="s">
        <v>87</v>
      </c>
      <c r="D1258">
        <v>7</v>
      </c>
      <c r="E1258" t="s">
        <v>91</v>
      </c>
      <c r="F1258">
        <v>1800</v>
      </c>
      <c r="G1258" t="s">
        <v>100</v>
      </c>
      <c r="H1258" t="s">
        <v>191</v>
      </c>
      <c r="I1258" t="s">
        <v>446</v>
      </c>
      <c r="J1258" t="s">
        <v>448</v>
      </c>
      <c r="K1258">
        <v>13.43</v>
      </c>
      <c r="L1258">
        <v>36.06</v>
      </c>
      <c r="M1258" t="s">
        <v>572</v>
      </c>
      <c r="N1258" t="s">
        <v>841</v>
      </c>
      <c r="O1258" t="s">
        <v>983</v>
      </c>
      <c r="Q1258">
        <v>3</v>
      </c>
      <c r="R1258">
        <v>3</v>
      </c>
      <c r="S1258" t="s">
        <v>1429</v>
      </c>
      <c r="T1258" t="s">
        <v>2616</v>
      </c>
      <c r="U1258" t="s">
        <v>3398</v>
      </c>
      <c r="V1258" t="s">
        <v>3441</v>
      </c>
      <c r="W1258">
        <v>128</v>
      </c>
      <c r="X1258">
        <v>1177</v>
      </c>
      <c r="Y1258">
        <v>4</v>
      </c>
      <c r="Z1258" t="s">
        <v>3518</v>
      </c>
      <c r="AA1258" t="s">
        <v>4517</v>
      </c>
      <c r="AB1258" t="s">
        <v>7231</v>
      </c>
      <c r="AC1258">
        <v>3.5</v>
      </c>
      <c r="AD1258" t="s">
        <v>8878</v>
      </c>
      <c r="AE1258" t="s">
        <v>9439</v>
      </c>
      <c r="AF1258" t="s">
        <v>8754</v>
      </c>
      <c r="AG1258" t="s">
        <v>8603</v>
      </c>
      <c r="AH1258" t="s">
        <v>9310</v>
      </c>
    </row>
    <row r="1259" spans="1:34" hidden="1" x14ac:dyDescent="0.25">
      <c r="A1259" t="s">
        <v>45</v>
      </c>
      <c r="B1259">
        <v>2025101</v>
      </c>
      <c r="C1259" t="s">
        <v>87</v>
      </c>
      <c r="D1259">
        <v>7</v>
      </c>
      <c r="E1259" t="s">
        <v>91</v>
      </c>
      <c r="F1259">
        <v>1800</v>
      </c>
      <c r="G1259" t="s">
        <v>100</v>
      </c>
      <c r="H1259" t="s">
        <v>191</v>
      </c>
      <c r="I1259" t="s">
        <v>446</v>
      </c>
      <c r="J1259" t="s">
        <v>448</v>
      </c>
      <c r="K1259">
        <v>13.43</v>
      </c>
      <c r="L1259">
        <v>36.06</v>
      </c>
      <c r="M1259" t="s">
        <v>572</v>
      </c>
      <c r="N1259" t="s">
        <v>841</v>
      </c>
      <c r="O1259" t="s">
        <v>983</v>
      </c>
      <c r="Q1259">
        <v>4</v>
      </c>
      <c r="R1259">
        <v>4</v>
      </c>
      <c r="S1259" t="s">
        <v>1671</v>
      </c>
      <c r="T1259" t="s">
        <v>2858</v>
      </c>
      <c r="U1259" t="s">
        <v>3419</v>
      </c>
      <c r="V1259" t="s">
        <v>3457</v>
      </c>
      <c r="W1259">
        <v>126</v>
      </c>
      <c r="X1259">
        <v>1249</v>
      </c>
      <c r="Y1259">
        <v>8</v>
      </c>
      <c r="Z1259" t="s">
        <v>3489</v>
      </c>
      <c r="AA1259" t="s">
        <v>4518</v>
      </c>
      <c r="AB1259" t="s">
        <v>7410</v>
      </c>
      <c r="AC1259">
        <v>14</v>
      </c>
      <c r="AD1259" t="s">
        <v>8792</v>
      </c>
      <c r="AE1259" t="s">
        <v>9314</v>
      </c>
      <c r="AF1259" t="s">
        <v>8754</v>
      </c>
      <c r="AG1259" t="s">
        <v>8603</v>
      </c>
      <c r="AH1259" t="s">
        <v>8820</v>
      </c>
    </row>
    <row r="1260" spans="1:34" hidden="1" x14ac:dyDescent="0.25">
      <c r="A1260" t="s">
        <v>45</v>
      </c>
      <c r="B1260">
        <v>2025101</v>
      </c>
      <c r="C1260" t="s">
        <v>87</v>
      </c>
      <c r="D1260">
        <v>7</v>
      </c>
      <c r="E1260" t="s">
        <v>91</v>
      </c>
      <c r="F1260">
        <v>1800</v>
      </c>
      <c r="G1260" t="s">
        <v>100</v>
      </c>
      <c r="H1260" t="s">
        <v>191</v>
      </c>
      <c r="I1260" t="s">
        <v>446</v>
      </c>
      <c r="J1260" t="s">
        <v>448</v>
      </c>
      <c r="K1260">
        <v>13.43</v>
      </c>
      <c r="L1260">
        <v>36.06</v>
      </c>
      <c r="M1260" t="s">
        <v>572</v>
      </c>
      <c r="N1260" t="s">
        <v>841</v>
      </c>
      <c r="O1260" t="s">
        <v>983</v>
      </c>
      <c r="Q1260">
        <v>5</v>
      </c>
      <c r="R1260">
        <v>9</v>
      </c>
      <c r="S1260" t="s">
        <v>1432</v>
      </c>
      <c r="T1260" t="s">
        <v>2619</v>
      </c>
      <c r="U1260" t="s">
        <v>3402</v>
      </c>
      <c r="V1260" t="s">
        <v>3445</v>
      </c>
      <c r="W1260">
        <v>116</v>
      </c>
      <c r="X1260">
        <v>1149</v>
      </c>
      <c r="Y1260">
        <v>3</v>
      </c>
      <c r="Z1260" t="s">
        <v>3489</v>
      </c>
      <c r="AA1260" t="s">
        <v>4519</v>
      </c>
      <c r="AB1260" t="s">
        <v>7411</v>
      </c>
      <c r="AC1260">
        <v>12</v>
      </c>
      <c r="AD1260" t="s">
        <v>8431</v>
      </c>
      <c r="AE1260" t="s">
        <v>8861</v>
      </c>
      <c r="AF1260" t="s">
        <v>8478</v>
      </c>
      <c r="AG1260" t="s">
        <v>8554</v>
      </c>
      <c r="AH1260" t="s">
        <v>8957</v>
      </c>
    </row>
    <row r="1261" spans="1:34" hidden="1" x14ac:dyDescent="0.25">
      <c r="A1261" t="s">
        <v>45</v>
      </c>
      <c r="B1261">
        <v>2025101</v>
      </c>
      <c r="C1261" t="s">
        <v>87</v>
      </c>
      <c r="D1261">
        <v>7</v>
      </c>
      <c r="E1261" t="s">
        <v>91</v>
      </c>
      <c r="F1261">
        <v>1800</v>
      </c>
      <c r="G1261" t="s">
        <v>100</v>
      </c>
      <c r="H1261" t="s">
        <v>191</v>
      </c>
      <c r="I1261" t="s">
        <v>446</v>
      </c>
      <c r="J1261" t="s">
        <v>448</v>
      </c>
      <c r="K1261">
        <v>13.43</v>
      </c>
      <c r="L1261">
        <v>36.06</v>
      </c>
      <c r="M1261" t="s">
        <v>572</v>
      </c>
      <c r="N1261" t="s">
        <v>841</v>
      </c>
      <c r="O1261" t="s">
        <v>983</v>
      </c>
      <c r="Q1261">
        <v>6</v>
      </c>
      <c r="R1261">
        <v>10</v>
      </c>
      <c r="S1261" t="s">
        <v>1775</v>
      </c>
      <c r="T1261" t="s">
        <v>2962</v>
      </c>
      <c r="U1261" t="s">
        <v>3404</v>
      </c>
      <c r="V1261" t="s">
        <v>3456</v>
      </c>
      <c r="W1261">
        <v>122</v>
      </c>
      <c r="X1261">
        <v>1055</v>
      </c>
      <c r="Y1261">
        <v>7</v>
      </c>
      <c r="Z1261" t="s">
        <v>3491</v>
      </c>
      <c r="AA1261" t="s">
        <v>4520</v>
      </c>
      <c r="AB1261" t="s">
        <v>7412</v>
      </c>
      <c r="AC1261">
        <v>23</v>
      </c>
      <c r="AD1261" t="s">
        <v>8434</v>
      </c>
      <c r="AE1261" t="s">
        <v>9433</v>
      </c>
      <c r="AF1261" t="s">
        <v>8478</v>
      </c>
      <c r="AG1261" t="s">
        <v>8559</v>
      </c>
      <c r="AH1261" t="s">
        <v>8457</v>
      </c>
    </row>
    <row r="1262" spans="1:34" hidden="1" x14ac:dyDescent="0.25">
      <c r="A1262" t="s">
        <v>45</v>
      </c>
      <c r="B1262">
        <v>2025101</v>
      </c>
      <c r="C1262" t="s">
        <v>87</v>
      </c>
      <c r="D1262">
        <v>7</v>
      </c>
      <c r="E1262" t="s">
        <v>91</v>
      </c>
      <c r="F1262">
        <v>1800</v>
      </c>
      <c r="G1262" t="s">
        <v>100</v>
      </c>
      <c r="H1262" t="s">
        <v>191</v>
      </c>
      <c r="I1262" t="s">
        <v>446</v>
      </c>
      <c r="J1262" t="s">
        <v>448</v>
      </c>
      <c r="K1262">
        <v>13.43</v>
      </c>
      <c r="L1262">
        <v>36.06</v>
      </c>
      <c r="M1262" t="s">
        <v>572</v>
      </c>
      <c r="N1262" t="s">
        <v>841</v>
      </c>
      <c r="O1262" t="s">
        <v>983</v>
      </c>
      <c r="Q1262">
        <v>7</v>
      </c>
      <c r="R1262">
        <v>6</v>
      </c>
      <c r="S1262" t="s">
        <v>1438</v>
      </c>
      <c r="T1262" t="s">
        <v>2625</v>
      </c>
      <c r="U1262" t="s">
        <v>3399</v>
      </c>
      <c r="V1262" t="s">
        <v>3456</v>
      </c>
      <c r="W1262">
        <v>124</v>
      </c>
      <c r="X1262">
        <v>1006</v>
      </c>
      <c r="Y1262">
        <v>2</v>
      </c>
      <c r="Z1262" t="s">
        <v>3507</v>
      </c>
      <c r="AA1262" t="s">
        <v>4521</v>
      </c>
      <c r="AB1262" t="s">
        <v>7413</v>
      </c>
      <c r="AC1262">
        <v>33</v>
      </c>
      <c r="AD1262" t="s">
        <v>8480</v>
      </c>
      <c r="AE1262" t="s">
        <v>9433</v>
      </c>
      <c r="AF1262" t="s">
        <v>464</v>
      </c>
      <c r="AG1262" t="s">
        <v>8795</v>
      </c>
      <c r="AH1262" t="s">
        <v>8421</v>
      </c>
    </row>
    <row r="1263" spans="1:34" hidden="1" x14ac:dyDescent="0.25">
      <c r="A1263" t="s">
        <v>45</v>
      </c>
      <c r="B1263">
        <v>2025101</v>
      </c>
      <c r="C1263" t="s">
        <v>87</v>
      </c>
      <c r="D1263">
        <v>7</v>
      </c>
      <c r="E1263" t="s">
        <v>91</v>
      </c>
      <c r="F1263">
        <v>1800</v>
      </c>
      <c r="G1263" t="s">
        <v>100</v>
      </c>
      <c r="H1263" t="s">
        <v>191</v>
      </c>
      <c r="I1263" t="s">
        <v>446</v>
      </c>
      <c r="J1263" t="s">
        <v>448</v>
      </c>
      <c r="K1263">
        <v>13.43</v>
      </c>
      <c r="L1263">
        <v>36.06</v>
      </c>
      <c r="M1263" t="s">
        <v>572</v>
      </c>
      <c r="N1263" t="s">
        <v>841</v>
      </c>
      <c r="O1263" t="s">
        <v>983</v>
      </c>
      <c r="Q1263">
        <v>8</v>
      </c>
      <c r="R1263">
        <v>5</v>
      </c>
      <c r="S1263" t="s">
        <v>1428</v>
      </c>
      <c r="T1263" t="s">
        <v>2615</v>
      </c>
      <c r="U1263" t="s">
        <v>3406</v>
      </c>
      <c r="V1263" t="s">
        <v>3445</v>
      </c>
      <c r="W1263">
        <v>125</v>
      </c>
      <c r="X1263">
        <v>1040</v>
      </c>
      <c r="Y1263">
        <v>9</v>
      </c>
      <c r="Z1263" t="s">
        <v>3508</v>
      </c>
      <c r="AA1263" t="s">
        <v>4522</v>
      </c>
      <c r="AB1263" t="s">
        <v>7414</v>
      </c>
      <c r="AC1263">
        <v>3.3</v>
      </c>
      <c r="AD1263" t="s">
        <v>8878</v>
      </c>
      <c r="AE1263" t="s">
        <v>8863</v>
      </c>
      <c r="AF1263" t="s">
        <v>8754</v>
      </c>
      <c r="AG1263" t="s">
        <v>8614</v>
      </c>
      <c r="AH1263" t="s">
        <v>8611</v>
      </c>
    </row>
    <row r="1264" spans="1:34" hidden="1" x14ac:dyDescent="0.25">
      <c r="A1264" t="s">
        <v>45</v>
      </c>
      <c r="B1264">
        <v>2025101</v>
      </c>
      <c r="C1264" t="s">
        <v>87</v>
      </c>
      <c r="D1264">
        <v>7</v>
      </c>
      <c r="E1264" t="s">
        <v>91</v>
      </c>
      <c r="F1264">
        <v>1800</v>
      </c>
      <c r="G1264" t="s">
        <v>100</v>
      </c>
      <c r="H1264" t="s">
        <v>191</v>
      </c>
      <c r="I1264" t="s">
        <v>446</v>
      </c>
      <c r="J1264" t="s">
        <v>448</v>
      </c>
      <c r="K1264">
        <v>13.43</v>
      </c>
      <c r="L1264">
        <v>36.06</v>
      </c>
      <c r="M1264" t="s">
        <v>572</v>
      </c>
      <c r="N1264" t="s">
        <v>841</v>
      </c>
      <c r="O1264" t="s">
        <v>983</v>
      </c>
      <c r="Q1264">
        <v>9</v>
      </c>
      <c r="R1264">
        <v>7</v>
      </c>
      <c r="S1264" t="s">
        <v>1437</v>
      </c>
      <c r="T1264" t="s">
        <v>2624</v>
      </c>
      <c r="U1264" t="s">
        <v>3401</v>
      </c>
      <c r="V1264" t="s">
        <v>3453</v>
      </c>
      <c r="W1264">
        <v>124</v>
      </c>
      <c r="X1264">
        <v>1114</v>
      </c>
      <c r="Y1264">
        <v>6</v>
      </c>
      <c r="Z1264" t="s">
        <v>3512</v>
      </c>
      <c r="AA1264" t="s">
        <v>4523</v>
      </c>
      <c r="AB1264" t="s">
        <v>7415</v>
      </c>
      <c r="AC1264">
        <v>62</v>
      </c>
      <c r="AD1264" t="s">
        <v>8439</v>
      </c>
      <c r="AE1264" t="s">
        <v>9227</v>
      </c>
      <c r="AF1264" t="s">
        <v>8478</v>
      </c>
      <c r="AG1264" t="s">
        <v>8558</v>
      </c>
      <c r="AH1264" t="s">
        <v>9536</v>
      </c>
    </row>
    <row r="1265" spans="1:34" hidden="1" x14ac:dyDescent="0.25">
      <c r="A1265" t="s">
        <v>45</v>
      </c>
      <c r="B1265">
        <v>2025101</v>
      </c>
      <c r="C1265" t="s">
        <v>87</v>
      </c>
      <c r="D1265">
        <v>7</v>
      </c>
      <c r="E1265" t="s">
        <v>91</v>
      </c>
      <c r="F1265">
        <v>1800</v>
      </c>
      <c r="G1265" t="s">
        <v>100</v>
      </c>
      <c r="H1265" t="s">
        <v>191</v>
      </c>
      <c r="I1265" t="s">
        <v>446</v>
      </c>
      <c r="J1265" t="s">
        <v>448</v>
      </c>
      <c r="K1265">
        <v>13.43</v>
      </c>
      <c r="L1265">
        <v>36.06</v>
      </c>
      <c r="M1265" t="s">
        <v>572</v>
      </c>
      <c r="N1265" t="s">
        <v>841</v>
      </c>
      <c r="O1265" t="s">
        <v>983</v>
      </c>
      <c r="Q1265">
        <v>10</v>
      </c>
      <c r="R1265">
        <v>1</v>
      </c>
      <c r="S1265" t="s">
        <v>1670</v>
      </c>
      <c r="T1265" t="s">
        <v>2857</v>
      </c>
      <c r="U1265" t="s">
        <v>3403</v>
      </c>
      <c r="V1265" t="s">
        <v>3457</v>
      </c>
      <c r="W1265">
        <v>133</v>
      </c>
      <c r="X1265">
        <v>1143</v>
      </c>
      <c r="Y1265">
        <v>5</v>
      </c>
      <c r="Z1265" t="s">
        <v>3572</v>
      </c>
      <c r="AA1265" t="s">
        <v>4524</v>
      </c>
      <c r="AB1265" t="s">
        <v>7416</v>
      </c>
      <c r="AC1265">
        <v>12</v>
      </c>
      <c r="AD1265" t="s">
        <v>8431</v>
      </c>
      <c r="AE1265" t="s">
        <v>9429</v>
      </c>
      <c r="AF1265" t="s">
        <v>8478</v>
      </c>
      <c r="AG1265" t="s">
        <v>8795</v>
      </c>
      <c r="AH1265" t="s">
        <v>8502</v>
      </c>
    </row>
    <row r="1266" spans="1:34" hidden="1" x14ac:dyDescent="0.25">
      <c r="A1266" t="s">
        <v>45</v>
      </c>
      <c r="B1266">
        <v>2025102</v>
      </c>
      <c r="C1266" t="s">
        <v>87</v>
      </c>
      <c r="D1266">
        <v>8</v>
      </c>
      <c r="E1266" t="s">
        <v>92</v>
      </c>
      <c r="F1266">
        <v>1200</v>
      </c>
      <c r="G1266" t="s">
        <v>100</v>
      </c>
      <c r="H1266" t="s">
        <v>192</v>
      </c>
      <c r="I1266" t="s">
        <v>446</v>
      </c>
      <c r="J1266" t="s">
        <v>448</v>
      </c>
      <c r="K1266">
        <v>23.36</v>
      </c>
      <c r="L1266">
        <v>45.74</v>
      </c>
      <c r="M1266" t="s">
        <v>573</v>
      </c>
      <c r="Q1266">
        <v>1</v>
      </c>
      <c r="R1266">
        <v>6</v>
      </c>
      <c r="S1266" t="s">
        <v>1776</v>
      </c>
      <c r="T1266" t="s">
        <v>2963</v>
      </c>
      <c r="U1266" t="s">
        <v>3412</v>
      </c>
      <c r="V1266" t="s">
        <v>3458</v>
      </c>
      <c r="W1266">
        <v>121</v>
      </c>
      <c r="X1266">
        <v>1153</v>
      </c>
      <c r="Y1266">
        <v>1</v>
      </c>
      <c r="Z1266" t="s">
        <v>3478</v>
      </c>
      <c r="AA1266" t="s">
        <v>3994</v>
      </c>
      <c r="AB1266" t="s">
        <v>573</v>
      </c>
      <c r="AC1266">
        <v>3</v>
      </c>
      <c r="AD1266" t="s">
        <v>8420</v>
      </c>
      <c r="AE1266" t="s">
        <v>9280</v>
      </c>
      <c r="AF1266" t="s">
        <v>8615</v>
      </c>
    </row>
    <row r="1267" spans="1:34" hidden="1" x14ac:dyDescent="0.25">
      <c r="A1267" t="s">
        <v>45</v>
      </c>
      <c r="B1267">
        <v>2025102</v>
      </c>
      <c r="C1267" t="s">
        <v>87</v>
      </c>
      <c r="D1267">
        <v>8</v>
      </c>
      <c r="E1267" t="s">
        <v>92</v>
      </c>
      <c r="F1267">
        <v>1200</v>
      </c>
      <c r="G1267" t="s">
        <v>100</v>
      </c>
      <c r="H1267" t="s">
        <v>192</v>
      </c>
      <c r="I1267" t="s">
        <v>446</v>
      </c>
      <c r="J1267" t="s">
        <v>448</v>
      </c>
      <c r="K1267">
        <v>23.36</v>
      </c>
      <c r="L1267">
        <v>45.74</v>
      </c>
      <c r="M1267" t="s">
        <v>573</v>
      </c>
      <c r="Q1267">
        <v>2</v>
      </c>
      <c r="R1267">
        <v>1</v>
      </c>
      <c r="S1267" t="s">
        <v>1545</v>
      </c>
      <c r="T1267" t="s">
        <v>2732</v>
      </c>
      <c r="U1267" t="s">
        <v>3400</v>
      </c>
      <c r="V1267" t="s">
        <v>3443</v>
      </c>
      <c r="W1267">
        <v>135</v>
      </c>
      <c r="X1267">
        <v>1135</v>
      </c>
      <c r="Y1267">
        <v>10</v>
      </c>
      <c r="Z1267" t="s">
        <v>3529</v>
      </c>
      <c r="AA1267" t="s">
        <v>4525</v>
      </c>
      <c r="AB1267" t="s">
        <v>568</v>
      </c>
      <c r="AC1267">
        <v>13</v>
      </c>
      <c r="AD1267" t="s">
        <v>8459</v>
      </c>
      <c r="AE1267" t="s">
        <v>9386</v>
      </c>
      <c r="AF1267" t="s">
        <v>9364</v>
      </c>
    </row>
    <row r="1268" spans="1:34" hidden="1" x14ac:dyDescent="0.25">
      <c r="A1268" t="s">
        <v>45</v>
      </c>
      <c r="B1268">
        <v>2025102</v>
      </c>
      <c r="C1268" t="s">
        <v>87</v>
      </c>
      <c r="D1268">
        <v>8</v>
      </c>
      <c r="E1268" t="s">
        <v>92</v>
      </c>
      <c r="F1268">
        <v>1200</v>
      </c>
      <c r="G1268" t="s">
        <v>100</v>
      </c>
      <c r="H1268" t="s">
        <v>192</v>
      </c>
      <c r="I1268" t="s">
        <v>446</v>
      </c>
      <c r="J1268" t="s">
        <v>448</v>
      </c>
      <c r="K1268">
        <v>23.36</v>
      </c>
      <c r="L1268">
        <v>45.74</v>
      </c>
      <c r="M1268" t="s">
        <v>573</v>
      </c>
      <c r="Q1268">
        <v>3</v>
      </c>
      <c r="R1268">
        <v>9</v>
      </c>
      <c r="S1268" t="s">
        <v>1241</v>
      </c>
      <c r="T1268" t="s">
        <v>2428</v>
      </c>
      <c r="U1268" t="s">
        <v>3407</v>
      </c>
      <c r="V1268" t="s">
        <v>3442</v>
      </c>
      <c r="W1268">
        <v>118</v>
      </c>
      <c r="X1268">
        <v>1090</v>
      </c>
      <c r="Y1268">
        <v>5</v>
      </c>
      <c r="Z1268" t="s">
        <v>3480</v>
      </c>
      <c r="AA1268" t="s">
        <v>3642</v>
      </c>
      <c r="AB1268" t="s">
        <v>609</v>
      </c>
      <c r="AC1268">
        <v>20</v>
      </c>
      <c r="AD1268" t="s">
        <v>8891</v>
      </c>
      <c r="AE1268" t="s">
        <v>9279</v>
      </c>
      <c r="AF1268" t="s">
        <v>8610</v>
      </c>
    </row>
    <row r="1269" spans="1:34" hidden="1" x14ac:dyDescent="0.25">
      <c r="A1269" t="s">
        <v>45</v>
      </c>
      <c r="B1269">
        <v>2025102</v>
      </c>
      <c r="C1269" t="s">
        <v>87</v>
      </c>
      <c r="D1269">
        <v>8</v>
      </c>
      <c r="E1269" t="s">
        <v>92</v>
      </c>
      <c r="F1269">
        <v>1200</v>
      </c>
      <c r="G1269" t="s">
        <v>100</v>
      </c>
      <c r="H1269" t="s">
        <v>192</v>
      </c>
      <c r="I1269" t="s">
        <v>446</v>
      </c>
      <c r="J1269" t="s">
        <v>448</v>
      </c>
      <c r="K1269">
        <v>23.36</v>
      </c>
      <c r="L1269">
        <v>45.74</v>
      </c>
      <c r="M1269" t="s">
        <v>573</v>
      </c>
      <c r="Q1269">
        <v>4</v>
      </c>
      <c r="R1269">
        <v>12</v>
      </c>
      <c r="S1269" t="s">
        <v>1548</v>
      </c>
      <c r="T1269" t="s">
        <v>2735</v>
      </c>
      <c r="U1269" t="s">
        <v>3398</v>
      </c>
      <c r="V1269" t="s">
        <v>3447</v>
      </c>
      <c r="W1269">
        <v>117</v>
      </c>
      <c r="X1269">
        <v>1077</v>
      </c>
      <c r="Y1269">
        <v>3</v>
      </c>
      <c r="Z1269" t="s">
        <v>3483</v>
      </c>
      <c r="AA1269" t="s">
        <v>4526</v>
      </c>
      <c r="AB1269" t="s">
        <v>628</v>
      </c>
      <c r="AC1269">
        <v>49</v>
      </c>
      <c r="AD1269" t="s">
        <v>8729</v>
      </c>
      <c r="AE1269" t="s">
        <v>9280</v>
      </c>
      <c r="AF1269" t="s">
        <v>457</v>
      </c>
    </row>
    <row r="1270" spans="1:34" hidden="1" x14ac:dyDescent="0.25">
      <c r="A1270" t="s">
        <v>45</v>
      </c>
      <c r="B1270">
        <v>2025102</v>
      </c>
      <c r="C1270" t="s">
        <v>87</v>
      </c>
      <c r="D1270">
        <v>8</v>
      </c>
      <c r="E1270" t="s">
        <v>92</v>
      </c>
      <c r="F1270">
        <v>1200</v>
      </c>
      <c r="G1270" t="s">
        <v>100</v>
      </c>
      <c r="H1270" t="s">
        <v>192</v>
      </c>
      <c r="I1270" t="s">
        <v>446</v>
      </c>
      <c r="J1270" t="s">
        <v>448</v>
      </c>
      <c r="K1270">
        <v>23.36</v>
      </c>
      <c r="L1270">
        <v>45.74</v>
      </c>
      <c r="M1270" t="s">
        <v>573</v>
      </c>
      <c r="Q1270">
        <v>5</v>
      </c>
      <c r="R1270">
        <v>10</v>
      </c>
      <c r="S1270" t="s">
        <v>1237</v>
      </c>
      <c r="T1270" t="s">
        <v>2424</v>
      </c>
      <c r="U1270" t="s">
        <v>3399</v>
      </c>
      <c r="V1270" t="s">
        <v>3455</v>
      </c>
      <c r="W1270">
        <v>118</v>
      </c>
      <c r="X1270">
        <v>1094</v>
      </c>
      <c r="Y1270">
        <v>2</v>
      </c>
      <c r="Z1270" t="s">
        <v>3524</v>
      </c>
      <c r="AA1270" t="s">
        <v>4197</v>
      </c>
      <c r="AB1270" t="s">
        <v>774</v>
      </c>
      <c r="AC1270">
        <v>5.4</v>
      </c>
      <c r="AD1270" t="s">
        <v>8421</v>
      </c>
      <c r="AE1270" t="s">
        <v>9278</v>
      </c>
      <c r="AF1270" t="s">
        <v>8615</v>
      </c>
    </row>
    <row r="1271" spans="1:34" hidden="1" x14ac:dyDescent="0.25">
      <c r="A1271" t="s">
        <v>45</v>
      </c>
      <c r="B1271">
        <v>2025102</v>
      </c>
      <c r="C1271" t="s">
        <v>87</v>
      </c>
      <c r="D1271">
        <v>8</v>
      </c>
      <c r="E1271" t="s">
        <v>92</v>
      </c>
      <c r="F1271">
        <v>1200</v>
      </c>
      <c r="G1271" t="s">
        <v>100</v>
      </c>
      <c r="H1271" t="s">
        <v>192</v>
      </c>
      <c r="I1271" t="s">
        <v>446</v>
      </c>
      <c r="J1271" t="s">
        <v>448</v>
      </c>
      <c r="K1271">
        <v>23.36</v>
      </c>
      <c r="L1271">
        <v>45.74</v>
      </c>
      <c r="M1271" t="s">
        <v>573</v>
      </c>
      <c r="Q1271">
        <v>6</v>
      </c>
      <c r="R1271">
        <v>11</v>
      </c>
      <c r="S1271" t="s">
        <v>1421</v>
      </c>
      <c r="T1271" t="s">
        <v>2608</v>
      </c>
      <c r="U1271" t="s">
        <v>3415</v>
      </c>
      <c r="V1271" t="s">
        <v>3445</v>
      </c>
      <c r="W1271">
        <v>117</v>
      </c>
      <c r="X1271">
        <v>1051</v>
      </c>
      <c r="Y1271">
        <v>7</v>
      </c>
      <c r="Z1271" t="s">
        <v>3524</v>
      </c>
      <c r="AA1271" t="s">
        <v>4311</v>
      </c>
      <c r="AB1271" t="s">
        <v>774</v>
      </c>
      <c r="AC1271">
        <v>8.5</v>
      </c>
      <c r="AD1271" t="s">
        <v>8579</v>
      </c>
      <c r="AE1271" t="s">
        <v>9278</v>
      </c>
      <c r="AF1271" t="s">
        <v>8554</v>
      </c>
    </row>
    <row r="1272" spans="1:34" hidden="1" x14ac:dyDescent="0.25">
      <c r="A1272" t="s">
        <v>45</v>
      </c>
      <c r="B1272">
        <v>2025102</v>
      </c>
      <c r="C1272" t="s">
        <v>87</v>
      </c>
      <c r="D1272">
        <v>8</v>
      </c>
      <c r="E1272" t="s">
        <v>92</v>
      </c>
      <c r="F1272">
        <v>1200</v>
      </c>
      <c r="G1272" t="s">
        <v>100</v>
      </c>
      <c r="H1272" t="s">
        <v>192</v>
      </c>
      <c r="I1272" t="s">
        <v>446</v>
      </c>
      <c r="J1272" t="s">
        <v>448</v>
      </c>
      <c r="K1272">
        <v>23.36</v>
      </c>
      <c r="L1272">
        <v>45.74</v>
      </c>
      <c r="M1272" t="s">
        <v>573</v>
      </c>
      <c r="Q1272">
        <v>7</v>
      </c>
      <c r="R1272">
        <v>4</v>
      </c>
      <c r="S1272" t="s">
        <v>1627</v>
      </c>
      <c r="T1272" t="s">
        <v>2814</v>
      </c>
      <c r="U1272" t="s">
        <v>3402</v>
      </c>
      <c r="V1272" t="s">
        <v>3450</v>
      </c>
      <c r="W1272">
        <v>118</v>
      </c>
      <c r="X1272">
        <v>1110</v>
      </c>
      <c r="Y1272">
        <v>6</v>
      </c>
      <c r="Z1272" t="s">
        <v>3484</v>
      </c>
      <c r="AA1272" t="s">
        <v>3881</v>
      </c>
      <c r="AB1272" t="s">
        <v>7032</v>
      </c>
      <c r="AC1272">
        <v>34</v>
      </c>
      <c r="AD1272" t="s">
        <v>8889</v>
      </c>
      <c r="AE1272" t="s">
        <v>9279</v>
      </c>
      <c r="AF1272" t="s">
        <v>8440</v>
      </c>
    </row>
    <row r="1273" spans="1:34" hidden="1" x14ac:dyDescent="0.25">
      <c r="A1273" t="s">
        <v>45</v>
      </c>
      <c r="B1273">
        <v>2025102</v>
      </c>
      <c r="C1273" t="s">
        <v>87</v>
      </c>
      <c r="D1273">
        <v>8</v>
      </c>
      <c r="E1273" t="s">
        <v>92</v>
      </c>
      <c r="F1273">
        <v>1200</v>
      </c>
      <c r="G1273" t="s">
        <v>100</v>
      </c>
      <c r="H1273" t="s">
        <v>192</v>
      </c>
      <c r="I1273" t="s">
        <v>446</v>
      </c>
      <c r="J1273" t="s">
        <v>448</v>
      </c>
      <c r="K1273">
        <v>23.36</v>
      </c>
      <c r="L1273">
        <v>45.74</v>
      </c>
      <c r="M1273" t="s">
        <v>573</v>
      </c>
      <c r="Q1273">
        <v>8</v>
      </c>
      <c r="R1273">
        <v>3</v>
      </c>
      <c r="S1273" t="s">
        <v>1777</v>
      </c>
      <c r="T1273" t="s">
        <v>2964</v>
      </c>
      <c r="U1273" t="s">
        <v>3404</v>
      </c>
      <c r="V1273" t="s">
        <v>3460</v>
      </c>
      <c r="W1273">
        <v>124</v>
      </c>
      <c r="X1273">
        <v>1122</v>
      </c>
      <c r="Y1273">
        <v>4</v>
      </c>
      <c r="Z1273" t="s">
        <v>3497</v>
      </c>
      <c r="AA1273" t="s">
        <v>4527</v>
      </c>
      <c r="AB1273" t="s">
        <v>596</v>
      </c>
      <c r="AC1273">
        <v>4.2</v>
      </c>
      <c r="AD1273" t="s">
        <v>8687</v>
      </c>
      <c r="AE1273" t="s">
        <v>9279</v>
      </c>
      <c r="AF1273" t="s">
        <v>457</v>
      </c>
    </row>
    <row r="1274" spans="1:34" hidden="1" x14ac:dyDescent="0.25">
      <c r="A1274" t="s">
        <v>45</v>
      </c>
      <c r="B1274">
        <v>2025102</v>
      </c>
      <c r="C1274" t="s">
        <v>87</v>
      </c>
      <c r="D1274">
        <v>8</v>
      </c>
      <c r="E1274" t="s">
        <v>92</v>
      </c>
      <c r="F1274">
        <v>1200</v>
      </c>
      <c r="G1274" t="s">
        <v>100</v>
      </c>
      <c r="H1274" t="s">
        <v>192</v>
      </c>
      <c r="I1274" t="s">
        <v>446</v>
      </c>
      <c r="J1274" t="s">
        <v>448</v>
      </c>
      <c r="K1274">
        <v>23.36</v>
      </c>
      <c r="L1274">
        <v>45.74</v>
      </c>
      <c r="M1274" t="s">
        <v>573</v>
      </c>
      <c r="Q1274">
        <v>9</v>
      </c>
      <c r="R1274">
        <v>7</v>
      </c>
      <c r="S1274" t="s">
        <v>1136</v>
      </c>
      <c r="T1274" t="s">
        <v>2323</v>
      </c>
      <c r="U1274" t="s">
        <v>3397</v>
      </c>
      <c r="V1274" t="s">
        <v>3457</v>
      </c>
      <c r="W1274">
        <v>121</v>
      </c>
      <c r="X1274">
        <v>1098</v>
      </c>
      <c r="Y1274">
        <v>9</v>
      </c>
      <c r="Z1274" t="s">
        <v>3515</v>
      </c>
      <c r="AA1274" t="s">
        <v>3913</v>
      </c>
      <c r="AB1274" t="s">
        <v>612</v>
      </c>
      <c r="AC1274">
        <v>22</v>
      </c>
      <c r="AD1274" t="s">
        <v>8457</v>
      </c>
      <c r="AE1274" t="s">
        <v>9277</v>
      </c>
      <c r="AF1274" t="s">
        <v>8891</v>
      </c>
    </row>
    <row r="1275" spans="1:34" hidden="1" x14ac:dyDescent="0.25">
      <c r="A1275" t="s">
        <v>45</v>
      </c>
      <c r="B1275">
        <v>2025102</v>
      </c>
      <c r="C1275" t="s">
        <v>87</v>
      </c>
      <c r="D1275">
        <v>8</v>
      </c>
      <c r="E1275" t="s">
        <v>92</v>
      </c>
      <c r="F1275">
        <v>1200</v>
      </c>
      <c r="G1275" t="s">
        <v>100</v>
      </c>
      <c r="H1275" t="s">
        <v>192</v>
      </c>
      <c r="I1275" t="s">
        <v>446</v>
      </c>
      <c r="J1275" t="s">
        <v>448</v>
      </c>
      <c r="K1275">
        <v>23.36</v>
      </c>
      <c r="L1275">
        <v>45.74</v>
      </c>
      <c r="M1275" t="s">
        <v>573</v>
      </c>
      <c r="Q1275">
        <v>10</v>
      </c>
      <c r="R1275">
        <v>8</v>
      </c>
      <c r="S1275" t="s">
        <v>1778</v>
      </c>
      <c r="T1275" t="s">
        <v>2965</v>
      </c>
      <c r="U1275" t="s">
        <v>3410</v>
      </c>
      <c r="V1275" t="s">
        <v>3450</v>
      </c>
      <c r="W1275">
        <v>120</v>
      </c>
      <c r="X1275">
        <v>1209</v>
      </c>
      <c r="Y1275">
        <v>8</v>
      </c>
      <c r="Z1275" t="s">
        <v>3493</v>
      </c>
      <c r="AA1275" t="s">
        <v>4418</v>
      </c>
      <c r="AB1275" t="s">
        <v>6886</v>
      </c>
      <c r="AC1275">
        <v>52</v>
      </c>
      <c r="AD1275" t="s">
        <v>8461</v>
      </c>
      <c r="AE1275" t="s">
        <v>9277</v>
      </c>
      <c r="AF1275" t="s">
        <v>8393</v>
      </c>
    </row>
    <row r="1276" spans="1:34" hidden="1" x14ac:dyDescent="0.25">
      <c r="A1276" t="s">
        <v>45</v>
      </c>
      <c r="B1276">
        <v>2025102</v>
      </c>
      <c r="C1276" t="s">
        <v>87</v>
      </c>
      <c r="D1276">
        <v>8</v>
      </c>
      <c r="E1276" t="s">
        <v>92</v>
      </c>
      <c r="F1276">
        <v>1200</v>
      </c>
      <c r="G1276" t="s">
        <v>100</v>
      </c>
      <c r="H1276" t="s">
        <v>192</v>
      </c>
      <c r="I1276" t="s">
        <v>446</v>
      </c>
      <c r="J1276" t="s">
        <v>448</v>
      </c>
      <c r="K1276">
        <v>23.36</v>
      </c>
      <c r="L1276">
        <v>45.74</v>
      </c>
      <c r="M1276" t="s">
        <v>573</v>
      </c>
      <c r="Q1276">
        <v>11</v>
      </c>
      <c r="R1276">
        <v>5</v>
      </c>
      <c r="S1276" t="s">
        <v>1779</v>
      </c>
      <c r="T1276" t="s">
        <v>2966</v>
      </c>
      <c r="U1276" t="s">
        <v>3409</v>
      </c>
      <c r="V1276" t="s">
        <v>3454</v>
      </c>
      <c r="W1276">
        <v>123</v>
      </c>
      <c r="X1276">
        <v>1089</v>
      </c>
      <c r="Y1276">
        <v>12</v>
      </c>
      <c r="Z1276" t="s">
        <v>3516</v>
      </c>
      <c r="AA1276" t="s">
        <v>4513</v>
      </c>
      <c r="AB1276" t="s">
        <v>674</v>
      </c>
      <c r="AC1276">
        <v>44</v>
      </c>
      <c r="AD1276" t="s">
        <v>8462</v>
      </c>
      <c r="AE1276" t="s">
        <v>9386</v>
      </c>
      <c r="AF1276" t="s">
        <v>8729</v>
      </c>
    </row>
    <row r="1277" spans="1:34" hidden="1" x14ac:dyDescent="0.25">
      <c r="A1277" t="s">
        <v>45</v>
      </c>
      <c r="B1277">
        <v>2025102</v>
      </c>
      <c r="C1277" t="s">
        <v>87</v>
      </c>
      <c r="D1277">
        <v>8</v>
      </c>
      <c r="E1277" t="s">
        <v>92</v>
      </c>
      <c r="F1277">
        <v>1200</v>
      </c>
      <c r="G1277" t="s">
        <v>100</v>
      </c>
      <c r="H1277" t="s">
        <v>192</v>
      </c>
      <c r="I1277" t="s">
        <v>446</v>
      </c>
      <c r="J1277" t="s">
        <v>448</v>
      </c>
      <c r="K1277">
        <v>23.36</v>
      </c>
      <c r="L1277">
        <v>45.74</v>
      </c>
      <c r="M1277" t="s">
        <v>573</v>
      </c>
      <c r="Q1277">
        <v>12</v>
      </c>
      <c r="R1277">
        <v>2</v>
      </c>
      <c r="S1277" t="s">
        <v>1419</v>
      </c>
      <c r="T1277" t="s">
        <v>2606</v>
      </c>
      <c r="U1277" t="s">
        <v>3411</v>
      </c>
      <c r="V1277" t="s">
        <v>3452</v>
      </c>
      <c r="W1277">
        <v>131</v>
      </c>
      <c r="X1277">
        <v>1129</v>
      </c>
      <c r="Y1277">
        <v>11</v>
      </c>
      <c r="Z1277" t="s">
        <v>3516</v>
      </c>
      <c r="AA1277" t="s">
        <v>4010</v>
      </c>
      <c r="AB1277" t="s">
        <v>7395</v>
      </c>
      <c r="AC1277">
        <v>12</v>
      </c>
      <c r="AD1277" t="s">
        <v>8421</v>
      </c>
      <c r="AE1277" t="s">
        <v>9279</v>
      </c>
      <c r="AF1277" t="s">
        <v>8556</v>
      </c>
    </row>
    <row r="1278" spans="1:34" hidden="1" x14ac:dyDescent="0.25">
      <c r="A1278" t="s">
        <v>45</v>
      </c>
      <c r="B1278">
        <v>2025103</v>
      </c>
      <c r="C1278" t="s">
        <v>87</v>
      </c>
      <c r="D1278">
        <v>9</v>
      </c>
      <c r="E1278" t="s">
        <v>92</v>
      </c>
      <c r="F1278">
        <v>1800</v>
      </c>
      <c r="G1278" t="s">
        <v>100</v>
      </c>
      <c r="H1278" t="s">
        <v>193</v>
      </c>
      <c r="I1278" t="s">
        <v>446</v>
      </c>
      <c r="J1278" t="s">
        <v>448</v>
      </c>
      <c r="K1278">
        <v>13.3</v>
      </c>
      <c r="L1278">
        <v>35.729999999999997</v>
      </c>
      <c r="M1278" t="s">
        <v>574</v>
      </c>
      <c r="N1278" t="s">
        <v>842</v>
      </c>
      <c r="O1278" t="s">
        <v>984</v>
      </c>
      <c r="Q1278">
        <v>1</v>
      </c>
      <c r="R1278">
        <v>8</v>
      </c>
      <c r="S1278" t="s">
        <v>1394</v>
      </c>
      <c r="T1278" t="s">
        <v>2581</v>
      </c>
      <c r="U1278" t="s">
        <v>3411</v>
      </c>
      <c r="V1278" t="s">
        <v>3460</v>
      </c>
      <c r="W1278">
        <v>125</v>
      </c>
      <c r="X1278">
        <v>1234</v>
      </c>
      <c r="Y1278">
        <v>6</v>
      </c>
      <c r="Z1278" t="s">
        <v>3478</v>
      </c>
      <c r="AA1278" t="s">
        <v>4528</v>
      </c>
      <c r="AB1278" t="s">
        <v>984</v>
      </c>
      <c r="AC1278">
        <v>5.4</v>
      </c>
      <c r="AD1278" t="s">
        <v>8584</v>
      </c>
      <c r="AE1278" t="s">
        <v>9313</v>
      </c>
      <c r="AF1278" t="s">
        <v>8688</v>
      </c>
      <c r="AG1278" t="s">
        <v>8820</v>
      </c>
      <c r="AH1278" t="s">
        <v>8728</v>
      </c>
    </row>
    <row r="1279" spans="1:34" hidden="1" x14ac:dyDescent="0.25">
      <c r="A1279" t="s">
        <v>45</v>
      </c>
      <c r="B1279">
        <v>2025103</v>
      </c>
      <c r="C1279" t="s">
        <v>87</v>
      </c>
      <c r="D1279">
        <v>9</v>
      </c>
      <c r="E1279" t="s">
        <v>92</v>
      </c>
      <c r="F1279">
        <v>1800</v>
      </c>
      <c r="G1279" t="s">
        <v>100</v>
      </c>
      <c r="H1279" t="s">
        <v>193</v>
      </c>
      <c r="I1279" t="s">
        <v>446</v>
      </c>
      <c r="J1279" t="s">
        <v>448</v>
      </c>
      <c r="K1279">
        <v>13.3</v>
      </c>
      <c r="L1279">
        <v>35.729999999999997</v>
      </c>
      <c r="M1279" t="s">
        <v>574</v>
      </c>
      <c r="N1279" t="s">
        <v>842</v>
      </c>
      <c r="O1279" t="s">
        <v>984</v>
      </c>
      <c r="Q1279">
        <v>2</v>
      </c>
      <c r="R1279">
        <v>6</v>
      </c>
      <c r="S1279" t="s">
        <v>1199</v>
      </c>
      <c r="T1279" t="s">
        <v>2386</v>
      </c>
      <c r="U1279" t="s">
        <v>3406</v>
      </c>
      <c r="V1279" t="s">
        <v>3457</v>
      </c>
      <c r="W1279">
        <v>127</v>
      </c>
      <c r="X1279">
        <v>1110</v>
      </c>
      <c r="Y1279">
        <v>7</v>
      </c>
      <c r="Z1279" t="s">
        <v>3505</v>
      </c>
      <c r="AA1279" t="s">
        <v>4529</v>
      </c>
      <c r="AB1279" t="s">
        <v>7417</v>
      </c>
      <c r="AC1279">
        <v>4.8</v>
      </c>
      <c r="AD1279" t="s">
        <v>8583</v>
      </c>
      <c r="AE1279" t="s">
        <v>9401</v>
      </c>
      <c r="AF1279" t="s">
        <v>8580</v>
      </c>
      <c r="AG1279" t="s">
        <v>8795</v>
      </c>
      <c r="AH1279" t="s">
        <v>8554</v>
      </c>
    </row>
    <row r="1280" spans="1:34" hidden="1" x14ac:dyDescent="0.25">
      <c r="A1280" t="s">
        <v>45</v>
      </c>
      <c r="B1280">
        <v>2025103</v>
      </c>
      <c r="C1280" t="s">
        <v>87</v>
      </c>
      <c r="D1280">
        <v>9</v>
      </c>
      <c r="E1280" t="s">
        <v>92</v>
      </c>
      <c r="F1280">
        <v>1800</v>
      </c>
      <c r="G1280" t="s">
        <v>100</v>
      </c>
      <c r="H1280" t="s">
        <v>193</v>
      </c>
      <c r="I1280" t="s">
        <v>446</v>
      </c>
      <c r="J1280" t="s">
        <v>448</v>
      </c>
      <c r="K1280">
        <v>13.3</v>
      </c>
      <c r="L1280">
        <v>35.729999999999997</v>
      </c>
      <c r="M1280" t="s">
        <v>574</v>
      </c>
      <c r="N1280" t="s">
        <v>842</v>
      </c>
      <c r="O1280" t="s">
        <v>984</v>
      </c>
      <c r="Q1280">
        <v>3</v>
      </c>
      <c r="R1280">
        <v>9</v>
      </c>
      <c r="S1280" t="s">
        <v>1780</v>
      </c>
      <c r="T1280" t="s">
        <v>2967</v>
      </c>
      <c r="U1280" t="s">
        <v>3416</v>
      </c>
      <c r="V1280" t="s">
        <v>3454</v>
      </c>
      <c r="W1280">
        <v>123</v>
      </c>
      <c r="X1280">
        <v>1099</v>
      </c>
      <c r="Y1280">
        <v>2</v>
      </c>
      <c r="Z1280" t="s">
        <v>3480</v>
      </c>
      <c r="AA1280" t="s">
        <v>4530</v>
      </c>
      <c r="AB1280" t="s">
        <v>7418</v>
      </c>
      <c r="AC1280">
        <v>8.6999999999999993</v>
      </c>
      <c r="AD1280" t="s">
        <v>8571</v>
      </c>
      <c r="AE1280" t="s">
        <v>9399</v>
      </c>
      <c r="AF1280" t="s">
        <v>8455</v>
      </c>
      <c r="AG1280" t="s">
        <v>8610</v>
      </c>
      <c r="AH1280" t="s">
        <v>8728</v>
      </c>
    </row>
    <row r="1281" spans="1:34" hidden="1" x14ac:dyDescent="0.25">
      <c r="A1281" t="s">
        <v>45</v>
      </c>
      <c r="B1281">
        <v>2025103</v>
      </c>
      <c r="C1281" t="s">
        <v>87</v>
      </c>
      <c r="D1281">
        <v>9</v>
      </c>
      <c r="E1281" t="s">
        <v>92</v>
      </c>
      <c r="F1281">
        <v>1800</v>
      </c>
      <c r="G1281" t="s">
        <v>100</v>
      </c>
      <c r="H1281" t="s">
        <v>193</v>
      </c>
      <c r="I1281" t="s">
        <v>446</v>
      </c>
      <c r="J1281" t="s">
        <v>448</v>
      </c>
      <c r="K1281">
        <v>13.3</v>
      </c>
      <c r="L1281">
        <v>35.729999999999997</v>
      </c>
      <c r="M1281" t="s">
        <v>574</v>
      </c>
      <c r="N1281" t="s">
        <v>842</v>
      </c>
      <c r="O1281" t="s">
        <v>984</v>
      </c>
      <c r="Q1281">
        <v>4</v>
      </c>
      <c r="R1281">
        <v>7</v>
      </c>
      <c r="S1281" t="s">
        <v>1781</v>
      </c>
      <c r="T1281" t="s">
        <v>2968</v>
      </c>
      <c r="U1281" t="s">
        <v>3413</v>
      </c>
      <c r="V1281" t="s">
        <v>3456</v>
      </c>
      <c r="W1281">
        <v>124</v>
      </c>
      <c r="X1281">
        <v>1139</v>
      </c>
      <c r="Y1281">
        <v>1</v>
      </c>
      <c r="Z1281" t="s">
        <v>3481</v>
      </c>
      <c r="AA1281" t="s">
        <v>4531</v>
      </c>
      <c r="AB1281" t="s">
        <v>7419</v>
      </c>
      <c r="AC1281">
        <v>6.4</v>
      </c>
      <c r="AD1281" t="s">
        <v>8599</v>
      </c>
      <c r="AE1281" t="s">
        <v>9224</v>
      </c>
      <c r="AF1281" t="s">
        <v>8453</v>
      </c>
      <c r="AG1281" t="s">
        <v>8820</v>
      </c>
      <c r="AH1281" t="s">
        <v>8616</v>
      </c>
    </row>
    <row r="1282" spans="1:34" hidden="1" x14ac:dyDescent="0.25">
      <c r="A1282" t="s">
        <v>45</v>
      </c>
      <c r="B1282">
        <v>2025103</v>
      </c>
      <c r="C1282" t="s">
        <v>87</v>
      </c>
      <c r="D1282">
        <v>9</v>
      </c>
      <c r="E1282" t="s">
        <v>92</v>
      </c>
      <c r="F1282">
        <v>1800</v>
      </c>
      <c r="G1282" t="s">
        <v>100</v>
      </c>
      <c r="H1282" t="s">
        <v>193</v>
      </c>
      <c r="I1282" t="s">
        <v>446</v>
      </c>
      <c r="J1282" t="s">
        <v>448</v>
      </c>
      <c r="K1282">
        <v>13.3</v>
      </c>
      <c r="L1282">
        <v>35.729999999999997</v>
      </c>
      <c r="M1282" t="s">
        <v>574</v>
      </c>
      <c r="N1282" t="s">
        <v>842</v>
      </c>
      <c r="O1282" t="s">
        <v>984</v>
      </c>
      <c r="Q1282">
        <v>5</v>
      </c>
      <c r="R1282">
        <v>5</v>
      </c>
      <c r="S1282" t="s">
        <v>1393</v>
      </c>
      <c r="T1282" t="s">
        <v>2580</v>
      </c>
      <c r="U1282" t="s">
        <v>3419</v>
      </c>
      <c r="V1282" t="s">
        <v>3442</v>
      </c>
      <c r="W1282">
        <v>125</v>
      </c>
      <c r="X1282">
        <v>1184</v>
      </c>
      <c r="Y1282">
        <v>9</v>
      </c>
      <c r="Z1282" t="s">
        <v>3514</v>
      </c>
      <c r="AA1282" t="s">
        <v>4532</v>
      </c>
      <c r="AB1282" t="s">
        <v>7420</v>
      </c>
      <c r="AC1282">
        <v>37</v>
      </c>
      <c r="AD1282" t="s">
        <v>8583</v>
      </c>
      <c r="AE1282" t="s">
        <v>9440</v>
      </c>
      <c r="AF1282" t="s">
        <v>8580</v>
      </c>
      <c r="AG1282" t="s">
        <v>8614</v>
      </c>
      <c r="AH1282" t="s">
        <v>8654</v>
      </c>
    </row>
    <row r="1283" spans="1:34" hidden="1" x14ac:dyDescent="0.25">
      <c r="A1283" t="s">
        <v>45</v>
      </c>
      <c r="B1283">
        <v>2025103</v>
      </c>
      <c r="C1283" t="s">
        <v>87</v>
      </c>
      <c r="D1283">
        <v>9</v>
      </c>
      <c r="E1283" t="s">
        <v>92</v>
      </c>
      <c r="F1283">
        <v>1800</v>
      </c>
      <c r="G1283" t="s">
        <v>100</v>
      </c>
      <c r="H1283" t="s">
        <v>193</v>
      </c>
      <c r="I1283" t="s">
        <v>446</v>
      </c>
      <c r="J1283" t="s">
        <v>448</v>
      </c>
      <c r="K1283">
        <v>13.3</v>
      </c>
      <c r="L1283">
        <v>35.729999999999997</v>
      </c>
      <c r="M1283" t="s">
        <v>574</v>
      </c>
      <c r="N1283" t="s">
        <v>842</v>
      </c>
      <c r="O1283" t="s">
        <v>984</v>
      </c>
      <c r="Q1283">
        <v>6</v>
      </c>
      <c r="R1283">
        <v>1</v>
      </c>
      <c r="S1283" t="s">
        <v>1681</v>
      </c>
      <c r="T1283" t="s">
        <v>2868</v>
      </c>
      <c r="U1283" t="s">
        <v>3403</v>
      </c>
      <c r="V1283" t="s">
        <v>3447</v>
      </c>
      <c r="W1283">
        <v>135</v>
      </c>
      <c r="X1283">
        <v>1067</v>
      </c>
      <c r="Y1283">
        <v>5</v>
      </c>
      <c r="Z1283" t="s">
        <v>3514</v>
      </c>
      <c r="AA1283" t="s">
        <v>4533</v>
      </c>
      <c r="AB1283" t="s">
        <v>7413</v>
      </c>
      <c r="AC1283">
        <v>7.4</v>
      </c>
      <c r="AD1283" t="s">
        <v>8584</v>
      </c>
      <c r="AE1283" t="s">
        <v>9231</v>
      </c>
      <c r="AF1283" t="s">
        <v>8462</v>
      </c>
      <c r="AG1283" t="s">
        <v>8820</v>
      </c>
      <c r="AH1283" t="s">
        <v>8604</v>
      </c>
    </row>
    <row r="1284" spans="1:34" hidden="1" x14ac:dyDescent="0.25">
      <c r="A1284" t="s">
        <v>45</v>
      </c>
      <c r="B1284">
        <v>2025103</v>
      </c>
      <c r="C1284" t="s">
        <v>87</v>
      </c>
      <c r="D1284">
        <v>9</v>
      </c>
      <c r="E1284" t="s">
        <v>92</v>
      </c>
      <c r="F1284">
        <v>1800</v>
      </c>
      <c r="G1284" t="s">
        <v>100</v>
      </c>
      <c r="H1284" t="s">
        <v>193</v>
      </c>
      <c r="I1284" t="s">
        <v>446</v>
      </c>
      <c r="J1284" t="s">
        <v>448</v>
      </c>
      <c r="K1284">
        <v>13.3</v>
      </c>
      <c r="L1284">
        <v>35.729999999999997</v>
      </c>
      <c r="M1284" t="s">
        <v>574</v>
      </c>
      <c r="N1284" t="s">
        <v>842</v>
      </c>
      <c r="O1284" t="s">
        <v>984</v>
      </c>
      <c r="R1284">
        <v>3</v>
      </c>
      <c r="S1284" t="s">
        <v>1200</v>
      </c>
      <c r="T1284" t="s">
        <v>2387</v>
      </c>
      <c r="U1284" t="s">
        <v>3412</v>
      </c>
      <c r="V1284" t="s">
        <v>3458</v>
      </c>
      <c r="W1284">
        <v>133</v>
      </c>
      <c r="X1284">
        <v>1191</v>
      </c>
      <c r="Y1284">
        <v>11</v>
      </c>
      <c r="Z1284" t="s">
        <v>3496</v>
      </c>
      <c r="AA1284" t="s">
        <v>4534</v>
      </c>
      <c r="AB1284" t="s">
        <v>7414</v>
      </c>
      <c r="AC1284">
        <v>8</v>
      </c>
      <c r="AD1284" t="s">
        <v>8821</v>
      </c>
      <c r="AE1284" t="s">
        <v>9224</v>
      </c>
      <c r="AF1284" t="s">
        <v>8453</v>
      </c>
      <c r="AG1284" t="s">
        <v>8602</v>
      </c>
      <c r="AH1284" t="s">
        <v>8771</v>
      </c>
    </row>
    <row r="1285" spans="1:34" hidden="1" x14ac:dyDescent="0.25">
      <c r="A1285" t="s">
        <v>45</v>
      </c>
      <c r="B1285">
        <v>2025103</v>
      </c>
      <c r="C1285" t="s">
        <v>87</v>
      </c>
      <c r="D1285">
        <v>9</v>
      </c>
      <c r="E1285" t="s">
        <v>92</v>
      </c>
      <c r="F1285">
        <v>1800</v>
      </c>
      <c r="G1285" t="s">
        <v>100</v>
      </c>
      <c r="H1285" t="s">
        <v>193</v>
      </c>
      <c r="I1285" t="s">
        <v>446</v>
      </c>
      <c r="J1285" t="s">
        <v>448</v>
      </c>
      <c r="K1285">
        <v>13.3</v>
      </c>
      <c r="L1285">
        <v>35.729999999999997</v>
      </c>
      <c r="M1285" t="s">
        <v>574</v>
      </c>
      <c r="N1285" t="s">
        <v>842</v>
      </c>
      <c r="O1285" t="s">
        <v>984</v>
      </c>
      <c r="R1285">
        <v>11</v>
      </c>
      <c r="S1285" t="s">
        <v>1149</v>
      </c>
      <c r="T1285" t="s">
        <v>2336</v>
      </c>
      <c r="U1285" t="s">
        <v>3417</v>
      </c>
      <c r="V1285" t="s">
        <v>3443</v>
      </c>
      <c r="W1285">
        <v>120</v>
      </c>
      <c r="X1285">
        <v>1244</v>
      </c>
      <c r="Y1285">
        <v>3</v>
      </c>
      <c r="Z1285" t="s">
        <v>3496</v>
      </c>
      <c r="AA1285" t="s">
        <v>4535</v>
      </c>
      <c r="AB1285" t="s">
        <v>7414</v>
      </c>
      <c r="AC1285">
        <v>15</v>
      </c>
      <c r="AD1285" t="s">
        <v>8577</v>
      </c>
      <c r="AE1285" t="s">
        <v>9229</v>
      </c>
      <c r="AF1285" t="s">
        <v>8453</v>
      </c>
      <c r="AG1285" t="s">
        <v>8820</v>
      </c>
      <c r="AH1285" t="s">
        <v>8461</v>
      </c>
    </row>
    <row r="1286" spans="1:34" hidden="1" x14ac:dyDescent="0.25">
      <c r="A1286" t="s">
        <v>45</v>
      </c>
      <c r="B1286">
        <v>2025103</v>
      </c>
      <c r="C1286" t="s">
        <v>87</v>
      </c>
      <c r="D1286">
        <v>9</v>
      </c>
      <c r="E1286" t="s">
        <v>92</v>
      </c>
      <c r="F1286">
        <v>1800</v>
      </c>
      <c r="G1286" t="s">
        <v>100</v>
      </c>
      <c r="H1286" t="s">
        <v>193</v>
      </c>
      <c r="I1286" t="s">
        <v>446</v>
      </c>
      <c r="J1286" t="s">
        <v>448</v>
      </c>
      <c r="K1286">
        <v>13.3</v>
      </c>
      <c r="L1286">
        <v>35.729999999999997</v>
      </c>
      <c r="M1286" t="s">
        <v>574</v>
      </c>
      <c r="N1286" t="s">
        <v>842</v>
      </c>
      <c r="O1286" t="s">
        <v>984</v>
      </c>
      <c r="Q1286">
        <v>9</v>
      </c>
      <c r="R1286">
        <v>2</v>
      </c>
      <c r="S1286" t="s">
        <v>1348</v>
      </c>
      <c r="T1286" t="s">
        <v>2535</v>
      </c>
      <c r="U1286" t="s">
        <v>3402</v>
      </c>
      <c r="V1286" t="s">
        <v>3445</v>
      </c>
      <c r="W1286">
        <v>129</v>
      </c>
      <c r="X1286">
        <v>1012</v>
      </c>
      <c r="Y1286">
        <v>10</v>
      </c>
      <c r="Z1286" t="s">
        <v>3497</v>
      </c>
      <c r="AA1286" t="s">
        <v>4536</v>
      </c>
      <c r="AB1286" t="s">
        <v>7421</v>
      </c>
      <c r="AC1286">
        <v>8.3000000000000007</v>
      </c>
      <c r="AD1286" t="s">
        <v>8781</v>
      </c>
      <c r="AE1286" t="s">
        <v>9440</v>
      </c>
      <c r="AF1286" t="s">
        <v>8415</v>
      </c>
      <c r="AG1286" t="s">
        <v>8614</v>
      </c>
      <c r="AH1286" t="s">
        <v>8490</v>
      </c>
    </row>
    <row r="1287" spans="1:34" hidden="1" x14ac:dyDescent="0.25">
      <c r="A1287" t="s">
        <v>45</v>
      </c>
      <c r="B1287">
        <v>2025103</v>
      </c>
      <c r="C1287" t="s">
        <v>87</v>
      </c>
      <c r="D1287">
        <v>9</v>
      </c>
      <c r="E1287" t="s">
        <v>92</v>
      </c>
      <c r="F1287">
        <v>1800</v>
      </c>
      <c r="G1287" t="s">
        <v>100</v>
      </c>
      <c r="H1287" t="s">
        <v>193</v>
      </c>
      <c r="I1287" t="s">
        <v>446</v>
      </c>
      <c r="J1287" t="s">
        <v>448</v>
      </c>
      <c r="K1287">
        <v>13.3</v>
      </c>
      <c r="L1287">
        <v>35.729999999999997</v>
      </c>
      <c r="M1287" t="s">
        <v>574</v>
      </c>
      <c r="N1287" t="s">
        <v>842</v>
      </c>
      <c r="O1287" t="s">
        <v>984</v>
      </c>
      <c r="Q1287">
        <v>10</v>
      </c>
      <c r="R1287">
        <v>10</v>
      </c>
      <c r="S1287" t="s">
        <v>1206</v>
      </c>
      <c r="T1287" t="s">
        <v>2393</v>
      </c>
      <c r="U1287" t="s">
        <v>3398</v>
      </c>
      <c r="V1287" t="s">
        <v>3455</v>
      </c>
      <c r="W1287">
        <v>123</v>
      </c>
      <c r="X1287">
        <v>1120</v>
      </c>
      <c r="Y1287">
        <v>8</v>
      </c>
      <c r="Z1287" t="s">
        <v>3507</v>
      </c>
      <c r="AA1287" t="s">
        <v>4537</v>
      </c>
      <c r="AB1287" t="s">
        <v>7422</v>
      </c>
      <c r="AC1287">
        <v>33</v>
      </c>
      <c r="AD1287" t="s">
        <v>8781</v>
      </c>
      <c r="AE1287" t="s">
        <v>8861</v>
      </c>
      <c r="AF1287" t="s">
        <v>8687</v>
      </c>
      <c r="AG1287" t="s">
        <v>8795</v>
      </c>
      <c r="AH1287" t="s">
        <v>8399</v>
      </c>
    </row>
    <row r="1288" spans="1:34" hidden="1" x14ac:dyDescent="0.25">
      <c r="A1288" t="s">
        <v>45</v>
      </c>
      <c r="B1288">
        <v>2025103</v>
      </c>
      <c r="C1288" t="s">
        <v>87</v>
      </c>
      <c r="D1288">
        <v>9</v>
      </c>
      <c r="E1288" t="s">
        <v>92</v>
      </c>
      <c r="F1288">
        <v>1800</v>
      </c>
      <c r="G1288" t="s">
        <v>100</v>
      </c>
      <c r="H1288" t="s">
        <v>193</v>
      </c>
      <c r="I1288" t="s">
        <v>446</v>
      </c>
      <c r="J1288" t="s">
        <v>448</v>
      </c>
      <c r="K1288">
        <v>13.3</v>
      </c>
      <c r="L1288">
        <v>35.729999999999997</v>
      </c>
      <c r="M1288" t="s">
        <v>574</v>
      </c>
      <c r="N1288" t="s">
        <v>842</v>
      </c>
      <c r="O1288" t="s">
        <v>984</v>
      </c>
      <c r="Q1288">
        <v>11</v>
      </c>
      <c r="R1288">
        <v>4</v>
      </c>
      <c r="S1288" t="s">
        <v>1782</v>
      </c>
      <c r="T1288" t="s">
        <v>2969</v>
      </c>
      <c r="U1288" t="s">
        <v>3397</v>
      </c>
      <c r="V1288" t="s">
        <v>3459</v>
      </c>
      <c r="W1288">
        <v>131</v>
      </c>
      <c r="X1288">
        <v>1241</v>
      </c>
      <c r="Y1288">
        <v>12</v>
      </c>
      <c r="Z1288" t="s">
        <v>3509</v>
      </c>
      <c r="AA1288" t="s">
        <v>4538</v>
      </c>
      <c r="AB1288" t="s">
        <v>7423</v>
      </c>
      <c r="AC1288">
        <v>35</v>
      </c>
      <c r="AD1288" t="s">
        <v>8570</v>
      </c>
      <c r="AE1288" t="s">
        <v>9229</v>
      </c>
      <c r="AF1288" t="s">
        <v>8462</v>
      </c>
      <c r="AG1288" t="s">
        <v>8820</v>
      </c>
      <c r="AH1288" t="s">
        <v>8922</v>
      </c>
    </row>
    <row r="1289" spans="1:34" hidden="1" x14ac:dyDescent="0.25">
      <c r="A1289" t="s">
        <v>45</v>
      </c>
      <c r="B1289">
        <v>2025103</v>
      </c>
      <c r="C1289" t="s">
        <v>87</v>
      </c>
      <c r="D1289">
        <v>9</v>
      </c>
      <c r="E1289" t="s">
        <v>92</v>
      </c>
      <c r="F1289">
        <v>1800</v>
      </c>
      <c r="G1289" t="s">
        <v>100</v>
      </c>
      <c r="H1289" t="s">
        <v>193</v>
      </c>
      <c r="I1289" t="s">
        <v>446</v>
      </c>
      <c r="J1289" t="s">
        <v>448</v>
      </c>
      <c r="K1289">
        <v>13.3</v>
      </c>
      <c r="L1289">
        <v>35.729999999999997</v>
      </c>
      <c r="M1289" t="s">
        <v>574</v>
      </c>
      <c r="N1289" t="s">
        <v>842</v>
      </c>
      <c r="O1289" t="s">
        <v>984</v>
      </c>
      <c r="Q1289">
        <v>12</v>
      </c>
      <c r="R1289">
        <v>12</v>
      </c>
      <c r="S1289" t="s">
        <v>1395</v>
      </c>
      <c r="T1289" t="s">
        <v>2582</v>
      </c>
      <c r="U1289" t="s">
        <v>3407</v>
      </c>
      <c r="V1289" t="s">
        <v>3450</v>
      </c>
      <c r="W1289">
        <v>119</v>
      </c>
      <c r="X1289">
        <v>1092</v>
      </c>
      <c r="Y1289">
        <v>4</v>
      </c>
      <c r="Z1289" t="s">
        <v>3502</v>
      </c>
      <c r="AA1289" t="s">
        <v>4539</v>
      </c>
      <c r="AB1289" t="s">
        <v>999</v>
      </c>
      <c r="AC1289">
        <v>45</v>
      </c>
      <c r="AD1289" t="s">
        <v>8572</v>
      </c>
      <c r="AE1289" t="s">
        <v>9314</v>
      </c>
      <c r="AF1289" t="s">
        <v>8462</v>
      </c>
      <c r="AG1289" t="s">
        <v>8820</v>
      </c>
      <c r="AH1289" t="s">
        <v>8869</v>
      </c>
    </row>
    <row r="1290" spans="1:34" hidden="1" x14ac:dyDescent="0.25">
      <c r="A1290" t="s">
        <v>46</v>
      </c>
      <c r="B1290">
        <v>2025104</v>
      </c>
      <c r="C1290" t="s">
        <v>86</v>
      </c>
      <c r="D1290">
        <v>1</v>
      </c>
      <c r="E1290" t="s">
        <v>88</v>
      </c>
      <c r="F1290">
        <v>1400</v>
      </c>
      <c r="G1290" t="s">
        <v>100</v>
      </c>
      <c r="H1290" t="s">
        <v>194</v>
      </c>
      <c r="I1290" t="s">
        <v>446</v>
      </c>
      <c r="J1290" t="s">
        <v>451</v>
      </c>
      <c r="K1290">
        <v>13.25</v>
      </c>
      <c r="L1290">
        <v>34.22</v>
      </c>
      <c r="M1290" t="s">
        <v>575</v>
      </c>
      <c r="N1290" t="s">
        <v>843</v>
      </c>
      <c r="Q1290">
        <v>1</v>
      </c>
      <c r="R1290">
        <v>14</v>
      </c>
      <c r="S1290" t="s">
        <v>1598</v>
      </c>
      <c r="T1290" t="s">
        <v>2785</v>
      </c>
      <c r="U1290" t="s">
        <v>3398</v>
      </c>
      <c r="V1290" t="s">
        <v>3441</v>
      </c>
      <c r="W1290">
        <v>119</v>
      </c>
      <c r="X1290">
        <v>1213</v>
      </c>
      <c r="Y1290">
        <v>1</v>
      </c>
      <c r="Z1290" t="s">
        <v>3478</v>
      </c>
      <c r="AA1290" t="s">
        <v>4540</v>
      </c>
      <c r="AB1290" t="s">
        <v>843</v>
      </c>
      <c r="AC1290">
        <v>13</v>
      </c>
      <c r="AD1290" t="s">
        <v>8469</v>
      </c>
      <c r="AE1290" t="s">
        <v>9441</v>
      </c>
      <c r="AF1290" t="s">
        <v>9082</v>
      </c>
      <c r="AG1290" t="s">
        <v>8761</v>
      </c>
    </row>
    <row r="1291" spans="1:34" hidden="1" x14ac:dyDescent="0.25">
      <c r="A1291" t="s">
        <v>46</v>
      </c>
      <c r="B1291">
        <v>2025104</v>
      </c>
      <c r="C1291" t="s">
        <v>86</v>
      </c>
      <c r="D1291">
        <v>1</v>
      </c>
      <c r="E1291" t="s">
        <v>88</v>
      </c>
      <c r="F1291">
        <v>1400</v>
      </c>
      <c r="G1291" t="s">
        <v>100</v>
      </c>
      <c r="H1291" t="s">
        <v>194</v>
      </c>
      <c r="I1291" t="s">
        <v>446</v>
      </c>
      <c r="J1291" t="s">
        <v>451</v>
      </c>
      <c r="K1291">
        <v>13.25</v>
      </c>
      <c r="L1291">
        <v>34.22</v>
      </c>
      <c r="M1291" t="s">
        <v>575</v>
      </c>
      <c r="N1291" t="s">
        <v>843</v>
      </c>
      <c r="Q1291">
        <v>2</v>
      </c>
      <c r="R1291">
        <v>7</v>
      </c>
      <c r="S1291" t="s">
        <v>1160</v>
      </c>
      <c r="T1291" t="s">
        <v>2347</v>
      </c>
      <c r="U1291" t="s">
        <v>3402</v>
      </c>
      <c r="V1291" t="s">
        <v>3442</v>
      </c>
      <c r="W1291">
        <v>125</v>
      </c>
      <c r="X1291">
        <v>1073</v>
      </c>
      <c r="Y1291">
        <v>2</v>
      </c>
      <c r="Z1291" t="s">
        <v>3481</v>
      </c>
      <c r="AA1291" t="s">
        <v>3766</v>
      </c>
      <c r="AB1291" t="s">
        <v>7424</v>
      </c>
      <c r="AC1291">
        <v>7</v>
      </c>
      <c r="AD1291" t="s">
        <v>8733</v>
      </c>
      <c r="AE1291" t="s">
        <v>9442</v>
      </c>
      <c r="AF1291" t="s">
        <v>9082</v>
      </c>
      <c r="AG1291" t="s">
        <v>8616</v>
      </c>
    </row>
    <row r="1292" spans="1:34" hidden="1" x14ac:dyDescent="0.25">
      <c r="A1292" t="s">
        <v>46</v>
      </c>
      <c r="B1292">
        <v>2025104</v>
      </c>
      <c r="C1292" t="s">
        <v>86</v>
      </c>
      <c r="D1292">
        <v>1</v>
      </c>
      <c r="E1292" t="s">
        <v>88</v>
      </c>
      <c r="F1292">
        <v>1400</v>
      </c>
      <c r="G1292" t="s">
        <v>100</v>
      </c>
      <c r="H1292" t="s">
        <v>194</v>
      </c>
      <c r="I1292" t="s">
        <v>446</v>
      </c>
      <c r="J1292" t="s">
        <v>451</v>
      </c>
      <c r="K1292">
        <v>13.25</v>
      </c>
      <c r="L1292">
        <v>34.22</v>
      </c>
      <c r="M1292" t="s">
        <v>575</v>
      </c>
      <c r="N1292" t="s">
        <v>843</v>
      </c>
      <c r="Q1292">
        <v>3</v>
      </c>
      <c r="R1292">
        <v>11</v>
      </c>
      <c r="S1292" t="s">
        <v>1033</v>
      </c>
      <c r="T1292" t="s">
        <v>2220</v>
      </c>
      <c r="U1292" t="s">
        <v>3419</v>
      </c>
      <c r="V1292" t="s">
        <v>3450</v>
      </c>
      <c r="W1292">
        <v>123</v>
      </c>
      <c r="X1292">
        <v>1082</v>
      </c>
      <c r="Y1292">
        <v>6</v>
      </c>
      <c r="Z1292" t="s">
        <v>3524</v>
      </c>
      <c r="AA1292" t="s">
        <v>4541</v>
      </c>
      <c r="AB1292" t="s">
        <v>927</v>
      </c>
      <c r="AC1292">
        <v>14</v>
      </c>
      <c r="AD1292" t="s">
        <v>8428</v>
      </c>
      <c r="AE1292" t="s">
        <v>9441</v>
      </c>
      <c r="AF1292" t="s">
        <v>8582</v>
      </c>
      <c r="AG1292" t="s">
        <v>8592</v>
      </c>
    </row>
    <row r="1293" spans="1:34" hidden="1" x14ac:dyDescent="0.25">
      <c r="A1293" t="s">
        <v>46</v>
      </c>
      <c r="B1293">
        <v>2025104</v>
      </c>
      <c r="C1293" t="s">
        <v>86</v>
      </c>
      <c r="D1293">
        <v>1</v>
      </c>
      <c r="E1293" t="s">
        <v>88</v>
      </c>
      <c r="F1293">
        <v>1400</v>
      </c>
      <c r="G1293" t="s">
        <v>100</v>
      </c>
      <c r="H1293" t="s">
        <v>194</v>
      </c>
      <c r="I1293" t="s">
        <v>446</v>
      </c>
      <c r="J1293" t="s">
        <v>451</v>
      </c>
      <c r="K1293">
        <v>13.25</v>
      </c>
      <c r="L1293">
        <v>34.22</v>
      </c>
      <c r="M1293" t="s">
        <v>575</v>
      </c>
      <c r="N1293" t="s">
        <v>843</v>
      </c>
      <c r="Q1293">
        <v>4</v>
      </c>
      <c r="R1293">
        <v>1</v>
      </c>
      <c r="S1293" t="s">
        <v>1158</v>
      </c>
      <c r="T1293" t="s">
        <v>2345</v>
      </c>
      <c r="U1293" t="s">
        <v>3411</v>
      </c>
      <c r="V1293" t="s">
        <v>3448</v>
      </c>
      <c r="W1293">
        <v>135</v>
      </c>
      <c r="X1293">
        <v>1060</v>
      </c>
      <c r="Y1293">
        <v>7</v>
      </c>
      <c r="Z1293" t="s">
        <v>3497</v>
      </c>
      <c r="AA1293" t="s">
        <v>4542</v>
      </c>
      <c r="AB1293" t="s">
        <v>965</v>
      </c>
      <c r="AC1293">
        <v>3.2</v>
      </c>
      <c r="AD1293" t="s">
        <v>8563</v>
      </c>
      <c r="AE1293" t="s">
        <v>9241</v>
      </c>
      <c r="AF1293" t="s">
        <v>8413</v>
      </c>
      <c r="AG1293" t="s">
        <v>8460</v>
      </c>
    </row>
    <row r="1294" spans="1:34" hidden="1" x14ac:dyDescent="0.25">
      <c r="A1294" t="s">
        <v>46</v>
      </c>
      <c r="B1294">
        <v>2025104</v>
      </c>
      <c r="C1294" t="s">
        <v>86</v>
      </c>
      <c r="D1294">
        <v>1</v>
      </c>
      <c r="E1294" t="s">
        <v>88</v>
      </c>
      <c r="F1294">
        <v>1400</v>
      </c>
      <c r="G1294" t="s">
        <v>100</v>
      </c>
      <c r="H1294" t="s">
        <v>194</v>
      </c>
      <c r="I1294" t="s">
        <v>446</v>
      </c>
      <c r="J1294" t="s">
        <v>451</v>
      </c>
      <c r="K1294">
        <v>13.25</v>
      </c>
      <c r="L1294">
        <v>34.22</v>
      </c>
      <c r="M1294" t="s">
        <v>575</v>
      </c>
      <c r="N1294" t="s">
        <v>843</v>
      </c>
      <c r="Q1294">
        <v>5</v>
      </c>
      <c r="R1294">
        <v>8</v>
      </c>
      <c r="S1294" t="s">
        <v>1167</v>
      </c>
      <c r="T1294" t="s">
        <v>2354</v>
      </c>
      <c r="U1294" t="s">
        <v>3417</v>
      </c>
      <c r="V1294" t="s">
        <v>3451</v>
      </c>
      <c r="W1294">
        <v>128</v>
      </c>
      <c r="X1294">
        <v>1105</v>
      </c>
      <c r="Y1294">
        <v>5</v>
      </c>
      <c r="Z1294" t="s">
        <v>3515</v>
      </c>
      <c r="AA1294" t="s">
        <v>4543</v>
      </c>
      <c r="AB1294" t="s">
        <v>7425</v>
      </c>
      <c r="AC1294">
        <v>112</v>
      </c>
      <c r="AD1294" t="s">
        <v>8563</v>
      </c>
      <c r="AE1294" t="s">
        <v>9241</v>
      </c>
      <c r="AF1294" t="s">
        <v>8889</v>
      </c>
      <c r="AG1294" t="s">
        <v>8421</v>
      </c>
    </row>
    <row r="1295" spans="1:34" hidden="1" x14ac:dyDescent="0.25">
      <c r="A1295" t="s">
        <v>46</v>
      </c>
      <c r="B1295">
        <v>2025104</v>
      </c>
      <c r="C1295" t="s">
        <v>86</v>
      </c>
      <c r="D1295">
        <v>1</v>
      </c>
      <c r="E1295" t="s">
        <v>88</v>
      </c>
      <c r="F1295">
        <v>1400</v>
      </c>
      <c r="G1295" t="s">
        <v>100</v>
      </c>
      <c r="H1295" t="s">
        <v>194</v>
      </c>
      <c r="I1295" t="s">
        <v>446</v>
      </c>
      <c r="J1295" t="s">
        <v>451</v>
      </c>
      <c r="K1295">
        <v>13.25</v>
      </c>
      <c r="L1295">
        <v>34.22</v>
      </c>
      <c r="M1295" t="s">
        <v>575</v>
      </c>
      <c r="N1295" t="s">
        <v>843</v>
      </c>
      <c r="Q1295">
        <v>6</v>
      </c>
      <c r="R1295">
        <v>13</v>
      </c>
      <c r="S1295" t="s">
        <v>1267</v>
      </c>
      <c r="T1295" t="s">
        <v>2454</v>
      </c>
      <c r="U1295" t="s">
        <v>3415</v>
      </c>
      <c r="V1295" t="s">
        <v>3444</v>
      </c>
      <c r="W1295">
        <v>120</v>
      </c>
      <c r="X1295">
        <v>1085</v>
      </c>
      <c r="Y1295">
        <v>14</v>
      </c>
      <c r="Z1295" t="s">
        <v>3491</v>
      </c>
      <c r="AA1295" t="s">
        <v>4544</v>
      </c>
      <c r="AB1295" t="s">
        <v>7121</v>
      </c>
      <c r="AC1295">
        <v>32</v>
      </c>
      <c r="AD1295" t="s">
        <v>8564</v>
      </c>
      <c r="AE1295" t="s">
        <v>9382</v>
      </c>
      <c r="AF1295" t="s">
        <v>9107</v>
      </c>
      <c r="AG1295" t="s">
        <v>8711</v>
      </c>
    </row>
    <row r="1296" spans="1:34" hidden="1" x14ac:dyDescent="0.25">
      <c r="A1296" t="s">
        <v>46</v>
      </c>
      <c r="B1296">
        <v>2025104</v>
      </c>
      <c r="C1296" t="s">
        <v>86</v>
      </c>
      <c r="D1296">
        <v>1</v>
      </c>
      <c r="E1296" t="s">
        <v>88</v>
      </c>
      <c r="F1296">
        <v>1400</v>
      </c>
      <c r="G1296" t="s">
        <v>100</v>
      </c>
      <c r="H1296" t="s">
        <v>194</v>
      </c>
      <c r="I1296" t="s">
        <v>446</v>
      </c>
      <c r="J1296" t="s">
        <v>451</v>
      </c>
      <c r="K1296">
        <v>13.25</v>
      </c>
      <c r="L1296">
        <v>34.22</v>
      </c>
      <c r="M1296" t="s">
        <v>575</v>
      </c>
      <c r="N1296" t="s">
        <v>843</v>
      </c>
      <c r="Q1296">
        <v>7</v>
      </c>
      <c r="R1296">
        <v>2</v>
      </c>
      <c r="S1296" t="s">
        <v>1194</v>
      </c>
      <c r="T1296" t="s">
        <v>2381</v>
      </c>
      <c r="U1296" t="s">
        <v>3404</v>
      </c>
      <c r="V1296" t="s">
        <v>3443</v>
      </c>
      <c r="W1296">
        <v>133</v>
      </c>
      <c r="X1296">
        <v>1057</v>
      </c>
      <c r="Y1296">
        <v>4</v>
      </c>
      <c r="Z1296" t="s">
        <v>3507</v>
      </c>
      <c r="AA1296" t="s">
        <v>4545</v>
      </c>
      <c r="AB1296" t="s">
        <v>7209</v>
      </c>
      <c r="AC1296">
        <v>22</v>
      </c>
      <c r="AD1296" t="s">
        <v>8564</v>
      </c>
      <c r="AE1296" t="s">
        <v>9443</v>
      </c>
      <c r="AF1296" t="s">
        <v>9082</v>
      </c>
      <c r="AG1296" t="s">
        <v>8478</v>
      </c>
    </row>
    <row r="1297" spans="1:33" hidden="1" x14ac:dyDescent="0.25">
      <c r="A1297" t="s">
        <v>46</v>
      </c>
      <c r="B1297">
        <v>2025104</v>
      </c>
      <c r="C1297" t="s">
        <v>86</v>
      </c>
      <c r="D1297">
        <v>1</v>
      </c>
      <c r="E1297" t="s">
        <v>88</v>
      </c>
      <c r="F1297">
        <v>1400</v>
      </c>
      <c r="G1297" t="s">
        <v>100</v>
      </c>
      <c r="H1297" t="s">
        <v>194</v>
      </c>
      <c r="I1297" t="s">
        <v>446</v>
      </c>
      <c r="J1297" t="s">
        <v>451</v>
      </c>
      <c r="K1297">
        <v>13.25</v>
      </c>
      <c r="L1297">
        <v>34.22</v>
      </c>
      <c r="M1297" t="s">
        <v>575</v>
      </c>
      <c r="N1297" t="s">
        <v>843</v>
      </c>
      <c r="Q1297">
        <v>8</v>
      </c>
      <c r="R1297">
        <v>9</v>
      </c>
      <c r="S1297" t="s">
        <v>1636</v>
      </c>
      <c r="T1297" t="s">
        <v>2823</v>
      </c>
      <c r="U1297" t="s">
        <v>3413</v>
      </c>
      <c r="V1297" t="s">
        <v>3456</v>
      </c>
      <c r="W1297">
        <v>125</v>
      </c>
      <c r="X1297">
        <v>1070</v>
      </c>
      <c r="Y1297">
        <v>10</v>
      </c>
      <c r="Z1297" t="s">
        <v>3488</v>
      </c>
      <c r="AA1297" t="s">
        <v>4546</v>
      </c>
      <c r="AB1297" t="s">
        <v>7426</v>
      </c>
      <c r="AC1297">
        <v>6.6</v>
      </c>
      <c r="AD1297" t="s">
        <v>8734</v>
      </c>
      <c r="AE1297" t="s">
        <v>9244</v>
      </c>
      <c r="AF1297" t="s">
        <v>8957</v>
      </c>
      <c r="AG1297" t="s">
        <v>8488</v>
      </c>
    </row>
    <row r="1298" spans="1:33" hidden="1" x14ac:dyDescent="0.25">
      <c r="A1298" t="s">
        <v>46</v>
      </c>
      <c r="B1298">
        <v>2025104</v>
      </c>
      <c r="C1298" t="s">
        <v>86</v>
      </c>
      <c r="D1298">
        <v>1</v>
      </c>
      <c r="E1298" t="s">
        <v>88</v>
      </c>
      <c r="F1298">
        <v>1400</v>
      </c>
      <c r="G1298" t="s">
        <v>100</v>
      </c>
      <c r="H1298" t="s">
        <v>194</v>
      </c>
      <c r="I1298" t="s">
        <v>446</v>
      </c>
      <c r="J1298" t="s">
        <v>451</v>
      </c>
      <c r="K1298">
        <v>13.25</v>
      </c>
      <c r="L1298">
        <v>34.22</v>
      </c>
      <c r="M1298" t="s">
        <v>575</v>
      </c>
      <c r="N1298" t="s">
        <v>843</v>
      </c>
      <c r="Q1298">
        <v>9</v>
      </c>
      <c r="R1298">
        <v>10</v>
      </c>
      <c r="S1298" t="s">
        <v>1599</v>
      </c>
      <c r="T1298" t="s">
        <v>2786</v>
      </c>
      <c r="U1298" t="s">
        <v>3401</v>
      </c>
      <c r="V1298" t="s">
        <v>3453</v>
      </c>
      <c r="W1298">
        <v>126</v>
      </c>
      <c r="X1298">
        <v>1044</v>
      </c>
      <c r="Y1298">
        <v>12</v>
      </c>
      <c r="Z1298" t="s">
        <v>3500</v>
      </c>
      <c r="AA1298" t="s">
        <v>4547</v>
      </c>
      <c r="AB1298" t="s">
        <v>7123</v>
      </c>
      <c r="AC1298">
        <v>169</v>
      </c>
      <c r="AD1298" t="s">
        <v>8468</v>
      </c>
      <c r="AE1298" t="s">
        <v>9242</v>
      </c>
      <c r="AF1298" t="s">
        <v>8419</v>
      </c>
      <c r="AG1298" t="s">
        <v>8708</v>
      </c>
    </row>
    <row r="1299" spans="1:33" hidden="1" x14ac:dyDescent="0.25">
      <c r="A1299" t="s">
        <v>46</v>
      </c>
      <c r="B1299">
        <v>2025104</v>
      </c>
      <c r="C1299" t="s">
        <v>86</v>
      </c>
      <c r="D1299">
        <v>1</v>
      </c>
      <c r="E1299" t="s">
        <v>88</v>
      </c>
      <c r="F1299">
        <v>1400</v>
      </c>
      <c r="G1299" t="s">
        <v>100</v>
      </c>
      <c r="H1299" t="s">
        <v>194</v>
      </c>
      <c r="I1299" t="s">
        <v>446</v>
      </c>
      <c r="J1299" t="s">
        <v>451</v>
      </c>
      <c r="K1299">
        <v>13.25</v>
      </c>
      <c r="L1299">
        <v>34.22</v>
      </c>
      <c r="M1299" t="s">
        <v>575</v>
      </c>
      <c r="N1299" t="s">
        <v>843</v>
      </c>
      <c r="Q1299">
        <v>10</v>
      </c>
      <c r="R1299">
        <v>12</v>
      </c>
      <c r="S1299" t="s">
        <v>1162</v>
      </c>
      <c r="T1299" t="s">
        <v>2349</v>
      </c>
      <c r="U1299" t="s">
        <v>3406</v>
      </c>
      <c r="V1299" t="s">
        <v>3461</v>
      </c>
      <c r="W1299">
        <v>120</v>
      </c>
      <c r="X1299">
        <v>1139</v>
      </c>
      <c r="Y1299">
        <v>9</v>
      </c>
      <c r="Z1299" t="s">
        <v>3493</v>
      </c>
      <c r="AA1299" t="s">
        <v>4548</v>
      </c>
      <c r="AB1299" t="s">
        <v>7264</v>
      </c>
      <c r="AC1299">
        <v>38</v>
      </c>
      <c r="AD1299" t="s">
        <v>8427</v>
      </c>
      <c r="AE1299" t="s">
        <v>9243</v>
      </c>
      <c r="AF1299" t="s">
        <v>8417</v>
      </c>
      <c r="AG1299" t="s">
        <v>8606</v>
      </c>
    </row>
    <row r="1300" spans="1:33" hidden="1" x14ac:dyDescent="0.25">
      <c r="A1300" t="s">
        <v>46</v>
      </c>
      <c r="B1300">
        <v>2025104</v>
      </c>
      <c r="C1300" t="s">
        <v>86</v>
      </c>
      <c r="D1300">
        <v>1</v>
      </c>
      <c r="E1300" t="s">
        <v>88</v>
      </c>
      <c r="F1300">
        <v>1400</v>
      </c>
      <c r="G1300" t="s">
        <v>100</v>
      </c>
      <c r="H1300" t="s">
        <v>194</v>
      </c>
      <c r="I1300" t="s">
        <v>446</v>
      </c>
      <c r="J1300" t="s">
        <v>451</v>
      </c>
      <c r="K1300">
        <v>13.25</v>
      </c>
      <c r="L1300">
        <v>34.22</v>
      </c>
      <c r="M1300" t="s">
        <v>575</v>
      </c>
      <c r="N1300" t="s">
        <v>843</v>
      </c>
      <c r="Q1300">
        <v>11</v>
      </c>
      <c r="R1300">
        <v>5</v>
      </c>
      <c r="S1300" t="s">
        <v>1717</v>
      </c>
      <c r="T1300" t="s">
        <v>2904</v>
      </c>
      <c r="U1300" t="s">
        <v>3399</v>
      </c>
      <c r="V1300" t="s">
        <v>3455</v>
      </c>
      <c r="W1300">
        <v>131</v>
      </c>
      <c r="X1300">
        <v>1019</v>
      </c>
      <c r="Y1300">
        <v>3</v>
      </c>
      <c r="Z1300" t="s">
        <v>3503</v>
      </c>
      <c r="AA1300" t="s">
        <v>4549</v>
      </c>
      <c r="AB1300" t="s">
        <v>7427</v>
      </c>
      <c r="AC1300">
        <v>14</v>
      </c>
      <c r="AD1300" t="s">
        <v>8731</v>
      </c>
      <c r="AE1300" t="s">
        <v>9242</v>
      </c>
      <c r="AF1300" t="s">
        <v>8582</v>
      </c>
      <c r="AG1300" t="s">
        <v>8741</v>
      </c>
    </row>
    <row r="1301" spans="1:33" hidden="1" x14ac:dyDescent="0.25">
      <c r="A1301" t="s">
        <v>46</v>
      </c>
      <c r="B1301">
        <v>2025104</v>
      </c>
      <c r="C1301" t="s">
        <v>86</v>
      </c>
      <c r="D1301">
        <v>1</v>
      </c>
      <c r="E1301" t="s">
        <v>88</v>
      </c>
      <c r="F1301">
        <v>1400</v>
      </c>
      <c r="G1301" t="s">
        <v>100</v>
      </c>
      <c r="H1301" t="s">
        <v>194</v>
      </c>
      <c r="I1301" t="s">
        <v>446</v>
      </c>
      <c r="J1301" t="s">
        <v>451</v>
      </c>
      <c r="K1301">
        <v>13.25</v>
      </c>
      <c r="L1301">
        <v>34.22</v>
      </c>
      <c r="M1301" t="s">
        <v>575</v>
      </c>
      <c r="N1301" t="s">
        <v>843</v>
      </c>
      <c r="Q1301">
        <v>12</v>
      </c>
      <c r="R1301">
        <v>3</v>
      </c>
      <c r="S1301" t="s">
        <v>1596</v>
      </c>
      <c r="T1301" t="s">
        <v>2783</v>
      </c>
      <c r="U1301" t="s">
        <v>3403</v>
      </c>
      <c r="V1301" t="s">
        <v>3446</v>
      </c>
      <c r="W1301">
        <v>133</v>
      </c>
      <c r="X1301">
        <v>1099</v>
      </c>
      <c r="Y1301">
        <v>13</v>
      </c>
      <c r="Z1301" t="s">
        <v>3547</v>
      </c>
      <c r="AA1301" t="s">
        <v>4550</v>
      </c>
      <c r="AB1301" t="s">
        <v>7428</v>
      </c>
      <c r="AC1301">
        <v>6.7</v>
      </c>
      <c r="AD1301" t="s">
        <v>8731</v>
      </c>
      <c r="AE1301" t="s">
        <v>9443</v>
      </c>
      <c r="AF1301" t="s">
        <v>8419</v>
      </c>
      <c r="AG1301" t="s">
        <v>8705</v>
      </c>
    </row>
    <row r="1302" spans="1:33" hidden="1" x14ac:dyDescent="0.25">
      <c r="A1302" t="s">
        <v>46</v>
      </c>
      <c r="B1302">
        <v>2025104</v>
      </c>
      <c r="C1302" t="s">
        <v>86</v>
      </c>
      <c r="D1302">
        <v>1</v>
      </c>
      <c r="E1302" t="s">
        <v>88</v>
      </c>
      <c r="F1302">
        <v>1400</v>
      </c>
      <c r="G1302" t="s">
        <v>100</v>
      </c>
      <c r="H1302" t="s">
        <v>194</v>
      </c>
      <c r="I1302" t="s">
        <v>446</v>
      </c>
      <c r="J1302" t="s">
        <v>451</v>
      </c>
      <c r="K1302">
        <v>13.25</v>
      </c>
      <c r="L1302">
        <v>34.22</v>
      </c>
      <c r="M1302" t="s">
        <v>575</v>
      </c>
      <c r="N1302" t="s">
        <v>843</v>
      </c>
      <c r="Q1302">
        <v>13</v>
      </c>
      <c r="R1302">
        <v>4</v>
      </c>
      <c r="S1302" t="s">
        <v>1583</v>
      </c>
      <c r="T1302" t="s">
        <v>2770</v>
      </c>
      <c r="U1302" t="s">
        <v>3405</v>
      </c>
      <c r="V1302" t="s">
        <v>3449</v>
      </c>
      <c r="W1302">
        <v>125</v>
      </c>
      <c r="X1302">
        <v>1071</v>
      </c>
      <c r="Y1302">
        <v>11</v>
      </c>
      <c r="Z1302" t="s">
        <v>3555</v>
      </c>
      <c r="AA1302" t="s">
        <v>4551</v>
      </c>
      <c r="AB1302" t="s">
        <v>7130</v>
      </c>
      <c r="AC1302">
        <v>9.9</v>
      </c>
      <c r="AD1302" t="s">
        <v>8428</v>
      </c>
      <c r="AE1302" t="s">
        <v>9442</v>
      </c>
      <c r="AF1302" t="s">
        <v>8582</v>
      </c>
      <c r="AG1302" t="s">
        <v>9526</v>
      </c>
    </row>
    <row r="1303" spans="1:33" hidden="1" x14ac:dyDescent="0.25">
      <c r="A1303" t="s">
        <v>46</v>
      </c>
      <c r="B1303">
        <v>2025104</v>
      </c>
      <c r="C1303" t="s">
        <v>86</v>
      </c>
      <c r="D1303">
        <v>1</v>
      </c>
      <c r="E1303" t="s">
        <v>88</v>
      </c>
      <c r="F1303">
        <v>1400</v>
      </c>
      <c r="G1303" t="s">
        <v>100</v>
      </c>
      <c r="H1303" t="s">
        <v>194</v>
      </c>
      <c r="I1303" t="s">
        <v>446</v>
      </c>
      <c r="J1303" t="s">
        <v>451</v>
      </c>
      <c r="K1303">
        <v>13.25</v>
      </c>
      <c r="L1303">
        <v>34.22</v>
      </c>
      <c r="M1303" t="s">
        <v>575</v>
      </c>
      <c r="N1303" t="s">
        <v>843</v>
      </c>
      <c r="Q1303">
        <v>14</v>
      </c>
      <c r="R1303">
        <v>6</v>
      </c>
      <c r="S1303" t="s">
        <v>1268</v>
      </c>
      <c r="T1303" t="s">
        <v>2455</v>
      </c>
      <c r="U1303" t="s">
        <v>3400</v>
      </c>
      <c r="V1303" t="s">
        <v>3445</v>
      </c>
      <c r="W1303">
        <v>131</v>
      </c>
      <c r="X1303">
        <v>1272</v>
      </c>
      <c r="Y1303">
        <v>8</v>
      </c>
      <c r="Z1303" t="s">
        <v>3533</v>
      </c>
      <c r="AA1303" t="s">
        <v>4552</v>
      </c>
      <c r="AB1303" t="s">
        <v>7429</v>
      </c>
      <c r="AC1303">
        <v>30</v>
      </c>
      <c r="AD1303" t="s">
        <v>8428</v>
      </c>
      <c r="AE1303" t="s">
        <v>9382</v>
      </c>
      <c r="AF1303" t="s">
        <v>8413</v>
      </c>
      <c r="AG1303" t="s">
        <v>9527</v>
      </c>
    </row>
    <row r="1304" spans="1:33" hidden="1" x14ac:dyDescent="0.25">
      <c r="A1304" t="s">
        <v>46</v>
      </c>
      <c r="B1304">
        <v>2025105</v>
      </c>
      <c r="C1304" t="s">
        <v>86</v>
      </c>
      <c r="D1304">
        <v>2</v>
      </c>
      <c r="E1304" t="s">
        <v>90</v>
      </c>
      <c r="F1304">
        <v>1000</v>
      </c>
      <c r="G1304" t="s">
        <v>100</v>
      </c>
      <c r="H1304" t="s">
        <v>195</v>
      </c>
      <c r="I1304" t="s">
        <v>446</v>
      </c>
      <c r="J1304" t="s">
        <v>451</v>
      </c>
      <c r="K1304">
        <v>13.27</v>
      </c>
      <c r="L1304">
        <v>34.17</v>
      </c>
      <c r="M1304" t="s">
        <v>576</v>
      </c>
      <c r="Q1304">
        <v>1</v>
      </c>
      <c r="R1304">
        <v>5</v>
      </c>
      <c r="S1304" t="s">
        <v>1783</v>
      </c>
      <c r="T1304" t="s">
        <v>2970</v>
      </c>
      <c r="U1304" t="s">
        <v>3411</v>
      </c>
      <c r="V1304" t="s">
        <v>3449</v>
      </c>
      <c r="W1304">
        <v>125</v>
      </c>
      <c r="X1304">
        <v>1124</v>
      </c>
      <c r="Y1304">
        <v>8</v>
      </c>
      <c r="Z1304" t="s">
        <v>3478</v>
      </c>
      <c r="AA1304" t="s">
        <v>4412</v>
      </c>
      <c r="AB1304" t="s">
        <v>7430</v>
      </c>
      <c r="AC1304">
        <v>3.7</v>
      </c>
      <c r="AD1304" t="s">
        <v>8629</v>
      </c>
      <c r="AE1304" t="s">
        <v>9426</v>
      </c>
      <c r="AF1304" t="s">
        <v>9235</v>
      </c>
    </row>
    <row r="1305" spans="1:33" hidden="1" x14ac:dyDescent="0.25">
      <c r="A1305" t="s">
        <v>46</v>
      </c>
      <c r="B1305">
        <v>2025105</v>
      </c>
      <c r="C1305" t="s">
        <v>86</v>
      </c>
      <c r="D1305">
        <v>2</v>
      </c>
      <c r="E1305" t="s">
        <v>90</v>
      </c>
      <c r="F1305">
        <v>1000</v>
      </c>
      <c r="G1305" t="s">
        <v>100</v>
      </c>
      <c r="H1305" t="s">
        <v>195</v>
      </c>
      <c r="I1305" t="s">
        <v>446</v>
      </c>
      <c r="J1305" t="s">
        <v>451</v>
      </c>
      <c r="K1305">
        <v>13.27</v>
      </c>
      <c r="L1305">
        <v>34.17</v>
      </c>
      <c r="M1305" t="s">
        <v>576</v>
      </c>
      <c r="Q1305">
        <v>2</v>
      </c>
      <c r="R1305">
        <v>12</v>
      </c>
      <c r="S1305" t="s">
        <v>1371</v>
      </c>
      <c r="T1305" t="s">
        <v>2558</v>
      </c>
      <c r="U1305" t="s">
        <v>3399</v>
      </c>
      <c r="V1305" t="s">
        <v>3442</v>
      </c>
      <c r="W1305">
        <v>122</v>
      </c>
      <c r="X1305">
        <v>1073</v>
      </c>
      <c r="Y1305">
        <v>6</v>
      </c>
      <c r="Z1305" t="s">
        <v>3489</v>
      </c>
      <c r="AA1305" t="s">
        <v>3858</v>
      </c>
      <c r="AB1305" t="s">
        <v>7064</v>
      </c>
      <c r="AC1305">
        <v>8.9</v>
      </c>
      <c r="AD1305" t="s">
        <v>8630</v>
      </c>
      <c r="AE1305" t="s">
        <v>9426</v>
      </c>
      <c r="AF1305" t="s">
        <v>9240</v>
      </c>
    </row>
    <row r="1306" spans="1:33" hidden="1" x14ac:dyDescent="0.25">
      <c r="A1306" t="s">
        <v>46</v>
      </c>
      <c r="B1306">
        <v>2025105</v>
      </c>
      <c r="C1306" t="s">
        <v>86</v>
      </c>
      <c r="D1306">
        <v>2</v>
      </c>
      <c r="E1306" t="s">
        <v>90</v>
      </c>
      <c r="F1306">
        <v>1000</v>
      </c>
      <c r="G1306" t="s">
        <v>100</v>
      </c>
      <c r="H1306" t="s">
        <v>195</v>
      </c>
      <c r="I1306" t="s">
        <v>446</v>
      </c>
      <c r="J1306" t="s">
        <v>451</v>
      </c>
      <c r="K1306">
        <v>13.27</v>
      </c>
      <c r="L1306">
        <v>34.17</v>
      </c>
      <c r="M1306" t="s">
        <v>576</v>
      </c>
      <c r="Q1306">
        <v>3</v>
      </c>
      <c r="R1306">
        <v>9</v>
      </c>
      <c r="S1306" t="s">
        <v>1784</v>
      </c>
      <c r="T1306" t="s">
        <v>2971</v>
      </c>
      <c r="U1306" t="s">
        <v>3397</v>
      </c>
      <c r="V1306" t="s">
        <v>3440</v>
      </c>
      <c r="W1306">
        <v>124</v>
      </c>
      <c r="X1306">
        <v>1165</v>
      </c>
      <c r="Y1306">
        <v>13</v>
      </c>
      <c r="Z1306" t="s">
        <v>3521</v>
      </c>
      <c r="AA1306" t="s">
        <v>4553</v>
      </c>
      <c r="AB1306" t="s">
        <v>7065</v>
      </c>
      <c r="AC1306">
        <v>5.4</v>
      </c>
      <c r="AD1306" t="s">
        <v>8629</v>
      </c>
      <c r="AE1306" t="s">
        <v>9423</v>
      </c>
      <c r="AF1306" t="s">
        <v>9393</v>
      </c>
    </row>
    <row r="1307" spans="1:33" hidden="1" x14ac:dyDescent="0.25">
      <c r="A1307" t="s">
        <v>46</v>
      </c>
      <c r="B1307">
        <v>2025105</v>
      </c>
      <c r="C1307" t="s">
        <v>86</v>
      </c>
      <c r="D1307">
        <v>2</v>
      </c>
      <c r="E1307" t="s">
        <v>90</v>
      </c>
      <c r="F1307">
        <v>1000</v>
      </c>
      <c r="G1307" t="s">
        <v>100</v>
      </c>
      <c r="H1307" t="s">
        <v>195</v>
      </c>
      <c r="I1307" t="s">
        <v>446</v>
      </c>
      <c r="J1307" t="s">
        <v>451</v>
      </c>
      <c r="K1307">
        <v>13.27</v>
      </c>
      <c r="L1307">
        <v>34.17</v>
      </c>
      <c r="M1307" t="s">
        <v>576</v>
      </c>
      <c r="Q1307">
        <v>4</v>
      </c>
      <c r="R1307">
        <v>2</v>
      </c>
      <c r="S1307" t="s">
        <v>1785</v>
      </c>
      <c r="T1307" t="s">
        <v>2972</v>
      </c>
      <c r="U1307" t="s">
        <v>3400</v>
      </c>
      <c r="V1307" t="s">
        <v>3446</v>
      </c>
      <c r="W1307">
        <v>125</v>
      </c>
      <c r="X1307">
        <v>1143</v>
      </c>
      <c r="Y1307">
        <v>9</v>
      </c>
      <c r="Z1307" t="s">
        <v>3481</v>
      </c>
      <c r="AA1307" t="s">
        <v>4554</v>
      </c>
      <c r="AB1307" t="s">
        <v>6865</v>
      </c>
      <c r="AC1307">
        <v>72</v>
      </c>
      <c r="AD1307" t="s">
        <v>8792</v>
      </c>
      <c r="AE1307" t="s">
        <v>9427</v>
      </c>
      <c r="AF1307" t="s">
        <v>9232</v>
      </c>
    </row>
    <row r="1308" spans="1:33" hidden="1" x14ac:dyDescent="0.25">
      <c r="A1308" t="s">
        <v>46</v>
      </c>
      <c r="B1308">
        <v>2025105</v>
      </c>
      <c r="C1308" t="s">
        <v>86</v>
      </c>
      <c r="D1308">
        <v>2</v>
      </c>
      <c r="E1308" t="s">
        <v>90</v>
      </c>
      <c r="F1308">
        <v>1000</v>
      </c>
      <c r="G1308" t="s">
        <v>100</v>
      </c>
      <c r="H1308" t="s">
        <v>195</v>
      </c>
      <c r="I1308" t="s">
        <v>446</v>
      </c>
      <c r="J1308" t="s">
        <v>451</v>
      </c>
      <c r="K1308">
        <v>13.27</v>
      </c>
      <c r="L1308">
        <v>34.17</v>
      </c>
      <c r="M1308" t="s">
        <v>576</v>
      </c>
      <c r="Q1308">
        <v>5</v>
      </c>
      <c r="R1308">
        <v>10</v>
      </c>
      <c r="S1308" t="s">
        <v>1299</v>
      </c>
      <c r="T1308" t="s">
        <v>2486</v>
      </c>
      <c r="U1308" t="s">
        <v>3406</v>
      </c>
      <c r="V1308" t="s">
        <v>3459</v>
      </c>
      <c r="W1308">
        <v>123</v>
      </c>
      <c r="X1308">
        <v>1167</v>
      </c>
      <c r="Y1308">
        <v>1</v>
      </c>
      <c r="Z1308" t="s">
        <v>3482</v>
      </c>
      <c r="AA1308" t="s">
        <v>4429</v>
      </c>
      <c r="AB1308" t="s">
        <v>7241</v>
      </c>
      <c r="AC1308">
        <v>14</v>
      </c>
      <c r="AD1308" t="s">
        <v>8792</v>
      </c>
      <c r="AE1308" t="s">
        <v>9425</v>
      </c>
      <c r="AF1308" t="s">
        <v>9229</v>
      </c>
    </row>
    <row r="1309" spans="1:33" hidden="1" x14ac:dyDescent="0.25">
      <c r="A1309" t="s">
        <v>46</v>
      </c>
      <c r="B1309">
        <v>2025105</v>
      </c>
      <c r="C1309" t="s">
        <v>86</v>
      </c>
      <c r="D1309">
        <v>2</v>
      </c>
      <c r="E1309" t="s">
        <v>90</v>
      </c>
      <c r="F1309">
        <v>1000</v>
      </c>
      <c r="G1309" t="s">
        <v>100</v>
      </c>
      <c r="H1309" t="s">
        <v>195</v>
      </c>
      <c r="I1309" t="s">
        <v>446</v>
      </c>
      <c r="J1309" t="s">
        <v>451</v>
      </c>
      <c r="K1309">
        <v>13.27</v>
      </c>
      <c r="L1309">
        <v>34.17</v>
      </c>
      <c r="M1309" t="s">
        <v>576</v>
      </c>
      <c r="Q1309">
        <v>6</v>
      </c>
      <c r="R1309">
        <v>6</v>
      </c>
      <c r="S1309" t="s">
        <v>1786</v>
      </c>
      <c r="T1309" t="s">
        <v>2973</v>
      </c>
      <c r="U1309" t="s">
        <v>3398</v>
      </c>
      <c r="V1309" t="s">
        <v>3444</v>
      </c>
      <c r="W1309">
        <v>125</v>
      </c>
      <c r="X1309">
        <v>1098</v>
      </c>
      <c r="Y1309">
        <v>10</v>
      </c>
      <c r="Z1309" t="s">
        <v>3483</v>
      </c>
      <c r="AA1309" t="s">
        <v>4445</v>
      </c>
      <c r="AB1309" t="s">
        <v>7153</v>
      </c>
      <c r="AC1309">
        <v>48</v>
      </c>
      <c r="AD1309" t="s">
        <v>8437</v>
      </c>
      <c r="AE1309" t="s">
        <v>9444</v>
      </c>
      <c r="AF1309" t="s">
        <v>9304</v>
      </c>
    </row>
    <row r="1310" spans="1:33" hidden="1" x14ac:dyDescent="0.25">
      <c r="A1310" t="s">
        <v>46</v>
      </c>
      <c r="B1310">
        <v>2025105</v>
      </c>
      <c r="C1310" t="s">
        <v>86</v>
      </c>
      <c r="D1310">
        <v>2</v>
      </c>
      <c r="E1310" t="s">
        <v>90</v>
      </c>
      <c r="F1310">
        <v>1000</v>
      </c>
      <c r="G1310" t="s">
        <v>100</v>
      </c>
      <c r="H1310" t="s">
        <v>195</v>
      </c>
      <c r="I1310" t="s">
        <v>446</v>
      </c>
      <c r="J1310" t="s">
        <v>451</v>
      </c>
      <c r="K1310">
        <v>13.27</v>
      </c>
      <c r="L1310">
        <v>34.17</v>
      </c>
      <c r="M1310" t="s">
        <v>576</v>
      </c>
      <c r="Q1310">
        <v>7</v>
      </c>
      <c r="R1310">
        <v>4</v>
      </c>
      <c r="S1310" t="s">
        <v>1787</v>
      </c>
      <c r="T1310" t="s">
        <v>2974</v>
      </c>
      <c r="U1310" t="s">
        <v>3403</v>
      </c>
      <c r="V1310" t="s">
        <v>3448</v>
      </c>
      <c r="W1310">
        <v>125</v>
      </c>
      <c r="X1310">
        <v>1078</v>
      </c>
      <c r="Y1310">
        <v>7</v>
      </c>
      <c r="Z1310" t="s">
        <v>3524</v>
      </c>
      <c r="AA1310" t="s">
        <v>4555</v>
      </c>
      <c r="AB1310" t="s">
        <v>7431</v>
      </c>
      <c r="AC1310">
        <v>7.6</v>
      </c>
      <c r="AD1310" t="s">
        <v>8434</v>
      </c>
      <c r="AE1310" t="s">
        <v>9426</v>
      </c>
      <c r="AF1310" t="s">
        <v>9372</v>
      </c>
    </row>
    <row r="1311" spans="1:33" hidden="1" x14ac:dyDescent="0.25">
      <c r="A1311" t="s">
        <v>46</v>
      </c>
      <c r="B1311">
        <v>2025105</v>
      </c>
      <c r="C1311" t="s">
        <v>86</v>
      </c>
      <c r="D1311">
        <v>2</v>
      </c>
      <c r="E1311" t="s">
        <v>90</v>
      </c>
      <c r="F1311">
        <v>1000</v>
      </c>
      <c r="G1311" t="s">
        <v>100</v>
      </c>
      <c r="H1311" t="s">
        <v>195</v>
      </c>
      <c r="I1311" t="s">
        <v>446</v>
      </c>
      <c r="J1311" t="s">
        <v>451</v>
      </c>
      <c r="K1311">
        <v>13.27</v>
      </c>
      <c r="L1311">
        <v>34.17</v>
      </c>
      <c r="M1311" t="s">
        <v>576</v>
      </c>
      <c r="Q1311">
        <v>8</v>
      </c>
      <c r="R1311">
        <v>1</v>
      </c>
      <c r="S1311" t="s">
        <v>1515</v>
      </c>
      <c r="T1311" t="s">
        <v>2702</v>
      </c>
      <c r="U1311" t="s">
        <v>3417</v>
      </c>
      <c r="V1311" t="s">
        <v>3461</v>
      </c>
      <c r="W1311">
        <v>132</v>
      </c>
      <c r="X1311">
        <v>1116</v>
      </c>
      <c r="Y1311">
        <v>12</v>
      </c>
      <c r="Z1311" t="s">
        <v>3515</v>
      </c>
      <c r="AA1311" t="s">
        <v>3949</v>
      </c>
      <c r="AB1311" t="s">
        <v>6868</v>
      </c>
      <c r="AC1311">
        <v>3.7</v>
      </c>
      <c r="AD1311" t="s">
        <v>8432</v>
      </c>
      <c r="AE1311" t="s">
        <v>9427</v>
      </c>
      <c r="AF1311" t="s">
        <v>9439</v>
      </c>
    </row>
    <row r="1312" spans="1:33" hidden="1" x14ac:dyDescent="0.25">
      <c r="A1312" t="s">
        <v>46</v>
      </c>
      <c r="B1312">
        <v>2025105</v>
      </c>
      <c r="C1312" t="s">
        <v>86</v>
      </c>
      <c r="D1312">
        <v>2</v>
      </c>
      <c r="E1312" t="s">
        <v>90</v>
      </c>
      <c r="F1312">
        <v>1000</v>
      </c>
      <c r="G1312" t="s">
        <v>100</v>
      </c>
      <c r="H1312" t="s">
        <v>195</v>
      </c>
      <c r="I1312" t="s">
        <v>446</v>
      </c>
      <c r="J1312" t="s">
        <v>451</v>
      </c>
      <c r="K1312">
        <v>13.27</v>
      </c>
      <c r="L1312">
        <v>34.17</v>
      </c>
      <c r="M1312" t="s">
        <v>576</v>
      </c>
      <c r="Q1312">
        <v>9</v>
      </c>
      <c r="R1312">
        <v>11</v>
      </c>
      <c r="S1312" t="s">
        <v>1300</v>
      </c>
      <c r="T1312" t="s">
        <v>2487</v>
      </c>
      <c r="U1312" t="s">
        <v>3415</v>
      </c>
      <c r="V1312" t="s">
        <v>3460</v>
      </c>
      <c r="W1312">
        <v>123</v>
      </c>
      <c r="X1312">
        <v>968</v>
      </c>
      <c r="Y1312">
        <v>11</v>
      </c>
      <c r="Z1312" t="s">
        <v>3515</v>
      </c>
      <c r="AA1312" t="s">
        <v>3735</v>
      </c>
      <c r="AB1312" t="s">
        <v>7432</v>
      </c>
      <c r="AC1312">
        <v>24</v>
      </c>
      <c r="AD1312" t="s">
        <v>8792</v>
      </c>
      <c r="AE1312" t="s">
        <v>9427</v>
      </c>
      <c r="AF1312" t="s">
        <v>9199</v>
      </c>
    </row>
    <row r="1313" spans="1:34" hidden="1" x14ac:dyDescent="0.25">
      <c r="A1313" t="s">
        <v>46</v>
      </c>
      <c r="B1313">
        <v>2025105</v>
      </c>
      <c r="C1313" t="s">
        <v>86</v>
      </c>
      <c r="D1313">
        <v>2</v>
      </c>
      <c r="E1313" t="s">
        <v>90</v>
      </c>
      <c r="F1313">
        <v>1000</v>
      </c>
      <c r="G1313" t="s">
        <v>100</v>
      </c>
      <c r="H1313" t="s">
        <v>195</v>
      </c>
      <c r="I1313" t="s">
        <v>446</v>
      </c>
      <c r="J1313" t="s">
        <v>451</v>
      </c>
      <c r="K1313">
        <v>13.27</v>
      </c>
      <c r="L1313">
        <v>34.17</v>
      </c>
      <c r="M1313" t="s">
        <v>576</v>
      </c>
      <c r="Q1313">
        <v>10</v>
      </c>
      <c r="R1313">
        <v>3</v>
      </c>
      <c r="S1313" t="s">
        <v>1518</v>
      </c>
      <c r="T1313" t="s">
        <v>2705</v>
      </c>
      <c r="U1313" t="s">
        <v>3419</v>
      </c>
      <c r="V1313" t="s">
        <v>3442</v>
      </c>
      <c r="W1313">
        <v>123</v>
      </c>
      <c r="X1313">
        <v>1154</v>
      </c>
      <c r="Y1313">
        <v>3</v>
      </c>
      <c r="Z1313" t="s">
        <v>3508</v>
      </c>
      <c r="AA1313" t="s">
        <v>4556</v>
      </c>
      <c r="AB1313" t="s">
        <v>6920</v>
      </c>
      <c r="AC1313">
        <v>17</v>
      </c>
      <c r="AD1313" t="s">
        <v>8630</v>
      </c>
      <c r="AE1313" t="s">
        <v>9445</v>
      </c>
      <c r="AF1313" t="s">
        <v>9103</v>
      </c>
    </row>
    <row r="1314" spans="1:34" hidden="1" x14ac:dyDescent="0.25">
      <c r="A1314" t="s">
        <v>46</v>
      </c>
      <c r="B1314">
        <v>2025105</v>
      </c>
      <c r="C1314" t="s">
        <v>86</v>
      </c>
      <c r="D1314">
        <v>2</v>
      </c>
      <c r="E1314" t="s">
        <v>90</v>
      </c>
      <c r="F1314">
        <v>1000</v>
      </c>
      <c r="G1314" t="s">
        <v>100</v>
      </c>
      <c r="H1314" t="s">
        <v>195</v>
      </c>
      <c r="I1314" t="s">
        <v>446</v>
      </c>
      <c r="J1314" t="s">
        <v>451</v>
      </c>
      <c r="K1314">
        <v>13.27</v>
      </c>
      <c r="L1314">
        <v>34.17</v>
      </c>
      <c r="M1314" t="s">
        <v>576</v>
      </c>
      <c r="Q1314">
        <v>11</v>
      </c>
      <c r="R1314">
        <v>14</v>
      </c>
      <c r="S1314" t="s">
        <v>1076</v>
      </c>
      <c r="T1314" t="s">
        <v>2263</v>
      </c>
      <c r="U1314" t="s">
        <v>3410</v>
      </c>
      <c r="V1314" t="s">
        <v>3457</v>
      </c>
      <c r="W1314">
        <v>120</v>
      </c>
      <c r="X1314">
        <v>1127</v>
      </c>
      <c r="Y1314">
        <v>4</v>
      </c>
      <c r="Z1314" t="s">
        <v>3492</v>
      </c>
      <c r="AA1314" t="s">
        <v>4557</v>
      </c>
      <c r="AB1314" t="s">
        <v>6922</v>
      </c>
      <c r="AC1314">
        <v>85</v>
      </c>
      <c r="AD1314" t="s">
        <v>8437</v>
      </c>
      <c r="AE1314" t="s">
        <v>9446</v>
      </c>
      <c r="AF1314" t="s">
        <v>8748</v>
      </c>
    </row>
    <row r="1315" spans="1:34" hidden="1" x14ac:dyDescent="0.25">
      <c r="A1315" t="s">
        <v>46</v>
      </c>
      <c r="B1315">
        <v>2025105</v>
      </c>
      <c r="C1315" t="s">
        <v>86</v>
      </c>
      <c r="D1315">
        <v>2</v>
      </c>
      <c r="E1315" t="s">
        <v>90</v>
      </c>
      <c r="F1315">
        <v>1000</v>
      </c>
      <c r="G1315" t="s">
        <v>100</v>
      </c>
      <c r="H1315" t="s">
        <v>195</v>
      </c>
      <c r="I1315" t="s">
        <v>446</v>
      </c>
      <c r="J1315" t="s">
        <v>451</v>
      </c>
      <c r="K1315">
        <v>13.27</v>
      </c>
      <c r="L1315">
        <v>34.17</v>
      </c>
      <c r="M1315" t="s">
        <v>576</v>
      </c>
      <c r="Q1315">
        <v>12</v>
      </c>
      <c r="R1315">
        <v>8</v>
      </c>
      <c r="S1315" t="s">
        <v>1788</v>
      </c>
      <c r="T1315" t="s">
        <v>2975</v>
      </c>
      <c r="U1315" t="s">
        <v>3418</v>
      </c>
      <c r="V1315" t="s">
        <v>3451</v>
      </c>
      <c r="W1315">
        <v>123</v>
      </c>
      <c r="X1315">
        <v>1222</v>
      </c>
      <c r="Y1315">
        <v>2</v>
      </c>
      <c r="Z1315" t="s">
        <v>3499</v>
      </c>
      <c r="AA1315" t="s">
        <v>4558</v>
      </c>
      <c r="AB1315" t="s">
        <v>7433</v>
      </c>
      <c r="AC1315">
        <v>105</v>
      </c>
      <c r="AD1315" t="s">
        <v>8437</v>
      </c>
      <c r="AE1315" t="s">
        <v>9425</v>
      </c>
      <c r="AF1315" t="s">
        <v>8419</v>
      </c>
    </row>
    <row r="1316" spans="1:34" hidden="1" x14ac:dyDescent="0.25">
      <c r="A1316" t="s">
        <v>46</v>
      </c>
      <c r="B1316">
        <v>2025105</v>
      </c>
      <c r="C1316" t="s">
        <v>86</v>
      </c>
      <c r="D1316">
        <v>2</v>
      </c>
      <c r="E1316" t="s">
        <v>90</v>
      </c>
      <c r="F1316">
        <v>1000</v>
      </c>
      <c r="G1316" t="s">
        <v>100</v>
      </c>
      <c r="H1316" t="s">
        <v>195</v>
      </c>
      <c r="I1316" t="s">
        <v>446</v>
      </c>
      <c r="J1316" t="s">
        <v>451</v>
      </c>
      <c r="K1316">
        <v>13.27</v>
      </c>
      <c r="L1316">
        <v>34.17</v>
      </c>
      <c r="M1316" t="s">
        <v>576</v>
      </c>
      <c r="Q1316">
        <v>13</v>
      </c>
      <c r="R1316">
        <v>7</v>
      </c>
      <c r="S1316" t="s">
        <v>1789</v>
      </c>
      <c r="T1316" t="s">
        <v>2976</v>
      </c>
      <c r="U1316" t="s">
        <v>3404</v>
      </c>
      <c r="V1316" t="s">
        <v>3447</v>
      </c>
      <c r="W1316">
        <v>125</v>
      </c>
      <c r="X1316">
        <v>1172</v>
      </c>
      <c r="Y1316">
        <v>14</v>
      </c>
      <c r="Z1316" t="s">
        <v>3551</v>
      </c>
      <c r="AA1316" t="s">
        <v>4559</v>
      </c>
      <c r="AB1316" t="s">
        <v>7434</v>
      </c>
      <c r="AC1316">
        <v>70</v>
      </c>
      <c r="AD1316" t="s">
        <v>8792</v>
      </c>
      <c r="AE1316" t="s">
        <v>9316</v>
      </c>
      <c r="AF1316" t="s">
        <v>8579</v>
      </c>
    </row>
    <row r="1317" spans="1:34" hidden="1" x14ac:dyDescent="0.25">
      <c r="A1317" t="s">
        <v>46</v>
      </c>
      <c r="B1317">
        <v>2025105</v>
      </c>
      <c r="C1317" t="s">
        <v>86</v>
      </c>
      <c r="D1317">
        <v>2</v>
      </c>
      <c r="E1317" t="s">
        <v>90</v>
      </c>
      <c r="F1317">
        <v>1000</v>
      </c>
      <c r="G1317" t="s">
        <v>100</v>
      </c>
      <c r="H1317" t="s">
        <v>195</v>
      </c>
      <c r="I1317" t="s">
        <v>446</v>
      </c>
      <c r="J1317" t="s">
        <v>451</v>
      </c>
      <c r="K1317">
        <v>13.27</v>
      </c>
      <c r="L1317">
        <v>34.17</v>
      </c>
      <c r="M1317" t="s">
        <v>576</v>
      </c>
      <c r="Q1317">
        <v>14</v>
      </c>
      <c r="R1317">
        <v>13</v>
      </c>
      <c r="S1317" t="s">
        <v>1790</v>
      </c>
      <c r="T1317" t="s">
        <v>2977</v>
      </c>
      <c r="U1317" t="s">
        <v>3402</v>
      </c>
      <c r="V1317" t="s">
        <v>3455</v>
      </c>
      <c r="W1317">
        <v>117</v>
      </c>
      <c r="X1317">
        <v>1177</v>
      </c>
      <c r="Y1317">
        <v>5</v>
      </c>
      <c r="Z1317" t="s">
        <v>3573</v>
      </c>
      <c r="AA1317" t="s">
        <v>4560</v>
      </c>
      <c r="AB1317" t="s">
        <v>7435</v>
      </c>
      <c r="AC1317">
        <v>134</v>
      </c>
      <c r="AD1317" t="s">
        <v>8878</v>
      </c>
      <c r="AE1317" t="s">
        <v>9447</v>
      </c>
      <c r="AF1317" t="s">
        <v>8401</v>
      </c>
    </row>
    <row r="1318" spans="1:34" hidden="1" x14ac:dyDescent="0.25">
      <c r="A1318" t="s">
        <v>46</v>
      </c>
      <c r="B1318">
        <v>2025106</v>
      </c>
      <c r="C1318" t="s">
        <v>86</v>
      </c>
      <c r="D1318">
        <v>3</v>
      </c>
      <c r="E1318" t="s">
        <v>90</v>
      </c>
      <c r="F1318">
        <v>1800</v>
      </c>
      <c r="G1318" t="s">
        <v>100</v>
      </c>
      <c r="H1318" t="s">
        <v>196</v>
      </c>
      <c r="I1318" t="s">
        <v>446</v>
      </c>
      <c r="J1318" t="s">
        <v>451</v>
      </c>
      <c r="K1318">
        <v>14</v>
      </c>
      <c r="L1318">
        <v>36.130000000000003</v>
      </c>
      <c r="M1318" t="s">
        <v>577</v>
      </c>
      <c r="N1318" t="s">
        <v>844</v>
      </c>
      <c r="O1318" t="s">
        <v>985</v>
      </c>
      <c r="Q1318">
        <v>1</v>
      </c>
      <c r="R1318">
        <v>11</v>
      </c>
      <c r="S1318" t="s">
        <v>1476</v>
      </c>
      <c r="T1318" t="s">
        <v>2663</v>
      </c>
      <c r="U1318" t="s">
        <v>3416</v>
      </c>
      <c r="V1318" t="s">
        <v>3440</v>
      </c>
      <c r="W1318">
        <v>121</v>
      </c>
      <c r="X1318">
        <v>1079</v>
      </c>
      <c r="Y1318">
        <v>8</v>
      </c>
      <c r="Z1318" t="s">
        <v>3478</v>
      </c>
      <c r="AA1318" t="s">
        <v>4561</v>
      </c>
      <c r="AB1318" t="s">
        <v>985</v>
      </c>
      <c r="AC1318">
        <v>12</v>
      </c>
      <c r="AD1318" t="s">
        <v>8788</v>
      </c>
      <c r="AE1318" t="s">
        <v>9350</v>
      </c>
      <c r="AF1318" t="s">
        <v>459</v>
      </c>
      <c r="AG1318" t="s">
        <v>8413</v>
      </c>
      <c r="AH1318" t="s">
        <v>8876</v>
      </c>
    </row>
    <row r="1319" spans="1:34" hidden="1" x14ac:dyDescent="0.25">
      <c r="A1319" t="s">
        <v>46</v>
      </c>
      <c r="B1319">
        <v>2025106</v>
      </c>
      <c r="C1319" t="s">
        <v>86</v>
      </c>
      <c r="D1319">
        <v>3</v>
      </c>
      <c r="E1319" t="s">
        <v>90</v>
      </c>
      <c r="F1319">
        <v>1800</v>
      </c>
      <c r="G1319" t="s">
        <v>100</v>
      </c>
      <c r="H1319" t="s">
        <v>196</v>
      </c>
      <c r="I1319" t="s">
        <v>446</v>
      </c>
      <c r="J1319" t="s">
        <v>451</v>
      </c>
      <c r="K1319">
        <v>14</v>
      </c>
      <c r="L1319">
        <v>36.130000000000003</v>
      </c>
      <c r="M1319" t="s">
        <v>577</v>
      </c>
      <c r="N1319" t="s">
        <v>844</v>
      </c>
      <c r="O1319" t="s">
        <v>985</v>
      </c>
      <c r="Q1319">
        <v>2</v>
      </c>
      <c r="R1319">
        <v>14</v>
      </c>
      <c r="S1319" t="s">
        <v>1216</v>
      </c>
      <c r="T1319" t="s">
        <v>2403</v>
      </c>
      <c r="U1319" t="s">
        <v>3406</v>
      </c>
      <c r="V1319" t="s">
        <v>3451</v>
      </c>
      <c r="W1319">
        <v>120</v>
      </c>
      <c r="X1319">
        <v>1159</v>
      </c>
      <c r="Y1319">
        <v>6</v>
      </c>
      <c r="Z1319" t="s">
        <v>3505</v>
      </c>
      <c r="AA1319" t="s">
        <v>4562</v>
      </c>
      <c r="AB1319" t="s">
        <v>7436</v>
      </c>
      <c r="AC1319">
        <v>7.1</v>
      </c>
      <c r="AD1319" t="s">
        <v>8776</v>
      </c>
      <c r="AE1319" t="s">
        <v>9309</v>
      </c>
      <c r="AF1319" t="s">
        <v>8875</v>
      </c>
      <c r="AG1319" t="s">
        <v>8728</v>
      </c>
      <c r="AH1319" t="s">
        <v>8649</v>
      </c>
    </row>
    <row r="1320" spans="1:34" hidden="1" x14ac:dyDescent="0.25">
      <c r="A1320" t="s">
        <v>46</v>
      </c>
      <c r="B1320">
        <v>2025106</v>
      </c>
      <c r="C1320" t="s">
        <v>86</v>
      </c>
      <c r="D1320">
        <v>3</v>
      </c>
      <c r="E1320" t="s">
        <v>90</v>
      </c>
      <c r="F1320">
        <v>1800</v>
      </c>
      <c r="G1320" t="s">
        <v>100</v>
      </c>
      <c r="H1320" t="s">
        <v>196</v>
      </c>
      <c r="I1320" t="s">
        <v>446</v>
      </c>
      <c r="J1320" t="s">
        <v>451</v>
      </c>
      <c r="K1320">
        <v>14</v>
      </c>
      <c r="L1320">
        <v>36.130000000000003</v>
      </c>
      <c r="M1320" t="s">
        <v>577</v>
      </c>
      <c r="N1320" t="s">
        <v>844</v>
      </c>
      <c r="O1320" t="s">
        <v>985</v>
      </c>
      <c r="Q1320">
        <v>3</v>
      </c>
      <c r="R1320">
        <v>1</v>
      </c>
      <c r="S1320" t="s">
        <v>1358</v>
      </c>
      <c r="T1320" t="s">
        <v>2545</v>
      </c>
      <c r="U1320" t="s">
        <v>3407</v>
      </c>
      <c r="V1320" t="s">
        <v>3448</v>
      </c>
      <c r="W1320">
        <v>135</v>
      </c>
      <c r="X1320">
        <v>1046</v>
      </c>
      <c r="Y1320">
        <v>10</v>
      </c>
      <c r="Z1320" t="s">
        <v>3524</v>
      </c>
      <c r="AA1320" t="s">
        <v>4563</v>
      </c>
      <c r="AB1320" t="s">
        <v>7437</v>
      </c>
      <c r="AC1320">
        <v>37</v>
      </c>
      <c r="AD1320" t="s">
        <v>8892</v>
      </c>
      <c r="AE1320" t="s">
        <v>9301</v>
      </c>
      <c r="AF1320" t="s">
        <v>8471</v>
      </c>
      <c r="AG1320" t="s">
        <v>8413</v>
      </c>
      <c r="AH1320" t="s">
        <v>8875</v>
      </c>
    </row>
    <row r="1321" spans="1:34" hidden="1" x14ac:dyDescent="0.25">
      <c r="A1321" t="s">
        <v>46</v>
      </c>
      <c r="B1321">
        <v>2025106</v>
      </c>
      <c r="C1321" t="s">
        <v>86</v>
      </c>
      <c r="D1321">
        <v>3</v>
      </c>
      <c r="E1321" t="s">
        <v>90</v>
      </c>
      <c r="F1321">
        <v>1800</v>
      </c>
      <c r="G1321" t="s">
        <v>100</v>
      </c>
      <c r="H1321" t="s">
        <v>196</v>
      </c>
      <c r="I1321" t="s">
        <v>446</v>
      </c>
      <c r="J1321" t="s">
        <v>451</v>
      </c>
      <c r="K1321">
        <v>14</v>
      </c>
      <c r="L1321">
        <v>36.130000000000003</v>
      </c>
      <c r="M1321" t="s">
        <v>577</v>
      </c>
      <c r="N1321" t="s">
        <v>844</v>
      </c>
      <c r="O1321" t="s">
        <v>985</v>
      </c>
      <c r="Q1321">
        <v>4</v>
      </c>
      <c r="R1321">
        <v>4</v>
      </c>
      <c r="S1321" t="s">
        <v>1791</v>
      </c>
      <c r="T1321" t="s">
        <v>2978</v>
      </c>
      <c r="U1321" t="s">
        <v>3410</v>
      </c>
      <c r="V1321" t="s">
        <v>3454</v>
      </c>
      <c r="W1321">
        <v>133</v>
      </c>
      <c r="X1321">
        <v>1050</v>
      </c>
      <c r="Y1321">
        <v>14</v>
      </c>
      <c r="Z1321" t="s">
        <v>3490</v>
      </c>
      <c r="AA1321" t="s">
        <v>4564</v>
      </c>
      <c r="AB1321" t="s">
        <v>7438</v>
      </c>
      <c r="AC1321">
        <v>122</v>
      </c>
      <c r="AD1321" t="s">
        <v>8837</v>
      </c>
      <c r="AE1321" t="s">
        <v>9377</v>
      </c>
      <c r="AF1321" t="s">
        <v>8779</v>
      </c>
      <c r="AG1321" t="s">
        <v>9152</v>
      </c>
      <c r="AH1321" t="s">
        <v>9312</v>
      </c>
    </row>
    <row r="1322" spans="1:34" hidden="1" x14ac:dyDescent="0.25">
      <c r="A1322" t="s">
        <v>46</v>
      </c>
      <c r="B1322">
        <v>2025106</v>
      </c>
      <c r="C1322" t="s">
        <v>86</v>
      </c>
      <c r="D1322">
        <v>3</v>
      </c>
      <c r="E1322" t="s">
        <v>90</v>
      </c>
      <c r="F1322">
        <v>1800</v>
      </c>
      <c r="G1322" t="s">
        <v>100</v>
      </c>
      <c r="H1322" t="s">
        <v>196</v>
      </c>
      <c r="I1322" t="s">
        <v>446</v>
      </c>
      <c r="J1322" t="s">
        <v>451</v>
      </c>
      <c r="K1322">
        <v>14</v>
      </c>
      <c r="L1322">
        <v>36.130000000000003</v>
      </c>
      <c r="M1322" t="s">
        <v>577</v>
      </c>
      <c r="N1322" t="s">
        <v>844</v>
      </c>
      <c r="O1322" t="s">
        <v>985</v>
      </c>
      <c r="Q1322">
        <v>5</v>
      </c>
      <c r="R1322">
        <v>8</v>
      </c>
      <c r="S1322" t="s">
        <v>1656</v>
      </c>
      <c r="T1322" t="s">
        <v>2843</v>
      </c>
      <c r="U1322" t="s">
        <v>3414</v>
      </c>
      <c r="V1322" t="s">
        <v>3446</v>
      </c>
      <c r="W1322">
        <v>126</v>
      </c>
      <c r="X1322">
        <v>1174</v>
      </c>
      <c r="Y1322">
        <v>4</v>
      </c>
      <c r="Z1322" t="s">
        <v>3484</v>
      </c>
      <c r="AA1322" t="s">
        <v>4565</v>
      </c>
      <c r="AB1322" t="s">
        <v>7439</v>
      </c>
      <c r="AC1322">
        <v>14</v>
      </c>
      <c r="AD1322" t="s">
        <v>8633</v>
      </c>
      <c r="AE1322" t="s">
        <v>9364</v>
      </c>
      <c r="AF1322" t="s">
        <v>8393</v>
      </c>
      <c r="AG1322" t="s">
        <v>8417</v>
      </c>
      <c r="AH1322" t="s">
        <v>8413</v>
      </c>
    </row>
    <row r="1323" spans="1:34" hidden="1" x14ac:dyDescent="0.25">
      <c r="A1323" t="s">
        <v>46</v>
      </c>
      <c r="B1323">
        <v>2025106</v>
      </c>
      <c r="C1323" t="s">
        <v>86</v>
      </c>
      <c r="D1323">
        <v>3</v>
      </c>
      <c r="E1323" t="s">
        <v>90</v>
      </c>
      <c r="F1323">
        <v>1800</v>
      </c>
      <c r="G1323" t="s">
        <v>100</v>
      </c>
      <c r="H1323" t="s">
        <v>196</v>
      </c>
      <c r="I1323" t="s">
        <v>446</v>
      </c>
      <c r="J1323" t="s">
        <v>451</v>
      </c>
      <c r="K1323">
        <v>14</v>
      </c>
      <c r="L1323">
        <v>36.130000000000003</v>
      </c>
      <c r="M1323" t="s">
        <v>577</v>
      </c>
      <c r="N1323" t="s">
        <v>844</v>
      </c>
      <c r="O1323" t="s">
        <v>985</v>
      </c>
      <c r="Q1323">
        <v>6</v>
      </c>
      <c r="R1323">
        <v>2</v>
      </c>
      <c r="S1323" t="s">
        <v>1609</v>
      </c>
      <c r="T1323" t="s">
        <v>2796</v>
      </c>
      <c r="U1323" t="s">
        <v>3403</v>
      </c>
      <c r="V1323" t="s">
        <v>3447</v>
      </c>
      <c r="W1323">
        <v>134</v>
      </c>
      <c r="X1323">
        <v>987</v>
      </c>
      <c r="Y1323">
        <v>13</v>
      </c>
      <c r="Z1323" t="s">
        <v>3515</v>
      </c>
      <c r="AA1323" t="s">
        <v>4566</v>
      </c>
      <c r="AB1323" t="s">
        <v>7440</v>
      </c>
      <c r="AC1323">
        <v>73</v>
      </c>
      <c r="AD1323" t="s">
        <v>8892</v>
      </c>
      <c r="AE1323" t="s">
        <v>9297</v>
      </c>
      <c r="AF1323" t="s">
        <v>8393</v>
      </c>
      <c r="AG1323" t="s">
        <v>8889</v>
      </c>
      <c r="AH1323" t="s">
        <v>8471</v>
      </c>
    </row>
    <row r="1324" spans="1:34" hidden="1" x14ac:dyDescent="0.25">
      <c r="A1324" t="s">
        <v>46</v>
      </c>
      <c r="B1324">
        <v>2025106</v>
      </c>
      <c r="C1324" t="s">
        <v>86</v>
      </c>
      <c r="D1324">
        <v>3</v>
      </c>
      <c r="E1324" t="s">
        <v>90</v>
      </c>
      <c r="F1324">
        <v>1800</v>
      </c>
      <c r="G1324" t="s">
        <v>100</v>
      </c>
      <c r="H1324" t="s">
        <v>196</v>
      </c>
      <c r="I1324" t="s">
        <v>446</v>
      </c>
      <c r="J1324" t="s">
        <v>451</v>
      </c>
      <c r="K1324">
        <v>14</v>
      </c>
      <c r="L1324">
        <v>36.130000000000003</v>
      </c>
      <c r="M1324" t="s">
        <v>577</v>
      </c>
      <c r="N1324" t="s">
        <v>844</v>
      </c>
      <c r="O1324" t="s">
        <v>985</v>
      </c>
      <c r="Q1324">
        <v>7</v>
      </c>
      <c r="R1324">
        <v>3</v>
      </c>
      <c r="S1324" t="s">
        <v>1477</v>
      </c>
      <c r="T1324" t="s">
        <v>2664</v>
      </c>
      <c r="U1324" t="s">
        <v>3411</v>
      </c>
      <c r="V1324" t="s">
        <v>3456</v>
      </c>
      <c r="W1324">
        <v>133</v>
      </c>
      <c r="X1324">
        <v>1163</v>
      </c>
      <c r="Y1324">
        <v>5</v>
      </c>
      <c r="Z1324" t="s">
        <v>3491</v>
      </c>
      <c r="AA1324" t="s">
        <v>4567</v>
      </c>
      <c r="AB1324" t="s">
        <v>7441</v>
      </c>
      <c r="AC1324">
        <v>3.7</v>
      </c>
      <c r="AD1324" t="s">
        <v>8775</v>
      </c>
      <c r="AE1324" t="s">
        <v>9377</v>
      </c>
      <c r="AF1324" t="s">
        <v>8399</v>
      </c>
      <c r="AG1324" t="s">
        <v>9153</v>
      </c>
      <c r="AH1324" t="s">
        <v>8400</v>
      </c>
    </row>
    <row r="1325" spans="1:34" hidden="1" x14ac:dyDescent="0.25">
      <c r="A1325" t="s">
        <v>46</v>
      </c>
      <c r="B1325">
        <v>2025106</v>
      </c>
      <c r="C1325" t="s">
        <v>86</v>
      </c>
      <c r="D1325">
        <v>3</v>
      </c>
      <c r="E1325" t="s">
        <v>90</v>
      </c>
      <c r="F1325">
        <v>1800</v>
      </c>
      <c r="G1325" t="s">
        <v>100</v>
      </c>
      <c r="H1325" t="s">
        <v>196</v>
      </c>
      <c r="I1325" t="s">
        <v>446</v>
      </c>
      <c r="J1325" t="s">
        <v>451</v>
      </c>
      <c r="K1325">
        <v>14</v>
      </c>
      <c r="L1325">
        <v>36.130000000000003</v>
      </c>
      <c r="M1325" t="s">
        <v>577</v>
      </c>
      <c r="N1325" t="s">
        <v>844</v>
      </c>
      <c r="O1325" t="s">
        <v>985</v>
      </c>
      <c r="Q1325">
        <v>8</v>
      </c>
      <c r="R1325">
        <v>12</v>
      </c>
      <c r="S1325" t="s">
        <v>1484</v>
      </c>
      <c r="T1325" t="s">
        <v>2671</v>
      </c>
      <c r="U1325" t="s">
        <v>3409</v>
      </c>
      <c r="V1325" t="s">
        <v>3443</v>
      </c>
      <c r="W1325">
        <v>121</v>
      </c>
      <c r="X1325">
        <v>1216</v>
      </c>
      <c r="Y1325">
        <v>9</v>
      </c>
      <c r="Z1325" t="s">
        <v>3491</v>
      </c>
      <c r="AA1325" t="s">
        <v>4568</v>
      </c>
      <c r="AB1325" t="s">
        <v>7441</v>
      </c>
      <c r="AC1325">
        <v>36</v>
      </c>
      <c r="AD1325" t="s">
        <v>8634</v>
      </c>
      <c r="AE1325" t="s">
        <v>9395</v>
      </c>
      <c r="AF1325" t="s">
        <v>8399</v>
      </c>
      <c r="AG1325" t="s">
        <v>8413</v>
      </c>
      <c r="AH1325" t="s">
        <v>8474</v>
      </c>
    </row>
    <row r="1326" spans="1:34" hidden="1" x14ac:dyDescent="0.25">
      <c r="A1326" t="s">
        <v>46</v>
      </c>
      <c r="B1326">
        <v>2025106</v>
      </c>
      <c r="C1326" t="s">
        <v>86</v>
      </c>
      <c r="D1326">
        <v>3</v>
      </c>
      <c r="E1326" t="s">
        <v>90</v>
      </c>
      <c r="F1326">
        <v>1800</v>
      </c>
      <c r="G1326" t="s">
        <v>100</v>
      </c>
      <c r="H1326" t="s">
        <v>196</v>
      </c>
      <c r="I1326" t="s">
        <v>446</v>
      </c>
      <c r="J1326" t="s">
        <v>451</v>
      </c>
      <c r="K1326">
        <v>14</v>
      </c>
      <c r="L1326">
        <v>36.130000000000003</v>
      </c>
      <c r="M1326" t="s">
        <v>577</v>
      </c>
      <c r="N1326" t="s">
        <v>844</v>
      </c>
      <c r="O1326" t="s">
        <v>985</v>
      </c>
      <c r="Q1326">
        <v>9</v>
      </c>
      <c r="R1326">
        <v>9</v>
      </c>
      <c r="S1326" t="s">
        <v>1481</v>
      </c>
      <c r="T1326" t="s">
        <v>2668</v>
      </c>
      <c r="U1326" t="s">
        <v>3400</v>
      </c>
      <c r="V1326" t="s">
        <v>3460</v>
      </c>
      <c r="W1326">
        <v>125</v>
      </c>
      <c r="X1326">
        <v>1018</v>
      </c>
      <c r="Y1326">
        <v>2</v>
      </c>
      <c r="Z1326" t="s">
        <v>3508</v>
      </c>
      <c r="AA1326" t="s">
        <v>4569</v>
      </c>
      <c r="AB1326" t="s">
        <v>7442</v>
      </c>
      <c r="AC1326">
        <v>16</v>
      </c>
      <c r="AD1326" t="s">
        <v>8639</v>
      </c>
      <c r="AE1326" t="s">
        <v>9377</v>
      </c>
      <c r="AF1326" t="s">
        <v>8399</v>
      </c>
      <c r="AG1326" t="s">
        <v>9153</v>
      </c>
      <c r="AH1326" t="s">
        <v>8926</v>
      </c>
    </row>
    <row r="1327" spans="1:34" hidden="1" x14ac:dyDescent="0.25">
      <c r="A1327" t="s">
        <v>46</v>
      </c>
      <c r="B1327">
        <v>2025106</v>
      </c>
      <c r="C1327" t="s">
        <v>86</v>
      </c>
      <c r="D1327">
        <v>3</v>
      </c>
      <c r="E1327" t="s">
        <v>90</v>
      </c>
      <c r="F1327">
        <v>1800</v>
      </c>
      <c r="G1327" t="s">
        <v>100</v>
      </c>
      <c r="H1327" t="s">
        <v>196</v>
      </c>
      <c r="I1327" t="s">
        <v>446</v>
      </c>
      <c r="J1327" t="s">
        <v>451</v>
      </c>
      <c r="K1327">
        <v>14</v>
      </c>
      <c r="L1327">
        <v>36.130000000000003</v>
      </c>
      <c r="M1327" t="s">
        <v>577</v>
      </c>
      <c r="N1327" t="s">
        <v>844</v>
      </c>
      <c r="O1327" t="s">
        <v>985</v>
      </c>
      <c r="Q1327">
        <v>10</v>
      </c>
      <c r="R1327">
        <v>13</v>
      </c>
      <c r="S1327" t="s">
        <v>1607</v>
      </c>
      <c r="T1327" t="s">
        <v>2794</v>
      </c>
      <c r="U1327" t="s">
        <v>3397</v>
      </c>
      <c r="V1327" t="s">
        <v>3449</v>
      </c>
      <c r="W1327">
        <v>120</v>
      </c>
      <c r="X1327">
        <v>1140</v>
      </c>
      <c r="Y1327">
        <v>3</v>
      </c>
      <c r="Z1327" t="s">
        <v>3488</v>
      </c>
      <c r="AA1327" t="s">
        <v>4570</v>
      </c>
      <c r="AB1327" t="s">
        <v>7313</v>
      </c>
      <c r="AC1327">
        <v>2.2999999999999998</v>
      </c>
      <c r="AD1327" t="s">
        <v>8893</v>
      </c>
      <c r="AE1327" t="s">
        <v>9349</v>
      </c>
      <c r="AF1327" t="s">
        <v>8398</v>
      </c>
      <c r="AG1327" t="s">
        <v>9211</v>
      </c>
      <c r="AH1327" t="s">
        <v>8926</v>
      </c>
    </row>
    <row r="1328" spans="1:34" hidden="1" x14ac:dyDescent="0.25">
      <c r="A1328" t="s">
        <v>46</v>
      </c>
      <c r="B1328">
        <v>2025106</v>
      </c>
      <c r="C1328" t="s">
        <v>86</v>
      </c>
      <c r="D1328">
        <v>3</v>
      </c>
      <c r="E1328" t="s">
        <v>90</v>
      </c>
      <c r="F1328">
        <v>1800</v>
      </c>
      <c r="G1328" t="s">
        <v>100</v>
      </c>
      <c r="H1328" t="s">
        <v>196</v>
      </c>
      <c r="I1328" t="s">
        <v>446</v>
      </c>
      <c r="J1328" t="s">
        <v>451</v>
      </c>
      <c r="K1328">
        <v>14</v>
      </c>
      <c r="L1328">
        <v>36.130000000000003</v>
      </c>
      <c r="M1328" t="s">
        <v>577</v>
      </c>
      <c r="N1328" t="s">
        <v>844</v>
      </c>
      <c r="O1328" t="s">
        <v>985</v>
      </c>
      <c r="Q1328">
        <v>11</v>
      </c>
      <c r="R1328">
        <v>7</v>
      </c>
      <c r="S1328" t="s">
        <v>1792</v>
      </c>
      <c r="T1328" t="s">
        <v>2979</v>
      </c>
      <c r="U1328" t="s">
        <v>3419</v>
      </c>
      <c r="V1328" t="s">
        <v>3442</v>
      </c>
      <c r="W1328">
        <v>127</v>
      </c>
      <c r="X1328">
        <v>1100</v>
      </c>
      <c r="Y1328">
        <v>12</v>
      </c>
      <c r="Z1328" t="s">
        <v>3488</v>
      </c>
      <c r="AA1328" t="s">
        <v>4571</v>
      </c>
      <c r="AB1328" t="s">
        <v>7443</v>
      </c>
      <c r="AC1328">
        <v>152</v>
      </c>
      <c r="AD1328" t="s">
        <v>8894</v>
      </c>
      <c r="AE1328" t="s">
        <v>9377</v>
      </c>
      <c r="AF1328" t="s">
        <v>8399</v>
      </c>
      <c r="AG1328" t="s">
        <v>8957</v>
      </c>
      <c r="AH1328" t="s">
        <v>8981</v>
      </c>
    </row>
    <row r="1329" spans="1:34" hidden="1" x14ac:dyDescent="0.25">
      <c r="A1329" t="s">
        <v>46</v>
      </c>
      <c r="B1329">
        <v>2025106</v>
      </c>
      <c r="C1329" t="s">
        <v>86</v>
      </c>
      <c r="D1329">
        <v>3</v>
      </c>
      <c r="E1329" t="s">
        <v>90</v>
      </c>
      <c r="F1329">
        <v>1800</v>
      </c>
      <c r="G1329" t="s">
        <v>100</v>
      </c>
      <c r="H1329" t="s">
        <v>196</v>
      </c>
      <c r="I1329" t="s">
        <v>446</v>
      </c>
      <c r="J1329" t="s">
        <v>451</v>
      </c>
      <c r="K1329">
        <v>14</v>
      </c>
      <c r="L1329">
        <v>36.130000000000003</v>
      </c>
      <c r="M1329" t="s">
        <v>577</v>
      </c>
      <c r="N1329" t="s">
        <v>844</v>
      </c>
      <c r="O1329" t="s">
        <v>985</v>
      </c>
      <c r="Q1329">
        <v>12</v>
      </c>
      <c r="R1329">
        <v>5</v>
      </c>
      <c r="S1329" t="s">
        <v>1485</v>
      </c>
      <c r="T1329" t="s">
        <v>2672</v>
      </c>
      <c r="U1329" t="s">
        <v>3401</v>
      </c>
      <c r="V1329" t="s">
        <v>3459</v>
      </c>
      <c r="W1329">
        <v>131</v>
      </c>
      <c r="X1329">
        <v>985</v>
      </c>
      <c r="Y1329">
        <v>11</v>
      </c>
      <c r="Z1329" t="s">
        <v>3500</v>
      </c>
      <c r="AA1329" t="s">
        <v>4572</v>
      </c>
      <c r="AB1329" t="s">
        <v>7316</v>
      </c>
      <c r="AC1329">
        <v>119</v>
      </c>
      <c r="AD1329" t="s">
        <v>8895</v>
      </c>
      <c r="AE1329" t="s">
        <v>9358</v>
      </c>
      <c r="AF1329" t="s">
        <v>8779</v>
      </c>
      <c r="AG1329" t="s">
        <v>9153</v>
      </c>
      <c r="AH1329" t="s">
        <v>8476</v>
      </c>
    </row>
    <row r="1330" spans="1:34" hidden="1" x14ac:dyDescent="0.25">
      <c r="A1330" t="s">
        <v>46</v>
      </c>
      <c r="B1330">
        <v>2025106</v>
      </c>
      <c r="C1330" t="s">
        <v>86</v>
      </c>
      <c r="D1330">
        <v>3</v>
      </c>
      <c r="E1330" t="s">
        <v>90</v>
      </c>
      <c r="F1330">
        <v>1800</v>
      </c>
      <c r="G1330" t="s">
        <v>100</v>
      </c>
      <c r="H1330" t="s">
        <v>196</v>
      </c>
      <c r="I1330" t="s">
        <v>446</v>
      </c>
      <c r="J1330" t="s">
        <v>451</v>
      </c>
      <c r="K1330">
        <v>14</v>
      </c>
      <c r="L1330">
        <v>36.130000000000003</v>
      </c>
      <c r="M1330" t="s">
        <v>577</v>
      </c>
      <c r="N1330" t="s">
        <v>844</v>
      </c>
      <c r="O1330" t="s">
        <v>985</v>
      </c>
      <c r="Q1330">
        <v>13</v>
      </c>
      <c r="R1330">
        <v>6</v>
      </c>
      <c r="S1330" t="s">
        <v>1382</v>
      </c>
      <c r="T1330" t="s">
        <v>2569</v>
      </c>
      <c r="U1330" t="s">
        <v>3398</v>
      </c>
      <c r="V1330" t="s">
        <v>3457</v>
      </c>
      <c r="W1330">
        <v>129</v>
      </c>
      <c r="X1330">
        <v>1182</v>
      </c>
      <c r="Y1330">
        <v>7</v>
      </c>
      <c r="Z1330" t="s">
        <v>3510</v>
      </c>
      <c r="AA1330" t="s">
        <v>4573</v>
      </c>
      <c r="AB1330" t="s">
        <v>7444</v>
      </c>
      <c r="AC1330">
        <v>23</v>
      </c>
      <c r="AD1330" t="s">
        <v>8835</v>
      </c>
      <c r="AE1330" t="s">
        <v>9364</v>
      </c>
      <c r="AF1330" t="s">
        <v>8652</v>
      </c>
      <c r="AG1330" t="s">
        <v>9107</v>
      </c>
      <c r="AH1330" t="s">
        <v>8419</v>
      </c>
    </row>
    <row r="1331" spans="1:34" hidden="1" x14ac:dyDescent="0.25">
      <c r="A1331" t="s">
        <v>46</v>
      </c>
      <c r="B1331">
        <v>2025106</v>
      </c>
      <c r="C1331" t="s">
        <v>86</v>
      </c>
      <c r="D1331">
        <v>3</v>
      </c>
      <c r="E1331" t="s">
        <v>90</v>
      </c>
      <c r="F1331">
        <v>1800</v>
      </c>
      <c r="G1331" t="s">
        <v>100</v>
      </c>
      <c r="H1331" t="s">
        <v>196</v>
      </c>
      <c r="I1331" t="s">
        <v>446</v>
      </c>
      <c r="J1331" t="s">
        <v>451</v>
      </c>
      <c r="K1331">
        <v>14</v>
      </c>
      <c r="L1331">
        <v>36.130000000000003</v>
      </c>
      <c r="M1331" t="s">
        <v>577</v>
      </c>
      <c r="N1331" t="s">
        <v>844</v>
      </c>
      <c r="O1331" t="s">
        <v>985</v>
      </c>
      <c r="Q1331">
        <v>14</v>
      </c>
      <c r="R1331">
        <v>10</v>
      </c>
      <c r="S1331" t="s">
        <v>1387</v>
      </c>
      <c r="T1331" t="s">
        <v>2574</v>
      </c>
      <c r="U1331" t="s">
        <v>3404</v>
      </c>
      <c r="V1331" t="s">
        <v>3444</v>
      </c>
      <c r="W1331">
        <v>125</v>
      </c>
      <c r="X1331">
        <v>1001</v>
      </c>
      <c r="Y1331">
        <v>1</v>
      </c>
      <c r="Z1331" t="s">
        <v>3526</v>
      </c>
      <c r="AA1331" t="s">
        <v>4574</v>
      </c>
      <c r="AB1331" t="s">
        <v>7445</v>
      </c>
      <c r="AC1331">
        <v>27</v>
      </c>
      <c r="AD1331" t="s">
        <v>8639</v>
      </c>
      <c r="AE1331" t="s">
        <v>9364</v>
      </c>
      <c r="AF1331" t="s">
        <v>8751</v>
      </c>
      <c r="AG1331" t="s">
        <v>8417</v>
      </c>
      <c r="AH1331" t="s">
        <v>8556</v>
      </c>
    </row>
    <row r="1332" spans="1:34" hidden="1" x14ac:dyDescent="0.25">
      <c r="A1332" t="s">
        <v>46</v>
      </c>
      <c r="B1332">
        <v>2025107</v>
      </c>
      <c r="C1332" t="s">
        <v>86</v>
      </c>
      <c r="D1332">
        <v>4</v>
      </c>
      <c r="E1332" t="s">
        <v>90</v>
      </c>
      <c r="F1332">
        <v>1400</v>
      </c>
      <c r="G1332" t="s">
        <v>100</v>
      </c>
      <c r="H1332" t="s">
        <v>197</v>
      </c>
      <c r="I1332" t="s">
        <v>446</v>
      </c>
      <c r="J1332" t="s">
        <v>451</v>
      </c>
      <c r="K1332">
        <v>13.46</v>
      </c>
      <c r="L1332">
        <v>34.74</v>
      </c>
      <c r="M1332" t="s">
        <v>578</v>
      </c>
      <c r="N1332" t="s">
        <v>845</v>
      </c>
      <c r="Q1332">
        <v>1</v>
      </c>
      <c r="R1332">
        <v>8</v>
      </c>
      <c r="S1332" t="s">
        <v>1190</v>
      </c>
      <c r="T1332" t="s">
        <v>2377</v>
      </c>
      <c r="U1332" t="s">
        <v>3401</v>
      </c>
      <c r="V1332" t="s">
        <v>3453</v>
      </c>
      <c r="W1332">
        <v>124</v>
      </c>
      <c r="X1332">
        <v>1124</v>
      </c>
      <c r="Y1332">
        <v>9</v>
      </c>
      <c r="Z1332" t="s">
        <v>3478</v>
      </c>
      <c r="AA1332" t="s">
        <v>4575</v>
      </c>
      <c r="AB1332" t="s">
        <v>845</v>
      </c>
      <c r="AC1332">
        <v>6.8</v>
      </c>
      <c r="AD1332" t="s">
        <v>8569</v>
      </c>
      <c r="AE1332" t="s">
        <v>9285</v>
      </c>
      <c r="AF1332" t="s">
        <v>9237</v>
      </c>
      <c r="AG1332" t="s">
        <v>8926</v>
      </c>
    </row>
    <row r="1333" spans="1:34" hidden="1" x14ac:dyDescent="0.25">
      <c r="A1333" t="s">
        <v>46</v>
      </c>
      <c r="B1333">
        <v>2025107</v>
      </c>
      <c r="C1333" t="s">
        <v>86</v>
      </c>
      <c r="D1333">
        <v>4</v>
      </c>
      <c r="E1333" t="s">
        <v>90</v>
      </c>
      <c r="F1333">
        <v>1400</v>
      </c>
      <c r="G1333" t="s">
        <v>100</v>
      </c>
      <c r="H1333" t="s">
        <v>197</v>
      </c>
      <c r="I1333" t="s">
        <v>446</v>
      </c>
      <c r="J1333" t="s">
        <v>451</v>
      </c>
      <c r="K1333">
        <v>13.46</v>
      </c>
      <c r="L1333">
        <v>34.74</v>
      </c>
      <c r="M1333" t="s">
        <v>578</v>
      </c>
      <c r="N1333" t="s">
        <v>845</v>
      </c>
      <c r="Q1333">
        <v>2</v>
      </c>
      <c r="R1333">
        <v>4</v>
      </c>
      <c r="S1333" t="s">
        <v>1657</v>
      </c>
      <c r="T1333" t="s">
        <v>2844</v>
      </c>
      <c r="U1333" t="s">
        <v>3403</v>
      </c>
      <c r="V1333" t="s">
        <v>3455</v>
      </c>
      <c r="W1333">
        <v>127</v>
      </c>
      <c r="X1333">
        <v>1129</v>
      </c>
      <c r="Y1333">
        <v>11</v>
      </c>
      <c r="Z1333" t="s">
        <v>3489</v>
      </c>
      <c r="AA1333" t="s">
        <v>4576</v>
      </c>
      <c r="AB1333" t="s">
        <v>7446</v>
      </c>
      <c r="AC1333">
        <v>50</v>
      </c>
      <c r="AD1333" t="s">
        <v>8578</v>
      </c>
      <c r="AE1333" t="s">
        <v>9284</v>
      </c>
      <c r="AF1333" t="s">
        <v>9233</v>
      </c>
      <c r="AG1333" t="s">
        <v>9359</v>
      </c>
    </row>
    <row r="1334" spans="1:34" hidden="1" x14ac:dyDescent="0.25">
      <c r="A1334" t="s">
        <v>46</v>
      </c>
      <c r="B1334">
        <v>2025107</v>
      </c>
      <c r="C1334" t="s">
        <v>86</v>
      </c>
      <c r="D1334">
        <v>4</v>
      </c>
      <c r="E1334" t="s">
        <v>90</v>
      </c>
      <c r="F1334">
        <v>1400</v>
      </c>
      <c r="G1334" t="s">
        <v>100</v>
      </c>
      <c r="H1334" t="s">
        <v>197</v>
      </c>
      <c r="I1334" t="s">
        <v>446</v>
      </c>
      <c r="J1334" t="s">
        <v>451</v>
      </c>
      <c r="K1334">
        <v>13.46</v>
      </c>
      <c r="L1334">
        <v>34.74</v>
      </c>
      <c r="M1334" t="s">
        <v>578</v>
      </c>
      <c r="N1334" t="s">
        <v>845</v>
      </c>
      <c r="Q1334">
        <v>3</v>
      </c>
      <c r="R1334">
        <v>6</v>
      </c>
      <c r="S1334" t="s">
        <v>1793</v>
      </c>
      <c r="T1334" t="s">
        <v>2980</v>
      </c>
      <c r="U1334" t="s">
        <v>3412</v>
      </c>
      <c r="V1334" t="s">
        <v>3458</v>
      </c>
      <c r="W1334">
        <v>125</v>
      </c>
      <c r="X1334">
        <v>1167</v>
      </c>
      <c r="Y1334">
        <v>5</v>
      </c>
      <c r="Z1334" t="s">
        <v>3480</v>
      </c>
      <c r="AA1334" t="s">
        <v>4577</v>
      </c>
      <c r="AB1334" t="s">
        <v>6899</v>
      </c>
      <c r="AC1334">
        <v>19</v>
      </c>
      <c r="AD1334" t="s">
        <v>8824</v>
      </c>
      <c r="AE1334" t="s">
        <v>9336</v>
      </c>
      <c r="AF1334" t="s">
        <v>9236</v>
      </c>
      <c r="AG1334" t="s">
        <v>9371</v>
      </c>
    </row>
    <row r="1335" spans="1:34" hidden="1" x14ac:dyDescent="0.25">
      <c r="A1335" t="s">
        <v>46</v>
      </c>
      <c r="B1335">
        <v>2025107</v>
      </c>
      <c r="C1335" t="s">
        <v>86</v>
      </c>
      <c r="D1335">
        <v>4</v>
      </c>
      <c r="E1335" t="s">
        <v>90</v>
      </c>
      <c r="F1335">
        <v>1400</v>
      </c>
      <c r="G1335" t="s">
        <v>100</v>
      </c>
      <c r="H1335" t="s">
        <v>197</v>
      </c>
      <c r="I1335" t="s">
        <v>446</v>
      </c>
      <c r="J1335" t="s">
        <v>451</v>
      </c>
      <c r="K1335">
        <v>13.46</v>
      </c>
      <c r="L1335">
        <v>34.74</v>
      </c>
      <c r="M1335" t="s">
        <v>578</v>
      </c>
      <c r="N1335" t="s">
        <v>845</v>
      </c>
      <c r="Q1335">
        <v>4</v>
      </c>
      <c r="R1335">
        <v>1</v>
      </c>
      <c r="S1335" t="s">
        <v>1645</v>
      </c>
      <c r="T1335" t="s">
        <v>2832</v>
      </c>
      <c r="U1335" t="s">
        <v>3419</v>
      </c>
      <c r="V1335" t="s">
        <v>3440</v>
      </c>
      <c r="W1335">
        <v>133</v>
      </c>
      <c r="X1335">
        <v>1149</v>
      </c>
      <c r="Y1335">
        <v>3</v>
      </c>
      <c r="Z1335" t="s">
        <v>3506</v>
      </c>
      <c r="AA1335" t="s">
        <v>4578</v>
      </c>
      <c r="AB1335" t="s">
        <v>874</v>
      </c>
      <c r="AC1335">
        <v>2.7</v>
      </c>
      <c r="AD1335" t="s">
        <v>8822</v>
      </c>
      <c r="AE1335" t="s">
        <v>9326</v>
      </c>
      <c r="AF1335" t="s">
        <v>9378</v>
      </c>
      <c r="AG1335" t="s">
        <v>8751</v>
      </c>
    </row>
    <row r="1336" spans="1:34" hidden="1" x14ac:dyDescent="0.25">
      <c r="A1336" t="s">
        <v>46</v>
      </c>
      <c r="B1336">
        <v>2025107</v>
      </c>
      <c r="C1336" t="s">
        <v>86</v>
      </c>
      <c r="D1336">
        <v>4</v>
      </c>
      <c r="E1336" t="s">
        <v>90</v>
      </c>
      <c r="F1336">
        <v>1400</v>
      </c>
      <c r="G1336" t="s">
        <v>100</v>
      </c>
      <c r="H1336" t="s">
        <v>197</v>
      </c>
      <c r="I1336" t="s">
        <v>446</v>
      </c>
      <c r="J1336" t="s">
        <v>451</v>
      </c>
      <c r="K1336">
        <v>13.46</v>
      </c>
      <c r="L1336">
        <v>34.74</v>
      </c>
      <c r="M1336" t="s">
        <v>578</v>
      </c>
      <c r="N1336" t="s">
        <v>845</v>
      </c>
      <c r="Q1336">
        <v>5</v>
      </c>
      <c r="R1336">
        <v>3</v>
      </c>
      <c r="S1336" t="s">
        <v>1282</v>
      </c>
      <c r="T1336" t="s">
        <v>2469</v>
      </c>
      <c r="U1336" t="s">
        <v>3404</v>
      </c>
      <c r="V1336" t="s">
        <v>3444</v>
      </c>
      <c r="W1336">
        <v>128</v>
      </c>
      <c r="X1336">
        <v>1231</v>
      </c>
      <c r="Y1336">
        <v>12</v>
      </c>
      <c r="Z1336" t="s">
        <v>3521</v>
      </c>
      <c r="AA1336" t="s">
        <v>4579</v>
      </c>
      <c r="AB1336" t="s">
        <v>928</v>
      </c>
      <c r="AC1336">
        <v>19</v>
      </c>
      <c r="AD1336" t="s">
        <v>8584</v>
      </c>
      <c r="AE1336" t="s">
        <v>9326</v>
      </c>
      <c r="AF1336" t="s">
        <v>9357</v>
      </c>
      <c r="AG1336" t="s">
        <v>8612</v>
      </c>
    </row>
    <row r="1337" spans="1:34" hidden="1" x14ac:dyDescent="0.25">
      <c r="A1337" t="s">
        <v>46</v>
      </c>
      <c r="B1337">
        <v>2025107</v>
      </c>
      <c r="C1337" t="s">
        <v>86</v>
      </c>
      <c r="D1337">
        <v>4</v>
      </c>
      <c r="E1337" t="s">
        <v>90</v>
      </c>
      <c r="F1337">
        <v>1400</v>
      </c>
      <c r="G1337" t="s">
        <v>100</v>
      </c>
      <c r="H1337" t="s">
        <v>197</v>
      </c>
      <c r="I1337" t="s">
        <v>446</v>
      </c>
      <c r="J1337" t="s">
        <v>451</v>
      </c>
      <c r="K1337">
        <v>13.46</v>
      </c>
      <c r="L1337">
        <v>34.74</v>
      </c>
      <c r="M1337" t="s">
        <v>578</v>
      </c>
      <c r="N1337" t="s">
        <v>845</v>
      </c>
      <c r="Q1337">
        <v>6</v>
      </c>
      <c r="R1337">
        <v>9</v>
      </c>
      <c r="S1337" t="s">
        <v>1587</v>
      </c>
      <c r="T1337" t="s">
        <v>2774</v>
      </c>
      <c r="U1337" t="s">
        <v>3411</v>
      </c>
      <c r="V1337" t="s">
        <v>3452</v>
      </c>
      <c r="W1337">
        <v>123</v>
      </c>
      <c r="X1337">
        <v>1179</v>
      </c>
      <c r="Y1337">
        <v>13</v>
      </c>
      <c r="Z1337" t="s">
        <v>3521</v>
      </c>
      <c r="AA1337" t="s">
        <v>4436</v>
      </c>
      <c r="AB1337" t="s">
        <v>7447</v>
      </c>
      <c r="AC1337">
        <v>4.9000000000000004</v>
      </c>
      <c r="AD1337" t="s">
        <v>8577</v>
      </c>
      <c r="AE1337" t="s">
        <v>9289</v>
      </c>
      <c r="AF1337" t="s">
        <v>9353</v>
      </c>
      <c r="AG1337" t="s">
        <v>8418</v>
      </c>
    </row>
    <row r="1338" spans="1:34" hidden="1" x14ac:dyDescent="0.25">
      <c r="A1338" t="s">
        <v>46</v>
      </c>
      <c r="B1338">
        <v>2025107</v>
      </c>
      <c r="C1338" t="s">
        <v>86</v>
      </c>
      <c r="D1338">
        <v>4</v>
      </c>
      <c r="E1338" t="s">
        <v>90</v>
      </c>
      <c r="F1338">
        <v>1400</v>
      </c>
      <c r="G1338" t="s">
        <v>100</v>
      </c>
      <c r="H1338" t="s">
        <v>197</v>
      </c>
      <c r="I1338" t="s">
        <v>446</v>
      </c>
      <c r="J1338" t="s">
        <v>451</v>
      </c>
      <c r="K1338">
        <v>13.46</v>
      </c>
      <c r="L1338">
        <v>34.74</v>
      </c>
      <c r="M1338" t="s">
        <v>578</v>
      </c>
      <c r="N1338" t="s">
        <v>845</v>
      </c>
      <c r="Q1338">
        <v>7</v>
      </c>
      <c r="R1338">
        <v>14</v>
      </c>
      <c r="S1338" t="s">
        <v>1503</v>
      </c>
      <c r="T1338" t="s">
        <v>2690</v>
      </c>
      <c r="U1338" t="s">
        <v>3407</v>
      </c>
      <c r="V1338" t="s">
        <v>3449</v>
      </c>
      <c r="W1338">
        <v>117</v>
      </c>
      <c r="X1338">
        <v>1067</v>
      </c>
      <c r="Y1338">
        <v>6</v>
      </c>
      <c r="Z1338" t="s">
        <v>3483</v>
      </c>
      <c r="AA1338" t="s">
        <v>4580</v>
      </c>
      <c r="AB1338" t="s">
        <v>6900</v>
      </c>
      <c r="AC1338">
        <v>16</v>
      </c>
      <c r="AD1338" t="s">
        <v>8583</v>
      </c>
      <c r="AE1338" t="s">
        <v>9283</v>
      </c>
      <c r="AF1338" t="s">
        <v>9304</v>
      </c>
      <c r="AG1338" t="s">
        <v>8554</v>
      </c>
    </row>
    <row r="1339" spans="1:34" hidden="1" x14ac:dyDescent="0.25">
      <c r="A1339" t="s">
        <v>46</v>
      </c>
      <c r="B1339">
        <v>2025107</v>
      </c>
      <c r="C1339" t="s">
        <v>86</v>
      </c>
      <c r="D1339">
        <v>4</v>
      </c>
      <c r="E1339" t="s">
        <v>90</v>
      </c>
      <c r="F1339">
        <v>1400</v>
      </c>
      <c r="G1339" t="s">
        <v>100</v>
      </c>
      <c r="H1339" t="s">
        <v>197</v>
      </c>
      <c r="I1339" t="s">
        <v>446</v>
      </c>
      <c r="J1339" t="s">
        <v>451</v>
      </c>
      <c r="K1339">
        <v>13.46</v>
      </c>
      <c r="L1339">
        <v>34.74</v>
      </c>
      <c r="M1339" t="s">
        <v>578</v>
      </c>
      <c r="N1339" t="s">
        <v>845</v>
      </c>
      <c r="Q1339">
        <v>8</v>
      </c>
      <c r="R1339">
        <v>2</v>
      </c>
      <c r="S1339" t="s">
        <v>1570</v>
      </c>
      <c r="T1339" t="s">
        <v>2757</v>
      </c>
      <c r="U1339" t="s">
        <v>3402</v>
      </c>
      <c r="V1339" t="s">
        <v>3454</v>
      </c>
      <c r="W1339">
        <v>130</v>
      </c>
      <c r="X1339">
        <v>1190</v>
      </c>
      <c r="Y1339">
        <v>7</v>
      </c>
      <c r="Z1339" t="s">
        <v>3496</v>
      </c>
      <c r="AA1339" t="s">
        <v>4581</v>
      </c>
      <c r="AB1339" t="s">
        <v>6901</v>
      </c>
      <c r="AC1339">
        <v>38</v>
      </c>
      <c r="AD1339" t="s">
        <v>8781</v>
      </c>
      <c r="AE1339" t="s">
        <v>9288</v>
      </c>
      <c r="AF1339" t="s">
        <v>9235</v>
      </c>
      <c r="AG1339" t="s">
        <v>8554</v>
      </c>
    </row>
    <row r="1340" spans="1:34" hidden="1" x14ac:dyDescent="0.25">
      <c r="A1340" t="s">
        <v>46</v>
      </c>
      <c r="B1340">
        <v>2025107</v>
      </c>
      <c r="C1340" t="s">
        <v>86</v>
      </c>
      <c r="D1340">
        <v>4</v>
      </c>
      <c r="E1340" t="s">
        <v>90</v>
      </c>
      <c r="F1340">
        <v>1400</v>
      </c>
      <c r="G1340" t="s">
        <v>100</v>
      </c>
      <c r="H1340" t="s">
        <v>197</v>
      </c>
      <c r="I1340" t="s">
        <v>446</v>
      </c>
      <c r="J1340" t="s">
        <v>451</v>
      </c>
      <c r="K1340">
        <v>13.46</v>
      </c>
      <c r="L1340">
        <v>34.74</v>
      </c>
      <c r="M1340" t="s">
        <v>578</v>
      </c>
      <c r="N1340" t="s">
        <v>845</v>
      </c>
      <c r="Q1340">
        <v>9</v>
      </c>
      <c r="R1340">
        <v>5</v>
      </c>
      <c r="S1340" t="s">
        <v>1794</v>
      </c>
      <c r="T1340" t="s">
        <v>2981</v>
      </c>
      <c r="U1340" t="s">
        <v>3413</v>
      </c>
      <c r="V1340" t="s">
        <v>3456</v>
      </c>
      <c r="W1340">
        <v>124</v>
      </c>
      <c r="X1340">
        <v>1158</v>
      </c>
      <c r="Y1340">
        <v>2</v>
      </c>
      <c r="Z1340" t="s">
        <v>3490</v>
      </c>
      <c r="AA1340" t="s">
        <v>4582</v>
      </c>
      <c r="AB1340" t="s">
        <v>6971</v>
      </c>
      <c r="AC1340">
        <v>7.2</v>
      </c>
      <c r="AD1340" t="s">
        <v>8896</v>
      </c>
      <c r="AE1340" t="s">
        <v>9324</v>
      </c>
      <c r="AF1340" t="s">
        <v>9234</v>
      </c>
      <c r="AG1340" t="s">
        <v>9177</v>
      </c>
    </row>
    <row r="1341" spans="1:34" hidden="1" x14ac:dyDescent="0.25">
      <c r="A1341" t="s">
        <v>46</v>
      </c>
      <c r="B1341">
        <v>2025107</v>
      </c>
      <c r="C1341" t="s">
        <v>86</v>
      </c>
      <c r="D1341">
        <v>4</v>
      </c>
      <c r="E1341" t="s">
        <v>90</v>
      </c>
      <c r="F1341">
        <v>1400</v>
      </c>
      <c r="G1341" t="s">
        <v>100</v>
      </c>
      <c r="H1341" t="s">
        <v>197</v>
      </c>
      <c r="I1341" t="s">
        <v>446</v>
      </c>
      <c r="J1341" t="s">
        <v>451</v>
      </c>
      <c r="K1341">
        <v>13.46</v>
      </c>
      <c r="L1341">
        <v>34.74</v>
      </c>
      <c r="M1341" t="s">
        <v>578</v>
      </c>
      <c r="N1341" t="s">
        <v>845</v>
      </c>
      <c r="Q1341">
        <v>10</v>
      </c>
      <c r="R1341">
        <v>7</v>
      </c>
      <c r="S1341" t="s">
        <v>1227</v>
      </c>
      <c r="T1341" t="s">
        <v>2414</v>
      </c>
      <c r="U1341" t="s">
        <v>3415</v>
      </c>
      <c r="V1341" t="s">
        <v>3459</v>
      </c>
      <c r="W1341">
        <v>124</v>
      </c>
      <c r="X1341">
        <v>1112</v>
      </c>
      <c r="Y1341">
        <v>8</v>
      </c>
      <c r="Z1341" t="s">
        <v>3484</v>
      </c>
      <c r="AA1341" t="s">
        <v>4583</v>
      </c>
      <c r="AB1341" t="s">
        <v>7233</v>
      </c>
      <c r="AC1341">
        <v>24</v>
      </c>
      <c r="AD1341" t="s">
        <v>8572</v>
      </c>
      <c r="AE1341" t="s">
        <v>9448</v>
      </c>
      <c r="AF1341" t="s">
        <v>9211</v>
      </c>
      <c r="AG1341" t="s">
        <v>8708</v>
      </c>
    </row>
    <row r="1342" spans="1:34" hidden="1" x14ac:dyDescent="0.25">
      <c r="A1342" t="s">
        <v>46</v>
      </c>
      <c r="B1342">
        <v>2025107</v>
      </c>
      <c r="C1342" t="s">
        <v>86</v>
      </c>
      <c r="D1342">
        <v>4</v>
      </c>
      <c r="E1342" t="s">
        <v>90</v>
      </c>
      <c r="F1342">
        <v>1400</v>
      </c>
      <c r="G1342" t="s">
        <v>100</v>
      </c>
      <c r="H1342" t="s">
        <v>197</v>
      </c>
      <c r="I1342" t="s">
        <v>446</v>
      </c>
      <c r="J1342" t="s">
        <v>451</v>
      </c>
      <c r="K1342">
        <v>13.46</v>
      </c>
      <c r="L1342">
        <v>34.74</v>
      </c>
      <c r="M1342" t="s">
        <v>578</v>
      </c>
      <c r="N1342" t="s">
        <v>845</v>
      </c>
      <c r="Q1342">
        <v>11</v>
      </c>
      <c r="R1342">
        <v>10</v>
      </c>
      <c r="S1342" t="s">
        <v>1088</v>
      </c>
      <c r="T1342" t="s">
        <v>2275</v>
      </c>
      <c r="U1342" t="s">
        <v>3408</v>
      </c>
      <c r="V1342" t="s">
        <v>3443</v>
      </c>
      <c r="W1342">
        <v>122</v>
      </c>
      <c r="X1342">
        <v>1115</v>
      </c>
      <c r="Y1342">
        <v>14</v>
      </c>
      <c r="Z1342" t="s">
        <v>3515</v>
      </c>
      <c r="AA1342" t="s">
        <v>4584</v>
      </c>
      <c r="AB1342" t="s">
        <v>6893</v>
      </c>
      <c r="AC1342">
        <v>27</v>
      </c>
      <c r="AD1342" t="s">
        <v>8567</v>
      </c>
      <c r="AE1342" t="s">
        <v>9332</v>
      </c>
      <c r="AF1342" t="s">
        <v>9352</v>
      </c>
      <c r="AG1342" t="s">
        <v>464</v>
      </c>
    </row>
    <row r="1343" spans="1:34" hidden="1" x14ac:dyDescent="0.25">
      <c r="A1343" t="s">
        <v>46</v>
      </c>
      <c r="B1343">
        <v>2025107</v>
      </c>
      <c r="C1343" t="s">
        <v>86</v>
      </c>
      <c r="D1343">
        <v>4</v>
      </c>
      <c r="E1343" t="s">
        <v>90</v>
      </c>
      <c r="F1343">
        <v>1400</v>
      </c>
      <c r="G1343" t="s">
        <v>100</v>
      </c>
      <c r="H1343" t="s">
        <v>197</v>
      </c>
      <c r="I1343" t="s">
        <v>446</v>
      </c>
      <c r="J1343" t="s">
        <v>451</v>
      </c>
      <c r="K1343">
        <v>13.46</v>
      </c>
      <c r="L1343">
        <v>34.74</v>
      </c>
      <c r="M1343" t="s">
        <v>578</v>
      </c>
      <c r="N1343" t="s">
        <v>845</v>
      </c>
      <c r="Q1343">
        <v>12</v>
      </c>
      <c r="R1343">
        <v>13</v>
      </c>
      <c r="S1343" t="s">
        <v>1795</v>
      </c>
      <c r="T1343" t="s">
        <v>2982</v>
      </c>
      <c r="U1343" t="s">
        <v>3398</v>
      </c>
      <c r="V1343" t="s">
        <v>3461</v>
      </c>
      <c r="W1343">
        <v>119</v>
      </c>
      <c r="X1343">
        <v>1090</v>
      </c>
      <c r="Y1343">
        <v>4</v>
      </c>
      <c r="Z1343" t="s">
        <v>3486</v>
      </c>
      <c r="AA1343" t="s">
        <v>4033</v>
      </c>
      <c r="AB1343" t="s">
        <v>6905</v>
      </c>
      <c r="AC1343">
        <v>24</v>
      </c>
      <c r="AD1343" t="s">
        <v>8584</v>
      </c>
      <c r="AE1343" t="s">
        <v>9288</v>
      </c>
      <c r="AF1343" t="s">
        <v>9357</v>
      </c>
      <c r="AG1343" t="s">
        <v>8765</v>
      </c>
    </row>
    <row r="1344" spans="1:34" hidden="1" x14ac:dyDescent="0.25">
      <c r="A1344" t="s">
        <v>46</v>
      </c>
      <c r="B1344">
        <v>2025107</v>
      </c>
      <c r="C1344" t="s">
        <v>86</v>
      </c>
      <c r="D1344">
        <v>4</v>
      </c>
      <c r="E1344" t="s">
        <v>90</v>
      </c>
      <c r="F1344">
        <v>1400</v>
      </c>
      <c r="G1344" t="s">
        <v>100</v>
      </c>
      <c r="H1344" t="s">
        <v>197</v>
      </c>
      <c r="I1344" t="s">
        <v>446</v>
      </c>
      <c r="J1344" t="s">
        <v>451</v>
      </c>
      <c r="K1344">
        <v>13.46</v>
      </c>
      <c r="L1344">
        <v>34.74</v>
      </c>
      <c r="M1344" t="s">
        <v>578</v>
      </c>
      <c r="N1344" t="s">
        <v>845</v>
      </c>
      <c r="Q1344">
        <v>13</v>
      </c>
      <c r="R1344">
        <v>11</v>
      </c>
      <c r="S1344" t="s">
        <v>1086</v>
      </c>
      <c r="T1344" t="s">
        <v>2273</v>
      </c>
      <c r="U1344" t="s">
        <v>3410</v>
      </c>
      <c r="V1344" t="s">
        <v>3451</v>
      </c>
      <c r="W1344">
        <v>120</v>
      </c>
      <c r="X1344">
        <v>1090</v>
      </c>
      <c r="Y1344">
        <v>10</v>
      </c>
      <c r="Z1344" t="s">
        <v>3492</v>
      </c>
      <c r="AA1344" t="s">
        <v>4585</v>
      </c>
      <c r="AB1344" t="s">
        <v>917</v>
      </c>
      <c r="AC1344">
        <v>45</v>
      </c>
      <c r="AD1344" t="s">
        <v>8781</v>
      </c>
      <c r="AE1344" t="s">
        <v>9331</v>
      </c>
      <c r="AF1344" t="s">
        <v>9240</v>
      </c>
      <c r="AG1344" t="s">
        <v>8729</v>
      </c>
    </row>
    <row r="1345" spans="1:33" hidden="1" x14ac:dyDescent="0.25">
      <c r="A1345" t="s">
        <v>46</v>
      </c>
      <c r="B1345">
        <v>2025107</v>
      </c>
      <c r="C1345" t="s">
        <v>86</v>
      </c>
      <c r="D1345">
        <v>4</v>
      </c>
      <c r="E1345" t="s">
        <v>90</v>
      </c>
      <c r="F1345">
        <v>1400</v>
      </c>
      <c r="G1345" t="s">
        <v>100</v>
      </c>
      <c r="H1345" t="s">
        <v>197</v>
      </c>
      <c r="I1345" t="s">
        <v>446</v>
      </c>
      <c r="J1345" t="s">
        <v>451</v>
      </c>
      <c r="K1345">
        <v>13.46</v>
      </c>
      <c r="L1345">
        <v>34.74</v>
      </c>
      <c r="M1345" t="s">
        <v>578</v>
      </c>
      <c r="N1345" t="s">
        <v>845</v>
      </c>
      <c r="Q1345">
        <v>14</v>
      </c>
      <c r="R1345">
        <v>12</v>
      </c>
      <c r="S1345" t="s">
        <v>1187</v>
      </c>
      <c r="T1345" t="s">
        <v>2374</v>
      </c>
      <c r="U1345" t="s">
        <v>3418</v>
      </c>
      <c r="V1345" t="s">
        <v>3450</v>
      </c>
      <c r="W1345">
        <v>118</v>
      </c>
      <c r="X1345">
        <v>1239</v>
      </c>
      <c r="Y1345">
        <v>1</v>
      </c>
      <c r="Z1345" t="s">
        <v>3561</v>
      </c>
      <c r="AA1345" t="s">
        <v>4586</v>
      </c>
      <c r="AB1345" t="s">
        <v>7448</v>
      </c>
      <c r="AC1345">
        <v>116</v>
      </c>
      <c r="AD1345" t="s">
        <v>8570</v>
      </c>
      <c r="AE1345" t="s">
        <v>9332</v>
      </c>
      <c r="AF1345" t="s">
        <v>9211</v>
      </c>
      <c r="AG1345" t="s">
        <v>9208</v>
      </c>
    </row>
    <row r="1346" spans="1:33" hidden="1" x14ac:dyDescent="0.25">
      <c r="A1346" t="s">
        <v>46</v>
      </c>
      <c r="B1346">
        <v>2025108</v>
      </c>
      <c r="C1346" t="s">
        <v>86</v>
      </c>
      <c r="D1346">
        <v>5</v>
      </c>
      <c r="E1346" t="s">
        <v>90</v>
      </c>
      <c r="F1346">
        <v>1400</v>
      </c>
      <c r="G1346" t="s">
        <v>100</v>
      </c>
      <c r="H1346" t="s">
        <v>197</v>
      </c>
      <c r="I1346" t="s">
        <v>446</v>
      </c>
      <c r="J1346" t="s">
        <v>451</v>
      </c>
      <c r="K1346">
        <v>13.27</v>
      </c>
      <c r="L1346">
        <v>34.6</v>
      </c>
      <c r="M1346" t="s">
        <v>579</v>
      </c>
      <c r="N1346" t="s">
        <v>846</v>
      </c>
      <c r="Q1346">
        <v>1</v>
      </c>
      <c r="R1346">
        <v>5</v>
      </c>
      <c r="S1346" t="s">
        <v>1224</v>
      </c>
      <c r="T1346" t="s">
        <v>2411</v>
      </c>
      <c r="U1346" t="s">
        <v>3419</v>
      </c>
      <c r="V1346" t="s">
        <v>3460</v>
      </c>
      <c r="W1346">
        <v>126</v>
      </c>
      <c r="X1346">
        <v>1190</v>
      </c>
      <c r="Y1346">
        <v>12</v>
      </c>
      <c r="Z1346" t="s">
        <v>3478</v>
      </c>
      <c r="AA1346" t="s">
        <v>4587</v>
      </c>
      <c r="AB1346" t="s">
        <v>846</v>
      </c>
      <c r="AC1346">
        <v>4.9000000000000004</v>
      </c>
      <c r="AD1346" t="s">
        <v>8438</v>
      </c>
      <c r="AE1346" t="s">
        <v>9300</v>
      </c>
      <c r="AF1346" t="s">
        <v>9282</v>
      </c>
      <c r="AG1346" t="s">
        <v>9366</v>
      </c>
    </row>
    <row r="1347" spans="1:33" hidden="1" x14ac:dyDescent="0.25">
      <c r="A1347" t="s">
        <v>46</v>
      </c>
      <c r="B1347">
        <v>2025108</v>
      </c>
      <c r="C1347" t="s">
        <v>86</v>
      </c>
      <c r="D1347">
        <v>5</v>
      </c>
      <c r="E1347" t="s">
        <v>90</v>
      </c>
      <c r="F1347">
        <v>1400</v>
      </c>
      <c r="G1347" t="s">
        <v>100</v>
      </c>
      <c r="H1347" t="s">
        <v>197</v>
      </c>
      <c r="I1347" t="s">
        <v>446</v>
      </c>
      <c r="J1347" t="s">
        <v>451</v>
      </c>
      <c r="K1347">
        <v>13.27</v>
      </c>
      <c r="L1347">
        <v>34.6</v>
      </c>
      <c r="M1347" t="s">
        <v>579</v>
      </c>
      <c r="N1347" t="s">
        <v>846</v>
      </c>
      <c r="Q1347">
        <v>2</v>
      </c>
      <c r="R1347">
        <v>2</v>
      </c>
      <c r="S1347" t="s">
        <v>1501</v>
      </c>
      <c r="T1347" t="s">
        <v>2688</v>
      </c>
      <c r="U1347" t="s">
        <v>3404</v>
      </c>
      <c r="V1347" t="s">
        <v>3443</v>
      </c>
      <c r="W1347">
        <v>131</v>
      </c>
      <c r="X1347">
        <v>1146</v>
      </c>
      <c r="Y1347">
        <v>2</v>
      </c>
      <c r="Z1347" t="s">
        <v>3506</v>
      </c>
      <c r="AA1347" t="s">
        <v>4588</v>
      </c>
      <c r="AB1347" t="s">
        <v>935</v>
      </c>
      <c r="AC1347">
        <v>36</v>
      </c>
      <c r="AD1347" t="s">
        <v>8479</v>
      </c>
      <c r="AE1347" t="s">
        <v>9295</v>
      </c>
      <c r="AF1347" t="s">
        <v>9434</v>
      </c>
      <c r="AG1347" t="s">
        <v>8582</v>
      </c>
    </row>
    <row r="1348" spans="1:33" hidden="1" x14ac:dyDescent="0.25">
      <c r="A1348" t="s">
        <v>46</v>
      </c>
      <c r="B1348">
        <v>2025108</v>
      </c>
      <c r="C1348" t="s">
        <v>86</v>
      </c>
      <c r="D1348">
        <v>5</v>
      </c>
      <c r="E1348" t="s">
        <v>90</v>
      </c>
      <c r="F1348">
        <v>1400</v>
      </c>
      <c r="G1348" t="s">
        <v>100</v>
      </c>
      <c r="H1348" t="s">
        <v>197</v>
      </c>
      <c r="I1348" t="s">
        <v>446</v>
      </c>
      <c r="J1348" t="s">
        <v>451</v>
      </c>
      <c r="K1348">
        <v>13.27</v>
      </c>
      <c r="L1348">
        <v>34.6</v>
      </c>
      <c r="M1348" t="s">
        <v>579</v>
      </c>
      <c r="N1348" t="s">
        <v>846</v>
      </c>
      <c r="Q1348">
        <v>3</v>
      </c>
      <c r="R1348">
        <v>1</v>
      </c>
      <c r="S1348" t="s">
        <v>1535</v>
      </c>
      <c r="T1348" t="s">
        <v>2722</v>
      </c>
      <c r="U1348" t="s">
        <v>3409</v>
      </c>
      <c r="V1348" t="s">
        <v>3450</v>
      </c>
      <c r="W1348">
        <v>135</v>
      </c>
      <c r="X1348">
        <v>1230</v>
      </c>
      <c r="Y1348">
        <v>13</v>
      </c>
      <c r="Z1348" t="s">
        <v>3481</v>
      </c>
      <c r="AA1348" t="s">
        <v>4433</v>
      </c>
      <c r="AB1348" t="s">
        <v>806</v>
      </c>
      <c r="AC1348">
        <v>3.9</v>
      </c>
      <c r="AD1348" t="s">
        <v>8430</v>
      </c>
      <c r="AE1348" t="s">
        <v>9449</v>
      </c>
      <c r="AF1348" t="s">
        <v>9370</v>
      </c>
      <c r="AG1348" t="s">
        <v>8395</v>
      </c>
    </row>
    <row r="1349" spans="1:33" hidden="1" x14ac:dyDescent="0.25">
      <c r="A1349" t="s">
        <v>46</v>
      </c>
      <c r="B1349">
        <v>2025108</v>
      </c>
      <c r="C1349" t="s">
        <v>86</v>
      </c>
      <c r="D1349">
        <v>5</v>
      </c>
      <c r="E1349" t="s">
        <v>90</v>
      </c>
      <c r="F1349">
        <v>1400</v>
      </c>
      <c r="G1349" t="s">
        <v>100</v>
      </c>
      <c r="H1349" t="s">
        <v>197</v>
      </c>
      <c r="I1349" t="s">
        <v>446</v>
      </c>
      <c r="J1349" t="s">
        <v>451</v>
      </c>
      <c r="K1349">
        <v>13.27</v>
      </c>
      <c r="L1349">
        <v>34.6</v>
      </c>
      <c r="M1349" t="s">
        <v>579</v>
      </c>
      <c r="N1349" t="s">
        <v>846</v>
      </c>
      <c r="Q1349">
        <v>4</v>
      </c>
      <c r="R1349">
        <v>7</v>
      </c>
      <c r="S1349" t="s">
        <v>1644</v>
      </c>
      <c r="T1349" t="s">
        <v>2831</v>
      </c>
      <c r="U1349" t="s">
        <v>3400</v>
      </c>
      <c r="V1349" t="s">
        <v>3445</v>
      </c>
      <c r="W1349">
        <v>126</v>
      </c>
      <c r="X1349">
        <v>1151</v>
      </c>
      <c r="Y1349">
        <v>14</v>
      </c>
      <c r="Z1349" t="s">
        <v>3481</v>
      </c>
      <c r="AA1349" t="s">
        <v>3740</v>
      </c>
      <c r="AB1349" t="s">
        <v>7449</v>
      </c>
      <c r="AC1349">
        <v>27</v>
      </c>
      <c r="AD1349" t="s">
        <v>8790</v>
      </c>
      <c r="AE1349" t="s">
        <v>9296</v>
      </c>
      <c r="AF1349" t="s">
        <v>9282</v>
      </c>
      <c r="AG1349" t="s">
        <v>9439</v>
      </c>
    </row>
    <row r="1350" spans="1:33" hidden="1" x14ac:dyDescent="0.25">
      <c r="A1350" t="s">
        <v>46</v>
      </c>
      <c r="B1350">
        <v>2025108</v>
      </c>
      <c r="C1350" t="s">
        <v>86</v>
      </c>
      <c r="D1350">
        <v>5</v>
      </c>
      <c r="E1350" t="s">
        <v>90</v>
      </c>
      <c r="F1350">
        <v>1400</v>
      </c>
      <c r="G1350" t="s">
        <v>100</v>
      </c>
      <c r="H1350" t="s">
        <v>197</v>
      </c>
      <c r="I1350" t="s">
        <v>446</v>
      </c>
      <c r="J1350" t="s">
        <v>451</v>
      </c>
      <c r="K1350">
        <v>13.27</v>
      </c>
      <c r="L1350">
        <v>34.6</v>
      </c>
      <c r="M1350" t="s">
        <v>579</v>
      </c>
      <c r="N1350" t="s">
        <v>846</v>
      </c>
      <c r="Q1350">
        <v>5</v>
      </c>
      <c r="R1350">
        <v>4</v>
      </c>
      <c r="S1350" t="s">
        <v>1292</v>
      </c>
      <c r="T1350" t="s">
        <v>2479</v>
      </c>
      <c r="U1350" t="s">
        <v>3412</v>
      </c>
      <c r="V1350" t="s">
        <v>3447</v>
      </c>
      <c r="W1350">
        <v>128</v>
      </c>
      <c r="X1350">
        <v>1105</v>
      </c>
      <c r="Y1350">
        <v>11</v>
      </c>
      <c r="Z1350" t="s">
        <v>3483</v>
      </c>
      <c r="AA1350" t="s">
        <v>4398</v>
      </c>
      <c r="AB1350" t="s">
        <v>6968</v>
      </c>
      <c r="AC1350">
        <v>8.8000000000000007</v>
      </c>
      <c r="AD1350" t="s">
        <v>8437</v>
      </c>
      <c r="AE1350" t="s">
        <v>9382</v>
      </c>
      <c r="AF1350" t="s">
        <v>9311</v>
      </c>
      <c r="AG1350" t="s">
        <v>8558</v>
      </c>
    </row>
    <row r="1351" spans="1:33" hidden="1" x14ac:dyDescent="0.25">
      <c r="A1351" t="s">
        <v>46</v>
      </c>
      <c r="B1351">
        <v>2025108</v>
      </c>
      <c r="C1351" t="s">
        <v>86</v>
      </c>
      <c r="D1351">
        <v>5</v>
      </c>
      <c r="E1351" t="s">
        <v>90</v>
      </c>
      <c r="F1351">
        <v>1400</v>
      </c>
      <c r="G1351" t="s">
        <v>100</v>
      </c>
      <c r="H1351" t="s">
        <v>197</v>
      </c>
      <c r="I1351" t="s">
        <v>446</v>
      </c>
      <c r="J1351" t="s">
        <v>451</v>
      </c>
      <c r="K1351">
        <v>13.27</v>
      </c>
      <c r="L1351">
        <v>34.6</v>
      </c>
      <c r="M1351" t="s">
        <v>579</v>
      </c>
      <c r="N1351" t="s">
        <v>846</v>
      </c>
      <c r="Q1351">
        <v>6</v>
      </c>
      <c r="R1351">
        <v>6</v>
      </c>
      <c r="S1351" t="s">
        <v>1610</v>
      </c>
      <c r="T1351" t="s">
        <v>2797</v>
      </c>
      <c r="U1351" t="s">
        <v>3403</v>
      </c>
      <c r="V1351" t="s">
        <v>3454</v>
      </c>
      <c r="W1351">
        <v>128</v>
      </c>
      <c r="X1351">
        <v>1219</v>
      </c>
      <c r="Y1351">
        <v>1</v>
      </c>
      <c r="Z1351" t="s">
        <v>3496</v>
      </c>
      <c r="AA1351" t="s">
        <v>4589</v>
      </c>
      <c r="AB1351" t="s">
        <v>964</v>
      </c>
      <c r="AC1351">
        <v>5.6</v>
      </c>
      <c r="AD1351" t="s">
        <v>8430</v>
      </c>
      <c r="AE1351" t="s">
        <v>9247</v>
      </c>
      <c r="AF1351" t="s">
        <v>9435</v>
      </c>
      <c r="AG1351" t="s">
        <v>8581</v>
      </c>
    </row>
    <row r="1352" spans="1:33" hidden="1" x14ac:dyDescent="0.25">
      <c r="A1352" t="s">
        <v>46</v>
      </c>
      <c r="B1352">
        <v>2025108</v>
      </c>
      <c r="C1352" t="s">
        <v>86</v>
      </c>
      <c r="D1352">
        <v>5</v>
      </c>
      <c r="E1352" t="s">
        <v>90</v>
      </c>
      <c r="F1352">
        <v>1400</v>
      </c>
      <c r="G1352" t="s">
        <v>100</v>
      </c>
      <c r="H1352" t="s">
        <v>197</v>
      </c>
      <c r="I1352" t="s">
        <v>446</v>
      </c>
      <c r="J1352" t="s">
        <v>451</v>
      </c>
      <c r="K1352">
        <v>13.27</v>
      </c>
      <c r="L1352">
        <v>34.6</v>
      </c>
      <c r="M1352" t="s">
        <v>579</v>
      </c>
      <c r="N1352" t="s">
        <v>846</v>
      </c>
      <c r="Q1352">
        <v>7</v>
      </c>
      <c r="R1352">
        <v>3</v>
      </c>
      <c r="S1352" t="s">
        <v>1106</v>
      </c>
      <c r="T1352" t="s">
        <v>2293</v>
      </c>
      <c r="U1352" t="s">
        <v>3411</v>
      </c>
      <c r="V1352" t="s">
        <v>3459</v>
      </c>
      <c r="W1352">
        <v>129</v>
      </c>
      <c r="X1352">
        <v>1140</v>
      </c>
      <c r="Y1352">
        <v>4</v>
      </c>
      <c r="Z1352" t="s">
        <v>3498</v>
      </c>
      <c r="AA1352" t="s">
        <v>3743</v>
      </c>
      <c r="AB1352" t="s">
        <v>930</v>
      </c>
      <c r="AC1352">
        <v>8.5</v>
      </c>
      <c r="AD1352" t="s">
        <v>8790</v>
      </c>
      <c r="AE1352" t="s">
        <v>9298</v>
      </c>
      <c r="AF1352" t="s">
        <v>9456</v>
      </c>
      <c r="AG1352" t="s">
        <v>8474</v>
      </c>
    </row>
    <row r="1353" spans="1:33" hidden="1" x14ac:dyDescent="0.25">
      <c r="A1353" t="s">
        <v>46</v>
      </c>
      <c r="B1353">
        <v>2025108</v>
      </c>
      <c r="C1353" t="s">
        <v>86</v>
      </c>
      <c r="D1353">
        <v>5</v>
      </c>
      <c r="E1353" t="s">
        <v>90</v>
      </c>
      <c r="F1353">
        <v>1400</v>
      </c>
      <c r="G1353" t="s">
        <v>100</v>
      </c>
      <c r="H1353" t="s">
        <v>197</v>
      </c>
      <c r="I1353" t="s">
        <v>446</v>
      </c>
      <c r="J1353" t="s">
        <v>451</v>
      </c>
      <c r="K1353">
        <v>13.27</v>
      </c>
      <c r="L1353">
        <v>34.6</v>
      </c>
      <c r="M1353" t="s">
        <v>579</v>
      </c>
      <c r="N1353" t="s">
        <v>846</v>
      </c>
      <c r="Q1353">
        <v>8</v>
      </c>
      <c r="R1353">
        <v>13</v>
      </c>
      <c r="S1353" t="s">
        <v>1536</v>
      </c>
      <c r="T1353" t="s">
        <v>2723</v>
      </c>
      <c r="U1353" t="s">
        <v>3407</v>
      </c>
      <c r="V1353" t="s">
        <v>3448</v>
      </c>
      <c r="W1353">
        <v>120</v>
      </c>
      <c r="X1353">
        <v>1104</v>
      </c>
      <c r="Y1353">
        <v>5</v>
      </c>
      <c r="Z1353" t="s">
        <v>3507</v>
      </c>
      <c r="AA1353" t="s">
        <v>4590</v>
      </c>
      <c r="AB1353" t="s">
        <v>911</v>
      </c>
      <c r="AC1353">
        <v>92</v>
      </c>
      <c r="AD1353" t="s">
        <v>8760</v>
      </c>
      <c r="AE1353" t="s">
        <v>9381</v>
      </c>
      <c r="AF1353" t="s">
        <v>8947</v>
      </c>
      <c r="AG1353" t="s">
        <v>9359</v>
      </c>
    </row>
    <row r="1354" spans="1:33" hidden="1" x14ac:dyDescent="0.25">
      <c r="A1354" t="s">
        <v>46</v>
      </c>
      <c r="B1354">
        <v>2025108</v>
      </c>
      <c r="C1354" t="s">
        <v>86</v>
      </c>
      <c r="D1354">
        <v>5</v>
      </c>
      <c r="E1354" t="s">
        <v>90</v>
      </c>
      <c r="F1354">
        <v>1400</v>
      </c>
      <c r="G1354" t="s">
        <v>100</v>
      </c>
      <c r="H1354" t="s">
        <v>197</v>
      </c>
      <c r="I1354" t="s">
        <v>446</v>
      </c>
      <c r="J1354" t="s">
        <v>451</v>
      </c>
      <c r="K1354">
        <v>13.27</v>
      </c>
      <c r="L1354">
        <v>34.6</v>
      </c>
      <c r="M1354" t="s">
        <v>579</v>
      </c>
      <c r="N1354" t="s">
        <v>846</v>
      </c>
      <c r="Q1354">
        <v>9</v>
      </c>
      <c r="R1354">
        <v>9</v>
      </c>
      <c r="S1354" t="s">
        <v>1796</v>
      </c>
      <c r="T1354" t="s">
        <v>2983</v>
      </c>
      <c r="U1354" t="s">
        <v>3398</v>
      </c>
      <c r="V1354" t="s">
        <v>3442</v>
      </c>
      <c r="W1354">
        <v>126</v>
      </c>
      <c r="X1354">
        <v>1194</v>
      </c>
      <c r="Y1354">
        <v>7</v>
      </c>
      <c r="Z1354" t="s">
        <v>3508</v>
      </c>
      <c r="AA1354" t="s">
        <v>4591</v>
      </c>
      <c r="AB1354" t="s">
        <v>895</v>
      </c>
      <c r="AC1354">
        <v>7.8</v>
      </c>
      <c r="AD1354" t="s">
        <v>8482</v>
      </c>
      <c r="AE1354" t="s">
        <v>9305</v>
      </c>
      <c r="AF1354" t="s">
        <v>9435</v>
      </c>
      <c r="AG1354" t="s">
        <v>8970</v>
      </c>
    </row>
    <row r="1355" spans="1:33" hidden="1" x14ac:dyDescent="0.25">
      <c r="A1355" t="s">
        <v>46</v>
      </c>
      <c r="B1355">
        <v>2025108</v>
      </c>
      <c r="C1355" t="s">
        <v>86</v>
      </c>
      <c r="D1355">
        <v>5</v>
      </c>
      <c r="E1355" t="s">
        <v>90</v>
      </c>
      <c r="F1355">
        <v>1400</v>
      </c>
      <c r="G1355" t="s">
        <v>100</v>
      </c>
      <c r="H1355" t="s">
        <v>197</v>
      </c>
      <c r="I1355" t="s">
        <v>446</v>
      </c>
      <c r="J1355" t="s">
        <v>451</v>
      </c>
      <c r="K1355">
        <v>13.27</v>
      </c>
      <c r="L1355">
        <v>34.6</v>
      </c>
      <c r="M1355" t="s">
        <v>579</v>
      </c>
      <c r="N1355" t="s">
        <v>846</v>
      </c>
      <c r="Q1355">
        <v>10</v>
      </c>
      <c r="R1355">
        <v>14</v>
      </c>
      <c r="S1355" t="s">
        <v>1115</v>
      </c>
      <c r="T1355" t="s">
        <v>2302</v>
      </c>
      <c r="U1355" t="s">
        <v>3417</v>
      </c>
      <c r="V1355" t="s">
        <v>3451</v>
      </c>
      <c r="W1355">
        <v>116</v>
      </c>
      <c r="X1355">
        <v>1157</v>
      </c>
      <c r="Y1355">
        <v>9</v>
      </c>
      <c r="Z1355" t="s">
        <v>3486</v>
      </c>
      <c r="AA1355" t="s">
        <v>4583</v>
      </c>
      <c r="AB1355" t="s">
        <v>946</v>
      </c>
      <c r="AC1355">
        <v>12</v>
      </c>
      <c r="AD1355" t="s">
        <v>8630</v>
      </c>
      <c r="AE1355" t="s">
        <v>9242</v>
      </c>
      <c r="AF1355" t="s">
        <v>8946</v>
      </c>
      <c r="AG1355" t="s">
        <v>8478</v>
      </c>
    </row>
    <row r="1356" spans="1:33" hidden="1" x14ac:dyDescent="0.25">
      <c r="A1356" t="s">
        <v>46</v>
      </c>
      <c r="B1356">
        <v>2025108</v>
      </c>
      <c r="C1356" t="s">
        <v>86</v>
      </c>
      <c r="D1356">
        <v>5</v>
      </c>
      <c r="E1356" t="s">
        <v>90</v>
      </c>
      <c r="F1356">
        <v>1400</v>
      </c>
      <c r="G1356" t="s">
        <v>100</v>
      </c>
      <c r="H1356" t="s">
        <v>197</v>
      </c>
      <c r="I1356" t="s">
        <v>446</v>
      </c>
      <c r="J1356" t="s">
        <v>451</v>
      </c>
      <c r="K1356">
        <v>13.27</v>
      </c>
      <c r="L1356">
        <v>34.6</v>
      </c>
      <c r="M1356" t="s">
        <v>579</v>
      </c>
      <c r="N1356" t="s">
        <v>846</v>
      </c>
      <c r="Q1356">
        <v>11</v>
      </c>
      <c r="R1356">
        <v>8</v>
      </c>
      <c r="S1356" t="s">
        <v>1612</v>
      </c>
      <c r="T1356" t="s">
        <v>2799</v>
      </c>
      <c r="U1356" t="s">
        <v>3397</v>
      </c>
      <c r="V1356" t="s">
        <v>3458</v>
      </c>
      <c r="W1356">
        <v>126</v>
      </c>
      <c r="X1356">
        <v>1057</v>
      </c>
      <c r="Y1356">
        <v>8</v>
      </c>
      <c r="Z1356" t="s">
        <v>3522</v>
      </c>
      <c r="AA1356" t="s">
        <v>4343</v>
      </c>
      <c r="AB1356" t="s">
        <v>7207</v>
      </c>
      <c r="AC1356">
        <v>28</v>
      </c>
      <c r="AD1356" t="s">
        <v>8481</v>
      </c>
      <c r="AE1356" t="s">
        <v>9381</v>
      </c>
      <c r="AF1356" t="s">
        <v>9456</v>
      </c>
      <c r="AG1356" t="s">
        <v>9054</v>
      </c>
    </row>
    <row r="1357" spans="1:33" hidden="1" x14ac:dyDescent="0.25">
      <c r="A1357" t="s">
        <v>46</v>
      </c>
      <c r="B1357">
        <v>2025108</v>
      </c>
      <c r="C1357" t="s">
        <v>86</v>
      </c>
      <c r="D1357">
        <v>5</v>
      </c>
      <c r="E1357" t="s">
        <v>90</v>
      </c>
      <c r="F1357">
        <v>1400</v>
      </c>
      <c r="G1357" t="s">
        <v>100</v>
      </c>
      <c r="H1357" t="s">
        <v>197</v>
      </c>
      <c r="I1357" t="s">
        <v>446</v>
      </c>
      <c r="J1357" t="s">
        <v>451</v>
      </c>
      <c r="K1357">
        <v>13.27</v>
      </c>
      <c r="L1357">
        <v>34.6</v>
      </c>
      <c r="M1357" t="s">
        <v>579</v>
      </c>
      <c r="N1357" t="s">
        <v>846</v>
      </c>
      <c r="Q1357">
        <v>12</v>
      </c>
      <c r="R1357">
        <v>11</v>
      </c>
      <c r="S1357" t="s">
        <v>1797</v>
      </c>
      <c r="T1357" t="s">
        <v>2984</v>
      </c>
      <c r="U1357" t="s">
        <v>3406</v>
      </c>
      <c r="V1357" t="s">
        <v>3461</v>
      </c>
      <c r="W1357">
        <v>122</v>
      </c>
      <c r="X1357">
        <v>1100</v>
      </c>
      <c r="Y1357">
        <v>10</v>
      </c>
      <c r="Z1357" t="s">
        <v>3525</v>
      </c>
      <c r="AA1357" t="s">
        <v>4592</v>
      </c>
      <c r="AB1357" t="s">
        <v>7450</v>
      </c>
      <c r="AC1357">
        <v>58</v>
      </c>
      <c r="AD1357" t="s">
        <v>8897</v>
      </c>
      <c r="AE1357" t="s">
        <v>9296</v>
      </c>
      <c r="AF1357" t="s">
        <v>8948</v>
      </c>
      <c r="AG1357" t="s">
        <v>9053</v>
      </c>
    </row>
    <row r="1358" spans="1:33" hidden="1" x14ac:dyDescent="0.25">
      <c r="A1358" t="s">
        <v>46</v>
      </c>
      <c r="B1358">
        <v>2025108</v>
      </c>
      <c r="C1358" t="s">
        <v>86</v>
      </c>
      <c r="D1358">
        <v>5</v>
      </c>
      <c r="E1358" t="s">
        <v>90</v>
      </c>
      <c r="F1358">
        <v>1400</v>
      </c>
      <c r="G1358" t="s">
        <v>100</v>
      </c>
      <c r="H1358" t="s">
        <v>197</v>
      </c>
      <c r="I1358" t="s">
        <v>446</v>
      </c>
      <c r="J1358" t="s">
        <v>451</v>
      </c>
      <c r="K1358">
        <v>13.27</v>
      </c>
      <c r="L1358">
        <v>34.6</v>
      </c>
      <c r="M1358" t="s">
        <v>579</v>
      </c>
      <c r="N1358" t="s">
        <v>846</v>
      </c>
      <c r="Q1358">
        <v>13</v>
      </c>
      <c r="R1358">
        <v>10</v>
      </c>
      <c r="S1358" t="s">
        <v>1404</v>
      </c>
      <c r="T1358" t="s">
        <v>2591</v>
      </c>
      <c r="U1358" t="s">
        <v>3410</v>
      </c>
      <c r="V1358" t="s">
        <v>3456</v>
      </c>
      <c r="W1358">
        <v>123</v>
      </c>
      <c r="X1358">
        <v>1047</v>
      </c>
      <c r="Y1358">
        <v>6</v>
      </c>
      <c r="Z1358" t="s">
        <v>3519</v>
      </c>
      <c r="AA1358" t="s">
        <v>4593</v>
      </c>
      <c r="AB1358" t="s">
        <v>7451</v>
      </c>
      <c r="AC1358">
        <v>149</v>
      </c>
      <c r="AD1358" t="s">
        <v>8629</v>
      </c>
      <c r="AE1358" t="s">
        <v>9295</v>
      </c>
      <c r="AF1358" t="s">
        <v>9310</v>
      </c>
      <c r="AG1358" t="s">
        <v>8451</v>
      </c>
    </row>
    <row r="1359" spans="1:33" hidden="1" x14ac:dyDescent="0.25">
      <c r="A1359" t="s">
        <v>46</v>
      </c>
      <c r="B1359">
        <v>2025108</v>
      </c>
      <c r="C1359" t="s">
        <v>86</v>
      </c>
      <c r="D1359">
        <v>5</v>
      </c>
      <c r="E1359" t="s">
        <v>90</v>
      </c>
      <c r="F1359">
        <v>1400</v>
      </c>
      <c r="G1359" t="s">
        <v>100</v>
      </c>
      <c r="H1359" t="s">
        <v>197</v>
      </c>
      <c r="I1359" t="s">
        <v>446</v>
      </c>
      <c r="J1359" t="s">
        <v>451</v>
      </c>
      <c r="K1359">
        <v>13.27</v>
      </c>
      <c r="L1359">
        <v>34.6</v>
      </c>
      <c r="M1359" t="s">
        <v>579</v>
      </c>
      <c r="N1359" t="s">
        <v>846</v>
      </c>
      <c r="Q1359">
        <v>14</v>
      </c>
      <c r="R1359">
        <v>12</v>
      </c>
      <c r="S1359" t="s">
        <v>1798</v>
      </c>
      <c r="T1359" t="s">
        <v>2985</v>
      </c>
      <c r="U1359" t="s">
        <v>3416</v>
      </c>
      <c r="V1359" t="s">
        <v>3452</v>
      </c>
      <c r="W1359">
        <v>122</v>
      </c>
      <c r="X1359">
        <v>1138</v>
      </c>
      <c r="Y1359">
        <v>3</v>
      </c>
      <c r="Z1359" t="s">
        <v>3565</v>
      </c>
      <c r="AA1359" t="s">
        <v>4594</v>
      </c>
      <c r="AB1359" t="s">
        <v>880</v>
      </c>
      <c r="AC1359">
        <v>170</v>
      </c>
      <c r="AD1359" t="s">
        <v>8760</v>
      </c>
      <c r="AE1359" t="s">
        <v>9298</v>
      </c>
      <c r="AF1359" t="s">
        <v>9311</v>
      </c>
      <c r="AG1359" t="s">
        <v>8609</v>
      </c>
    </row>
    <row r="1360" spans="1:33" hidden="1" x14ac:dyDescent="0.25">
      <c r="A1360" t="s">
        <v>46</v>
      </c>
      <c r="B1360">
        <v>2025109</v>
      </c>
      <c r="C1360" t="s">
        <v>86</v>
      </c>
      <c r="D1360">
        <v>6</v>
      </c>
      <c r="E1360" t="s">
        <v>90</v>
      </c>
      <c r="F1360">
        <v>1200</v>
      </c>
      <c r="G1360" t="s">
        <v>100</v>
      </c>
      <c r="H1360" t="s">
        <v>198</v>
      </c>
      <c r="I1360" t="s">
        <v>446</v>
      </c>
      <c r="J1360" t="s">
        <v>451</v>
      </c>
      <c r="K1360">
        <v>23.31</v>
      </c>
      <c r="L1360">
        <v>45.13</v>
      </c>
      <c r="M1360" t="s">
        <v>523</v>
      </c>
      <c r="Q1360">
        <v>1</v>
      </c>
      <c r="R1360">
        <v>8</v>
      </c>
      <c r="S1360" t="s">
        <v>1799</v>
      </c>
      <c r="T1360" t="s">
        <v>2986</v>
      </c>
      <c r="U1360" t="s">
        <v>3402</v>
      </c>
      <c r="V1360" t="s">
        <v>3445</v>
      </c>
      <c r="W1360">
        <v>120</v>
      </c>
      <c r="X1360">
        <v>1159</v>
      </c>
      <c r="Y1360">
        <v>2</v>
      </c>
      <c r="Z1360" t="s">
        <v>3478</v>
      </c>
      <c r="AA1360" t="s">
        <v>3827</v>
      </c>
      <c r="AB1360" t="s">
        <v>523</v>
      </c>
      <c r="AC1360">
        <v>4.4000000000000004</v>
      </c>
      <c r="AD1360" t="s">
        <v>8898</v>
      </c>
      <c r="AE1360" t="s">
        <v>9318</v>
      </c>
      <c r="AF1360" t="s">
        <v>9018</v>
      </c>
    </row>
    <row r="1361" spans="1:33" hidden="1" x14ac:dyDescent="0.25">
      <c r="A1361" t="s">
        <v>46</v>
      </c>
      <c r="B1361">
        <v>2025109</v>
      </c>
      <c r="C1361" t="s">
        <v>86</v>
      </c>
      <c r="D1361">
        <v>6</v>
      </c>
      <c r="E1361" t="s">
        <v>90</v>
      </c>
      <c r="F1361">
        <v>1200</v>
      </c>
      <c r="G1361" t="s">
        <v>100</v>
      </c>
      <c r="H1361" t="s">
        <v>198</v>
      </c>
      <c r="I1361" t="s">
        <v>446</v>
      </c>
      <c r="J1361" t="s">
        <v>451</v>
      </c>
      <c r="K1361">
        <v>23.31</v>
      </c>
      <c r="L1361">
        <v>45.13</v>
      </c>
      <c r="M1361" t="s">
        <v>523</v>
      </c>
      <c r="Q1361">
        <v>2</v>
      </c>
      <c r="R1361">
        <v>4</v>
      </c>
      <c r="S1361" t="s">
        <v>1453</v>
      </c>
      <c r="T1361" t="s">
        <v>2640</v>
      </c>
      <c r="U1361" t="s">
        <v>3419</v>
      </c>
      <c r="V1361" t="s">
        <v>3442</v>
      </c>
      <c r="W1361">
        <v>129</v>
      </c>
      <c r="X1361">
        <v>1171</v>
      </c>
      <c r="Y1361">
        <v>6</v>
      </c>
      <c r="Z1361" t="s">
        <v>3483</v>
      </c>
      <c r="AA1361" t="s">
        <v>3955</v>
      </c>
      <c r="AB1361" t="s">
        <v>7012</v>
      </c>
      <c r="AC1361">
        <v>8.4</v>
      </c>
      <c r="AD1361" t="s">
        <v>8490</v>
      </c>
      <c r="AE1361" t="s">
        <v>9320</v>
      </c>
      <c r="AF1361" t="s">
        <v>8419</v>
      </c>
    </row>
    <row r="1362" spans="1:33" hidden="1" x14ac:dyDescent="0.25">
      <c r="A1362" t="s">
        <v>46</v>
      </c>
      <c r="B1362">
        <v>2025109</v>
      </c>
      <c r="C1362" t="s">
        <v>86</v>
      </c>
      <c r="D1362">
        <v>6</v>
      </c>
      <c r="E1362" t="s">
        <v>90</v>
      </c>
      <c r="F1362">
        <v>1200</v>
      </c>
      <c r="G1362" t="s">
        <v>100</v>
      </c>
      <c r="H1362" t="s">
        <v>198</v>
      </c>
      <c r="I1362" t="s">
        <v>446</v>
      </c>
      <c r="J1362" t="s">
        <v>451</v>
      </c>
      <c r="K1362">
        <v>23.31</v>
      </c>
      <c r="L1362">
        <v>45.13</v>
      </c>
      <c r="M1362" t="s">
        <v>523</v>
      </c>
      <c r="Q1362">
        <v>3</v>
      </c>
      <c r="R1362">
        <v>10</v>
      </c>
      <c r="S1362" t="s">
        <v>1800</v>
      </c>
      <c r="T1362" t="s">
        <v>2987</v>
      </c>
      <c r="U1362" t="s">
        <v>3401</v>
      </c>
      <c r="V1362" t="s">
        <v>3448</v>
      </c>
      <c r="W1362">
        <v>124</v>
      </c>
      <c r="X1362">
        <v>1176</v>
      </c>
      <c r="Y1362">
        <v>5</v>
      </c>
      <c r="Z1362" t="s">
        <v>3484</v>
      </c>
      <c r="AA1362" t="s">
        <v>3747</v>
      </c>
      <c r="AB1362" t="s">
        <v>607</v>
      </c>
      <c r="AC1362">
        <v>129</v>
      </c>
      <c r="AD1362" t="s">
        <v>8593</v>
      </c>
      <c r="AE1362" t="s">
        <v>9320</v>
      </c>
      <c r="AF1362" t="s">
        <v>8957</v>
      </c>
    </row>
    <row r="1363" spans="1:33" hidden="1" x14ac:dyDescent="0.25">
      <c r="A1363" t="s">
        <v>46</v>
      </c>
      <c r="B1363">
        <v>2025109</v>
      </c>
      <c r="C1363" t="s">
        <v>86</v>
      </c>
      <c r="D1363">
        <v>6</v>
      </c>
      <c r="E1363" t="s">
        <v>90</v>
      </c>
      <c r="F1363">
        <v>1200</v>
      </c>
      <c r="G1363" t="s">
        <v>100</v>
      </c>
      <c r="H1363" t="s">
        <v>198</v>
      </c>
      <c r="I1363" t="s">
        <v>446</v>
      </c>
      <c r="J1363" t="s">
        <v>451</v>
      </c>
      <c r="K1363">
        <v>23.31</v>
      </c>
      <c r="L1363">
        <v>45.13</v>
      </c>
      <c r="M1363" t="s">
        <v>523</v>
      </c>
      <c r="Q1363">
        <v>4</v>
      </c>
      <c r="R1363">
        <v>2</v>
      </c>
      <c r="S1363" t="s">
        <v>1458</v>
      </c>
      <c r="T1363" t="s">
        <v>2645</v>
      </c>
      <c r="U1363" t="s">
        <v>3412</v>
      </c>
      <c r="V1363" t="s">
        <v>3447</v>
      </c>
      <c r="W1363">
        <v>134</v>
      </c>
      <c r="X1363">
        <v>1114</v>
      </c>
      <c r="Y1363">
        <v>12</v>
      </c>
      <c r="Z1363" t="s">
        <v>3497</v>
      </c>
      <c r="AA1363" t="s">
        <v>4595</v>
      </c>
      <c r="AB1363" t="s">
        <v>533</v>
      </c>
      <c r="AC1363">
        <v>57</v>
      </c>
      <c r="AD1363" t="s">
        <v>8446</v>
      </c>
      <c r="AE1363" t="s">
        <v>9384</v>
      </c>
      <c r="AF1363" t="s">
        <v>9304</v>
      </c>
    </row>
    <row r="1364" spans="1:33" hidden="1" x14ac:dyDescent="0.25">
      <c r="A1364" t="s">
        <v>46</v>
      </c>
      <c r="B1364">
        <v>2025109</v>
      </c>
      <c r="C1364" t="s">
        <v>86</v>
      </c>
      <c r="D1364">
        <v>6</v>
      </c>
      <c r="E1364" t="s">
        <v>90</v>
      </c>
      <c r="F1364">
        <v>1200</v>
      </c>
      <c r="G1364" t="s">
        <v>100</v>
      </c>
      <c r="H1364" t="s">
        <v>198</v>
      </c>
      <c r="I1364" t="s">
        <v>446</v>
      </c>
      <c r="J1364" t="s">
        <v>451</v>
      </c>
      <c r="K1364">
        <v>23.31</v>
      </c>
      <c r="L1364">
        <v>45.13</v>
      </c>
      <c r="M1364" t="s">
        <v>523</v>
      </c>
      <c r="Q1364">
        <v>5</v>
      </c>
      <c r="R1364">
        <v>3</v>
      </c>
      <c r="S1364" t="s">
        <v>1531</v>
      </c>
      <c r="T1364" t="s">
        <v>2718</v>
      </c>
      <c r="U1364" t="s">
        <v>3411</v>
      </c>
      <c r="V1364" t="s">
        <v>3458</v>
      </c>
      <c r="W1364">
        <v>134</v>
      </c>
      <c r="X1364">
        <v>1190</v>
      </c>
      <c r="Y1364">
        <v>9</v>
      </c>
      <c r="Z1364" t="s">
        <v>3508</v>
      </c>
      <c r="AA1364" t="s">
        <v>3795</v>
      </c>
      <c r="AB1364" t="s">
        <v>6836</v>
      </c>
      <c r="AC1364">
        <v>1.7</v>
      </c>
      <c r="AD1364" t="s">
        <v>8649</v>
      </c>
      <c r="AE1364" t="s">
        <v>9294</v>
      </c>
      <c r="AF1364" t="s">
        <v>8687</v>
      </c>
    </row>
    <row r="1365" spans="1:33" hidden="1" x14ac:dyDescent="0.25">
      <c r="A1365" t="s">
        <v>46</v>
      </c>
      <c r="B1365">
        <v>2025109</v>
      </c>
      <c r="C1365" t="s">
        <v>86</v>
      </c>
      <c r="D1365">
        <v>6</v>
      </c>
      <c r="E1365" t="s">
        <v>90</v>
      </c>
      <c r="F1365">
        <v>1200</v>
      </c>
      <c r="G1365" t="s">
        <v>100</v>
      </c>
      <c r="H1365" t="s">
        <v>198</v>
      </c>
      <c r="I1365" t="s">
        <v>446</v>
      </c>
      <c r="J1365" t="s">
        <v>451</v>
      </c>
      <c r="K1365">
        <v>23.31</v>
      </c>
      <c r="L1365">
        <v>45.13</v>
      </c>
      <c r="M1365" t="s">
        <v>523</v>
      </c>
      <c r="Q1365">
        <v>6</v>
      </c>
      <c r="R1365">
        <v>1</v>
      </c>
      <c r="S1365" t="s">
        <v>1301</v>
      </c>
      <c r="T1365" t="s">
        <v>2488</v>
      </c>
      <c r="U1365" t="s">
        <v>3410</v>
      </c>
      <c r="V1365" t="s">
        <v>3461</v>
      </c>
      <c r="W1365">
        <v>115</v>
      </c>
      <c r="X1365">
        <v>1184</v>
      </c>
      <c r="Y1365">
        <v>8</v>
      </c>
      <c r="Z1365" t="s">
        <v>3486</v>
      </c>
      <c r="AA1365" t="s">
        <v>3969</v>
      </c>
      <c r="AB1365" t="s">
        <v>764</v>
      </c>
      <c r="AC1365">
        <v>28</v>
      </c>
      <c r="AD1365" t="s">
        <v>8489</v>
      </c>
      <c r="AE1365" t="s">
        <v>9346</v>
      </c>
      <c r="AF1365" t="s">
        <v>9053</v>
      </c>
    </row>
    <row r="1366" spans="1:33" hidden="1" x14ac:dyDescent="0.25">
      <c r="A1366" t="s">
        <v>46</v>
      </c>
      <c r="B1366">
        <v>2025109</v>
      </c>
      <c r="C1366" t="s">
        <v>86</v>
      </c>
      <c r="D1366">
        <v>6</v>
      </c>
      <c r="E1366" t="s">
        <v>90</v>
      </c>
      <c r="F1366">
        <v>1200</v>
      </c>
      <c r="G1366" t="s">
        <v>100</v>
      </c>
      <c r="H1366" t="s">
        <v>198</v>
      </c>
      <c r="I1366" t="s">
        <v>446</v>
      </c>
      <c r="J1366" t="s">
        <v>451</v>
      </c>
      <c r="K1366">
        <v>23.31</v>
      </c>
      <c r="L1366">
        <v>45.13</v>
      </c>
      <c r="M1366" t="s">
        <v>523</v>
      </c>
      <c r="Q1366">
        <v>7</v>
      </c>
      <c r="R1366">
        <v>7</v>
      </c>
      <c r="S1366" t="s">
        <v>1455</v>
      </c>
      <c r="T1366" t="s">
        <v>2642</v>
      </c>
      <c r="U1366" t="s">
        <v>3403</v>
      </c>
      <c r="V1366" t="s">
        <v>3451</v>
      </c>
      <c r="W1366">
        <v>127</v>
      </c>
      <c r="X1366">
        <v>1054</v>
      </c>
      <c r="Y1366">
        <v>11</v>
      </c>
      <c r="Z1366" t="s">
        <v>3488</v>
      </c>
      <c r="AA1366" t="s">
        <v>4596</v>
      </c>
      <c r="AB1366" t="s">
        <v>633</v>
      </c>
      <c r="AC1366">
        <v>26</v>
      </c>
      <c r="AD1366" t="s">
        <v>8440</v>
      </c>
      <c r="AE1366" t="s">
        <v>9291</v>
      </c>
      <c r="AF1366" t="s">
        <v>455</v>
      </c>
    </row>
    <row r="1367" spans="1:33" hidden="1" x14ac:dyDescent="0.25">
      <c r="A1367" t="s">
        <v>46</v>
      </c>
      <c r="B1367">
        <v>2025109</v>
      </c>
      <c r="C1367" t="s">
        <v>86</v>
      </c>
      <c r="D1367">
        <v>6</v>
      </c>
      <c r="E1367" t="s">
        <v>90</v>
      </c>
      <c r="F1367">
        <v>1200</v>
      </c>
      <c r="G1367" t="s">
        <v>100</v>
      </c>
      <c r="H1367" t="s">
        <v>198</v>
      </c>
      <c r="I1367" t="s">
        <v>446</v>
      </c>
      <c r="J1367" t="s">
        <v>451</v>
      </c>
      <c r="K1367">
        <v>23.31</v>
      </c>
      <c r="L1367">
        <v>45.13</v>
      </c>
      <c r="M1367" t="s">
        <v>523</v>
      </c>
      <c r="Q1367">
        <v>8</v>
      </c>
      <c r="R1367">
        <v>6</v>
      </c>
      <c r="S1367" t="s">
        <v>1801</v>
      </c>
      <c r="T1367" t="s">
        <v>2988</v>
      </c>
      <c r="U1367" t="s">
        <v>3398</v>
      </c>
      <c r="V1367" t="s">
        <v>3443</v>
      </c>
      <c r="W1367">
        <v>128</v>
      </c>
      <c r="X1367">
        <v>1224</v>
      </c>
      <c r="Y1367">
        <v>1</v>
      </c>
      <c r="Z1367" t="s">
        <v>3488</v>
      </c>
      <c r="AA1367" t="s">
        <v>3949</v>
      </c>
      <c r="AB1367" t="s">
        <v>741</v>
      </c>
      <c r="AC1367">
        <v>14</v>
      </c>
      <c r="AD1367" t="s">
        <v>8490</v>
      </c>
      <c r="AE1367" t="s">
        <v>9292</v>
      </c>
      <c r="AF1367" t="s">
        <v>8460</v>
      </c>
    </row>
    <row r="1368" spans="1:33" hidden="1" x14ac:dyDescent="0.25">
      <c r="A1368" t="s">
        <v>46</v>
      </c>
      <c r="B1368">
        <v>2025109</v>
      </c>
      <c r="C1368" t="s">
        <v>86</v>
      </c>
      <c r="D1368">
        <v>6</v>
      </c>
      <c r="E1368" t="s">
        <v>90</v>
      </c>
      <c r="F1368">
        <v>1200</v>
      </c>
      <c r="G1368" t="s">
        <v>100</v>
      </c>
      <c r="H1368" t="s">
        <v>198</v>
      </c>
      <c r="I1368" t="s">
        <v>446</v>
      </c>
      <c r="J1368" t="s">
        <v>451</v>
      </c>
      <c r="K1368">
        <v>23.31</v>
      </c>
      <c r="L1368">
        <v>45.13</v>
      </c>
      <c r="M1368" t="s">
        <v>523</v>
      </c>
      <c r="Q1368">
        <v>9</v>
      </c>
      <c r="R1368">
        <v>11</v>
      </c>
      <c r="S1368" t="s">
        <v>1331</v>
      </c>
      <c r="T1368" t="s">
        <v>2518</v>
      </c>
      <c r="U1368" t="s">
        <v>3400</v>
      </c>
      <c r="V1368" t="s">
        <v>3460</v>
      </c>
      <c r="W1368">
        <v>124</v>
      </c>
      <c r="X1368">
        <v>1126</v>
      </c>
      <c r="Y1368">
        <v>4</v>
      </c>
      <c r="Z1368" t="s">
        <v>3522</v>
      </c>
      <c r="AA1368" t="s">
        <v>4346</v>
      </c>
      <c r="AB1368" t="s">
        <v>6884</v>
      </c>
      <c r="AC1368">
        <v>13</v>
      </c>
      <c r="AD1368" t="s">
        <v>8452</v>
      </c>
      <c r="AE1368" t="s">
        <v>9346</v>
      </c>
      <c r="AF1368" t="s">
        <v>8649</v>
      </c>
    </row>
    <row r="1369" spans="1:33" hidden="1" x14ac:dyDescent="0.25">
      <c r="A1369" t="s">
        <v>46</v>
      </c>
      <c r="B1369">
        <v>2025109</v>
      </c>
      <c r="C1369" t="s">
        <v>86</v>
      </c>
      <c r="D1369">
        <v>6</v>
      </c>
      <c r="E1369" t="s">
        <v>90</v>
      </c>
      <c r="F1369">
        <v>1200</v>
      </c>
      <c r="G1369" t="s">
        <v>100</v>
      </c>
      <c r="H1369" t="s">
        <v>198</v>
      </c>
      <c r="I1369" t="s">
        <v>446</v>
      </c>
      <c r="J1369" t="s">
        <v>451</v>
      </c>
      <c r="K1369">
        <v>23.31</v>
      </c>
      <c r="L1369">
        <v>45.13</v>
      </c>
      <c r="M1369" t="s">
        <v>523</v>
      </c>
      <c r="Q1369">
        <v>10</v>
      </c>
      <c r="R1369">
        <v>5</v>
      </c>
      <c r="S1369" t="s">
        <v>1802</v>
      </c>
      <c r="T1369" t="s">
        <v>2989</v>
      </c>
      <c r="U1369" t="s">
        <v>3409</v>
      </c>
      <c r="V1369" t="s">
        <v>3454</v>
      </c>
      <c r="W1369">
        <v>130</v>
      </c>
      <c r="X1369">
        <v>1060</v>
      </c>
      <c r="Y1369">
        <v>3</v>
      </c>
      <c r="Z1369" t="s">
        <v>3502</v>
      </c>
      <c r="AA1369" t="s">
        <v>3884</v>
      </c>
      <c r="AB1369" t="s">
        <v>583</v>
      </c>
      <c r="AC1369">
        <v>120</v>
      </c>
      <c r="AD1369" t="s">
        <v>8594</v>
      </c>
      <c r="AE1369" t="s">
        <v>9385</v>
      </c>
      <c r="AF1369" t="s">
        <v>455</v>
      </c>
    </row>
    <row r="1370" spans="1:33" hidden="1" x14ac:dyDescent="0.25">
      <c r="A1370" t="s">
        <v>46</v>
      </c>
      <c r="B1370">
        <v>2025109</v>
      </c>
      <c r="C1370" t="s">
        <v>86</v>
      </c>
      <c r="D1370">
        <v>6</v>
      </c>
      <c r="E1370" t="s">
        <v>90</v>
      </c>
      <c r="F1370">
        <v>1200</v>
      </c>
      <c r="G1370" t="s">
        <v>100</v>
      </c>
      <c r="H1370" t="s">
        <v>198</v>
      </c>
      <c r="I1370" t="s">
        <v>446</v>
      </c>
      <c r="J1370" t="s">
        <v>451</v>
      </c>
      <c r="K1370">
        <v>23.31</v>
      </c>
      <c r="L1370">
        <v>45.13</v>
      </c>
      <c r="M1370" t="s">
        <v>523</v>
      </c>
      <c r="Q1370">
        <v>11</v>
      </c>
      <c r="R1370">
        <v>12</v>
      </c>
      <c r="S1370" t="s">
        <v>1460</v>
      </c>
      <c r="T1370" t="s">
        <v>2647</v>
      </c>
      <c r="U1370" t="s">
        <v>3397</v>
      </c>
      <c r="V1370" t="s">
        <v>3455</v>
      </c>
      <c r="W1370">
        <v>122</v>
      </c>
      <c r="X1370">
        <v>1048</v>
      </c>
      <c r="Y1370">
        <v>7</v>
      </c>
      <c r="Z1370" t="s">
        <v>3547</v>
      </c>
      <c r="AA1370" t="s">
        <v>4419</v>
      </c>
      <c r="AB1370" t="s">
        <v>6956</v>
      </c>
      <c r="AC1370">
        <v>102</v>
      </c>
      <c r="AD1370" t="s">
        <v>8593</v>
      </c>
      <c r="AE1370" t="s">
        <v>9384</v>
      </c>
      <c r="AF1370" t="s">
        <v>8455</v>
      </c>
    </row>
    <row r="1371" spans="1:33" hidden="1" x14ac:dyDescent="0.25">
      <c r="A1371" t="s">
        <v>46</v>
      </c>
      <c r="B1371">
        <v>2025109</v>
      </c>
      <c r="C1371" t="s">
        <v>86</v>
      </c>
      <c r="D1371">
        <v>6</v>
      </c>
      <c r="E1371" t="s">
        <v>90</v>
      </c>
      <c r="F1371">
        <v>1200</v>
      </c>
      <c r="G1371" t="s">
        <v>100</v>
      </c>
      <c r="H1371" t="s">
        <v>198</v>
      </c>
      <c r="I1371" t="s">
        <v>446</v>
      </c>
      <c r="J1371" t="s">
        <v>451</v>
      </c>
      <c r="K1371">
        <v>23.31</v>
      </c>
      <c r="L1371">
        <v>45.13</v>
      </c>
      <c r="M1371" t="s">
        <v>523</v>
      </c>
      <c r="Q1371">
        <v>12</v>
      </c>
      <c r="R1371">
        <v>9</v>
      </c>
      <c r="S1371" t="s">
        <v>1652</v>
      </c>
      <c r="T1371" t="s">
        <v>2839</v>
      </c>
      <c r="U1371" t="s">
        <v>3407</v>
      </c>
      <c r="V1371" t="s">
        <v>3450</v>
      </c>
      <c r="W1371">
        <v>124</v>
      </c>
      <c r="X1371">
        <v>1133</v>
      </c>
      <c r="Y1371">
        <v>10</v>
      </c>
      <c r="Z1371" t="s">
        <v>3543</v>
      </c>
      <c r="AA1371" t="s">
        <v>4597</v>
      </c>
      <c r="AB1371" t="s">
        <v>7452</v>
      </c>
      <c r="AC1371">
        <v>94</v>
      </c>
      <c r="AD1371" t="s">
        <v>8651</v>
      </c>
      <c r="AE1371" t="s">
        <v>9397</v>
      </c>
      <c r="AF1371" t="s">
        <v>8458</v>
      </c>
    </row>
    <row r="1372" spans="1:33" hidden="1" x14ac:dyDescent="0.25">
      <c r="A1372" t="s">
        <v>46</v>
      </c>
      <c r="B1372">
        <v>2025109</v>
      </c>
      <c r="C1372" t="s">
        <v>86</v>
      </c>
      <c r="D1372">
        <v>6</v>
      </c>
      <c r="E1372" t="s">
        <v>90</v>
      </c>
      <c r="F1372">
        <v>1200</v>
      </c>
      <c r="G1372" t="s">
        <v>100</v>
      </c>
      <c r="H1372" t="s">
        <v>198</v>
      </c>
      <c r="I1372" t="s">
        <v>446</v>
      </c>
      <c r="J1372" t="s">
        <v>451</v>
      </c>
      <c r="K1372">
        <v>23.31</v>
      </c>
      <c r="L1372">
        <v>45.13</v>
      </c>
      <c r="M1372" t="s">
        <v>523</v>
      </c>
      <c r="S1372" t="s">
        <v>1091</v>
      </c>
      <c r="T1372" t="s">
        <v>2278</v>
      </c>
      <c r="U1372" t="s">
        <v>3404</v>
      </c>
      <c r="V1372" t="s">
        <v>3444</v>
      </c>
      <c r="W1372">
        <v>135</v>
      </c>
      <c r="Z1372" t="s">
        <v>3439</v>
      </c>
      <c r="AA1372" t="s">
        <v>3439</v>
      </c>
      <c r="AB1372" t="s">
        <v>3439</v>
      </c>
    </row>
    <row r="1373" spans="1:33" hidden="1" x14ac:dyDescent="0.25">
      <c r="A1373" t="s">
        <v>46</v>
      </c>
      <c r="B1373">
        <v>2025110</v>
      </c>
      <c r="C1373" t="s">
        <v>86</v>
      </c>
      <c r="D1373">
        <v>7</v>
      </c>
      <c r="E1373" t="s">
        <v>95</v>
      </c>
      <c r="F1373">
        <v>1600</v>
      </c>
      <c r="G1373" t="s">
        <v>100</v>
      </c>
      <c r="H1373" t="s">
        <v>199</v>
      </c>
      <c r="I1373" t="s">
        <v>446</v>
      </c>
      <c r="J1373" t="s">
        <v>451</v>
      </c>
      <c r="K1373">
        <v>24.07</v>
      </c>
      <c r="L1373">
        <v>45.9</v>
      </c>
      <c r="M1373" t="s">
        <v>580</v>
      </c>
      <c r="N1373" t="s">
        <v>847</v>
      </c>
      <c r="Q1373">
        <v>1</v>
      </c>
      <c r="R1373">
        <v>6</v>
      </c>
      <c r="S1373" t="s">
        <v>1549</v>
      </c>
      <c r="T1373" t="s">
        <v>2736</v>
      </c>
      <c r="U1373" t="s">
        <v>3415</v>
      </c>
      <c r="V1373" t="s">
        <v>3460</v>
      </c>
      <c r="W1373">
        <v>115</v>
      </c>
      <c r="X1373">
        <v>1003</v>
      </c>
      <c r="Y1373">
        <v>11</v>
      </c>
      <c r="Z1373" t="s">
        <v>3478</v>
      </c>
      <c r="AA1373" t="s">
        <v>4598</v>
      </c>
      <c r="AB1373" t="s">
        <v>847</v>
      </c>
      <c r="AC1373">
        <v>1.4</v>
      </c>
      <c r="AD1373" t="s">
        <v>8765</v>
      </c>
      <c r="AE1373" t="s">
        <v>9261</v>
      </c>
      <c r="AF1373" t="s">
        <v>8862</v>
      </c>
      <c r="AG1373" t="s">
        <v>8945</v>
      </c>
    </row>
    <row r="1374" spans="1:33" hidden="1" x14ac:dyDescent="0.25">
      <c r="A1374" t="s">
        <v>46</v>
      </c>
      <c r="B1374">
        <v>2025110</v>
      </c>
      <c r="C1374" t="s">
        <v>86</v>
      </c>
      <c r="D1374">
        <v>7</v>
      </c>
      <c r="E1374" t="s">
        <v>95</v>
      </c>
      <c r="F1374">
        <v>1600</v>
      </c>
      <c r="G1374" t="s">
        <v>100</v>
      </c>
      <c r="H1374" t="s">
        <v>199</v>
      </c>
      <c r="I1374" t="s">
        <v>446</v>
      </c>
      <c r="J1374" t="s">
        <v>451</v>
      </c>
      <c r="K1374">
        <v>24.07</v>
      </c>
      <c r="L1374">
        <v>45.9</v>
      </c>
      <c r="M1374" t="s">
        <v>580</v>
      </c>
      <c r="N1374" t="s">
        <v>847</v>
      </c>
      <c r="Q1374">
        <v>2</v>
      </c>
      <c r="R1374">
        <v>7</v>
      </c>
      <c r="S1374" t="s">
        <v>1058</v>
      </c>
      <c r="T1374" t="s">
        <v>2245</v>
      </c>
      <c r="U1374" t="s">
        <v>3414</v>
      </c>
      <c r="V1374" t="s">
        <v>3458</v>
      </c>
      <c r="W1374">
        <v>117</v>
      </c>
      <c r="X1374">
        <v>1131</v>
      </c>
      <c r="Y1374">
        <v>10</v>
      </c>
      <c r="Z1374" t="s">
        <v>3506</v>
      </c>
      <c r="AA1374" t="s">
        <v>3766</v>
      </c>
      <c r="AB1374" t="s">
        <v>7453</v>
      </c>
      <c r="AC1374">
        <v>37</v>
      </c>
      <c r="AD1374" t="s">
        <v>8594</v>
      </c>
      <c r="AE1374" t="s">
        <v>9405</v>
      </c>
      <c r="AF1374" t="s">
        <v>8862</v>
      </c>
      <c r="AG1374" t="s">
        <v>8591</v>
      </c>
    </row>
    <row r="1375" spans="1:33" hidden="1" x14ac:dyDescent="0.25">
      <c r="A1375" t="s">
        <v>46</v>
      </c>
      <c r="B1375">
        <v>2025110</v>
      </c>
      <c r="C1375" t="s">
        <v>86</v>
      </c>
      <c r="D1375">
        <v>7</v>
      </c>
      <c r="E1375" t="s">
        <v>95</v>
      </c>
      <c r="F1375">
        <v>1600</v>
      </c>
      <c r="G1375" t="s">
        <v>100</v>
      </c>
      <c r="H1375" t="s">
        <v>199</v>
      </c>
      <c r="I1375" t="s">
        <v>446</v>
      </c>
      <c r="J1375" t="s">
        <v>451</v>
      </c>
      <c r="K1375">
        <v>24.07</v>
      </c>
      <c r="L1375">
        <v>45.9</v>
      </c>
      <c r="M1375" t="s">
        <v>580</v>
      </c>
      <c r="N1375" t="s">
        <v>847</v>
      </c>
      <c r="Q1375">
        <v>3</v>
      </c>
      <c r="R1375">
        <v>4</v>
      </c>
      <c r="S1375" t="s">
        <v>1803</v>
      </c>
      <c r="T1375" t="s">
        <v>2990</v>
      </c>
      <c r="U1375" t="s">
        <v>3397</v>
      </c>
      <c r="V1375" t="s">
        <v>3456</v>
      </c>
      <c r="W1375">
        <v>117</v>
      </c>
      <c r="X1375">
        <v>1064</v>
      </c>
      <c r="Y1375">
        <v>14</v>
      </c>
      <c r="Z1375" t="s">
        <v>3481</v>
      </c>
      <c r="AA1375" t="s">
        <v>4599</v>
      </c>
      <c r="AB1375" t="s">
        <v>7454</v>
      </c>
      <c r="AC1375">
        <v>22</v>
      </c>
      <c r="AD1375" t="s">
        <v>8899</v>
      </c>
      <c r="AE1375" t="s">
        <v>9403</v>
      </c>
      <c r="AF1375" t="s">
        <v>9401</v>
      </c>
      <c r="AG1375" t="s">
        <v>9429</v>
      </c>
    </row>
    <row r="1376" spans="1:33" hidden="1" x14ac:dyDescent="0.25">
      <c r="A1376" t="s">
        <v>46</v>
      </c>
      <c r="B1376">
        <v>2025110</v>
      </c>
      <c r="C1376" t="s">
        <v>86</v>
      </c>
      <c r="D1376">
        <v>7</v>
      </c>
      <c r="E1376" t="s">
        <v>95</v>
      </c>
      <c r="F1376">
        <v>1600</v>
      </c>
      <c r="G1376" t="s">
        <v>100</v>
      </c>
      <c r="H1376" t="s">
        <v>199</v>
      </c>
      <c r="I1376" t="s">
        <v>446</v>
      </c>
      <c r="J1376" t="s">
        <v>451</v>
      </c>
      <c r="K1376">
        <v>24.07</v>
      </c>
      <c r="L1376">
        <v>45.9</v>
      </c>
      <c r="M1376" t="s">
        <v>580</v>
      </c>
      <c r="N1376" t="s">
        <v>847</v>
      </c>
      <c r="Q1376">
        <v>4</v>
      </c>
      <c r="R1376">
        <v>5</v>
      </c>
      <c r="S1376" t="s">
        <v>1804</v>
      </c>
      <c r="T1376" t="s">
        <v>2991</v>
      </c>
      <c r="U1376" t="s">
        <v>3402</v>
      </c>
      <c r="V1376" t="s">
        <v>3450</v>
      </c>
      <c r="W1376">
        <v>117</v>
      </c>
      <c r="X1376">
        <v>1127</v>
      </c>
      <c r="Y1376">
        <v>1</v>
      </c>
      <c r="Z1376" t="s">
        <v>3482</v>
      </c>
      <c r="AA1376" t="s">
        <v>4600</v>
      </c>
      <c r="AB1376" t="s">
        <v>7455</v>
      </c>
      <c r="AC1376">
        <v>80</v>
      </c>
      <c r="AD1376" t="s">
        <v>8441</v>
      </c>
      <c r="AE1376" t="s">
        <v>9406</v>
      </c>
      <c r="AF1376" t="s">
        <v>9380</v>
      </c>
      <c r="AG1376" t="s">
        <v>8877</v>
      </c>
    </row>
    <row r="1377" spans="1:33" hidden="1" x14ac:dyDescent="0.25">
      <c r="A1377" t="s">
        <v>46</v>
      </c>
      <c r="B1377">
        <v>2025110</v>
      </c>
      <c r="C1377" t="s">
        <v>86</v>
      </c>
      <c r="D1377">
        <v>7</v>
      </c>
      <c r="E1377" t="s">
        <v>95</v>
      </c>
      <c r="F1377">
        <v>1600</v>
      </c>
      <c r="G1377" t="s">
        <v>100</v>
      </c>
      <c r="H1377" t="s">
        <v>199</v>
      </c>
      <c r="I1377" t="s">
        <v>446</v>
      </c>
      <c r="J1377" t="s">
        <v>451</v>
      </c>
      <c r="K1377">
        <v>24.07</v>
      </c>
      <c r="L1377">
        <v>45.9</v>
      </c>
      <c r="M1377" t="s">
        <v>580</v>
      </c>
      <c r="N1377" t="s">
        <v>847</v>
      </c>
      <c r="Q1377">
        <v>5</v>
      </c>
      <c r="R1377">
        <v>14</v>
      </c>
      <c r="S1377" t="s">
        <v>1556</v>
      </c>
      <c r="T1377" t="s">
        <v>2743</v>
      </c>
      <c r="U1377" t="s">
        <v>3406</v>
      </c>
      <c r="V1377" t="s">
        <v>3457</v>
      </c>
      <c r="W1377">
        <v>115</v>
      </c>
      <c r="X1377">
        <v>1089</v>
      </c>
      <c r="Y1377">
        <v>4</v>
      </c>
      <c r="Z1377" t="s">
        <v>3524</v>
      </c>
      <c r="AA1377" t="s">
        <v>4601</v>
      </c>
      <c r="AB1377" t="s">
        <v>7456</v>
      </c>
      <c r="AC1377">
        <v>106</v>
      </c>
      <c r="AD1377" t="s">
        <v>8443</v>
      </c>
      <c r="AE1377" t="s">
        <v>9404</v>
      </c>
      <c r="AF1377" t="s">
        <v>9439</v>
      </c>
      <c r="AG1377" t="s">
        <v>9018</v>
      </c>
    </row>
    <row r="1378" spans="1:33" hidden="1" x14ac:dyDescent="0.25">
      <c r="A1378" t="s">
        <v>46</v>
      </c>
      <c r="B1378">
        <v>2025110</v>
      </c>
      <c r="C1378" t="s">
        <v>86</v>
      </c>
      <c r="D1378">
        <v>7</v>
      </c>
      <c r="E1378" t="s">
        <v>95</v>
      </c>
      <c r="F1378">
        <v>1600</v>
      </c>
      <c r="G1378" t="s">
        <v>100</v>
      </c>
      <c r="H1378" t="s">
        <v>199</v>
      </c>
      <c r="I1378" t="s">
        <v>446</v>
      </c>
      <c r="J1378" t="s">
        <v>451</v>
      </c>
      <c r="K1378">
        <v>24.07</v>
      </c>
      <c r="L1378">
        <v>45.9</v>
      </c>
      <c r="M1378" t="s">
        <v>580</v>
      </c>
      <c r="N1378" t="s">
        <v>847</v>
      </c>
      <c r="Q1378">
        <v>6</v>
      </c>
      <c r="R1378">
        <v>2</v>
      </c>
      <c r="S1378" t="s">
        <v>1805</v>
      </c>
      <c r="T1378" t="s">
        <v>2992</v>
      </c>
      <c r="U1378" t="s">
        <v>3419</v>
      </c>
      <c r="V1378" t="s">
        <v>3447</v>
      </c>
      <c r="W1378">
        <v>122</v>
      </c>
      <c r="X1378">
        <v>1173</v>
      </c>
      <c r="Y1378">
        <v>9</v>
      </c>
      <c r="Z1378" t="s">
        <v>3514</v>
      </c>
      <c r="AA1378" t="s">
        <v>3804</v>
      </c>
      <c r="AB1378" t="s">
        <v>7457</v>
      </c>
      <c r="AC1378">
        <v>10</v>
      </c>
      <c r="AD1378" t="s">
        <v>8682</v>
      </c>
      <c r="AE1378" t="s">
        <v>9228</v>
      </c>
      <c r="AF1378" t="s">
        <v>9314</v>
      </c>
      <c r="AG1378" t="s">
        <v>9440</v>
      </c>
    </row>
    <row r="1379" spans="1:33" hidden="1" x14ac:dyDescent="0.25">
      <c r="A1379" t="s">
        <v>46</v>
      </c>
      <c r="B1379">
        <v>2025110</v>
      </c>
      <c r="C1379" t="s">
        <v>86</v>
      </c>
      <c r="D1379">
        <v>7</v>
      </c>
      <c r="E1379" t="s">
        <v>95</v>
      </c>
      <c r="F1379">
        <v>1600</v>
      </c>
      <c r="G1379" t="s">
        <v>100</v>
      </c>
      <c r="H1379" t="s">
        <v>199</v>
      </c>
      <c r="I1379" t="s">
        <v>446</v>
      </c>
      <c r="J1379" t="s">
        <v>451</v>
      </c>
      <c r="K1379">
        <v>24.07</v>
      </c>
      <c r="L1379">
        <v>45.9</v>
      </c>
      <c r="M1379" t="s">
        <v>580</v>
      </c>
      <c r="N1379" t="s">
        <v>847</v>
      </c>
      <c r="Q1379">
        <v>7</v>
      </c>
      <c r="R1379">
        <v>8</v>
      </c>
      <c r="S1379" t="s">
        <v>1550</v>
      </c>
      <c r="T1379" t="s">
        <v>2737</v>
      </c>
      <c r="U1379" t="s">
        <v>3398</v>
      </c>
      <c r="V1379" t="s">
        <v>3459</v>
      </c>
      <c r="W1379">
        <v>115</v>
      </c>
      <c r="X1379">
        <v>1141</v>
      </c>
      <c r="Y1379">
        <v>8</v>
      </c>
      <c r="Z1379" t="s">
        <v>3497</v>
      </c>
      <c r="AA1379" t="s">
        <v>4602</v>
      </c>
      <c r="AB1379" t="s">
        <v>7458</v>
      </c>
      <c r="AC1379">
        <v>14</v>
      </c>
      <c r="AD1379" t="s">
        <v>8765</v>
      </c>
      <c r="AE1379" t="s">
        <v>9450</v>
      </c>
      <c r="AF1379" t="s">
        <v>9439</v>
      </c>
      <c r="AG1379" t="s">
        <v>8420</v>
      </c>
    </row>
    <row r="1380" spans="1:33" hidden="1" x14ac:dyDescent="0.25">
      <c r="A1380" t="s">
        <v>46</v>
      </c>
      <c r="B1380">
        <v>2025110</v>
      </c>
      <c r="C1380" t="s">
        <v>86</v>
      </c>
      <c r="D1380">
        <v>7</v>
      </c>
      <c r="E1380" t="s">
        <v>95</v>
      </c>
      <c r="F1380">
        <v>1600</v>
      </c>
      <c r="G1380" t="s">
        <v>100</v>
      </c>
      <c r="H1380" t="s">
        <v>199</v>
      </c>
      <c r="I1380" t="s">
        <v>446</v>
      </c>
      <c r="J1380" t="s">
        <v>451</v>
      </c>
      <c r="K1380">
        <v>24.07</v>
      </c>
      <c r="L1380">
        <v>45.9</v>
      </c>
      <c r="M1380" t="s">
        <v>580</v>
      </c>
      <c r="N1380" t="s">
        <v>847</v>
      </c>
      <c r="Q1380">
        <v>8</v>
      </c>
      <c r="R1380">
        <v>10</v>
      </c>
      <c r="S1380" t="s">
        <v>1806</v>
      </c>
      <c r="T1380" t="s">
        <v>2993</v>
      </c>
      <c r="U1380" t="s">
        <v>3417</v>
      </c>
      <c r="V1380" t="s">
        <v>3458</v>
      </c>
      <c r="W1380">
        <v>115</v>
      </c>
      <c r="X1380">
        <v>1085</v>
      </c>
      <c r="Y1380">
        <v>3</v>
      </c>
      <c r="Z1380" t="s">
        <v>3515</v>
      </c>
      <c r="AA1380" t="s">
        <v>4603</v>
      </c>
      <c r="AB1380" t="s">
        <v>7459</v>
      </c>
      <c r="AC1380">
        <v>19</v>
      </c>
      <c r="AD1380" t="s">
        <v>8631</v>
      </c>
      <c r="AE1380" t="s">
        <v>9450</v>
      </c>
      <c r="AF1380" t="s">
        <v>9439</v>
      </c>
      <c r="AG1380" t="s">
        <v>8873</v>
      </c>
    </row>
    <row r="1381" spans="1:33" hidden="1" x14ac:dyDescent="0.25">
      <c r="A1381" t="s">
        <v>46</v>
      </c>
      <c r="B1381">
        <v>2025110</v>
      </c>
      <c r="C1381" t="s">
        <v>86</v>
      </c>
      <c r="D1381">
        <v>7</v>
      </c>
      <c r="E1381" t="s">
        <v>95</v>
      </c>
      <c r="F1381">
        <v>1600</v>
      </c>
      <c r="G1381" t="s">
        <v>100</v>
      </c>
      <c r="H1381" t="s">
        <v>199</v>
      </c>
      <c r="I1381" t="s">
        <v>446</v>
      </c>
      <c r="J1381" t="s">
        <v>451</v>
      </c>
      <c r="K1381">
        <v>24.07</v>
      </c>
      <c r="L1381">
        <v>45.9</v>
      </c>
      <c r="M1381" t="s">
        <v>580</v>
      </c>
      <c r="N1381" t="s">
        <v>847</v>
      </c>
      <c r="Q1381">
        <v>9</v>
      </c>
      <c r="R1381">
        <v>9</v>
      </c>
      <c r="S1381" t="s">
        <v>1807</v>
      </c>
      <c r="T1381" t="s">
        <v>2994</v>
      </c>
      <c r="U1381" t="s">
        <v>3399</v>
      </c>
      <c r="V1381" t="s">
        <v>3444</v>
      </c>
      <c r="W1381">
        <v>115</v>
      </c>
      <c r="X1381">
        <v>1198</v>
      </c>
      <c r="Y1381">
        <v>5</v>
      </c>
      <c r="Z1381" t="s">
        <v>3515</v>
      </c>
      <c r="AA1381" t="s">
        <v>4604</v>
      </c>
      <c r="AB1381" t="s">
        <v>7460</v>
      </c>
      <c r="AC1381">
        <v>97</v>
      </c>
      <c r="AD1381" t="s">
        <v>8548</v>
      </c>
      <c r="AE1381" t="s">
        <v>9450</v>
      </c>
      <c r="AF1381" t="s">
        <v>9312</v>
      </c>
      <c r="AG1381" t="s">
        <v>8490</v>
      </c>
    </row>
    <row r="1382" spans="1:33" hidden="1" x14ac:dyDescent="0.25">
      <c r="A1382" t="s">
        <v>46</v>
      </c>
      <c r="B1382">
        <v>2025110</v>
      </c>
      <c r="C1382" t="s">
        <v>86</v>
      </c>
      <c r="D1382">
        <v>7</v>
      </c>
      <c r="E1382" t="s">
        <v>95</v>
      </c>
      <c r="F1382">
        <v>1600</v>
      </c>
      <c r="G1382" t="s">
        <v>100</v>
      </c>
      <c r="H1382" t="s">
        <v>199</v>
      </c>
      <c r="I1382" t="s">
        <v>446</v>
      </c>
      <c r="J1382" t="s">
        <v>451</v>
      </c>
      <c r="K1382">
        <v>24.07</v>
      </c>
      <c r="L1382">
        <v>45.9</v>
      </c>
      <c r="M1382" t="s">
        <v>580</v>
      </c>
      <c r="N1382" t="s">
        <v>847</v>
      </c>
      <c r="Q1382">
        <v>10</v>
      </c>
      <c r="R1382">
        <v>3</v>
      </c>
      <c r="S1382" t="s">
        <v>1808</v>
      </c>
      <c r="T1382" t="s">
        <v>2995</v>
      </c>
      <c r="U1382" t="s">
        <v>3410</v>
      </c>
      <c r="V1382" t="s">
        <v>3444</v>
      </c>
      <c r="W1382">
        <v>119</v>
      </c>
      <c r="X1382">
        <v>1140</v>
      </c>
      <c r="Y1382">
        <v>13</v>
      </c>
      <c r="Z1382" t="s">
        <v>3498</v>
      </c>
      <c r="AA1382" t="s">
        <v>4605</v>
      </c>
      <c r="AB1382" t="s">
        <v>7461</v>
      </c>
      <c r="AC1382">
        <v>56</v>
      </c>
      <c r="AD1382" t="s">
        <v>8446</v>
      </c>
      <c r="AE1382" t="s">
        <v>9406</v>
      </c>
      <c r="AF1382" t="s">
        <v>9428</v>
      </c>
      <c r="AG1382" t="s">
        <v>8729</v>
      </c>
    </row>
    <row r="1383" spans="1:33" hidden="1" x14ac:dyDescent="0.25">
      <c r="A1383" t="s">
        <v>46</v>
      </c>
      <c r="B1383">
        <v>2025110</v>
      </c>
      <c r="C1383" t="s">
        <v>86</v>
      </c>
      <c r="D1383">
        <v>7</v>
      </c>
      <c r="E1383" t="s">
        <v>95</v>
      </c>
      <c r="F1383">
        <v>1600</v>
      </c>
      <c r="G1383" t="s">
        <v>100</v>
      </c>
      <c r="H1383" t="s">
        <v>199</v>
      </c>
      <c r="I1383" t="s">
        <v>446</v>
      </c>
      <c r="J1383" t="s">
        <v>451</v>
      </c>
      <c r="K1383">
        <v>24.07</v>
      </c>
      <c r="L1383">
        <v>45.9</v>
      </c>
      <c r="M1383" t="s">
        <v>580</v>
      </c>
      <c r="N1383" t="s">
        <v>847</v>
      </c>
      <c r="Q1383">
        <v>11</v>
      </c>
      <c r="R1383">
        <v>13</v>
      </c>
      <c r="S1383" t="s">
        <v>1060</v>
      </c>
      <c r="T1383" t="s">
        <v>2247</v>
      </c>
      <c r="U1383" t="s">
        <v>3413</v>
      </c>
      <c r="V1383" t="s">
        <v>3454</v>
      </c>
      <c r="W1383">
        <v>115</v>
      </c>
      <c r="X1383">
        <v>1094</v>
      </c>
      <c r="Y1383">
        <v>12</v>
      </c>
      <c r="Z1383" t="s">
        <v>3508</v>
      </c>
      <c r="AA1383" t="s">
        <v>3982</v>
      </c>
      <c r="AB1383" t="s">
        <v>7462</v>
      </c>
      <c r="AC1383">
        <v>121</v>
      </c>
      <c r="AD1383" t="s">
        <v>8447</v>
      </c>
      <c r="AE1383" t="s">
        <v>9403</v>
      </c>
      <c r="AF1383" t="s">
        <v>9401</v>
      </c>
      <c r="AG1383" t="s">
        <v>8549</v>
      </c>
    </row>
    <row r="1384" spans="1:33" hidden="1" x14ac:dyDescent="0.25">
      <c r="A1384" t="s">
        <v>46</v>
      </c>
      <c r="B1384">
        <v>2025110</v>
      </c>
      <c r="C1384" t="s">
        <v>86</v>
      </c>
      <c r="D1384">
        <v>7</v>
      </c>
      <c r="E1384" t="s">
        <v>95</v>
      </c>
      <c r="F1384">
        <v>1600</v>
      </c>
      <c r="G1384" t="s">
        <v>100</v>
      </c>
      <c r="H1384" t="s">
        <v>199</v>
      </c>
      <c r="I1384" t="s">
        <v>446</v>
      </c>
      <c r="J1384" t="s">
        <v>451</v>
      </c>
      <c r="K1384">
        <v>24.07</v>
      </c>
      <c r="L1384">
        <v>45.9</v>
      </c>
      <c r="M1384" t="s">
        <v>580</v>
      </c>
      <c r="N1384" t="s">
        <v>847</v>
      </c>
      <c r="Q1384">
        <v>12</v>
      </c>
      <c r="R1384">
        <v>1</v>
      </c>
      <c r="S1384" t="s">
        <v>1809</v>
      </c>
      <c r="T1384" t="s">
        <v>2996</v>
      </c>
      <c r="U1384" t="s">
        <v>3407</v>
      </c>
      <c r="V1384" t="s">
        <v>3450</v>
      </c>
      <c r="W1384">
        <v>135</v>
      </c>
      <c r="X1384">
        <v>1231</v>
      </c>
      <c r="Y1384">
        <v>6</v>
      </c>
      <c r="Z1384" t="s">
        <v>3486</v>
      </c>
      <c r="AA1384" t="s">
        <v>4606</v>
      </c>
      <c r="AB1384" t="s">
        <v>7463</v>
      </c>
      <c r="AC1384">
        <v>6.7</v>
      </c>
      <c r="AD1384" t="s">
        <v>8442</v>
      </c>
      <c r="AE1384" t="s">
        <v>9405</v>
      </c>
      <c r="AF1384" t="s">
        <v>9380</v>
      </c>
      <c r="AG1384" t="s">
        <v>8416</v>
      </c>
    </row>
    <row r="1385" spans="1:33" hidden="1" x14ac:dyDescent="0.25">
      <c r="A1385" t="s">
        <v>46</v>
      </c>
      <c r="B1385">
        <v>2025110</v>
      </c>
      <c r="C1385" t="s">
        <v>86</v>
      </c>
      <c r="D1385">
        <v>7</v>
      </c>
      <c r="E1385" t="s">
        <v>95</v>
      </c>
      <c r="F1385">
        <v>1600</v>
      </c>
      <c r="G1385" t="s">
        <v>100</v>
      </c>
      <c r="H1385" t="s">
        <v>199</v>
      </c>
      <c r="I1385" t="s">
        <v>446</v>
      </c>
      <c r="J1385" t="s">
        <v>451</v>
      </c>
      <c r="K1385">
        <v>24.07</v>
      </c>
      <c r="L1385">
        <v>45.9</v>
      </c>
      <c r="M1385" t="s">
        <v>580</v>
      </c>
      <c r="N1385" t="s">
        <v>847</v>
      </c>
      <c r="Q1385">
        <v>13</v>
      </c>
      <c r="R1385">
        <v>11</v>
      </c>
      <c r="S1385" t="s">
        <v>1810</v>
      </c>
      <c r="T1385" t="s">
        <v>2997</v>
      </c>
      <c r="U1385" t="s">
        <v>3409</v>
      </c>
      <c r="V1385" t="s">
        <v>3444</v>
      </c>
      <c r="W1385">
        <v>115</v>
      </c>
      <c r="X1385">
        <v>1075</v>
      </c>
      <c r="Y1385">
        <v>2</v>
      </c>
      <c r="Z1385" t="s">
        <v>3527</v>
      </c>
      <c r="AA1385" t="s">
        <v>4607</v>
      </c>
      <c r="AB1385" t="s">
        <v>7464</v>
      </c>
      <c r="AC1385">
        <v>106</v>
      </c>
      <c r="AD1385" t="s">
        <v>8449</v>
      </c>
      <c r="AE1385" t="s">
        <v>9403</v>
      </c>
      <c r="AF1385" t="s">
        <v>9440</v>
      </c>
      <c r="AG1385" t="s">
        <v>8399</v>
      </c>
    </row>
    <row r="1386" spans="1:33" hidden="1" x14ac:dyDescent="0.25">
      <c r="A1386" t="s">
        <v>46</v>
      </c>
      <c r="B1386">
        <v>2025110</v>
      </c>
      <c r="C1386" t="s">
        <v>86</v>
      </c>
      <c r="D1386">
        <v>7</v>
      </c>
      <c r="E1386" t="s">
        <v>95</v>
      </c>
      <c r="F1386">
        <v>1600</v>
      </c>
      <c r="G1386" t="s">
        <v>100</v>
      </c>
      <c r="H1386" t="s">
        <v>199</v>
      </c>
      <c r="I1386" t="s">
        <v>446</v>
      </c>
      <c r="J1386" t="s">
        <v>451</v>
      </c>
      <c r="K1386">
        <v>24.07</v>
      </c>
      <c r="L1386">
        <v>45.9</v>
      </c>
      <c r="M1386" t="s">
        <v>580</v>
      </c>
      <c r="N1386" t="s">
        <v>847</v>
      </c>
      <c r="Q1386">
        <v>14</v>
      </c>
      <c r="R1386">
        <v>12</v>
      </c>
      <c r="S1386" t="s">
        <v>1811</v>
      </c>
      <c r="T1386" t="s">
        <v>2998</v>
      </c>
      <c r="U1386" t="s">
        <v>3408</v>
      </c>
      <c r="V1386" t="s">
        <v>3459</v>
      </c>
      <c r="W1386">
        <v>117</v>
      </c>
      <c r="X1386">
        <v>1127</v>
      </c>
      <c r="Y1386">
        <v>7</v>
      </c>
      <c r="Z1386" t="s">
        <v>3510</v>
      </c>
      <c r="AA1386" t="s">
        <v>4608</v>
      </c>
      <c r="AB1386" t="s">
        <v>7465</v>
      </c>
      <c r="AC1386">
        <v>243</v>
      </c>
      <c r="AD1386" t="s">
        <v>8547</v>
      </c>
      <c r="AE1386" t="s">
        <v>9404</v>
      </c>
      <c r="AF1386" t="s">
        <v>8861</v>
      </c>
      <c r="AG1386" t="s">
        <v>8597</v>
      </c>
    </row>
    <row r="1387" spans="1:33" hidden="1" x14ac:dyDescent="0.25">
      <c r="A1387" t="s">
        <v>46</v>
      </c>
      <c r="B1387">
        <v>2025111</v>
      </c>
      <c r="C1387" t="s">
        <v>86</v>
      </c>
      <c r="D1387">
        <v>8</v>
      </c>
      <c r="E1387" t="s">
        <v>92</v>
      </c>
      <c r="F1387">
        <v>1200</v>
      </c>
      <c r="G1387" t="s">
        <v>100</v>
      </c>
      <c r="H1387" t="s">
        <v>200</v>
      </c>
      <c r="I1387" t="s">
        <v>446</v>
      </c>
      <c r="J1387" t="s">
        <v>451</v>
      </c>
      <c r="K1387">
        <v>23.73</v>
      </c>
      <c r="L1387">
        <v>46.07</v>
      </c>
      <c r="M1387" t="s">
        <v>581</v>
      </c>
      <c r="Q1387">
        <v>1</v>
      </c>
      <c r="R1387">
        <v>2</v>
      </c>
      <c r="S1387" t="s">
        <v>1147</v>
      </c>
      <c r="T1387" t="s">
        <v>2334</v>
      </c>
      <c r="U1387" t="s">
        <v>3411</v>
      </c>
      <c r="V1387" t="s">
        <v>3449</v>
      </c>
      <c r="W1387">
        <v>134</v>
      </c>
      <c r="X1387">
        <v>1179</v>
      </c>
      <c r="Y1387">
        <v>1</v>
      </c>
      <c r="Z1387" t="s">
        <v>3478</v>
      </c>
      <c r="AA1387" t="s">
        <v>4074</v>
      </c>
      <c r="AB1387" t="s">
        <v>581</v>
      </c>
      <c r="AC1387">
        <v>2</v>
      </c>
      <c r="AD1387" t="s">
        <v>8657</v>
      </c>
      <c r="AE1387" t="s">
        <v>9280</v>
      </c>
      <c r="AF1387" t="s">
        <v>9397</v>
      </c>
    </row>
    <row r="1388" spans="1:33" hidden="1" x14ac:dyDescent="0.25">
      <c r="A1388" t="s">
        <v>46</v>
      </c>
      <c r="B1388">
        <v>2025111</v>
      </c>
      <c r="C1388" t="s">
        <v>86</v>
      </c>
      <c r="D1388">
        <v>8</v>
      </c>
      <c r="E1388" t="s">
        <v>92</v>
      </c>
      <c r="F1388">
        <v>1200</v>
      </c>
      <c r="G1388" t="s">
        <v>100</v>
      </c>
      <c r="H1388" t="s">
        <v>200</v>
      </c>
      <c r="I1388" t="s">
        <v>446</v>
      </c>
      <c r="J1388" t="s">
        <v>451</v>
      </c>
      <c r="K1388">
        <v>23.73</v>
      </c>
      <c r="L1388">
        <v>46.07</v>
      </c>
      <c r="M1388" t="s">
        <v>581</v>
      </c>
      <c r="Q1388">
        <v>2</v>
      </c>
      <c r="R1388">
        <v>6</v>
      </c>
      <c r="S1388" t="s">
        <v>1812</v>
      </c>
      <c r="T1388" t="s">
        <v>2999</v>
      </c>
      <c r="U1388" t="s">
        <v>3419</v>
      </c>
      <c r="V1388" t="s">
        <v>3450</v>
      </c>
      <c r="W1388">
        <v>120</v>
      </c>
      <c r="X1388">
        <v>1184</v>
      </c>
      <c r="Y1388">
        <v>10</v>
      </c>
      <c r="Z1388" t="s">
        <v>3479</v>
      </c>
      <c r="AA1388" t="s">
        <v>3746</v>
      </c>
      <c r="AB1388" t="s">
        <v>7381</v>
      </c>
      <c r="AC1388">
        <v>8.1999999999999993</v>
      </c>
      <c r="AD1388" t="s">
        <v>8399</v>
      </c>
      <c r="AE1388" t="s">
        <v>9369</v>
      </c>
      <c r="AF1388" t="s">
        <v>9384</v>
      </c>
    </row>
    <row r="1389" spans="1:33" hidden="1" x14ac:dyDescent="0.25">
      <c r="A1389" t="s">
        <v>46</v>
      </c>
      <c r="B1389">
        <v>2025111</v>
      </c>
      <c r="C1389" t="s">
        <v>86</v>
      </c>
      <c r="D1389">
        <v>8</v>
      </c>
      <c r="E1389" t="s">
        <v>92</v>
      </c>
      <c r="F1389">
        <v>1200</v>
      </c>
      <c r="G1389" t="s">
        <v>100</v>
      </c>
      <c r="H1389" t="s">
        <v>200</v>
      </c>
      <c r="I1389" t="s">
        <v>446</v>
      </c>
      <c r="J1389" t="s">
        <v>451</v>
      </c>
      <c r="K1389">
        <v>23.73</v>
      </c>
      <c r="L1389">
        <v>46.07</v>
      </c>
      <c r="M1389" t="s">
        <v>581</v>
      </c>
      <c r="Q1389">
        <v>3</v>
      </c>
      <c r="R1389">
        <v>4</v>
      </c>
      <c r="S1389" t="s">
        <v>1137</v>
      </c>
      <c r="T1389" t="s">
        <v>2324</v>
      </c>
      <c r="U1389" t="s">
        <v>3400</v>
      </c>
      <c r="V1389" t="s">
        <v>3460</v>
      </c>
      <c r="W1389">
        <v>128</v>
      </c>
      <c r="X1389">
        <v>1092</v>
      </c>
      <c r="Y1389">
        <v>2</v>
      </c>
      <c r="Z1389" t="s">
        <v>3480</v>
      </c>
      <c r="AA1389" t="s">
        <v>4309</v>
      </c>
      <c r="AB1389" t="s">
        <v>7011</v>
      </c>
      <c r="AC1389">
        <v>4.9000000000000004</v>
      </c>
      <c r="AD1389" t="s">
        <v>8472</v>
      </c>
      <c r="AE1389" t="s">
        <v>9278</v>
      </c>
      <c r="AF1389" t="s">
        <v>9309</v>
      </c>
    </row>
    <row r="1390" spans="1:33" hidden="1" x14ac:dyDescent="0.25">
      <c r="A1390" t="s">
        <v>46</v>
      </c>
      <c r="B1390">
        <v>2025111</v>
      </c>
      <c r="C1390" t="s">
        <v>86</v>
      </c>
      <c r="D1390">
        <v>8</v>
      </c>
      <c r="E1390" t="s">
        <v>92</v>
      </c>
      <c r="F1390">
        <v>1200</v>
      </c>
      <c r="G1390" t="s">
        <v>100</v>
      </c>
      <c r="H1390" t="s">
        <v>200</v>
      </c>
      <c r="I1390" t="s">
        <v>446</v>
      </c>
      <c r="J1390" t="s">
        <v>451</v>
      </c>
      <c r="K1390">
        <v>23.73</v>
      </c>
      <c r="L1390">
        <v>46.07</v>
      </c>
      <c r="M1390" t="s">
        <v>581</v>
      </c>
      <c r="Q1390">
        <v>4</v>
      </c>
      <c r="R1390">
        <v>5</v>
      </c>
      <c r="S1390" t="s">
        <v>1543</v>
      </c>
      <c r="T1390" t="s">
        <v>2730</v>
      </c>
      <c r="U1390" t="s">
        <v>3407</v>
      </c>
      <c r="V1390" t="s">
        <v>3448</v>
      </c>
      <c r="W1390">
        <v>127</v>
      </c>
      <c r="X1390">
        <v>1038</v>
      </c>
      <c r="Y1390">
        <v>4</v>
      </c>
      <c r="Z1390" t="s">
        <v>3481</v>
      </c>
      <c r="AA1390" t="s">
        <v>4119</v>
      </c>
      <c r="AB1390" t="s">
        <v>671</v>
      </c>
      <c r="AC1390">
        <v>5.4</v>
      </c>
      <c r="AD1390" t="s">
        <v>8478</v>
      </c>
      <c r="AE1390" t="s">
        <v>9279</v>
      </c>
      <c r="AF1390" t="s">
        <v>9346</v>
      </c>
    </row>
    <row r="1391" spans="1:33" hidden="1" x14ac:dyDescent="0.25">
      <c r="A1391" t="s">
        <v>46</v>
      </c>
      <c r="B1391">
        <v>2025111</v>
      </c>
      <c r="C1391" t="s">
        <v>86</v>
      </c>
      <c r="D1391">
        <v>8</v>
      </c>
      <c r="E1391" t="s">
        <v>92</v>
      </c>
      <c r="F1391">
        <v>1200</v>
      </c>
      <c r="G1391" t="s">
        <v>100</v>
      </c>
      <c r="H1391" t="s">
        <v>200</v>
      </c>
      <c r="I1391" t="s">
        <v>446</v>
      </c>
      <c r="J1391" t="s">
        <v>451</v>
      </c>
      <c r="K1391">
        <v>23.73</v>
      </c>
      <c r="L1391">
        <v>46.07</v>
      </c>
      <c r="M1391" t="s">
        <v>581</v>
      </c>
      <c r="Q1391">
        <v>5</v>
      </c>
      <c r="R1391">
        <v>12</v>
      </c>
      <c r="S1391" t="s">
        <v>1423</v>
      </c>
      <c r="T1391" t="s">
        <v>2610</v>
      </c>
      <c r="U1391" t="s">
        <v>3406</v>
      </c>
      <c r="V1391" t="s">
        <v>3447</v>
      </c>
      <c r="W1391">
        <v>116</v>
      </c>
      <c r="X1391">
        <v>1189</v>
      </c>
      <c r="Y1391">
        <v>9</v>
      </c>
      <c r="Z1391" t="s">
        <v>3482</v>
      </c>
      <c r="AA1391" t="s">
        <v>3607</v>
      </c>
      <c r="AB1391" t="s">
        <v>7466</v>
      </c>
      <c r="AC1391">
        <v>30</v>
      </c>
      <c r="AD1391" t="s">
        <v>8751</v>
      </c>
      <c r="AE1391" t="s">
        <v>9386</v>
      </c>
      <c r="AF1391" t="s">
        <v>9373</v>
      </c>
    </row>
    <row r="1392" spans="1:33" hidden="1" x14ac:dyDescent="0.25">
      <c r="A1392" t="s">
        <v>46</v>
      </c>
      <c r="B1392">
        <v>2025111</v>
      </c>
      <c r="C1392" t="s">
        <v>86</v>
      </c>
      <c r="D1392">
        <v>8</v>
      </c>
      <c r="E1392" t="s">
        <v>92</v>
      </c>
      <c r="F1392">
        <v>1200</v>
      </c>
      <c r="G1392" t="s">
        <v>100</v>
      </c>
      <c r="H1392" t="s">
        <v>200</v>
      </c>
      <c r="I1392" t="s">
        <v>446</v>
      </c>
      <c r="J1392" t="s">
        <v>451</v>
      </c>
      <c r="K1392">
        <v>23.73</v>
      </c>
      <c r="L1392">
        <v>46.07</v>
      </c>
      <c r="M1392" t="s">
        <v>581</v>
      </c>
      <c r="Q1392">
        <v>6</v>
      </c>
      <c r="R1392">
        <v>11</v>
      </c>
      <c r="S1392" t="s">
        <v>1547</v>
      </c>
      <c r="T1392" t="s">
        <v>2734</v>
      </c>
      <c r="U1392" t="s">
        <v>3399</v>
      </c>
      <c r="V1392" t="s">
        <v>3442</v>
      </c>
      <c r="W1392">
        <v>117</v>
      </c>
      <c r="X1392">
        <v>1150</v>
      </c>
      <c r="Y1392">
        <v>3</v>
      </c>
      <c r="Z1392" t="s">
        <v>3490</v>
      </c>
      <c r="AA1392" t="s">
        <v>4445</v>
      </c>
      <c r="AB1392" t="s">
        <v>557</v>
      </c>
      <c r="AC1392">
        <v>55</v>
      </c>
      <c r="AD1392" t="s">
        <v>8477</v>
      </c>
      <c r="AE1392" t="s">
        <v>9279</v>
      </c>
      <c r="AF1392" t="s">
        <v>9395</v>
      </c>
    </row>
    <row r="1393" spans="1:33" hidden="1" x14ac:dyDescent="0.25">
      <c r="A1393" t="s">
        <v>46</v>
      </c>
      <c r="B1393">
        <v>2025111</v>
      </c>
      <c r="C1393" t="s">
        <v>86</v>
      </c>
      <c r="D1393">
        <v>8</v>
      </c>
      <c r="E1393" t="s">
        <v>92</v>
      </c>
      <c r="F1393">
        <v>1200</v>
      </c>
      <c r="G1393" t="s">
        <v>100</v>
      </c>
      <c r="H1393" t="s">
        <v>200</v>
      </c>
      <c r="I1393" t="s">
        <v>446</v>
      </c>
      <c r="J1393" t="s">
        <v>451</v>
      </c>
      <c r="K1393">
        <v>23.73</v>
      </c>
      <c r="L1393">
        <v>46.07</v>
      </c>
      <c r="M1393" t="s">
        <v>581</v>
      </c>
      <c r="Q1393">
        <v>7</v>
      </c>
      <c r="R1393">
        <v>1</v>
      </c>
      <c r="S1393" t="s">
        <v>1675</v>
      </c>
      <c r="T1393" t="s">
        <v>2862</v>
      </c>
      <c r="U1393" t="s">
        <v>3403</v>
      </c>
      <c r="V1393" t="s">
        <v>3443</v>
      </c>
      <c r="W1393">
        <v>135</v>
      </c>
      <c r="X1393">
        <v>1229</v>
      </c>
      <c r="Y1393">
        <v>5</v>
      </c>
      <c r="Z1393" t="s">
        <v>3484</v>
      </c>
      <c r="AA1393" t="s">
        <v>3636</v>
      </c>
      <c r="AB1393" t="s">
        <v>7467</v>
      </c>
      <c r="AC1393">
        <v>24</v>
      </c>
      <c r="AD1393" t="s">
        <v>8779</v>
      </c>
      <c r="AE1393" t="s">
        <v>9280</v>
      </c>
      <c r="AF1393" t="s">
        <v>9368</v>
      </c>
    </row>
    <row r="1394" spans="1:33" hidden="1" x14ac:dyDescent="0.25">
      <c r="A1394" t="s">
        <v>46</v>
      </c>
      <c r="B1394">
        <v>2025111</v>
      </c>
      <c r="C1394" t="s">
        <v>86</v>
      </c>
      <c r="D1394">
        <v>8</v>
      </c>
      <c r="E1394" t="s">
        <v>92</v>
      </c>
      <c r="F1394">
        <v>1200</v>
      </c>
      <c r="G1394" t="s">
        <v>100</v>
      </c>
      <c r="H1394" t="s">
        <v>200</v>
      </c>
      <c r="I1394" t="s">
        <v>446</v>
      </c>
      <c r="J1394" t="s">
        <v>451</v>
      </c>
      <c r="K1394">
        <v>23.73</v>
      </c>
      <c r="L1394">
        <v>46.07</v>
      </c>
      <c r="M1394" t="s">
        <v>581</v>
      </c>
      <c r="Q1394">
        <v>8</v>
      </c>
      <c r="R1394">
        <v>9</v>
      </c>
      <c r="S1394" t="s">
        <v>1355</v>
      </c>
      <c r="T1394" t="s">
        <v>2542</v>
      </c>
      <c r="U1394" t="s">
        <v>3413</v>
      </c>
      <c r="V1394" t="s">
        <v>3456</v>
      </c>
      <c r="W1394">
        <v>118</v>
      </c>
      <c r="X1394">
        <v>1109</v>
      </c>
      <c r="Y1394">
        <v>7</v>
      </c>
      <c r="Z1394" t="s">
        <v>3508</v>
      </c>
      <c r="AA1394" t="s">
        <v>4103</v>
      </c>
      <c r="AB1394" t="s">
        <v>622</v>
      </c>
      <c r="AC1394">
        <v>112</v>
      </c>
      <c r="AD1394" t="s">
        <v>8653</v>
      </c>
      <c r="AE1394" t="s">
        <v>9386</v>
      </c>
      <c r="AF1394" t="s">
        <v>9386</v>
      </c>
    </row>
    <row r="1395" spans="1:33" hidden="1" x14ac:dyDescent="0.25">
      <c r="A1395" t="s">
        <v>46</v>
      </c>
      <c r="B1395">
        <v>2025111</v>
      </c>
      <c r="C1395" t="s">
        <v>86</v>
      </c>
      <c r="D1395">
        <v>8</v>
      </c>
      <c r="E1395" t="s">
        <v>92</v>
      </c>
      <c r="F1395">
        <v>1200</v>
      </c>
      <c r="G1395" t="s">
        <v>100</v>
      </c>
      <c r="H1395" t="s">
        <v>200</v>
      </c>
      <c r="I1395" t="s">
        <v>446</v>
      </c>
      <c r="J1395" t="s">
        <v>451</v>
      </c>
      <c r="K1395">
        <v>23.73</v>
      </c>
      <c r="L1395">
        <v>46.07</v>
      </c>
      <c r="M1395" t="s">
        <v>581</v>
      </c>
      <c r="Q1395">
        <v>9</v>
      </c>
      <c r="R1395">
        <v>10</v>
      </c>
      <c r="S1395" t="s">
        <v>1568</v>
      </c>
      <c r="T1395" t="s">
        <v>2755</v>
      </c>
      <c r="U1395" t="s">
        <v>3398</v>
      </c>
      <c r="V1395" t="s">
        <v>3458</v>
      </c>
      <c r="W1395">
        <v>117</v>
      </c>
      <c r="X1395">
        <v>1090</v>
      </c>
      <c r="Y1395">
        <v>12</v>
      </c>
      <c r="Z1395" t="s">
        <v>3508</v>
      </c>
      <c r="AA1395" t="s">
        <v>3922</v>
      </c>
      <c r="AB1395" t="s">
        <v>7468</v>
      </c>
      <c r="AC1395">
        <v>13</v>
      </c>
      <c r="AD1395" t="s">
        <v>8654</v>
      </c>
      <c r="AE1395" t="s">
        <v>9281</v>
      </c>
      <c r="AF1395" t="s">
        <v>9380</v>
      </c>
    </row>
    <row r="1396" spans="1:33" hidden="1" x14ac:dyDescent="0.25">
      <c r="A1396" t="s">
        <v>46</v>
      </c>
      <c r="B1396">
        <v>2025111</v>
      </c>
      <c r="C1396" t="s">
        <v>86</v>
      </c>
      <c r="D1396">
        <v>8</v>
      </c>
      <c r="E1396" t="s">
        <v>92</v>
      </c>
      <c r="F1396">
        <v>1200</v>
      </c>
      <c r="G1396" t="s">
        <v>100</v>
      </c>
      <c r="H1396" t="s">
        <v>200</v>
      </c>
      <c r="I1396" t="s">
        <v>446</v>
      </c>
      <c r="J1396" t="s">
        <v>451</v>
      </c>
      <c r="K1396">
        <v>23.73</v>
      </c>
      <c r="L1396">
        <v>46.07</v>
      </c>
      <c r="M1396" t="s">
        <v>581</v>
      </c>
      <c r="Q1396">
        <v>10</v>
      </c>
      <c r="R1396">
        <v>7</v>
      </c>
      <c r="S1396" t="s">
        <v>1813</v>
      </c>
      <c r="T1396" t="s">
        <v>3000</v>
      </c>
      <c r="U1396" t="s">
        <v>3410</v>
      </c>
      <c r="V1396" t="s">
        <v>3457</v>
      </c>
      <c r="W1396">
        <v>121</v>
      </c>
      <c r="X1396">
        <v>1133</v>
      </c>
      <c r="Y1396">
        <v>11</v>
      </c>
      <c r="Z1396" t="s">
        <v>3525</v>
      </c>
      <c r="AA1396" t="s">
        <v>4609</v>
      </c>
      <c r="AB1396" t="s">
        <v>7469</v>
      </c>
      <c r="AC1396">
        <v>133</v>
      </c>
      <c r="AD1396" t="s">
        <v>8655</v>
      </c>
      <c r="AE1396" t="s">
        <v>9386</v>
      </c>
      <c r="AF1396" t="s">
        <v>9362</v>
      </c>
    </row>
    <row r="1397" spans="1:33" hidden="1" x14ac:dyDescent="0.25">
      <c r="A1397" t="s">
        <v>46</v>
      </c>
      <c r="B1397">
        <v>2025111</v>
      </c>
      <c r="C1397" t="s">
        <v>86</v>
      </c>
      <c r="D1397">
        <v>8</v>
      </c>
      <c r="E1397" t="s">
        <v>92</v>
      </c>
      <c r="F1397">
        <v>1200</v>
      </c>
      <c r="G1397" t="s">
        <v>100</v>
      </c>
      <c r="H1397" t="s">
        <v>200</v>
      </c>
      <c r="I1397" t="s">
        <v>446</v>
      </c>
      <c r="J1397" t="s">
        <v>451</v>
      </c>
      <c r="K1397">
        <v>23.73</v>
      </c>
      <c r="L1397">
        <v>46.07</v>
      </c>
      <c r="M1397" t="s">
        <v>581</v>
      </c>
      <c r="Q1397">
        <v>11</v>
      </c>
      <c r="R1397">
        <v>3</v>
      </c>
      <c r="S1397" t="s">
        <v>1814</v>
      </c>
      <c r="T1397" t="s">
        <v>3001</v>
      </c>
      <c r="U1397" t="s">
        <v>3409</v>
      </c>
      <c r="V1397" t="s">
        <v>3459</v>
      </c>
      <c r="W1397">
        <v>132</v>
      </c>
      <c r="X1397">
        <v>1135</v>
      </c>
      <c r="Y1397">
        <v>8</v>
      </c>
      <c r="Z1397" t="s">
        <v>3503</v>
      </c>
      <c r="AA1397" t="s">
        <v>4383</v>
      </c>
      <c r="AB1397" t="s">
        <v>612</v>
      </c>
      <c r="AC1397">
        <v>38</v>
      </c>
      <c r="AD1397" t="s">
        <v>8752</v>
      </c>
      <c r="AE1397" t="s">
        <v>9278</v>
      </c>
      <c r="AF1397" t="s">
        <v>9440</v>
      </c>
    </row>
    <row r="1398" spans="1:33" hidden="1" x14ac:dyDescent="0.25">
      <c r="A1398" t="s">
        <v>46</v>
      </c>
      <c r="B1398">
        <v>2025111</v>
      </c>
      <c r="C1398" t="s">
        <v>86</v>
      </c>
      <c r="D1398">
        <v>8</v>
      </c>
      <c r="E1398" t="s">
        <v>92</v>
      </c>
      <c r="F1398">
        <v>1200</v>
      </c>
      <c r="G1398" t="s">
        <v>100</v>
      </c>
      <c r="H1398" t="s">
        <v>200</v>
      </c>
      <c r="I1398" t="s">
        <v>446</v>
      </c>
      <c r="J1398" t="s">
        <v>451</v>
      </c>
      <c r="K1398">
        <v>23.73</v>
      </c>
      <c r="L1398">
        <v>46.07</v>
      </c>
      <c r="M1398" t="s">
        <v>581</v>
      </c>
      <c r="R1398">
        <v>8</v>
      </c>
      <c r="S1398" t="s">
        <v>1815</v>
      </c>
      <c r="T1398" t="s">
        <v>3002</v>
      </c>
      <c r="U1398" t="s">
        <v>3415</v>
      </c>
      <c r="V1398" t="s">
        <v>3452</v>
      </c>
      <c r="W1398">
        <v>120</v>
      </c>
      <c r="Z1398" t="s">
        <v>3439</v>
      </c>
      <c r="AA1398" t="s">
        <v>3439</v>
      </c>
      <c r="AB1398" t="s">
        <v>3439</v>
      </c>
    </row>
    <row r="1399" spans="1:33" hidden="1" x14ac:dyDescent="0.25">
      <c r="A1399" t="s">
        <v>46</v>
      </c>
      <c r="B1399">
        <v>2025112</v>
      </c>
      <c r="C1399" t="s">
        <v>86</v>
      </c>
      <c r="D1399">
        <v>9</v>
      </c>
      <c r="E1399" t="s">
        <v>92</v>
      </c>
      <c r="F1399">
        <v>1400</v>
      </c>
      <c r="G1399" t="s">
        <v>100</v>
      </c>
      <c r="H1399" t="s">
        <v>201</v>
      </c>
      <c r="I1399" t="s">
        <v>446</v>
      </c>
      <c r="J1399" t="s">
        <v>451</v>
      </c>
      <c r="K1399">
        <v>13.2</v>
      </c>
      <c r="L1399">
        <v>34.11</v>
      </c>
      <c r="M1399" t="s">
        <v>582</v>
      </c>
      <c r="N1399" t="s">
        <v>848</v>
      </c>
      <c r="Q1399">
        <v>1</v>
      </c>
      <c r="R1399">
        <v>4</v>
      </c>
      <c r="S1399" t="s">
        <v>1707</v>
      </c>
      <c r="T1399" t="s">
        <v>2894</v>
      </c>
      <c r="U1399" t="s">
        <v>3407</v>
      </c>
      <c r="V1399" t="s">
        <v>3450</v>
      </c>
      <c r="W1399">
        <v>127</v>
      </c>
      <c r="X1399">
        <v>1142</v>
      </c>
      <c r="Y1399">
        <v>14</v>
      </c>
      <c r="Z1399" t="s">
        <v>3478</v>
      </c>
      <c r="AA1399" t="s">
        <v>4610</v>
      </c>
      <c r="AB1399" t="s">
        <v>848</v>
      </c>
      <c r="AC1399">
        <v>28</v>
      </c>
      <c r="AD1399" t="s">
        <v>8641</v>
      </c>
      <c r="AE1399" t="s">
        <v>9265</v>
      </c>
      <c r="AF1399" t="s">
        <v>9440</v>
      </c>
      <c r="AG1399" t="s">
        <v>9429</v>
      </c>
    </row>
    <row r="1400" spans="1:33" hidden="1" x14ac:dyDescent="0.25">
      <c r="A1400" t="s">
        <v>46</v>
      </c>
      <c r="B1400">
        <v>2025112</v>
      </c>
      <c r="C1400" t="s">
        <v>86</v>
      </c>
      <c r="D1400">
        <v>9</v>
      </c>
      <c r="E1400" t="s">
        <v>92</v>
      </c>
      <c r="F1400">
        <v>1400</v>
      </c>
      <c r="G1400" t="s">
        <v>100</v>
      </c>
      <c r="H1400" t="s">
        <v>201</v>
      </c>
      <c r="I1400" t="s">
        <v>446</v>
      </c>
      <c r="J1400" t="s">
        <v>451</v>
      </c>
      <c r="K1400">
        <v>13.2</v>
      </c>
      <c r="L1400">
        <v>34.11</v>
      </c>
      <c r="M1400" t="s">
        <v>582</v>
      </c>
      <c r="N1400" t="s">
        <v>848</v>
      </c>
      <c r="Q1400">
        <v>2</v>
      </c>
      <c r="R1400">
        <v>3</v>
      </c>
      <c r="S1400" t="s">
        <v>1816</v>
      </c>
      <c r="T1400" t="s">
        <v>3003</v>
      </c>
      <c r="U1400" t="s">
        <v>3411</v>
      </c>
      <c r="V1400" t="s">
        <v>3459</v>
      </c>
      <c r="W1400">
        <v>127</v>
      </c>
      <c r="X1400">
        <v>1096</v>
      </c>
      <c r="Y1400">
        <v>10</v>
      </c>
      <c r="Z1400" t="s">
        <v>3479</v>
      </c>
      <c r="AA1400" t="s">
        <v>4611</v>
      </c>
      <c r="AB1400" t="s">
        <v>7470</v>
      </c>
      <c r="AC1400">
        <v>5.3</v>
      </c>
      <c r="AD1400" t="s">
        <v>8716</v>
      </c>
      <c r="AE1400" t="s">
        <v>9415</v>
      </c>
      <c r="AF1400" t="s">
        <v>9399</v>
      </c>
      <c r="AG1400" t="s">
        <v>8946</v>
      </c>
    </row>
    <row r="1401" spans="1:33" hidden="1" x14ac:dyDescent="0.25">
      <c r="A1401" t="s">
        <v>46</v>
      </c>
      <c r="B1401">
        <v>2025112</v>
      </c>
      <c r="C1401" t="s">
        <v>86</v>
      </c>
      <c r="D1401">
        <v>9</v>
      </c>
      <c r="E1401" t="s">
        <v>92</v>
      </c>
      <c r="F1401">
        <v>1400</v>
      </c>
      <c r="G1401" t="s">
        <v>100</v>
      </c>
      <c r="H1401" t="s">
        <v>201</v>
      </c>
      <c r="I1401" t="s">
        <v>446</v>
      </c>
      <c r="J1401" t="s">
        <v>451</v>
      </c>
      <c r="K1401">
        <v>13.2</v>
      </c>
      <c r="L1401">
        <v>34.11</v>
      </c>
      <c r="M1401" t="s">
        <v>582</v>
      </c>
      <c r="N1401" t="s">
        <v>848</v>
      </c>
      <c r="Q1401">
        <v>3</v>
      </c>
      <c r="R1401">
        <v>5</v>
      </c>
      <c r="S1401" t="s">
        <v>1341</v>
      </c>
      <c r="T1401" t="s">
        <v>2528</v>
      </c>
      <c r="U1401" t="s">
        <v>3419</v>
      </c>
      <c r="V1401" t="s">
        <v>3458</v>
      </c>
      <c r="W1401">
        <v>122</v>
      </c>
      <c r="X1401">
        <v>1122</v>
      </c>
      <c r="Y1401">
        <v>2</v>
      </c>
      <c r="Z1401" t="s">
        <v>3482</v>
      </c>
      <c r="AA1401" t="s">
        <v>4433</v>
      </c>
      <c r="AB1401" t="s">
        <v>975</v>
      </c>
      <c r="AC1401">
        <v>4.8</v>
      </c>
      <c r="AD1401" t="s">
        <v>8797</v>
      </c>
      <c r="AE1401" t="s">
        <v>9451</v>
      </c>
      <c r="AF1401" t="s">
        <v>9440</v>
      </c>
      <c r="AG1401" t="s">
        <v>457</v>
      </c>
    </row>
    <row r="1402" spans="1:33" hidden="1" x14ac:dyDescent="0.25">
      <c r="A1402" t="s">
        <v>46</v>
      </c>
      <c r="B1402">
        <v>2025112</v>
      </c>
      <c r="C1402" t="s">
        <v>86</v>
      </c>
      <c r="D1402">
        <v>9</v>
      </c>
      <c r="E1402" t="s">
        <v>92</v>
      </c>
      <c r="F1402">
        <v>1400</v>
      </c>
      <c r="G1402" t="s">
        <v>100</v>
      </c>
      <c r="H1402" t="s">
        <v>201</v>
      </c>
      <c r="I1402" t="s">
        <v>446</v>
      </c>
      <c r="J1402" t="s">
        <v>451</v>
      </c>
      <c r="K1402">
        <v>13.2</v>
      </c>
      <c r="L1402">
        <v>34.11</v>
      </c>
      <c r="M1402" t="s">
        <v>582</v>
      </c>
      <c r="N1402" t="s">
        <v>848</v>
      </c>
      <c r="Q1402">
        <v>4</v>
      </c>
      <c r="R1402">
        <v>9</v>
      </c>
      <c r="S1402" t="s">
        <v>1204</v>
      </c>
      <c r="T1402" t="s">
        <v>2391</v>
      </c>
      <c r="U1402" t="s">
        <v>3413</v>
      </c>
      <c r="V1402" t="s">
        <v>3456</v>
      </c>
      <c r="W1402">
        <v>120</v>
      </c>
      <c r="X1402">
        <v>1066</v>
      </c>
      <c r="Y1402">
        <v>13</v>
      </c>
      <c r="Z1402" t="s">
        <v>3496</v>
      </c>
      <c r="AA1402" t="s">
        <v>4612</v>
      </c>
      <c r="AB1402" t="s">
        <v>7471</v>
      </c>
      <c r="AC1402">
        <v>17</v>
      </c>
      <c r="AD1402" t="s">
        <v>8900</v>
      </c>
      <c r="AE1402" t="s">
        <v>9430</v>
      </c>
      <c r="AF1402" t="s">
        <v>9379</v>
      </c>
      <c r="AG1402" t="s">
        <v>8549</v>
      </c>
    </row>
    <row r="1403" spans="1:33" hidden="1" x14ac:dyDescent="0.25">
      <c r="A1403" t="s">
        <v>46</v>
      </c>
      <c r="B1403">
        <v>2025112</v>
      </c>
      <c r="C1403" t="s">
        <v>86</v>
      </c>
      <c r="D1403">
        <v>9</v>
      </c>
      <c r="E1403" t="s">
        <v>92</v>
      </c>
      <c r="F1403">
        <v>1400</v>
      </c>
      <c r="G1403" t="s">
        <v>100</v>
      </c>
      <c r="H1403" t="s">
        <v>201</v>
      </c>
      <c r="I1403" t="s">
        <v>446</v>
      </c>
      <c r="J1403" t="s">
        <v>451</v>
      </c>
      <c r="K1403">
        <v>13.2</v>
      </c>
      <c r="L1403">
        <v>34.11</v>
      </c>
      <c r="M1403" t="s">
        <v>582</v>
      </c>
      <c r="N1403" t="s">
        <v>848</v>
      </c>
      <c r="Q1403">
        <v>5</v>
      </c>
      <c r="R1403">
        <v>12</v>
      </c>
      <c r="S1403" t="s">
        <v>1753</v>
      </c>
      <c r="T1403" t="s">
        <v>2940</v>
      </c>
      <c r="U1403" t="s">
        <v>3410</v>
      </c>
      <c r="V1403" t="s">
        <v>3443</v>
      </c>
      <c r="W1403">
        <v>118</v>
      </c>
      <c r="X1403">
        <v>1210</v>
      </c>
      <c r="Y1403">
        <v>7</v>
      </c>
      <c r="Z1403" t="s">
        <v>3490</v>
      </c>
      <c r="AA1403" t="s">
        <v>4613</v>
      </c>
      <c r="AB1403" t="s">
        <v>6891</v>
      </c>
      <c r="AC1403">
        <v>10</v>
      </c>
      <c r="AD1403" t="s">
        <v>8788</v>
      </c>
      <c r="AE1403" t="s">
        <v>9414</v>
      </c>
      <c r="AF1403" t="s">
        <v>9432</v>
      </c>
      <c r="AG1403" t="s">
        <v>8946</v>
      </c>
    </row>
    <row r="1404" spans="1:33" hidden="1" x14ac:dyDescent="0.25">
      <c r="A1404" t="s">
        <v>46</v>
      </c>
      <c r="B1404">
        <v>2025112</v>
      </c>
      <c r="C1404" t="s">
        <v>86</v>
      </c>
      <c r="D1404">
        <v>9</v>
      </c>
      <c r="E1404" t="s">
        <v>92</v>
      </c>
      <c r="F1404">
        <v>1400</v>
      </c>
      <c r="G1404" t="s">
        <v>100</v>
      </c>
      <c r="H1404" t="s">
        <v>201</v>
      </c>
      <c r="I1404" t="s">
        <v>446</v>
      </c>
      <c r="J1404" t="s">
        <v>451</v>
      </c>
      <c r="K1404">
        <v>13.2</v>
      </c>
      <c r="L1404">
        <v>34.11</v>
      </c>
      <c r="M1404" t="s">
        <v>582</v>
      </c>
      <c r="N1404" t="s">
        <v>848</v>
      </c>
      <c r="Q1404">
        <v>6</v>
      </c>
      <c r="R1404">
        <v>1</v>
      </c>
      <c r="S1404" t="s">
        <v>1561</v>
      </c>
      <c r="T1404" t="s">
        <v>2748</v>
      </c>
      <c r="U1404" t="s">
        <v>3403</v>
      </c>
      <c r="V1404" t="s">
        <v>3444</v>
      </c>
      <c r="W1404">
        <v>135</v>
      </c>
      <c r="X1404">
        <v>1149</v>
      </c>
      <c r="Y1404">
        <v>5</v>
      </c>
      <c r="Z1404" t="s">
        <v>3490</v>
      </c>
      <c r="AA1404" t="s">
        <v>4614</v>
      </c>
      <c r="AB1404" t="s">
        <v>7472</v>
      </c>
      <c r="AC1404">
        <v>4.3</v>
      </c>
      <c r="AD1404" t="s">
        <v>8635</v>
      </c>
      <c r="AE1404" t="s">
        <v>9266</v>
      </c>
      <c r="AF1404" t="s">
        <v>9428</v>
      </c>
      <c r="AG1404" t="s">
        <v>8413</v>
      </c>
    </row>
    <row r="1405" spans="1:33" hidden="1" x14ac:dyDescent="0.25">
      <c r="A1405" t="s">
        <v>46</v>
      </c>
      <c r="B1405">
        <v>2025112</v>
      </c>
      <c r="C1405" t="s">
        <v>86</v>
      </c>
      <c r="D1405">
        <v>9</v>
      </c>
      <c r="E1405" t="s">
        <v>92</v>
      </c>
      <c r="F1405">
        <v>1400</v>
      </c>
      <c r="G1405" t="s">
        <v>100</v>
      </c>
      <c r="H1405" t="s">
        <v>201</v>
      </c>
      <c r="I1405" t="s">
        <v>446</v>
      </c>
      <c r="J1405" t="s">
        <v>451</v>
      </c>
      <c r="K1405">
        <v>13.2</v>
      </c>
      <c r="L1405">
        <v>34.11</v>
      </c>
      <c r="M1405" t="s">
        <v>582</v>
      </c>
      <c r="N1405" t="s">
        <v>848</v>
      </c>
      <c r="Q1405">
        <v>7</v>
      </c>
      <c r="R1405">
        <v>11</v>
      </c>
      <c r="S1405" t="s">
        <v>1817</v>
      </c>
      <c r="T1405" t="s">
        <v>3004</v>
      </c>
      <c r="U1405" t="s">
        <v>3398</v>
      </c>
      <c r="V1405" t="s">
        <v>3455</v>
      </c>
      <c r="W1405">
        <v>119</v>
      </c>
      <c r="X1405">
        <v>1092</v>
      </c>
      <c r="Y1405">
        <v>6</v>
      </c>
      <c r="Z1405" t="s">
        <v>3490</v>
      </c>
      <c r="AA1405" t="s">
        <v>4615</v>
      </c>
      <c r="AB1405" t="s">
        <v>7472</v>
      </c>
      <c r="AC1405">
        <v>34</v>
      </c>
      <c r="AD1405" t="s">
        <v>8774</v>
      </c>
      <c r="AE1405" t="s">
        <v>9408</v>
      </c>
      <c r="AF1405" t="s">
        <v>9433</v>
      </c>
      <c r="AG1405" t="s">
        <v>9211</v>
      </c>
    </row>
    <row r="1406" spans="1:33" hidden="1" x14ac:dyDescent="0.25">
      <c r="A1406" t="s">
        <v>46</v>
      </c>
      <c r="B1406">
        <v>2025112</v>
      </c>
      <c r="C1406" t="s">
        <v>86</v>
      </c>
      <c r="D1406">
        <v>9</v>
      </c>
      <c r="E1406" t="s">
        <v>92</v>
      </c>
      <c r="F1406">
        <v>1400</v>
      </c>
      <c r="G1406" t="s">
        <v>100</v>
      </c>
      <c r="H1406" t="s">
        <v>201</v>
      </c>
      <c r="I1406" t="s">
        <v>446</v>
      </c>
      <c r="J1406" t="s">
        <v>451</v>
      </c>
      <c r="K1406">
        <v>13.2</v>
      </c>
      <c r="L1406">
        <v>34.11</v>
      </c>
      <c r="M1406" t="s">
        <v>582</v>
      </c>
      <c r="N1406" t="s">
        <v>848</v>
      </c>
      <c r="Q1406">
        <v>8</v>
      </c>
      <c r="R1406">
        <v>7</v>
      </c>
      <c r="S1406" t="s">
        <v>1572</v>
      </c>
      <c r="T1406" t="s">
        <v>2759</v>
      </c>
      <c r="U1406" t="s">
        <v>3415</v>
      </c>
      <c r="V1406" t="s">
        <v>3449</v>
      </c>
      <c r="W1406">
        <v>123</v>
      </c>
      <c r="X1406">
        <v>1094</v>
      </c>
      <c r="Y1406">
        <v>9</v>
      </c>
      <c r="Z1406" t="s">
        <v>3484</v>
      </c>
      <c r="AA1406" t="s">
        <v>4616</v>
      </c>
      <c r="AB1406" t="s">
        <v>7473</v>
      </c>
      <c r="AC1406">
        <v>93</v>
      </c>
      <c r="AD1406" t="s">
        <v>8641</v>
      </c>
      <c r="AE1406" t="s">
        <v>9430</v>
      </c>
      <c r="AF1406" t="s">
        <v>9440</v>
      </c>
      <c r="AG1406" t="s">
        <v>8581</v>
      </c>
    </row>
    <row r="1407" spans="1:33" hidden="1" x14ac:dyDescent="0.25">
      <c r="A1407" t="s">
        <v>46</v>
      </c>
      <c r="B1407">
        <v>2025112</v>
      </c>
      <c r="C1407" t="s">
        <v>86</v>
      </c>
      <c r="D1407">
        <v>9</v>
      </c>
      <c r="E1407" t="s">
        <v>92</v>
      </c>
      <c r="F1407">
        <v>1400</v>
      </c>
      <c r="G1407" t="s">
        <v>100</v>
      </c>
      <c r="H1407" t="s">
        <v>201</v>
      </c>
      <c r="I1407" t="s">
        <v>446</v>
      </c>
      <c r="J1407" t="s">
        <v>451</v>
      </c>
      <c r="K1407">
        <v>13.2</v>
      </c>
      <c r="L1407">
        <v>34.11</v>
      </c>
      <c r="M1407" t="s">
        <v>582</v>
      </c>
      <c r="N1407" t="s">
        <v>848</v>
      </c>
      <c r="Q1407">
        <v>9</v>
      </c>
      <c r="R1407">
        <v>14</v>
      </c>
      <c r="S1407" t="s">
        <v>1490</v>
      </c>
      <c r="T1407" t="s">
        <v>2677</v>
      </c>
      <c r="U1407" t="s">
        <v>3416</v>
      </c>
      <c r="V1407" t="s">
        <v>3460</v>
      </c>
      <c r="W1407">
        <v>116</v>
      </c>
      <c r="X1407">
        <v>1025</v>
      </c>
      <c r="Y1407">
        <v>11</v>
      </c>
      <c r="Z1407" t="s">
        <v>3497</v>
      </c>
      <c r="AA1407" t="s">
        <v>4617</v>
      </c>
      <c r="AB1407" t="s">
        <v>6968</v>
      </c>
      <c r="AC1407">
        <v>77</v>
      </c>
      <c r="AD1407" t="s">
        <v>8901</v>
      </c>
      <c r="AE1407" t="s">
        <v>9264</v>
      </c>
      <c r="AF1407" t="s">
        <v>8862</v>
      </c>
      <c r="AG1407" t="s">
        <v>8746</v>
      </c>
    </row>
    <row r="1408" spans="1:33" hidden="1" x14ac:dyDescent="0.25">
      <c r="A1408" t="s">
        <v>46</v>
      </c>
      <c r="B1408">
        <v>2025112</v>
      </c>
      <c r="C1408" t="s">
        <v>86</v>
      </c>
      <c r="D1408">
        <v>9</v>
      </c>
      <c r="E1408" t="s">
        <v>92</v>
      </c>
      <c r="F1408">
        <v>1400</v>
      </c>
      <c r="G1408" t="s">
        <v>100</v>
      </c>
      <c r="H1408" t="s">
        <v>201</v>
      </c>
      <c r="I1408" t="s">
        <v>446</v>
      </c>
      <c r="J1408" t="s">
        <v>451</v>
      </c>
      <c r="K1408">
        <v>13.2</v>
      </c>
      <c r="L1408">
        <v>34.11</v>
      </c>
      <c r="M1408" t="s">
        <v>582</v>
      </c>
      <c r="N1408" t="s">
        <v>848</v>
      </c>
      <c r="Q1408">
        <v>10</v>
      </c>
      <c r="R1408">
        <v>2</v>
      </c>
      <c r="S1408" t="s">
        <v>1571</v>
      </c>
      <c r="T1408" t="s">
        <v>2758</v>
      </c>
      <c r="U1408" t="s">
        <v>3406</v>
      </c>
      <c r="V1408" t="s">
        <v>3442</v>
      </c>
      <c r="W1408">
        <v>130</v>
      </c>
      <c r="X1408">
        <v>1034</v>
      </c>
      <c r="Y1408">
        <v>4</v>
      </c>
      <c r="Z1408" t="s">
        <v>3497</v>
      </c>
      <c r="AA1408" t="s">
        <v>4618</v>
      </c>
      <c r="AB1408" t="s">
        <v>948</v>
      </c>
      <c r="AC1408">
        <v>7.5</v>
      </c>
      <c r="AD1408" t="s">
        <v>8643</v>
      </c>
      <c r="AE1408" t="s">
        <v>9416</v>
      </c>
      <c r="AF1408" t="s">
        <v>9380</v>
      </c>
      <c r="AG1408" t="s">
        <v>8422</v>
      </c>
    </row>
    <row r="1409" spans="1:33" hidden="1" x14ac:dyDescent="0.25">
      <c r="A1409" t="s">
        <v>46</v>
      </c>
      <c r="B1409">
        <v>2025112</v>
      </c>
      <c r="C1409" t="s">
        <v>86</v>
      </c>
      <c r="D1409">
        <v>9</v>
      </c>
      <c r="E1409" t="s">
        <v>92</v>
      </c>
      <c r="F1409">
        <v>1400</v>
      </c>
      <c r="G1409" t="s">
        <v>100</v>
      </c>
      <c r="H1409" t="s">
        <v>201</v>
      </c>
      <c r="I1409" t="s">
        <v>446</v>
      </c>
      <c r="J1409" t="s">
        <v>451</v>
      </c>
      <c r="K1409">
        <v>13.2</v>
      </c>
      <c r="L1409">
        <v>34.11</v>
      </c>
      <c r="M1409" t="s">
        <v>582</v>
      </c>
      <c r="N1409" t="s">
        <v>848</v>
      </c>
      <c r="Q1409">
        <v>11</v>
      </c>
      <c r="R1409">
        <v>8</v>
      </c>
      <c r="S1409" t="s">
        <v>1818</v>
      </c>
      <c r="T1409" t="s">
        <v>3005</v>
      </c>
      <c r="U1409" t="s">
        <v>3412</v>
      </c>
      <c r="V1409" t="s">
        <v>3445</v>
      </c>
      <c r="W1409">
        <v>122</v>
      </c>
      <c r="X1409">
        <v>1136</v>
      </c>
      <c r="Y1409">
        <v>12</v>
      </c>
      <c r="Z1409" t="s">
        <v>3486</v>
      </c>
      <c r="AA1409" t="s">
        <v>4619</v>
      </c>
      <c r="AB1409" t="s">
        <v>7279</v>
      </c>
      <c r="AC1409">
        <v>138</v>
      </c>
      <c r="AD1409" t="s">
        <v>8638</v>
      </c>
      <c r="AE1409" t="s">
        <v>9407</v>
      </c>
      <c r="AF1409" t="s">
        <v>9401</v>
      </c>
      <c r="AG1409" t="s">
        <v>9177</v>
      </c>
    </row>
    <row r="1410" spans="1:33" hidden="1" x14ac:dyDescent="0.25">
      <c r="A1410" t="s">
        <v>46</v>
      </c>
      <c r="B1410">
        <v>2025112</v>
      </c>
      <c r="C1410" t="s">
        <v>86</v>
      </c>
      <c r="D1410">
        <v>9</v>
      </c>
      <c r="E1410" t="s">
        <v>92</v>
      </c>
      <c r="F1410">
        <v>1400</v>
      </c>
      <c r="G1410" t="s">
        <v>100</v>
      </c>
      <c r="H1410" t="s">
        <v>201</v>
      </c>
      <c r="I1410" t="s">
        <v>446</v>
      </c>
      <c r="J1410" t="s">
        <v>451</v>
      </c>
      <c r="K1410">
        <v>13.2</v>
      </c>
      <c r="L1410">
        <v>34.11</v>
      </c>
      <c r="M1410" t="s">
        <v>582</v>
      </c>
      <c r="N1410" t="s">
        <v>848</v>
      </c>
      <c r="Q1410">
        <v>12</v>
      </c>
      <c r="R1410">
        <v>6</v>
      </c>
      <c r="S1410" t="s">
        <v>1343</v>
      </c>
      <c r="T1410" t="s">
        <v>2530</v>
      </c>
      <c r="U1410" t="s">
        <v>3399</v>
      </c>
      <c r="V1410" t="s">
        <v>3451</v>
      </c>
      <c r="W1410">
        <v>124</v>
      </c>
      <c r="X1410">
        <v>1130</v>
      </c>
      <c r="Y1410">
        <v>3</v>
      </c>
      <c r="Z1410" t="s">
        <v>3492</v>
      </c>
      <c r="AA1410" t="s">
        <v>4620</v>
      </c>
      <c r="AB1410" t="s">
        <v>928</v>
      </c>
      <c r="AC1410">
        <v>44</v>
      </c>
      <c r="AD1410" t="s">
        <v>8900</v>
      </c>
      <c r="AE1410" t="s">
        <v>9452</v>
      </c>
      <c r="AF1410" t="s">
        <v>9379</v>
      </c>
      <c r="AG1410" t="s">
        <v>8616</v>
      </c>
    </row>
    <row r="1411" spans="1:33" hidden="1" x14ac:dyDescent="0.25">
      <c r="A1411" t="s">
        <v>46</v>
      </c>
      <c r="B1411">
        <v>2025112</v>
      </c>
      <c r="C1411" t="s">
        <v>86</v>
      </c>
      <c r="D1411">
        <v>9</v>
      </c>
      <c r="E1411" t="s">
        <v>92</v>
      </c>
      <c r="F1411">
        <v>1400</v>
      </c>
      <c r="G1411" t="s">
        <v>100</v>
      </c>
      <c r="H1411" t="s">
        <v>201</v>
      </c>
      <c r="I1411" t="s">
        <v>446</v>
      </c>
      <c r="J1411" t="s">
        <v>451</v>
      </c>
      <c r="K1411">
        <v>13.2</v>
      </c>
      <c r="L1411">
        <v>34.11</v>
      </c>
      <c r="M1411" t="s">
        <v>582</v>
      </c>
      <c r="N1411" t="s">
        <v>848</v>
      </c>
      <c r="Q1411">
        <v>13</v>
      </c>
      <c r="R1411">
        <v>13</v>
      </c>
      <c r="S1411" t="s">
        <v>1243</v>
      </c>
      <c r="T1411" t="s">
        <v>2430</v>
      </c>
      <c r="U1411" t="s">
        <v>3417</v>
      </c>
      <c r="V1411" t="s">
        <v>3457</v>
      </c>
      <c r="W1411">
        <v>117</v>
      </c>
      <c r="X1411">
        <v>1184</v>
      </c>
      <c r="Y1411">
        <v>1</v>
      </c>
      <c r="Z1411" t="s">
        <v>3525</v>
      </c>
      <c r="AA1411" t="s">
        <v>4621</v>
      </c>
      <c r="AB1411" t="s">
        <v>882</v>
      </c>
      <c r="AC1411">
        <v>110</v>
      </c>
      <c r="AD1411" t="s">
        <v>8797</v>
      </c>
      <c r="AE1411" t="s">
        <v>9453</v>
      </c>
      <c r="AF1411" t="s">
        <v>9379</v>
      </c>
      <c r="AG1411" t="s">
        <v>8449</v>
      </c>
    </row>
    <row r="1412" spans="1:33" hidden="1" x14ac:dyDescent="0.25">
      <c r="A1412" t="s">
        <v>46</v>
      </c>
      <c r="B1412">
        <v>2025112</v>
      </c>
      <c r="C1412" t="s">
        <v>86</v>
      </c>
      <c r="D1412">
        <v>9</v>
      </c>
      <c r="E1412" t="s">
        <v>92</v>
      </c>
      <c r="F1412">
        <v>1400</v>
      </c>
      <c r="G1412" t="s">
        <v>100</v>
      </c>
      <c r="H1412" t="s">
        <v>201</v>
      </c>
      <c r="I1412" t="s">
        <v>446</v>
      </c>
      <c r="J1412" t="s">
        <v>451</v>
      </c>
      <c r="K1412">
        <v>13.2</v>
      </c>
      <c r="L1412">
        <v>34.11</v>
      </c>
      <c r="M1412" t="s">
        <v>582</v>
      </c>
      <c r="N1412" t="s">
        <v>848</v>
      </c>
      <c r="Q1412">
        <v>14</v>
      </c>
      <c r="R1412">
        <v>10</v>
      </c>
      <c r="S1412" t="s">
        <v>1819</v>
      </c>
      <c r="T1412" t="s">
        <v>3006</v>
      </c>
      <c r="U1412" t="s">
        <v>3409</v>
      </c>
      <c r="V1412" t="s">
        <v>3454</v>
      </c>
      <c r="W1412">
        <v>119</v>
      </c>
      <c r="X1412">
        <v>1161</v>
      </c>
      <c r="Y1412">
        <v>8</v>
      </c>
      <c r="Z1412" t="s">
        <v>3512</v>
      </c>
      <c r="AA1412" t="s">
        <v>4622</v>
      </c>
      <c r="AB1412" t="s">
        <v>7474</v>
      </c>
      <c r="AC1412">
        <v>5.7</v>
      </c>
      <c r="AD1412" t="s">
        <v>8789</v>
      </c>
      <c r="AE1412" t="s">
        <v>9264</v>
      </c>
      <c r="AF1412" t="s">
        <v>8898</v>
      </c>
      <c r="AG1412" t="s">
        <v>9208</v>
      </c>
    </row>
    <row r="1413" spans="1:33" hidden="1" x14ac:dyDescent="0.25">
      <c r="A1413" t="s">
        <v>46</v>
      </c>
      <c r="B1413">
        <v>2025113</v>
      </c>
      <c r="C1413" t="s">
        <v>86</v>
      </c>
      <c r="D1413">
        <v>10</v>
      </c>
      <c r="E1413" t="s">
        <v>92</v>
      </c>
      <c r="F1413">
        <v>1600</v>
      </c>
      <c r="G1413" t="s">
        <v>100</v>
      </c>
      <c r="H1413" t="s">
        <v>202</v>
      </c>
      <c r="I1413" t="s">
        <v>446</v>
      </c>
      <c r="J1413" t="s">
        <v>451</v>
      </c>
      <c r="K1413">
        <v>24</v>
      </c>
      <c r="L1413">
        <v>46.36</v>
      </c>
      <c r="M1413" t="s">
        <v>583</v>
      </c>
      <c r="N1413" t="s">
        <v>849</v>
      </c>
      <c r="Q1413">
        <v>1</v>
      </c>
      <c r="R1413">
        <v>14</v>
      </c>
      <c r="S1413" t="s">
        <v>1577</v>
      </c>
      <c r="T1413" t="s">
        <v>2764</v>
      </c>
      <c r="U1413" t="s">
        <v>3398</v>
      </c>
      <c r="V1413" t="s">
        <v>3443</v>
      </c>
      <c r="W1413">
        <v>116</v>
      </c>
      <c r="X1413">
        <v>1115</v>
      </c>
      <c r="Y1413">
        <v>9</v>
      </c>
      <c r="Z1413" t="s">
        <v>3478</v>
      </c>
      <c r="AA1413" t="s">
        <v>4623</v>
      </c>
      <c r="AB1413" t="s">
        <v>849</v>
      </c>
      <c r="AC1413">
        <v>12</v>
      </c>
      <c r="AD1413" t="s">
        <v>8770</v>
      </c>
      <c r="AE1413" t="s">
        <v>9276</v>
      </c>
      <c r="AF1413" t="s">
        <v>8417</v>
      </c>
      <c r="AG1413" t="s">
        <v>9429</v>
      </c>
    </row>
    <row r="1414" spans="1:33" hidden="1" x14ac:dyDescent="0.25">
      <c r="A1414" t="s">
        <v>46</v>
      </c>
      <c r="B1414">
        <v>2025113</v>
      </c>
      <c r="C1414" t="s">
        <v>86</v>
      </c>
      <c r="D1414">
        <v>10</v>
      </c>
      <c r="E1414" t="s">
        <v>92</v>
      </c>
      <c r="F1414">
        <v>1600</v>
      </c>
      <c r="G1414" t="s">
        <v>100</v>
      </c>
      <c r="H1414" t="s">
        <v>202</v>
      </c>
      <c r="I1414" t="s">
        <v>446</v>
      </c>
      <c r="J1414" t="s">
        <v>451</v>
      </c>
      <c r="K1414">
        <v>24</v>
      </c>
      <c r="L1414">
        <v>46.36</v>
      </c>
      <c r="M1414" t="s">
        <v>583</v>
      </c>
      <c r="N1414" t="s">
        <v>849</v>
      </c>
      <c r="Q1414">
        <v>2</v>
      </c>
      <c r="R1414">
        <v>4</v>
      </c>
      <c r="S1414" t="s">
        <v>1152</v>
      </c>
      <c r="T1414" t="s">
        <v>2339</v>
      </c>
      <c r="U1414" t="s">
        <v>3401</v>
      </c>
      <c r="V1414" t="s">
        <v>3453</v>
      </c>
      <c r="W1414">
        <v>130</v>
      </c>
      <c r="X1414">
        <v>1104</v>
      </c>
      <c r="Y1414">
        <v>2</v>
      </c>
      <c r="Z1414" t="s">
        <v>3518</v>
      </c>
      <c r="AA1414" t="s">
        <v>4624</v>
      </c>
      <c r="AB1414" t="s">
        <v>7475</v>
      </c>
      <c r="AC1414">
        <v>11</v>
      </c>
      <c r="AD1414" t="s">
        <v>8462</v>
      </c>
      <c r="AE1414" t="s">
        <v>9357</v>
      </c>
      <c r="AF1414" t="s">
        <v>8957</v>
      </c>
      <c r="AG1414" t="s">
        <v>9107</v>
      </c>
    </row>
    <row r="1415" spans="1:33" hidden="1" x14ac:dyDescent="0.25">
      <c r="A1415" t="s">
        <v>46</v>
      </c>
      <c r="B1415">
        <v>2025113</v>
      </c>
      <c r="C1415" t="s">
        <v>86</v>
      </c>
      <c r="D1415">
        <v>10</v>
      </c>
      <c r="E1415" t="s">
        <v>92</v>
      </c>
      <c r="F1415">
        <v>1600</v>
      </c>
      <c r="G1415" t="s">
        <v>100</v>
      </c>
      <c r="H1415" t="s">
        <v>202</v>
      </c>
      <c r="I1415" t="s">
        <v>446</v>
      </c>
      <c r="J1415" t="s">
        <v>451</v>
      </c>
      <c r="K1415">
        <v>24</v>
      </c>
      <c r="L1415">
        <v>46.36</v>
      </c>
      <c r="M1415" t="s">
        <v>583</v>
      </c>
      <c r="N1415" t="s">
        <v>849</v>
      </c>
      <c r="Q1415">
        <v>3</v>
      </c>
      <c r="R1415">
        <v>10</v>
      </c>
      <c r="S1415" t="s">
        <v>1291</v>
      </c>
      <c r="T1415" t="s">
        <v>2478</v>
      </c>
      <c r="U1415" t="s">
        <v>3415</v>
      </c>
      <c r="V1415" t="s">
        <v>3460</v>
      </c>
      <c r="W1415">
        <v>122</v>
      </c>
      <c r="X1415">
        <v>1107</v>
      </c>
      <c r="Y1415">
        <v>4</v>
      </c>
      <c r="Z1415" t="s">
        <v>3479</v>
      </c>
      <c r="AA1415" t="s">
        <v>4625</v>
      </c>
      <c r="AB1415" t="s">
        <v>7476</v>
      </c>
      <c r="AC1415">
        <v>7.4</v>
      </c>
      <c r="AD1415" t="s">
        <v>8762</v>
      </c>
      <c r="AE1415" t="s">
        <v>9357</v>
      </c>
      <c r="AF1415" t="s">
        <v>9082</v>
      </c>
      <c r="AG1415" t="s">
        <v>9085</v>
      </c>
    </row>
    <row r="1416" spans="1:33" hidden="1" x14ac:dyDescent="0.25">
      <c r="A1416" t="s">
        <v>46</v>
      </c>
      <c r="B1416">
        <v>2025113</v>
      </c>
      <c r="C1416" t="s">
        <v>86</v>
      </c>
      <c r="D1416">
        <v>10</v>
      </c>
      <c r="E1416" t="s">
        <v>92</v>
      </c>
      <c r="F1416">
        <v>1600</v>
      </c>
      <c r="G1416" t="s">
        <v>100</v>
      </c>
      <c r="H1416" t="s">
        <v>202</v>
      </c>
      <c r="I1416" t="s">
        <v>446</v>
      </c>
      <c r="J1416" t="s">
        <v>451</v>
      </c>
      <c r="K1416">
        <v>24</v>
      </c>
      <c r="L1416">
        <v>46.36</v>
      </c>
      <c r="M1416" t="s">
        <v>583</v>
      </c>
      <c r="N1416" t="s">
        <v>849</v>
      </c>
      <c r="Q1416">
        <v>4</v>
      </c>
      <c r="R1416">
        <v>5</v>
      </c>
      <c r="S1416" t="s">
        <v>1576</v>
      </c>
      <c r="T1416" t="s">
        <v>2763</v>
      </c>
      <c r="U1416" t="s">
        <v>3411</v>
      </c>
      <c r="V1416" t="s">
        <v>3456</v>
      </c>
      <c r="W1416">
        <v>129</v>
      </c>
      <c r="X1416">
        <v>1163</v>
      </c>
      <c r="Y1416">
        <v>10</v>
      </c>
      <c r="Z1416" t="s">
        <v>3489</v>
      </c>
      <c r="AA1416" t="s">
        <v>4156</v>
      </c>
      <c r="AB1416" t="s">
        <v>7477</v>
      </c>
      <c r="AC1416">
        <v>3.7</v>
      </c>
      <c r="AD1416" t="s">
        <v>8686</v>
      </c>
      <c r="AE1416" t="s">
        <v>9240</v>
      </c>
      <c r="AF1416" t="s">
        <v>8891</v>
      </c>
      <c r="AG1416" t="s">
        <v>9362</v>
      </c>
    </row>
    <row r="1417" spans="1:33" hidden="1" x14ac:dyDescent="0.25">
      <c r="A1417" t="s">
        <v>46</v>
      </c>
      <c r="B1417">
        <v>2025113</v>
      </c>
      <c r="C1417" t="s">
        <v>86</v>
      </c>
      <c r="D1417">
        <v>10</v>
      </c>
      <c r="E1417" t="s">
        <v>92</v>
      </c>
      <c r="F1417">
        <v>1600</v>
      </c>
      <c r="G1417" t="s">
        <v>100</v>
      </c>
      <c r="H1417" t="s">
        <v>202</v>
      </c>
      <c r="I1417" t="s">
        <v>446</v>
      </c>
      <c r="J1417" t="s">
        <v>451</v>
      </c>
      <c r="K1417">
        <v>24</v>
      </c>
      <c r="L1417">
        <v>46.36</v>
      </c>
      <c r="M1417" t="s">
        <v>583</v>
      </c>
      <c r="N1417" t="s">
        <v>849</v>
      </c>
      <c r="Q1417">
        <v>5</v>
      </c>
      <c r="R1417">
        <v>12</v>
      </c>
      <c r="S1417" t="s">
        <v>1634</v>
      </c>
      <c r="T1417" t="s">
        <v>2821</v>
      </c>
      <c r="U1417" t="s">
        <v>3402</v>
      </c>
      <c r="V1417" t="s">
        <v>3445</v>
      </c>
      <c r="W1417">
        <v>115</v>
      </c>
      <c r="X1417">
        <v>1105</v>
      </c>
      <c r="Y1417">
        <v>11</v>
      </c>
      <c r="Z1417" t="s">
        <v>3489</v>
      </c>
      <c r="AA1417" t="s">
        <v>4626</v>
      </c>
      <c r="AB1417" t="s">
        <v>7477</v>
      </c>
      <c r="AC1417">
        <v>14</v>
      </c>
      <c r="AD1417" t="s">
        <v>8871</v>
      </c>
      <c r="AE1417" t="s">
        <v>9236</v>
      </c>
      <c r="AF1417" t="s">
        <v>8419</v>
      </c>
      <c r="AG1417" t="s">
        <v>9364</v>
      </c>
    </row>
    <row r="1418" spans="1:33" hidden="1" x14ac:dyDescent="0.25">
      <c r="A1418" t="s">
        <v>46</v>
      </c>
      <c r="B1418">
        <v>2025113</v>
      </c>
      <c r="C1418" t="s">
        <v>86</v>
      </c>
      <c r="D1418">
        <v>10</v>
      </c>
      <c r="E1418" t="s">
        <v>92</v>
      </c>
      <c r="F1418">
        <v>1600</v>
      </c>
      <c r="G1418" t="s">
        <v>100</v>
      </c>
      <c r="H1418" t="s">
        <v>202</v>
      </c>
      <c r="I1418" t="s">
        <v>446</v>
      </c>
      <c r="J1418" t="s">
        <v>451</v>
      </c>
      <c r="K1418">
        <v>24</v>
      </c>
      <c r="L1418">
        <v>46.36</v>
      </c>
      <c r="M1418" t="s">
        <v>583</v>
      </c>
      <c r="N1418" t="s">
        <v>849</v>
      </c>
      <c r="Q1418">
        <v>6</v>
      </c>
      <c r="R1418">
        <v>13</v>
      </c>
      <c r="S1418" t="s">
        <v>1144</v>
      </c>
      <c r="T1418" t="s">
        <v>2331</v>
      </c>
      <c r="U1418" t="s">
        <v>3399</v>
      </c>
      <c r="V1418" t="s">
        <v>3444</v>
      </c>
      <c r="W1418">
        <v>120</v>
      </c>
      <c r="X1418">
        <v>1036</v>
      </c>
      <c r="Y1418">
        <v>14</v>
      </c>
      <c r="Z1418" t="s">
        <v>3481</v>
      </c>
      <c r="AA1418" t="s">
        <v>4627</v>
      </c>
      <c r="AB1418" t="s">
        <v>7478</v>
      </c>
      <c r="AC1418">
        <v>37</v>
      </c>
      <c r="AD1418" t="s">
        <v>8702</v>
      </c>
      <c r="AE1418" t="s">
        <v>9233</v>
      </c>
      <c r="AF1418" t="s">
        <v>8970</v>
      </c>
      <c r="AG1418" t="s">
        <v>8872</v>
      </c>
    </row>
    <row r="1419" spans="1:33" hidden="1" x14ac:dyDescent="0.25">
      <c r="A1419" t="s">
        <v>46</v>
      </c>
      <c r="B1419">
        <v>2025113</v>
      </c>
      <c r="C1419" t="s">
        <v>86</v>
      </c>
      <c r="D1419">
        <v>10</v>
      </c>
      <c r="E1419" t="s">
        <v>92</v>
      </c>
      <c r="F1419">
        <v>1600</v>
      </c>
      <c r="G1419" t="s">
        <v>100</v>
      </c>
      <c r="H1419" t="s">
        <v>202</v>
      </c>
      <c r="I1419" t="s">
        <v>446</v>
      </c>
      <c r="J1419" t="s">
        <v>451</v>
      </c>
      <c r="K1419">
        <v>24</v>
      </c>
      <c r="L1419">
        <v>46.36</v>
      </c>
      <c r="M1419" t="s">
        <v>583</v>
      </c>
      <c r="N1419" t="s">
        <v>849</v>
      </c>
      <c r="Q1419">
        <v>7</v>
      </c>
      <c r="R1419">
        <v>8</v>
      </c>
      <c r="S1419" t="s">
        <v>1820</v>
      </c>
      <c r="T1419" t="s">
        <v>3007</v>
      </c>
      <c r="U1419" t="s">
        <v>3404</v>
      </c>
      <c r="V1419" t="s">
        <v>3454</v>
      </c>
      <c r="W1419">
        <v>123</v>
      </c>
      <c r="X1419">
        <v>1205</v>
      </c>
      <c r="Y1419">
        <v>1</v>
      </c>
      <c r="Z1419" t="s">
        <v>3483</v>
      </c>
      <c r="AA1419" t="s">
        <v>4628</v>
      </c>
      <c r="AB1419" t="s">
        <v>7479</v>
      </c>
      <c r="AC1419">
        <v>10</v>
      </c>
      <c r="AD1419" t="s">
        <v>8687</v>
      </c>
      <c r="AE1419" t="s">
        <v>9233</v>
      </c>
      <c r="AF1419" t="s">
        <v>8420</v>
      </c>
      <c r="AG1419" t="s">
        <v>8579</v>
      </c>
    </row>
    <row r="1420" spans="1:33" hidden="1" x14ac:dyDescent="0.25">
      <c r="A1420" t="s">
        <v>46</v>
      </c>
      <c r="B1420">
        <v>2025113</v>
      </c>
      <c r="C1420" t="s">
        <v>86</v>
      </c>
      <c r="D1420">
        <v>10</v>
      </c>
      <c r="E1420" t="s">
        <v>92</v>
      </c>
      <c r="F1420">
        <v>1600</v>
      </c>
      <c r="G1420" t="s">
        <v>100</v>
      </c>
      <c r="H1420" t="s">
        <v>202</v>
      </c>
      <c r="I1420" t="s">
        <v>446</v>
      </c>
      <c r="J1420" t="s">
        <v>451</v>
      </c>
      <c r="K1420">
        <v>24</v>
      </c>
      <c r="L1420">
        <v>46.36</v>
      </c>
      <c r="M1420" t="s">
        <v>583</v>
      </c>
      <c r="N1420" t="s">
        <v>849</v>
      </c>
      <c r="Q1420">
        <v>8</v>
      </c>
      <c r="R1420">
        <v>3</v>
      </c>
      <c r="S1420" t="s">
        <v>1578</v>
      </c>
      <c r="T1420" t="s">
        <v>2765</v>
      </c>
      <c r="U1420" t="s">
        <v>3417</v>
      </c>
      <c r="V1420" t="s">
        <v>3449</v>
      </c>
      <c r="W1420">
        <v>131</v>
      </c>
      <c r="X1420">
        <v>1145</v>
      </c>
      <c r="Y1420">
        <v>12</v>
      </c>
      <c r="Z1420" t="s">
        <v>3484</v>
      </c>
      <c r="AA1420" t="s">
        <v>3660</v>
      </c>
      <c r="AB1420" t="s">
        <v>7480</v>
      </c>
      <c r="AC1420">
        <v>5.0999999999999996</v>
      </c>
      <c r="AD1420" t="s">
        <v>8418</v>
      </c>
      <c r="AE1420" t="s">
        <v>9274</v>
      </c>
      <c r="AF1420" t="s">
        <v>8728</v>
      </c>
      <c r="AG1420" t="s">
        <v>8472</v>
      </c>
    </row>
    <row r="1421" spans="1:33" hidden="1" x14ac:dyDescent="0.25">
      <c r="A1421" t="s">
        <v>46</v>
      </c>
      <c r="B1421">
        <v>2025113</v>
      </c>
      <c r="C1421" t="s">
        <v>86</v>
      </c>
      <c r="D1421">
        <v>10</v>
      </c>
      <c r="E1421" t="s">
        <v>92</v>
      </c>
      <c r="F1421">
        <v>1600</v>
      </c>
      <c r="G1421" t="s">
        <v>100</v>
      </c>
      <c r="H1421" t="s">
        <v>202</v>
      </c>
      <c r="I1421" t="s">
        <v>446</v>
      </c>
      <c r="J1421" t="s">
        <v>451</v>
      </c>
      <c r="K1421">
        <v>24</v>
      </c>
      <c r="L1421">
        <v>46.36</v>
      </c>
      <c r="M1421" t="s">
        <v>583</v>
      </c>
      <c r="N1421" t="s">
        <v>849</v>
      </c>
      <c r="Q1421">
        <v>9</v>
      </c>
      <c r="R1421">
        <v>9</v>
      </c>
      <c r="S1421" t="s">
        <v>1350</v>
      </c>
      <c r="T1421" t="s">
        <v>2537</v>
      </c>
      <c r="U1421" t="s">
        <v>3419</v>
      </c>
      <c r="V1421" t="s">
        <v>3442</v>
      </c>
      <c r="W1421">
        <v>120</v>
      </c>
      <c r="X1421">
        <v>1118</v>
      </c>
      <c r="Y1421">
        <v>6</v>
      </c>
      <c r="Z1421" t="s">
        <v>3497</v>
      </c>
      <c r="AA1421" t="s">
        <v>4629</v>
      </c>
      <c r="AB1421" t="s">
        <v>7481</v>
      </c>
      <c r="AC1421">
        <v>44</v>
      </c>
      <c r="AD1421" t="s">
        <v>8686</v>
      </c>
      <c r="AE1421" t="s">
        <v>9236</v>
      </c>
      <c r="AF1421" t="s">
        <v>9107</v>
      </c>
      <c r="AG1421" t="s">
        <v>8611</v>
      </c>
    </row>
    <row r="1422" spans="1:33" hidden="1" x14ac:dyDescent="0.25">
      <c r="A1422" t="s">
        <v>46</v>
      </c>
      <c r="B1422">
        <v>2025113</v>
      </c>
      <c r="C1422" t="s">
        <v>86</v>
      </c>
      <c r="D1422">
        <v>10</v>
      </c>
      <c r="E1422" t="s">
        <v>92</v>
      </c>
      <c r="F1422">
        <v>1600</v>
      </c>
      <c r="G1422" t="s">
        <v>100</v>
      </c>
      <c r="H1422" t="s">
        <v>202</v>
      </c>
      <c r="I1422" t="s">
        <v>446</v>
      </c>
      <c r="J1422" t="s">
        <v>451</v>
      </c>
      <c r="K1422">
        <v>24</v>
      </c>
      <c r="L1422">
        <v>46.36</v>
      </c>
      <c r="M1422" t="s">
        <v>583</v>
      </c>
      <c r="N1422" t="s">
        <v>849</v>
      </c>
      <c r="Q1422">
        <v>10</v>
      </c>
      <c r="R1422">
        <v>2</v>
      </c>
      <c r="S1422" t="s">
        <v>1347</v>
      </c>
      <c r="T1422" t="s">
        <v>2534</v>
      </c>
      <c r="U1422" t="s">
        <v>3410</v>
      </c>
      <c r="V1422" t="s">
        <v>3451</v>
      </c>
      <c r="W1422">
        <v>134</v>
      </c>
      <c r="X1422">
        <v>1065</v>
      </c>
      <c r="Y1422">
        <v>3</v>
      </c>
      <c r="Z1422" t="s">
        <v>3498</v>
      </c>
      <c r="AA1422" t="s">
        <v>4019</v>
      </c>
      <c r="AB1422" t="s">
        <v>7482</v>
      </c>
      <c r="AC1422">
        <v>41</v>
      </c>
      <c r="AD1422" t="s">
        <v>8687</v>
      </c>
      <c r="AE1422" t="s">
        <v>9237</v>
      </c>
      <c r="AF1422" t="s">
        <v>8420</v>
      </c>
      <c r="AG1422" t="s">
        <v>8652</v>
      </c>
    </row>
    <row r="1423" spans="1:33" hidden="1" x14ac:dyDescent="0.25">
      <c r="A1423" t="s">
        <v>46</v>
      </c>
      <c r="B1423">
        <v>2025113</v>
      </c>
      <c r="C1423" t="s">
        <v>86</v>
      </c>
      <c r="D1423">
        <v>10</v>
      </c>
      <c r="E1423" t="s">
        <v>92</v>
      </c>
      <c r="F1423">
        <v>1600</v>
      </c>
      <c r="G1423" t="s">
        <v>100</v>
      </c>
      <c r="H1423" t="s">
        <v>202</v>
      </c>
      <c r="I1423" t="s">
        <v>446</v>
      </c>
      <c r="J1423" t="s">
        <v>451</v>
      </c>
      <c r="K1423">
        <v>24</v>
      </c>
      <c r="L1423">
        <v>46.36</v>
      </c>
      <c r="M1423" t="s">
        <v>583</v>
      </c>
      <c r="N1423" t="s">
        <v>849</v>
      </c>
      <c r="Q1423">
        <v>11</v>
      </c>
      <c r="R1423">
        <v>6</v>
      </c>
      <c r="S1423" t="s">
        <v>1201</v>
      </c>
      <c r="T1423" t="s">
        <v>2388</v>
      </c>
      <c r="U1423" t="s">
        <v>3409</v>
      </c>
      <c r="V1423" t="s">
        <v>3447</v>
      </c>
      <c r="W1423">
        <v>129</v>
      </c>
      <c r="X1423">
        <v>1090</v>
      </c>
      <c r="Y1423">
        <v>5</v>
      </c>
      <c r="Z1423" t="s">
        <v>3522</v>
      </c>
      <c r="AA1423" t="s">
        <v>4630</v>
      </c>
      <c r="AB1423" t="s">
        <v>7200</v>
      </c>
      <c r="AC1423">
        <v>65</v>
      </c>
      <c r="AD1423" t="s">
        <v>8461</v>
      </c>
      <c r="AE1423" t="s">
        <v>9276</v>
      </c>
      <c r="AF1423" t="s">
        <v>8419</v>
      </c>
      <c r="AG1423" t="s">
        <v>464</v>
      </c>
    </row>
    <row r="1424" spans="1:33" hidden="1" x14ac:dyDescent="0.25">
      <c r="A1424" t="s">
        <v>46</v>
      </c>
      <c r="B1424">
        <v>2025113</v>
      </c>
      <c r="C1424" t="s">
        <v>86</v>
      </c>
      <c r="D1424">
        <v>10</v>
      </c>
      <c r="E1424" t="s">
        <v>92</v>
      </c>
      <c r="F1424">
        <v>1600</v>
      </c>
      <c r="G1424" t="s">
        <v>100</v>
      </c>
      <c r="H1424" t="s">
        <v>202</v>
      </c>
      <c r="I1424" t="s">
        <v>446</v>
      </c>
      <c r="J1424" t="s">
        <v>451</v>
      </c>
      <c r="K1424">
        <v>24</v>
      </c>
      <c r="L1424">
        <v>46.36</v>
      </c>
      <c r="M1424" t="s">
        <v>583</v>
      </c>
      <c r="N1424" t="s">
        <v>849</v>
      </c>
      <c r="Q1424">
        <v>12</v>
      </c>
      <c r="R1424">
        <v>7</v>
      </c>
      <c r="S1424" t="s">
        <v>1821</v>
      </c>
      <c r="T1424" t="s">
        <v>3008</v>
      </c>
      <c r="U1424" t="s">
        <v>3403</v>
      </c>
      <c r="V1424" t="s">
        <v>3446</v>
      </c>
      <c r="W1424">
        <v>127</v>
      </c>
      <c r="X1424">
        <v>1117</v>
      </c>
      <c r="Y1424">
        <v>7</v>
      </c>
      <c r="Z1424" t="s">
        <v>3503</v>
      </c>
      <c r="AA1424" t="s">
        <v>4631</v>
      </c>
      <c r="AB1424" t="s">
        <v>7483</v>
      </c>
      <c r="AC1424">
        <v>9.1999999999999993</v>
      </c>
      <c r="AD1424" t="s">
        <v>8580</v>
      </c>
      <c r="AE1424" t="s">
        <v>9238</v>
      </c>
      <c r="AF1424" t="s">
        <v>8582</v>
      </c>
      <c r="AG1424" t="s">
        <v>8686</v>
      </c>
    </row>
    <row r="1425" spans="1:33" hidden="1" x14ac:dyDescent="0.25">
      <c r="A1425" t="s">
        <v>46</v>
      </c>
      <c r="B1425">
        <v>2025113</v>
      </c>
      <c r="C1425" t="s">
        <v>86</v>
      </c>
      <c r="D1425">
        <v>10</v>
      </c>
      <c r="E1425" t="s">
        <v>92</v>
      </c>
      <c r="F1425">
        <v>1600</v>
      </c>
      <c r="G1425" t="s">
        <v>100</v>
      </c>
      <c r="H1425" t="s">
        <v>202</v>
      </c>
      <c r="I1425" t="s">
        <v>446</v>
      </c>
      <c r="J1425" t="s">
        <v>451</v>
      </c>
      <c r="K1425">
        <v>24</v>
      </c>
      <c r="L1425">
        <v>46.36</v>
      </c>
      <c r="M1425" t="s">
        <v>583</v>
      </c>
      <c r="N1425" t="s">
        <v>849</v>
      </c>
      <c r="Q1425">
        <v>13</v>
      </c>
      <c r="R1425">
        <v>1</v>
      </c>
      <c r="S1425" t="s">
        <v>1822</v>
      </c>
      <c r="T1425" t="s">
        <v>3009</v>
      </c>
      <c r="U1425" t="s">
        <v>3400</v>
      </c>
      <c r="V1425" t="s">
        <v>3450</v>
      </c>
      <c r="W1425">
        <v>135</v>
      </c>
      <c r="X1425">
        <v>1189</v>
      </c>
      <c r="Y1425">
        <v>8</v>
      </c>
      <c r="Z1425" t="s">
        <v>3540</v>
      </c>
      <c r="AA1425" t="s">
        <v>4551</v>
      </c>
      <c r="AB1425" t="s">
        <v>7167</v>
      </c>
      <c r="AC1425">
        <v>19</v>
      </c>
      <c r="AD1425" t="s">
        <v>8416</v>
      </c>
      <c r="AE1425" t="s">
        <v>9351</v>
      </c>
      <c r="AF1425" t="s">
        <v>8728</v>
      </c>
      <c r="AG1425" t="s">
        <v>8927</v>
      </c>
    </row>
    <row r="1426" spans="1:33" hidden="1" x14ac:dyDescent="0.25">
      <c r="A1426" t="s">
        <v>46</v>
      </c>
      <c r="B1426">
        <v>2025113</v>
      </c>
      <c r="C1426" t="s">
        <v>86</v>
      </c>
      <c r="D1426">
        <v>10</v>
      </c>
      <c r="E1426" t="s">
        <v>92</v>
      </c>
      <c r="F1426">
        <v>1600</v>
      </c>
      <c r="G1426" t="s">
        <v>100</v>
      </c>
      <c r="H1426" t="s">
        <v>202</v>
      </c>
      <c r="I1426" t="s">
        <v>446</v>
      </c>
      <c r="J1426" t="s">
        <v>451</v>
      </c>
      <c r="K1426">
        <v>24</v>
      </c>
      <c r="L1426">
        <v>46.36</v>
      </c>
      <c r="M1426" t="s">
        <v>583</v>
      </c>
      <c r="N1426" t="s">
        <v>849</v>
      </c>
      <c r="Q1426">
        <v>14</v>
      </c>
      <c r="R1426">
        <v>11</v>
      </c>
      <c r="S1426" t="s">
        <v>1575</v>
      </c>
      <c r="T1426" t="s">
        <v>2762</v>
      </c>
      <c r="U1426" t="s">
        <v>3412</v>
      </c>
      <c r="V1426" t="s">
        <v>3459</v>
      </c>
      <c r="W1426">
        <v>121</v>
      </c>
      <c r="X1426">
        <v>1068</v>
      </c>
      <c r="Y1426">
        <v>13</v>
      </c>
      <c r="Z1426" t="s">
        <v>3558</v>
      </c>
      <c r="AA1426" t="s">
        <v>4459</v>
      </c>
      <c r="AB1426" t="s">
        <v>7484</v>
      </c>
      <c r="AC1426">
        <v>25</v>
      </c>
      <c r="AD1426" t="s">
        <v>8410</v>
      </c>
      <c r="AE1426" t="s">
        <v>9304</v>
      </c>
      <c r="AF1426" t="s">
        <v>8761</v>
      </c>
      <c r="AG1426" t="s">
        <v>8441</v>
      </c>
    </row>
    <row r="1427" spans="1:33" hidden="1" x14ac:dyDescent="0.25">
      <c r="A1427" t="s">
        <v>47</v>
      </c>
      <c r="B1427">
        <v>2025114</v>
      </c>
      <c r="C1427" t="s">
        <v>87</v>
      </c>
      <c r="D1427">
        <v>1</v>
      </c>
      <c r="E1427" t="s">
        <v>90</v>
      </c>
      <c r="F1427">
        <v>1000</v>
      </c>
      <c r="G1427" t="s">
        <v>98</v>
      </c>
      <c r="H1427" t="s">
        <v>203</v>
      </c>
      <c r="I1427" t="s">
        <v>446</v>
      </c>
      <c r="J1427" t="s">
        <v>449</v>
      </c>
      <c r="K1427">
        <v>12.37</v>
      </c>
      <c r="L1427">
        <v>33.659999999999997</v>
      </c>
      <c r="M1427" t="s">
        <v>584</v>
      </c>
      <c r="Q1427">
        <v>1</v>
      </c>
      <c r="R1427">
        <v>9</v>
      </c>
      <c r="S1427" t="s">
        <v>1067</v>
      </c>
      <c r="T1427" t="s">
        <v>2254</v>
      </c>
      <c r="U1427" t="s">
        <v>3415</v>
      </c>
      <c r="V1427" t="s">
        <v>3442</v>
      </c>
      <c r="W1427">
        <v>121</v>
      </c>
      <c r="X1427">
        <v>1055</v>
      </c>
      <c r="Y1427">
        <v>3</v>
      </c>
      <c r="Z1427" t="s">
        <v>3478</v>
      </c>
      <c r="AA1427" t="s">
        <v>4632</v>
      </c>
      <c r="AB1427" t="s">
        <v>7485</v>
      </c>
      <c r="AC1427">
        <v>3.8</v>
      </c>
      <c r="AD1427" t="s">
        <v>8902</v>
      </c>
      <c r="AE1427" t="s">
        <v>9242</v>
      </c>
      <c r="AF1427" t="s">
        <v>9372</v>
      </c>
    </row>
    <row r="1428" spans="1:33" hidden="1" x14ac:dyDescent="0.25">
      <c r="A1428" t="s">
        <v>47</v>
      </c>
      <c r="B1428">
        <v>2025114</v>
      </c>
      <c r="C1428" t="s">
        <v>87</v>
      </c>
      <c r="D1428">
        <v>1</v>
      </c>
      <c r="E1428" t="s">
        <v>90</v>
      </c>
      <c r="F1428">
        <v>1000</v>
      </c>
      <c r="G1428" t="s">
        <v>98</v>
      </c>
      <c r="H1428" t="s">
        <v>203</v>
      </c>
      <c r="I1428" t="s">
        <v>446</v>
      </c>
      <c r="J1428" t="s">
        <v>449</v>
      </c>
      <c r="K1428">
        <v>12.37</v>
      </c>
      <c r="L1428">
        <v>33.659999999999997</v>
      </c>
      <c r="M1428" t="s">
        <v>584</v>
      </c>
      <c r="Q1428">
        <v>2</v>
      </c>
      <c r="R1428">
        <v>5</v>
      </c>
      <c r="S1428" t="s">
        <v>1823</v>
      </c>
      <c r="T1428" t="s">
        <v>3010</v>
      </c>
      <c r="U1428" t="s">
        <v>3419</v>
      </c>
      <c r="V1428" t="s">
        <v>3440</v>
      </c>
      <c r="W1428">
        <v>127</v>
      </c>
      <c r="X1428">
        <v>1076</v>
      </c>
      <c r="Y1428">
        <v>6</v>
      </c>
      <c r="Z1428" t="s">
        <v>3506</v>
      </c>
      <c r="AA1428" t="s">
        <v>3858</v>
      </c>
      <c r="AB1428" t="s">
        <v>7486</v>
      </c>
      <c r="AC1428">
        <v>24</v>
      </c>
      <c r="AD1428" t="s">
        <v>8903</v>
      </c>
      <c r="AE1428" t="s">
        <v>9241</v>
      </c>
      <c r="AF1428" t="s">
        <v>8395</v>
      </c>
    </row>
    <row r="1429" spans="1:33" hidden="1" x14ac:dyDescent="0.25">
      <c r="A1429" t="s">
        <v>47</v>
      </c>
      <c r="B1429">
        <v>2025114</v>
      </c>
      <c r="C1429" t="s">
        <v>87</v>
      </c>
      <c r="D1429">
        <v>1</v>
      </c>
      <c r="E1429" t="s">
        <v>90</v>
      </c>
      <c r="F1429">
        <v>1000</v>
      </c>
      <c r="G1429" t="s">
        <v>98</v>
      </c>
      <c r="H1429" t="s">
        <v>203</v>
      </c>
      <c r="I1429" t="s">
        <v>446</v>
      </c>
      <c r="J1429" t="s">
        <v>449</v>
      </c>
      <c r="K1429">
        <v>12.37</v>
      </c>
      <c r="L1429">
        <v>33.659999999999997</v>
      </c>
      <c r="M1429" t="s">
        <v>584</v>
      </c>
      <c r="Q1429">
        <v>3</v>
      </c>
      <c r="R1429">
        <v>1</v>
      </c>
      <c r="S1429" t="s">
        <v>1695</v>
      </c>
      <c r="T1429" t="s">
        <v>2882</v>
      </c>
      <c r="U1429" t="s">
        <v>3413</v>
      </c>
      <c r="V1429" t="s">
        <v>3455</v>
      </c>
      <c r="W1429">
        <v>133</v>
      </c>
      <c r="X1429">
        <v>1097</v>
      </c>
      <c r="Y1429">
        <v>2</v>
      </c>
      <c r="Z1429" t="s">
        <v>3506</v>
      </c>
      <c r="AA1429" t="s">
        <v>4553</v>
      </c>
      <c r="AB1429" t="s">
        <v>7487</v>
      </c>
      <c r="AC1429">
        <v>11</v>
      </c>
      <c r="AD1429" t="s">
        <v>8904</v>
      </c>
      <c r="AE1429" t="s">
        <v>9454</v>
      </c>
      <c r="AF1429" t="s">
        <v>8862</v>
      </c>
    </row>
    <row r="1430" spans="1:33" hidden="1" x14ac:dyDescent="0.25">
      <c r="A1430" t="s">
        <v>47</v>
      </c>
      <c r="B1430">
        <v>2025114</v>
      </c>
      <c r="C1430" t="s">
        <v>87</v>
      </c>
      <c r="D1430">
        <v>1</v>
      </c>
      <c r="E1430" t="s">
        <v>90</v>
      </c>
      <c r="F1430">
        <v>1000</v>
      </c>
      <c r="G1430" t="s">
        <v>98</v>
      </c>
      <c r="H1430" t="s">
        <v>203</v>
      </c>
      <c r="I1430" t="s">
        <v>446</v>
      </c>
      <c r="J1430" t="s">
        <v>449</v>
      </c>
      <c r="K1430">
        <v>12.37</v>
      </c>
      <c r="L1430">
        <v>33.659999999999997</v>
      </c>
      <c r="M1430" t="s">
        <v>584</v>
      </c>
      <c r="Q1430">
        <v>4</v>
      </c>
      <c r="R1430">
        <v>2</v>
      </c>
      <c r="S1430" t="s">
        <v>1181</v>
      </c>
      <c r="T1430" t="s">
        <v>2368</v>
      </c>
      <c r="U1430" t="s">
        <v>3403</v>
      </c>
      <c r="V1430" t="s">
        <v>3445</v>
      </c>
      <c r="W1430">
        <v>134</v>
      </c>
      <c r="X1430">
        <v>1065</v>
      </c>
      <c r="Y1430">
        <v>5</v>
      </c>
      <c r="Z1430" t="s">
        <v>3521</v>
      </c>
      <c r="AA1430" t="s">
        <v>4633</v>
      </c>
      <c r="AB1430" t="s">
        <v>7241</v>
      </c>
      <c r="AC1430">
        <v>2.4</v>
      </c>
      <c r="AD1430" t="s">
        <v>8904</v>
      </c>
      <c r="AE1430" t="s">
        <v>9299</v>
      </c>
      <c r="AF1430" t="s">
        <v>9311</v>
      </c>
    </row>
    <row r="1431" spans="1:33" hidden="1" x14ac:dyDescent="0.25">
      <c r="A1431" t="s">
        <v>47</v>
      </c>
      <c r="B1431">
        <v>2025114</v>
      </c>
      <c r="C1431" t="s">
        <v>87</v>
      </c>
      <c r="D1431">
        <v>1</v>
      </c>
      <c r="E1431" t="s">
        <v>90</v>
      </c>
      <c r="F1431">
        <v>1000</v>
      </c>
      <c r="G1431" t="s">
        <v>98</v>
      </c>
      <c r="H1431" t="s">
        <v>203</v>
      </c>
      <c r="I1431" t="s">
        <v>446</v>
      </c>
      <c r="J1431" t="s">
        <v>449</v>
      </c>
      <c r="K1431">
        <v>12.37</v>
      </c>
      <c r="L1431">
        <v>33.659999999999997</v>
      </c>
      <c r="M1431" t="s">
        <v>584</v>
      </c>
      <c r="Q1431">
        <v>5</v>
      </c>
      <c r="R1431">
        <v>3</v>
      </c>
      <c r="S1431" t="s">
        <v>1604</v>
      </c>
      <c r="T1431" t="s">
        <v>2791</v>
      </c>
      <c r="U1431" t="s">
        <v>3410</v>
      </c>
      <c r="V1431" t="s">
        <v>3454</v>
      </c>
      <c r="W1431">
        <v>129</v>
      </c>
      <c r="X1431">
        <v>1066</v>
      </c>
      <c r="Y1431">
        <v>12</v>
      </c>
      <c r="Z1431" t="s">
        <v>3524</v>
      </c>
      <c r="AA1431" t="s">
        <v>4076</v>
      </c>
      <c r="AB1431" t="s">
        <v>6867</v>
      </c>
      <c r="AC1431">
        <v>76</v>
      </c>
      <c r="AD1431" t="s">
        <v>8423</v>
      </c>
      <c r="AE1431" t="s">
        <v>9246</v>
      </c>
      <c r="AF1431" t="s">
        <v>9434</v>
      </c>
    </row>
    <row r="1432" spans="1:33" hidden="1" x14ac:dyDescent="0.25">
      <c r="A1432" t="s">
        <v>47</v>
      </c>
      <c r="B1432">
        <v>2025114</v>
      </c>
      <c r="C1432" t="s">
        <v>87</v>
      </c>
      <c r="D1432">
        <v>1</v>
      </c>
      <c r="E1432" t="s">
        <v>90</v>
      </c>
      <c r="F1432">
        <v>1000</v>
      </c>
      <c r="G1432" t="s">
        <v>98</v>
      </c>
      <c r="H1432" t="s">
        <v>203</v>
      </c>
      <c r="I1432" t="s">
        <v>446</v>
      </c>
      <c r="J1432" t="s">
        <v>449</v>
      </c>
      <c r="K1432">
        <v>12.37</v>
      </c>
      <c r="L1432">
        <v>33.659999999999997</v>
      </c>
      <c r="M1432" t="s">
        <v>584</v>
      </c>
      <c r="Q1432">
        <v>6</v>
      </c>
      <c r="R1432">
        <v>10</v>
      </c>
      <c r="S1432" t="s">
        <v>1724</v>
      </c>
      <c r="T1432" t="s">
        <v>2911</v>
      </c>
      <c r="U1432" t="s">
        <v>3411</v>
      </c>
      <c r="V1432" t="s">
        <v>3459</v>
      </c>
      <c r="W1432">
        <v>121</v>
      </c>
      <c r="X1432">
        <v>1071</v>
      </c>
      <c r="Y1432">
        <v>11</v>
      </c>
      <c r="Z1432" t="s">
        <v>3496</v>
      </c>
      <c r="AA1432" t="s">
        <v>3947</v>
      </c>
      <c r="AB1432" t="s">
        <v>7488</v>
      </c>
      <c r="AC1432">
        <v>8.5</v>
      </c>
      <c r="AD1432" t="s">
        <v>8902</v>
      </c>
      <c r="AE1432" t="s">
        <v>9299</v>
      </c>
      <c r="AF1432" t="s">
        <v>9106</v>
      </c>
    </row>
    <row r="1433" spans="1:33" hidden="1" x14ac:dyDescent="0.25">
      <c r="A1433" t="s">
        <v>47</v>
      </c>
      <c r="B1433">
        <v>2025114</v>
      </c>
      <c r="C1433" t="s">
        <v>87</v>
      </c>
      <c r="D1433">
        <v>1</v>
      </c>
      <c r="E1433" t="s">
        <v>90</v>
      </c>
      <c r="F1433">
        <v>1000</v>
      </c>
      <c r="G1433" t="s">
        <v>98</v>
      </c>
      <c r="H1433" t="s">
        <v>203</v>
      </c>
      <c r="I1433" t="s">
        <v>446</v>
      </c>
      <c r="J1433" t="s">
        <v>449</v>
      </c>
      <c r="K1433">
        <v>12.37</v>
      </c>
      <c r="L1433">
        <v>33.659999999999997</v>
      </c>
      <c r="M1433" t="s">
        <v>584</v>
      </c>
      <c r="Q1433">
        <v>7</v>
      </c>
      <c r="R1433">
        <v>11</v>
      </c>
      <c r="S1433" t="s">
        <v>1183</v>
      </c>
      <c r="T1433" t="s">
        <v>2370</v>
      </c>
      <c r="U1433" t="s">
        <v>3416</v>
      </c>
      <c r="V1433" t="s">
        <v>3460</v>
      </c>
      <c r="W1433">
        <v>119</v>
      </c>
      <c r="X1433">
        <v>1034</v>
      </c>
      <c r="Y1433">
        <v>7</v>
      </c>
      <c r="Z1433" t="s">
        <v>3490</v>
      </c>
      <c r="AA1433" t="s">
        <v>3912</v>
      </c>
      <c r="AB1433" t="s">
        <v>7488</v>
      </c>
      <c r="AC1433">
        <v>12</v>
      </c>
      <c r="AD1433" t="s">
        <v>8905</v>
      </c>
      <c r="AE1433" t="s">
        <v>9306</v>
      </c>
      <c r="AF1433" t="s">
        <v>9357</v>
      </c>
    </row>
    <row r="1434" spans="1:33" hidden="1" x14ac:dyDescent="0.25">
      <c r="A1434" t="s">
        <v>47</v>
      </c>
      <c r="B1434">
        <v>2025114</v>
      </c>
      <c r="C1434" t="s">
        <v>87</v>
      </c>
      <c r="D1434">
        <v>1</v>
      </c>
      <c r="E1434" t="s">
        <v>90</v>
      </c>
      <c r="F1434">
        <v>1000</v>
      </c>
      <c r="G1434" t="s">
        <v>98</v>
      </c>
      <c r="H1434" t="s">
        <v>203</v>
      </c>
      <c r="I1434" t="s">
        <v>446</v>
      </c>
      <c r="J1434" t="s">
        <v>449</v>
      </c>
      <c r="K1434">
        <v>12.37</v>
      </c>
      <c r="L1434">
        <v>33.659999999999997</v>
      </c>
      <c r="M1434" t="s">
        <v>584</v>
      </c>
      <c r="Q1434">
        <v>8</v>
      </c>
      <c r="R1434">
        <v>8</v>
      </c>
      <c r="S1434" t="s">
        <v>1824</v>
      </c>
      <c r="T1434" t="s">
        <v>3011</v>
      </c>
      <c r="U1434" t="s">
        <v>3412</v>
      </c>
      <c r="V1434" t="s">
        <v>3449</v>
      </c>
      <c r="W1434">
        <v>124</v>
      </c>
      <c r="X1434">
        <v>978</v>
      </c>
      <c r="Y1434">
        <v>9</v>
      </c>
      <c r="Z1434" t="s">
        <v>3490</v>
      </c>
      <c r="AA1434" t="s">
        <v>3921</v>
      </c>
      <c r="AB1434" t="s">
        <v>7489</v>
      </c>
      <c r="AC1434">
        <v>45</v>
      </c>
      <c r="AD1434" t="s">
        <v>8825</v>
      </c>
      <c r="AE1434" t="s">
        <v>9300</v>
      </c>
      <c r="AF1434" t="s">
        <v>9369</v>
      </c>
    </row>
    <row r="1435" spans="1:33" hidden="1" x14ac:dyDescent="0.25">
      <c r="A1435" t="s">
        <v>47</v>
      </c>
      <c r="B1435">
        <v>2025114</v>
      </c>
      <c r="C1435" t="s">
        <v>87</v>
      </c>
      <c r="D1435">
        <v>1</v>
      </c>
      <c r="E1435" t="s">
        <v>90</v>
      </c>
      <c r="F1435">
        <v>1000</v>
      </c>
      <c r="G1435" t="s">
        <v>98</v>
      </c>
      <c r="H1435" t="s">
        <v>203</v>
      </c>
      <c r="I1435" t="s">
        <v>446</v>
      </c>
      <c r="J1435" t="s">
        <v>449</v>
      </c>
      <c r="K1435">
        <v>12.37</v>
      </c>
      <c r="L1435">
        <v>33.659999999999997</v>
      </c>
      <c r="M1435" t="s">
        <v>584</v>
      </c>
      <c r="Q1435">
        <v>9</v>
      </c>
      <c r="R1435">
        <v>12</v>
      </c>
      <c r="S1435" t="s">
        <v>1360</v>
      </c>
      <c r="T1435" t="s">
        <v>2547</v>
      </c>
      <c r="U1435" t="s">
        <v>3417</v>
      </c>
      <c r="V1435" t="s">
        <v>3461</v>
      </c>
      <c r="W1435">
        <v>118</v>
      </c>
      <c r="X1435">
        <v>1129</v>
      </c>
      <c r="Y1435">
        <v>10</v>
      </c>
      <c r="Z1435" t="s">
        <v>3507</v>
      </c>
      <c r="AA1435" t="s">
        <v>4634</v>
      </c>
      <c r="AB1435" t="s">
        <v>7490</v>
      </c>
      <c r="AC1435">
        <v>11</v>
      </c>
      <c r="AD1435" t="s">
        <v>8904</v>
      </c>
      <c r="AE1435" t="s">
        <v>9244</v>
      </c>
      <c r="AF1435" t="s">
        <v>8393</v>
      </c>
    </row>
    <row r="1436" spans="1:33" hidden="1" x14ac:dyDescent="0.25">
      <c r="A1436" t="s">
        <v>47</v>
      </c>
      <c r="B1436">
        <v>2025114</v>
      </c>
      <c r="C1436" t="s">
        <v>87</v>
      </c>
      <c r="D1436">
        <v>1</v>
      </c>
      <c r="E1436" t="s">
        <v>90</v>
      </c>
      <c r="F1436">
        <v>1000</v>
      </c>
      <c r="G1436" t="s">
        <v>98</v>
      </c>
      <c r="H1436" t="s">
        <v>203</v>
      </c>
      <c r="I1436" t="s">
        <v>446</v>
      </c>
      <c r="J1436" t="s">
        <v>449</v>
      </c>
      <c r="K1436">
        <v>12.37</v>
      </c>
      <c r="L1436">
        <v>33.659999999999997</v>
      </c>
      <c r="M1436" t="s">
        <v>584</v>
      </c>
      <c r="Q1436">
        <v>10</v>
      </c>
      <c r="R1436">
        <v>4</v>
      </c>
      <c r="S1436" t="s">
        <v>1825</v>
      </c>
      <c r="T1436" t="s">
        <v>3012</v>
      </c>
      <c r="U1436" t="s">
        <v>3402</v>
      </c>
      <c r="V1436" t="s">
        <v>3457</v>
      </c>
      <c r="W1436">
        <v>124</v>
      </c>
      <c r="X1436">
        <v>991</v>
      </c>
      <c r="Y1436">
        <v>1</v>
      </c>
      <c r="Z1436" t="s">
        <v>3508</v>
      </c>
      <c r="AA1436" t="s">
        <v>4098</v>
      </c>
      <c r="AB1436" t="s">
        <v>7491</v>
      </c>
      <c r="AC1436">
        <v>29</v>
      </c>
      <c r="AD1436" t="s">
        <v>8906</v>
      </c>
      <c r="AE1436" t="s">
        <v>9295</v>
      </c>
      <c r="AF1436" t="s">
        <v>9177</v>
      </c>
    </row>
    <row r="1437" spans="1:33" hidden="1" x14ac:dyDescent="0.25">
      <c r="A1437" t="s">
        <v>47</v>
      </c>
      <c r="B1437">
        <v>2025114</v>
      </c>
      <c r="C1437" t="s">
        <v>87</v>
      </c>
      <c r="D1437">
        <v>1</v>
      </c>
      <c r="E1437" t="s">
        <v>90</v>
      </c>
      <c r="F1437">
        <v>1000</v>
      </c>
      <c r="G1437" t="s">
        <v>98</v>
      </c>
      <c r="H1437" t="s">
        <v>203</v>
      </c>
      <c r="I1437" t="s">
        <v>446</v>
      </c>
      <c r="J1437" t="s">
        <v>449</v>
      </c>
      <c r="K1437">
        <v>12.37</v>
      </c>
      <c r="L1437">
        <v>33.659999999999997</v>
      </c>
      <c r="M1437" t="s">
        <v>584</v>
      </c>
      <c r="Q1437">
        <v>11</v>
      </c>
      <c r="R1437">
        <v>6</v>
      </c>
      <c r="S1437" t="s">
        <v>1826</v>
      </c>
      <c r="T1437" t="s">
        <v>3013</v>
      </c>
      <c r="U1437" t="s">
        <v>3398</v>
      </c>
      <c r="V1437" t="s">
        <v>3448</v>
      </c>
      <c r="W1437">
        <v>129</v>
      </c>
      <c r="X1437">
        <v>1053</v>
      </c>
      <c r="Y1437">
        <v>4</v>
      </c>
      <c r="Z1437" t="s">
        <v>3525</v>
      </c>
      <c r="AA1437" t="s">
        <v>4002</v>
      </c>
      <c r="AB1437" t="s">
        <v>7492</v>
      </c>
      <c r="AC1437">
        <v>31</v>
      </c>
      <c r="AD1437" t="s">
        <v>8907</v>
      </c>
      <c r="AE1437" t="s">
        <v>9382</v>
      </c>
      <c r="AF1437" t="s">
        <v>8443</v>
      </c>
    </row>
    <row r="1438" spans="1:33" hidden="1" x14ac:dyDescent="0.25">
      <c r="A1438" t="s">
        <v>47</v>
      </c>
      <c r="B1438">
        <v>2025114</v>
      </c>
      <c r="C1438" t="s">
        <v>87</v>
      </c>
      <c r="D1438">
        <v>1</v>
      </c>
      <c r="E1438" t="s">
        <v>90</v>
      </c>
      <c r="F1438">
        <v>1000</v>
      </c>
      <c r="G1438" t="s">
        <v>98</v>
      </c>
      <c r="H1438" t="s">
        <v>203</v>
      </c>
      <c r="I1438" t="s">
        <v>446</v>
      </c>
      <c r="J1438" t="s">
        <v>449</v>
      </c>
      <c r="K1438">
        <v>12.37</v>
      </c>
      <c r="L1438">
        <v>33.659999999999997</v>
      </c>
      <c r="M1438" t="s">
        <v>584</v>
      </c>
      <c r="Q1438">
        <v>12</v>
      </c>
      <c r="R1438">
        <v>7</v>
      </c>
      <c r="S1438" t="s">
        <v>1827</v>
      </c>
      <c r="T1438" t="s">
        <v>3014</v>
      </c>
      <c r="U1438" t="s">
        <v>3400</v>
      </c>
      <c r="V1438" t="s">
        <v>3446</v>
      </c>
      <c r="W1438">
        <v>128</v>
      </c>
      <c r="X1438">
        <v>1118</v>
      </c>
      <c r="Y1438">
        <v>8</v>
      </c>
      <c r="Z1438" t="s">
        <v>3525</v>
      </c>
      <c r="AA1438" t="s">
        <v>4635</v>
      </c>
      <c r="AB1438" t="s">
        <v>7492</v>
      </c>
      <c r="AC1438">
        <v>44</v>
      </c>
      <c r="AD1438" t="s">
        <v>8908</v>
      </c>
      <c r="AE1438" t="s">
        <v>9449</v>
      </c>
      <c r="AF1438" t="s">
        <v>8549</v>
      </c>
    </row>
    <row r="1439" spans="1:33" hidden="1" x14ac:dyDescent="0.25">
      <c r="A1439" t="s">
        <v>47</v>
      </c>
      <c r="B1439">
        <v>2025114</v>
      </c>
      <c r="C1439" t="s">
        <v>87</v>
      </c>
      <c r="D1439">
        <v>1</v>
      </c>
      <c r="E1439" t="s">
        <v>90</v>
      </c>
      <c r="F1439">
        <v>1000</v>
      </c>
      <c r="G1439" t="s">
        <v>98</v>
      </c>
      <c r="H1439" t="s">
        <v>203</v>
      </c>
      <c r="I1439" t="s">
        <v>446</v>
      </c>
      <c r="J1439" t="s">
        <v>449</v>
      </c>
      <c r="K1439">
        <v>12.37</v>
      </c>
      <c r="L1439">
        <v>33.659999999999997</v>
      </c>
      <c r="M1439" t="s">
        <v>584</v>
      </c>
      <c r="S1439" t="s">
        <v>1447</v>
      </c>
      <c r="T1439" t="s">
        <v>2634</v>
      </c>
      <c r="U1439" t="s">
        <v>3410</v>
      </c>
      <c r="V1439" t="s">
        <v>3443</v>
      </c>
      <c r="W1439">
        <v>129</v>
      </c>
      <c r="Z1439" t="s">
        <v>3439</v>
      </c>
      <c r="AA1439" t="s">
        <v>3439</v>
      </c>
      <c r="AB1439" t="s">
        <v>3439</v>
      </c>
    </row>
    <row r="1440" spans="1:33" hidden="1" x14ac:dyDescent="0.25">
      <c r="A1440" t="s">
        <v>47</v>
      </c>
      <c r="B1440">
        <v>2025115</v>
      </c>
      <c r="C1440" t="s">
        <v>87</v>
      </c>
      <c r="D1440">
        <v>2</v>
      </c>
      <c r="E1440" t="s">
        <v>88</v>
      </c>
      <c r="F1440">
        <v>1200</v>
      </c>
      <c r="G1440" t="s">
        <v>98</v>
      </c>
      <c r="H1440" t="s">
        <v>204</v>
      </c>
      <c r="I1440" t="s">
        <v>446</v>
      </c>
      <c r="J1440" t="s">
        <v>449</v>
      </c>
      <c r="K1440">
        <v>23.58</v>
      </c>
      <c r="L1440">
        <v>45.92</v>
      </c>
      <c r="M1440" t="s">
        <v>585</v>
      </c>
      <c r="Q1440">
        <v>1</v>
      </c>
      <c r="R1440">
        <v>9</v>
      </c>
      <c r="S1440" t="s">
        <v>1157</v>
      </c>
      <c r="T1440" t="s">
        <v>2344</v>
      </c>
      <c r="U1440" t="s">
        <v>3411</v>
      </c>
      <c r="V1440" t="s">
        <v>3457</v>
      </c>
      <c r="W1440">
        <v>126</v>
      </c>
      <c r="X1440">
        <v>1088</v>
      </c>
      <c r="Y1440">
        <v>3</v>
      </c>
      <c r="Z1440" t="s">
        <v>3478</v>
      </c>
      <c r="AA1440" t="s">
        <v>3729</v>
      </c>
      <c r="AB1440" t="s">
        <v>585</v>
      </c>
      <c r="AC1440">
        <v>2.6</v>
      </c>
      <c r="AD1440" t="s">
        <v>8553</v>
      </c>
      <c r="AE1440" t="s">
        <v>9369</v>
      </c>
      <c r="AF1440" t="s">
        <v>8898</v>
      </c>
    </row>
    <row r="1441" spans="1:32" hidden="1" x14ac:dyDescent="0.25">
      <c r="A1441" t="s">
        <v>47</v>
      </c>
      <c r="B1441">
        <v>2025115</v>
      </c>
      <c r="C1441" t="s">
        <v>87</v>
      </c>
      <c r="D1441">
        <v>2</v>
      </c>
      <c r="E1441" t="s">
        <v>88</v>
      </c>
      <c r="F1441">
        <v>1200</v>
      </c>
      <c r="G1441" t="s">
        <v>98</v>
      </c>
      <c r="H1441" t="s">
        <v>204</v>
      </c>
      <c r="I1441" t="s">
        <v>446</v>
      </c>
      <c r="J1441" t="s">
        <v>449</v>
      </c>
      <c r="K1441">
        <v>23.58</v>
      </c>
      <c r="L1441">
        <v>45.92</v>
      </c>
      <c r="M1441" t="s">
        <v>585</v>
      </c>
      <c r="Q1441">
        <v>2</v>
      </c>
      <c r="R1441">
        <v>3</v>
      </c>
      <c r="S1441" t="s">
        <v>1828</v>
      </c>
      <c r="T1441" t="s">
        <v>3015</v>
      </c>
      <c r="U1441" t="s">
        <v>3407</v>
      </c>
      <c r="V1441" t="s">
        <v>3450</v>
      </c>
      <c r="W1441">
        <v>132</v>
      </c>
      <c r="X1441">
        <v>1145</v>
      </c>
      <c r="Y1441">
        <v>1</v>
      </c>
      <c r="Z1441" t="s">
        <v>3480</v>
      </c>
      <c r="AA1441" t="s">
        <v>4247</v>
      </c>
      <c r="AB1441" t="s">
        <v>7014</v>
      </c>
      <c r="AC1441">
        <v>2.1</v>
      </c>
      <c r="AD1441" t="s">
        <v>8558</v>
      </c>
      <c r="AE1441" t="s">
        <v>9369</v>
      </c>
      <c r="AF1441" t="s">
        <v>8420</v>
      </c>
    </row>
    <row r="1442" spans="1:32" hidden="1" x14ac:dyDescent="0.25">
      <c r="A1442" t="s">
        <v>47</v>
      </c>
      <c r="B1442">
        <v>2025115</v>
      </c>
      <c r="C1442" t="s">
        <v>87</v>
      </c>
      <c r="D1442">
        <v>2</v>
      </c>
      <c r="E1442" t="s">
        <v>88</v>
      </c>
      <c r="F1442">
        <v>1200</v>
      </c>
      <c r="G1442" t="s">
        <v>98</v>
      </c>
      <c r="H1442" t="s">
        <v>204</v>
      </c>
      <c r="I1442" t="s">
        <v>446</v>
      </c>
      <c r="J1442" t="s">
        <v>449</v>
      </c>
      <c r="K1442">
        <v>23.58</v>
      </c>
      <c r="L1442">
        <v>45.92</v>
      </c>
      <c r="M1442" t="s">
        <v>585</v>
      </c>
      <c r="Q1442">
        <v>3</v>
      </c>
      <c r="R1442">
        <v>10</v>
      </c>
      <c r="S1442" t="s">
        <v>1597</v>
      </c>
      <c r="T1442" t="s">
        <v>2784</v>
      </c>
      <c r="U1442" t="s">
        <v>3419</v>
      </c>
      <c r="V1442" t="s">
        <v>3454</v>
      </c>
      <c r="W1442">
        <v>123</v>
      </c>
      <c r="X1442">
        <v>1050</v>
      </c>
      <c r="Y1442">
        <v>12</v>
      </c>
      <c r="Z1442" t="s">
        <v>3506</v>
      </c>
      <c r="AA1442" t="s">
        <v>3793</v>
      </c>
      <c r="AB1442" t="s">
        <v>583</v>
      </c>
      <c r="AC1442">
        <v>73</v>
      </c>
      <c r="AD1442" t="s">
        <v>8607</v>
      </c>
      <c r="AE1442" t="s">
        <v>9277</v>
      </c>
      <c r="AF1442" t="s">
        <v>9107</v>
      </c>
    </row>
    <row r="1443" spans="1:32" hidden="1" x14ac:dyDescent="0.25">
      <c r="A1443" t="s">
        <v>47</v>
      </c>
      <c r="B1443">
        <v>2025115</v>
      </c>
      <c r="C1443" t="s">
        <v>87</v>
      </c>
      <c r="D1443">
        <v>2</v>
      </c>
      <c r="E1443" t="s">
        <v>88</v>
      </c>
      <c r="F1443">
        <v>1200</v>
      </c>
      <c r="G1443" t="s">
        <v>98</v>
      </c>
      <c r="H1443" t="s">
        <v>204</v>
      </c>
      <c r="I1443" t="s">
        <v>446</v>
      </c>
      <c r="J1443" t="s">
        <v>449</v>
      </c>
      <c r="K1443">
        <v>23.58</v>
      </c>
      <c r="L1443">
        <v>45.92</v>
      </c>
      <c r="M1443" t="s">
        <v>585</v>
      </c>
      <c r="Q1443">
        <v>4</v>
      </c>
      <c r="R1443">
        <v>6</v>
      </c>
      <c r="S1443" t="s">
        <v>1369</v>
      </c>
      <c r="T1443" t="s">
        <v>2556</v>
      </c>
      <c r="U1443" t="s">
        <v>3413</v>
      </c>
      <c r="V1443" t="s">
        <v>3449</v>
      </c>
      <c r="W1443">
        <v>128</v>
      </c>
      <c r="X1443">
        <v>1108</v>
      </c>
      <c r="Y1443">
        <v>6</v>
      </c>
      <c r="Z1443" t="s">
        <v>3524</v>
      </c>
      <c r="AA1443" t="s">
        <v>4636</v>
      </c>
      <c r="AB1443" t="s">
        <v>7052</v>
      </c>
      <c r="AC1443">
        <v>91</v>
      </c>
      <c r="AD1443" t="s">
        <v>8604</v>
      </c>
      <c r="AE1443" t="s">
        <v>9369</v>
      </c>
      <c r="AF1443" t="s">
        <v>8615</v>
      </c>
    </row>
    <row r="1444" spans="1:32" hidden="1" x14ac:dyDescent="0.25">
      <c r="A1444" t="s">
        <v>47</v>
      </c>
      <c r="B1444">
        <v>2025115</v>
      </c>
      <c r="C1444" t="s">
        <v>87</v>
      </c>
      <c r="D1444">
        <v>2</v>
      </c>
      <c r="E1444" t="s">
        <v>88</v>
      </c>
      <c r="F1444">
        <v>1200</v>
      </c>
      <c r="G1444" t="s">
        <v>98</v>
      </c>
      <c r="H1444" t="s">
        <v>204</v>
      </c>
      <c r="I1444" t="s">
        <v>446</v>
      </c>
      <c r="J1444" t="s">
        <v>449</v>
      </c>
      <c r="K1444">
        <v>23.58</v>
      </c>
      <c r="L1444">
        <v>45.92</v>
      </c>
      <c r="M1444" t="s">
        <v>585</v>
      </c>
      <c r="Q1444">
        <v>5</v>
      </c>
      <c r="R1444">
        <v>8</v>
      </c>
      <c r="S1444" t="s">
        <v>1035</v>
      </c>
      <c r="T1444" t="s">
        <v>2222</v>
      </c>
      <c r="U1444" t="s">
        <v>3414</v>
      </c>
      <c r="V1444" t="s">
        <v>3452</v>
      </c>
      <c r="W1444">
        <v>127</v>
      </c>
      <c r="X1444">
        <v>1198</v>
      </c>
      <c r="Y1444">
        <v>4</v>
      </c>
      <c r="Z1444" t="s">
        <v>3484</v>
      </c>
      <c r="AA1444" t="s">
        <v>3607</v>
      </c>
      <c r="AB1444" t="s">
        <v>7493</v>
      </c>
      <c r="AC1444">
        <v>16</v>
      </c>
      <c r="AD1444" t="s">
        <v>8559</v>
      </c>
      <c r="AE1444" t="s">
        <v>9386</v>
      </c>
      <c r="AF1444" t="s">
        <v>8631</v>
      </c>
    </row>
    <row r="1445" spans="1:32" hidden="1" x14ac:dyDescent="0.25">
      <c r="A1445" t="s">
        <v>47</v>
      </c>
      <c r="B1445">
        <v>2025115</v>
      </c>
      <c r="C1445" t="s">
        <v>87</v>
      </c>
      <c r="D1445">
        <v>2</v>
      </c>
      <c r="E1445" t="s">
        <v>88</v>
      </c>
      <c r="F1445">
        <v>1200</v>
      </c>
      <c r="G1445" t="s">
        <v>98</v>
      </c>
      <c r="H1445" t="s">
        <v>204</v>
      </c>
      <c r="I1445" t="s">
        <v>446</v>
      </c>
      <c r="J1445" t="s">
        <v>449</v>
      </c>
      <c r="K1445">
        <v>23.58</v>
      </c>
      <c r="L1445">
        <v>45.92</v>
      </c>
      <c r="M1445" t="s">
        <v>585</v>
      </c>
      <c r="Q1445">
        <v>6</v>
      </c>
      <c r="R1445">
        <v>2</v>
      </c>
      <c r="S1445" t="s">
        <v>1399</v>
      </c>
      <c r="T1445" t="s">
        <v>2586</v>
      </c>
      <c r="U1445" t="s">
        <v>3402</v>
      </c>
      <c r="V1445" t="s">
        <v>3445</v>
      </c>
      <c r="W1445">
        <v>129</v>
      </c>
      <c r="X1445">
        <v>1093</v>
      </c>
      <c r="Y1445">
        <v>10</v>
      </c>
      <c r="Z1445" t="s">
        <v>3491</v>
      </c>
      <c r="AA1445" t="s">
        <v>4381</v>
      </c>
      <c r="AB1445" t="s">
        <v>7118</v>
      </c>
      <c r="AC1445">
        <v>22</v>
      </c>
      <c r="AD1445" t="s">
        <v>8603</v>
      </c>
      <c r="AE1445" t="s">
        <v>9279</v>
      </c>
      <c r="AF1445" t="s">
        <v>8547</v>
      </c>
    </row>
    <row r="1446" spans="1:32" hidden="1" x14ac:dyDescent="0.25">
      <c r="A1446" t="s">
        <v>47</v>
      </c>
      <c r="B1446">
        <v>2025115</v>
      </c>
      <c r="C1446" t="s">
        <v>87</v>
      </c>
      <c r="D1446">
        <v>2</v>
      </c>
      <c r="E1446" t="s">
        <v>88</v>
      </c>
      <c r="F1446">
        <v>1200</v>
      </c>
      <c r="G1446" t="s">
        <v>98</v>
      </c>
      <c r="H1446" t="s">
        <v>204</v>
      </c>
      <c r="I1446" t="s">
        <v>446</v>
      </c>
      <c r="J1446" t="s">
        <v>449</v>
      </c>
      <c r="K1446">
        <v>23.58</v>
      </c>
      <c r="L1446">
        <v>45.92</v>
      </c>
      <c r="M1446" t="s">
        <v>585</v>
      </c>
      <c r="Q1446">
        <v>7</v>
      </c>
      <c r="R1446">
        <v>1</v>
      </c>
      <c r="S1446" t="s">
        <v>1541</v>
      </c>
      <c r="T1446" t="s">
        <v>2728</v>
      </c>
      <c r="U1446" t="s">
        <v>3416</v>
      </c>
      <c r="V1446" t="s">
        <v>3458</v>
      </c>
      <c r="W1446">
        <v>135</v>
      </c>
      <c r="X1446">
        <v>1193</v>
      </c>
      <c r="Y1446">
        <v>2</v>
      </c>
      <c r="Z1446" t="s">
        <v>3486</v>
      </c>
      <c r="AA1446" t="s">
        <v>4249</v>
      </c>
      <c r="AB1446" t="s">
        <v>7092</v>
      </c>
      <c r="AC1446">
        <v>27</v>
      </c>
      <c r="AD1446" t="s">
        <v>8793</v>
      </c>
      <c r="AE1446" t="s">
        <v>9369</v>
      </c>
      <c r="AF1446" t="s">
        <v>8452</v>
      </c>
    </row>
    <row r="1447" spans="1:32" hidden="1" x14ac:dyDescent="0.25">
      <c r="A1447" t="s">
        <v>47</v>
      </c>
      <c r="B1447">
        <v>2025115</v>
      </c>
      <c r="C1447" t="s">
        <v>87</v>
      </c>
      <c r="D1447">
        <v>2</v>
      </c>
      <c r="E1447" t="s">
        <v>88</v>
      </c>
      <c r="F1447">
        <v>1200</v>
      </c>
      <c r="G1447" t="s">
        <v>98</v>
      </c>
      <c r="H1447" t="s">
        <v>204</v>
      </c>
      <c r="I1447" t="s">
        <v>446</v>
      </c>
      <c r="J1447" t="s">
        <v>449</v>
      </c>
      <c r="K1447">
        <v>23.58</v>
      </c>
      <c r="L1447">
        <v>45.92</v>
      </c>
      <c r="M1447" t="s">
        <v>585</v>
      </c>
      <c r="Q1447">
        <v>8</v>
      </c>
      <c r="R1447">
        <v>12</v>
      </c>
      <c r="S1447" t="s">
        <v>1365</v>
      </c>
      <c r="T1447" t="s">
        <v>2552</v>
      </c>
      <c r="U1447" t="s">
        <v>3417</v>
      </c>
      <c r="V1447" t="s">
        <v>3451</v>
      </c>
      <c r="W1447">
        <v>121</v>
      </c>
      <c r="X1447">
        <v>1107</v>
      </c>
      <c r="Y1447">
        <v>9</v>
      </c>
      <c r="Z1447" t="s">
        <v>3487</v>
      </c>
      <c r="AA1447" t="s">
        <v>3687</v>
      </c>
      <c r="AB1447" t="s">
        <v>7143</v>
      </c>
      <c r="AC1447">
        <v>164</v>
      </c>
      <c r="AD1447" t="s">
        <v>8909</v>
      </c>
      <c r="AE1447" t="s">
        <v>9369</v>
      </c>
      <c r="AF1447" t="s">
        <v>8889</v>
      </c>
    </row>
    <row r="1448" spans="1:32" hidden="1" x14ac:dyDescent="0.25">
      <c r="A1448" t="s">
        <v>47</v>
      </c>
      <c r="B1448">
        <v>2025115</v>
      </c>
      <c r="C1448" t="s">
        <v>87</v>
      </c>
      <c r="D1448">
        <v>2</v>
      </c>
      <c r="E1448" t="s">
        <v>88</v>
      </c>
      <c r="F1448">
        <v>1200</v>
      </c>
      <c r="G1448" t="s">
        <v>98</v>
      </c>
      <c r="H1448" t="s">
        <v>204</v>
      </c>
      <c r="I1448" t="s">
        <v>446</v>
      </c>
      <c r="J1448" t="s">
        <v>449</v>
      </c>
      <c r="K1448">
        <v>23.58</v>
      </c>
      <c r="L1448">
        <v>45.92</v>
      </c>
      <c r="M1448" t="s">
        <v>585</v>
      </c>
      <c r="Q1448">
        <v>9</v>
      </c>
      <c r="R1448">
        <v>5</v>
      </c>
      <c r="S1448" t="s">
        <v>1027</v>
      </c>
      <c r="T1448" t="s">
        <v>2214</v>
      </c>
      <c r="U1448" t="s">
        <v>3404</v>
      </c>
      <c r="V1448" t="s">
        <v>3444</v>
      </c>
      <c r="W1448">
        <v>131</v>
      </c>
      <c r="X1448">
        <v>1171</v>
      </c>
      <c r="Y1448">
        <v>11</v>
      </c>
      <c r="Z1448" t="s">
        <v>3501</v>
      </c>
      <c r="AA1448" t="s">
        <v>4097</v>
      </c>
      <c r="AB1448" t="s">
        <v>7398</v>
      </c>
      <c r="AC1448">
        <v>15</v>
      </c>
      <c r="AD1448" t="s">
        <v>8558</v>
      </c>
      <c r="AE1448" t="s">
        <v>9281</v>
      </c>
      <c r="AF1448" t="s">
        <v>8449</v>
      </c>
    </row>
    <row r="1449" spans="1:32" hidden="1" x14ac:dyDescent="0.25">
      <c r="A1449" t="s">
        <v>47</v>
      </c>
      <c r="B1449">
        <v>2025115</v>
      </c>
      <c r="C1449" t="s">
        <v>87</v>
      </c>
      <c r="D1449">
        <v>2</v>
      </c>
      <c r="E1449" t="s">
        <v>88</v>
      </c>
      <c r="F1449">
        <v>1200</v>
      </c>
      <c r="G1449" t="s">
        <v>98</v>
      </c>
      <c r="H1449" t="s">
        <v>204</v>
      </c>
      <c r="I1449" t="s">
        <v>446</v>
      </c>
      <c r="J1449" t="s">
        <v>449</v>
      </c>
      <c r="K1449">
        <v>23.58</v>
      </c>
      <c r="L1449">
        <v>45.92</v>
      </c>
      <c r="M1449" t="s">
        <v>585</v>
      </c>
      <c r="Q1449">
        <v>10</v>
      </c>
      <c r="R1449">
        <v>4</v>
      </c>
      <c r="S1449" t="s">
        <v>1829</v>
      </c>
      <c r="T1449" t="s">
        <v>3016</v>
      </c>
      <c r="U1449" t="s">
        <v>3406</v>
      </c>
      <c r="V1449" t="s">
        <v>3456</v>
      </c>
      <c r="W1449">
        <v>132</v>
      </c>
      <c r="X1449">
        <v>1145</v>
      </c>
      <c r="Y1449">
        <v>8</v>
      </c>
      <c r="Z1449" t="s">
        <v>3510</v>
      </c>
      <c r="AA1449" t="s">
        <v>4637</v>
      </c>
      <c r="AB1449" t="s">
        <v>7089</v>
      </c>
      <c r="AC1449">
        <v>46</v>
      </c>
      <c r="AD1449" t="s">
        <v>8607</v>
      </c>
      <c r="AE1449" t="s">
        <v>9277</v>
      </c>
      <c r="AF1449" t="s">
        <v>8730</v>
      </c>
    </row>
    <row r="1450" spans="1:32" hidden="1" x14ac:dyDescent="0.25">
      <c r="A1450" t="s">
        <v>47</v>
      </c>
      <c r="B1450">
        <v>2025115</v>
      </c>
      <c r="C1450" t="s">
        <v>87</v>
      </c>
      <c r="D1450">
        <v>2</v>
      </c>
      <c r="E1450" t="s">
        <v>88</v>
      </c>
      <c r="F1450">
        <v>1200</v>
      </c>
      <c r="G1450" t="s">
        <v>98</v>
      </c>
      <c r="H1450" t="s">
        <v>204</v>
      </c>
      <c r="I1450" t="s">
        <v>446</v>
      </c>
      <c r="J1450" t="s">
        <v>449</v>
      </c>
      <c r="K1450">
        <v>23.58</v>
      </c>
      <c r="L1450">
        <v>45.92</v>
      </c>
      <c r="M1450" t="s">
        <v>585</v>
      </c>
      <c r="Q1450">
        <v>11</v>
      </c>
      <c r="R1450">
        <v>11</v>
      </c>
      <c r="S1450" t="s">
        <v>1361</v>
      </c>
      <c r="T1450" t="s">
        <v>2548</v>
      </c>
      <c r="U1450" t="s">
        <v>3400</v>
      </c>
      <c r="V1450" t="s">
        <v>3446</v>
      </c>
      <c r="W1450">
        <v>124</v>
      </c>
      <c r="X1450">
        <v>1162</v>
      </c>
      <c r="Y1450">
        <v>5</v>
      </c>
      <c r="Z1450" t="s">
        <v>3547</v>
      </c>
      <c r="AA1450" t="s">
        <v>3885</v>
      </c>
      <c r="AB1450" t="s">
        <v>7494</v>
      </c>
      <c r="AC1450">
        <v>30</v>
      </c>
      <c r="AD1450" t="s">
        <v>8602</v>
      </c>
      <c r="AE1450" t="s">
        <v>9373</v>
      </c>
      <c r="AF1450" t="s">
        <v>8606</v>
      </c>
    </row>
    <row r="1451" spans="1:32" hidden="1" x14ac:dyDescent="0.25">
      <c r="A1451" t="s">
        <v>47</v>
      </c>
      <c r="B1451">
        <v>2025115</v>
      </c>
      <c r="C1451" t="s">
        <v>87</v>
      </c>
      <c r="D1451">
        <v>2</v>
      </c>
      <c r="E1451" t="s">
        <v>88</v>
      </c>
      <c r="F1451">
        <v>1200</v>
      </c>
      <c r="G1451" t="s">
        <v>98</v>
      </c>
      <c r="H1451" t="s">
        <v>204</v>
      </c>
      <c r="I1451" t="s">
        <v>446</v>
      </c>
      <c r="J1451" t="s">
        <v>449</v>
      </c>
      <c r="K1451">
        <v>23.58</v>
      </c>
      <c r="L1451">
        <v>45.92</v>
      </c>
      <c r="M1451" t="s">
        <v>585</v>
      </c>
      <c r="Q1451">
        <v>12</v>
      </c>
      <c r="R1451">
        <v>7</v>
      </c>
      <c r="S1451" t="s">
        <v>1159</v>
      </c>
      <c r="T1451" t="s">
        <v>2346</v>
      </c>
      <c r="U1451" t="s">
        <v>3397</v>
      </c>
      <c r="V1451" t="s">
        <v>3440</v>
      </c>
      <c r="W1451">
        <v>129</v>
      </c>
      <c r="X1451">
        <v>1044</v>
      </c>
      <c r="Y1451">
        <v>7</v>
      </c>
      <c r="Z1451" t="s">
        <v>3544</v>
      </c>
      <c r="AA1451" t="s">
        <v>4073</v>
      </c>
      <c r="AB1451" t="s">
        <v>7495</v>
      </c>
      <c r="AC1451">
        <v>14</v>
      </c>
      <c r="AD1451" t="s">
        <v>8795</v>
      </c>
      <c r="AE1451" t="s">
        <v>9369</v>
      </c>
      <c r="AF1451" t="s">
        <v>8938</v>
      </c>
    </row>
    <row r="1452" spans="1:32" hidden="1" x14ac:dyDescent="0.25">
      <c r="A1452" t="s">
        <v>47</v>
      </c>
      <c r="B1452">
        <v>2025116</v>
      </c>
      <c r="C1452" t="s">
        <v>87</v>
      </c>
      <c r="D1452">
        <v>3</v>
      </c>
      <c r="E1452" t="s">
        <v>90</v>
      </c>
      <c r="F1452">
        <v>1200</v>
      </c>
      <c r="G1452" t="s">
        <v>98</v>
      </c>
      <c r="H1452" t="s">
        <v>205</v>
      </c>
      <c r="I1452" t="s">
        <v>446</v>
      </c>
      <c r="J1452" t="s">
        <v>449</v>
      </c>
      <c r="K1452">
        <v>23.25</v>
      </c>
      <c r="L1452">
        <v>46.36</v>
      </c>
      <c r="M1452" t="s">
        <v>586</v>
      </c>
      <c r="Q1452">
        <v>1</v>
      </c>
      <c r="R1452">
        <v>10</v>
      </c>
      <c r="S1452" t="s">
        <v>1830</v>
      </c>
      <c r="T1452" t="s">
        <v>3017</v>
      </c>
      <c r="U1452" t="s">
        <v>3416</v>
      </c>
      <c r="V1452" t="s">
        <v>3460</v>
      </c>
      <c r="W1452">
        <v>119</v>
      </c>
      <c r="X1452">
        <v>1069</v>
      </c>
      <c r="Y1452">
        <v>9</v>
      </c>
      <c r="Z1452" t="s">
        <v>3478</v>
      </c>
      <c r="AA1452" t="s">
        <v>4638</v>
      </c>
      <c r="AB1452" t="s">
        <v>586</v>
      </c>
      <c r="AC1452">
        <v>9.1999999999999993</v>
      </c>
      <c r="AD1452" t="s">
        <v>8873</v>
      </c>
      <c r="AE1452" t="s">
        <v>9440</v>
      </c>
      <c r="AF1452" t="s">
        <v>8946</v>
      </c>
    </row>
    <row r="1453" spans="1:32" hidden="1" x14ac:dyDescent="0.25">
      <c r="A1453" t="s">
        <v>47</v>
      </c>
      <c r="B1453">
        <v>2025116</v>
      </c>
      <c r="C1453" t="s">
        <v>87</v>
      </c>
      <c r="D1453">
        <v>3</v>
      </c>
      <c r="E1453" t="s">
        <v>90</v>
      </c>
      <c r="F1453">
        <v>1200</v>
      </c>
      <c r="G1453" t="s">
        <v>98</v>
      </c>
      <c r="H1453" t="s">
        <v>205</v>
      </c>
      <c r="I1453" t="s">
        <v>446</v>
      </c>
      <c r="J1453" t="s">
        <v>449</v>
      </c>
      <c r="K1453">
        <v>23.25</v>
      </c>
      <c r="L1453">
        <v>46.36</v>
      </c>
      <c r="M1453" t="s">
        <v>586</v>
      </c>
      <c r="Q1453">
        <v>2</v>
      </c>
      <c r="R1453">
        <v>5</v>
      </c>
      <c r="S1453" t="s">
        <v>1530</v>
      </c>
      <c r="T1453" t="s">
        <v>2717</v>
      </c>
      <c r="U1453" t="s">
        <v>3410</v>
      </c>
      <c r="V1453" t="s">
        <v>3457</v>
      </c>
      <c r="W1453">
        <v>125</v>
      </c>
      <c r="X1453">
        <v>1249</v>
      </c>
      <c r="Y1453">
        <v>7</v>
      </c>
      <c r="Z1453" t="s">
        <v>3496</v>
      </c>
      <c r="AA1453" t="s">
        <v>4639</v>
      </c>
      <c r="AB1453" t="s">
        <v>663</v>
      </c>
      <c r="AC1453">
        <v>10</v>
      </c>
      <c r="AD1453" t="s">
        <v>8471</v>
      </c>
      <c r="AE1453" t="s">
        <v>9227</v>
      </c>
      <c r="AF1453" t="s">
        <v>459</v>
      </c>
    </row>
    <row r="1454" spans="1:32" hidden="1" x14ac:dyDescent="0.25">
      <c r="A1454" t="s">
        <v>47</v>
      </c>
      <c r="B1454">
        <v>2025116</v>
      </c>
      <c r="C1454" t="s">
        <v>87</v>
      </c>
      <c r="D1454">
        <v>3</v>
      </c>
      <c r="E1454" t="s">
        <v>90</v>
      </c>
      <c r="F1454">
        <v>1200</v>
      </c>
      <c r="G1454" t="s">
        <v>98</v>
      </c>
      <c r="H1454" t="s">
        <v>205</v>
      </c>
      <c r="I1454" t="s">
        <v>446</v>
      </c>
      <c r="J1454" t="s">
        <v>449</v>
      </c>
      <c r="K1454">
        <v>23.25</v>
      </c>
      <c r="L1454">
        <v>46.36</v>
      </c>
      <c r="M1454" t="s">
        <v>586</v>
      </c>
      <c r="Q1454">
        <v>3</v>
      </c>
      <c r="R1454">
        <v>2</v>
      </c>
      <c r="S1454" t="s">
        <v>1705</v>
      </c>
      <c r="T1454" t="s">
        <v>2892</v>
      </c>
      <c r="U1454" t="s">
        <v>3403</v>
      </c>
      <c r="V1454" t="s">
        <v>3452</v>
      </c>
      <c r="W1454">
        <v>128</v>
      </c>
      <c r="X1454">
        <v>1159</v>
      </c>
      <c r="Y1454">
        <v>10</v>
      </c>
      <c r="Z1454" t="s">
        <v>3496</v>
      </c>
      <c r="AA1454" t="s">
        <v>3890</v>
      </c>
      <c r="AB1454" t="s">
        <v>7140</v>
      </c>
      <c r="AC1454">
        <v>24</v>
      </c>
      <c r="AD1454" t="s">
        <v>8657</v>
      </c>
      <c r="AE1454" t="s">
        <v>8861</v>
      </c>
      <c r="AF1454" t="s">
        <v>9432</v>
      </c>
    </row>
    <row r="1455" spans="1:32" hidden="1" x14ac:dyDescent="0.25">
      <c r="A1455" t="s">
        <v>47</v>
      </c>
      <c r="B1455">
        <v>2025116</v>
      </c>
      <c r="C1455" t="s">
        <v>87</v>
      </c>
      <c r="D1455">
        <v>3</v>
      </c>
      <c r="E1455" t="s">
        <v>90</v>
      </c>
      <c r="F1455">
        <v>1200</v>
      </c>
      <c r="G1455" t="s">
        <v>98</v>
      </c>
      <c r="H1455" t="s">
        <v>205</v>
      </c>
      <c r="I1455" t="s">
        <v>446</v>
      </c>
      <c r="J1455" t="s">
        <v>449</v>
      </c>
      <c r="K1455">
        <v>23.25</v>
      </c>
      <c r="L1455">
        <v>46.36</v>
      </c>
      <c r="M1455" t="s">
        <v>586</v>
      </c>
      <c r="Q1455">
        <v>4</v>
      </c>
      <c r="R1455">
        <v>7</v>
      </c>
      <c r="S1455" t="s">
        <v>1373</v>
      </c>
      <c r="T1455" t="s">
        <v>2560</v>
      </c>
      <c r="U1455" t="s">
        <v>3399</v>
      </c>
      <c r="V1455" t="s">
        <v>3451</v>
      </c>
      <c r="W1455">
        <v>122</v>
      </c>
      <c r="X1455">
        <v>1086</v>
      </c>
      <c r="Y1455">
        <v>4</v>
      </c>
      <c r="Z1455" t="s">
        <v>3484</v>
      </c>
      <c r="AA1455" t="s">
        <v>4037</v>
      </c>
      <c r="AB1455" t="s">
        <v>712</v>
      </c>
      <c r="AC1455">
        <v>3.7</v>
      </c>
      <c r="AD1455" t="s">
        <v>8397</v>
      </c>
      <c r="AE1455" t="s">
        <v>9429</v>
      </c>
      <c r="AF1455" t="s">
        <v>8419</v>
      </c>
    </row>
    <row r="1456" spans="1:32" hidden="1" x14ac:dyDescent="0.25">
      <c r="A1456" t="s">
        <v>47</v>
      </c>
      <c r="B1456">
        <v>2025116</v>
      </c>
      <c r="C1456" t="s">
        <v>87</v>
      </c>
      <c r="D1456">
        <v>3</v>
      </c>
      <c r="E1456" t="s">
        <v>90</v>
      </c>
      <c r="F1456">
        <v>1200</v>
      </c>
      <c r="G1456" t="s">
        <v>98</v>
      </c>
      <c r="H1456" t="s">
        <v>205</v>
      </c>
      <c r="I1456" t="s">
        <v>446</v>
      </c>
      <c r="J1456" t="s">
        <v>449</v>
      </c>
      <c r="K1456">
        <v>23.25</v>
      </c>
      <c r="L1456">
        <v>46.36</v>
      </c>
      <c r="M1456" t="s">
        <v>586</v>
      </c>
      <c r="Q1456">
        <v>5</v>
      </c>
      <c r="R1456">
        <v>11</v>
      </c>
      <c r="S1456" t="s">
        <v>1831</v>
      </c>
      <c r="T1456" t="s">
        <v>3018</v>
      </c>
      <c r="U1456" t="s">
        <v>3406</v>
      </c>
      <c r="V1456" t="s">
        <v>3454</v>
      </c>
      <c r="W1456">
        <v>117</v>
      </c>
      <c r="X1456">
        <v>1166</v>
      </c>
      <c r="Y1456">
        <v>2</v>
      </c>
      <c r="Z1456" t="s">
        <v>3497</v>
      </c>
      <c r="AA1456" t="s">
        <v>4197</v>
      </c>
      <c r="AB1456" t="s">
        <v>7056</v>
      </c>
      <c r="AC1456">
        <v>6.8</v>
      </c>
      <c r="AD1456" t="s">
        <v>8751</v>
      </c>
      <c r="AE1456" t="s">
        <v>9380</v>
      </c>
      <c r="AF1456" t="s">
        <v>8863</v>
      </c>
    </row>
    <row r="1457" spans="1:32" hidden="1" x14ac:dyDescent="0.25">
      <c r="A1457" t="s">
        <v>47</v>
      </c>
      <c r="B1457">
        <v>2025116</v>
      </c>
      <c r="C1457" t="s">
        <v>87</v>
      </c>
      <c r="D1457">
        <v>3</v>
      </c>
      <c r="E1457" t="s">
        <v>90</v>
      </c>
      <c r="F1457">
        <v>1200</v>
      </c>
      <c r="G1457" t="s">
        <v>98</v>
      </c>
      <c r="H1457" t="s">
        <v>205</v>
      </c>
      <c r="I1457" t="s">
        <v>446</v>
      </c>
      <c r="J1457" t="s">
        <v>449</v>
      </c>
      <c r="K1457">
        <v>23.25</v>
      </c>
      <c r="L1457">
        <v>46.36</v>
      </c>
      <c r="M1457" t="s">
        <v>586</v>
      </c>
      <c r="Q1457">
        <v>6</v>
      </c>
      <c r="R1457">
        <v>1</v>
      </c>
      <c r="S1457" t="s">
        <v>1405</v>
      </c>
      <c r="T1457" t="s">
        <v>2592</v>
      </c>
      <c r="U1457" t="s">
        <v>3404</v>
      </c>
      <c r="V1457" t="s">
        <v>3450</v>
      </c>
      <c r="W1457">
        <v>134</v>
      </c>
      <c r="X1457">
        <v>1257</v>
      </c>
      <c r="Y1457">
        <v>3</v>
      </c>
      <c r="Z1457" t="s">
        <v>3491</v>
      </c>
      <c r="AA1457" t="s">
        <v>3920</v>
      </c>
      <c r="AB1457" t="s">
        <v>7091</v>
      </c>
      <c r="AC1457">
        <v>11</v>
      </c>
      <c r="AD1457" t="s">
        <v>8874</v>
      </c>
      <c r="AE1457" t="s">
        <v>9440</v>
      </c>
      <c r="AF1457" t="s">
        <v>8746</v>
      </c>
    </row>
    <row r="1458" spans="1:32" hidden="1" x14ac:dyDescent="0.25">
      <c r="A1458" t="s">
        <v>47</v>
      </c>
      <c r="B1458">
        <v>2025116</v>
      </c>
      <c r="C1458" t="s">
        <v>87</v>
      </c>
      <c r="D1458">
        <v>3</v>
      </c>
      <c r="E1458" t="s">
        <v>90</v>
      </c>
      <c r="F1458">
        <v>1200</v>
      </c>
      <c r="G1458" t="s">
        <v>98</v>
      </c>
      <c r="H1458" t="s">
        <v>205</v>
      </c>
      <c r="I1458" t="s">
        <v>446</v>
      </c>
      <c r="J1458" t="s">
        <v>449</v>
      </c>
      <c r="K1458">
        <v>23.25</v>
      </c>
      <c r="L1458">
        <v>46.36</v>
      </c>
      <c r="M1458" t="s">
        <v>586</v>
      </c>
      <c r="Q1458">
        <v>7</v>
      </c>
      <c r="R1458">
        <v>3</v>
      </c>
      <c r="S1458" t="s">
        <v>1589</v>
      </c>
      <c r="T1458" t="s">
        <v>2776</v>
      </c>
      <c r="U1458" t="s">
        <v>3398</v>
      </c>
      <c r="V1458" t="s">
        <v>3444</v>
      </c>
      <c r="W1458">
        <v>127</v>
      </c>
      <c r="X1458">
        <v>1096</v>
      </c>
      <c r="Y1458">
        <v>5</v>
      </c>
      <c r="Z1458" t="s">
        <v>3491</v>
      </c>
      <c r="AA1458" t="s">
        <v>4007</v>
      </c>
      <c r="AB1458" t="s">
        <v>6909</v>
      </c>
      <c r="AC1458">
        <v>11</v>
      </c>
      <c r="AD1458" t="s">
        <v>8779</v>
      </c>
      <c r="AE1458" t="s">
        <v>8861</v>
      </c>
      <c r="AF1458" t="s">
        <v>8413</v>
      </c>
    </row>
    <row r="1459" spans="1:32" hidden="1" x14ac:dyDescent="0.25">
      <c r="A1459" t="s">
        <v>47</v>
      </c>
      <c r="B1459">
        <v>2025116</v>
      </c>
      <c r="C1459" t="s">
        <v>87</v>
      </c>
      <c r="D1459">
        <v>3</v>
      </c>
      <c r="E1459" t="s">
        <v>90</v>
      </c>
      <c r="F1459">
        <v>1200</v>
      </c>
      <c r="G1459" t="s">
        <v>98</v>
      </c>
      <c r="H1459" t="s">
        <v>205</v>
      </c>
      <c r="I1459" t="s">
        <v>446</v>
      </c>
      <c r="J1459" t="s">
        <v>449</v>
      </c>
      <c r="K1459">
        <v>23.25</v>
      </c>
      <c r="L1459">
        <v>46.36</v>
      </c>
      <c r="M1459" t="s">
        <v>586</v>
      </c>
      <c r="Q1459">
        <v>8</v>
      </c>
      <c r="R1459">
        <v>12</v>
      </c>
      <c r="S1459" t="s">
        <v>1111</v>
      </c>
      <c r="T1459" t="s">
        <v>2298</v>
      </c>
      <c r="U1459" t="s">
        <v>3407</v>
      </c>
      <c r="V1459" t="s">
        <v>3449</v>
      </c>
      <c r="W1459">
        <v>117</v>
      </c>
      <c r="X1459">
        <v>1218</v>
      </c>
      <c r="Y1459">
        <v>8</v>
      </c>
      <c r="Z1459" t="s">
        <v>3508</v>
      </c>
      <c r="AA1459" t="s">
        <v>4188</v>
      </c>
      <c r="AB1459" t="s">
        <v>7496</v>
      </c>
      <c r="AC1459">
        <v>4.2</v>
      </c>
      <c r="AD1459" t="s">
        <v>8400</v>
      </c>
      <c r="AE1459" t="s">
        <v>9380</v>
      </c>
      <c r="AF1459" t="s">
        <v>8444</v>
      </c>
    </row>
    <row r="1460" spans="1:32" hidden="1" x14ac:dyDescent="0.25">
      <c r="A1460" t="s">
        <v>47</v>
      </c>
      <c r="B1460">
        <v>2025116</v>
      </c>
      <c r="C1460" t="s">
        <v>87</v>
      </c>
      <c r="D1460">
        <v>3</v>
      </c>
      <c r="E1460" t="s">
        <v>90</v>
      </c>
      <c r="F1460">
        <v>1200</v>
      </c>
      <c r="G1460" t="s">
        <v>98</v>
      </c>
      <c r="H1460" t="s">
        <v>205</v>
      </c>
      <c r="I1460" t="s">
        <v>446</v>
      </c>
      <c r="J1460" t="s">
        <v>449</v>
      </c>
      <c r="K1460">
        <v>23.25</v>
      </c>
      <c r="L1460">
        <v>46.36</v>
      </c>
      <c r="M1460" t="s">
        <v>586</v>
      </c>
      <c r="Q1460">
        <v>9</v>
      </c>
      <c r="R1460">
        <v>9</v>
      </c>
      <c r="S1460" t="s">
        <v>1832</v>
      </c>
      <c r="T1460" t="s">
        <v>3019</v>
      </c>
      <c r="U1460" t="s">
        <v>3415</v>
      </c>
      <c r="V1460" t="s">
        <v>3447</v>
      </c>
      <c r="W1460">
        <v>119</v>
      </c>
      <c r="X1460">
        <v>1109</v>
      </c>
      <c r="Y1460">
        <v>6</v>
      </c>
      <c r="Z1460" t="s">
        <v>3492</v>
      </c>
      <c r="AA1460" t="s">
        <v>4640</v>
      </c>
      <c r="AB1460" t="s">
        <v>7086</v>
      </c>
      <c r="AC1460">
        <v>16</v>
      </c>
      <c r="AD1460" t="s">
        <v>8752</v>
      </c>
      <c r="AE1460" t="s">
        <v>9433</v>
      </c>
      <c r="AF1460" t="s">
        <v>8749</v>
      </c>
    </row>
    <row r="1461" spans="1:32" hidden="1" x14ac:dyDescent="0.25">
      <c r="A1461" t="s">
        <v>47</v>
      </c>
      <c r="B1461">
        <v>2025116</v>
      </c>
      <c r="C1461" t="s">
        <v>87</v>
      </c>
      <c r="D1461">
        <v>3</v>
      </c>
      <c r="E1461" t="s">
        <v>90</v>
      </c>
      <c r="F1461">
        <v>1200</v>
      </c>
      <c r="G1461" t="s">
        <v>98</v>
      </c>
      <c r="H1461" t="s">
        <v>205</v>
      </c>
      <c r="I1461" t="s">
        <v>446</v>
      </c>
      <c r="J1461" t="s">
        <v>449</v>
      </c>
      <c r="K1461">
        <v>23.25</v>
      </c>
      <c r="L1461">
        <v>46.36</v>
      </c>
      <c r="M1461" t="s">
        <v>586</v>
      </c>
      <c r="Q1461">
        <v>10</v>
      </c>
      <c r="R1461">
        <v>6</v>
      </c>
      <c r="S1461" t="s">
        <v>1701</v>
      </c>
      <c r="T1461" t="s">
        <v>2888</v>
      </c>
      <c r="U1461" t="s">
        <v>3409</v>
      </c>
      <c r="V1461" t="s">
        <v>3458</v>
      </c>
      <c r="W1461">
        <v>122</v>
      </c>
      <c r="X1461">
        <v>1215</v>
      </c>
      <c r="Y1461">
        <v>12</v>
      </c>
      <c r="Z1461" t="s">
        <v>3488</v>
      </c>
      <c r="AA1461" t="s">
        <v>3736</v>
      </c>
      <c r="AB1461" t="s">
        <v>6966</v>
      </c>
      <c r="AC1461">
        <v>18</v>
      </c>
      <c r="AD1461" t="s">
        <v>8910</v>
      </c>
      <c r="AE1461" t="s">
        <v>8861</v>
      </c>
      <c r="AF1461" t="s">
        <v>8688</v>
      </c>
    </row>
    <row r="1462" spans="1:32" hidden="1" x14ac:dyDescent="0.25">
      <c r="A1462" t="s">
        <v>47</v>
      </c>
      <c r="B1462">
        <v>2025116</v>
      </c>
      <c r="C1462" t="s">
        <v>87</v>
      </c>
      <c r="D1462">
        <v>3</v>
      </c>
      <c r="E1462" t="s">
        <v>90</v>
      </c>
      <c r="F1462">
        <v>1200</v>
      </c>
      <c r="G1462" t="s">
        <v>98</v>
      </c>
      <c r="H1462" t="s">
        <v>205</v>
      </c>
      <c r="I1462" t="s">
        <v>446</v>
      </c>
      <c r="J1462" t="s">
        <v>449</v>
      </c>
      <c r="K1462">
        <v>23.25</v>
      </c>
      <c r="L1462">
        <v>46.36</v>
      </c>
      <c r="M1462" t="s">
        <v>586</v>
      </c>
      <c r="Q1462">
        <v>11</v>
      </c>
      <c r="R1462">
        <v>4</v>
      </c>
      <c r="S1462" t="s">
        <v>1833</v>
      </c>
      <c r="T1462" t="s">
        <v>3020</v>
      </c>
      <c r="U1462" t="s">
        <v>3402</v>
      </c>
      <c r="V1462" t="s">
        <v>3445</v>
      </c>
      <c r="W1462">
        <v>121</v>
      </c>
      <c r="X1462">
        <v>1086</v>
      </c>
      <c r="Y1462">
        <v>11</v>
      </c>
      <c r="Z1462" t="s">
        <v>3500</v>
      </c>
      <c r="AA1462" t="s">
        <v>3924</v>
      </c>
      <c r="AB1462" t="s">
        <v>7497</v>
      </c>
      <c r="AC1462">
        <v>84</v>
      </c>
      <c r="AD1462" t="s">
        <v>8655</v>
      </c>
      <c r="AE1462" t="s">
        <v>9399</v>
      </c>
      <c r="AF1462" t="s">
        <v>9103</v>
      </c>
    </row>
    <row r="1463" spans="1:32" hidden="1" x14ac:dyDescent="0.25">
      <c r="A1463" t="s">
        <v>47</v>
      </c>
      <c r="B1463">
        <v>2025116</v>
      </c>
      <c r="C1463" t="s">
        <v>87</v>
      </c>
      <c r="D1463">
        <v>3</v>
      </c>
      <c r="E1463" t="s">
        <v>90</v>
      </c>
      <c r="F1463">
        <v>1200</v>
      </c>
      <c r="G1463" t="s">
        <v>98</v>
      </c>
      <c r="H1463" t="s">
        <v>205</v>
      </c>
      <c r="I1463" t="s">
        <v>446</v>
      </c>
      <c r="J1463" t="s">
        <v>449</v>
      </c>
      <c r="K1463">
        <v>23.25</v>
      </c>
      <c r="L1463">
        <v>46.36</v>
      </c>
      <c r="M1463" t="s">
        <v>586</v>
      </c>
      <c r="Q1463">
        <v>12</v>
      </c>
      <c r="R1463">
        <v>8</v>
      </c>
      <c r="S1463" t="s">
        <v>1592</v>
      </c>
      <c r="T1463" t="s">
        <v>2779</v>
      </c>
      <c r="U1463" t="s">
        <v>3408</v>
      </c>
      <c r="V1463" t="s">
        <v>3446</v>
      </c>
      <c r="W1463">
        <v>120</v>
      </c>
      <c r="X1463">
        <v>1075</v>
      </c>
      <c r="Y1463">
        <v>1</v>
      </c>
      <c r="Z1463" t="s">
        <v>3493</v>
      </c>
      <c r="AA1463" t="s">
        <v>4641</v>
      </c>
      <c r="AB1463" t="s">
        <v>7498</v>
      </c>
      <c r="AC1463">
        <v>51</v>
      </c>
      <c r="AD1463" t="s">
        <v>8399</v>
      </c>
      <c r="AE1463" t="s">
        <v>9379</v>
      </c>
      <c r="AF1463" t="s">
        <v>8614</v>
      </c>
    </row>
    <row r="1464" spans="1:32" hidden="1" x14ac:dyDescent="0.25">
      <c r="A1464" t="s">
        <v>47</v>
      </c>
      <c r="B1464">
        <v>2025117</v>
      </c>
      <c r="C1464" t="s">
        <v>87</v>
      </c>
      <c r="D1464">
        <v>4</v>
      </c>
      <c r="E1464" t="s">
        <v>90</v>
      </c>
      <c r="F1464">
        <v>1200</v>
      </c>
      <c r="G1464" t="s">
        <v>98</v>
      </c>
      <c r="H1464" t="s">
        <v>205</v>
      </c>
      <c r="I1464" t="s">
        <v>446</v>
      </c>
      <c r="J1464" t="s">
        <v>449</v>
      </c>
      <c r="K1464">
        <v>23.55</v>
      </c>
      <c r="L1464">
        <v>46.11</v>
      </c>
      <c r="M1464" t="s">
        <v>587</v>
      </c>
      <c r="Q1464">
        <v>1</v>
      </c>
      <c r="R1464">
        <v>9</v>
      </c>
      <c r="S1464" t="s">
        <v>1095</v>
      </c>
      <c r="T1464" t="s">
        <v>2282</v>
      </c>
      <c r="U1464" t="s">
        <v>3400</v>
      </c>
      <c r="V1464" t="s">
        <v>3446</v>
      </c>
      <c r="W1464">
        <v>123</v>
      </c>
      <c r="X1464">
        <v>1117</v>
      </c>
      <c r="Y1464">
        <v>8</v>
      </c>
      <c r="Z1464" t="s">
        <v>3478</v>
      </c>
      <c r="AA1464" t="s">
        <v>4642</v>
      </c>
      <c r="AB1464" t="s">
        <v>587</v>
      </c>
      <c r="AC1464">
        <v>7.2</v>
      </c>
      <c r="AD1464" t="s">
        <v>8549</v>
      </c>
      <c r="AE1464" t="s">
        <v>9240</v>
      </c>
      <c r="AF1464" t="s">
        <v>8418</v>
      </c>
    </row>
    <row r="1465" spans="1:32" hidden="1" x14ac:dyDescent="0.25">
      <c r="A1465" t="s">
        <v>47</v>
      </c>
      <c r="B1465">
        <v>2025117</v>
      </c>
      <c r="C1465" t="s">
        <v>87</v>
      </c>
      <c r="D1465">
        <v>4</v>
      </c>
      <c r="E1465" t="s">
        <v>90</v>
      </c>
      <c r="F1465">
        <v>1200</v>
      </c>
      <c r="G1465" t="s">
        <v>98</v>
      </c>
      <c r="H1465" t="s">
        <v>205</v>
      </c>
      <c r="I1465" t="s">
        <v>446</v>
      </c>
      <c r="J1465" t="s">
        <v>449</v>
      </c>
      <c r="K1465">
        <v>23.55</v>
      </c>
      <c r="L1465">
        <v>46.11</v>
      </c>
      <c r="M1465" t="s">
        <v>587</v>
      </c>
      <c r="Q1465">
        <v>2</v>
      </c>
      <c r="R1465">
        <v>5</v>
      </c>
      <c r="S1465" t="s">
        <v>1834</v>
      </c>
      <c r="T1465" t="s">
        <v>3021</v>
      </c>
      <c r="U1465" t="s">
        <v>3416</v>
      </c>
      <c r="V1465" t="s">
        <v>3452</v>
      </c>
      <c r="W1465">
        <v>128</v>
      </c>
      <c r="X1465">
        <v>1101</v>
      </c>
      <c r="Y1465">
        <v>2</v>
      </c>
      <c r="Z1465" t="s">
        <v>3518</v>
      </c>
      <c r="AA1465" t="s">
        <v>4500</v>
      </c>
      <c r="AB1465" t="s">
        <v>6908</v>
      </c>
      <c r="AC1465">
        <v>6.6</v>
      </c>
      <c r="AD1465" t="s">
        <v>8593</v>
      </c>
      <c r="AE1465" t="s">
        <v>9234</v>
      </c>
      <c r="AF1465" t="s">
        <v>8397</v>
      </c>
    </row>
    <row r="1466" spans="1:32" hidden="1" x14ac:dyDescent="0.25">
      <c r="A1466" t="s">
        <v>47</v>
      </c>
      <c r="B1466">
        <v>2025117</v>
      </c>
      <c r="C1466" t="s">
        <v>87</v>
      </c>
      <c r="D1466">
        <v>4</v>
      </c>
      <c r="E1466" t="s">
        <v>90</v>
      </c>
      <c r="F1466">
        <v>1200</v>
      </c>
      <c r="G1466" t="s">
        <v>98</v>
      </c>
      <c r="H1466" t="s">
        <v>205</v>
      </c>
      <c r="I1466" t="s">
        <v>446</v>
      </c>
      <c r="J1466" t="s">
        <v>449</v>
      </c>
      <c r="K1466">
        <v>23.55</v>
      </c>
      <c r="L1466">
        <v>46.11</v>
      </c>
      <c r="M1466" t="s">
        <v>587</v>
      </c>
      <c r="Q1466">
        <v>3</v>
      </c>
      <c r="R1466">
        <v>11</v>
      </c>
      <c r="S1466" t="s">
        <v>1415</v>
      </c>
      <c r="T1466" t="s">
        <v>2602</v>
      </c>
      <c r="U1466" t="s">
        <v>3398</v>
      </c>
      <c r="V1466" t="s">
        <v>3444</v>
      </c>
      <c r="W1466">
        <v>120</v>
      </c>
      <c r="X1466">
        <v>1032</v>
      </c>
      <c r="Y1466">
        <v>5</v>
      </c>
      <c r="Z1466" t="s">
        <v>3489</v>
      </c>
      <c r="AA1466" t="s">
        <v>3642</v>
      </c>
      <c r="AB1466" t="s">
        <v>6957</v>
      </c>
      <c r="AC1466">
        <v>4</v>
      </c>
      <c r="AD1466" t="s">
        <v>457</v>
      </c>
      <c r="AE1466" t="s">
        <v>9235</v>
      </c>
      <c r="AF1466" t="s">
        <v>8477</v>
      </c>
    </row>
    <row r="1467" spans="1:32" hidden="1" x14ac:dyDescent="0.25">
      <c r="A1467" t="s">
        <v>47</v>
      </c>
      <c r="B1467">
        <v>2025117</v>
      </c>
      <c r="C1467" t="s">
        <v>87</v>
      </c>
      <c r="D1467">
        <v>4</v>
      </c>
      <c r="E1467" t="s">
        <v>90</v>
      </c>
      <c r="F1467">
        <v>1200</v>
      </c>
      <c r="G1467" t="s">
        <v>98</v>
      </c>
      <c r="H1467" t="s">
        <v>205</v>
      </c>
      <c r="I1467" t="s">
        <v>446</v>
      </c>
      <c r="J1467" t="s">
        <v>449</v>
      </c>
      <c r="K1467">
        <v>23.55</v>
      </c>
      <c r="L1467">
        <v>46.11</v>
      </c>
      <c r="M1467" t="s">
        <v>587</v>
      </c>
      <c r="Q1467">
        <v>4</v>
      </c>
      <c r="R1467">
        <v>7</v>
      </c>
      <c r="S1467" t="s">
        <v>1408</v>
      </c>
      <c r="T1467" t="s">
        <v>2595</v>
      </c>
      <c r="U1467" t="s">
        <v>3412</v>
      </c>
      <c r="V1467" t="s">
        <v>3458</v>
      </c>
      <c r="W1467">
        <v>126</v>
      </c>
      <c r="X1467">
        <v>1125</v>
      </c>
      <c r="Y1467">
        <v>11</v>
      </c>
      <c r="Z1467" t="s">
        <v>3489</v>
      </c>
      <c r="AA1467" t="s">
        <v>4004</v>
      </c>
      <c r="AB1467" t="s">
        <v>6957</v>
      </c>
      <c r="AC1467">
        <v>9.6999999999999993</v>
      </c>
      <c r="AD1467" t="s">
        <v>8490</v>
      </c>
      <c r="AE1467" t="s">
        <v>9233</v>
      </c>
      <c r="AF1467" t="s">
        <v>8478</v>
      </c>
    </row>
    <row r="1468" spans="1:32" hidden="1" x14ac:dyDescent="0.25">
      <c r="A1468" t="s">
        <v>47</v>
      </c>
      <c r="B1468">
        <v>2025117</v>
      </c>
      <c r="C1468" t="s">
        <v>87</v>
      </c>
      <c r="D1468">
        <v>4</v>
      </c>
      <c r="E1468" t="s">
        <v>90</v>
      </c>
      <c r="F1468">
        <v>1200</v>
      </c>
      <c r="G1468" t="s">
        <v>98</v>
      </c>
      <c r="H1468" t="s">
        <v>205</v>
      </c>
      <c r="I1468" t="s">
        <v>446</v>
      </c>
      <c r="J1468" t="s">
        <v>449</v>
      </c>
      <c r="K1468">
        <v>23.55</v>
      </c>
      <c r="L1468">
        <v>46.11</v>
      </c>
      <c r="M1468" t="s">
        <v>587</v>
      </c>
      <c r="R1468">
        <v>2</v>
      </c>
      <c r="S1468" t="s">
        <v>1110</v>
      </c>
      <c r="T1468" t="s">
        <v>2297</v>
      </c>
      <c r="U1468" t="s">
        <v>3404</v>
      </c>
      <c r="V1468" t="s">
        <v>3456</v>
      </c>
      <c r="W1468">
        <v>133</v>
      </c>
      <c r="X1468">
        <v>1098</v>
      </c>
      <c r="Y1468">
        <v>4</v>
      </c>
      <c r="Z1468" t="s">
        <v>3521</v>
      </c>
      <c r="AA1468" t="s">
        <v>4643</v>
      </c>
      <c r="AB1468" t="s">
        <v>7086</v>
      </c>
      <c r="AC1468">
        <v>14</v>
      </c>
      <c r="AD1468" t="s">
        <v>8492</v>
      </c>
      <c r="AE1468" t="s">
        <v>9378</v>
      </c>
      <c r="AF1468" t="s">
        <v>455</v>
      </c>
    </row>
    <row r="1469" spans="1:32" hidden="1" x14ac:dyDescent="0.25">
      <c r="A1469" t="s">
        <v>47</v>
      </c>
      <c r="B1469">
        <v>2025117</v>
      </c>
      <c r="C1469" t="s">
        <v>87</v>
      </c>
      <c r="D1469">
        <v>4</v>
      </c>
      <c r="E1469" t="s">
        <v>90</v>
      </c>
      <c r="F1469">
        <v>1200</v>
      </c>
      <c r="G1469" t="s">
        <v>98</v>
      </c>
      <c r="H1469" t="s">
        <v>205</v>
      </c>
      <c r="I1469" t="s">
        <v>446</v>
      </c>
      <c r="J1469" t="s">
        <v>449</v>
      </c>
      <c r="K1469">
        <v>23.55</v>
      </c>
      <c r="L1469">
        <v>46.11</v>
      </c>
      <c r="M1469" t="s">
        <v>587</v>
      </c>
      <c r="R1469">
        <v>8</v>
      </c>
      <c r="S1469" t="s">
        <v>1325</v>
      </c>
      <c r="T1469" t="s">
        <v>2512</v>
      </c>
      <c r="U1469" t="s">
        <v>3402</v>
      </c>
      <c r="V1469" t="s">
        <v>3443</v>
      </c>
      <c r="W1469">
        <v>119</v>
      </c>
      <c r="X1469">
        <v>1132</v>
      </c>
      <c r="Y1469">
        <v>12</v>
      </c>
      <c r="Z1469" t="s">
        <v>3521</v>
      </c>
      <c r="AA1469" t="s">
        <v>4644</v>
      </c>
      <c r="AB1469" t="s">
        <v>7086</v>
      </c>
      <c r="AC1469">
        <v>25</v>
      </c>
      <c r="AD1469" t="s">
        <v>8765</v>
      </c>
      <c r="AE1469" t="s">
        <v>9238</v>
      </c>
      <c r="AF1469" t="s">
        <v>8549</v>
      </c>
    </row>
    <row r="1470" spans="1:32" hidden="1" x14ac:dyDescent="0.25">
      <c r="A1470" t="s">
        <v>47</v>
      </c>
      <c r="B1470">
        <v>2025117</v>
      </c>
      <c r="C1470" t="s">
        <v>87</v>
      </c>
      <c r="D1470">
        <v>4</v>
      </c>
      <c r="E1470" t="s">
        <v>90</v>
      </c>
      <c r="F1470">
        <v>1200</v>
      </c>
      <c r="G1470" t="s">
        <v>98</v>
      </c>
      <c r="H1470" t="s">
        <v>205</v>
      </c>
      <c r="I1470" t="s">
        <v>446</v>
      </c>
      <c r="J1470" t="s">
        <v>449</v>
      </c>
      <c r="K1470">
        <v>23.55</v>
      </c>
      <c r="L1470">
        <v>46.11</v>
      </c>
      <c r="M1470" t="s">
        <v>587</v>
      </c>
      <c r="Q1470">
        <v>7</v>
      </c>
      <c r="R1470">
        <v>1</v>
      </c>
      <c r="S1470" t="s">
        <v>1835</v>
      </c>
      <c r="T1470" t="s">
        <v>3022</v>
      </c>
      <c r="U1470" t="s">
        <v>3407</v>
      </c>
      <c r="V1470" t="s">
        <v>3449</v>
      </c>
      <c r="W1470">
        <v>134</v>
      </c>
      <c r="X1470">
        <v>1182</v>
      </c>
      <c r="Y1470">
        <v>7</v>
      </c>
      <c r="Z1470" t="s">
        <v>3482</v>
      </c>
      <c r="AA1470" t="s">
        <v>4007</v>
      </c>
      <c r="AB1470" t="s">
        <v>7394</v>
      </c>
      <c r="AC1470">
        <v>49</v>
      </c>
      <c r="AD1470" t="s">
        <v>8594</v>
      </c>
      <c r="AE1470" t="s">
        <v>9304</v>
      </c>
      <c r="AF1470" t="s">
        <v>8793</v>
      </c>
    </row>
    <row r="1471" spans="1:32" hidden="1" x14ac:dyDescent="0.25">
      <c r="A1471" t="s">
        <v>47</v>
      </c>
      <c r="B1471">
        <v>2025117</v>
      </c>
      <c r="C1471" t="s">
        <v>87</v>
      </c>
      <c r="D1471">
        <v>4</v>
      </c>
      <c r="E1471" t="s">
        <v>90</v>
      </c>
      <c r="F1471">
        <v>1200</v>
      </c>
      <c r="G1471" t="s">
        <v>98</v>
      </c>
      <c r="H1471" t="s">
        <v>205</v>
      </c>
      <c r="I1471" t="s">
        <v>446</v>
      </c>
      <c r="J1471" t="s">
        <v>449</v>
      </c>
      <c r="K1471">
        <v>23.55</v>
      </c>
      <c r="L1471">
        <v>46.11</v>
      </c>
      <c r="M1471" t="s">
        <v>587</v>
      </c>
      <c r="Q1471">
        <v>8</v>
      </c>
      <c r="R1471">
        <v>6</v>
      </c>
      <c r="S1471" t="s">
        <v>1588</v>
      </c>
      <c r="T1471" t="s">
        <v>2775</v>
      </c>
      <c r="U1471" t="s">
        <v>3397</v>
      </c>
      <c r="V1471" t="s">
        <v>3442</v>
      </c>
      <c r="W1471">
        <v>127</v>
      </c>
      <c r="X1471">
        <v>1033</v>
      </c>
      <c r="Y1471">
        <v>6</v>
      </c>
      <c r="Z1471" t="s">
        <v>3485</v>
      </c>
      <c r="AA1471" t="s">
        <v>3646</v>
      </c>
      <c r="AB1471" t="s">
        <v>7499</v>
      </c>
      <c r="AC1471">
        <v>40</v>
      </c>
      <c r="AD1471" t="s">
        <v>8488</v>
      </c>
      <c r="AE1471" t="s">
        <v>9237</v>
      </c>
      <c r="AF1471" t="s">
        <v>8756</v>
      </c>
    </row>
    <row r="1472" spans="1:32" hidden="1" x14ac:dyDescent="0.25">
      <c r="A1472" t="s">
        <v>47</v>
      </c>
      <c r="B1472">
        <v>2025117</v>
      </c>
      <c r="C1472" t="s">
        <v>87</v>
      </c>
      <c r="D1472">
        <v>4</v>
      </c>
      <c r="E1472" t="s">
        <v>90</v>
      </c>
      <c r="F1472">
        <v>1200</v>
      </c>
      <c r="G1472" t="s">
        <v>98</v>
      </c>
      <c r="H1472" t="s">
        <v>205</v>
      </c>
      <c r="I1472" t="s">
        <v>446</v>
      </c>
      <c r="J1472" t="s">
        <v>449</v>
      </c>
      <c r="K1472">
        <v>23.55</v>
      </c>
      <c r="L1472">
        <v>46.11</v>
      </c>
      <c r="M1472" t="s">
        <v>587</v>
      </c>
      <c r="Q1472">
        <v>9</v>
      </c>
      <c r="R1472">
        <v>12</v>
      </c>
      <c r="S1472" t="s">
        <v>1372</v>
      </c>
      <c r="T1472" t="s">
        <v>2559</v>
      </c>
      <c r="U1472" t="s">
        <v>3399</v>
      </c>
      <c r="V1472" t="s">
        <v>3453</v>
      </c>
      <c r="W1472">
        <v>120</v>
      </c>
      <c r="X1472">
        <v>1042</v>
      </c>
      <c r="Y1472">
        <v>3</v>
      </c>
      <c r="Z1472" t="s">
        <v>3515</v>
      </c>
      <c r="AA1472" t="s">
        <v>4466</v>
      </c>
      <c r="AB1472" t="s">
        <v>7398</v>
      </c>
      <c r="AC1472">
        <v>9.1</v>
      </c>
      <c r="AD1472" t="s">
        <v>8448</v>
      </c>
      <c r="AE1472" t="s">
        <v>9238</v>
      </c>
      <c r="AF1472" t="s">
        <v>8461</v>
      </c>
    </row>
    <row r="1473" spans="1:33" hidden="1" x14ac:dyDescent="0.25">
      <c r="A1473" t="s">
        <v>47</v>
      </c>
      <c r="B1473">
        <v>2025117</v>
      </c>
      <c r="C1473" t="s">
        <v>87</v>
      </c>
      <c r="D1473">
        <v>4</v>
      </c>
      <c r="E1473" t="s">
        <v>90</v>
      </c>
      <c r="F1473">
        <v>1200</v>
      </c>
      <c r="G1473" t="s">
        <v>98</v>
      </c>
      <c r="H1473" t="s">
        <v>205</v>
      </c>
      <c r="I1473" t="s">
        <v>446</v>
      </c>
      <c r="J1473" t="s">
        <v>449</v>
      </c>
      <c r="K1473">
        <v>23.55</v>
      </c>
      <c r="L1473">
        <v>46.11</v>
      </c>
      <c r="M1473" t="s">
        <v>587</v>
      </c>
      <c r="Q1473">
        <v>10</v>
      </c>
      <c r="R1473">
        <v>4</v>
      </c>
      <c r="S1473" t="s">
        <v>1064</v>
      </c>
      <c r="T1473" t="s">
        <v>2251</v>
      </c>
      <c r="U1473" t="s">
        <v>3411</v>
      </c>
      <c r="V1473" t="s">
        <v>3448</v>
      </c>
      <c r="W1473">
        <v>129</v>
      </c>
      <c r="X1473">
        <v>1035</v>
      </c>
      <c r="Y1473">
        <v>10</v>
      </c>
      <c r="Z1473" t="s">
        <v>3508</v>
      </c>
      <c r="AA1473" t="s">
        <v>4411</v>
      </c>
      <c r="AB1473" t="s">
        <v>7500</v>
      </c>
      <c r="AC1473">
        <v>5.3</v>
      </c>
      <c r="AD1473" t="s">
        <v>8547</v>
      </c>
      <c r="AE1473" t="s">
        <v>9237</v>
      </c>
      <c r="AF1473" t="s">
        <v>8394</v>
      </c>
    </row>
    <row r="1474" spans="1:33" hidden="1" x14ac:dyDescent="0.25">
      <c r="A1474" t="s">
        <v>47</v>
      </c>
      <c r="B1474">
        <v>2025117</v>
      </c>
      <c r="C1474" t="s">
        <v>87</v>
      </c>
      <c r="D1474">
        <v>4</v>
      </c>
      <c r="E1474" t="s">
        <v>90</v>
      </c>
      <c r="F1474">
        <v>1200</v>
      </c>
      <c r="G1474" t="s">
        <v>98</v>
      </c>
      <c r="H1474" t="s">
        <v>205</v>
      </c>
      <c r="I1474" t="s">
        <v>446</v>
      </c>
      <c r="J1474" t="s">
        <v>449</v>
      </c>
      <c r="K1474">
        <v>23.55</v>
      </c>
      <c r="L1474">
        <v>46.11</v>
      </c>
      <c r="M1474" t="s">
        <v>587</v>
      </c>
      <c r="Q1474">
        <v>11</v>
      </c>
      <c r="R1474">
        <v>3</v>
      </c>
      <c r="S1474" t="s">
        <v>1225</v>
      </c>
      <c r="T1474" t="s">
        <v>2412</v>
      </c>
      <c r="U1474" t="s">
        <v>3403</v>
      </c>
      <c r="V1474" t="s">
        <v>3457</v>
      </c>
      <c r="W1474">
        <v>133</v>
      </c>
      <c r="X1474">
        <v>1132</v>
      </c>
      <c r="Y1474">
        <v>9</v>
      </c>
      <c r="Z1474" t="s">
        <v>3516</v>
      </c>
      <c r="AA1474" t="s">
        <v>4645</v>
      </c>
      <c r="AB1474" t="s">
        <v>7359</v>
      </c>
      <c r="AC1474">
        <v>10</v>
      </c>
      <c r="AD1474" t="s">
        <v>455</v>
      </c>
      <c r="AE1474" t="s">
        <v>9276</v>
      </c>
      <c r="AF1474" t="s">
        <v>8866</v>
      </c>
    </row>
    <row r="1475" spans="1:33" hidden="1" x14ac:dyDescent="0.25">
      <c r="A1475" t="s">
        <v>47</v>
      </c>
      <c r="B1475">
        <v>2025117</v>
      </c>
      <c r="C1475" t="s">
        <v>87</v>
      </c>
      <c r="D1475">
        <v>4</v>
      </c>
      <c r="E1475" t="s">
        <v>90</v>
      </c>
      <c r="F1475">
        <v>1200</v>
      </c>
      <c r="G1475" t="s">
        <v>98</v>
      </c>
      <c r="H1475" t="s">
        <v>205</v>
      </c>
      <c r="I1475" t="s">
        <v>446</v>
      </c>
      <c r="J1475" t="s">
        <v>449</v>
      </c>
      <c r="K1475">
        <v>23.55</v>
      </c>
      <c r="L1475">
        <v>46.11</v>
      </c>
      <c r="M1475" t="s">
        <v>587</v>
      </c>
      <c r="Q1475">
        <v>12</v>
      </c>
      <c r="R1475">
        <v>10</v>
      </c>
      <c r="S1475" t="s">
        <v>1311</v>
      </c>
      <c r="T1475" t="s">
        <v>2498</v>
      </c>
      <c r="U1475" t="s">
        <v>3408</v>
      </c>
      <c r="V1475" t="s">
        <v>3445</v>
      </c>
      <c r="W1475">
        <v>123</v>
      </c>
      <c r="X1475">
        <v>1066</v>
      </c>
      <c r="Y1475">
        <v>1</v>
      </c>
      <c r="Z1475" t="s">
        <v>3527</v>
      </c>
      <c r="AA1475" t="s">
        <v>4646</v>
      </c>
      <c r="AB1475" t="s">
        <v>7501</v>
      </c>
      <c r="AC1475">
        <v>37</v>
      </c>
      <c r="AD1475" t="s">
        <v>8911</v>
      </c>
      <c r="AE1475" t="s">
        <v>9237</v>
      </c>
      <c r="AF1475" t="s">
        <v>9142</v>
      </c>
    </row>
    <row r="1476" spans="1:33" hidden="1" x14ac:dyDescent="0.25">
      <c r="A1476" t="s">
        <v>47</v>
      </c>
      <c r="B1476">
        <v>2025118</v>
      </c>
      <c r="C1476" t="s">
        <v>87</v>
      </c>
      <c r="D1476">
        <v>5</v>
      </c>
      <c r="E1476" t="s">
        <v>90</v>
      </c>
      <c r="F1476">
        <v>1650</v>
      </c>
      <c r="G1476" t="s">
        <v>98</v>
      </c>
      <c r="H1476" t="s">
        <v>206</v>
      </c>
      <c r="I1476" t="s">
        <v>446</v>
      </c>
      <c r="J1476" t="s">
        <v>449</v>
      </c>
      <c r="K1476">
        <v>27.44</v>
      </c>
      <c r="L1476">
        <v>51.12</v>
      </c>
      <c r="M1476" t="s">
        <v>588</v>
      </c>
      <c r="N1476" t="s">
        <v>850</v>
      </c>
      <c r="Q1476">
        <v>1</v>
      </c>
      <c r="R1476">
        <v>3</v>
      </c>
      <c r="S1476" t="s">
        <v>1217</v>
      </c>
      <c r="T1476" t="s">
        <v>2404</v>
      </c>
      <c r="U1476" t="s">
        <v>3409</v>
      </c>
      <c r="V1476" t="s">
        <v>3460</v>
      </c>
      <c r="W1476">
        <v>131</v>
      </c>
      <c r="X1476">
        <v>1059</v>
      </c>
      <c r="Y1476">
        <v>1</v>
      </c>
      <c r="Z1476" t="s">
        <v>3478</v>
      </c>
      <c r="AA1476" t="s">
        <v>4647</v>
      </c>
      <c r="AB1476" t="s">
        <v>850</v>
      </c>
      <c r="AC1476">
        <v>4.4000000000000004</v>
      </c>
      <c r="AD1476" t="s">
        <v>8850</v>
      </c>
      <c r="AE1476" t="s">
        <v>8582</v>
      </c>
      <c r="AF1476" t="s">
        <v>8602</v>
      </c>
      <c r="AG1476" t="s">
        <v>8580</v>
      </c>
    </row>
    <row r="1477" spans="1:33" hidden="1" x14ac:dyDescent="0.25">
      <c r="A1477" t="s">
        <v>47</v>
      </c>
      <c r="B1477">
        <v>2025118</v>
      </c>
      <c r="C1477" t="s">
        <v>87</v>
      </c>
      <c r="D1477">
        <v>5</v>
      </c>
      <c r="E1477" t="s">
        <v>90</v>
      </c>
      <c r="F1477">
        <v>1650</v>
      </c>
      <c r="G1477" t="s">
        <v>98</v>
      </c>
      <c r="H1477" t="s">
        <v>206</v>
      </c>
      <c r="I1477" t="s">
        <v>446</v>
      </c>
      <c r="J1477" t="s">
        <v>449</v>
      </c>
      <c r="K1477">
        <v>27.44</v>
      </c>
      <c r="L1477">
        <v>51.12</v>
      </c>
      <c r="M1477" t="s">
        <v>588</v>
      </c>
      <c r="N1477" t="s">
        <v>850</v>
      </c>
      <c r="Q1477">
        <v>2</v>
      </c>
      <c r="R1477">
        <v>9</v>
      </c>
      <c r="S1477" t="s">
        <v>1307</v>
      </c>
      <c r="T1477" t="s">
        <v>2494</v>
      </c>
      <c r="U1477" t="s">
        <v>3400</v>
      </c>
      <c r="V1477" t="s">
        <v>3443</v>
      </c>
      <c r="W1477">
        <v>121</v>
      </c>
      <c r="X1477">
        <v>1112</v>
      </c>
      <c r="Y1477">
        <v>11</v>
      </c>
      <c r="Z1477" t="s">
        <v>3489</v>
      </c>
      <c r="AA1477" t="s">
        <v>4648</v>
      </c>
      <c r="AB1477" t="s">
        <v>7502</v>
      </c>
      <c r="AC1477">
        <v>19</v>
      </c>
      <c r="AD1477" t="s">
        <v>8912</v>
      </c>
      <c r="AE1477" t="s">
        <v>8582</v>
      </c>
      <c r="AF1477" t="s">
        <v>8820</v>
      </c>
      <c r="AG1477" t="s">
        <v>8456</v>
      </c>
    </row>
    <row r="1478" spans="1:33" hidden="1" x14ac:dyDescent="0.25">
      <c r="A1478" t="s">
        <v>47</v>
      </c>
      <c r="B1478">
        <v>2025118</v>
      </c>
      <c r="C1478" t="s">
        <v>87</v>
      </c>
      <c r="D1478">
        <v>5</v>
      </c>
      <c r="E1478" t="s">
        <v>90</v>
      </c>
      <c r="F1478">
        <v>1650</v>
      </c>
      <c r="G1478" t="s">
        <v>98</v>
      </c>
      <c r="H1478" t="s">
        <v>206</v>
      </c>
      <c r="I1478" t="s">
        <v>446</v>
      </c>
      <c r="J1478" t="s">
        <v>449</v>
      </c>
      <c r="K1478">
        <v>27.44</v>
      </c>
      <c r="L1478">
        <v>51.12</v>
      </c>
      <c r="M1478" t="s">
        <v>588</v>
      </c>
      <c r="N1478" t="s">
        <v>850</v>
      </c>
      <c r="Q1478">
        <v>3</v>
      </c>
      <c r="R1478">
        <v>6</v>
      </c>
      <c r="S1478" t="s">
        <v>1192</v>
      </c>
      <c r="T1478" t="s">
        <v>2379</v>
      </c>
      <c r="U1478" t="s">
        <v>3411</v>
      </c>
      <c r="V1478" t="s">
        <v>3444</v>
      </c>
      <c r="W1478">
        <v>128</v>
      </c>
      <c r="X1478">
        <v>1152</v>
      </c>
      <c r="Y1478">
        <v>2</v>
      </c>
      <c r="Z1478" t="s">
        <v>3481</v>
      </c>
      <c r="AA1478" t="s">
        <v>4649</v>
      </c>
      <c r="AB1478" t="s">
        <v>7503</v>
      </c>
      <c r="AC1478">
        <v>6</v>
      </c>
      <c r="AD1478" t="s">
        <v>8913</v>
      </c>
      <c r="AE1478" t="s">
        <v>8413</v>
      </c>
      <c r="AF1478" t="s">
        <v>8602</v>
      </c>
      <c r="AG1478" t="s">
        <v>8604</v>
      </c>
    </row>
    <row r="1479" spans="1:33" hidden="1" x14ac:dyDescent="0.25">
      <c r="A1479" t="s">
        <v>47</v>
      </c>
      <c r="B1479">
        <v>2025118</v>
      </c>
      <c r="C1479" t="s">
        <v>87</v>
      </c>
      <c r="D1479">
        <v>5</v>
      </c>
      <c r="E1479" t="s">
        <v>90</v>
      </c>
      <c r="F1479">
        <v>1650</v>
      </c>
      <c r="G1479" t="s">
        <v>98</v>
      </c>
      <c r="H1479" t="s">
        <v>206</v>
      </c>
      <c r="I1479" t="s">
        <v>446</v>
      </c>
      <c r="J1479" t="s">
        <v>449</v>
      </c>
      <c r="K1479">
        <v>27.44</v>
      </c>
      <c r="L1479">
        <v>51.12</v>
      </c>
      <c r="M1479" t="s">
        <v>588</v>
      </c>
      <c r="N1479" t="s">
        <v>850</v>
      </c>
      <c r="Q1479">
        <v>4</v>
      </c>
      <c r="R1479">
        <v>1</v>
      </c>
      <c r="S1479" t="s">
        <v>1211</v>
      </c>
      <c r="T1479" t="s">
        <v>2398</v>
      </c>
      <c r="U1479" t="s">
        <v>3403</v>
      </c>
      <c r="V1479" t="s">
        <v>3447</v>
      </c>
      <c r="W1479">
        <v>135</v>
      </c>
      <c r="X1479">
        <v>1145</v>
      </c>
      <c r="Y1479">
        <v>6</v>
      </c>
      <c r="Z1479" t="s">
        <v>3481</v>
      </c>
      <c r="AA1479" t="s">
        <v>4650</v>
      </c>
      <c r="AB1479" t="s">
        <v>6939</v>
      </c>
      <c r="AC1479">
        <v>6</v>
      </c>
      <c r="AD1479" t="s">
        <v>8530</v>
      </c>
      <c r="AE1479" t="s">
        <v>8957</v>
      </c>
      <c r="AF1479" t="s">
        <v>9053</v>
      </c>
      <c r="AG1479" t="s">
        <v>9087</v>
      </c>
    </row>
    <row r="1480" spans="1:33" hidden="1" x14ac:dyDescent="0.25">
      <c r="A1480" t="s">
        <v>47</v>
      </c>
      <c r="B1480">
        <v>2025118</v>
      </c>
      <c r="C1480" t="s">
        <v>87</v>
      </c>
      <c r="D1480">
        <v>5</v>
      </c>
      <c r="E1480" t="s">
        <v>90</v>
      </c>
      <c r="F1480">
        <v>1650</v>
      </c>
      <c r="G1480" t="s">
        <v>98</v>
      </c>
      <c r="H1480" t="s">
        <v>206</v>
      </c>
      <c r="I1480" t="s">
        <v>446</v>
      </c>
      <c r="J1480" t="s">
        <v>449</v>
      </c>
      <c r="K1480">
        <v>27.44</v>
      </c>
      <c r="L1480">
        <v>51.12</v>
      </c>
      <c r="M1480" t="s">
        <v>588</v>
      </c>
      <c r="N1480" t="s">
        <v>850</v>
      </c>
      <c r="Q1480">
        <v>5</v>
      </c>
      <c r="R1480">
        <v>4</v>
      </c>
      <c r="S1480" t="s">
        <v>1296</v>
      </c>
      <c r="T1480" t="s">
        <v>2483</v>
      </c>
      <c r="U1480" t="s">
        <v>3418</v>
      </c>
      <c r="V1480" t="s">
        <v>3454</v>
      </c>
      <c r="W1480">
        <v>128</v>
      </c>
      <c r="X1480">
        <v>1044</v>
      </c>
      <c r="Y1480">
        <v>5</v>
      </c>
      <c r="Z1480" t="s">
        <v>3490</v>
      </c>
      <c r="AA1480" t="s">
        <v>4651</v>
      </c>
      <c r="AB1480" t="s">
        <v>7049</v>
      </c>
      <c r="AC1480">
        <v>43</v>
      </c>
      <c r="AD1480" t="s">
        <v>8539</v>
      </c>
      <c r="AE1480" t="s">
        <v>8891</v>
      </c>
      <c r="AF1480" t="s">
        <v>8793</v>
      </c>
      <c r="AG1480" t="s">
        <v>8478</v>
      </c>
    </row>
    <row r="1481" spans="1:33" hidden="1" x14ac:dyDescent="0.25">
      <c r="A1481" t="s">
        <v>47</v>
      </c>
      <c r="B1481">
        <v>2025118</v>
      </c>
      <c r="C1481" t="s">
        <v>87</v>
      </c>
      <c r="D1481">
        <v>5</v>
      </c>
      <c r="E1481" t="s">
        <v>90</v>
      </c>
      <c r="F1481">
        <v>1650</v>
      </c>
      <c r="G1481" t="s">
        <v>98</v>
      </c>
      <c r="H1481" t="s">
        <v>206</v>
      </c>
      <c r="I1481" t="s">
        <v>446</v>
      </c>
      <c r="J1481" t="s">
        <v>449</v>
      </c>
      <c r="K1481">
        <v>27.44</v>
      </c>
      <c r="L1481">
        <v>51.12</v>
      </c>
      <c r="M1481" t="s">
        <v>588</v>
      </c>
      <c r="N1481" t="s">
        <v>850</v>
      </c>
      <c r="Q1481">
        <v>6</v>
      </c>
      <c r="R1481">
        <v>8</v>
      </c>
      <c r="S1481" t="s">
        <v>1836</v>
      </c>
      <c r="T1481" t="s">
        <v>3023</v>
      </c>
      <c r="U1481" t="s">
        <v>3412</v>
      </c>
      <c r="V1481" t="s">
        <v>3449</v>
      </c>
      <c r="W1481">
        <v>126</v>
      </c>
      <c r="X1481">
        <v>1100</v>
      </c>
      <c r="Y1481">
        <v>12</v>
      </c>
      <c r="Z1481" t="s">
        <v>3497</v>
      </c>
      <c r="AA1481" t="s">
        <v>4652</v>
      </c>
      <c r="AB1481" t="s">
        <v>896</v>
      </c>
      <c r="AC1481">
        <v>25</v>
      </c>
      <c r="AD1481" t="s">
        <v>8535</v>
      </c>
      <c r="AE1481" t="s">
        <v>8891</v>
      </c>
      <c r="AF1481" t="s">
        <v>8820</v>
      </c>
      <c r="AG1481" t="s">
        <v>8401</v>
      </c>
    </row>
    <row r="1482" spans="1:33" hidden="1" x14ac:dyDescent="0.25">
      <c r="A1482" t="s">
        <v>47</v>
      </c>
      <c r="B1482">
        <v>2025118</v>
      </c>
      <c r="C1482" t="s">
        <v>87</v>
      </c>
      <c r="D1482">
        <v>5</v>
      </c>
      <c r="E1482" t="s">
        <v>90</v>
      </c>
      <c r="F1482">
        <v>1650</v>
      </c>
      <c r="G1482" t="s">
        <v>98</v>
      </c>
      <c r="H1482" t="s">
        <v>206</v>
      </c>
      <c r="I1482" t="s">
        <v>446</v>
      </c>
      <c r="J1482" t="s">
        <v>449</v>
      </c>
      <c r="K1482">
        <v>27.44</v>
      </c>
      <c r="L1482">
        <v>51.12</v>
      </c>
      <c r="M1482" t="s">
        <v>588</v>
      </c>
      <c r="N1482" t="s">
        <v>850</v>
      </c>
      <c r="Q1482">
        <v>7</v>
      </c>
      <c r="R1482">
        <v>12</v>
      </c>
      <c r="S1482" t="s">
        <v>1168</v>
      </c>
      <c r="T1482" t="s">
        <v>2355</v>
      </c>
      <c r="U1482" t="s">
        <v>3398</v>
      </c>
      <c r="V1482" t="s">
        <v>3445</v>
      </c>
      <c r="W1482">
        <v>117</v>
      </c>
      <c r="X1482">
        <v>1230</v>
      </c>
      <c r="Y1482">
        <v>8</v>
      </c>
      <c r="Z1482" t="s">
        <v>3492</v>
      </c>
      <c r="AA1482" t="s">
        <v>4653</v>
      </c>
      <c r="AB1482" t="s">
        <v>7504</v>
      </c>
      <c r="AC1482">
        <v>4.5</v>
      </c>
      <c r="AD1482" t="s">
        <v>8914</v>
      </c>
      <c r="AE1482" t="s">
        <v>8579</v>
      </c>
      <c r="AF1482" t="s">
        <v>8610</v>
      </c>
      <c r="AG1482" t="s">
        <v>8407</v>
      </c>
    </row>
    <row r="1483" spans="1:33" hidden="1" x14ac:dyDescent="0.25">
      <c r="A1483" t="s">
        <v>47</v>
      </c>
      <c r="B1483">
        <v>2025118</v>
      </c>
      <c r="C1483" t="s">
        <v>87</v>
      </c>
      <c r="D1483">
        <v>5</v>
      </c>
      <c r="E1483" t="s">
        <v>90</v>
      </c>
      <c r="F1483">
        <v>1650</v>
      </c>
      <c r="G1483" t="s">
        <v>98</v>
      </c>
      <c r="H1483" t="s">
        <v>206</v>
      </c>
      <c r="I1483" t="s">
        <v>446</v>
      </c>
      <c r="J1483" t="s">
        <v>449</v>
      </c>
      <c r="K1483">
        <v>27.44</v>
      </c>
      <c r="L1483">
        <v>51.12</v>
      </c>
      <c r="M1483" t="s">
        <v>588</v>
      </c>
      <c r="N1483" t="s">
        <v>850</v>
      </c>
      <c r="Q1483">
        <v>8</v>
      </c>
      <c r="R1483">
        <v>7</v>
      </c>
      <c r="S1483" t="s">
        <v>1188</v>
      </c>
      <c r="T1483" t="s">
        <v>2375</v>
      </c>
      <c r="U1483" t="s">
        <v>3415</v>
      </c>
      <c r="V1483" t="s">
        <v>3452</v>
      </c>
      <c r="W1483">
        <v>128</v>
      </c>
      <c r="X1483">
        <v>1033</v>
      </c>
      <c r="Y1483">
        <v>10</v>
      </c>
      <c r="Z1483" t="s">
        <v>3487</v>
      </c>
      <c r="AA1483" t="s">
        <v>4017</v>
      </c>
      <c r="AB1483" t="s">
        <v>7269</v>
      </c>
      <c r="AC1483">
        <v>33</v>
      </c>
      <c r="AD1483" t="s">
        <v>8646</v>
      </c>
      <c r="AE1483" t="s">
        <v>8413</v>
      </c>
      <c r="AF1483" t="s">
        <v>8603</v>
      </c>
      <c r="AG1483" t="s">
        <v>8442</v>
      </c>
    </row>
    <row r="1484" spans="1:33" hidden="1" x14ac:dyDescent="0.25">
      <c r="A1484" t="s">
        <v>47</v>
      </c>
      <c r="B1484">
        <v>2025118</v>
      </c>
      <c r="C1484" t="s">
        <v>87</v>
      </c>
      <c r="D1484">
        <v>5</v>
      </c>
      <c r="E1484" t="s">
        <v>90</v>
      </c>
      <c r="F1484">
        <v>1650</v>
      </c>
      <c r="G1484" t="s">
        <v>98</v>
      </c>
      <c r="H1484" t="s">
        <v>206</v>
      </c>
      <c r="I1484" t="s">
        <v>446</v>
      </c>
      <c r="J1484" t="s">
        <v>449</v>
      </c>
      <c r="K1484">
        <v>27.44</v>
      </c>
      <c r="L1484">
        <v>51.12</v>
      </c>
      <c r="M1484" t="s">
        <v>588</v>
      </c>
      <c r="N1484" t="s">
        <v>850</v>
      </c>
      <c r="Q1484">
        <v>9</v>
      </c>
      <c r="R1484">
        <v>11</v>
      </c>
      <c r="S1484" t="s">
        <v>1101</v>
      </c>
      <c r="T1484" t="s">
        <v>2288</v>
      </c>
      <c r="U1484" t="s">
        <v>3407</v>
      </c>
      <c r="V1484" t="s">
        <v>3440</v>
      </c>
      <c r="W1484">
        <v>119</v>
      </c>
      <c r="X1484">
        <v>1032</v>
      </c>
      <c r="Y1484">
        <v>7</v>
      </c>
      <c r="Z1484" t="s">
        <v>3499</v>
      </c>
      <c r="AA1484" t="s">
        <v>4654</v>
      </c>
      <c r="AB1484" t="s">
        <v>6944</v>
      </c>
      <c r="AC1484">
        <v>127</v>
      </c>
      <c r="AD1484" t="s">
        <v>8528</v>
      </c>
      <c r="AE1484" t="s">
        <v>9082</v>
      </c>
      <c r="AF1484" t="s">
        <v>8610</v>
      </c>
      <c r="AG1484" t="s">
        <v>8750</v>
      </c>
    </row>
    <row r="1485" spans="1:33" hidden="1" x14ac:dyDescent="0.25">
      <c r="A1485" t="s">
        <v>47</v>
      </c>
      <c r="B1485">
        <v>2025118</v>
      </c>
      <c r="C1485" t="s">
        <v>87</v>
      </c>
      <c r="D1485">
        <v>5</v>
      </c>
      <c r="E1485" t="s">
        <v>90</v>
      </c>
      <c r="F1485">
        <v>1650</v>
      </c>
      <c r="G1485" t="s">
        <v>98</v>
      </c>
      <c r="H1485" t="s">
        <v>206</v>
      </c>
      <c r="I1485" t="s">
        <v>446</v>
      </c>
      <c r="J1485" t="s">
        <v>449</v>
      </c>
      <c r="K1485">
        <v>27.44</v>
      </c>
      <c r="L1485">
        <v>51.12</v>
      </c>
      <c r="M1485" t="s">
        <v>588</v>
      </c>
      <c r="N1485" t="s">
        <v>850</v>
      </c>
      <c r="Q1485">
        <v>10</v>
      </c>
      <c r="R1485">
        <v>10</v>
      </c>
      <c r="S1485" t="s">
        <v>1085</v>
      </c>
      <c r="T1485" t="s">
        <v>2272</v>
      </c>
      <c r="U1485" t="s">
        <v>3397</v>
      </c>
      <c r="V1485" t="s">
        <v>3442</v>
      </c>
      <c r="W1485">
        <v>120</v>
      </c>
      <c r="X1485">
        <v>1162</v>
      </c>
      <c r="Y1485">
        <v>4</v>
      </c>
      <c r="Z1485" t="s">
        <v>3503</v>
      </c>
      <c r="AA1485" t="s">
        <v>4655</v>
      </c>
      <c r="AB1485" t="s">
        <v>6933</v>
      </c>
      <c r="AC1485">
        <v>64</v>
      </c>
      <c r="AD1485" t="s">
        <v>8915</v>
      </c>
      <c r="AE1485" t="s">
        <v>8420</v>
      </c>
      <c r="AF1485" t="s">
        <v>8793</v>
      </c>
      <c r="AG1485" t="s">
        <v>8704</v>
      </c>
    </row>
    <row r="1486" spans="1:33" hidden="1" x14ac:dyDescent="0.25">
      <c r="A1486" t="s">
        <v>47</v>
      </c>
      <c r="B1486">
        <v>2025118</v>
      </c>
      <c r="C1486" t="s">
        <v>87</v>
      </c>
      <c r="D1486">
        <v>5</v>
      </c>
      <c r="E1486" t="s">
        <v>90</v>
      </c>
      <c r="F1486">
        <v>1650</v>
      </c>
      <c r="G1486" t="s">
        <v>98</v>
      </c>
      <c r="H1486" t="s">
        <v>206</v>
      </c>
      <c r="I1486" t="s">
        <v>446</v>
      </c>
      <c r="J1486" t="s">
        <v>449</v>
      </c>
      <c r="K1486">
        <v>27.44</v>
      </c>
      <c r="L1486">
        <v>51.12</v>
      </c>
      <c r="M1486" t="s">
        <v>588</v>
      </c>
      <c r="N1486" t="s">
        <v>850</v>
      </c>
      <c r="Q1486">
        <v>11</v>
      </c>
      <c r="R1486">
        <v>5</v>
      </c>
      <c r="S1486" t="s">
        <v>1539</v>
      </c>
      <c r="T1486" t="s">
        <v>2726</v>
      </c>
      <c r="U1486" t="s">
        <v>3413</v>
      </c>
      <c r="V1486" t="s">
        <v>3461</v>
      </c>
      <c r="W1486">
        <v>126</v>
      </c>
      <c r="X1486">
        <v>1095</v>
      </c>
      <c r="Y1486">
        <v>9</v>
      </c>
      <c r="Z1486" t="s">
        <v>3535</v>
      </c>
      <c r="AA1486" t="s">
        <v>4656</v>
      </c>
      <c r="AB1486" t="s">
        <v>7273</v>
      </c>
      <c r="AC1486">
        <v>27</v>
      </c>
      <c r="AD1486" t="s">
        <v>8541</v>
      </c>
      <c r="AE1486" t="s">
        <v>8420</v>
      </c>
      <c r="AF1486" t="s">
        <v>8553</v>
      </c>
      <c r="AG1486" t="s">
        <v>9086</v>
      </c>
    </row>
    <row r="1487" spans="1:33" hidden="1" x14ac:dyDescent="0.25">
      <c r="A1487" t="s">
        <v>47</v>
      </c>
      <c r="B1487">
        <v>2025118</v>
      </c>
      <c r="C1487" t="s">
        <v>87</v>
      </c>
      <c r="D1487">
        <v>5</v>
      </c>
      <c r="E1487" t="s">
        <v>90</v>
      </c>
      <c r="F1487">
        <v>1650</v>
      </c>
      <c r="G1487" t="s">
        <v>98</v>
      </c>
      <c r="H1487" t="s">
        <v>206</v>
      </c>
      <c r="I1487" t="s">
        <v>446</v>
      </c>
      <c r="J1487" t="s">
        <v>449</v>
      </c>
      <c r="K1487">
        <v>27.44</v>
      </c>
      <c r="L1487">
        <v>51.12</v>
      </c>
      <c r="M1487" t="s">
        <v>588</v>
      </c>
      <c r="N1487" t="s">
        <v>850</v>
      </c>
      <c r="Q1487">
        <v>12</v>
      </c>
      <c r="R1487">
        <v>2</v>
      </c>
      <c r="S1487" t="s">
        <v>1084</v>
      </c>
      <c r="T1487" t="s">
        <v>2271</v>
      </c>
      <c r="U1487" t="s">
        <v>3404</v>
      </c>
      <c r="V1487" t="s">
        <v>3456</v>
      </c>
      <c r="W1487">
        <v>132</v>
      </c>
      <c r="X1487">
        <v>1066</v>
      </c>
      <c r="Y1487">
        <v>3</v>
      </c>
      <c r="Z1487" t="s">
        <v>3565</v>
      </c>
      <c r="AA1487" t="s">
        <v>4657</v>
      </c>
      <c r="AB1487" t="s">
        <v>7505</v>
      </c>
      <c r="AC1487">
        <v>4.3</v>
      </c>
      <c r="AD1487" t="s">
        <v>8916</v>
      </c>
      <c r="AE1487" t="s">
        <v>8420</v>
      </c>
      <c r="AF1487" t="s">
        <v>8550</v>
      </c>
      <c r="AG1487" t="s">
        <v>9528</v>
      </c>
    </row>
    <row r="1488" spans="1:33" hidden="1" x14ac:dyDescent="0.25">
      <c r="A1488" t="s">
        <v>47</v>
      </c>
      <c r="B1488">
        <v>2025119</v>
      </c>
      <c r="C1488" t="s">
        <v>87</v>
      </c>
      <c r="D1488">
        <v>6</v>
      </c>
      <c r="E1488" t="s">
        <v>91</v>
      </c>
      <c r="F1488">
        <v>1000</v>
      </c>
      <c r="G1488" t="s">
        <v>98</v>
      </c>
      <c r="H1488" t="s">
        <v>207</v>
      </c>
      <c r="I1488" t="s">
        <v>446</v>
      </c>
      <c r="J1488" t="s">
        <v>449</v>
      </c>
      <c r="K1488">
        <v>12.45</v>
      </c>
      <c r="L1488">
        <v>33.299999999999997</v>
      </c>
      <c r="M1488" t="s">
        <v>589</v>
      </c>
      <c r="Q1488">
        <v>1</v>
      </c>
      <c r="R1488">
        <v>9</v>
      </c>
      <c r="S1488" t="s">
        <v>1418</v>
      </c>
      <c r="T1488" t="s">
        <v>2605</v>
      </c>
      <c r="U1488" t="s">
        <v>3400</v>
      </c>
      <c r="V1488" t="s">
        <v>3460</v>
      </c>
      <c r="W1488">
        <v>121</v>
      </c>
      <c r="X1488">
        <v>1059</v>
      </c>
      <c r="Y1488">
        <v>4</v>
      </c>
      <c r="Z1488" t="s">
        <v>3478</v>
      </c>
      <c r="AA1488" t="s">
        <v>3827</v>
      </c>
      <c r="AB1488" t="s">
        <v>7003</v>
      </c>
      <c r="AC1488">
        <v>4.2</v>
      </c>
      <c r="AD1488" t="s">
        <v>8917</v>
      </c>
      <c r="AE1488" t="s">
        <v>9455</v>
      </c>
      <c r="AF1488" t="s">
        <v>9362</v>
      </c>
    </row>
    <row r="1489" spans="1:32" hidden="1" x14ac:dyDescent="0.25">
      <c r="A1489" t="s">
        <v>47</v>
      </c>
      <c r="B1489">
        <v>2025119</v>
      </c>
      <c r="C1489" t="s">
        <v>87</v>
      </c>
      <c r="D1489">
        <v>6</v>
      </c>
      <c r="E1489" t="s">
        <v>91</v>
      </c>
      <c r="F1489">
        <v>1000</v>
      </c>
      <c r="G1489" t="s">
        <v>98</v>
      </c>
      <c r="H1489" t="s">
        <v>207</v>
      </c>
      <c r="I1489" t="s">
        <v>446</v>
      </c>
      <c r="J1489" t="s">
        <v>449</v>
      </c>
      <c r="K1489">
        <v>12.45</v>
      </c>
      <c r="L1489">
        <v>33.299999999999997</v>
      </c>
      <c r="M1489" t="s">
        <v>589</v>
      </c>
      <c r="Q1489">
        <v>2</v>
      </c>
      <c r="R1489">
        <v>5</v>
      </c>
      <c r="S1489" t="s">
        <v>1837</v>
      </c>
      <c r="T1489" t="s">
        <v>3024</v>
      </c>
      <c r="U1489" t="s">
        <v>3409</v>
      </c>
      <c r="V1489" t="s">
        <v>3454</v>
      </c>
      <c r="W1489">
        <v>128</v>
      </c>
      <c r="X1489">
        <v>1118</v>
      </c>
      <c r="Y1489">
        <v>8</v>
      </c>
      <c r="Z1489" t="s">
        <v>3506</v>
      </c>
      <c r="AA1489" t="s">
        <v>4500</v>
      </c>
      <c r="AB1489" t="s">
        <v>7506</v>
      </c>
      <c r="AC1489">
        <v>2.7</v>
      </c>
      <c r="AD1489" t="s">
        <v>8918</v>
      </c>
      <c r="AE1489" t="s">
        <v>9454</v>
      </c>
      <c r="AF1489" t="s">
        <v>9303</v>
      </c>
    </row>
    <row r="1490" spans="1:32" hidden="1" x14ac:dyDescent="0.25">
      <c r="A1490" t="s">
        <v>47</v>
      </c>
      <c r="B1490">
        <v>2025119</v>
      </c>
      <c r="C1490" t="s">
        <v>87</v>
      </c>
      <c r="D1490">
        <v>6</v>
      </c>
      <c r="E1490" t="s">
        <v>91</v>
      </c>
      <c r="F1490">
        <v>1000</v>
      </c>
      <c r="G1490" t="s">
        <v>98</v>
      </c>
      <c r="H1490" t="s">
        <v>207</v>
      </c>
      <c r="I1490" t="s">
        <v>446</v>
      </c>
      <c r="J1490" t="s">
        <v>449</v>
      </c>
      <c r="K1490">
        <v>12.45</v>
      </c>
      <c r="L1490">
        <v>33.299999999999997</v>
      </c>
      <c r="M1490" t="s">
        <v>589</v>
      </c>
      <c r="Q1490">
        <v>3</v>
      </c>
      <c r="R1490">
        <v>4</v>
      </c>
      <c r="S1490" t="s">
        <v>1417</v>
      </c>
      <c r="T1490" t="s">
        <v>2604</v>
      </c>
      <c r="U1490" t="s">
        <v>3399</v>
      </c>
      <c r="V1490" t="s">
        <v>3456</v>
      </c>
      <c r="W1490">
        <v>129</v>
      </c>
      <c r="X1490">
        <v>1163</v>
      </c>
      <c r="Y1490">
        <v>6</v>
      </c>
      <c r="Z1490" t="s">
        <v>3521</v>
      </c>
      <c r="AA1490" t="s">
        <v>4553</v>
      </c>
      <c r="AB1490" t="s">
        <v>7507</v>
      </c>
      <c r="AC1490">
        <v>7</v>
      </c>
      <c r="AD1490" t="s">
        <v>8904</v>
      </c>
      <c r="AE1490" t="s">
        <v>9443</v>
      </c>
      <c r="AF1490" t="s">
        <v>9236</v>
      </c>
    </row>
    <row r="1491" spans="1:32" hidden="1" x14ac:dyDescent="0.25">
      <c r="A1491" t="s">
        <v>47</v>
      </c>
      <c r="B1491">
        <v>2025119</v>
      </c>
      <c r="C1491" t="s">
        <v>87</v>
      </c>
      <c r="D1491">
        <v>6</v>
      </c>
      <c r="E1491" t="s">
        <v>91</v>
      </c>
      <c r="F1491">
        <v>1000</v>
      </c>
      <c r="G1491" t="s">
        <v>98</v>
      </c>
      <c r="H1491" t="s">
        <v>207</v>
      </c>
      <c r="I1491" t="s">
        <v>446</v>
      </c>
      <c r="J1491" t="s">
        <v>449</v>
      </c>
      <c r="K1491">
        <v>12.45</v>
      </c>
      <c r="L1491">
        <v>33.299999999999997</v>
      </c>
      <c r="M1491" t="s">
        <v>589</v>
      </c>
      <c r="Q1491">
        <v>4</v>
      </c>
      <c r="R1491">
        <v>1</v>
      </c>
      <c r="S1491" t="s">
        <v>1838</v>
      </c>
      <c r="T1491" t="s">
        <v>3025</v>
      </c>
      <c r="U1491" t="s">
        <v>3417</v>
      </c>
      <c r="V1491" t="s">
        <v>3447</v>
      </c>
      <c r="W1491">
        <v>130</v>
      </c>
      <c r="X1491">
        <v>1152</v>
      </c>
      <c r="Y1491">
        <v>5</v>
      </c>
      <c r="Z1491" t="s">
        <v>3497</v>
      </c>
      <c r="AA1491" t="s">
        <v>4636</v>
      </c>
      <c r="AB1491" t="s">
        <v>6864</v>
      </c>
      <c r="AC1491">
        <v>19</v>
      </c>
      <c r="AD1491" t="s">
        <v>8425</v>
      </c>
      <c r="AE1491" t="s">
        <v>9244</v>
      </c>
      <c r="AF1491" t="s">
        <v>9274</v>
      </c>
    </row>
    <row r="1492" spans="1:32" hidden="1" x14ac:dyDescent="0.25">
      <c r="A1492" t="s">
        <v>47</v>
      </c>
      <c r="B1492">
        <v>2025119</v>
      </c>
      <c r="C1492" t="s">
        <v>87</v>
      </c>
      <c r="D1492">
        <v>6</v>
      </c>
      <c r="E1492" t="s">
        <v>91</v>
      </c>
      <c r="F1492">
        <v>1000</v>
      </c>
      <c r="G1492" t="s">
        <v>98</v>
      </c>
      <c r="H1492" t="s">
        <v>207</v>
      </c>
      <c r="I1492" t="s">
        <v>446</v>
      </c>
      <c r="J1492" t="s">
        <v>449</v>
      </c>
      <c r="K1492">
        <v>12.45</v>
      </c>
      <c r="L1492">
        <v>33.299999999999997</v>
      </c>
      <c r="M1492" t="s">
        <v>589</v>
      </c>
      <c r="Q1492">
        <v>5</v>
      </c>
      <c r="R1492">
        <v>2</v>
      </c>
      <c r="S1492" t="s">
        <v>1839</v>
      </c>
      <c r="T1492" t="s">
        <v>3026</v>
      </c>
      <c r="U1492" t="s">
        <v>3411</v>
      </c>
      <c r="V1492" t="s">
        <v>3459</v>
      </c>
      <c r="W1492">
        <v>130</v>
      </c>
      <c r="X1492">
        <v>1116</v>
      </c>
      <c r="Y1492">
        <v>3</v>
      </c>
      <c r="Z1492" t="s">
        <v>3498</v>
      </c>
      <c r="AA1492" t="s">
        <v>4658</v>
      </c>
      <c r="AB1492" t="s">
        <v>7508</v>
      </c>
      <c r="AC1492">
        <v>5.2</v>
      </c>
      <c r="AD1492" t="s">
        <v>8908</v>
      </c>
      <c r="AE1492" t="s">
        <v>9383</v>
      </c>
      <c r="AF1492" t="s">
        <v>9360</v>
      </c>
    </row>
    <row r="1493" spans="1:32" hidden="1" x14ac:dyDescent="0.25">
      <c r="A1493" t="s">
        <v>47</v>
      </c>
      <c r="B1493">
        <v>2025119</v>
      </c>
      <c r="C1493" t="s">
        <v>87</v>
      </c>
      <c r="D1493">
        <v>6</v>
      </c>
      <c r="E1493" t="s">
        <v>91</v>
      </c>
      <c r="F1493">
        <v>1000</v>
      </c>
      <c r="G1493" t="s">
        <v>98</v>
      </c>
      <c r="H1493" t="s">
        <v>207</v>
      </c>
      <c r="I1493" t="s">
        <v>446</v>
      </c>
      <c r="J1493" t="s">
        <v>449</v>
      </c>
      <c r="K1493">
        <v>12.45</v>
      </c>
      <c r="L1493">
        <v>33.299999999999997</v>
      </c>
      <c r="M1493" t="s">
        <v>589</v>
      </c>
      <c r="Q1493">
        <v>6</v>
      </c>
      <c r="R1493">
        <v>7</v>
      </c>
      <c r="S1493" t="s">
        <v>1663</v>
      </c>
      <c r="T1493" t="s">
        <v>2850</v>
      </c>
      <c r="U1493" t="s">
        <v>3406</v>
      </c>
      <c r="V1493" t="s">
        <v>3456</v>
      </c>
      <c r="W1493">
        <v>126</v>
      </c>
      <c r="X1493">
        <v>1167</v>
      </c>
      <c r="Y1493">
        <v>2</v>
      </c>
      <c r="Z1493" t="s">
        <v>3508</v>
      </c>
      <c r="AA1493" t="s">
        <v>3708</v>
      </c>
      <c r="AB1493" t="s">
        <v>6865</v>
      </c>
      <c r="AC1493">
        <v>14</v>
      </c>
      <c r="AD1493" t="s">
        <v>8905</v>
      </c>
      <c r="AE1493" t="s">
        <v>9382</v>
      </c>
      <c r="AF1493" t="s">
        <v>9373</v>
      </c>
    </row>
    <row r="1494" spans="1:32" hidden="1" x14ac:dyDescent="0.25">
      <c r="A1494" t="s">
        <v>47</v>
      </c>
      <c r="B1494">
        <v>2025119</v>
      </c>
      <c r="C1494" t="s">
        <v>87</v>
      </c>
      <c r="D1494">
        <v>6</v>
      </c>
      <c r="E1494" t="s">
        <v>91</v>
      </c>
      <c r="F1494">
        <v>1000</v>
      </c>
      <c r="G1494" t="s">
        <v>98</v>
      </c>
      <c r="H1494" t="s">
        <v>207</v>
      </c>
      <c r="I1494" t="s">
        <v>446</v>
      </c>
      <c r="J1494" t="s">
        <v>449</v>
      </c>
      <c r="K1494">
        <v>12.45</v>
      </c>
      <c r="L1494">
        <v>33.299999999999997</v>
      </c>
      <c r="M1494" t="s">
        <v>589</v>
      </c>
      <c r="Q1494">
        <v>7</v>
      </c>
      <c r="R1494">
        <v>6</v>
      </c>
      <c r="S1494" t="s">
        <v>1664</v>
      </c>
      <c r="T1494" t="s">
        <v>2851</v>
      </c>
      <c r="U1494" t="s">
        <v>3404</v>
      </c>
      <c r="V1494" t="s">
        <v>3444</v>
      </c>
      <c r="W1494">
        <v>126</v>
      </c>
      <c r="X1494">
        <v>1094</v>
      </c>
      <c r="Y1494">
        <v>1</v>
      </c>
      <c r="Z1494" t="s">
        <v>3522</v>
      </c>
      <c r="AA1494" t="s">
        <v>3609</v>
      </c>
      <c r="AB1494" t="s">
        <v>7509</v>
      </c>
      <c r="AC1494">
        <v>25</v>
      </c>
      <c r="AD1494" t="s">
        <v>8919</v>
      </c>
      <c r="AE1494" t="s">
        <v>9242</v>
      </c>
      <c r="AF1494" t="s">
        <v>8872</v>
      </c>
    </row>
    <row r="1495" spans="1:32" hidden="1" x14ac:dyDescent="0.25">
      <c r="A1495" t="s">
        <v>47</v>
      </c>
      <c r="B1495">
        <v>2025119</v>
      </c>
      <c r="C1495" t="s">
        <v>87</v>
      </c>
      <c r="D1495">
        <v>6</v>
      </c>
      <c r="E1495" t="s">
        <v>91</v>
      </c>
      <c r="F1495">
        <v>1000</v>
      </c>
      <c r="G1495" t="s">
        <v>98</v>
      </c>
      <c r="H1495" t="s">
        <v>207</v>
      </c>
      <c r="I1495" t="s">
        <v>446</v>
      </c>
      <c r="J1495" t="s">
        <v>449</v>
      </c>
      <c r="K1495">
        <v>12.45</v>
      </c>
      <c r="L1495">
        <v>33.299999999999997</v>
      </c>
      <c r="M1495" t="s">
        <v>589</v>
      </c>
      <c r="Q1495">
        <v>8</v>
      </c>
      <c r="R1495">
        <v>3</v>
      </c>
      <c r="S1495" t="s">
        <v>1840</v>
      </c>
      <c r="T1495" t="s">
        <v>3027</v>
      </c>
      <c r="U1495" t="s">
        <v>3403</v>
      </c>
      <c r="V1495" t="s">
        <v>3446</v>
      </c>
      <c r="W1495">
        <v>130</v>
      </c>
      <c r="X1495">
        <v>1122</v>
      </c>
      <c r="Y1495">
        <v>7</v>
      </c>
      <c r="Z1495" t="s">
        <v>3500</v>
      </c>
      <c r="AA1495" t="s">
        <v>4659</v>
      </c>
      <c r="AB1495" t="s">
        <v>7344</v>
      </c>
      <c r="AC1495">
        <v>22</v>
      </c>
      <c r="AD1495" t="s">
        <v>8920</v>
      </c>
      <c r="AE1495" t="s">
        <v>9242</v>
      </c>
      <c r="AF1495" t="s">
        <v>9054</v>
      </c>
    </row>
    <row r="1496" spans="1:32" hidden="1" x14ac:dyDescent="0.25">
      <c r="A1496" t="s">
        <v>47</v>
      </c>
      <c r="B1496">
        <v>2025119</v>
      </c>
      <c r="C1496" t="s">
        <v>87</v>
      </c>
      <c r="D1496">
        <v>6</v>
      </c>
      <c r="E1496" t="s">
        <v>91</v>
      </c>
      <c r="F1496">
        <v>1000</v>
      </c>
      <c r="G1496" t="s">
        <v>98</v>
      </c>
      <c r="H1496" t="s">
        <v>207</v>
      </c>
      <c r="I1496" t="s">
        <v>446</v>
      </c>
      <c r="J1496" t="s">
        <v>449</v>
      </c>
      <c r="K1496">
        <v>12.45</v>
      </c>
      <c r="L1496">
        <v>33.299999999999997</v>
      </c>
      <c r="M1496" t="s">
        <v>589</v>
      </c>
      <c r="Q1496">
        <v>9</v>
      </c>
      <c r="R1496">
        <v>8</v>
      </c>
      <c r="S1496" t="s">
        <v>1062</v>
      </c>
      <c r="T1496" t="s">
        <v>2249</v>
      </c>
      <c r="U1496" t="s">
        <v>3398</v>
      </c>
      <c r="V1496" t="s">
        <v>3443</v>
      </c>
      <c r="W1496">
        <v>124</v>
      </c>
      <c r="X1496">
        <v>1220</v>
      </c>
      <c r="Y1496">
        <v>9</v>
      </c>
      <c r="Z1496" t="s">
        <v>3493</v>
      </c>
      <c r="AA1496" t="s">
        <v>3688</v>
      </c>
      <c r="AB1496" t="s">
        <v>7488</v>
      </c>
      <c r="AC1496">
        <v>13</v>
      </c>
      <c r="AD1496" t="s">
        <v>8907</v>
      </c>
      <c r="AE1496" t="s">
        <v>9243</v>
      </c>
      <c r="AF1496" t="s">
        <v>8413</v>
      </c>
    </row>
    <row r="1497" spans="1:32" hidden="1" x14ac:dyDescent="0.25">
      <c r="A1497" t="s">
        <v>47</v>
      </c>
      <c r="B1497">
        <v>2025120</v>
      </c>
      <c r="C1497" t="s">
        <v>87</v>
      </c>
      <c r="D1497">
        <v>7</v>
      </c>
      <c r="E1497" t="s">
        <v>90</v>
      </c>
      <c r="F1497">
        <v>1200</v>
      </c>
      <c r="G1497" t="s">
        <v>98</v>
      </c>
      <c r="H1497" t="s">
        <v>205</v>
      </c>
      <c r="I1497" t="s">
        <v>446</v>
      </c>
      <c r="J1497" t="s">
        <v>449</v>
      </c>
      <c r="K1497">
        <v>24.23</v>
      </c>
      <c r="L1497">
        <v>46.99</v>
      </c>
      <c r="M1497" t="s">
        <v>590</v>
      </c>
      <c r="Q1497">
        <v>1</v>
      </c>
      <c r="R1497">
        <v>8</v>
      </c>
      <c r="S1497" t="s">
        <v>1359</v>
      </c>
      <c r="T1497" t="s">
        <v>2546</v>
      </c>
      <c r="U1497" t="s">
        <v>3402</v>
      </c>
      <c r="V1497" t="s">
        <v>3445</v>
      </c>
      <c r="W1497">
        <v>118</v>
      </c>
      <c r="X1497">
        <v>1101</v>
      </c>
      <c r="Y1497">
        <v>1</v>
      </c>
      <c r="Z1497" t="s">
        <v>3478</v>
      </c>
      <c r="AA1497" t="s">
        <v>3827</v>
      </c>
      <c r="AB1497" t="s">
        <v>590</v>
      </c>
      <c r="AC1497">
        <v>1.5</v>
      </c>
      <c r="AD1497" t="s">
        <v>8452</v>
      </c>
      <c r="AE1497" t="s">
        <v>9240</v>
      </c>
      <c r="AF1497" t="s">
        <v>8395</v>
      </c>
    </row>
    <row r="1498" spans="1:32" hidden="1" x14ac:dyDescent="0.25">
      <c r="A1498" t="s">
        <v>47</v>
      </c>
      <c r="B1498">
        <v>2025120</v>
      </c>
      <c r="C1498" t="s">
        <v>87</v>
      </c>
      <c r="D1498">
        <v>7</v>
      </c>
      <c r="E1498" t="s">
        <v>90</v>
      </c>
      <c r="F1498">
        <v>1200</v>
      </c>
      <c r="G1498" t="s">
        <v>98</v>
      </c>
      <c r="H1498" t="s">
        <v>205</v>
      </c>
      <c r="I1498" t="s">
        <v>446</v>
      </c>
      <c r="J1498" t="s">
        <v>449</v>
      </c>
      <c r="K1498">
        <v>24.23</v>
      </c>
      <c r="L1498">
        <v>46.99</v>
      </c>
      <c r="M1498" t="s">
        <v>590</v>
      </c>
      <c r="Q1498">
        <v>2</v>
      </c>
      <c r="R1498">
        <v>10</v>
      </c>
      <c r="S1498" t="s">
        <v>1379</v>
      </c>
      <c r="T1498" t="s">
        <v>2566</v>
      </c>
      <c r="U1498" t="s">
        <v>3397</v>
      </c>
      <c r="V1498" t="s">
        <v>3449</v>
      </c>
      <c r="W1498">
        <v>122</v>
      </c>
      <c r="X1498">
        <v>1109</v>
      </c>
      <c r="Y1498">
        <v>9</v>
      </c>
      <c r="Z1498" t="s">
        <v>3518</v>
      </c>
      <c r="AA1498" t="s">
        <v>3909</v>
      </c>
      <c r="AB1498" t="s">
        <v>7091</v>
      </c>
      <c r="AC1498">
        <v>11</v>
      </c>
      <c r="AD1498" t="s">
        <v>8443</v>
      </c>
      <c r="AE1498" t="s">
        <v>9240</v>
      </c>
      <c r="AF1498" t="s">
        <v>8649</v>
      </c>
    </row>
    <row r="1499" spans="1:32" hidden="1" x14ac:dyDescent="0.25">
      <c r="A1499" t="s">
        <v>47</v>
      </c>
      <c r="B1499">
        <v>2025120</v>
      </c>
      <c r="C1499" t="s">
        <v>87</v>
      </c>
      <c r="D1499">
        <v>7</v>
      </c>
      <c r="E1499" t="s">
        <v>90</v>
      </c>
      <c r="F1499">
        <v>1200</v>
      </c>
      <c r="G1499" t="s">
        <v>98</v>
      </c>
      <c r="H1499" t="s">
        <v>205</v>
      </c>
      <c r="I1499" t="s">
        <v>446</v>
      </c>
      <c r="J1499" t="s">
        <v>449</v>
      </c>
      <c r="K1499">
        <v>24.23</v>
      </c>
      <c r="L1499">
        <v>46.99</v>
      </c>
      <c r="M1499" t="s">
        <v>590</v>
      </c>
      <c r="Q1499">
        <v>3</v>
      </c>
      <c r="R1499">
        <v>1</v>
      </c>
      <c r="S1499" t="s">
        <v>1179</v>
      </c>
      <c r="T1499" t="s">
        <v>2366</v>
      </c>
      <c r="U1499" t="s">
        <v>3404</v>
      </c>
      <c r="V1499" t="s">
        <v>3444</v>
      </c>
      <c r="W1499">
        <v>132</v>
      </c>
      <c r="X1499">
        <v>1064</v>
      </c>
      <c r="Y1499">
        <v>11</v>
      </c>
      <c r="Z1499" t="s">
        <v>3524</v>
      </c>
      <c r="AA1499" t="s">
        <v>3878</v>
      </c>
      <c r="AB1499" t="s">
        <v>7035</v>
      </c>
      <c r="AC1499">
        <v>22</v>
      </c>
      <c r="AD1499" t="s">
        <v>8685</v>
      </c>
      <c r="AE1499" t="s">
        <v>9240</v>
      </c>
      <c r="AF1499" t="s">
        <v>8948</v>
      </c>
    </row>
    <row r="1500" spans="1:32" hidden="1" x14ac:dyDescent="0.25">
      <c r="A1500" t="s">
        <v>47</v>
      </c>
      <c r="B1500">
        <v>2025120</v>
      </c>
      <c r="C1500" t="s">
        <v>87</v>
      </c>
      <c r="D1500">
        <v>7</v>
      </c>
      <c r="E1500" t="s">
        <v>90</v>
      </c>
      <c r="F1500">
        <v>1200</v>
      </c>
      <c r="G1500" t="s">
        <v>98</v>
      </c>
      <c r="H1500" t="s">
        <v>205</v>
      </c>
      <c r="I1500" t="s">
        <v>446</v>
      </c>
      <c r="J1500" t="s">
        <v>449</v>
      </c>
      <c r="K1500">
        <v>24.23</v>
      </c>
      <c r="L1500">
        <v>46.99</v>
      </c>
      <c r="M1500" t="s">
        <v>590</v>
      </c>
      <c r="Q1500">
        <v>4</v>
      </c>
      <c r="R1500">
        <v>6</v>
      </c>
      <c r="S1500" t="s">
        <v>1185</v>
      </c>
      <c r="T1500" t="s">
        <v>2372</v>
      </c>
      <c r="U1500" t="s">
        <v>3406</v>
      </c>
      <c r="V1500" t="s">
        <v>3442</v>
      </c>
      <c r="W1500">
        <v>126</v>
      </c>
      <c r="X1500">
        <v>1160</v>
      </c>
      <c r="Y1500">
        <v>5</v>
      </c>
      <c r="Z1500" t="s">
        <v>3514</v>
      </c>
      <c r="AA1500" t="s">
        <v>4660</v>
      </c>
      <c r="AB1500" t="s">
        <v>7143</v>
      </c>
      <c r="AC1500">
        <v>90</v>
      </c>
      <c r="AD1500" t="s">
        <v>8446</v>
      </c>
      <c r="AE1500" t="s">
        <v>9357</v>
      </c>
      <c r="AF1500" t="s">
        <v>8400</v>
      </c>
    </row>
    <row r="1501" spans="1:32" hidden="1" x14ac:dyDescent="0.25">
      <c r="A1501" t="s">
        <v>47</v>
      </c>
      <c r="B1501">
        <v>2025120</v>
      </c>
      <c r="C1501" t="s">
        <v>87</v>
      </c>
      <c r="D1501">
        <v>7</v>
      </c>
      <c r="E1501" t="s">
        <v>90</v>
      </c>
      <c r="F1501">
        <v>1200</v>
      </c>
      <c r="G1501" t="s">
        <v>98</v>
      </c>
      <c r="H1501" t="s">
        <v>205</v>
      </c>
      <c r="I1501" t="s">
        <v>446</v>
      </c>
      <c r="J1501" t="s">
        <v>449</v>
      </c>
      <c r="K1501">
        <v>24.23</v>
      </c>
      <c r="L1501">
        <v>46.99</v>
      </c>
      <c r="M1501" t="s">
        <v>590</v>
      </c>
      <c r="Q1501">
        <v>5</v>
      </c>
      <c r="R1501">
        <v>7</v>
      </c>
      <c r="S1501" t="s">
        <v>1461</v>
      </c>
      <c r="T1501" t="s">
        <v>2648</v>
      </c>
      <c r="U1501" t="s">
        <v>3401</v>
      </c>
      <c r="V1501" t="s">
        <v>3453</v>
      </c>
      <c r="W1501">
        <v>125</v>
      </c>
      <c r="X1501">
        <v>1108</v>
      </c>
      <c r="Y1501">
        <v>4</v>
      </c>
      <c r="Z1501" t="s">
        <v>3514</v>
      </c>
      <c r="AA1501" t="s">
        <v>3968</v>
      </c>
      <c r="AB1501" t="s">
        <v>782</v>
      </c>
      <c r="AC1501">
        <v>146</v>
      </c>
      <c r="AD1501" t="s">
        <v>8547</v>
      </c>
      <c r="AE1501" t="s">
        <v>9357</v>
      </c>
      <c r="AF1501" t="s">
        <v>8926</v>
      </c>
    </row>
    <row r="1502" spans="1:32" hidden="1" x14ac:dyDescent="0.25">
      <c r="A1502" t="s">
        <v>47</v>
      </c>
      <c r="B1502">
        <v>2025120</v>
      </c>
      <c r="C1502" t="s">
        <v>87</v>
      </c>
      <c r="D1502">
        <v>7</v>
      </c>
      <c r="E1502" t="s">
        <v>90</v>
      </c>
      <c r="F1502">
        <v>1200</v>
      </c>
      <c r="G1502" t="s">
        <v>98</v>
      </c>
      <c r="H1502" t="s">
        <v>205</v>
      </c>
      <c r="I1502" t="s">
        <v>446</v>
      </c>
      <c r="J1502" t="s">
        <v>449</v>
      </c>
      <c r="K1502">
        <v>24.23</v>
      </c>
      <c r="L1502">
        <v>46.99</v>
      </c>
      <c r="M1502" t="s">
        <v>590</v>
      </c>
      <c r="Q1502">
        <v>6</v>
      </c>
      <c r="R1502">
        <v>4</v>
      </c>
      <c r="S1502" t="s">
        <v>1272</v>
      </c>
      <c r="T1502" t="s">
        <v>2459</v>
      </c>
      <c r="U1502" t="s">
        <v>3398</v>
      </c>
      <c r="V1502" t="s">
        <v>3443</v>
      </c>
      <c r="W1502">
        <v>128</v>
      </c>
      <c r="X1502">
        <v>1120</v>
      </c>
      <c r="Y1502">
        <v>2</v>
      </c>
      <c r="Z1502" t="s">
        <v>3496</v>
      </c>
      <c r="AA1502" t="s">
        <v>4661</v>
      </c>
      <c r="AB1502" t="s">
        <v>562</v>
      </c>
      <c r="AC1502">
        <v>8.4</v>
      </c>
      <c r="AD1502" t="s">
        <v>8451</v>
      </c>
      <c r="AE1502" t="s">
        <v>9357</v>
      </c>
      <c r="AF1502" t="s">
        <v>9103</v>
      </c>
    </row>
    <row r="1503" spans="1:32" hidden="1" x14ac:dyDescent="0.25">
      <c r="A1503" t="s">
        <v>47</v>
      </c>
      <c r="B1503">
        <v>2025120</v>
      </c>
      <c r="C1503" t="s">
        <v>87</v>
      </c>
      <c r="D1503">
        <v>7</v>
      </c>
      <c r="E1503" t="s">
        <v>90</v>
      </c>
      <c r="F1503">
        <v>1200</v>
      </c>
      <c r="G1503" t="s">
        <v>98</v>
      </c>
      <c r="H1503" t="s">
        <v>205</v>
      </c>
      <c r="I1503" t="s">
        <v>446</v>
      </c>
      <c r="J1503" t="s">
        <v>449</v>
      </c>
      <c r="K1503">
        <v>24.23</v>
      </c>
      <c r="L1503">
        <v>46.99</v>
      </c>
      <c r="M1503" t="s">
        <v>590</v>
      </c>
      <c r="Q1503">
        <v>7</v>
      </c>
      <c r="R1503">
        <v>11</v>
      </c>
      <c r="S1503" t="s">
        <v>1601</v>
      </c>
      <c r="T1503" t="s">
        <v>2788</v>
      </c>
      <c r="U1503" t="s">
        <v>3399</v>
      </c>
      <c r="V1503" t="s">
        <v>3459</v>
      </c>
      <c r="W1503">
        <v>122</v>
      </c>
      <c r="X1503">
        <v>1084</v>
      </c>
      <c r="Y1503">
        <v>6</v>
      </c>
      <c r="Z1503" t="s">
        <v>3485</v>
      </c>
      <c r="AA1503" t="s">
        <v>3873</v>
      </c>
      <c r="AB1503" t="s">
        <v>7510</v>
      </c>
      <c r="AC1503">
        <v>7.8</v>
      </c>
      <c r="AD1503" t="s">
        <v>8921</v>
      </c>
      <c r="AE1503" t="s">
        <v>9238</v>
      </c>
      <c r="AF1503" t="s">
        <v>9211</v>
      </c>
    </row>
    <row r="1504" spans="1:32" hidden="1" x14ac:dyDescent="0.25">
      <c r="A1504" t="s">
        <v>47</v>
      </c>
      <c r="B1504">
        <v>2025120</v>
      </c>
      <c r="C1504" t="s">
        <v>87</v>
      </c>
      <c r="D1504">
        <v>7</v>
      </c>
      <c r="E1504" t="s">
        <v>90</v>
      </c>
      <c r="F1504">
        <v>1200</v>
      </c>
      <c r="G1504" t="s">
        <v>98</v>
      </c>
      <c r="H1504" t="s">
        <v>205</v>
      </c>
      <c r="I1504" t="s">
        <v>446</v>
      </c>
      <c r="J1504" t="s">
        <v>449</v>
      </c>
      <c r="K1504">
        <v>24.23</v>
      </c>
      <c r="L1504">
        <v>46.99</v>
      </c>
      <c r="M1504" t="s">
        <v>590</v>
      </c>
      <c r="Q1504">
        <v>8</v>
      </c>
      <c r="R1504">
        <v>12</v>
      </c>
      <c r="S1504" t="s">
        <v>1841</v>
      </c>
      <c r="T1504" t="s">
        <v>3028</v>
      </c>
      <c r="U1504" t="s">
        <v>3407</v>
      </c>
      <c r="V1504" t="s">
        <v>3448</v>
      </c>
      <c r="W1504">
        <v>120</v>
      </c>
      <c r="X1504">
        <v>1076</v>
      </c>
      <c r="Y1504">
        <v>12</v>
      </c>
      <c r="Z1504" t="s">
        <v>3515</v>
      </c>
      <c r="AA1504" t="s">
        <v>3687</v>
      </c>
      <c r="AB1504" t="s">
        <v>7398</v>
      </c>
      <c r="AC1504">
        <v>77</v>
      </c>
      <c r="AD1504" t="s">
        <v>8922</v>
      </c>
      <c r="AE1504" t="s">
        <v>9353</v>
      </c>
      <c r="AF1504" t="s">
        <v>9236</v>
      </c>
    </row>
    <row r="1505" spans="1:33" hidden="1" x14ac:dyDescent="0.25">
      <c r="A1505" t="s">
        <v>47</v>
      </c>
      <c r="B1505">
        <v>2025120</v>
      </c>
      <c r="C1505" t="s">
        <v>87</v>
      </c>
      <c r="D1505">
        <v>7</v>
      </c>
      <c r="E1505" t="s">
        <v>90</v>
      </c>
      <c r="F1505">
        <v>1200</v>
      </c>
      <c r="G1505" t="s">
        <v>98</v>
      </c>
      <c r="H1505" t="s">
        <v>205</v>
      </c>
      <c r="I1505" t="s">
        <v>446</v>
      </c>
      <c r="J1505" t="s">
        <v>449</v>
      </c>
      <c r="K1505">
        <v>24.23</v>
      </c>
      <c r="L1505">
        <v>46.99</v>
      </c>
      <c r="M1505" t="s">
        <v>590</v>
      </c>
      <c r="Q1505">
        <v>9</v>
      </c>
      <c r="R1505">
        <v>5</v>
      </c>
      <c r="S1505" t="s">
        <v>1702</v>
      </c>
      <c r="T1505" t="s">
        <v>2889</v>
      </c>
      <c r="U1505" t="s">
        <v>3419</v>
      </c>
      <c r="V1505" t="s">
        <v>3455</v>
      </c>
      <c r="W1505">
        <v>125</v>
      </c>
      <c r="X1505">
        <v>1035</v>
      </c>
      <c r="Y1505">
        <v>8</v>
      </c>
      <c r="Z1505" t="s">
        <v>3515</v>
      </c>
      <c r="AA1505" t="s">
        <v>4662</v>
      </c>
      <c r="AB1505" t="s">
        <v>6959</v>
      </c>
      <c r="AC1505">
        <v>19</v>
      </c>
      <c r="AD1505" t="s">
        <v>8778</v>
      </c>
      <c r="AE1505" t="s">
        <v>9240</v>
      </c>
      <c r="AF1505" t="s">
        <v>8395</v>
      </c>
    </row>
    <row r="1506" spans="1:33" hidden="1" x14ac:dyDescent="0.25">
      <c r="A1506" t="s">
        <v>47</v>
      </c>
      <c r="B1506">
        <v>2025120</v>
      </c>
      <c r="C1506" t="s">
        <v>87</v>
      </c>
      <c r="D1506">
        <v>7</v>
      </c>
      <c r="E1506" t="s">
        <v>90</v>
      </c>
      <c r="F1506">
        <v>1200</v>
      </c>
      <c r="G1506" t="s">
        <v>98</v>
      </c>
      <c r="H1506" t="s">
        <v>205</v>
      </c>
      <c r="I1506" t="s">
        <v>446</v>
      </c>
      <c r="J1506" t="s">
        <v>449</v>
      </c>
      <c r="K1506">
        <v>24.23</v>
      </c>
      <c r="L1506">
        <v>46.99</v>
      </c>
      <c r="M1506" t="s">
        <v>590</v>
      </c>
      <c r="Q1506">
        <v>10</v>
      </c>
      <c r="R1506">
        <v>2</v>
      </c>
      <c r="S1506" t="s">
        <v>1409</v>
      </c>
      <c r="T1506" t="s">
        <v>2596</v>
      </c>
      <c r="U1506" t="s">
        <v>3400</v>
      </c>
      <c r="V1506" t="s">
        <v>3446</v>
      </c>
      <c r="W1506">
        <v>131</v>
      </c>
      <c r="X1506">
        <v>1113</v>
      </c>
      <c r="Y1506">
        <v>3</v>
      </c>
      <c r="Z1506" t="s">
        <v>3487</v>
      </c>
      <c r="AA1506" t="s">
        <v>3971</v>
      </c>
      <c r="AB1506" t="s">
        <v>7511</v>
      </c>
      <c r="AC1506">
        <v>12</v>
      </c>
      <c r="AD1506" t="s">
        <v>8685</v>
      </c>
      <c r="AE1506" t="s">
        <v>9353</v>
      </c>
      <c r="AF1506" t="s">
        <v>9177</v>
      </c>
    </row>
    <row r="1507" spans="1:33" hidden="1" x14ac:dyDescent="0.25">
      <c r="A1507" t="s">
        <v>47</v>
      </c>
      <c r="B1507">
        <v>2025120</v>
      </c>
      <c r="C1507" t="s">
        <v>87</v>
      </c>
      <c r="D1507">
        <v>7</v>
      </c>
      <c r="E1507" t="s">
        <v>90</v>
      </c>
      <c r="F1507">
        <v>1200</v>
      </c>
      <c r="G1507" t="s">
        <v>98</v>
      </c>
      <c r="H1507" t="s">
        <v>205</v>
      </c>
      <c r="I1507" t="s">
        <v>446</v>
      </c>
      <c r="J1507" t="s">
        <v>449</v>
      </c>
      <c r="K1507">
        <v>24.23</v>
      </c>
      <c r="L1507">
        <v>46.99</v>
      </c>
      <c r="M1507" t="s">
        <v>590</v>
      </c>
      <c r="Q1507">
        <v>11</v>
      </c>
      <c r="R1507">
        <v>9</v>
      </c>
      <c r="S1507" t="s">
        <v>1102</v>
      </c>
      <c r="T1507" t="s">
        <v>2289</v>
      </c>
      <c r="U1507" t="s">
        <v>3414</v>
      </c>
      <c r="V1507" t="s">
        <v>3451</v>
      </c>
      <c r="W1507">
        <v>123</v>
      </c>
      <c r="X1507">
        <v>1035</v>
      </c>
      <c r="Y1507">
        <v>7</v>
      </c>
      <c r="Z1507" t="s">
        <v>3522</v>
      </c>
      <c r="AA1507" t="s">
        <v>4663</v>
      </c>
      <c r="AB1507" t="s">
        <v>7512</v>
      </c>
      <c r="AC1507">
        <v>77</v>
      </c>
      <c r="AD1507" t="s">
        <v>8899</v>
      </c>
      <c r="AE1507" t="s">
        <v>9357</v>
      </c>
      <c r="AF1507" t="s">
        <v>8474</v>
      </c>
    </row>
    <row r="1508" spans="1:33" hidden="1" x14ac:dyDescent="0.25">
      <c r="A1508" t="s">
        <v>47</v>
      </c>
      <c r="B1508">
        <v>2025120</v>
      </c>
      <c r="C1508" t="s">
        <v>87</v>
      </c>
      <c r="D1508">
        <v>7</v>
      </c>
      <c r="E1508" t="s">
        <v>90</v>
      </c>
      <c r="F1508">
        <v>1200</v>
      </c>
      <c r="G1508" t="s">
        <v>98</v>
      </c>
      <c r="H1508" t="s">
        <v>205</v>
      </c>
      <c r="I1508" t="s">
        <v>446</v>
      </c>
      <c r="J1508" t="s">
        <v>449</v>
      </c>
      <c r="K1508">
        <v>24.23</v>
      </c>
      <c r="L1508">
        <v>46.99</v>
      </c>
      <c r="M1508" t="s">
        <v>590</v>
      </c>
      <c r="Q1508">
        <v>12</v>
      </c>
      <c r="R1508">
        <v>3</v>
      </c>
      <c r="S1508" t="s">
        <v>1522</v>
      </c>
      <c r="T1508" t="s">
        <v>2709</v>
      </c>
      <c r="U1508" t="s">
        <v>3409</v>
      </c>
      <c r="V1508" t="s">
        <v>3460</v>
      </c>
      <c r="W1508">
        <v>130</v>
      </c>
      <c r="X1508">
        <v>1053</v>
      </c>
      <c r="Y1508">
        <v>10</v>
      </c>
      <c r="Z1508" t="s">
        <v>3525</v>
      </c>
      <c r="AA1508" t="s">
        <v>4646</v>
      </c>
      <c r="AB1508" t="s">
        <v>7513</v>
      </c>
      <c r="AC1508">
        <v>62</v>
      </c>
      <c r="AD1508" t="s">
        <v>8631</v>
      </c>
      <c r="AE1508" t="s">
        <v>9357</v>
      </c>
      <c r="AF1508" t="s">
        <v>8478</v>
      </c>
    </row>
    <row r="1509" spans="1:33" hidden="1" x14ac:dyDescent="0.25">
      <c r="A1509" t="s">
        <v>47</v>
      </c>
      <c r="B1509">
        <v>2025121</v>
      </c>
      <c r="C1509" t="s">
        <v>87</v>
      </c>
      <c r="D1509">
        <v>8</v>
      </c>
      <c r="E1509" t="s">
        <v>92</v>
      </c>
      <c r="F1509">
        <v>1650</v>
      </c>
      <c r="G1509" t="s">
        <v>98</v>
      </c>
      <c r="H1509" t="s">
        <v>208</v>
      </c>
      <c r="I1509" t="s">
        <v>446</v>
      </c>
      <c r="J1509" t="s">
        <v>449</v>
      </c>
      <c r="K1509">
        <v>28.2</v>
      </c>
      <c r="L1509">
        <v>51.53</v>
      </c>
      <c r="M1509" t="s">
        <v>591</v>
      </c>
      <c r="N1509" t="s">
        <v>851</v>
      </c>
      <c r="Q1509">
        <v>1</v>
      </c>
      <c r="R1509">
        <v>5</v>
      </c>
      <c r="S1509" t="s">
        <v>1566</v>
      </c>
      <c r="T1509" t="s">
        <v>2753</v>
      </c>
      <c r="U1509" t="s">
        <v>3411</v>
      </c>
      <c r="V1509" t="s">
        <v>3459</v>
      </c>
      <c r="W1509">
        <v>129</v>
      </c>
      <c r="X1509">
        <v>1017</v>
      </c>
      <c r="Y1509">
        <v>1</v>
      </c>
      <c r="Z1509" t="s">
        <v>3478</v>
      </c>
      <c r="AA1509" t="s">
        <v>4664</v>
      </c>
      <c r="AB1509" t="s">
        <v>851</v>
      </c>
      <c r="AC1509">
        <v>1.8</v>
      </c>
      <c r="AD1509" t="s">
        <v>8645</v>
      </c>
      <c r="AE1509" t="s">
        <v>8395</v>
      </c>
      <c r="AF1509" t="s">
        <v>8490</v>
      </c>
      <c r="AG1509" t="s">
        <v>8579</v>
      </c>
    </row>
    <row r="1510" spans="1:33" hidden="1" x14ac:dyDescent="0.25">
      <c r="A1510" t="s">
        <v>47</v>
      </c>
      <c r="B1510">
        <v>2025121</v>
      </c>
      <c r="C1510" t="s">
        <v>87</v>
      </c>
      <c r="D1510">
        <v>8</v>
      </c>
      <c r="E1510" t="s">
        <v>92</v>
      </c>
      <c r="F1510">
        <v>1650</v>
      </c>
      <c r="G1510" t="s">
        <v>98</v>
      </c>
      <c r="H1510" t="s">
        <v>208</v>
      </c>
      <c r="I1510" t="s">
        <v>446</v>
      </c>
      <c r="J1510" t="s">
        <v>449</v>
      </c>
      <c r="K1510">
        <v>28.2</v>
      </c>
      <c r="L1510">
        <v>51.53</v>
      </c>
      <c r="M1510" t="s">
        <v>591</v>
      </c>
      <c r="N1510" t="s">
        <v>851</v>
      </c>
      <c r="Q1510">
        <v>2</v>
      </c>
      <c r="R1510">
        <v>4</v>
      </c>
      <c r="S1510" t="s">
        <v>1710</v>
      </c>
      <c r="T1510" t="s">
        <v>2897</v>
      </c>
      <c r="U1510" t="s">
        <v>3409</v>
      </c>
      <c r="V1510" t="s">
        <v>3444</v>
      </c>
      <c r="W1510">
        <v>130</v>
      </c>
      <c r="X1510">
        <v>1089</v>
      </c>
      <c r="Y1510">
        <v>9</v>
      </c>
      <c r="Z1510" t="s">
        <v>3489</v>
      </c>
      <c r="AA1510" t="s">
        <v>4665</v>
      </c>
      <c r="AB1510" t="s">
        <v>7514</v>
      </c>
      <c r="AC1510">
        <v>26</v>
      </c>
      <c r="AD1510" t="s">
        <v>8644</v>
      </c>
      <c r="AE1510" t="s">
        <v>8872</v>
      </c>
      <c r="AF1510" t="s">
        <v>8863</v>
      </c>
      <c r="AG1510" t="s">
        <v>9053</v>
      </c>
    </row>
    <row r="1511" spans="1:33" hidden="1" x14ac:dyDescent="0.25">
      <c r="A1511" t="s">
        <v>47</v>
      </c>
      <c r="B1511">
        <v>2025121</v>
      </c>
      <c r="C1511" t="s">
        <v>87</v>
      </c>
      <c r="D1511">
        <v>8</v>
      </c>
      <c r="E1511" t="s">
        <v>92</v>
      </c>
      <c r="F1511">
        <v>1650</v>
      </c>
      <c r="G1511" t="s">
        <v>98</v>
      </c>
      <c r="H1511" t="s">
        <v>208</v>
      </c>
      <c r="I1511" t="s">
        <v>446</v>
      </c>
      <c r="J1511" t="s">
        <v>449</v>
      </c>
      <c r="K1511">
        <v>28.2</v>
      </c>
      <c r="L1511">
        <v>51.53</v>
      </c>
      <c r="M1511" t="s">
        <v>591</v>
      </c>
      <c r="N1511" t="s">
        <v>851</v>
      </c>
      <c r="Q1511">
        <v>3</v>
      </c>
      <c r="R1511">
        <v>9</v>
      </c>
      <c r="S1511" t="s">
        <v>1842</v>
      </c>
      <c r="T1511" t="s">
        <v>3029</v>
      </c>
      <c r="U1511" t="s">
        <v>3410</v>
      </c>
      <c r="V1511" t="s">
        <v>3446</v>
      </c>
      <c r="W1511">
        <v>124</v>
      </c>
      <c r="X1511">
        <v>1215</v>
      </c>
      <c r="Y1511">
        <v>3</v>
      </c>
      <c r="Z1511" t="s">
        <v>3481</v>
      </c>
      <c r="AA1511" t="s">
        <v>4666</v>
      </c>
      <c r="AB1511" t="s">
        <v>7515</v>
      </c>
      <c r="AC1511">
        <v>9.9</v>
      </c>
      <c r="AD1511" t="s">
        <v>8528</v>
      </c>
      <c r="AE1511" t="s">
        <v>8876</v>
      </c>
      <c r="AF1511" t="s">
        <v>8651</v>
      </c>
      <c r="AG1511" t="s">
        <v>8455</v>
      </c>
    </row>
    <row r="1512" spans="1:33" hidden="1" x14ac:dyDescent="0.25">
      <c r="A1512" t="s">
        <v>47</v>
      </c>
      <c r="B1512">
        <v>2025121</v>
      </c>
      <c r="C1512" t="s">
        <v>87</v>
      </c>
      <c r="D1512">
        <v>8</v>
      </c>
      <c r="E1512" t="s">
        <v>92</v>
      </c>
      <c r="F1512">
        <v>1650</v>
      </c>
      <c r="G1512" t="s">
        <v>98</v>
      </c>
      <c r="H1512" t="s">
        <v>208</v>
      </c>
      <c r="I1512" t="s">
        <v>446</v>
      </c>
      <c r="J1512" t="s">
        <v>449</v>
      </c>
      <c r="K1512">
        <v>28.2</v>
      </c>
      <c r="L1512">
        <v>51.53</v>
      </c>
      <c r="M1512" t="s">
        <v>591</v>
      </c>
      <c r="N1512" t="s">
        <v>851</v>
      </c>
      <c r="Q1512">
        <v>4</v>
      </c>
      <c r="R1512">
        <v>2</v>
      </c>
      <c r="S1512" t="s">
        <v>1151</v>
      </c>
      <c r="T1512" t="s">
        <v>2338</v>
      </c>
      <c r="U1512" t="s">
        <v>3403</v>
      </c>
      <c r="V1512" t="s">
        <v>3448</v>
      </c>
      <c r="W1512">
        <v>132</v>
      </c>
      <c r="X1512">
        <v>1080</v>
      </c>
      <c r="Y1512">
        <v>2</v>
      </c>
      <c r="Z1512" t="s">
        <v>3483</v>
      </c>
      <c r="AA1512" t="s">
        <v>4667</v>
      </c>
      <c r="AB1512" t="s">
        <v>6941</v>
      </c>
      <c r="AC1512">
        <v>10</v>
      </c>
      <c r="AD1512" t="s">
        <v>8529</v>
      </c>
      <c r="AE1512" t="s">
        <v>8395</v>
      </c>
      <c r="AF1512" t="s">
        <v>457</v>
      </c>
      <c r="AG1512" t="s">
        <v>8399</v>
      </c>
    </row>
    <row r="1513" spans="1:33" hidden="1" x14ac:dyDescent="0.25">
      <c r="A1513" t="s">
        <v>47</v>
      </c>
      <c r="B1513">
        <v>2025121</v>
      </c>
      <c r="C1513" t="s">
        <v>87</v>
      </c>
      <c r="D1513">
        <v>8</v>
      </c>
      <c r="E1513" t="s">
        <v>92</v>
      </c>
      <c r="F1513">
        <v>1650</v>
      </c>
      <c r="G1513" t="s">
        <v>98</v>
      </c>
      <c r="H1513" t="s">
        <v>208</v>
      </c>
      <c r="I1513" t="s">
        <v>446</v>
      </c>
      <c r="J1513" t="s">
        <v>449</v>
      </c>
      <c r="K1513">
        <v>28.2</v>
      </c>
      <c r="L1513">
        <v>51.53</v>
      </c>
      <c r="M1513" t="s">
        <v>591</v>
      </c>
      <c r="N1513" t="s">
        <v>851</v>
      </c>
      <c r="Q1513">
        <v>5</v>
      </c>
      <c r="R1513">
        <v>11</v>
      </c>
      <c r="S1513" t="s">
        <v>1281</v>
      </c>
      <c r="T1513" t="s">
        <v>2468</v>
      </c>
      <c r="U1513" t="s">
        <v>3414</v>
      </c>
      <c r="V1513" t="s">
        <v>3451</v>
      </c>
      <c r="W1513">
        <v>120</v>
      </c>
      <c r="X1513">
        <v>1058</v>
      </c>
      <c r="Y1513">
        <v>7</v>
      </c>
      <c r="Z1513" t="s">
        <v>3524</v>
      </c>
      <c r="AA1513" t="s">
        <v>4668</v>
      </c>
      <c r="AB1513" t="s">
        <v>839</v>
      </c>
      <c r="AC1513">
        <v>8.6999999999999993</v>
      </c>
      <c r="AD1513" t="s">
        <v>8529</v>
      </c>
      <c r="AE1513" t="s">
        <v>8872</v>
      </c>
      <c r="AF1513" t="s">
        <v>8764</v>
      </c>
      <c r="AG1513" t="s">
        <v>8472</v>
      </c>
    </row>
    <row r="1514" spans="1:33" hidden="1" x14ac:dyDescent="0.25">
      <c r="A1514" t="s">
        <v>47</v>
      </c>
      <c r="B1514">
        <v>2025121</v>
      </c>
      <c r="C1514" t="s">
        <v>87</v>
      </c>
      <c r="D1514">
        <v>8</v>
      </c>
      <c r="E1514" t="s">
        <v>92</v>
      </c>
      <c r="F1514">
        <v>1650</v>
      </c>
      <c r="G1514" t="s">
        <v>98</v>
      </c>
      <c r="H1514" t="s">
        <v>208</v>
      </c>
      <c r="I1514" t="s">
        <v>446</v>
      </c>
      <c r="J1514" t="s">
        <v>449</v>
      </c>
      <c r="K1514">
        <v>28.2</v>
      </c>
      <c r="L1514">
        <v>51.53</v>
      </c>
      <c r="M1514" t="s">
        <v>591</v>
      </c>
      <c r="N1514" t="s">
        <v>851</v>
      </c>
      <c r="Q1514">
        <v>6</v>
      </c>
      <c r="R1514">
        <v>3</v>
      </c>
      <c r="S1514" t="s">
        <v>1391</v>
      </c>
      <c r="T1514" t="s">
        <v>2578</v>
      </c>
      <c r="U1514" t="s">
        <v>3404</v>
      </c>
      <c r="V1514" t="s">
        <v>3443</v>
      </c>
      <c r="W1514">
        <v>132</v>
      </c>
      <c r="X1514">
        <v>1224</v>
      </c>
      <c r="Y1514">
        <v>4</v>
      </c>
      <c r="Z1514" t="s">
        <v>3497</v>
      </c>
      <c r="AA1514" t="s">
        <v>4279</v>
      </c>
      <c r="AB1514" t="s">
        <v>932</v>
      </c>
      <c r="AC1514">
        <v>10</v>
      </c>
      <c r="AD1514" t="s">
        <v>8533</v>
      </c>
      <c r="AE1514" t="s">
        <v>9177</v>
      </c>
      <c r="AF1514" t="s">
        <v>8911</v>
      </c>
      <c r="AG1514" t="s">
        <v>8707</v>
      </c>
    </row>
    <row r="1515" spans="1:33" hidden="1" x14ac:dyDescent="0.25">
      <c r="A1515" t="s">
        <v>47</v>
      </c>
      <c r="B1515">
        <v>2025121</v>
      </c>
      <c r="C1515" t="s">
        <v>87</v>
      </c>
      <c r="D1515">
        <v>8</v>
      </c>
      <c r="E1515" t="s">
        <v>92</v>
      </c>
      <c r="F1515">
        <v>1650</v>
      </c>
      <c r="G1515" t="s">
        <v>98</v>
      </c>
      <c r="H1515" t="s">
        <v>208</v>
      </c>
      <c r="I1515" t="s">
        <v>446</v>
      </c>
      <c r="J1515" t="s">
        <v>449</v>
      </c>
      <c r="K1515">
        <v>28.2</v>
      </c>
      <c r="L1515">
        <v>51.53</v>
      </c>
      <c r="M1515" t="s">
        <v>591</v>
      </c>
      <c r="N1515" t="s">
        <v>851</v>
      </c>
      <c r="Q1515">
        <v>7</v>
      </c>
      <c r="R1515">
        <v>8</v>
      </c>
      <c r="S1515" t="s">
        <v>1205</v>
      </c>
      <c r="T1515" t="s">
        <v>2392</v>
      </c>
      <c r="U1515" t="s">
        <v>3400</v>
      </c>
      <c r="V1515" t="s">
        <v>3445</v>
      </c>
      <c r="W1515">
        <v>125</v>
      </c>
      <c r="X1515">
        <v>1207</v>
      </c>
      <c r="Y1515">
        <v>5</v>
      </c>
      <c r="Z1515" t="s">
        <v>3497</v>
      </c>
      <c r="AA1515" t="s">
        <v>4669</v>
      </c>
      <c r="AB1515" t="s">
        <v>7516</v>
      </c>
      <c r="AC1515">
        <v>24</v>
      </c>
      <c r="AD1515" t="s">
        <v>8923</v>
      </c>
      <c r="AE1515" t="s">
        <v>8910</v>
      </c>
      <c r="AF1515" t="s">
        <v>457</v>
      </c>
      <c r="AG1515" t="s">
        <v>8471</v>
      </c>
    </row>
    <row r="1516" spans="1:33" hidden="1" x14ac:dyDescent="0.25">
      <c r="A1516" t="s">
        <v>47</v>
      </c>
      <c r="B1516">
        <v>2025121</v>
      </c>
      <c r="C1516" t="s">
        <v>87</v>
      </c>
      <c r="D1516">
        <v>8</v>
      </c>
      <c r="E1516" t="s">
        <v>92</v>
      </c>
      <c r="F1516">
        <v>1650</v>
      </c>
      <c r="G1516" t="s">
        <v>98</v>
      </c>
      <c r="H1516" t="s">
        <v>208</v>
      </c>
      <c r="I1516" t="s">
        <v>446</v>
      </c>
      <c r="J1516" t="s">
        <v>449</v>
      </c>
      <c r="K1516">
        <v>28.2</v>
      </c>
      <c r="L1516">
        <v>51.53</v>
      </c>
      <c r="M1516" t="s">
        <v>591</v>
      </c>
      <c r="N1516" t="s">
        <v>851</v>
      </c>
      <c r="Q1516">
        <v>8</v>
      </c>
      <c r="R1516">
        <v>1</v>
      </c>
      <c r="S1516" t="s">
        <v>1843</v>
      </c>
      <c r="T1516" t="s">
        <v>3030</v>
      </c>
      <c r="U1516" t="s">
        <v>3398</v>
      </c>
      <c r="V1516" t="s">
        <v>3454</v>
      </c>
      <c r="W1516">
        <v>134</v>
      </c>
      <c r="X1516">
        <v>1112</v>
      </c>
      <c r="Y1516">
        <v>6</v>
      </c>
      <c r="Z1516" t="s">
        <v>3491</v>
      </c>
      <c r="AA1516" t="s">
        <v>4670</v>
      </c>
      <c r="AB1516" t="s">
        <v>7517</v>
      </c>
      <c r="AC1516">
        <v>34</v>
      </c>
      <c r="AD1516" t="s">
        <v>8924</v>
      </c>
      <c r="AE1516" t="s">
        <v>8874</v>
      </c>
      <c r="AF1516" t="s">
        <v>8764</v>
      </c>
      <c r="AG1516" t="s">
        <v>464</v>
      </c>
    </row>
    <row r="1517" spans="1:33" hidden="1" x14ac:dyDescent="0.25">
      <c r="A1517" t="s">
        <v>47</v>
      </c>
      <c r="B1517">
        <v>2025121</v>
      </c>
      <c r="C1517" t="s">
        <v>87</v>
      </c>
      <c r="D1517">
        <v>8</v>
      </c>
      <c r="E1517" t="s">
        <v>92</v>
      </c>
      <c r="F1517">
        <v>1650</v>
      </c>
      <c r="G1517" t="s">
        <v>98</v>
      </c>
      <c r="H1517" t="s">
        <v>208</v>
      </c>
      <c r="I1517" t="s">
        <v>446</v>
      </c>
      <c r="J1517" t="s">
        <v>449</v>
      </c>
      <c r="K1517">
        <v>28.2</v>
      </c>
      <c r="L1517">
        <v>51.53</v>
      </c>
      <c r="M1517" t="s">
        <v>591</v>
      </c>
      <c r="N1517" t="s">
        <v>851</v>
      </c>
      <c r="Q1517">
        <v>9</v>
      </c>
      <c r="R1517">
        <v>7</v>
      </c>
      <c r="S1517" t="s">
        <v>1132</v>
      </c>
      <c r="T1517" t="s">
        <v>2319</v>
      </c>
      <c r="U1517" t="s">
        <v>3401</v>
      </c>
      <c r="V1517" t="s">
        <v>3440</v>
      </c>
      <c r="W1517">
        <v>127</v>
      </c>
      <c r="X1517">
        <v>1007</v>
      </c>
      <c r="Y1517">
        <v>10</v>
      </c>
      <c r="Z1517" t="s">
        <v>3499</v>
      </c>
      <c r="AA1517" t="s">
        <v>4671</v>
      </c>
      <c r="AB1517" t="s">
        <v>7518</v>
      </c>
      <c r="AC1517">
        <v>42</v>
      </c>
      <c r="AD1517" t="s">
        <v>8544</v>
      </c>
      <c r="AE1517" t="s">
        <v>9105</v>
      </c>
      <c r="AF1517" t="s">
        <v>8863</v>
      </c>
      <c r="AG1517" t="s">
        <v>8730</v>
      </c>
    </row>
    <row r="1518" spans="1:33" hidden="1" x14ac:dyDescent="0.25">
      <c r="A1518" t="s">
        <v>47</v>
      </c>
      <c r="B1518">
        <v>2025121</v>
      </c>
      <c r="C1518" t="s">
        <v>87</v>
      </c>
      <c r="D1518">
        <v>8</v>
      </c>
      <c r="E1518" t="s">
        <v>92</v>
      </c>
      <c r="F1518">
        <v>1650</v>
      </c>
      <c r="G1518" t="s">
        <v>98</v>
      </c>
      <c r="H1518" t="s">
        <v>208</v>
      </c>
      <c r="I1518" t="s">
        <v>446</v>
      </c>
      <c r="J1518" t="s">
        <v>449</v>
      </c>
      <c r="K1518">
        <v>28.2</v>
      </c>
      <c r="L1518">
        <v>51.53</v>
      </c>
      <c r="M1518" t="s">
        <v>591</v>
      </c>
      <c r="N1518" t="s">
        <v>851</v>
      </c>
      <c r="Q1518">
        <v>10</v>
      </c>
      <c r="R1518">
        <v>10</v>
      </c>
      <c r="S1518" t="s">
        <v>1625</v>
      </c>
      <c r="T1518" t="s">
        <v>2812</v>
      </c>
      <c r="U1518" t="s">
        <v>3416</v>
      </c>
      <c r="V1518" t="s">
        <v>3460</v>
      </c>
      <c r="W1518">
        <v>124</v>
      </c>
      <c r="X1518">
        <v>1049</v>
      </c>
      <c r="Y1518">
        <v>8</v>
      </c>
      <c r="Z1518" t="s">
        <v>3499</v>
      </c>
      <c r="AA1518" t="s">
        <v>4672</v>
      </c>
      <c r="AB1518" t="s">
        <v>961</v>
      </c>
      <c r="AC1518">
        <v>13</v>
      </c>
      <c r="AD1518" t="s">
        <v>8532</v>
      </c>
      <c r="AE1518" t="s">
        <v>8876</v>
      </c>
      <c r="AF1518" t="s">
        <v>8651</v>
      </c>
      <c r="AG1518" t="s">
        <v>9155</v>
      </c>
    </row>
    <row r="1519" spans="1:33" hidden="1" x14ac:dyDescent="0.25">
      <c r="A1519" t="s">
        <v>47</v>
      </c>
      <c r="B1519">
        <v>2025121</v>
      </c>
      <c r="C1519" t="s">
        <v>87</v>
      </c>
      <c r="D1519">
        <v>8</v>
      </c>
      <c r="E1519" t="s">
        <v>92</v>
      </c>
      <c r="F1519">
        <v>1650</v>
      </c>
      <c r="G1519" t="s">
        <v>98</v>
      </c>
      <c r="H1519" t="s">
        <v>208</v>
      </c>
      <c r="I1519" t="s">
        <v>446</v>
      </c>
      <c r="J1519" t="s">
        <v>449</v>
      </c>
      <c r="K1519">
        <v>28.2</v>
      </c>
      <c r="L1519">
        <v>51.53</v>
      </c>
      <c r="M1519" t="s">
        <v>591</v>
      </c>
      <c r="N1519" t="s">
        <v>851</v>
      </c>
      <c r="Q1519">
        <v>11</v>
      </c>
      <c r="R1519">
        <v>6</v>
      </c>
      <c r="S1519" t="s">
        <v>1844</v>
      </c>
      <c r="T1519" t="s">
        <v>3031</v>
      </c>
      <c r="U1519" t="s">
        <v>3413</v>
      </c>
      <c r="V1519" t="s">
        <v>3456</v>
      </c>
      <c r="W1519">
        <v>125</v>
      </c>
      <c r="X1519">
        <v>1133</v>
      </c>
      <c r="Y1519">
        <v>11</v>
      </c>
      <c r="Z1519" t="s">
        <v>3501</v>
      </c>
      <c r="AA1519" t="s">
        <v>3627</v>
      </c>
      <c r="AB1519" t="s">
        <v>886</v>
      </c>
      <c r="AC1519">
        <v>15</v>
      </c>
      <c r="AD1519" t="s">
        <v>8913</v>
      </c>
      <c r="AE1519" t="s">
        <v>9177</v>
      </c>
      <c r="AF1519" t="s">
        <v>8911</v>
      </c>
      <c r="AG1519" t="s">
        <v>8701</v>
      </c>
    </row>
    <row r="1520" spans="1:33" hidden="1" x14ac:dyDescent="0.25">
      <c r="A1520" t="s">
        <v>47</v>
      </c>
      <c r="B1520">
        <v>2025122</v>
      </c>
      <c r="C1520" t="s">
        <v>87</v>
      </c>
      <c r="D1520">
        <v>9</v>
      </c>
      <c r="E1520" t="s">
        <v>92</v>
      </c>
      <c r="F1520">
        <v>1200</v>
      </c>
      <c r="G1520" t="s">
        <v>98</v>
      </c>
      <c r="H1520" t="s">
        <v>209</v>
      </c>
      <c r="I1520" t="s">
        <v>446</v>
      </c>
      <c r="J1520" t="s">
        <v>449</v>
      </c>
      <c r="K1520">
        <v>24.28</v>
      </c>
      <c r="L1520">
        <v>46.92</v>
      </c>
      <c r="M1520" t="s">
        <v>592</v>
      </c>
      <c r="Q1520">
        <v>1</v>
      </c>
      <c r="R1520">
        <v>8</v>
      </c>
      <c r="S1520" t="s">
        <v>1131</v>
      </c>
      <c r="T1520" t="s">
        <v>2318</v>
      </c>
      <c r="U1520" t="s">
        <v>3411</v>
      </c>
      <c r="V1520" t="s">
        <v>3443</v>
      </c>
      <c r="W1520">
        <v>121</v>
      </c>
      <c r="X1520">
        <v>1089</v>
      </c>
      <c r="Y1520">
        <v>7</v>
      </c>
      <c r="Z1520" t="s">
        <v>3478</v>
      </c>
      <c r="AA1520" t="s">
        <v>3631</v>
      </c>
      <c r="AB1520" t="s">
        <v>592</v>
      </c>
      <c r="AC1520">
        <v>2.8</v>
      </c>
      <c r="AD1520" t="s">
        <v>8462</v>
      </c>
      <c r="AE1520" t="s">
        <v>9237</v>
      </c>
      <c r="AF1520" t="s">
        <v>9399</v>
      </c>
    </row>
    <row r="1521" spans="1:34" hidden="1" x14ac:dyDescent="0.25">
      <c r="A1521" t="s">
        <v>47</v>
      </c>
      <c r="B1521">
        <v>2025122</v>
      </c>
      <c r="C1521" t="s">
        <v>87</v>
      </c>
      <c r="D1521">
        <v>9</v>
      </c>
      <c r="E1521" t="s">
        <v>92</v>
      </c>
      <c r="F1521">
        <v>1200</v>
      </c>
      <c r="G1521" t="s">
        <v>98</v>
      </c>
      <c r="H1521" t="s">
        <v>209</v>
      </c>
      <c r="I1521" t="s">
        <v>446</v>
      </c>
      <c r="J1521" t="s">
        <v>449</v>
      </c>
      <c r="K1521">
        <v>24.28</v>
      </c>
      <c r="L1521">
        <v>46.92</v>
      </c>
      <c r="M1521" t="s">
        <v>592</v>
      </c>
      <c r="Q1521">
        <v>2</v>
      </c>
      <c r="R1521">
        <v>4</v>
      </c>
      <c r="S1521" t="s">
        <v>1139</v>
      </c>
      <c r="T1521" t="s">
        <v>2326</v>
      </c>
      <c r="U1521" t="s">
        <v>3419</v>
      </c>
      <c r="V1521" t="s">
        <v>3459</v>
      </c>
      <c r="W1521">
        <v>123</v>
      </c>
      <c r="X1521">
        <v>1145</v>
      </c>
      <c r="Y1521">
        <v>1</v>
      </c>
      <c r="Z1521" t="s">
        <v>3479</v>
      </c>
      <c r="AA1521" t="s">
        <v>3858</v>
      </c>
      <c r="AB1521" t="s">
        <v>770</v>
      </c>
      <c r="AC1521">
        <v>16</v>
      </c>
      <c r="AD1521" t="s">
        <v>8688</v>
      </c>
      <c r="AE1521" t="s">
        <v>9234</v>
      </c>
      <c r="AF1521" t="s">
        <v>9106</v>
      </c>
    </row>
    <row r="1522" spans="1:34" hidden="1" x14ac:dyDescent="0.25">
      <c r="A1522" t="s">
        <v>47</v>
      </c>
      <c r="B1522">
        <v>2025122</v>
      </c>
      <c r="C1522" t="s">
        <v>87</v>
      </c>
      <c r="D1522">
        <v>9</v>
      </c>
      <c r="E1522" t="s">
        <v>92</v>
      </c>
      <c r="F1522">
        <v>1200</v>
      </c>
      <c r="G1522" t="s">
        <v>98</v>
      </c>
      <c r="H1522" t="s">
        <v>209</v>
      </c>
      <c r="I1522" t="s">
        <v>446</v>
      </c>
      <c r="J1522" t="s">
        <v>449</v>
      </c>
      <c r="K1522">
        <v>24.28</v>
      </c>
      <c r="L1522">
        <v>46.92</v>
      </c>
      <c r="M1522" t="s">
        <v>592</v>
      </c>
      <c r="Q1522">
        <v>3</v>
      </c>
      <c r="R1522">
        <v>6</v>
      </c>
      <c r="S1522" t="s">
        <v>1406</v>
      </c>
      <c r="T1522" t="s">
        <v>2593</v>
      </c>
      <c r="U1522" t="s">
        <v>3416</v>
      </c>
      <c r="V1522" t="s">
        <v>3460</v>
      </c>
      <c r="W1522">
        <v>122</v>
      </c>
      <c r="X1522">
        <v>1020</v>
      </c>
      <c r="Y1522">
        <v>2</v>
      </c>
      <c r="Z1522" t="s">
        <v>3521</v>
      </c>
      <c r="AA1522" t="s">
        <v>3996</v>
      </c>
      <c r="AB1522" t="s">
        <v>596</v>
      </c>
      <c r="AC1522">
        <v>3.2</v>
      </c>
      <c r="AD1522" t="s">
        <v>8773</v>
      </c>
      <c r="AE1522" t="s">
        <v>9235</v>
      </c>
      <c r="AF1522" t="s">
        <v>9393</v>
      </c>
    </row>
    <row r="1523" spans="1:34" hidden="1" x14ac:dyDescent="0.25">
      <c r="A1523" t="s">
        <v>47</v>
      </c>
      <c r="B1523">
        <v>2025122</v>
      </c>
      <c r="C1523" t="s">
        <v>87</v>
      </c>
      <c r="D1523">
        <v>9</v>
      </c>
      <c r="E1523" t="s">
        <v>92</v>
      </c>
      <c r="F1523">
        <v>1200</v>
      </c>
      <c r="G1523" t="s">
        <v>98</v>
      </c>
      <c r="H1523" t="s">
        <v>209</v>
      </c>
      <c r="I1523" t="s">
        <v>446</v>
      </c>
      <c r="J1523" t="s">
        <v>449</v>
      </c>
      <c r="K1523">
        <v>24.28</v>
      </c>
      <c r="L1523">
        <v>46.92</v>
      </c>
      <c r="M1523" t="s">
        <v>592</v>
      </c>
      <c r="Q1523">
        <v>4</v>
      </c>
      <c r="R1523">
        <v>9</v>
      </c>
      <c r="S1523" t="s">
        <v>1370</v>
      </c>
      <c r="T1523" t="s">
        <v>2557</v>
      </c>
      <c r="U1523" t="s">
        <v>3402</v>
      </c>
      <c r="V1523" t="s">
        <v>3445</v>
      </c>
      <c r="W1523">
        <v>115</v>
      </c>
      <c r="X1523">
        <v>1078</v>
      </c>
      <c r="Y1523">
        <v>4</v>
      </c>
      <c r="Z1523" t="s">
        <v>3481</v>
      </c>
      <c r="AA1523" t="s">
        <v>4673</v>
      </c>
      <c r="AB1523" t="s">
        <v>612</v>
      </c>
      <c r="AC1523">
        <v>5.5</v>
      </c>
      <c r="AD1523" t="s">
        <v>8454</v>
      </c>
      <c r="AE1523" t="s">
        <v>9240</v>
      </c>
      <c r="AF1523" t="s">
        <v>9369</v>
      </c>
    </row>
    <row r="1524" spans="1:34" hidden="1" x14ac:dyDescent="0.25">
      <c r="A1524" t="s">
        <v>47</v>
      </c>
      <c r="B1524">
        <v>2025122</v>
      </c>
      <c r="C1524" t="s">
        <v>87</v>
      </c>
      <c r="D1524">
        <v>9</v>
      </c>
      <c r="E1524" t="s">
        <v>92</v>
      </c>
      <c r="F1524">
        <v>1200</v>
      </c>
      <c r="G1524" t="s">
        <v>98</v>
      </c>
      <c r="H1524" t="s">
        <v>209</v>
      </c>
      <c r="I1524" t="s">
        <v>446</v>
      </c>
      <c r="J1524" t="s">
        <v>449</v>
      </c>
      <c r="K1524">
        <v>24.28</v>
      </c>
      <c r="L1524">
        <v>46.92</v>
      </c>
      <c r="M1524" t="s">
        <v>592</v>
      </c>
      <c r="Q1524">
        <v>5</v>
      </c>
      <c r="R1524">
        <v>11</v>
      </c>
      <c r="S1524" t="s">
        <v>1546</v>
      </c>
      <c r="T1524" t="s">
        <v>2733</v>
      </c>
      <c r="U1524" t="s">
        <v>3399</v>
      </c>
      <c r="V1524" t="s">
        <v>3453</v>
      </c>
      <c r="W1524">
        <v>119</v>
      </c>
      <c r="X1524">
        <v>1143</v>
      </c>
      <c r="Y1524">
        <v>5</v>
      </c>
      <c r="Z1524" t="s">
        <v>3496</v>
      </c>
      <c r="AA1524" t="s">
        <v>4674</v>
      </c>
      <c r="AB1524" t="s">
        <v>649</v>
      </c>
      <c r="AC1524">
        <v>56</v>
      </c>
      <c r="AD1524" t="s">
        <v>8453</v>
      </c>
      <c r="AE1524" t="s">
        <v>9240</v>
      </c>
      <c r="AF1524" t="s">
        <v>8749</v>
      </c>
    </row>
    <row r="1525" spans="1:34" hidden="1" x14ac:dyDescent="0.25">
      <c r="A1525" t="s">
        <v>47</v>
      </c>
      <c r="B1525">
        <v>2025122</v>
      </c>
      <c r="C1525" t="s">
        <v>87</v>
      </c>
      <c r="D1525">
        <v>9</v>
      </c>
      <c r="E1525" t="s">
        <v>92</v>
      </c>
      <c r="F1525">
        <v>1200</v>
      </c>
      <c r="G1525" t="s">
        <v>98</v>
      </c>
      <c r="H1525" t="s">
        <v>209</v>
      </c>
      <c r="I1525" t="s">
        <v>446</v>
      </c>
      <c r="J1525" t="s">
        <v>449</v>
      </c>
      <c r="K1525">
        <v>24.28</v>
      </c>
      <c r="L1525">
        <v>46.92</v>
      </c>
      <c r="M1525" t="s">
        <v>592</v>
      </c>
      <c r="Q1525">
        <v>6</v>
      </c>
      <c r="R1525">
        <v>2</v>
      </c>
      <c r="S1525" t="s">
        <v>1244</v>
      </c>
      <c r="T1525" t="s">
        <v>2431</v>
      </c>
      <c r="U1525" t="s">
        <v>3398</v>
      </c>
      <c r="V1525" t="s">
        <v>3440</v>
      </c>
      <c r="W1525">
        <v>128</v>
      </c>
      <c r="X1525">
        <v>1173</v>
      </c>
      <c r="Y1525">
        <v>8</v>
      </c>
      <c r="Z1525" t="s">
        <v>3496</v>
      </c>
      <c r="AA1525" t="s">
        <v>4661</v>
      </c>
      <c r="AB1525" t="s">
        <v>7056</v>
      </c>
      <c r="AC1525">
        <v>15</v>
      </c>
      <c r="AD1525" t="s">
        <v>8773</v>
      </c>
      <c r="AE1525" t="s">
        <v>9238</v>
      </c>
      <c r="AF1525" t="s">
        <v>9428</v>
      </c>
    </row>
    <row r="1526" spans="1:34" hidden="1" x14ac:dyDescent="0.25">
      <c r="A1526" t="s">
        <v>47</v>
      </c>
      <c r="B1526">
        <v>2025122</v>
      </c>
      <c r="C1526" t="s">
        <v>87</v>
      </c>
      <c r="D1526">
        <v>9</v>
      </c>
      <c r="E1526" t="s">
        <v>92</v>
      </c>
      <c r="F1526">
        <v>1200</v>
      </c>
      <c r="G1526" t="s">
        <v>98</v>
      </c>
      <c r="H1526" t="s">
        <v>209</v>
      </c>
      <c r="I1526" t="s">
        <v>446</v>
      </c>
      <c r="J1526" t="s">
        <v>449</v>
      </c>
      <c r="K1526">
        <v>24.28</v>
      </c>
      <c r="L1526">
        <v>46.92</v>
      </c>
      <c r="M1526" t="s">
        <v>592</v>
      </c>
      <c r="Q1526">
        <v>7</v>
      </c>
      <c r="R1526">
        <v>7</v>
      </c>
      <c r="S1526" t="s">
        <v>1316</v>
      </c>
      <c r="T1526" t="s">
        <v>2503</v>
      </c>
      <c r="U1526" t="s">
        <v>3415</v>
      </c>
      <c r="V1526" t="s">
        <v>3450</v>
      </c>
      <c r="W1526">
        <v>122</v>
      </c>
      <c r="X1526">
        <v>1160</v>
      </c>
      <c r="Y1526">
        <v>11</v>
      </c>
      <c r="Z1526" t="s">
        <v>3490</v>
      </c>
      <c r="AA1526" t="s">
        <v>4039</v>
      </c>
      <c r="AB1526" t="s">
        <v>605</v>
      </c>
      <c r="AC1526">
        <v>23</v>
      </c>
      <c r="AD1526" t="s">
        <v>8411</v>
      </c>
      <c r="AE1526" t="s">
        <v>9237</v>
      </c>
      <c r="AF1526" t="s">
        <v>9227</v>
      </c>
    </row>
    <row r="1527" spans="1:34" hidden="1" x14ac:dyDescent="0.25">
      <c r="A1527" t="s">
        <v>47</v>
      </c>
      <c r="B1527">
        <v>2025122</v>
      </c>
      <c r="C1527" t="s">
        <v>87</v>
      </c>
      <c r="D1527">
        <v>9</v>
      </c>
      <c r="E1527" t="s">
        <v>92</v>
      </c>
      <c r="F1527">
        <v>1200</v>
      </c>
      <c r="G1527" t="s">
        <v>98</v>
      </c>
      <c r="H1527" t="s">
        <v>209</v>
      </c>
      <c r="I1527" t="s">
        <v>446</v>
      </c>
      <c r="J1527" t="s">
        <v>449</v>
      </c>
      <c r="K1527">
        <v>24.28</v>
      </c>
      <c r="L1527">
        <v>46.92</v>
      </c>
      <c r="M1527" t="s">
        <v>592</v>
      </c>
      <c r="Q1527">
        <v>8</v>
      </c>
      <c r="R1527">
        <v>1</v>
      </c>
      <c r="S1527" t="s">
        <v>1234</v>
      </c>
      <c r="T1527" t="s">
        <v>2421</v>
      </c>
      <c r="U1527" t="s">
        <v>3404</v>
      </c>
      <c r="V1527" t="s">
        <v>3452</v>
      </c>
      <c r="W1527">
        <v>131</v>
      </c>
      <c r="X1527">
        <v>1219</v>
      </c>
      <c r="Y1527">
        <v>6</v>
      </c>
      <c r="Z1527" t="s">
        <v>3497</v>
      </c>
      <c r="AA1527" t="s">
        <v>4675</v>
      </c>
      <c r="AB1527" t="s">
        <v>7034</v>
      </c>
      <c r="AC1527">
        <v>15</v>
      </c>
      <c r="AD1527" t="s">
        <v>8454</v>
      </c>
      <c r="AE1527" t="s">
        <v>9304</v>
      </c>
      <c r="AF1527" t="s">
        <v>9362</v>
      </c>
    </row>
    <row r="1528" spans="1:34" hidden="1" x14ac:dyDescent="0.25">
      <c r="A1528" t="s">
        <v>47</v>
      </c>
      <c r="B1528">
        <v>2025122</v>
      </c>
      <c r="C1528" t="s">
        <v>87</v>
      </c>
      <c r="D1528">
        <v>9</v>
      </c>
      <c r="E1528" t="s">
        <v>92</v>
      </c>
      <c r="F1528">
        <v>1200</v>
      </c>
      <c r="G1528" t="s">
        <v>98</v>
      </c>
      <c r="H1528" t="s">
        <v>209</v>
      </c>
      <c r="I1528" t="s">
        <v>446</v>
      </c>
      <c r="J1528" t="s">
        <v>449</v>
      </c>
      <c r="K1528">
        <v>24.28</v>
      </c>
      <c r="L1528">
        <v>46.92</v>
      </c>
      <c r="M1528" t="s">
        <v>592</v>
      </c>
      <c r="Q1528">
        <v>9</v>
      </c>
      <c r="R1528">
        <v>12</v>
      </c>
      <c r="S1528" t="s">
        <v>1845</v>
      </c>
      <c r="T1528" t="s">
        <v>3032</v>
      </c>
      <c r="U1528" t="s">
        <v>3414</v>
      </c>
      <c r="V1528" t="s">
        <v>3446</v>
      </c>
      <c r="W1528">
        <v>118</v>
      </c>
      <c r="X1528">
        <v>1082</v>
      </c>
      <c r="Y1528">
        <v>12</v>
      </c>
      <c r="Z1528" t="s">
        <v>3485</v>
      </c>
      <c r="AA1528" t="s">
        <v>4346</v>
      </c>
      <c r="AB1528" t="s">
        <v>7216</v>
      </c>
      <c r="AC1528">
        <v>39</v>
      </c>
      <c r="AD1528" t="s">
        <v>8699</v>
      </c>
      <c r="AE1528" t="s">
        <v>9234</v>
      </c>
      <c r="AF1528" t="s">
        <v>9365</v>
      </c>
    </row>
    <row r="1529" spans="1:34" hidden="1" x14ac:dyDescent="0.25">
      <c r="A1529" t="s">
        <v>47</v>
      </c>
      <c r="B1529">
        <v>2025122</v>
      </c>
      <c r="C1529" t="s">
        <v>87</v>
      </c>
      <c r="D1529">
        <v>9</v>
      </c>
      <c r="E1529" t="s">
        <v>92</v>
      </c>
      <c r="F1529">
        <v>1200</v>
      </c>
      <c r="G1529" t="s">
        <v>98</v>
      </c>
      <c r="H1529" t="s">
        <v>209</v>
      </c>
      <c r="I1529" t="s">
        <v>446</v>
      </c>
      <c r="J1529" t="s">
        <v>449</v>
      </c>
      <c r="K1529">
        <v>24.28</v>
      </c>
      <c r="L1529">
        <v>46.92</v>
      </c>
      <c r="M1529" t="s">
        <v>592</v>
      </c>
      <c r="Q1529">
        <v>10</v>
      </c>
      <c r="R1529">
        <v>3</v>
      </c>
      <c r="S1529" t="s">
        <v>1339</v>
      </c>
      <c r="T1529" t="s">
        <v>2526</v>
      </c>
      <c r="U1529" t="s">
        <v>3403</v>
      </c>
      <c r="V1529" t="s">
        <v>3444</v>
      </c>
      <c r="W1529">
        <v>127</v>
      </c>
      <c r="X1529">
        <v>1188</v>
      </c>
      <c r="Y1529">
        <v>9</v>
      </c>
      <c r="Z1529" t="s">
        <v>3491</v>
      </c>
      <c r="AA1529" t="s">
        <v>4001</v>
      </c>
      <c r="AB1529" t="s">
        <v>745</v>
      </c>
      <c r="AC1529">
        <v>21</v>
      </c>
      <c r="AD1529" t="s">
        <v>8454</v>
      </c>
      <c r="AE1529" t="s">
        <v>9240</v>
      </c>
      <c r="AF1529" t="s">
        <v>9310</v>
      </c>
    </row>
    <row r="1530" spans="1:34" hidden="1" x14ac:dyDescent="0.25">
      <c r="A1530" t="s">
        <v>47</v>
      </c>
      <c r="B1530">
        <v>2025122</v>
      </c>
      <c r="C1530" t="s">
        <v>87</v>
      </c>
      <c r="D1530">
        <v>9</v>
      </c>
      <c r="E1530" t="s">
        <v>92</v>
      </c>
      <c r="F1530">
        <v>1200</v>
      </c>
      <c r="G1530" t="s">
        <v>98</v>
      </c>
      <c r="H1530" t="s">
        <v>209</v>
      </c>
      <c r="I1530" t="s">
        <v>446</v>
      </c>
      <c r="J1530" t="s">
        <v>449</v>
      </c>
      <c r="K1530">
        <v>24.28</v>
      </c>
      <c r="L1530">
        <v>46.92</v>
      </c>
      <c r="M1530" t="s">
        <v>592</v>
      </c>
      <c r="Q1530">
        <v>11</v>
      </c>
      <c r="R1530">
        <v>10</v>
      </c>
      <c r="S1530" t="s">
        <v>1846</v>
      </c>
      <c r="T1530" t="s">
        <v>3033</v>
      </c>
      <c r="U1530" t="s">
        <v>3408</v>
      </c>
      <c r="V1530" t="s">
        <v>3451</v>
      </c>
      <c r="W1530">
        <v>119</v>
      </c>
      <c r="X1530">
        <v>1052</v>
      </c>
      <c r="Y1530">
        <v>3</v>
      </c>
      <c r="Z1530" t="s">
        <v>3507</v>
      </c>
      <c r="AA1530" t="s">
        <v>4009</v>
      </c>
      <c r="AB1530" t="s">
        <v>7086</v>
      </c>
      <c r="AC1530">
        <v>50</v>
      </c>
      <c r="AD1530" t="s">
        <v>8771</v>
      </c>
      <c r="AE1530" t="s">
        <v>9240</v>
      </c>
      <c r="AF1530" t="s">
        <v>8748</v>
      </c>
    </row>
    <row r="1531" spans="1:34" hidden="1" x14ac:dyDescent="0.25">
      <c r="A1531" t="s">
        <v>47</v>
      </c>
      <c r="B1531">
        <v>2025122</v>
      </c>
      <c r="C1531" t="s">
        <v>87</v>
      </c>
      <c r="D1531">
        <v>9</v>
      </c>
      <c r="E1531" t="s">
        <v>92</v>
      </c>
      <c r="F1531">
        <v>1200</v>
      </c>
      <c r="G1531" t="s">
        <v>98</v>
      </c>
      <c r="H1531" t="s">
        <v>209</v>
      </c>
      <c r="I1531" t="s">
        <v>446</v>
      </c>
      <c r="J1531" t="s">
        <v>449</v>
      </c>
      <c r="K1531">
        <v>24.28</v>
      </c>
      <c r="L1531">
        <v>46.92</v>
      </c>
      <c r="M1531" t="s">
        <v>592</v>
      </c>
      <c r="Q1531">
        <v>12</v>
      </c>
      <c r="R1531">
        <v>5</v>
      </c>
      <c r="S1531" t="s">
        <v>1177</v>
      </c>
      <c r="T1531" t="s">
        <v>2364</v>
      </c>
      <c r="U1531" t="s">
        <v>3407</v>
      </c>
      <c r="V1531" t="s">
        <v>3457</v>
      </c>
      <c r="W1531">
        <v>123</v>
      </c>
      <c r="X1531">
        <v>1201</v>
      </c>
      <c r="Y1531">
        <v>10</v>
      </c>
      <c r="Z1531" t="s">
        <v>3492</v>
      </c>
      <c r="AA1531" t="s">
        <v>4676</v>
      </c>
      <c r="AB1531" t="s">
        <v>7519</v>
      </c>
      <c r="AC1531">
        <v>53</v>
      </c>
      <c r="AD1531" t="s">
        <v>8459</v>
      </c>
      <c r="AE1531" t="s">
        <v>9237</v>
      </c>
      <c r="AF1531" t="s">
        <v>459</v>
      </c>
    </row>
    <row r="1532" spans="1:34" hidden="1" x14ac:dyDescent="0.25">
      <c r="A1532" t="s">
        <v>48</v>
      </c>
      <c r="B1532">
        <v>2025123</v>
      </c>
      <c r="C1532" t="s">
        <v>86</v>
      </c>
      <c r="D1532">
        <v>1</v>
      </c>
      <c r="E1532" t="s">
        <v>88</v>
      </c>
      <c r="F1532">
        <v>1800</v>
      </c>
      <c r="G1532" t="s">
        <v>100</v>
      </c>
      <c r="H1532" t="s">
        <v>210</v>
      </c>
      <c r="I1532" t="s">
        <v>446</v>
      </c>
      <c r="J1532" t="s">
        <v>448</v>
      </c>
      <c r="K1532">
        <v>13.78</v>
      </c>
      <c r="L1532">
        <v>36.159999999999997</v>
      </c>
      <c r="M1532" t="s">
        <v>593</v>
      </c>
      <c r="N1532" t="s">
        <v>852</v>
      </c>
      <c r="O1532" t="s">
        <v>986</v>
      </c>
      <c r="Q1532">
        <v>1</v>
      </c>
      <c r="R1532">
        <v>10</v>
      </c>
      <c r="S1532" t="s">
        <v>1847</v>
      </c>
      <c r="T1532" t="s">
        <v>3034</v>
      </c>
      <c r="U1532" t="s">
        <v>3400</v>
      </c>
      <c r="V1532" t="s">
        <v>3447</v>
      </c>
      <c r="W1532">
        <v>122</v>
      </c>
      <c r="X1532">
        <v>1216</v>
      </c>
      <c r="Y1532">
        <v>10</v>
      </c>
      <c r="Z1532" t="s">
        <v>3478</v>
      </c>
      <c r="AA1532" t="s">
        <v>4677</v>
      </c>
      <c r="AB1532" t="s">
        <v>986</v>
      </c>
      <c r="AC1532">
        <v>10</v>
      </c>
      <c r="AD1532" t="s">
        <v>8574</v>
      </c>
      <c r="AE1532" t="s">
        <v>9398</v>
      </c>
      <c r="AF1532" t="s">
        <v>9152</v>
      </c>
      <c r="AG1532" t="s">
        <v>8654</v>
      </c>
      <c r="AH1532" t="s">
        <v>8460</v>
      </c>
    </row>
    <row r="1533" spans="1:34" hidden="1" x14ac:dyDescent="0.25">
      <c r="A1533" t="s">
        <v>48</v>
      </c>
      <c r="B1533">
        <v>2025123</v>
      </c>
      <c r="C1533" t="s">
        <v>86</v>
      </c>
      <c r="D1533">
        <v>1</v>
      </c>
      <c r="E1533" t="s">
        <v>88</v>
      </c>
      <c r="F1533">
        <v>1800</v>
      </c>
      <c r="G1533" t="s">
        <v>100</v>
      </c>
      <c r="H1533" t="s">
        <v>210</v>
      </c>
      <c r="I1533" t="s">
        <v>446</v>
      </c>
      <c r="J1533" t="s">
        <v>448</v>
      </c>
      <c r="K1533">
        <v>13.78</v>
      </c>
      <c r="L1533">
        <v>36.159999999999997</v>
      </c>
      <c r="M1533" t="s">
        <v>593</v>
      </c>
      <c r="N1533" t="s">
        <v>852</v>
      </c>
      <c r="O1533" t="s">
        <v>986</v>
      </c>
      <c r="Q1533">
        <v>2</v>
      </c>
      <c r="R1533">
        <v>9</v>
      </c>
      <c r="S1533" t="s">
        <v>1171</v>
      </c>
      <c r="T1533" t="s">
        <v>2358</v>
      </c>
      <c r="U1533" t="s">
        <v>3410</v>
      </c>
      <c r="V1533" t="s">
        <v>3451</v>
      </c>
      <c r="W1533">
        <v>121</v>
      </c>
      <c r="X1533">
        <v>1039</v>
      </c>
      <c r="Y1533">
        <v>1</v>
      </c>
      <c r="Z1533" t="s">
        <v>3480</v>
      </c>
      <c r="AA1533" t="s">
        <v>4678</v>
      </c>
      <c r="AB1533" t="s">
        <v>7309</v>
      </c>
      <c r="AC1533">
        <v>10</v>
      </c>
      <c r="AD1533" t="s">
        <v>8781</v>
      </c>
      <c r="AE1533" t="s">
        <v>9456</v>
      </c>
      <c r="AF1533" t="s">
        <v>9018</v>
      </c>
      <c r="AG1533" t="s">
        <v>8395</v>
      </c>
      <c r="AH1533" t="s">
        <v>8603</v>
      </c>
    </row>
    <row r="1534" spans="1:34" hidden="1" x14ac:dyDescent="0.25">
      <c r="A1534" t="s">
        <v>48</v>
      </c>
      <c r="B1534">
        <v>2025123</v>
      </c>
      <c r="C1534" t="s">
        <v>86</v>
      </c>
      <c r="D1534">
        <v>1</v>
      </c>
      <c r="E1534" t="s">
        <v>88</v>
      </c>
      <c r="F1534">
        <v>1800</v>
      </c>
      <c r="G1534" t="s">
        <v>100</v>
      </c>
      <c r="H1534" t="s">
        <v>210</v>
      </c>
      <c r="I1534" t="s">
        <v>446</v>
      </c>
      <c r="J1534" t="s">
        <v>448</v>
      </c>
      <c r="K1534">
        <v>13.78</v>
      </c>
      <c r="L1534">
        <v>36.159999999999997</v>
      </c>
      <c r="M1534" t="s">
        <v>593</v>
      </c>
      <c r="N1534" t="s">
        <v>852</v>
      </c>
      <c r="O1534" t="s">
        <v>986</v>
      </c>
      <c r="Q1534">
        <v>3</v>
      </c>
      <c r="R1534">
        <v>2</v>
      </c>
      <c r="S1534" t="s">
        <v>1194</v>
      </c>
      <c r="T1534" t="s">
        <v>2381</v>
      </c>
      <c r="U1534" t="s">
        <v>3405</v>
      </c>
      <c r="V1534" t="s">
        <v>3443</v>
      </c>
      <c r="W1534">
        <v>125</v>
      </c>
      <c r="X1534">
        <v>1041</v>
      </c>
      <c r="Y1534">
        <v>9</v>
      </c>
      <c r="Z1534" t="s">
        <v>3506</v>
      </c>
      <c r="AA1534" t="s">
        <v>4679</v>
      </c>
      <c r="AB1534" t="s">
        <v>7520</v>
      </c>
      <c r="AC1534">
        <v>10</v>
      </c>
      <c r="AD1534" t="s">
        <v>8569</v>
      </c>
      <c r="AE1534" t="s">
        <v>9398</v>
      </c>
      <c r="AF1534" t="s">
        <v>9018</v>
      </c>
      <c r="AG1534" t="s">
        <v>8474</v>
      </c>
      <c r="AH1534" t="s">
        <v>8401</v>
      </c>
    </row>
    <row r="1535" spans="1:34" hidden="1" x14ac:dyDescent="0.25">
      <c r="A1535" t="s">
        <v>48</v>
      </c>
      <c r="B1535">
        <v>2025123</v>
      </c>
      <c r="C1535" t="s">
        <v>86</v>
      </c>
      <c r="D1535">
        <v>1</v>
      </c>
      <c r="E1535" t="s">
        <v>88</v>
      </c>
      <c r="F1535">
        <v>1800</v>
      </c>
      <c r="G1535" t="s">
        <v>100</v>
      </c>
      <c r="H1535" t="s">
        <v>210</v>
      </c>
      <c r="I1535" t="s">
        <v>446</v>
      </c>
      <c r="J1535" t="s">
        <v>448</v>
      </c>
      <c r="K1535">
        <v>13.78</v>
      </c>
      <c r="L1535">
        <v>36.159999999999997</v>
      </c>
      <c r="M1535" t="s">
        <v>593</v>
      </c>
      <c r="N1535" t="s">
        <v>852</v>
      </c>
      <c r="O1535" t="s">
        <v>986</v>
      </c>
      <c r="Q1535">
        <v>4</v>
      </c>
      <c r="R1535">
        <v>1</v>
      </c>
      <c r="S1535" t="s">
        <v>1087</v>
      </c>
      <c r="T1535" t="s">
        <v>2274</v>
      </c>
      <c r="U1535" t="s">
        <v>3411</v>
      </c>
      <c r="V1535" t="s">
        <v>3455</v>
      </c>
      <c r="W1535">
        <v>135</v>
      </c>
      <c r="X1535">
        <v>1163</v>
      </c>
      <c r="Y1535">
        <v>2</v>
      </c>
      <c r="Z1535" t="s">
        <v>3521</v>
      </c>
      <c r="AA1535" t="s">
        <v>4680</v>
      </c>
      <c r="AB1535" t="s">
        <v>7310</v>
      </c>
      <c r="AC1535">
        <v>4.5</v>
      </c>
      <c r="AD1535" t="s">
        <v>8819</v>
      </c>
      <c r="AE1535" t="s">
        <v>9282</v>
      </c>
      <c r="AF1535" t="s">
        <v>8422</v>
      </c>
      <c r="AG1535" t="s">
        <v>8395</v>
      </c>
      <c r="AH1535" t="s">
        <v>8414</v>
      </c>
    </row>
    <row r="1536" spans="1:34" hidden="1" x14ac:dyDescent="0.25">
      <c r="A1536" t="s">
        <v>48</v>
      </c>
      <c r="B1536">
        <v>2025123</v>
      </c>
      <c r="C1536" t="s">
        <v>86</v>
      </c>
      <c r="D1536">
        <v>1</v>
      </c>
      <c r="E1536" t="s">
        <v>88</v>
      </c>
      <c r="F1536">
        <v>1800</v>
      </c>
      <c r="G1536" t="s">
        <v>100</v>
      </c>
      <c r="H1536" t="s">
        <v>210</v>
      </c>
      <c r="I1536" t="s">
        <v>446</v>
      </c>
      <c r="J1536" t="s">
        <v>448</v>
      </c>
      <c r="K1536">
        <v>13.78</v>
      </c>
      <c r="L1536">
        <v>36.159999999999997</v>
      </c>
      <c r="M1536" t="s">
        <v>593</v>
      </c>
      <c r="N1536" t="s">
        <v>852</v>
      </c>
      <c r="O1536" t="s">
        <v>986</v>
      </c>
      <c r="Q1536">
        <v>5</v>
      </c>
      <c r="R1536">
        <v>5</v>
      </c>
      <c r="S1536" t="s">
        <v>1757</v>
      </c>
      <c r="T1536" t="s">
        <v>2944</v>
      </c>
      <c r="U1536" t="s">
        <v>3407</v>
      </c>
      <c r="V1536" t="s">
        <v>3448</v>
      </c>
      <c r="W1536">
        <v>127</v>
      </c>
      <c r="X1536">
        <v>1070</v>
      </c>
      <c r="Y1536">
        <v>13</v>
      </c>
      <c r="Z1536" t="s">
        <v>3482</v>
      </c>
      <c r="AA1536" t="s">
        <v>4681</v>
      </c>
      <c r="AB1536" t="s">
        <v>7521</v>
      </c>
      <c r="AC1536">
        <v>11</v>
      </c>
      <c r="AD1536" t="s">
        <v>8784</v>
      </c>
      <c r="AE1536" t="s">
        <v>9435</v>
      </c>
      <c r="AF1536" t="s">
        <v>8582</v>
      </c>
      <c r="AG1536" t="s">
        <v>9105</v>
      </c>
      <c r="AH1536" t="s">
        <v>8549</v>
      </c>
    </row>
    <row r="1537" spans="1:34" hidden="1" x14ac:dyDescent="0.25">
      <c r="A1537" t="s">
        <v>48</v>
      </c>
      <c r="B1537">
        <v>2025123</v>
      </c>
      <c r="C1537" t="s">
        <v>86</v>
      </c>
      <c r="D1537">
        <v>1</v>
      </c>
      <c r="E1537" t="s">
        <v>88</v>
      </c>
      <c r="F1537">
        <v>1800</v>
      </c>
      <c r="G1537" t="s">
        <v>100</v>
      </c>
      <c r="H1537" t="s">
        <v>210</v>
      </c>
      <c r="I1537" t="s">
        <v>446</v>
      </c>
      <c r="J1537" t="s">
        <v>448</v>
      </c>
      <c r="K1537">
        <v>13.78</v>
      </c>
      <c r="L1537">
        <v>36.159999999999997</v>
      </c>
      <c r="M1537" t="s">
        <v>593</v>
      </c>
      <c r="N1537" t="s">
        <v>852</v>
      </c>
      <c r="O1537" t="s">
        <v>986</v>
      </c>
      <c r="Q1537">
        <v>6</v>
      </c>
      <c r="R1537">
        <v>7</v>
      </c>
      <c r="S1537" t="s">
        <v>1045</v>
      </c>
      <c r="T1537" t="s">
        <v>2232</v>
      </c>
      <c r="U1537" t="s">
        <v>3401</v>
      </c>
      <c r="V1537" t="s">
        <v>3444</v>
      </c>
      <c r="W1537">
        <v>125</v>
      </c>
      <c r="X1537">
        <v>1046</v>
      </c>
      <c r="Y1537">
        <v>5</v>
      </c>
      <c r="Z1537" t="s">
        <v>3496</v>
      </c>
      <c r="AA1537" t="s">
        <v>4682</v>
      </c>
      <c r="AB1537" t="s">
        <v>7522</v>
      </c>
      <c r="AC1537">
        <v>9.1</v>
      </c>
      <c r="AD1537" t="s">
        <v>8569</v>
      </c>
      <c r="AE1537" t="s">
        <v>9281</v>
      </c>
      <c r="AF1537" t="s">
        <v>8889</v>
      </c>
      <c r="AG1537" t="s">
        <v>8875</v>
      </c>
      <c r="AH1537" t="s">
        <v>8754</v>
      </c>
    </row>
    <row r="1538" spans="1:34" hidden="1" x14ac:dyDescent="0.25">
      <c r="A1538" t="s">
        <v>48</v>
      </c>
      <c r="B1538">
        <v>2025123</v>
      </c>
      <c r="C1538" t="s">
        <v>86</v>
      </c>
      <c r="D1538">
        <v>1</v>
      </c>
      <c r="E1538" t="s">
        <v>88</v>
      </c>
      <c r="F1538">
        <v>1800</v>
      </c>
      <c r="G1538" t="s">
        <v>100</v>
      </c>
      <c r="H1538" t="s">
        <v>210</v>
      </c>
      <c r="I1538" t="s">
        <v>446</v>
      </c>
      <c r="J1538" t="s">
        <v>448</v>
      </c>
      <c r="K1538">
        <v>13.78</v>
      </c>
      <c r="L1538">
        <v>36.159999999999997</v>
      </c>
      <c r="M1538" t="s">
        <v>593</v>
      </c>
      <c r="N1538" t="s">
        <v>852</v>
      </c>
      <c r="O1538" t="s">
        <v>986</v>
      </c>
      <c r="Q1538">
        <v>7</v>
      </c>
      <c r="R1538">
        <v>11</v>
      </c>
      <c r="S1538" t="s">
        <v>1039</v>
      </c>
      <c r="T1538" t="s">
        <v>2226</v>
      </c>
      <c r="U1538" t="s">
        <v>3398</v>
      </c>
      <c r="V1538" t="s">
        <v>3447</v>
      </c>
      <c r="W1538">
        <v>119</v>
      </c>
      <c r="X1538">
        <v>1087</v>
      </c>
      <c r="Y1538">
        <v>12</v>
      </c>
      <c r="Z1538" t="s">
        <v>3490</v>
      </c>
      <c r="AA1538" t="s">
        <v>4683</v>
      </c>
      <c r="AB1538" t="s">
        <v>7523</v>
      </c>
      <c r="AC1538">
        <v>5.2</v>
      </c>
      <c r="AD1538" t="s">
        <v>8925</v>
      </c>
      <c r="AE1538" t="s">
        <v>9456</v>
      </c>
      <c r="AF1538" t="s">
        <v>8422</v>
      </c>
      <c r="AG1538" t="s">
        <v>8872</v>
      </c>
      <c r="AH1538" t="s">
        <v>8651</v>
      </c>
    </row>
    <row r="1539" spans="1:34" hidden="1" x14ac:dyDescent="0.25">
      <c r="A1539" t="s">
        <v>48</v>
      </c>
      <c r="B1539">
        <v>2025123</v>
      </c>
      <c r="C1539" t="s">
        <v>86</v>
      </c>
      <c r="D1539">
        <v>1</v>
      </c>
      <c r="E1539" t="s">
        <v>88</v>
      </c>
      <c r="F1539">
        <v>1800</v>
      </c>
      <c r="G1539" t="s">
        <v>100</v>
      </c>
      <c r="H1539" t="s">
        <v>210</v>
      </c>
      <c r="I1539" t="s">
        <v>446</v>
      </c>
      <c r="J1539" t="s">
        <v>448</v>
      </c>
      <c r="K1539">
        <v>13.78</v>
      </c>
      <c r="L1539">
        <v>36.159999999999997</v>
      </c>
      <c r="M1539" t="s">
        <v>593</v>
      </c>
      <c r="N1539" t="s">
        <v>852</v>
      </c>
      <c r="O1539" t="s">
        <v>986</v>
      </c>
      <c r="Q1539">
        <v>8</v>
      </c>
      <c r="R1539">
        <v>8</v>
      </c>
      <c r="S1539" t="s">
        <v>1044</v>
      </c>
      <c r="T1539" t="s">
        <v>2231</v>
      </c>
      <c r="U1539" t="s">
        <v>3408</v>
      </c>
      <c r="V1539" t="s">
        <v>3451</v>
      </c>
      <c r="W1539">
        <v>123</v>
      </c>
      <c r="X1539">
        <v>1126</v>
      </c>
      <c r="Y1539">
        <v>3</v>
      </c>
      <c r="Z1539" t="s">
        <v>3490</v>
      </c>
      <c r="AA1539" t="s">
        <v>4684</v>
      </c>
      <c r="AB1539" t="s">
        <v>7524</v>
      </c>
      <c r="AC1539">
        <v>30</v>
      </c>
      <c r="AD1539" t="s">
        <v>8896</v>
      </c>
      <c r="AE1539" t="s">
        <v>9369</v>
      </c>
      <c r="AF1539" t="s">
        <v>8889</v>
      </c>
      <c r="AG1539" t="s">
        <v>8873</v>
      </c>
      <c r="AH1539" t="s">
        <v>8746</v>
      </c>
    </row>
    <row r="1540" spans="1:34" hidden="1" x14ac:dyDescent="0.25">
      <c r="A1540" t="s">
        <v>48</v>
      </c>
      <c r="B1540">
        <v>2025123</v>
      </c>
      <c r="C1540" t="s">
        <v>86</v>
      </c>
      <c r="D1540">
        <v>1</v>
      </c>
      <c r="E1540" t="s">
        <v>88</v>
      </c>
      <c r="F1540">
        <v>1800</v>
      </c>
      <c r="G1540" t="s">
        <v>100</v>
      </c>
      <c r="H1540" t="s">
        <v>210</v>
      </c>
      <c r="I1540" t="s">
        <v>446</v>
      </c>
      <c r="J1540" t="s">
        <v>448</v>
      </c>
      <c r="K1540">
        <v>13.78</v>
      </c>
      <c r="L1540">
        <v>36.159999999999997</v>
      </c>
      <c r="M1540" t="s">
        <v>593</v>
      </c>
      <c r="N1540" t="s">
        <v>852</v>
      </c>
      <c r="O1540" t="s">
        <v>986</v>
      </c>
      <c r="Q1540">
        <v>9</v>
      </c>
      <c r="R1540">
        <v>13</v>
      </c>
      <c r="S1540" t="s">
        <v>1264</v>
      </c>
      <c r="T1540" t="s">
        <v>2451</v>
      </c>
      <c r="U1540" t="s">
        <v>3399</v>
      </c>
      <c r="V1540" t="s">
        <v>3452</v>
      </c>
      <c r="W1540">
        <v>118</v>
      </c>
      <c r="X1540">
        <v>1106</v>
      </c>
      <c r="Y1540">
        <v>8</v>
      </c>
      <c r="Z1540" t="s">
        <v>3484</v>
      </c>
      <c r="AA1540" t="s">
        <v>4685</v>
      </c>
      <c r="AB1540" t="s">
        <v>7525</v>
      </c>
      <c r="AC1540">
        <v>6.3</v>
      </c>
      <c r="AD1540" t="s">
        <v>8824</v>
      </c>
      <c r="AE1540" t="s">
        <v>9282</v>
      </c>
      <c r="AF1540" t="s">
        <v>8579</v>
      </c>
      <c r="AG1540" t="s">
        <v>8872</v>
      </c>
      <c r="AH1540" t="s">
        <v>8652</v>
      </c>
    </row>
    <row r="1541" spans="1:34" hidden="1" x14ac:dyDescent="0.25">
      <c r="A1541" t="s">
        <v>48</v>
      </c>
      <c r="B1541">
        <v>2025123</v>
      </c>
      <c r="C1541" t="s">
        <v>86</v>
      </c>
      <c r="D1541">
        <v>1</v>
      </c>
      <c r="E1541" t="s">
        <v>88</v>
      </c>
      <c r="F1541">
        <v>1800</v>
      </c>
      <c r="G1541" t="s">
        <v>100</v>
      </c>
      <c r="H1541" t="s">
        <v>210</v>
      </c>
      <c r="I1541" t="s">
        <v>446</v>
      </c>
      <c r="J1541" t="s">
        <v>448</v>
      </c>
      <c r="K1541">
        <v>13.78</v>
      </c>
      <c r="L1541">
        <v>36.159999999999997</v>
      </c>
      <c r="M1541" t="s">
        <v>593</v>
      </c>
      <c r="N1541" t="s">
        <v>852</v>
      </c>
      <c r="O1541" t="s">
        <v>986</v>
      </c>
      <c r="Q1541">
        <v>10</v>
      </c>
      <c r="R1541">
        <v>6</v>
      </c>
      <c r="S1541" t="s">
        <v>1584</v>
      </c>
      <c r="T1541" t="s">
        <v>2771</v>
      </c>
      <c r="U1541" t="s">
        <v>3419</v>
      </c>
      <c r="V1541" t="s">
        <v>3461</v>
      </c>
      <c r="W1541">
        <v>124</v>
      </c>
      <c r="X1541">
        <v>1090</v>
      </c>
      <c r="Y1541">
        <v>7</v>
      </c>
      <c r="Z1541" t="s">
        <v>3484</v>
      </c>
      <c r="AA1541" t="s">
        <v>4686</v>
      </c>
      <c r="AB1541" t="s">
        <v>7526</v>
      </c>
      <c r="AC1541">
        <v>26</v>
      </c>
      <c r="AD1541" t="s">
        <v>8574</v>
      </c>
      <c r="AE1541" t="s">
        <v>9435</v>
      </c>
      <c r="AF1541" t="s">
        <v>8422</v>
      </c>
      <c r="AG1541" t="s">
        <v>8474</v>
      </c>
      <c r="AH1541" t="s">
        <v>8795</v>
      </c>
    </row>
    <row r="1542" spans="1:34" hidden="1" x14ac:dyDescent="0.25">
      <c r="A1542" t="s">
        <v>48</v>
      </c>
      <c r="B1542">
        <v>2025123</v>
      </c>
      <c r="C1542" t="s">
        <v>86</v>
      </c>
      <c r="D1542">
        <v>1</v>
      </c>
      <c r="E1542" t="s">
        <v>88</v>
      </c>
      <c r="F1542">
        <v>1800</v>
      </c>
      <c r="G1542" t="s">
        <v>100</v>
      </c>
      <c r="H1542" t="s">
        <v>210</v>
      </c>
      <c r="I1542" t="s">
        <v>446</v>
      </c>
      <c r="J1542" t="s">
        <v>448</v>
      </c>
      <c r="K1542">
        <v>13.78</v>
      </c>
      <c r="L1542">
        <v>36.159999999999997</v>
      </c>
      <c r="M1542" t="s">
        <v>593</v>
      </c>
      <c r="N1542" t="s">
        <v>852</v>
      </c>
      <c r="O1542" t="s">
        <v>986</v>
      </c>
      <c r="Q1542">
        <v>11</v>
      </c>
      <c r="R1542">
        <v>4</v>
      </c>
      <c r="S1542" t="s">
        <v>1049</v>
      </c>
      <c r="T1542" t="s">
        <v>2236</v>
      </c>
      <c r="U1542" t="s">
        <v>3402</v>
      </c>
      <c r="V1542" t="s">
        <v>3451</v>
      </c>
      <c r="W1542">
        <v>125</v>
      </c>
      <c r="X1542">
        <v>1039</v>
      </c>
      <c r="Y1542">
        <v>4</v>
      </c>
      <c r="Z1542" t="s">
        <v>3488</v>
      </c>
      <c r="AA1542" t="s">
        <v>4687</v>
      </c>
      <c r="AB1542" t="s">
        <v>7527</v>
      </c>
      <c r="AC1542">
        <v>22</v>
      </c>
      <c r="AD1542" t="s">
        <v>8583</v>
      </c>
      <c r="AE1542" t="s">
        <v>9281</v>
      </c>
      <c r="AF1542" t="s">
        <v>8422</v>
      </c>
      <c r="AG1542" t="s">
        <v>8400</v>
      </c>
      <c r="AH1542" t="s">
        <v>8451</v>
      </c>
    </row>
    <row r="1543" spans="1:34" hidden="1" x14ac:dyDescent="0.25">
      <c r="A1543" t="s">
        <v>48</v>
      </c>
      <c r="B1543">
        <v>2025123</v>
      </c>
      <c r="C1543" t="s">
        <v>86</v>
      </c>
      <c r="D1543">
        <v>1</v>
      </c>
      <c r="E1543" t="s">
        <v>88</v>
      </c>
      <c r="F1543">
        <v>1800</v>
      </c>
      <c r="G1543" t="s">
        <v>100</v>
      </c>
      <c r="H1543" t="s">
        <v>210</v>
      </c>
      <c r="I1543" t="s">
        <v>446</v>
      </c>
      <c r="J1543" t="s">
        <v>448</v>
      </c>
      <c r="K1543">
        <v>13.78</v>
      </c>
      <c r="L1543">
        <v>36.159999999999997</v>
      </c>
      <c r="M1543" t="s">
        <v>593</v>
      </c>
      <c r="N1543" t="s">
        <v>852</v>
      </c>
      <c r="O1543" t="s">
        <v>986</v>
      </c>
      <c r="Q1543">
        <v>12</v>
      </c>
      <c r="R1543">
        <v>3</v>
      </c>
      <c r="S1543" t="s">
        <v>1043</v>
      </c>
      <c r="T1543" t="s">
        <v>2230</v>
      </c>
      <c r="U1543" t="s">
        <v>3413</v>
      </c>
      <c r="V1543" t="s">
        <v>3456</v>
      </c>
      <c r="W1543">
        <v>130</v>
      </c>
      <c r="X1543">
        <v>1127</v>
      </c>
      <c r="Y1543">
        <v>11</v>
      </c>
      <c r="Z1543" t="s">
        <v>3527</v>
      </c>
      <c r="AA1543" t="s">
        <v>4688</v>
      </c>
      <c r="AB1543" t="s">
        <v>7528</v>
      </c>
      <c r="AC1543">
        <v>31</v>
      </c>
      <c r="AD1543" t="s">
        <v>8824</v>
      </c>
      <c r="AE1543" t="s">
        <v>9372</v>
      </c>
      <c r="AF1543" t="s">
        <v>8417</v>
      </c>
      <c r="AG1543" t="s">
        <v>9177</v>
      </c>
      <c r="AH1543" t="s">
        <v>8447</v>
      </c>
    </row>
    <row r="1544" spans="1:34" hidden="1" x14ac:dyDescent="0.25">
      <c r="A1544" t="s">
        <v>48</v>
      </c>
      <c r="B1544">
        <v>2025123</v>
      </c>
      <c r="C1544" t="s">
        <v>86</v>
      </c>
      <c r="D1544">
        <v>1</v>
      </c>
      <c r="E1544" t="s">
        <v>88</v>
      </c>
      <c r="F1544">
        <v>1800</v>
      </c>
      <c r="G1544" t="s">
        <v>100</v>
      </c>
      <c r="H1544" t="s">
        <v>210</v>
      </c>
      <c r="I1544" t="s">
        <v>446</v>
      </c>
      <c r="J1544" t="s">
        <v>448</v>
      </c>
      <c r="K1544">
        <v>13.78</v>
      </c>
      <c r="L1544">
        <v>36.159999999999997</v>
      </c>
      <c r="M1544" t="s">
        <v>593</v>
      </c>
      <c r="N1544" t="s">
        <v>852</v>
      </c>
      <c r="O1544" t="s">
        <v>986</v>
      </c>
      <c r="Q1544">
        <v>13</v>
      </c>
      <c r="R1544">
        <v>12</v>
      </c>
      <c r="S1544" t="s">
        <v>1719</v>
      </c>
      <c r="T1544" t="s">
        <v>2906</v>
      </c>
      <c r="U1544" t="s">
        <v>3418</v>
      </c>
      <c r="V1544" t="s">
        <v>3440</v>
      </c>
      <c r="W1544">
        <v>116</v>
      </c>
      <c r="X1544">
        <v>1150</v>
      </c>
      <c r="Y1544">
        <v>6</v>
      </c>
      <c r="Z1544" t="s">
        <v>3574</v>
      </c>
      <c r="AA1544" t="s">
        <v>4689</v>
      </c>
      <c r="AB1544" t="s">
        <v>7529</v>
      </c>
      <c r="AC1544">
        <v>80</v>
      </c>
      <c r="AD1544" t="s">
        <v>8575</v>
      </c>
      <c r="AE1544" t="s">
        <v>9279</v>
      </c>
      <c r="AF1544" t="s">
        <v>8582</v>
      </c>
      <c r="AG1544" t="s">
        <v>8779</v>
      </c>
      <c r="AH1544" t="s">
        <v>8536</v>
      </c>
    </row>
    <row r="1545" spans="1:34" hidden="1" x14ac:dyDescent="0.25">
      <c r="A1545" t="s">
        <v>48</v>
      </c>
      <c r="B1545">
        <v>2025124</v>
      </c>
      <c r="C1545" t="s">
        <v>86</v>
      </c>
      <c r="D1545">
        <v>2</v>
      </c>
      <c r="E1545" t="s">
        <v>93</v>
      </c>
      <c r="F1545">
        <v>1200</v>
      </c>
      <c r="G1545" t="s">
        <v>100</v>
      </c>
      <c r="H1545" t="s">
        <v>211</v>
      </c>
      <c r="I1545" t="s">
        <v>446</v>
      </c>
      <c r="J1545" t="s">
        <v>448</v>
      </c>
      <c r="K1545">
        <v>23.18</v>
      </c>
      <c r="L1545">
        <v>45.77</v>
      </c>
      <c r="M1545" t="s">
        <v>532</v>
      </c>
      <c r="Q1545">
        <v>1</v>
      </c>
      <c r="R1545">
        <v>3</v>
      </c>
      <c r="S1545" t="s">
        <v>1848</v>
      </c>
      <c r="T1545" t="s">
        <v>3035</v>
      </c>
      <c r="U1545" t="s">
        <v>3401</v>
      </c>
      <c r="V1545" t="s">
        <v>3460</v>
      </c>
      <c r="W1545">
        <v>127</v>
      </c>
      <c r="X1545">
        <v>1113</v>
      </c>
      <c r="Y1545">
        <v>14</v>
      </c>
      <c r="Z1545" t="s">
        <v>3478</v>
      </c>
      <c r="AA1545" t="s">
        <v>4690</v>
      </c>
      <c r="AB1545" t="s">
        <v>532</v>
      </c>
      <c r="AC1545">
        <v>2.8</v>
      </c>
      <c r="AD1545" t="s">
        <v>8745</v>
      </c>
      <c r="AE1545" t="s">
        <v>9432</v>
      </c>
      <c r="AF1545" t="s">
        <v>9400</v>
      </c>
    </row>
    <row r="1546" spans="1:34" hidden="1" x14ac:dyDescent="0.25">
      <c r="A1546" t="s">
        <v>48</v>
      </c>
      <c r="B1546">
        <v>2025124</v>
      </c>
      <c r="C1546" t="s">
        <v>86</v>
      </c>
      <c r="D1546">
        <v>2</v>
      </c>
      <c r="E1546" t="s">
        <v>93</v>
      </c>
      <c r="F1546">
        <v>1200</v>
      </c>
      <c r="G1546" t="s">
        <v>100</v>
      </c>
      <c r="H1546" t="s">
        <v>211</v>
      </c>
      <c r="I1546" t="s">
        <v>446</v>
      </c>
      <c r="J1546" t="s">
        <v>448</v>
      </c>
      <c r="K1546">
        <v>23.18</v>
      </c>
      <c r="L1546">
        <v>45.77</v>
      </c>
      <c r="M1546" t="s">
        <v>532</v>
      </c>
      <c r="Q1546">
        <v>2</v>
      </c>
      <c r="R1546">
        <v>6</v>
      </c>
      <c r="S1546" t="s">
        <v>1849</v>
      </c>
      <c r="T1546" t="s">
        <v>3036</v>
      </c>
      <c r="U1546" t="s">
        <v>3411</v>
      </c>
      <c r="V1546" t="s">
        <v>3447</v>
      </c>
      <c r="W1546">
        <v>127</v>
      </c>
      <c r="X1546">
        <v>1087</v>
      </c>
      <c r="Y1546">
        <v>8</v>
      </c>
      <c r="Z1546" t="s">
        <v>3481</v>
      </c>
      <c r="AA1546" t="s">
        <v>4691</v>
      </c>
      <c r="AB1546" t="s">
        <v>7530</v>
      </c>
      <c r="AC1546">
        <v>12</v>
      </c>
      <c r="AD1546" t="s">
        <v>8926</v>
      </c>
      <c r="AE1546" t="s">
        <v>9313</v>
      </c>
      <c r="AF1546" t="s">
        <v>9199</v>
      </c>
    </row>
    <row r="1547" spans="1:34" hidden="1" x14ac:dyDescent="0.25">
      <c r="A1547" t="s">
        <v>48</v>
      </c>
      <c r="B1547">
        <v>2025124</v>
      </c>
      <c r="C1547" t="s">
        <v>86</v>
      </c>
      <c r="D1547">
        <v>2</v>
      </c>
      <c r="E1547" t="s">
        <v>93</v>
      </c>
      <c r="F1547">
        <v>1200</v>
      </c>
      <c r="G1547" t="s">
        <v>100</v>
      </c>
      <c r="H1547" t="s">
        <v>211</v>
      </c>
      <c r="I1547" t="s">
        <v>446</v>
      </c>
      <c r="J1547" t="s">
        <v>448</v>
      </c>
      <c r="K1547">
        <v>23.18</v>
      </c>
      <c r="L1547">
        <v>45.77</v>
      </c>
      <c r="M1547" t="s">
        <v>532</v>
      </c>
      <c r="Q1547">
        <v>3</v>
      </c>
      <c r="R1547">
        <v>1</v>
      </c>
      <c r="S1547" t="s">
        <v>1442</v>
      </c>
      <c r="T1547" t="s">
        <v>2629</v>
      </c>
      <c r="U1547" t="s">
        <v>3397</v>
      </c>
      <c r="V1547" t="s">
        <v>3442</v>
      </c>
      <c r="W1547">
        <v>135</v>
      </c>
      <c r="X1547">
        <v>1180</v>
      </c>
      <c r="Y1547">
        <v>4</v>
      </c>
      <c r="Z1547" t="s">
        <v>3482</v>
      </c>
      <c r="AA1547" t="s">
        <v>4692</v>
      </c>
      <c r="AB1547" t="s">
        <v>580</v>
      </c>
      <c r="AC1547">
        <v>7.3</v>
      </c>
      <c r="AD1547" t="s">
        <v>8612</v>
      </c>
      <c r="AE1547" t="s">
        <v>9269</v>
      </c>
      <c r="AF1547" t="s">
        <v>8413</v>
      </c>
    </row>
    <row r="1548" spans="1:34" hidden="1" x14ac:dyDescent="0.25">
      <c r="A1548" t="s">
        <v>48</v>
      </c>
      <c r="B1548">
        <v>2025124</v>
      </c>
      <c r="C1548" t="s">
        <v>86</v>
      </c>
      <c r="D1548">
        <v>2</v>
      </c>
      <c r="E1548" t="s">
        <v>93</v>
      </c>
      <c r="F1548">
        <v>1200</v>
      </c>
      <c r="G1548" t="s">
        <v>100</v>
      </c>
      <c r="H1548" t="s">
        <v>211</v>
      </c>
      <c r="I1548" t="s">
        <v>446</v>
      </c>
      <c r="J1548" t="s">
        <v>448</v>
      </c>
      <c r="K1548">
        <v>23.18</v>
      </c>
      <c r="L1548">
        <v>45.77</v>
      </c>
      <c r="M1548" t="s">
        <v>532</v>
      </c>
      <c r="Q1548">
        <v>4</v>
      </c>
      <c r="R1548">
        <v>14</v>
      </c>
      <c r="S1548" t="s">
        <v>1446</v>
      </c>
      <c r="T1548" t="s">
        <v>2633</v>
      </c>
      <c r="U1548" t="s">
        <v>3413</v>
      </c>
      <c r="V1548" t="s">
        <v>3455</v>
      </c>
      <c r="W1548">
        <v>118</v>
      </c>
      <c r="X1548">
        <v>1142</v>
      </c>
      <c r="Y1548">
        <v>2</v>
      </c>
      <c r="Z1548" t="s">
        <v>3496</v>
      </c>
      <c r="AA1548" t="s">
        <v>4119</v>
      </c>
      <c r="AB1548" t="s">
        <v>749</v>
      </c>
      <c r="AC1548">
        <v>29</v>
      </c>
      <c r="AD1548" t="s">
        <v>8604</v>
      </c>
      <c r="AE1548" t="s">
        <v>9228</v>
      </c>
      <c r="AF1548" t="s">
        <v>9399</v>
      </c>
    </row>
    <row r="1549" spans="1:34" hidden="1" x14ac:dyDescent="0.25">
      <c r="A1549" t="s">
        <v>48</v>
      </c>
      <c r="B1549">
        <v>2025124</v>
      </c>
      <c r="C1549" t="s">
        <v>86</v>
      </c>
      <c r="D1549">
        <v>2</v>
      </c>
      <c r="E1549" t="s">
        <v>93</v>
      </c>
      <c r="F1549">
        <v>1200</v>
      </c>
      <c r="G1549" t="s">
        <v>100</v>
      </c>
      <c r="H1549" t="s">
        <v>211</v>
      </c>
      <c r="I1549" t="s">
        <v>446</v>
      </c>
      <c r="J1549" t="s">
        <v>448</v>
      </c>
      <c r="K1549">
        <v>23.18</v>
      </c>
      <c r="L1549">
        <v>45.77</v>
      </c>
      <c r="M1549" t="s">
        <v>532</v>
      </c>
      <c r="Q1549">
        <v>5</v>
      </c>
      <c r="R1549">
        <v>2</v>
      </c>
      <c r="S1549" t="s">
        <v>1850</v>
      </c>
      <c r="T1549" t="s">
        <v>3037</v>
      </c>
      <c r="U1549" t="s">
        <v>3404</v>
      </c>
      <c r="V1549" t="s">
        <v>3444</v>
      </c>
      <c r="W1549">
        <v>134</v>
      </c>
      <c r="X1549">
        <v>1179</v>
      </c>
      <c r="Y1549">
        <v>5</v>
      </c>
      <c r="Z1549" t="s">
        <v>3485</v>
      </c>
      <c r="AA1549" t="s">
        <v>4420</v>
      </c>
      <c r="AB1549" t="s">
        <v>568</v>
      </c>
      <c r="AC1549">
        <v>11</v>
      </c>
      <c r="AD1549" t="s">
        <v>8603</v>
      </c>
      <c r="AE1549" t="s">
        <v>9329</v>
      </c>
      <c r="AF1549" t="s">
        <v>8611</v>
      </c>
    </row>
    <row r="1550" spans="1:34" hidden="1" x14ac:dyDescent="0.25">
      <c r="A1550" t="s">
        <v>48</v>
      </c>
      <c r="B1550">
        <v>2025124</v>
      </c>
      <c r="C1550" t="s">
        <v>86</v>
      </c>
      <c r="D1550">
        <v>2</v>
      </c>
      <c r="E1550" t="s">
        <v>93</v>
      </c>
      <c r="F1550">
        <v>1200</v>
      </c>
      <c r="G1550" t="s">
        <v>100</v>
      </c>
      <c r="H1550" t="s">
        <v>211</v>
      </c>
      <c r="I1550" t="s">
        <v>446</v>
      </c>
      <c r="J1550" t="s">
        <v>448</v>
      </c>
      <c r="K1550">
        <v>23.18</v>
      </c>
      <c r="L1550">
        <v>45.77</v>
      </c>
      <c r="M1550" t="s">
        <v>532</v>
      </c>
      <c r="Q1550">
        <v>6</v>
      </c>
      <c r="R1550">
        <v>8</v>
      </c>
      <c r="S1550" t="s">
        <v>1443</v>
      </c>
      <c r="T1550" t="s">
        <v>2630</v>
      </c>
      <c r="U1550" t="s">
        <v>3407</v>
      </c>
      <c r="V1550" t="s">
        <v>3457</v>
      </c>
      <c r="W1550">
        <v>127</v>
      </c>
      <c r="X1550">
        <v>997</v>
      </c>
      <c r="Y1550">
        <v>1</v>
      </c>
      <c r="Z1550" t="s">
        <v>3515</v>
      </c>
      <c r="AA1550" t="s">
        <v>4693</v>
      </c>
      <c r="AB1550" t="s">
        <v>7531</v>
      </c>
      <c r="AC1550">
        <v>4.0999999999999996</v>
      </c>
      <c r="AD1550" t="s">
        <v>8793</v>
      </c>
      <c r="AE1550" t="s">
        <v>9327</v>
      </c>
      <c r="AF1550" t="s">
        <v>8747</v>
      </c>
    </row>
    <row r="1551" spans="1:34" hidden="1" x14ac:dyDescent="0.25">
      <c r="A1551" t="s">
        <v>48</v>
      </c>
      <c r="B1551">
        <v>2025124</v>
      </c>
      <c r="C1551" t="s">
        <v>86</v>
      </c>
      <c r="D1551">
        <v>2</v>
      </c>
      <c r="E1551" t="s">
        <v>93</v>
      </c>
      <c r="F1551">
        <v>1200</v>
      </c>
      <c r="G1551" t="s">
        <v>100</v>
      </c>
      <c r="H1551" t="s">
        <v>211</v>
      </c>
      <c r="I1551" t="s">
        <v>446</v>
      </c>
      <c r="J1551" t="s">
        <v>448</v>
      </c>
      <c r="K1551">
        <v>23.18</v>
      </c>
      <c r="L1551">
        <v>45.77</v>
      </c>
      <c r="M1551" t="s">
        <v>532</v>
      </c>
      <c r="Q1551">
        <v>7</v>
      </c>
      <c r="R1551">
        <v>5</v>
      </c>
      <c r="S1551" t="s">
        <v>1851</v>
      </c>
      <c r="T1551" t="s">
        <v>3038</v>
      </c>
      <c r="U1551" t="s">
        <v>3408</v>
      </c>
      <c r="V1551" t="s">
        <v>3458</v>
      </c>
      <c r="W1551">
        <v>127</v>
      </c>
      <c r="X1551">
        <v>1198</v>
      </c>
      <c r="Y1551">
        <v>7</v>
      </c>
      <c r="Z1551" t="s">
        <v>3491</v>
      </c>
      <c r="AA1551" t="s">
        <v>3609</v>
      </c>
      <c r="AB1551" t="s">
        <v>757</v>
      </c>
      <c r="AC1551">
        <v>75</v>
      </c>
      <c r="AD1551" t="s">
        <v>8793</v>
      </c>
      <c r="AE1551" t="s">
        <v>9225</v>
      </c>
      <c r="AF1551" t="s">
        <v>9082</v>
      </c>
    </row>
    <row r="1552" spans="1:34" hidden="1" x14ac:dyDescent="0.25">
      <c r="A1552" t="s">
        <v>48</v>
      </c>
      <c r="B1552">
        <v>2025124</v>
      </c>
      <c r="C1552" t="s">
        <v>86</v>
      </c>
      <c r="D1552">
        <v>2</v>
      </c>
      <c r="E1552" t="s">
        <v>93</v>
      </c>
      <c r="F1552">
        <v>1200</v>
      </c>
      <c r="G1552" t="s">
        <v>100</v>
      </c>
      <c r="H1552" t="s">
        <v>211</v>
      </c>
      <c r="I1552" t="s">
        <v>446</v>
      </c>
      <c r="J1552" t="s">
        <v>448</v>
      </c>
      <c r="K1552">
        <v>23.18</v>
      </c>
      <c r="L1552">
        <v>45.77</v>
      </c>
      <c r="M1552" t="s">
        <v>532</v>
      </c>
      <c r="Q1552">
        <v>8</v>
      </c>
      <c r="R1552">
        <v>9</v>
      </c>
      <c r="S1552" t="s">
        <v>1448</v>
      </c>
      <c r="T1552" t="s">
        <v>2635</v>
      </c>
      <c r="U1552" t="s">
        <v>3398</v>
      </c>
      <c r="V1552" t="s">
        <v>3441</v>
      </c>
      <c r="W1552">
        <v>126</v>
      </c>
      <c r="X1552">
        <v>1142</v>
      </c>
      <c r="Y1552">
        <v>12</v>
      </c>
      <c r="Z1552" t="s">
        <v>3507</v>
      </c>
      <c r="AA1552" t="s">
        <v>4694</v>
      </c>
      <c r="AB1552" t="s">
        <v>6880</v>
      </c>
      <c r="AC1552">
        <v>9.6999999999999993</v>
      </c>
      <c r="AD1552" t="s">
        <v>8867</v>
      </c>
      <c r="AE1552" t="s">
        <v>9228</v>
      </c>
      <c r="AF1552" t="s">
        <v>9301</v>
      </c>
    </row>
    <row r="1553" spans="1:32" hidden="1" x14ac:dyDescent="0.25">
      <c r="A1553" t="s">
        <v>48</v>
      </c>
      <c r="B1553">
        <v>2025124</v>
      </c>
      <c r="C1553" t="s">
        <v>86</v>
      </c>
      <c r="D1553">
        <v>2</v>
      </c>
      <c r="E1553" t="s">
        <v>93</v>
      </c>
      <c r="F1553">
        <v>1200</v>
      </c>
      <c r="G1553" t="s">
        <v>100</v>
      </c>
      <c r="H1553" t="s">
        <v>211</v>
      </c>
      <c r="I1553" t="s">
        <v>446</v>
      </c>
      <c r="J1553" t="s">
        <v>448</v>
      </c>
      <c r="K1553">
        <v>23.18</v>
      </c>
      <c r="L1553">
        <v>45.77</v>
      </c>
      <c r="M1553" t="s">
        <v>532</v>
      </c>
      <c r="Q1553">
        <v>9</v>
      </c>
      <c r="R1553">
        <v>12</v>
      </c>
      <c r="S1553" t="s">
        <v>1444</v>
      </c>
      <c r="T1553" t="s">
        <v>2631</v>
      </c>
      <c r="U1553" t="s">
        <v>3417</v>
      </c>
      <c r="V1553" t="s">
        <v>3440</v>
      </c>
      <c r="W1553">
        <v>125</v>
      </c>
      <c r="X1553">
        <v>1194</v>
      </c>
      <c r="Y1553">
        <v>10</v>
      </c>
      <c r="Z1553" t="s">
        <v>3486</v>
      </c>
      <c r="AA1553" t="s">
        <v>4346</v>
      </c>
      <c r="AB1553" t="s">
        <v>6895</v>
      </c>
      <c r="AC1553">
        <v>73</v>
      </c>
      <c r="AD1553" t="s">
        <v>8743</v>
      </c>
      <c r="AE1553" t="s">
        <v>9327</v>
      </c>
      <c r="AF1553" t="s">
        <v>9234</v>
      </c>
    </row>
    <row r="1554" spans="1:32" hidden="1" x14ac:dyDescent="0.25">
      <c r="A1554" t="s">
        <v>48</v>
      </c>
      <c r="B1554">
        <v>2025124</v>
      </c>
      <c r="C1554" t="s">
        <v>86</v>
      </c>
      <c r="D1554">
        <v>2</v>
      </c>
      <c r="E1554" t="s">
        <v>93</v>
      </c>
      <c r="F1554">
        <v>1200</v>
      </c>
      <c r="G1554" t="s">
        <v>100</v>
      </c>
      <c r="H1554" t="s">
        <v>211</v>
      </c>
      <c r="I1554" t="s">
        <v>446</v>
      </c>
      <c r="J1554" t="s">
        <v>448</v>
      </c>
      <c r="K1554">
        <v>23.18</v>
      </c>
      <c r="L1554">
        <v>45.77</v>
      </c>
      <c r="M1554" t="s">
        <v>532</v>
      </c>
      <c r="Q1554">
        <v>10</v>
      </c>
      <c r="R1554">
        <v>4</v>
      </c>
      <c r="S1554" t="s">
        <v>1852</v>
      </c>
      <c r="T1554" t="s">
        <v>3039</v>
      </c>
      <c r="U1554" t="s">
        <v>3419</v>
      </c>
      <c r="V1554" t="s">
        <v>3455</v>
      </c>
      <c r="W1554">
        <v>125</v>
      </c>
      <c r="X1554">
        <v>1155</v>
      </c>
      <c r="Y1554">
        <v>3</v>
      </c>
      <c r="Z1554" t="s">
        <v>3492</v>
      </c>
      <c r="AA1554" t="s">
        <v>4098</v>
      </c>
      <c r="AB1554" t="s">
        <v>6881</v>
      </c>
      <c r="AC1554">
        <v>29</v>
      </c>
      <c r="AD1554" t="s">
        <v>8556</v>
      </c>
      <c r="AE1554" t="s">
        <v>9436</v>
      </c>
      <c r="AF1554" t="s">
        <v>8874</v>
      </c>
    </row>
    <row r="1555" spans="1:32" hidden="1" x14ac:dyDescent="0.25">
      <c r="A1555" t="s">
        <v>48</v>
      </c>
      <c r="B1555">
        <v>2025124</v>
      </c>
      <c r="C1555" t="s">
        <v>86</v>
      </c>
      <c r="D1555">
        <v>2</v>
      </c>
      <c r="E1555" t="s">
        <v>93</v>
      </c>
      <c r="F1555">
        <v>1200</v>
      </c>
      <c r="G1555" t="s">
        <v>100</v>
      </c>
      <c r="H1555" t="s">
        <v>211</v>
      </c>
      <c r="I1555" t="s">
        <v>446</v>
      </c>
      <c r="J1555" t="s">
        <v>448</v>
      </c>
      <c r="K1555">
        <v>23.18</v>
      </c>
      <c r="L1555">
        <v>45.77</v>
      </c>
      <c r="M1555" t="s">
        <v>532</v>
      </c>
      <c r="Q1555">
        <v>11</v>
      </c>
      <c r="R1555">
        <v>11</v>
      </c>
      <c r="S1555" t="s">
        <v>1853</v>
      </c>
      <c r="T1555" t="s">
        <v>3040</v>
      </c>
      <c r="U1555" t="s">
        <v>3409</v>
      </c>
      <c r="V1555" t="s">
        <v>3454</v>
      </c>
      <c r="W1555">
        <v>125</v>
      </c>
      <c r="X1555">
        <v>1107</v>
      </c>
      <c r="Y1555">
        <v>11</v>
      </c>
      <c r="Z1555" t="s">
        <v>3492</v>
      </c>
      <c r="AA1555" t="s">
        <v>3713</v>
      </c>
      <c r="AB1555" t="s">
        <v>681</v>
      </c>
      <c r="AC1555">
        <v>16</v>
      </c>
      <c r="AD1555" t="s">
        <v>8909</v>
      </c>
      <c r="AE1555" t="s">
        <v>9436</v>
      </c>
      <c r="AF1555" t="s">
        <v>9311</v>
      </c>
    </row>
    <row r="1556" spans="1:32" hidden="1" x14ac:dyDescent="0.25">
      <c r="A1556" t="s">
        <v>48</v>
      </c>
      <c r="B1556">
        <v>2025124</v>
      </c>
      <c r="C1556" t="s">
        <v>86</v>
      </c>
      <c r="D1556">
        <v>2</v>
      </c>
      <c r="E1556" t="s">
        <v>93</v>
      </c>
      <c r="F1556">
        <v>1200</v>
      </c>
      <c r="G1556" t="s">
        <v>100</v>
      </c>
      <c r="H1556" t="s">
        <v>211</v>
      </c>
      <c r="I1556" t="s">
        <v>446</v>
      </c>
      <c r="J1556" t="s">
        <v>448</v>
      </c>
      <c r="K1556">
        <v>23.18</v>
      </c>
      <c r="L1556">
        <v>45.77</v>
      </c>
      <c r="M1556" t="s">
        <v>532</v>
      </c>
      <c r="Q1556">
        <v>12</v>
      </c>
      <c r="R1556">
        <v>7</v>
      </c>
      <c r="S1556" t="s">
        <v>1854</v>
      </c>
      <c r="T1556" t="s">
        <v>3041</v>
      </c>
      <c r="U1556" t="s">
        <v>3403</v>
      </c>
      <c r="V1556" t="s">
        <v>3452</v>
      </c>
      <c r="W1556">
        <v>127</v>
      </c>
      <c r="X1556">
        <v>1194</v>
      </c>
      <c r="Y1556">
        <v>13</v>
      </c>
      <c r="Z1556" t="s">
        <v>3501</v>
      </c>
      <c r="AA1556" t="s">
        <v>4695</v>
      </c>
      <c r="AB1556" t="s">
        <v>596</v>
      </c>
      <c r="AC1556">
        <v>58</v>
      </c>
      <c r="AD1556" t="s">
        <v>8865</v>
      </c>
      <c r="AE1556" t="s">
        <v>9327</v>
      </c>
      <c r="AF1556" t="s">
        <v>9238</v>
      </c>
    </row>
    <row r="1557" spans="1:32" hidden="1" x14ac:dyDescent="0.25">
      <c r="A1557" t="s">
        <v>48</v>
      </c>
      <c r="B1557">
        <v>2025124</v>
      </c>
      <c r="C1557" t="s">
        <v>86</v>
      </c>
      <c r="D1557">
        <v>2</v>
      </c>
      <c r="E1557" t="s">
        <v>93</v>
      </c>
      <c r="F1557">
        <v>1200</v>
      </c>
      <c r="G1557" t="s">
        <v>100</v>
      </c>
      <c r="H1557" t="s">
        <v>211</v>
      </c>
      <c r="I1557" t="s">
        <v>446</v>
      </c>
      <c r="J1557" t="s">
        <v>448</v>
      </c>
      <c r="K1557">
        <v>23.18</v>
      </c>
      <c r="L1557">
        <v>45.77</v>
      </c>
      <c r="M1557" t="s">
        <v>532</v>
      </c>
      <c r="Q1557">
        <v>13</v>
      </c>
      <c r="R1557">
        <v>10</v>
      </c>
      <c r="S1557" t="s">
        <v>1445</v>
      </c>
      <c r="T1557" t="s">
        <v>2632</v>
      </c>
      <c r="U1557" t="s">
        <v>3410</v>
      </c>
      <c r="V1557" t="s">
        <v>3443</v>
      </c>
      <c r="W1557">
        <v>125</v>
      </c>
      <c r="X1557">
        <v>1024</v>
      </c>
      <c r="Y1557">
        <v>9</v>
      </c>
      <c r="Z1557" t="s">
        <v>3494</v>
      </c>
      <c r="AA1557" t="s">
        <v>4252</v>
      </c>
      <c r="AB1557" t="s">
        <v>6908</v>
      </c>
      <c r="AC1557">
        <v>35</v>
      </c>
      <c r="AD1557" t="s">
        <v>8608</v>
      </c>
      <c r="AE1557" t="s">
        <v>9223</v>
      </c>
      <c r="AF1557" t="s">
        <v>9379</v>
      </c>
    </row>
    <row r="1558" spans="1:32" hidden="1" x14ac:dyDescent="0.25">
      <c r="A1558" t="s">
        <v>48</v>
      </c>
      <c r="B1558">
        <v>2025124</v>
      </c>
      <c r="C1558" t="s">
        <v>86</v>
      </c>
      <c r="D1558">
        <v>2</v>
      </c>
      <c r="E1558" t="s">
        <v>93</v>
      </c>
      <c r="F1558">
        <v>1200</v>
      </c>
      <c r="G1558" t="s">
        <v>100</v>
      </c>
      <c r="H1558" t="s">
        <v>211</v>
      </c>
      <c r="I1558" t="s">
        <v>446</v>
      </c>
      <c r="J1558" t="s">
        <v>448</v>
      </c>
      <c r="K1558">
        <v>23.18</v>
      </c>
      <c r="L1558">
        <v>45.77</v>
      </c>
      <c r="M1558" t="s">
        <v>532</v>
      </c>
      <c r="Q1558">
        <v>14</v>
      </c>
      <c r="R1558">
        <v>13</v>
      </c>
      <c r="S1558" t="s">
        <v>1855</v>
      </c>
      <c r="T1558" t="s">
        <v>3042</v>
      </c>
      <c r="U1558" t="s">
        <v>3414</v>
      </c>
      <c r="V1558" t="s">
        <v>3441</v>
      </c>
      <c r="W1558">
        <v>125</v>
      </c>
      <c r="X1558">
        <v>1305</v>
      </c>
      <c r="Y1558">
        <v>6</v>
      </c>
      <c r="Z1558" t="s">
        <v>3526</v>
      </c>
      <c r="AA1558" t="s">
        <v>3693</v>
      </c>
      <c r="AB1558" t="s">
        <v>7406</v>
      </c>
      <c r="AC1558">
        <v>131</v>
      </c>
      <c r="AD1558" t="s">
        <v>8552</v>
      </c>
      <c r="AE1558" t="s">
        <v>9230</v>
      </c>
      <c r="AF1558" t="s">
        <v>455</v>
      </c>
    </row>
    <row r="1559" spans="1:32" hidden="1" x14ac:dyDescent="0.25">
      <c r="A1559" t="s">
        <v>48</v>
      </c>
      <c r="B1559">
        <v>2025125</v>
      </c>
      <c r="C1559" t="s">
        <v>86</v>
      </c>
      <c r="D1559">
        <v>3</v>
      </c>
      <c r="E1559" t="s">
        <v>90</v>
      </c>
      <c r="F1559">
        <v>1200</v>
      </c>
      <c r="G1559" t="s">
        <v>100</v>
      </c>
      <c r="H1559" t="s">
        <v>212</v>
      </c>
      <c r="I1559" t="s">
        <v>446</v>
      </c>
      <c r="J1559" t="s">
        <v>448</v>
      </c>
      <c r="K1559">
        <v>23.38</v>
      </c>
      <c r="L1559">
        <v>45.8</v>
      </c>
      <c r="M1559" t="s">
        <v>538</v>
      </c>
      <c r="Q1559">
        <v>1</v>
      </c>
      <c r="R1559">
        <v>3</v>
      </c>
      <c r="S1559" t="s">
        <v>1856</v>
      </c>
      <c r="T1559" t="s">
        <v>3043</v>
      </c>
      <c r="U1559" t="s">
        <v>3417</v>
      </c>
      <c r="V1559" t="s">
        <v>3452</v>
      </c>
      <c r="W1559">
        <v>130</v>
      </c>
      <c r="X1559">
        <v>1296</v>
      </c>
      <c r="Y1559">
        <v>7</v>
      </c>
      <c r="Z1559" t="s">
        <v>3478</v>
      </c>
      <c r="AA1559" t="s">
        <v>4696</v>
      </c>
      <c r="AB1559" t="s">
        <v>538</v>
      </c>
      <c r="AC1559">
        <v>19</v>
      </c>
      <c r="AD1559" t="s">
        <v>8610</v>
      </c>
      <c r="AE1559" t="s">
        <v>9346</v>
      </c>
      <c r="AF1559" t="s">
        <v>9368</v>
      </c>
    </row>
    <row r="1560" spans="1:32" hidden="1" x14ac:dyDescent="0.25">
      <c r="A1560" t="s">
        <v>48</v>
      </c>
      <c r="B1560">
        <v>2025125</v>
      </c>
      <c r="C1560" t="s">
        <v>86</v>
      </c>
      <c r="D1560">
        <v>3</v>
      </c>
      <c r="E1560" t="s">
        <v>90</v>
      </c>
      <c r="F1560">
        <v>1200</v>
      </c>
      <c r="G1560" t="s">
        <v>100</v>
      </c>
      <c r="H1560" t="s">
        <v>212</v>
      </c>
      <c r="I1560" t="s">
        <v>446</v>
      </c>
      <c r="J1560" t="s">
        <v>448</v>
      </c>
      <c r="K1560">
        <v>23.38</v>
      </c>
      <c r="L1560">
        <v>45.8</v>
      </c>
      <c r="M1560" t="s">
        <v>538</v>
      </c>
      <c r="Q1560">
        <v>2</v>
      </c>
      <c r="R1560">
        <v>13</v>
      </c>
      <c r="S1560" t="s">
        <v>1304</v>
      </c>
      <c r="T1560" t="s">
        <v>2491</v>
      </c>
      <c r="U1560" t="s">
        <v>3409</v>
      </c>
      <c r="V1560" t="s">
        <v>3451</v>
      </c>
      <c r="W1560">
        <v>122</v>
      </c>
      <c r="X1560">
        <v>1155</v>
      </c>
      <c r="Y1560">
        <v>6</v>
      </c>
      <c r="Z1560" t="s">
        <v>3554</v>
      </c>
      <c r="AA1560" t="s">
        <v>4697</v>
      </c>
      <c r="AB1560" t="s">
        <v>538</v>
      </c>
      <c r="AC1560">
        <v>9.8000000000000007</v>
      </c>
      <c r="AD1560" t="s">
        <v>8550</v>
      </c>
      <c r="AE1560" t="s">
        <v>9397</v>
      </c>
      <c r="AF1560" t="s">
        <v>9377</v>
      </c>
    </row>
    <row r="1561" spans="1:32" hidden="1" x14ac:dyDescent="0.25">
      <c r="A1561" t="s">
        <v>48</v>
      </c>
      <c r="B1561">
        <v>2025125</v>
      </c>
      <c r="C1561" t="s">
        <v>86</v>
      </c>
      <c r="D1561">
        <v>3</v>
      </c>
      <c r="E1561" t="s">
        <v>90</v>
      </c>
      <c r="F1561">
        <v>1200</v>
      </c>
      <c r="G1561" t="s">
        <v>100</v>
      </c>
      <c r="H1561" t="s">
        <v>212</v>
      </c>
      <c r="I1561" t="s">
        <v>446</v>
      </c>
      <c r="J1561" t="s">
        <v>448</v>
      </c>
      <c r="K1561">
        <v>23.38</v>
      </c>
      <c r="L1561">
        <v>45.8</v>
      </c>
      <c r="M1561" t="s">
        <v>538</v>
      </c>
      <c r="Q1561">
        <v>3</v>
      </c>
      <c r="R1561">
        <v>1</v>
      </c>
      <c r="S1561" t="s">
        <v>1079</v>
      </c>
      <c r="T1561" t="s">
        <v>2266</v>
      </c>
      <c r="U1561" t="s">
        <v>3402</v>
      </c>
      <c r="V1561" t="s">
        <v>3458</v>
      </c>
      <c r="W1561">
        <v>129</v>
      </c>
      <c r="X1561">
        <v>1037</v>
      </c>
      <c r="Y1561">
        <v>4</v>
      </c>
      <c r="Z1561" t="s">
        <v>3479</v>
      </c>
      <c r="AA1561" t="s">
        <v>4698</v>
      </c>
      <c r="AB1561" t="s">
        <v>532</v>
      </c>
      <c r="AC1561">
        <v>2.2000000000000002</v>
      </c>
      <c r="AD1561" t="s">
        <v>8559</v>
      </c>
      <c r="AE1561" t="s">
        <v>9385</v>
      </c>
      <c r="AF1561" t="s">
        <v>8970</v>
      </c>
    </row>
    <row r="1562" spans="1:32" hidden="1" x14ac:dyDescent="0.25">
      <c r="A1562" t="s">
        <v>48</v>
      </c>
      <c r="B1562">
        <v>2025125</v>
      </c>
      <c r="C1562" t="s">
        <v>86</v>
      </c>
      <c r="D1562">
        <v>3</v>
      </c>
      <c r="E1562" t="s">
        <v>90</v>
      </c>
      <c r="F1562">
        <v>1200</v>
      </c>
      <c r="G1562" t="s">
        <v>100</v>
      </c>
      <c r="H1562" t="s">
        <v>212</v>
      </c>
      <c r="I1562" t="s">
        <v>446</v>
      </c>
      <c r="J1562" t="s">
        <v>448</v>
      </c>
      <c r="K1562">
        <v>23.38</v>
      </c>
      <c r="L1562">
        <v>45.8</v>
      </c>
      <c r="M1562" t="s">
        <v>538</v>
      </c>
      <c r="Q1562">
        <v>4</v>
      </c>
      <c r="R1562">
        <v>9</v>
      </c>
      <c r="S1562" t="s">
        <v>1605</v>
      </c>
      <c r="T1562" t="s">
        <v>2792</v>
      </c>
      <c r="U1562" t="s">
        <v>3419</v>
      </c>
      <c r="V1562" t="s">
        <v>3442</v>
      </c>
      <c r="W1562">
        <v>124</v>
      </c>
      <c r="X1562">
        <v>1138</v>
      </c>
      <c r="Y1562">
        <v>9</v>
      </c>
      <c r="Z1562" t="s">
        <v>3489</v>
      </c>
      <c r="AA1562" t="s">
        <v>3606</v>
      </c>
      <c r="AB1562" t="s">
        <v>7466</v>
      </c>
      <c r="AC1562">
        <v>68</v>
      </c>
      <c r="AD1562" t="s">
        <v>8820</v>
      </c>
      <c r="AE1562" t="s">
        <v>9386</v>
      </c>
      <c r="AF1562" t="s">
        <v>9358</v>
      </c>
    </row>
    <row r="1563" spans="1:32" hidden="1" x14ac:dyDescent="0.25">
      <c r="A1563" t="s">
        <v>48</v>
      </c>
      <c r="B1563">
        <v>2025125</v>
      </c>
      <c r="C1563" t="s">
        <v>86</v>
      </c>
      <c r="D1563">
        <v>3</v>
      </c>
      <c r="E1563" t="s">
        <v>90</v>
      </c>
      <c r="F1563">
        <v>1200</v>
      </c>
      <c r="G1563" t="s">
        <v>100</v>
      </c>
      <c r="H1563" t="s">
        <v>212</v>
      </c>
      <c r="I1563" t="s">
        <v>446</v>
      </c>
      <c r="J1563" t="s">
        <v>448</v>
      </c>
      <c r="K1563">
        <v>23.38</v>
      </c>
      <c r="L1563">
        <v>45.8</v>
      </c>
      <c r="M1563" t="s">
        <v>538</v>
      </c>
      <c r="Q1563">
        <v>5</v>
      </c>
      <c r="R1563">
        <v>4</v>
      </c>
      <c r="S1563" t="s">
        <v>1721</v>
      </c>
      <c r="T1563" t="s">
        <v>2908</v>
      </c>
      <c r="U1563" t="s">
        <v>3414</v>
      </c>
      <c r="V1563" t="s">
        <v>3446</v>
      </c>
      <c r="W1563">
        <v>128</v>
      </c>
      <c r="X1563">
        <v>1170</v>
      </c>
      <c r="Y1563">
        <v>11</v>
      </c>
      <c r="Z1563" t="s">
        <v>3483</v>
      </c>
      <c r="AA1563" t="s">
        <v>4699</v>
      </c>
      <c r="AB1563" t="s">
        <v>7530</v>
      </c>
      <c r="AC1563">
        <v>103</v>
      </c>
      <c r="AD1563" t="s">
        <v>8552</v>
      </c>
      <c r="AE1563" t="s">
        <v>9294</v>
      </c>
      <c r="AF1563" t="s">
        <v>9434</v>
      </c>
    </row>
    <row r="1564" spans="1:32" hidden="1" x14ac:dyDescent="0.25">
      <c r="A1564" t="s">
        <v>48</v>
      </c>
      <c r="B1564">
        <v>2025125</v>
      </c>
      <c r="C1564" t="s">
        <v>86</v>
      </c>
      <c r="D1564">
        <v>3</v>
      </c>
      <c r="E1564" t="s">
        <v>90</v>
      </c>
      <c r="F1564">
        <v>1200</v>
      </c>
      <c r="G1564" t="s">
        <v>100</v>
      </c>
      <c r="H1564" t="s">
        <v>212</v>
      </c>
      <c r="I1564" t="s">
        <v>446</v>
      </c>
      <c r="J1564" t="s">
        <v>448</v>
      </c>
      <c r="K1564">
        <v>23.38</v>
      </c>
      <c r="L1564">
        <v>45.8</v>
      </c>
      <c r="M1564" t="s">
        <v>538</v>
      </c>
      <c r="Q1564">
        <v>6</v>
      </c>
      <c r="R1564">
        <v>5</v>
      </c>
      <c r="S1564" t="s">
        <v>1732</v>
      </c>
      <c r="T1564" t="s">
        <v>2919</v>
      </c>
      <c r="U1564" t="s">
        <v>3411</v>
      </c>
      <c r="V1564" t="s">
        <v>3448</v>
      </c>
      <c r="W1564">
        <v>128</v>
      </c>
      <c r="X1564">
        <v>1157</v>
      </c>
      <c r="Y1564">
        <v>5</v>
      </c>
      <c r="Z1564" t="s">
        <v>3524</v>
      </c>
      <c r="AA1564" t="s">
        <v>3892</v>
      </c>
      <c r="AB1564" t="s">
        <v>476</v>
      </c>
      <c r="AC1564">
        <v>4.5999999999999996</v>
      </c>
      <c r="AD1564" t="s">
        <v>8612</v>
      </c>
      <c r="AE1564" t="s">
        <v>9280</v>
      </c>
      <c r="AF1564" t="s">
        <v>8745</v>
      </c>
    </row>
    <row r="1565" spans="1:32" hidden="1" x14ac:dyDescent="0.25">
      <c r="A1565" t="s">
        <v>48</v>
      </c>
      <c r="B1565">
        <v>2025125</v>
      </c>
      <c r="C1565" t="s">
        <v>86</v>
      </c>
      <c r="D1565">
        <v>3</v>
      </c>
      <c r="E1565" t="s">
        <v>90</v>
      </c>
      <c r="F1565">
        <v>1200</v>
      </c>
      <c r="G1565" t="s">
        <v>100</v>
      </c>
      <c r="H1565" t="s">
        <v>212</v>
      </c>
      <c r="I1565" t="s">
        <v>446</v>
      </c>
      <c r="J1565" t="s">
        <v>448</v>
      </c>
      <c r="K1565">
        <v>23.38</v>
      </c>
      <c r="L1565">
        <v>45.8</v>
      </c>
      <c r="M1565" t="s">
        <v>538</v>
      </c>
      <c r="Q1565">
        <v>7</v>
      </c>
      <c r="R1565">
        <v>8</v>
      </c>
      <c r="S1565" t="s">
        <v>1857</v>
      </c>
      <c r="T1565" t="s">
        <v>3044</v>
      </c>
      <c r="U1565" t="s">
        <v>3407</v>
      </c>
      <c r="V1565" t="s">
        <v>3440</v>
      </c>
      <c r="W1565">
        <v>126</v>
      </c>
      <c r="X1565">
        <v>1115</v>
      </c>
      <c r="Y1565">
        <v>13</v>
      </c>
      <c r="Z1565" t="s">
        <v>3485</v>
      </c>
      <c r="AA1565" t="s">
        <v>4330</v>
      </c>
      <c r="AB1565" t="s">
        <v>516</v>
      </c>
      <c r="AC1565">
        <v>79</v>
      </c>
      <c r="AD1565" t="s">
        <v>8796</v>
      </c>
      <c r="AE1565" t="s">
        <v>9320</v>
      </c>
      <c r="AF1565" t="s">
        <v>9433</v>
      </c>
    </row>
    <row r="1566" spans="1:32" hidden="1" x14ac:dyDescent="0.25">
      <c r="A1566" t="s">
        <v>48</v>
      </c>
      <c r="B1566">
        <v>2025125</v>
      </c>
      <c r="C1566" t="s">
        <v>86</v>
      </c>
      <c r="D1566">
        <v>3</v>
      </c>
      <c r="E1566" t="s">
        <v>90</v>
      </c>
      <c r="F1566">
        <v>1200</v>
      </c>
      <c r="G1566" t="s">
        <v>100</v>
      </c>
      <c r="H1566" t="s">
        <v>212</v>
      </c>
      <c r="I1566" t="s">
        <v>446</v>
      </c>
      <c r="J1566" t="s">
        <v>448</v>
      </c>
      <c r="K1566">
        <v>23.38</v>
      </c>
      <c r="L1566">
        <v>45.8</v>
      </c>
      <c r="M1566" t="s">
        <v>538</v>
      </c>
      <c r="Q1566">
        <v>8</v>
      </c>
      <c r="R1566">
        <v>7</v>
      </c>
      <c r="S1566" t="s">
        <v>1858</v>
      </c>
      <c r="T1566" t="s">
        <v>3045</v>
      </c>
      <c r="U1566" t="s">
        <v>3403</v>
      </c>
      <c r="V1566" t="s">
        <v>3455</v>
      </c>
      <c r="W1566">
        <v>126</v>
      </c>
      <c r="X1566">
        <v>1044</v>
      </c>
      <c r="Y1566">
        <v>12</v>
      </c>
      <c r="Z1566" t="s">
        <v>3485</v>
      </c>
      <c r="AA1566" t="s">
        <v>4464</v>
      </c>
      <c r="AB1566" t="s">
        <v>723</v>
      </c>
      <c r="AC1566">
        <v>71</v>
      </c>
      <c r="AD1566" t="s">
        <v>8556</v>
      </c>
      <c r="AE1566" t="s">
        <v>9397</v>
      </c>
      <c r="AF1566" t="s">
        <v>9428</v>
      </c>
    </row>
    <row r="1567" spans="1:32" hidden="1" x14ac:dyDescent="0.25">
      <c r="A1567" t="s">
        <v>48</v>
      </c>
      <c r="B1567">
        <v>2025125</v>
      </c>
      <c r="C1567" t="s">
        <v>86</v>
      </c>
      <c r="D1567">
        <v>3</v>
      </c>
      <c r="E1567" t="s">
        <v>90</v>
      </c>
      <c r="F1567">
        <v>1200</v>
      </c>
      <c r="G1567" t="s">
        <v>100</v>
      </c>
      <c r="H1567" t="s">
        <v>212</v>
      </c>
      <c r="I1567" t="s">
        <v>446</v>
      </c>
      <c r="J1567" t="s">
        <v>448</v>
      </c>
      <c r="K1567">
        <v>23.38</v>
      </c>
      <c r="L1567">
        <v>45.8</v>
      </c>
      <c r="M1567" t="s">
        <v>538</v>
      </c>
      <c r="Q1567">
        <v>9</v>
      </c>
      <c r="R1567">
        <v>2</v>
      </c>
      <c r="S1567" t="s">
        <v>1458</v>
      </c>
      <c r="T1567" t="s">
        <v>2645</v>
      </c>
      <c r="U1567" t="s">
        <v>3412</v>
      </c>
      <c r="V1567" t="s">
        <v>3447</v>
      </c>
      <c r="W1567">
        <v>133</v>
      </c>
      <c r="X1567">
        <v>1121</v>
      </c>
      <c r="Y1567">
        <v>2</v>
      </c>
      <c r="Z1567" t="s">
        <v>3491</v>
      </c>
      <c r="AA1567" t="s">
        <v>4700</v>
      </c>
      <c r="AB1567" t="s">
        <v>6836</v>
      </c>
      <c r="AC1567">
        <v>9.4</v>
      </c>
      <c r="AD1567" t="s">
        <v>8558</v>
      </c>
      <c r="AE1567" t="s">
        <v>9279</v>
      </c>
      <c r="AF1567" t="s">
        <v>9177</v>
      </c>
    </row>
    <row r="1568" spans="1:32" hidden="1" x14ac:dyDescent="0.25">
      <c r="A1568" t="s">
        <v>48</v>
      </c>
      <c r="B1568">
        <v>2025125</v>
      </c>
      <c r="C1568" t="s">
        <v>86</v>
      </c>
      <c r="D1568">
        <v>3</v>
      </c>
      <c r="E1568" t="s">
        <v>90</v>
      </c>
      <c r="F1568">
        <v>1200</v>
      </c>
      <c r="G1568" t="s">
        <v>100</v>
      </c>
      <c r="H1568" t="s">
        <v>212</v>
      </c>
      <c r="I1568" t="s">
        <v>446</v>
      </c>
      <c r="J1568" t="s">
        <v>448</v>
      </c>
      <c r="K1568">
        <v>23.38</v>
      </c>
      <c r="L1568">
        <v>45.8</v>
      </c>
      <c r="M1568" t="s">
        <v>538</v>
      </c>
      <c r="Q1568">
        <v>10</v>
      </c>
      <c r="R1568">
        <v>11</v>
      </c>
      <c r="S1568" t="s">
        <v>1859</v>
      </c>
      <c r="T1568" t="s">
        <v>3046</v>
      </c>
      <c r="U1568" t="s">
        <v>3415</v>
      </c>
      <c r="V1568" t="s">
        <v>3459</v>
      </c>
      <c r="W1568">
        <v>126</v>
      </c>
      <c r="X1568">
        <v>1094</v>
      </c>
      <c r="Y1568">
        <v>14</v>
      </c>
      <c r="Z1568" t="s">
        <v>3508</v>
      </c>
      <c r="AA1568" t="s">
        <v>4701</v>
      </c>
      <c r="AB1568" t="s">
        <v>609</v>
      </c>
      <c r="AC1568">
        <v>104</v>
      </c>
      <c r="AD1568" t="s">
        <v>8747</v>
      </c>
      <c r="AE1568" t="s">
        <v>9277</v>
      </c>
      <c r="AF1568" t="s">
        <v>8761</v>
      </c>
    </row>
    <row r="1569" spans="1:33" hidden="1" x14ac:dyDescent="0.25">
      <c r="A1569" t="s">
        <v>48</v>
      </c>
      <c r="B1569">
        <v>2025125</v>
      </c>
      <c r="C1569" t="s">
        <v>86</v>
      </c>
      <c r="D1569">
        <v>3</v>
      </c>
      <c r="E1569" t="s">
        <v>90</v>
      </c>
      <c r="F1569">
        <v>1200</v>
      </c>
      <c r="G1569" t="s">
        <v>100</v>
      </c>
      <c r="H1569" t="s">
        <v>212</v>
      </c>
      <c r="I1569" t="s">
        <v>446</v>
      </c>
      <c r="J1569" t="s">
        <v>448</v>
      </c>
      <c r="K1569">
        <v>23.38</v>
      </c>
      <c r="L1569">
        <v>45.8</v>
      </c>
      <c r="M1569" t="s">
        <v>538</v>
      </c>
      <c r="Q1569">
        <v>11</v>
      </c>
      <c r="R1569">
        <v>14</v>
      </c>
      <c r="S1569" t="s">
        <v>1069</v>
      </c>
      <c r="T1569" t="s">
        <v>2256</v>
      </c>
      <c r="U1569" t="s">
        <v>3405</v>
      </c>
      <c r="V1569" t="s">
        <v>3449</v>
      </c>
      <c r="W1569">
        <v>113</v>
      </c>
      <c r="X1569">
        <v>1165</v>
      </c>
      <c r="Y1569">
        <v>10</v>
      </c>
      <c r="Z1569" t="s">
        <v>3492</v>
      </c>
      <c r="AA1569" t="s">
        <v>4702</v>
      </c>
      <c r="AB1569" t="s">
        <v>7532</v>
      </c>
      <c r="AC1569">
        <v>9.4</v>
      </c>
      <c r="AD1569" t="s">
        <v>8615</v>
      </c>
      <c r="AE1569" t="s">
        <v>9386</v>
      </c>
      <c r="AF1569" t="s">
        <v>8492</v>
      </c>
    </row>
    <row r="1570" spans="1:33" hidden="1" x14ac:dyDescent="0.25">
      <c r="A1570" t="s">
        <v>48</v>
      </c>
      <c r="B1570">
        <v>2025125</v>
      </c>
      <c r="C1570" t="s">
        <v>86</v>
      </c>
      <c r="D1570">
        <v>3</v>
      </c>
      <c r="E1570" t="s">
        <v>90</v>
      </c>
      <c r="F1570">
        <v>1200</v>
      </c>
      <c r="G1570" t="s">
        <v>100</v>
      </c>
      <c r="H1570" t="s">
        <v>212</v>
      </c>
      <c r="I1570" t="s">
        <v>446</v>
      </c>
      <c r="J1570" t="s">
        <v>448</v>
      </c>
      <c r="K1570">
        <v>23.38</v>
      </c>
      <c r="L1570">
        <v>45.8</v>
      </c>
      <c r="M1570" t="s">
        <v>538</v>
      </c>
      <c r="Q1570">
        <v>12</v>
      </c>
      <c r="R1570">
        <v>12</v>
      </c>
      <c r="S1570" t="s">
        <v>1860</v>
      </c>
      <c r="T1570" t="s">
        <v>3047</v>
      </c>
      <c r="U1570" t="s">
        <v>3413</v>
      </c>
      <c r="V1570" t="s">
        <v>3456</v>
      </c>
      <c r="W1570">
        <v>121</v>
      </c>
      <c r="X1570">
        <v>1095</v>
      </c>
      <c r="Y1570">
        <v>8</v>
      </c>
      <c r="Z1570" t="s">
        <v>3488</v>
      </c>
      <c r="AA1570" t="s">
        <v>4703</v>
      </c>
      <c r="AB1570" t="s">
        <v>6984</v>
      </c>
      <c r="AC1570">
        <v>291</v>
      </c>
      <c r="AD1570" t="s">
        <v>8550</v>
      </c>
      <c r="AE1570" t="s">
        <v>9280</v>
      </c>
      <c r="AF1570" t="s">
        <v>8898</v>
      </c>
    </row>
    <row r="1571" spans="1:33" hidden="1" x14ac:dyDescent="0.25">
      <c r="A1571" t="s">
        <v>48</v>
      </c>
      <c r="B1571">
        <v>2025125</v>
      </c>
      <c r="C1571" t="s">
        <v>86</v>
      </c>
      <c r="D1571">
        <v>3</v>
      </c>
      <c r="E1571" t="s">
        <v>90</v>
      </c>
      <c r="F1571">
        <v>1200</v>
      </c>
      <c r="G1571" t="s">
        <v>100</v>
      </c>
      <c r="H1571" t="s">
        <v>212</v>
      </c>
      <c r="I1571" t="s">
        <v>446</v>
      </c>
      <c r="J1571" t="s">
        <v>448</v>
      </c>
      <c r="K1571">
        <v>23.38</v>
      </c>
      <c r="L1571">
        <v>45.8</v>
      </c>
      <c r="M1571" t="s">
        <v>538</v>
      </c>
      <c r="Q1571">
        <v>13</v>
      </c>
      <c r="R1571">
        <v>10</v>
      </c>
      <c r="S1571" t="s">
        <v>1861</v>
      </c>
      <c r="T1571" t="s">
        <v>3048</v>
      </c>
      <c r="U1571" t="s">
        <v>3401</v>
      </c>
      <c r="V1571" t="s">
        <v>3444</v>
      </c>
      <c r="W1571">
        <v>126</v>
      </c>
      <c r="X1571">
        <v>1115</v>
      </c>
      <c r="Y1571">
        <v>3</v>
      </c>
      <c r="Z1571" t="s">
        <v>3501</v>
      </c>
      <c r="AA1571" t="s">
        <v>4704</v>
      </c>
      <c r="AB1571" t="s">
        <v>7139</v>
      </c>
      <c r="AC1571">
        <v>88</v>
      </c>
      <c r="AD1571" t="s">
        <v>8550</v>
      </c>
      <c r="AE1571" t="s">
        <v>9384</v>
      </c>
      <c r="AF1571" t="s">
        <v>8554</v>
      </c>
    </row>
    <row r="1572" spans="1:33" hidden="1" x14ac:dyDescent="0.25">
      <c r="A1572" t="s">
        <v>48</v>
      </c>
      <c r="B1572">
        <v>2025125</v>
      </c>
      <c r="C1572" t="s">
        <v>86</v>
      </c>
      <c r="D1572">
        <v>3</v>
      </c>
      <c r="E1572" t="s">
        <v>90</v>
      </c>
      <c r="F1572">
        <v>1200</v>
      </c>
      <c r="G1572" t="s">
        <v>100</v>
      </c>
      <c r="H1572" t="s">
        <v>212</v>
      </c>
      <c r="I1572" t="s">
        <v>446</v>
      </c>
      <c r="J1572" t="s">
        <v>448</v>
      </c>
      <c r="K1572">
        <v>23.38</v>
      </c>
      <c r="L1572">
        <v>45.8</v>
      </c>
      <c r="M1572" t="s">
        <v>538</v>
      </c>
      <c r="Q1572">
        <v>14</v>
      </c>
      <c r="R1572">
        <v>6</v>
      </c>
      <c r="S1572" t="s">
        <v>1862</v>
      </c>
      <c r="T1572" t="s">
        <v>3049</v>
      </c>
      <c r="U1572" t="s">
        <v>3398</v>
      </c>
      <c r="V1572" t="s">
        <v>3441</v>
      </c>
      <c r="W1572">
        <v>128</v>
      </c>
      <c r="X1572">
        <v>1202</v>
      </c>
      <c r="Y1572">
        <v>1</v>
      </c>
      <c r="Z1572" t="s">
        <v>3525</v>
      </c>
      <c r="AA1572" t="s">
        <v>4705</v>
      </c>
      <c r="AB1572" t="s">
        <v>513</v>
      </c>
      <c r="AC1572">
        <v>8.9</v>
      </c>
      <c r="AD1572" t="s">
        <v>8610</v>
      </c>
      <c r="AE1572" t="s">
        <v>9398</v>
      </c>
      <c r="AF1572" t="s">
        <v>8652</v>
      </c>
    </row>
    <row r="1573" spans="1:33" hidden="1" x14ac:dyDescent="0.25">
      <c r="A1573" t="s">
        <v>48</v>
      </c>
      <c r="B1573">
        <v>2025126</v>
      </c>
      <c r="C1573" t="s">
        <v>86</v>
      </c>
      <c r="D1573">
        <v>4</v>
      </c>
      <c r="E1573" t="s">
        <v>90</v>
      </c>
      <c r="F1573">
        <v>1600</v>
      </c>
      <c r="G1573" t="s">
        <v>100</v>
      </c>
      <c r="H1573" t="s">
        <v>213</v>
      </c>
      <c r="I1573" t="s">
        <v>446</v>
      </c>
      <c r="J1573" t="s">
        <v>448</v>
      </c>
      <c r="K1573">
        <v>24.29</v>
      </c>
      <c r="L1573">
        <v>46.78</v>
      </c>
      <c r="M1573" t="s">
        <v>594</v>
      </c>
      <c r="N1573" t="s">
        <v>853</v>
      </c>
      <c r="Q1573">
        <v>1</v>
      </c>
      <c r="R1573">
        <v>12</v>
      </c>
      <c r="S1573" t="s">
        <v>1536</v>
      </c>
      <c r="T1573" t="s">
        <v>2723</v>
      </c>
      <c r="U1573" t="s">
        <v>3407</v>
      </c>
      <c r="V1573" t="s">
        <v>3448</v>
      </c>
      <c r="W1573">
        <v>119</v>
      </c>
      <c r="X1573">
        <v>1092</v>
      </c>
      <c r="Y1573">
        <v>12</v>
      </c>
      <c r="Z1573" t="s">
        <v>3478</v>
      </c>
      <c r="AA1573" t="s">
        <v>4706</v>
      </c>
      <c r="AB1573" t="s">
        <v>853</v>
      </c>
      <c r="AC1573">
        <v>68</v>
      </c>
      <c r="AD1573" t="s">
        <v>8927</v>
      </c>
      <c r="AE1573" t="s">
        <v>9364</v>
      </c>
      <c r="AF1573" t="s">
        <v>9153</v>
      </c>
      <c r="AG1573" t="s">
        <v>8948</v>
      </c>
    </row>
    <row r="1574" spans="1:33" hidden="1" x14ac:dyDescent="0.25">
      <c r="A1574" t="s">
        <v>48</v>
      </c>
      <c r="B1574">
        <v>2025126</v>
      </c>
      <c r="C1574" t="s">
        <v>86</v>
      </c>
      <c r="D1574">
        <v>4</v>
      </c>
      <c r="E1574" t="s">
        <v>90</v>
      </c>
      <c r="F1574">
        <v>1600</v>
      </c>
      <c r="G1574" t="s">
        <v>100</v>
      </c>
      <c r="H1574" t="s">
        <v>213</v>
      </c>
      <c r="I1574" t="s">
        <v>446</v>
      </c>
      <c r="J1574" t="s">
        <v>448</v>
      </c>
      <c r="K1574">
        <v>24.29</v>
      </c>
      <c r="L1574">
        <v>46.78</v>
      </c>
      <c r="M1574" t="s">
        <v>594</v>
      </c>
      <c r="N1574" t="s">
        <v>853</v>
      </c>
      <c r="Q1574">
        <v>2</v>
      </c>
      <c r="R1574">
        <v>4</v>
      </c>
      <c r="S1574" t="s">
        <v>1467</v>
      </c>
      <c r="T1574" t="s">
        <v>2654</v>
      </c>
      <c r="U1574" t="s">
        <v>3400</v>
      </c>
      <c r="V1574" t="s">
        <v>3455</v>
      </c>
      <c r="W1574">
        <v>128</v>
      </c>
      <c r="X1574">
        <v>1121</v>
      </c>
      <c r="Y1574">
        <v>2</v>
      </c>
      <c r="Z1574" t="s">
        <v>3505</v>
      </c>
      <c r="AA1574" t="s">
        <v>4707</v>
      </c>
      <c r="AB1574" t="s">
        <v>7533</v>
      </c>
      <c r="AC1574">
        <v>8.9</v>
      </c>
      <c r="AD1574" t="s">
        <v>8928</v>
      </c>
      <c r="AE1574" t="s">
        <v>9364</v>
      </c>
      <c r="AF1574" t="s">
        <v>9152</v>
      </c>
      <c r="AG1574" t="s">
        <v>9107</v>
      </c>
    </row>
    <row r="1575" spans="1:33" hidden="1" x14ac:dyDescent="0.25">
      <c r="A1575" t="s">
        <v>48</v>
      </c>
      <c r="B1575">
        <v>2025126</v>
      </c>
      <c r="C1575" t="s">
        <v>86</v>
      </c>
      <c r="D1575">
        <v>4</v>
      </c>
      <c r="E1575" t="s">
        <v>90</v>
      </c>
      <c r="F1575">
        <v>1600</v>
      </c>
      <c r="G1575" t="s">
        <v>100</v>
      </c>
      <c r="H1575" t="s">
        <v>213</v>
      </c>
      <c r="I1575" t="s">
        <v>446</v>
      </c>
      <c r="J1575" t="s">
        <v>448</v>
      </c>
      <c r="K1575">
        <v>24.29</v>
      </c>
      <c r="L1575">
        <v>46.78</v>
      </c>
      <c r="M1575" t="s">
        <v>594</v>
      </c>
      <c r="N1575" t="s">
        <v>853</v>
      </c>
      <c r="Q1575">
        <v>3</v>
      </c>
      <c r="R1575">
        <v>9</v>
      </c>
      <c r="S1575" t="s">
        <v>1498</v>
      </c>
      <c r="T1575" t="s">
        <v>2685</v>
      </c>
      <c r="U1575" t="s">
        <v>3419</v>
      </c>
      <c r="V1575" t="s">
        <v>3454</v>
      </c>
      <c r="W1575">
        <v>124</v>
      </c>
      <c r="X1575">
        <v>1141</v>
      </c>
      <c r="Y1575">
        <v>14</v>
      </c>
      <c r="Z1575" t="s">
        <v>3506</v>
      </c>
      <c r="AA1575" t="s">
        <v>4708</v>
      </c>
      <c r="AB1575" t="s">
        <v>820</v>
      </c>
      <c r="AC1575">
        <v>6.8</v>
      </c>
      <c r="AD1575" t="s">
        <v>8755</v>
      </c>
      <c r="AE1575" t="s">
        <v>9364</v>
      </c>
      <c r="AF1575" t="s">
        <v>9152</v>
      </c>
      <c r="AG1575" t="s">
        <v>9359</v>
      </c>
    </row>
    <row r="1576" spans="1:33" hidden="1" x14ac:dyDescent="0.25">
      <c r="A1576" t="s">
        <v>48</v>
      </c>
      <c r="B1576">
        <v>2025126</v>
      </c>
      <c r="C1576" t="s">
        <v>86</v>
      </c>
      <c r="D1576">
        <v>4</v>
      </c>
      <c r="E1576" t="s">
        <v>90</v>
      </c>
      <c r="F1576">
        <v>1600</v>
      </c>
      <c r="G1576" t="s">
        <v>100</v>
      </c>
      <c r="H1576" t="s">
        <v>213</v>
      </c>
      <c r="I1576" t="s">
        <v>446</v>
      </c>
      <c r="J1576" t="s">
        <v>448</v>
      </c>
      <c r="K1576">
        <v>24.29</v>
      </c>
      <c r="L1576">
        <v>46.78</v>
      </c>
      <c r="M1576" t="s">
        <v>594</v>
      </c>
      <c r="N1576" t="s">
        <v>853</v>
      </c>
      <c r="Q1576">
        <v>4</v>
      </c>
      <c r="R1576">
        <v>8</v>
      </c>
      <c r="S1576" t="s">
        <v>1083</v>
      </c>
      <c r="T1576" t="s">
        <v>2270</v>
      </c>
      <c r="U1576" t="s">
        <v>3409</v>
      </c>
      <c r="V1576" t="s">
        <v>3460</v>
      </c>
      <c r="W1576">
        <v>126</v>
      </c>
      <c r="X1576">
        <v>1070</v>
      </c>
      <c r="Y1576">
        <v>10</v>
      </c>
      <c r="Z1576" t="s">
        <v>3483</v>
      </c>
      <c r="AA1576" t="s">
        <v>4709</v>
      </c>
      <c r="AB1576" t="s">
        <v>7534</v>
      </c>
      <c r="AC1576">
        <v>4.4000000000000004</v>
      </c>
      <c r="AD1576" t="s">
        <v>8929</v>
      </c>
      <c r="AE1576" t="s">
        <v>9350</v>
      </c>
      <c r="AF1576" t="s">
        <v>9152</v>
      </c>
      <c r="AG1576" t="s">
        <v>8554</v>
      </c>
    </row>
    <row r="1577" spans="1:33" hidden="1" x14ac:dyDescent="0.25">
      <c r="A1577" t="s">
        <v>48</v>
      </c>
      <c r="B1577">
        <v>2025126</v>
      </c>
      <c r="C1577" t="s">
        <v>86</v>
      </c>
      <c r="D1577">
        <v>4</v>
      </c>
      <c r="E1577" t="s">
        <v>90</v>
      </c>
      <c r="F1577">
        <v>1600</v>
      </c>
      <c r="G1577" t="s">
        <v>100</v>
      </c>
      <c r="H1577" t="s">
        <v>213</v>
      </c>
      <c r="I1577" t="s">
        <v>446</v>
      </c>
      <c r="J1577" t="s">
        <v>448</v>
      </c>
      <c r="K1577">
        <v>24.29</v>
      </c>
      <c r="L1577">
        <v>46.78</v>
      </c>
      <c r="M1577" t="s">
        <v>594</v>
      </c>
      <c r="N1577" t="s">
        <v>853</v>
      </c>
      <c r="Q1577">
        <v>5</v>
      </c>
      <c r="R1577">
        <v>1</v>
      </c>
      <c r="S1577" t="s">
        <v>1354</v>
      </c>
      <c r="T1577" t="s">
        <v>2541</v>
      </c>
      <c r="U1577" t="s">
        <v>3417</v>
      </c>
      <c r="V1577" t="s">
        <v>3443</v>
      </c>
      <c r="W1577">
        <v>135</v>
      </c>
      <c r="X1577">
        <v>1097</v>
      </c>
      <c r="Y1577">
        <v>1</v>
      </c>
      <c r="Z1577" t="s">
        <v>3514</v>
      </c>
      <c r="AA1577" t="s">
        <v>4710</v>
      </c>
      <c r="AB1577" t="s">
        <v>7535</v>
      </c>
      <c r="AC1577">
        <v>28</v>
      </c>
      <c r="AD1577" t="s">
        <v>8750</v>
      </c>
      <c r="AE1577" t="s">
        <v>9363</v>
      </c>
      <c r="AF1577" t="s">
        <v>9082</v>
      </c>
      <c r="AG1577" t="s">
        <v>9054</v>
      </c>
    </row>
    <row r="1578" spans="1:33" hidden="1" x14ac:dyDescent="0.25">
      <c r="A1578" t="s">
        <v>48</v>
      </c>
      <c r="B1578">
        <v>2025126</v>
      </c>
      <c r="C1578" t="s">
        <v>86</v>
      </c>
      <c r="D1578">
        <v>4</v>
      </c>
      <c r="E1578" t="s">
        <v>90</v>
      </c>
      <c r="F1578">
        <v>1600</v>
      </c>
      <c r="G1578" t="s">
        <v>100</v>
      </c>
      <c r="H1578" t="s">
        <v>213</v>
      </c>
      <c r="I1578" t="s">
        <v>446</v>
      </c>
      <c r="J1578" t="s">
        <v>448</v>
      </c>
      <c r="K1578">
        <v>24.29</v>
      </c>
      <c r="L1578">
        <v>46.78</v>
      </c>
      <c r="M1578" t="s">
        <v>594</v>
      </c>
      <c r="N1578" t="s">
        <v>853</v>
      </c>
      <c r="Q1578">
        <v>6</v>
      </c>
      <c r="R1578">
        <v>11</v>
      </c>
      <c r="S1578" t="s">
        <v>1198</v>
      </c>
      <c r="T1578" t="s">
        <v>2385</v>
      </c>
      <c r="U1578" t="s">
        <v>3398</v>
      </c>
      <c r="V1578" t="s">
        <v>3447</v>
      </c>
      <c r="W1578">
        <v>119</v>
      </c>
      <c r="X1578">
        <v>1109</v>
      </c>
      <c r="Y1578">
        <v>13</v>
      </c>
      <c r="Z1578" t="s">
        <v>3496</v>
      </c>
      <c r="AA1578" t="s">
        <v>3720</v>
      </c>
      <c r="AB1578" t="s">
        <v>817</v>
      </c>
      <c r="AC1578">
        <v>24</v>
      </c>
      <c r="AD1578" t="s">
        <v>462</v>
      </c>
      <c r="AE1578" t="s">
        <v>9348</v>
      </c>
      <c r="AF1578" t="s">
        <v>8582</v>
      </c>
      <c r="AG1578" t="s">
        <v>8394</v>
      </c>
    </row>
    <row r="1579" spans="1:33" hidden="1" x14ac:dyDescent="0.25">
      <c r="A1579" t="s">
        <v>48</v>
      </c>
      <c r="B1579">
        <v>2025126</v>
      </c>
      <c r="C1579" t="s">
        <v>86</v>
      </c>
      <c r="D1579">
        <v>4</v>
      </c>
      <c r="E1579" t="s">
        <v>90</v>
      </c>
      <c r="F1579">
        <v>1600</v>
      </c>
      <c r="G1579" t="s">
        <v>100</v>
      </c>
      <c r="H1579" t="s">
        <v>213</v>
      </c>
      <c r="I1579" t="s">
        <v>446</v>
      </c>
      <c r="J1579" t="s">
        <v>448</v>
      </c>
      <c r="K1579">
        <v>24.29</v>
      </c>
      <c r="L1579">
        <v>46.78</v>
      </c>
      <c r="M1579" t="s">
        <v>594</v>
      </c>
      <c r="N1579" t="s">
        <v>853</v>
      </c>
      <c r="Q1579">
        <v>7</v>
      </c>
      <c r="R1579">
        <v>10</v>
      </c>
      <c r="S1579" t="s">
        <v>1863</v>
      </c>
      <c r="T1579" t="s">
        <v>3050</v>
      </c>
      <c r="U1579" t="s">
        <v>3411</v>
      </c>
      <c r="V1579" t="s">
        <v>3456</v>
      </c>
      <c r="W1579">
        <v>126</v>
      </c>
      <c r="X1579">
        <v>1139</v>
      </c>
      <c r="Y1579">
        <v>6</v>
      </c>
      <c r="Z1579" t="s">
        <v>3496</v>
      </c>
      <c r="AA1579" t="s">
        <v>4711</v>
      </c>
      <c r="AB1579" t="s">
        <v>7536</v>
      </c>
      <c r="AC1579">
        <v>34</v>
      </c>
      <c r="AD1579" t="s">
        <v>8930</v>
      </c>
      <c r="AE1579" t="s">
        <v>9375</v>
      </c>
      <c r="AF1579" t="s">
        <v>9352</v>
      </c>
      <c r="AG1579" t="s">
        <v>8615</v>
      </c>
    </row>
    <row r="1580" spans="1:33" hidden="1" x14ac:dyDescent="0.25">
      <c r="A1580" t="s">
        <v>48</v>
      </c>
      <c r="B1580">
        <v>2025126</v>
      </c>
      <c r="C1580" t="s">
        <v>86</v>
      </c>
      <c r="D1580">
        <v>4</v>
      </c>
      <c r="E1580" t="s">
        <v>90</v>
      </c>
      <c r="F1580">
        <v>1600</v>
      </c>
      <c r="G1580" t="s">
        <v>100</v>
      </c>
      <c r="H1580" t="s">
        <v>213</v>
      </c>
      <c r="I1580" t="s">
        <v>446</v>
      </c>
      <c r="J1580" t="s">
        <v>448</v>
      </c>
      <c r="K1580">
        <v>24.29</v>
      </c>
      <c r="L1580">
        <v>46.78</v>
      </c>
      <c r="M1580" t="s">
        <v>594</v>
      </c>
      <c r="N1580" t="s">
        <v>853</v>
      </c>
      <c r="Q1580">
        <v>8</v>
      </c>
      <c r="R1580">
        <v>2</v>
      </c>
      <c r="S1580" t="s">
        <v>1077</v>
      </c>
      <c r="T1580" t="s">
        <v>2264</v>
      </c>
      <c r="U1580" t="s">
        <v>3412</v>
      </c>
      <c r="V1580" t="s">
        <v>3445</v>
      </c>
      <c r="W1580">
        <v>131</v>
      </c>
      <c r="X1580">
        <v>1171</v>
      </c>
      <c r="Y1580">
        <v>3</v>
      </c>
      <c r="Z1580" t="s">
        <v>3496</v>
      </c>
      <c r="AA1580" t="s">
        <v>3806</v>
      </c>
      <c r="AB1580" t="s">
        <v>7536</v>
      </c>
      <c r="AC1580">
        <v>11</v>
      </c>
      <c r="AD1580" t="s">
        <v>8655</v>
      </c>
      <c r="AE1580" t="s">
        <v>9363</v>
      </c>
      <c r="AF1580" t="s">
        <v>9082</v>
      </c>
      <c r="AG1580" t="s">
        <v>8795</v>
      </c>
    </row>
    <row r="1581" spans="1:33" hidden="1" x14ac:dyDescent="0.25">
      <c r="A1581" t="s">
        <v>48</v>
      </c>
      <c r="B1581">
        <v>2025126</v>
      </c>
      <c r="C1581" t="s">
        <v>86</v>
      </c>
      <c r="D1581">
        <v>4</v>
      </c>
      <c r="E1581" t="s">
        <v>90</v>
      </c>
      <c r="F1581">
        <v>1600</v>
      </c>
      <c r="G1581" t="s">
        <v>100</v>
      </c>
      <c r="H1581" t="s">
        <v>213</v>
      </c>
      <c r="I1581" t="s">
        <v>446</v>
      </c>
      <c r="J1581" t="s">
        <v>448</v>
      </c>
      <c r="K1581">
        <v>24.29</v>
      </c>
      <c r="L1581">
        <v>46.78</v>
      </c>
      <c r="M1581" t="s">
        <v>594</v>
      </c>
      <c r="N1581" t="s">
        <v>853</v>
      </c>
      <c r="Q1581">
        <v>9</v>
      </c>
      <c r="R1581">
        <v>14</v>
      </c>
      <c r="S1581" t="s">
        <v>1478</v>
      </c>
      <c r="T1581" t="s">
        <v>2665</v>
      </c>
      <c r="U1581" t="s">
        <v>3399</v>
      </c>
      <c r="V1581" t="s">
        <v>3452</v>
      </c>
      <c r="W1581">
        <v>117</v>
      </c>
      <c r="X1581">
        <v>1142</v>
      </c>
      <c r="Y1581">
        <v>9</v>
      </c>
      <c r="Z1581" t="s">
        <v>3497</v>
      </c>
      <c r="AA1581" t="s">
        <v>4712</v>
      </c>
      <c r="AB1581" t="s">
        <v>7537</v>
      </c>
      <c r="AC1581">
        <v>10</v>
      </c>
      <c r="AD1581" t="s">
        <v>8931</v>
      </c>
      <c r="AE1581" t="s">
        <v>9348</v>
      </c>
      <c r="AF1581" t="s">
        <v>9082</v>
      </c>
      <c r="AG1581" t="s">
        <v>8440</v>
      </c>
    </row>
    <row r="1582" spans="1:33" hidden="1" x14ac:dyDescent="0.25">
      <c r="A1582" t="s">
        <v>48</v>
      </c>
      <c r="B1582">
        <v>2025126</v>
      </c>
      <c r="C1582" t="s">
        <v>86</v>
      </c>
      <c r="D1582">
        <v>4</v>
      </c>
      <c r="E1582" t="s">
        <v>90</v>
      </c>
      <c r="F1582">
        <v>1600</v>
      </c>
      <c r="G1582" t="s">
        <v>100</v>
      </c>
      <c r="H1582" t="s">
        <v>213</v>
      </c>
      <c r="I1582" t="s">
        <v>446</v>
      </c>
      <c r="J1582" t="s">
        <v>448</v>
      </c>
      <c r="K1582">
        <v>24.29</v>
      </c>
      <c r="L1582">
        <v>46.78</v>
      </c>
      <c r="M1582" t="s">
        <v>594</v>
      </c>
      <c r="N1582" t="s">
        <v>853</v>
      </c>
      <c r="Q1582">
        <v>10</v>
      </c>
      <c r="R1582">
        <v>5</v>
      </c>
      <c r="S1582" t="s">
        <v>1474</v>
      </c>
      <c r="T1582" t="s">
        <v>2661</v>
      </c>
      <c r="U1582" t="s">
        <v>3397</v>
      </c>
      <c r="V1582" t="s">
        <v>3449</v>
      </c>
      <c r="W1582">
        <v>128</v>
      </c>
      <c r="X1582">
        <v>1217</v>
      </c>
      <c r="Y1582">
        <v>5</v>
      </c>
      <c r="Z1582" t="s">
        <v>3491</v>
      </c>
      <c r="AA1582" t="s">
        <v>4713</v>
      </c>
      <c r="AB1582" t="s">
        <v>950</v>
      </c>
      <c r="AC1582">
        <v>4.0999999999999996</v>
      </c>
      <c r="AD1582" t="s">
        <v>8848</v>
      </c>
      <c r="AE1582" t="s">
        <v>9377</v>
      </c>
      <c r="AF1582" t="s">
        <v>8891</v>
      </c>
      <c r="AG1582" t="s">
        <v>8652</v>
      </c>
    </row>
    <row r="1583" spans="1:33" hidden="1" x14ac:dyDescent="0.25">
      <c r="A1583" t="s">
        <v>48</v>
      </c>
      <c r="B1583">
        <v>2025126</v>
      </c>
      <c r="C1583" t="s">
        <v>86</v>
      </c>
      <c r="D1583">
        <v>4</v>
      </c>
      <c r="E1583" t="s">
        <v>90</v>
      </c>
      <c r="F1583">
        <v>1600</v>
      </c>
      <c r="G1583" t="s">
        <v>100</v>
      </c>
      <c r="H1583" t="s">
        <v>213</v>
      </c>
      <c r="I1583" t="s">
        <v>446</v>
      </c>
      <c r="J1583" t="s">
        <v>448</v>
      </c>
      <c r="K1583">
        <v>24.29</v>
      </c>
      <c r="L1583">
        <v>46.78</v>
      </c>
      <c r="M1583" t="s">
        <v>594</v>
      </c>
      <c r="N1583" t="s">
        <v>853</v>
      </c>
      <c r="Q1583">
        <v>11</v>
      </c>
      <c r="R1583">
        <v>3</v>
      </c>
      <c r="S1583" t="s">
        <v>1473</v>
      </c>
      <c r="T1583" t="s">
        <v>2660</v>
      </c>
      <c r="U1583" t="s">
        <v>3404</v>
      </c>
      <c r="V1583" t="s">
        <v>3444</v>
      </c>
      <c r="W1583">
        <v>130</v>
      </c>
      <c r="X1583">
        <v>1151</v>
      </c>
      <c r="Y1583">
        <v>11</v>
      </c>
      <c r="Z1583" t="s">
        <v>3486</v>
      </c>
      <c r="AA1583" t="s">
        <v>3627</v>
      </c>
      <c r="AB1583" t="s">
        <v>7538</v>
      </c>
      <c r="AC1583">
        <v>16</v>
      </c>
      <c r="AD1583" t="s">
        <v>8754</v>
      </c>
      <c r="AE1583" t="s">
        <v>9349</v>
      </c>
      <c r="AF1583" t="s">
        <v>8419</v>
      </c>
      <c r="AG1583" t="s">
        <v>8752</v>
      </c>
    </row>
    <row r="1584" spans="1:33" hidden="1" x14ac:dyDescent="0.25">
      <c r="A1584" t="s">
        <v>48</v>
      </c>
      <c r="B1584">
        <v>2025126</v>
      </c>
      <c r="C1584" t="s">
        <v>86</v>
      </c>
      <c r="D1584">
        <v>4</v>
      </c>
      <c r="E1584" t="s">
        <v>90</v>
      </c>
      <c r="F1584">
        <v>1600</v>
      </c>
      <c r="G1584" t="s">
        <v>100</v>
      </c>
      <c r="H1584" t="s">
        <v>213</v>
      </c>
      <c r="I1584" t="s">
        <v>446</v>
      </c>
      <c r="J1584" t="s">
        <v>448</v>
      </c>
      <c r="K1584">
        <v>24.29</v>
      </c>
      <c r="L1584">
        <v>46.78</v>
      </c>
      <c r="M1584" t="s">
        <v>594</v>
      </c>
      <c r="N1584" t="s">
        <v>853</v>
      </c>
      <c r="Q1584">
        <v>12</v>
      </c>
      <c r="R1584">
        <v>6</v>
      </c>
      <c r="S1584" t="s">
        <v>1737</v>
      </c>
      <c r="T1584" t="s">
        <v>2924</v>
      </c>
      <c r="U1584" t="s">
        <v>3408</v>
      </c>
      <c r="V1584" t="s">
        <v>3446</v>
      </c>
      <c r="W1584">
        <v>128</v>
      </c>
      <c r="X1584">
        <v>1073</v>
      </c>
      <c r="Y1584">
        <v>4</v>
      </c>
      <c r="Z1584" t="s">
        <v>3509</v>
      </c>
      <c r="AA1584" t="s">
        <v>4714</v>
      </c>
      <c r="AB1584" t="s">
        <v>7368</v>
      </c>
      <c r="AC1584">
        <v>164</v>
      </c>
      <c r="AD1584" t="s">
        <v>8752</v>
      </c>
      <c r="AE1584" t="s">
        <v>9377</v>
      </c>
      <c r="AF1584" t="s">
        <v>8413</v>
      </c>
      <c r="AG1584" t="s">
        <v>8548</v>
      </c>
    </row>
    <row r="1585" spans="1:33" hidden="1" x14ac:dyDescent="0.25">
      <c r="A1585" t="s">
        <v>48</v>
      </c>
      <c r="B1585">
        <v>2025126</v>
      </c>
      <c r="C1585" t="s">
        <v>86</v>
      </c>
      <c r="D1585">
        <v>4</v>
      </c>
      <c r="E1585" t="s">
        <v>90</v>
      </c>
      <c r="F1585">
        <v>1600</v>
      </c>
      <c r="G1585" t="s">
        <v>100</v>
      </c>
      <c r="H1585" t="s">
        <v>213</v>
      </c>
      <c r="I1585" t="s">
        <v>446</v>
      </c>
      <c r="J1585" t="s">
        <v>448</v>
      </c>
      <c r="K1585">
        <v>24.29</v>
      </c>
      <c r="L1585">
        <v>46.78</v>
      </c>
      <c r="M1585" t="s">
        <v>594</v>
      </c>
      <c r="N1585" t="s">
        <v>853</v>
      </c>
      <c r="Q1585">
        <v>13</v>
      </c>
      <c r="R1585">
        <v>13</v>
      </c>
      <c r="S1585" t="s">
        <v>1540</v>
      </c>
      <c r="T1585" t="s">
        <v>2727</v>
      </c>
      <c r="U1585" t="s">
        <v>3406</v>
      </c>
      <c r="V1585" t="s">
        <v>3442</v>
      </c>
      <c r="W1585">
        <v>118</v>
      </c>
      <c r="X1585">
        <v>1157</v>
      </c>
      <c r="Y1585">
        <v>8</v>
      </c>
      <c r="Z1585" t="s">
        <v>3511</v>
      </c>
      <c r="AA1585" t="s">
        <v>4715</v>
      </c>
      <c r="AB1585" t="s">
        <v>7204</v>
      </c>
      <c r="AC1585">
        <v>13</v>
      </c>
      <c r="AD1585" t="s">
        <v>8475</v>
      </c>
      <c r="AE1585" t="s">
        <v>9358</v>
      </c>
      <c r="AF1585" t="s">
        <v>8581</v>
      </c>
      <c r="AG1585" t="s">
        <v>8890</v>
      </c>
    </row>
    <row r="1586" spans="1:33" hidden="1" x14ac:dyDescent="0.25">
      <c r="A1586" t="s">
        <v>48</v>
      </c>
      <c r="B1586">
        <v>2025126</v>
      </c>
      <c r="C1586" t="s">
        <v>86</v>
      </c>
      <c r="D1586">
        <v>4</v>
      </c>
      <c r="E1586" t="s">
        <v>90</v>
      </c>
      <c r="F1586">
        <v>1600</v>
      </c>
      <c r="G1586" t="s">
        <v>100</v>
      </c>
      <c r="H1586" t="s">
        <v>213</v>
      </c>
      <c r="I1586" t="s">
        <v>446</v>
      </c>
      <c r="J1586" t="s">
        <v>448</v>
      </c>
      <c r="K1586">
        <v>24.29</v>
      </c>
      <c r="L1586">
        <v>46.78</v>
      </c>
      <c r="M1586" t="s">
        <v>594</v>
      </c>
      <c r="N1586" t="s">
        <v>853</v>
      </c>
      <c r="R1586">
        <v>7</v>
      </c>
      <c r="S1586" t="s">
        <v>1080</v>
      </c>
      <c r="T1586" t="s">
        <v>2267</v>
      </c>
      <c r="U1586" t="s">
        <v>3415</v>
      </c>
      <c r="V1586" t="s">
        <v>3459</v>
      </c>
      <c r="W1586">
        <v>126</v>
      </c>
      <c r="X1586">
        <v>1077</v>
      </c>
      <c r="Y1586">
        <v>7</v>
      </c>
      <c r="Z1586" t="s">
        <v>3439</v>
      </c>
      <c r="AA1586" t="s">
        <v>3439</v>
      </c>
      <c r="AB1586" t="s">
        <v>3439</v>
      </c>
      <c r="AC1586">
        <v>21</v>
      </c>
    </row>
    <row r="1587" spans="1:33" hidden="1" x14ac:dyDescent="0.25">
      <c r="A1587" t="s">
        <v>48</v>
      </c>
      <c r="B1587">
        <v>2025127</v>
      </c>
      <c r="C1587" t="s">
        <v>86</v>
      </c>
      <c r="D1587">
        <v>5</v>
      </c>
      <c r="E1587" t="s">
        <v>90</v>
      </c>
      <c r="F1587">
        <v>1400</v>
      </c>
      <c r="G1587" t="s">
        <v>100</v>
      </c>
      <c r="H1587" t="s">
        <v>214</v>
      </c>
      <c r="I1587" t="s">
        <v>446</v>
      </c>
      <c r="J1587" t="s">
        <v>448</v>
      </c>
      <c r="K1587">
        <v>13.25</v>
      </c>
      <c r="L1587">
        <v>34.520000000000003</v>
      </c>
      <c r="M1587" t="s">
        <v>595</v>
      </c>
      <c r="N1587" t="s">
        <v>854</v>
      </c>
      <c r="Q1587">
        <v>1</v>
      </c>
      <c r="R1587">
        <v>5</v>
      </c>
      <c r="S1587" t="s">
        <v>1454</v>
      </c>
      <c r="T1587" t="s">
        <v>2641</v>
      </c>
      <c r="U1587" t="s">
        <v>3401</v>
      </c>
      <c r="V1587" t="s">
        <v>3449</v>
      </c>
      <c r="W1587">
        <v>127</v>
      </c>
      <c r="X1587">
        <v>1257</v>
      </c>
      <c r="Y1587">
        <v>5</v>
      </c>
      <c r="Z1587" t="s">
        <v>3478</v>
      </c>
      <c r="AA1587" t="s">
        <v>4395</v>
      </c>
      <c r="AB1587" t="s">
        <v>854</v>
      </c>
      <c r="AC1587">
        <v>19</v>
      </c>
      <c r="AD1587" t="s">
        <v>8586</v>
      </c>
      <c r="AE1587" t="s">
        <v>9457</v>
      </c>
      <c r="AF1587" t="s">
        <v>9433</v>
      </c>
      <c r="AG1587" t="s">
        <v>9433</v>
      </c>
    </row>
    <row r="1588" spans="1:33" hidden="1" x14ac:dyDescent="0.25">
      <c r="A1588" t="s">
        <v>48</v>
      </c>
      <c r="B1588">
        <v>2025127</v>
      </c>
      <c r="C1588" t="s">
        <v>86</v>
      </c>
      <c r="D1588">
        <v>5</v>
      </c>
      <c r="E1588" t="s">
        <v>90</v>
      </c>
      <c r="F1588">
        <v>1400</v>
      </c>
      <c r="G1588" t="s">
        <v>100</v>
      </c>
      <c r="H1588" t="s">
        <v>214</v>
      </c>
      <c r="I1588" t="s">
        <v>446</v>
      </c>
      <c r="J1588" t="s">
        <v>448</v>
      </c>
      <c r="K1588">
        <v>13.25</v>
      </c>
      <c r="L1588">
        <v>34.520000000000003</v>
      </c>
      <c r="M1588" t="s">
        <v>595</v>
      </c>
      <c r="N1588" t="s">
        <v>854</v>
      </c>
      <c r="Q1588">
        <v>2</v>
      </c>
      <c r="R1588">
        <v>10</v>
      </c>
      <c r="S1588" t="s">
        <v>1533</v>
      </c>
      <c r="T1588" t="s">
        <v>2720</v>
      </c>
      <c r="U1588" t="s">
        <v>3399</v>
      </c>
      <c r="V1588" t="s">
        <v>3442</v>
      </c>
      <c r="W1588">
        <v>124</v>
      </c>
      <c r="X1588">
        <v>1160</v>
      </c>
      <c r="Y1588">
        <v>7</v>
      </c>
      <c r="Z1588" t="s">
        <v>3489</v>
      </c>
      <c r="AA1588" t="s">
        <v>4254</v>
      </c>
      <c r="AB1588" t="s">
        <v>7243</v>
      </c>
      <c r="AC1588">
        <v>26</v>
      </c>
      <c r="AD1588" t="s">
        <v>8731</v>
      </c>
      <c r="AE1588" t="s">
        <v>9407</v>
      </c>
      <c r="AF1588" t="s">
        <v>9428</v>
      </c>
      <c r="AG1588" t="s">
        <v>8945</v>
      </c>
    </row>
    <row r="1589" spans="1:33" hidden="1" x14ac:dyDescent="0.25">
      <c r="A1589" t="s">
        <v>48</v>
      </c>
      <c r="B1589">
        <v>2025127</v>
      </c>
      <c r="C1589" t="s">
        <v>86</v>
      </c>
      <c r="D1589">
        <v>5</v>
      </c>
      <c r="E1589" t="s">
        <v>90</v>
      </c>
      <c r="F1589">
        <v>1400</v>
      </c>
      <c r="G1589" t="s">
        <v>100</v>
      </c>
      <c r="H1589" t="s">
        <v>214</v>
      </c>
      <c r="I1589" t="s">
        <v>446</v>
      </c>
      <c r="J1589" t="s">
        <v>448</v>
      </c>
      <c r="K1589">
        <v>13.25</v>
      </c>
      <c r="L1589">
        <v>34.520000000000003</v>
      </c>
      <c r="M1589" t="s">
        <v>595</v>
      </c>
      <c r="N1589" t="s">
        <v>854</v>
      </c>
      <c r="Q1589">
        <v>3</v>
      </c>
      <c r="R1589">
        <v>4</v>
      </c>
      <c r="S1589" t="s">
        <v>1864</v>
      </c>
      <c r="T1589" t="s">
        <v>3051</v>
      </c>
      <c r="U1589" t="s">
        <v>3414</v>
      </c>
      <c r="V1589" t="s">
        <v>3458</v>
      </c>
      <c r="W1589">
        <v>128</v>
      </c>
      <c r="X1589">
        <v>1191</v>
      </c>
      <c r="Y1589">
        <v>6</v>
      </c>
      <c r="Z1589" t="s">
        <v>3506</v>
      </c>
      <c r="AA1589" t="s">
        <v>4716</v>
      </c>
      <c r="AB1589" t="s">
        <v>7539</v>
      </c>
      <c r="AC1589">
        <v>20</v>
      </c>
      <c r="AD1589" t="s">
        <v>8733</v>
      </c>
      <c r="AE1589" t="s">
        <v>9267</v>
      </c>
      <c r="AF1589" t="s">
        <v>9380</v>
      </c>
      <c r="AG1589" t="s">
        <v>8615</v>
      </c>
    </row>
    <row r="1590" spans="1:33" hidden="1" x14ac:dyDescent="0.25">
      <c r="A1590" t="s">
        <v>48</v>
      </c>
      <c r="B1590">
        <v>2025127</v>
      </c>
      <c r="C1590" t="s">
        <v>86</v>
      </c>
      <c r="D1590">
        <v>5</v>
      </c>
      <c r="E1590" t="s">
        <v>90</v>
      </c>
      <c r="F1590">
        <v>1400</v>
      </c>
      <c r="G1590" t="s">
        <v>100</v>
      </c>
      <c r="H1590" t="s">
        <v>214</v>
      </c>
      <c r="I1590" t="s">
        <v>446</v>
      </c>
      <c r="J1590" t="s">
        <v>448</v>
      </c>
      <c r="K1590">
        <v>13.25</v>
      </c>
      <c r="L1590">
        <v>34.520000000000003</v>
      </c>
      <c r="M1590" t="s">
        <v>595</v>
      </c>
      <c r="N1590" t="s">
        <v>854</v>
      </c>
      <c r="Q1590">
        <v>4</v>
      </c>
      <c r="R1590">
        <v>14</v>
      </c>
      <c r="S1590" t="s">
        <v>1259</v>
      </c>
      <c r="T1590" t="s">
        <v>2446</v>
      </c>
      <c r="U1590" t="s">
        <v>3406</v>
      </c>
      <c r="V1590" t="s">
        <v>3441</v>
      </c>
      <c r="W1590">
        <v>115</v>
      </c>
      <c r="X1590">
        <v>1082</v>
      </c>
      <c r="Y1590">
        <v>3</v>
      </c>
      <c r="Z1590" t="s">
        <v>3506</v>
      </c>
      <c r="AA1590" t="s">
        <v>4717</v>
      </c>
      <c r="AB1590" t="s">
        <v>7540</v>
      </c>
      <c r="AC1590">
        <v>9</v>
      </c>
      <c r="AD1590" t="s">
        <v>8560</v>
      </c>
      <c r="AE1590" t="s">
        <v>9458</v>
      </c>
      <c r="AF1590" t="s">
        <v>9312</v>
      </c>
      <c r="AG1590" t="s">
        <v>8970</v>
      </c>
    </row>
    <row r="1591" spans="1:33" hidden="1" x14ac:dyDescent="0.25">
      <c r="A1591" t="s">
        <v>48</v>
      </c>
      <c r="B1591">
        <v>2025127</v>
      </c>
      <c r="C1591" t="s">
        <v>86</v>
      </c>
      <c r="D1591">
        <v>5</v>
      </c>
      <c r="E1591" t="s">
        <v>90</v>
      </c>
      <c r="F1591">
        <v>1400</v>
      </c>
      <c r="G1591" t="s">
        <v>100</v>
      </c>
      <c r="H1591" t="s">
        <v>214</v>
      </c>
      <c r="I1591" t="s">
        <v>446</v>
      </c>
      <c r="J1591" t="s">
        <v>448</v>
      </c>
      <c r="K1591">
        <v>13.25</v>
      </c>
      <c r="L1591">
        <v>34.520000000000003</v>
      </c>
      <c r="M1591" t="s">
        <v>595</v>
      </c>
      <c r="N1591" t="s">
        <v>854</v>
      </c>
      <c r="Q1591">
        <v>5</v>
      </c>
      <c r="R1591">
        <v>1</v>
      </c>
      <c r="S1591" t="s">
        <v>1496</v>
      </c>
      <c r="T1591" t="s">
        <v>2683</v>
      </c>
      <c r="U1591" t="s">
        <v>3409</v>
      </c>
      <c r="V1591" t="s">
        <v>3459</v>
      </c>
      <c r="W1591">
        <v>135</v>
      </c>
      <c r="X1591">
        <v>1064</v>
      </c>
      <c r="Y1591">
        <v>12</v>
      </c>
      <c r="Z1591" t="s">
        <v>3521</v>
      </c>
      <c r="AA1591" t="s">
        <v>4718</v>
      </c>
      <c r="AB1591" t="s">
        <v>6891</v>
      </c>
      <c r="AC1591">
        <v>3.1</v>
      </c>
      <c r="AD1591" t="s">
        <v>8564</v>
      </c>
      <c r="AE1591" t="s">
        <v>9415</v>
      </c>
      <c r="AF1591" t="s">
        <v>9401</v>
      </c>
      <c r="AG1591" t="s">
        <v>8395</v>
      </c>
    </row>
    <row r="1592" spans="1:33" hidden="1" x14ac:dyDescent="0.25">
      <c r="A1592" t="s">
        <v>48</v>
      </c>
      <c r="B1592">
        <v>2025127</v>
      </c>
      <c r="C1592" t="s">
        <v>86</v>
      </c>
      <c r="D1592">
        <v>5</v>
      </c>
      <c r="E1592" t="s">
        <v>90</v>
      </c>
      <c r="F1592">
        <v>1400</v>
      </c>
      <c r="G1592" t="s">
        <v>100</v>
      </c>
      <c r="H1592" t="s">
        <v>214</v>
      </c>
      <c r="I1592" t="s">
        <v>446</v>
      </c>
      <c r="J1592" t="s">
        <v>448</v>
      </c>
      <c r="K1592">
        <v>13.25</v>
      </c>
      <c r="L1592">
        <v>34.520000000000003</v>
      </c>
      <c r="M1592" t="s">
        <v>595</v>
      </c>
      <c r="N1592" t="s">
        <v>854</v>
      </c>
      <c r="Q1592">
        <v>6</v>
      </c>
      <c r="R1592">
        <v>7</v>
      </c>
      <c r="S1592" t="s">
        <v>1326</v>
      </c>
      <c r="T1592" t="s">
        <v>2513</v>
      </c>
      <c r="U1592" t="s">
        <v>3400</v>
      </c>
      <c r="V1592" t="s">
        <v>3451</v>
      </c>
      <c r="W1592">
        <v>126</v>
      </c>
      <c r="X1592">
        <v>1160</v>
      </c>
      <c r="Y1592">
        <v>1</v>
      </c>
      <c r="Z1592" t="s">
        <v>3482</v>
      </c>
      <c r="AA1592" t="s">
        <v>4589</v>
      </c>
      <c r="AB1592" t="s">
        <v>7473</v>
      </c>
      <c r="AC1592">
        <v>8.3000000000000007</v>
      </c>
      <c r="AD1592" t="s">
        <v>8469</v>
      </c>
      <c r="AE1592" t="s">
        <v>9431</v>
      </c>
      <c r="AF1592" t="s">
        <v>9429</v>
      </c>
      <c r="AG1592" t="s">
        <v>8649</v>
      </c>
    </row>
    <row r="1593" spans="1:33" hidden="1" x14ac:dyDescent="0.25">
      <c r="A1593" t="s">
        <v>48</v>
      </c>
      <c r="B1593">
        <v>2025127</v>
      </c>
      <c r="C1593" t="s">
        <v>86</v>
      </c>
      <c r="D1593">
        <v>5</v>
      </c>
      <c r="E1593" t="s">
        <v>90</v>
      </c>
      <c r="F1593">
        <v>1400</v>
      </c>
      <c r="G1593" t="s">
        <v>100</v>
      </c>
      <c r="H1593" t="s">
        <v>214</v>
      </c>
      <c r="I1593" t="s">
        <v>446</v>
      </c>
      <c r="J1593" t="s">
        <v>448</v>
      </c>
      <c r="K1593">
        <v>13.25</v>
      </c>
      <c r="L1593">
        <v>34.520000000000003</v>
      </c>
      <c r="M1593" t="s">
        <v>595</v>
      </c>
      <c r="N1593" t="s">
        <v>854</v>
      </c>
      <c r="Q1593">
        <v>7</v>
      </c>
      <c r="R1593">
        <v>8</v>
      </c>
      <c r="S1593" t="s">
        <v>1703</v>
      </c>
      <c r="T1593" t="s">
        <v>2890</v>
      </c>
      <c r="U1593" t="s">
        <v>3415</v>
      </c>
      <c r="V1593" t="s">
        <v>3443</v>
      </c>
      <c r="W1593">
        <v>126</v>
      </c>
      <c r="X1593">
        <v>1130</v>
      </c>
      <c r="Y1593">
        <v>14</v>
      </c>
      <c r="Z1593" t="s">
        <v>3482</v>
      </c>
      <c r="AA1593" t="s">
        <v>4719</v>
      </c>
      <c r="AB1593" t="s">
        <v>7541</v>
      </c>
      <c r="AC1593">
        <v>17</v>
      </c>
      <c r="AD1593" t="s">
        <v>8427</v>
      </c>
      <c r="AE1593" t="s">
        <v>9266</v>
      </c>
      <c r="AF1593" t="s">
        <v>9428</v>
      </c>
      <c r="AG1593" t="s">
        <v>8761</v>
      </c>
    </row>
    <row r="1594" spans="1:33" hidden="1" x14ac:dyDescent="0.25">
      <c r="A1594" t="s">
        <v>48</v>
      </c>
      <c r="B1594">
        <v>2025127</v>
      </c>
      <c r="C1594" t="s">
        <v>86</v>
      </c>
      <c r="D1594">
        <v>5</v>
      </c>
      <c r="E1594" t="s">
        <v>90</v>
      </c>
      <c r="F1594">
        <v>1400</v>
      </c>
      <c r="G1594" t="s">
        <v>100</v>
      </c>
      <c r="H1594" t="s">
        <v>214</v>
      </c>
      <c r="I1594" t="s">
        <v>446</v>
      </c>
      <c r="J1594" t="s">
        <v>448</v>
      </c>
      <c r="K1594">
        <v>13.25</v>
      </c>
      <c r="L1594">
        <v>34.520000000000003</v>
      </c>
      <c r="M1594" t="s">
        <v>595</v>
      </c>
      <c r="N1594" t="s">
        <v>854</v>
      </c>
      <c r="Q1594">
        <v>8</v>
      </c>
      <c r="R1594">
        <v>2</v>
      </c>
      <c r="S1594" t="s">
        <v>1497</v>
      </c>
      <c r="T1594" t="s">
        <v>2684</v>
      </c>
      <c r="U1594" t="s">
        <v>3413</v>
      </c>
      <c r="V1594" t="s">
        <v>3456</v>
      </c>
      <c r="W1594">
        <v>131</v>
      </c>
      <c r="X1594">
        <v>1171</v>
      </c>
      <c r="Y1594">
        <v>13</v>
      </c>
      <c r="Z1594" t="s">
        <v>3483</v>
      </c>
      <c r="AA1594" t="s">
        <v>4720</v>
      </c>
      <c r="AB1594" t="s">
        <v>7542</v>
      </c>
      <c r="AC1594">
        <v>7.9</v>
      </c>
      <c r="AD1594" t="s">
        <v>8428</v>
      </c>
      <c r="AE1594" t="s">
        <v>9265</v>
      </c>
      <c r="AF1594" t="s">
        <v>9379</v>
      </c>
      <c r="AG1594" t="s">
        <v>8558</v>
      </c>
    </row>
    <row r="1595" spans="1:33" hidden="1" x14ac:dyDescent="0.25">
      <c r="A1595" t="s">
        <v>48</v>
      </c>
      <c r="B1595">
        <v>2025127</v>
      </c>
      <c r="C1595" t="s">
        <v>86</v>
      </c>
      <c r="D1595">
        <v>5</v>
      </c>
      <c r="E1595" t="s">
        <v>90</v>
      </c>
      <c r="F1595">
        <v>1400</v>
      </c>
      <c r="G1595" t="s">
        <v>100</v>
      </c>
      <c r="H1595" t="s">
        <v>214</v>
      </c>
      <c r="I1595" t="s">
        <v>446</v>
      </c>
      <c r="J1595" t="s">
        <v>448</v>
      </c>
      <c r="K1595">
        <v>13.25</v>
      </c>
      <c r="L1595">
        <v>34.520000000000003</v>
      </c>
      <c r="M1595" t="s">
        <v>595</v>
      </c>
      <c r="N1595" t="s">
        <v>854</v>
      </c>
      <c r="Q1595">
        <v>9</v>
      </c>
      <c r="R1595">
        <v>12</v>
      </c>
      <c r="S1595" t="s">
        <v>1611</v>
      </c>
      <c r="T1595" t="s">
        <v>2798</v>
      </c>
      <c r="U1595" t="s">
        <v>3417</v>
      </c>
      <c r="V1595" t="s">
        <v>3440</v>
      </c>
      <c r="W1595">
        <v>120</v>
      </c>
      <c r="X1595">
        <v>1141</v>
      </c>
      <c r="Y1595">
        <v>9</v>
      </c>
      <c r="Z1595" t="s">
        <v>3490</v>
      </c>
      <c r="AA1595" t="s">
        <v>4721</v>
      </c>
      <c r="AB1595" t="s">
        <v>967</v>
      </c>
      <c r="AC1595">
        <v>17</v>
      </c>
      <c r="AD1595" t="s">
        <v>8565</v>
      </c>
      <c r="AE1595" t="s">
        <v>9457</v>
      </c>
      <c r="AF1595" t="s">
        <v>9432</v>
      </c>
      <c r="AG1595" t="s">
        <v>8946</v>
      </c>
    </row>
    <row r="1596" spans="1:33" hidden="1" x14ac:dyDescent="0.25">
      <c r="A1596" t="s">
        <v>48</v>
      </c>
      <c r="B1596">
        <v>2025127</v>
      </c>
      <c r="C1596" t="s">
        <v>86</v>
      </c>
      <c r="D1596">
        <v>5</v>
      </c>
      <c r="E1596" t="s">
        <v>90</v>
      </c>
      <c r="F1596">
        <v>1400</v>
      </c>
      <c r="G1596" t="s">
        <v>100</v>
      </c>
      <c r="H1596" t="s">
        <v>214</v>
      </c>
      <c r="I1596" t="s">
        <v>446</v>
      </c>
      <c r="J1596" t="s">
        <v>448</v>
      </c>
      <c r="K1596">
        <v>13.25</v>
      </c>
      <c r="L1596">
        <v>34.520000000000003</v>
      </c>
      <c r="M1596" t="s">
        <v>595</v>
      </c>
      <c r="N1596" t="s">
        <v>854</v>
      </c>
      <c r="Q1596">
        <v>10</v>
      </c>
      <c r="R1596">
        <v>3</v>
      </c>
      <c r="S1596" t="s">
        <v>1649</v>
      </c>
      <c r="T1596" t="s">
        <v>2836</v>
      </c>
      <c r="U1596" t="s">
        <v>3403</v>
      </c>
      <c r="V1596" t="s">
        <v>3448</v>
      </c>
      <c r="W1596">
        <v>130</v>
      </c>
      <c r="X1596">
        <v>1078</v>
      </c>
      <c r="Y1596">
        <v>10</v>
      </c>
      <c r="Z1596" t="s">
        <v>3484</v>
      </c>
      <c r="AA1596" t="s">
        <v>4722</v>
      </c>
      <c r="AB1596" t="s">
        <v>835</v>
      </c>
      <c r="AC1596">
        <v>7.6</v>
      </c>
      <c r="AD1596" t="s">
        <v>8588</v>
      </c>
      <c r="AE1596" t="s">
        <v>9431</v>
      </c>
      <c r="AF1596" t="s">
        <v>9433</v>
      </c>
      <c r="AG1596" t="s">
        <v>8749</v>
      </c>
    </row>
    <row r="1597" spans="1:33" hidden="1" x14ac:dyDescent="0.25">
      <c r="A1597" t="s">
        <v>48</v>
      </c>
      <c r="B1597">
        <v>2025127</v>
      </c>
      <c r="C1597" t="s">
        <v>86</v>
      </c>
      <c r="D1597">
        <v>5</v>
      </c>
      <c r="E1597" t="s">
        <v>90</v>
      </c>
      <c r="F1597">
        <v>1400</v>
      </c>
      <c r="G1597" t="s">
        <v>100</v>
      </c>
      <c r="H1597" t="s">
        <v>214</v>
      </c>
      <c r="I1597" t="s">
        <v>446</v>
      </c>
      <c r="J1597" t="s">
        <v>448</v>
      </c>
      <c r="K1597">
        <v>13.25</v>
      </c>
      <c r="L1597">
        <v>34.520000000000003</v>
      </c>
      <c r="M1597" t="s">
        <v>595</v>
      </c>
      <c r="N1597" t="s">
        <v>854</v>
      </c>
      <c r="Q1597">
        <v>11</v>
      </c>
      <c r="R1597">
        <v>9</v>
      </c>
      <c r="S1597" t="s">
        <v>1865</v>
      </c>
      <c r="T1597" t="s">
        <v>3052</v>
      </c>
      <c r="U1597" t="s">
        <v>3407</v>
      </c>
      <c r="V1597" t="s">
        <v>3450</v>
      </c>
      <c r="W1597">
        <v>125</v>
      </c>
      <c r="X1597">
        <v>1118</v>
      </c>
      <c r="Y1597">
        <v>2</v>
      </c>
      <c r="Z1597" t="s">
        <v>3484</v>
      </c>
      <c r="AA1597" t="s">
        <v>4723</v>
      </c>
      <c r="AB1597" t="s">
        <v>7446</v>
      </c>
      <c r="AC1597">
        <v>15</v>
      </c>
      <c r="AD1597" t="s">
        <v>8617</v>
      </c>
      <c r="AE1597" t="s">
        <v>9408</v>
      </c>
      <c r="AF1597" t="s">
        <v>9429</v>
      </c>
      <c r="AG1597" t="s">
        <v>9082</v>
      </c>
    </row>
    <row r="1598" spans="1:33" hidden="1" x14ac:dyDescent="0.25">
      <c r="A1598" t="s">
        <v>48</v>
      </c>
      <c r="B1598">
        <v>2025127</v>
      </c>
      <c r="C1598" t="s">
        <v>86</v>
      </c>
      <c r="D1598">
        <v>5</v>
      </c>
      <c r="E1598" t="s">
        <v>90</v>
      </c>
      <c r="F1598">
        <v>1400</v>
      </c>
      <c r="G1598" t="s">
        <v>100</v>
      </c>
      <c r="H1598" t="s">
        <v>214</v>
      </c>
      <c r="I1598" t="s">
        <v>446</v>
      </c>
      <c r="J1598" t="s">
        <v>448</v>
      </c>
      <c r="K1598">
        <v>13.25</v>
      </c>
      <c r="L1598">
        <v>34.520000000000003</v>
      </c>
      <c r="M1598" t="s">
        <v>595</v>
      </c>
      <c r="N1598" t="s">
        <v>854</v>
      </c>
      <c r="Q1598">
        <v>12</v>
      </c>
      <c r="R1598">
        <v>6</v>
      </c>
      <c r="S1598" t="s">
        <v>1070</v>
      </c>
      <c r="T1598" t="s">
        <v>2257</v>
      </c>
      <c r="U1598" t="s">
        <v>3411</v>
      </c>
      <c r="V1598" t="s">
        <v>3455</v>
      </c>
      <c r="W1598">
        <v>126</v>
      </c>
      <c r="X1598">
        <v>1142</v>
      </c>
      <c r="Y1598">
        <v>4</v>
      </c>
      <c r="Z1598" t="s">
        <v>3485</v>
      </c>
      <c r="AA1598" t="s">
        <v>4379</v>
      </c>
      <c r="AB1598" t="s">
        <v>7543</v>
      </c>
      <c r="AC1598">
        <v>14</v>
      </c>
      <c r="AD1598" t="s">
        <v>8565</v>
      </c>
      <c r="AE1598" t="s">
        <v>9261</v>
      </c>
      <c r="AF1598" t="s">
        <v>9433</v>
      </c>
      <c r="AG1598" t="s">
        <v>8876</v>
      </c>
    </row>
    <row r="1599" spans="1:33" hidden="1" x14ac:dyDescent="0.25">
      <c r="A1599" t="s">
        <v>48</v>
      </c>
      <c r="B1599">
        <v>2025127</v>
      </c>
      <c r="C1599" t="s">
        <v>86</v>
      </c>
      <c r="D1599">
        <v>5</v>
      </c>
      <c r="E1599" t="s">
        <v>90</v>
      </c>
      <c r="F1599">
        <v>1400</v>
      </c>
      <c r="G1599" t="s">
        <v>100</v>
      </c>
      <c r="H1599" t="s">
        <v>214</v>
      </c>
      <c r="I1599" t="s">
        <v>446</v>
      </c>
      <c r="J1599" t="s">
        <v>448</v>
      </c>
      <c r="K1599">
        <v>13.25</v>
      </c>
      <c r="L1599">
        <v>34.520000000000003</v>
      </c>
      <c r="M1599" t="s">
        <v>595</v>
      </c>
      <c r="N1599" t="s">
        <v>854</v>
      </c>
      <c r="Q1599">
        <v>13</v>
      </c>
      <c r="R1599">
        <v>11</v>
      </c>
      <c r="S1599" t="s">
        <v>1105</v>
      </c>
      <c r="T1599" t="s">
        <v>2292</v>
      </c>
      <c r="U1599" t="s">
        <v>3404</v>
      </c>
      <c r="V1599" t="s">
        <v>3452</v>
      </c>
      <c r="W1599">
        <v>124</v>
      </c>
      <c r="X1599">
        <v>1119</v>
      </c>
      <c r="Y1599">
        <v>11</v>
      </c>
      <c r="Z1599" t="s">
        <v>3527</v>
      </c>
      <c r="AA1599" t="s">
        <v>4724</v>
      </c>
      <c r="AB1599" t="s">
        <v>7208</v>
      </c>
      <c r="AC1599">
        <v>66</v>
      </c>
      <c r="AD1599" t="s">
        <v>8565</v>
      </c>
      <c r="AE1599" t="s">
        <v>9406</v>
      </c>
      <c r="AF1599" t="s">
        <v>9429</v>
      </c>
      <c r="AG1599" t="s">
        <v>9018</v>
      </c>
    </row>
    <row r="1600" spans="1:33" hidden="1" x14ac:dyDescent="0.25">
      <c r="A1600" t="s">
        <v>48</v>
      </c>
      <c r="B1600">
        <v>2025127</v>
      </c>
      <c r="C1600" t="s">
        <v>86</v>
      </c>
      <c r="D1600">
        <v>5</v>
      </c>
      <c r="E1600" t="s">
        <v>90</v>
      </c>
      <c r="F1600">
        <v>1400</v>
      </c>
      <c r="G1600" t="s">
        <v>100</v>
      </c>
      <c r="H1600" t="s">
        <v>214</v>
      </c>
      <c r="I1600" t="s">
        <v>446</v>
      </c>
      <c r="J1600" t="s">
        <v>448</v>
      </c>
      <c r="K1600">
        <v>13.25</v>
      </c>
      <c r="L1600">
        <v>34.520000000000003</v>
      </c>
      <c r="M1600" t="s">
        <v>595</v>
      </c>
      <c r="N1600" t="s">
        <v>854</v>
      </c>
      <c r="Q1600">
        <v>14</v>
      </c>
      <c r="R1600">
        <v>13</v>
      </c>
      <c r="S1600" t="s">
        <v>1866</v>
      </c>
      <c r="T1600" t="s">
        <v>3053</v>
      </c>
      <c r="U1600" t="s">
        <v>3408</v>
      </c>
      <c r="V1600" t="s">
        <v>3446</v>
      </c>
      <c r="W1600">
        <v>119</v>
      </c>
      <c r="X1600">
        <v>1053</v>
      </c>
      <c r="Y1600">
        <v>8</v>
      </c>
      <c r="Z1600" t="s">
        <v>3546</v>
      </c>
      <c r="AA1600" t="s">
        <v>4725</v>
      </c>
      <c r="AB1600" t="s">
        <v>7544</v>
      </c>
      <c r="AC1600">
        <v>144</v>
      </c>
      <c r="AD1600" t="s">
        <v>8560</v>
      </c>
      <c r="AE1600" t="s">
        <v>9457</v>
      </c>
      <c r="AF1600" t="s">
        <v>8862</v>
      </c>
      <c r="AG1600" t="s">
        <v>9497</v>
      </c>
    </row>
    <row r="1601" spans="1:34" hidden="1" x14ac:dyDescent="0.25">
      <c r="A1601" t="s">
        <v>48</v>
      </c>
      <c r="B1601">
        <v>2025128</v>
      </c>
      <c r="C1601" t="s">
        <v>86</v>
      </c>
      <c r="D1601">
        <v>6</v>
      </c>
      <c r="E1601" t="s">
        <v>91</v>
      </c>
      <c r="F1601">
        <v>1600</v>
      </c>
      <c r="G1601" t="s">
        <v>100</v>
      </c>
      <c r="H1601" t="s">
        <v>215</v>
      </c>
      <c r="I1601" t="s">
        <v>446</v>
      </c>
      <c r="J1601" t="s">
        <v>448</v>
      </c>
      <c r="K1601">
        <v>24.1</v>
      </c>
      <c r="L1601">
        <v>46.71</v>
      </c>
      <c r="M1601" t="s">
        <v>596</v>
      </c>
      <c r="N1601" t="s">
        <v>855</v>
      </c>
      <c r="Q1601">
        <v>1</v>
      </c>
      <c r="R1601">
        <v>14</v>
      </c>
      <c r="S1601" t="s">
        <v>1867</v>
      </c>
      <c r="T1601" t="s">
        <v>3054</v>
      </c>
      <c r="U1601" t="s">
        <v>3405</v>
      </c>
      <c r="V1601" t="s">
        <v>3447</v>
      </c>
      <c r="W1601">
        <v>108</v>
      </c>
      <c r="X1601">
        <v>1068</v>
      </c>
      <c r="Y1601">
        <v>6</v>
      </c>
      <c r="Z1601" t="s">
        <v>3478</v>
      </c>
      <c r="AA1601" t="s">
        <v>4726</v>
      </c>
      <c r="AB1601" t="s">
        <v>855</v>
      </c>
      <c r="AC1601">
        <v>33</v>
      </c>
      <c r="AD1601" t="s">
        <v>8609</v>
      </c>
      <c r="AE1601" t="s">
        <v>9358</v>
      </c>
      <c r="AF1601" t="s">
        <v>8946</v>
      </c>
      <c r="AG1601" t="s">
        <v>9456</v>
      </c>
    </row>
    <row r="1602" spans="1:34" hidden="1" x14ac:dyDescent="0.25">
      <c r="A1602" t="s">
        <v>48</v>
      </c>
      <c r="B1602">
        <v>2025128</v>
      </c>
      <c r="C1602" t="s">
        <v>86</v>
      </c>
      <c r="D1602">
        <v>6</v>
      </c>
      <c r="E1602" t="s">
        <v>91</v>
      </c>
      <c r="F1602">
        <v>1600</v>
      </c>
      <c r="G1602" t="s">
        <v>100</v>
      </c>
      <c r="H1602" t="s">
        <v>215</v>
      </c>
      <c r="I1602" t="s">
        <v>446</v>
      </c>
      <c r="J1602" t="s">
        <v>448</v>
      </c>
      <c r="K1602">
        <v>24.1</v>
      </c>
      <c r="L1602">
        <v>46.71</v>
      </c>
      <c r="M1602" t="s">
        <v>596</v>
      </c>
      <c r="N1602" t="s">
        <v>855</v>
      </c>
      <c r="Q1602">
        <v>2</v>
      </c>
      <c r="R1602">
        <v>8</v>
      </c>
      <c r="S1602" t="s">
        <v>1431</v>
      </c>
      <c r="T1602" t="s">
        <v>2618</v>
      </c>
      <c r="U1602" t="s">
        <v>3419</v>
      </c>
      <c r="V1602" t="s">
        <v>3458</v>
      </c>
      <c r="W1602">
        <v>118</v>
      </c>
      <c r="X1602">
        <v>1074</v>
      </c>
      <c r="Y1602">
        <v>10</v>
      </c>
      <c r="Z1602" t="s">
        <v>3505</v>
      </c>
      <c r="AA1602" t="s">
        <v>4727</v>
      </c>
      <c r="AB1602" t="s">
        <v>7545</v>
      </c>
      <c r="AC1602">
        <v>5.6</v>
      </c>
      <c r="AD1602" t="s">
        <v>8556</v>
      </c>
      <c r="AE1602" t="s">
        <v>9364</v>
      </c>
      <c r="AF1602" t="s">
        <v>9085</v>
      </c>
      <c r="AG1602" t="s">
        <v>9433</v>
      </c>
    </row>
    <row r="1603" spans="1:34" hidden="1" x14ac:dyDescent="0.25">
      <c r="A1603" t="s">
        <v>48</v>
      </c>
      <c r="B1603">
        <v>2025128</v>
      </c>
      <c r="C1603" t="s">
        <v>86</v>
      </c>
      <c r="D1603">
        <v>6</v>
      </c>
      <c r="E1603" t="s">
        <v>91</v>
      </c>
      <c r="F1603">
        <v>1600</v>
      </c>
      <c r="G1603" t="s">
        <v>100</v>
      </c>
      <c r="H1603" t="s">
        <v>215</v>
      </c>
      <c r="I1603" t="s">
        <v>446</v>
      </c>
      <c r="J1603" t="s">
        <v>448</v>
      </c>
      <c r="K1603">
        <v>24.1</v>
      </c>
      <c r="L1603">
        <v>46.71</v>
      </c>
      <c r="M1603" t="s">
        <v>596</v>
      </c>
      <c r="N1603" t="s">
        <v>855</v>
      </c>
      <c r="Q1603">
        <v>3</v>
      </c>
      <c r="R1603">
        <v>10</v>
      </c>
      <c r="S1603" t="s">
        <v>1868</v>
      </c>
      <c r="T1603" t="s">
        <v>3055</v>
      </c>
      <c r="U1603" t="s">
        <v>3413</v>
      </c>
      <c r="V1603" t="s">
        <v>3456</v>
      </c>
      <c r="W1603">
        <v>113</v>
      </c>
      <c r="X1603">
        <v>1080</v>
      </c>
      <c r="Y1603">
        <v>2</v>
      </c>
      <c r="Z1603" t="s">
        <v>3480</v>
      </c>
      <c r="AA1603" t="s">
        <v>4046</v>
      </c>
      <c r="AB1603" t="s">
        <v>7546</v>
      </c>
      <c r="AC1603">
        <v>18</v>
      </c>
      <c r="AD1603" t="s">
        <v>8794</v>
      </c>
      <c r="AE1603" t="s">
        <v>9368</v>
      </c>
      <c r="AF1603" t="s">
        <v>9434</v>
      </c>
      <c r="AG1603" t="s">
        <v>9399</v>
      </c>
    </row>
    <row r="1604" spans="1:34" hidden="1" x14ac:dyDescent="0.25">
      <c r="A1604" t="s">
        <v>48</v>
      </c>
      <c r="B1604">
        <v>2025128</v>
      </c>
      <c r="C1604" t="s">
        <v>86</v>
      </c>
      <c r="D1604">
        <v>6</v>
      </c>
      <c r="E1604" t="s">
        <v>91</v>
      </c>
      <c r="F1604">
        <v>1600</v>
      </c>
      <c r="G1604" t="s">
        <v>100</v>
      </c>
      <c r="H1604" t="s">
        <v>215</v>
      </c>
      <c r="I1604" t="s">
        <v>446</v>
      </c>
      <c r="J1604" t="s">
        <v>448</v>
      </c>
      <c r="K1604">
        <v>24.1</v>
      </c>
      <c r="L1604">
        <v>46.71</v>
      </c>
      <c r="M1604" t="s">
        <v>596</v>
      </c>
      <c r="N1604" t="s">
        <v>855</v>
      </c>
      <c r="Q1604">
        <v>4</v>
      </c>
      <c r="R1604">
        <v>1</v>
      </c>
      <c r="S1604" t="s">
        <v>1869</v>
      </c>
      <c r="T1604" t="s">
        <v>3056</v>
      </c>
      <c r="U1604" t="s">
        <v>3404</v>
      </c>
      <c r="V1604" t="s">
        <v>3454</v>
      </c>
      <c r="W1604">
        <v>135</v>
      </c>
      <c r="X1604">
        <v>1094</v>
      </c>
      <c r="Y1604">
        <v>9</v>
      </c>
      <c r="Z1604" t="s">
        <v>3506</v>
      </c>
      <c r="AA1604" t="s">
        <v>4728</v>
      </c>
      <c r="AB1604" t="s">
        <v>7460</v>
      </c>
      <c r="AC1604">
        <v>26</v>
      </c>
      <c r="AD1604" t="s">
        <v>8864</v>
      </c>
      <c r="AE1604" t="s">
        <v>9350</v>
      </c>
      <c r="AF1604" t="s">
        <v>9435</v>
      </c>
      <c r="AG1604" t="s">
        <v>9379</v>
      </c>
    </row>
    <row r="1605" spans="1:34" hidden="1" x14ac:dyDescent="0.25">
      <c r="A1605" t="s">
        <v>48</v>
      </c>
      <c r="B1605">
        <v>2025128</v>
      </c>
      <c r="C1605" t="s">
        <v>86</v>
      </c>
      <c r="D1605">
        <v>6</v>
      </c>
      <c r="E1605" t="s">
        <v>91</v>
      </c>
      <c r="F1605">
        <v>1600</v>
      </c>
      <c r="G1605" t="s">
        <v>100</v>
      </c>
      <c r="H1605" t="s">
        <v>215</v>
      </c>
      <c r="I1605" t="s">
        <v>446</v>
      </c>
      <c r="J1605" t="s">
        <v>448</v>
      </c>
      <c r="K1605">
        <v>24.1</v>
      </c>
      <c r="L1605">
        <v>46.71</v>
      </c>
      <c r="M1605" t="s">
        <v>596</v>
      </c>
      <c r="N1605" t="s">
        <v>855</v>
      </c>
      <c r="Q1605">
        <v>5</v>
      </c>
      <c r="R1605">
        <v>13</v>
      </c>
      <c r="S1605" t="s">
        <v>1123</v>
      </c>
      <c r="T1605" t="s">
        <v>2310</v>
      </c>
      <c r="U1605" t="s">
        <v>3407</v>
      </c>
      <c r="V1605" t="s">
        <v>3444</v>
      </c>
      <c r="W1605">
        <v>115</v>
      </c>
      <c r="X1605">
        <v>1191</v>
      </c>
      <c r="Y1605">
        <v>3</v>
      </c>
      <c r="Z1605" t="s">
        <v>3481</v>
      </c>
      <c r="AA1605" t="s">
        <v>4729</v>
      </c>
      <c r="AB1605" t="s">
        <v>7547</v>
      </c>
      <c r="AC1605">
        <v>20</v>
      </c>
      <c r="AD1605" t="s">
        <v>8741</v>
      </c>
      <c r="AE1605" t="s">
        <v>9365</v>
      </c>
      <c r="AF1605" t="s">
        <v>9456</v>
      </c>
      <c r="AG1605" t="s">
        <v>9401</v>
      </c>
    </row>
    <row r="1606" spans="1:34" hidden="1" x14ac:dyDescent="0.25">
      <c r="A1606" t="s">
        <v>48</v>
      </c>
      <c r="B1606">
        <v>2025128</v>
      </c>
      <c r="C1606" t="s">
        <v>86</v>
      </c>
      <c r="D1606">
        <v>6</v>
      </c>
      <c r="E1606" t="s">
        <v>91</v>
      </c>
      <c r="F1606">
        <v>1600</v>
      </c>
      <c r="G1606" t="s">
        <v>100</v>
      </c>
      <c r="H1606" t="s">
        <v>215</v>
      </c>
      <c r="I1606" t="s">
        <v>446</v>
      </c>
      <c r="J1606" t="s">
        <v>448</v>
      </c>
      <c r="K1606">
        <v>24.1</v>
      </c>
      <c r="L1606">
        <v>46.71</v>
      </c>
      <c r="M1606" t="s">
        <v>596</v>
      </c>
      <c r="N1606" t="s">
        <v>855</v>
      </c>
      <c r="Q1606">
        <v>6</v>
      </c>
      <c r="R1606">
        <v>4</v>
      </c>
      <c r="S1606" t="s">
        <v>1618</v>
      </c>
      <c r="T1606" t="s">
        <v>2805</v>
      </c>
      <c r="U1606" t="s">
        <v>3406</v>
      </c>
      <c r="V1606" t="s">
        <v>3451</v>
      </c>
      <c r="W1606">
        <v>126</v>
      </c>
      <c r="X1606">
        <v>1150</v>
      </c>
      <c r="Y1606">
        <v>8</v>
      </c>
      <c r="Z1606" t="s">
        <v>3524</v>
      </c>
      <c r="AA1606" t="s">
        <v>4279</v>
      </c>
      <c r="AB1606" t="s">
        <v>7548</v>
      </c>
      <c r="AC1606">
        <v>3</v>
      </c>
      <c r="AD1606" t="s">
        <v>8605</v>
      </c>
      <c r="AE1606" t="s">
        <v>9402</v>
      </c>
      <c r="AF1606" t="s">
        <v>8945</v>
      </c>
      <c r="AG1606" t="s">
        <v>9177</v>
      </c>
    </row>
    <row r="1607" spans="1:34" hidden="1" x14ac:dyDescent="0.25">
      <c r="A1607" t="s">
        <v>48</v>
      </c>
      <c r="B1607">
        <v>2025128</v>
      </c>
      <c r="C1607" t="s">
        <v>86</v>
      </c>
      <c r="D1607">
        <v>6</v>
      </c>
      <c r="E1607" t="s">
        <v>91</v>
      </c>
      <c r="F1607">
        <v>1600</v>
      </c>
      <c r="G1607" t="s">
        <v>100</v>
      </c>
      <c r="H1607" t="s">
        <v>215</v>
      </c>
      <c r="I1607" t="s">
        <v>446</v>
      </c>
      <c r="J1607" t="s">
        <v>448</v>
      </c>
      <c r="K1607">
        <v>24.1</v>
      </c>
      <c r="L1607">
        <v>46.71</v>
      </c>
      <c r="M1607" t="s">
        <v>596</v>
      </c>
      <c r="N1607" t="s">
        <v>855</v>
      </c>
      <c r="Q1607">
        <v>7</v>
      </c>
      <c r="R1607">
        <v>9</v>
      </c>
      <c r="S1607" t="s">
        <v>1666</v>
      </c>
      <c r="T1607" t="s">
        <v>2853</v>
      </c>
      <c r="U1607" t="s">
        <v>3398</v>
      </c>
      <c r="V1607" t="s">
        <v>3460</v>
      </c>
      <c r="W1607">
        <v>118</v>
      </c>
      <c r="X1607">
        <v>1219</v>
      </c>
      <c r="Y1607">
        <v>5</v>
      </c>
      <c r="Z1607" t="s">
        <v>3524</v>
      </c>
      <c r="AA1607" t="s">
        <v>4730</v>
      </c>
      <c r="AB1607" t="s">
        <v>7549</v>
      </c>
      <c r="AC1607">
        <v>46</v>
      </c>
      <c r="AD1607" t="s">
        <v>8932</v>
      </c>
      <c r="AE1607" t="s">
        <v>9367</v>
      </c>
      <c r="AF1607" t="s">
        <v>9279</v>
      </c>
      <c r="AG1607" t="s">
        <v>9373</v>
      </c>
    </row>
    <row r="1608" spans="1:34" hidden="1" x14ac:dyDescent="0.25">
      <c r="A1608" t="s">
        <v>48</v>
      </c>
      <c r="B1608">
        <v>2025128</v>
      </c>
      <c r="C1608" t="s">
        <v>86</v>
      </c>
      <c r="D1608">
        <v>6</v>
      </c>
      <c r="E1608" t="s">
        <v>91</v>
      </c>
      <c r="F1608">
        <v>1600</v>
      </c>
      <c r="G1608" t="s">
        <v>100</v>
      </c>
      <c r="H1608" t="s">
        <v>215</v>
      </c>
      <c r="I1608" t="s">
        <v>446</v>
      </c>
      <c r="J1608" t="s">
        <v>448</v>
      </c>
      <c r="K1608">
        <v>24.1</v>
      </c>
      <c r="L1608">
        <v>46.71</v>
      </c>
      <c r="M1608" t="s">
        <v>596</v>
      </c>
      <c r="N1608" t="s">
        <v>855</v>
      </c>
      <c r="Q1608">
        <v>8</v>
      </c>
      <c r="R1608">
        <v>6</v>
      </c>
      <c r="S1608" t="s">
        <v>1119</v>
      </c>
      <c r="T1608" t="s">
        <v>2306</v>
      </c>
      <c r="U1608" t="s">
        <v>3399</v>
      </c>
      <c r="V1608" t="s">
        <v>3442</v>
      </c>
      <c r="W1608">
        <v>121</v>
      </c>
      <c r="X1608">
        <v>1206</v>
      </c>
      <c r="Y1608">
        <v>7</v>
      </c>
      <c r="Z1608" t="s">
        <v>3524</v>
      </c>
      <c r="AA1608" t="s">
        <v>4731</v>
      </c>
      <c r="AB1608" t="s">
        <v>7463</v>
      </c>
      <c r="AC1608">
        <v>25</v>
      </c>
      <c r="AD1608" t="s">
        <v>8735</v>
      </c>
      <c r="AE1608" t="s">
        <v>9365</v>
      </c>
      <c r="AF1608" t="s">
        <v>9280</v>
      </c>
      <c r="AG1608" t="s">
        <v>9107</v>
      </c>
    </row>
    <row r="1609" spans="1:34" hidden="1" x14ac:dyDescent="0.25">
      <c r="A1609" t="s">
        <v>48</v>
      </c>
      <c r="B1609">
        <v>2025128</v>
      </c>
      <c r="C1609" t="s">
        <v>86</v>
      </c>
      <c r="D1609">
        <v>6</v>
      </c>
      <c r="E1609" t="s">
        <v>91</v>
      </c>
      <c r="F1609">
        <v>1600</v>
      </c>
      <c r="G1609" t="s">
        <v>100</v>
      </c>
      <c r="H1609" t="s">
        <v>215</v>
      </c>
      <c r="I1609" t="s">
        <v>446</v>
      </c>
      <c r="J1609" t="s">
        <v>448</v>
      </c>
      <c r="K1609">
        <v>24.1</v>
      </c>
      <c r="L1609">
        <v>46.71</v>
      </c>
      <c r="M1609" t="s">
        <v>596</v>
      </c>
      <c r="N1609" t="s">
        <v>855</v>
      </c>
      <c r="Q1609">
        <v>9</v>
      </c>
      <c r="R1609">
        <v>2</v>
      </c>
      <c r="S1609" t="s">
        <v>1552</v>
      </c>
      <c r="T1609" t="s">
        <v>2739</v>
      </c>
      <c r="U1609" t="s">
        <v>3403</v>
      </c>
      <c r="V1609" t="s">
        <v>3443</v>
      </c>
      <c r="W1609">
        <v>135</v>
      </c>
      <c r="X1609">
        <v>1136</v>
      </c>
      <c r="Y1609">
        <v>12</v>
      </c>
      <c r="Z1609" t="s">
        <v>3524</v>
      </c>
      <c r="AA1609" t="s">
        <v>4732</v>
      </c>
      <c r="AB1609" t="s">
        <v>7463</v>
      </c>
      <c r="AC1609">
        <v>7.7</v>
      </c>
      <c r="AD1609" t="s">
        <v>8744</v>
      </c>
      <c r="AE1609" t="s">
        <v>9368</v>
      </c>
      <c r="AF1609" t="s">
        <v>9346</v>
      </c>
      <c r="AG1609" t="s">
        <v>9378</v>
      </c>
    </row>
    <row r="1610" spans="1:34" hidden="1" x14ac:dyDescent="0.25">
      <c r="A1610" t="s">
        <v>48</v>
      </c>
      <c r="B1610">
        <v>2025128</v>
      </c>
      <c r="C1610" t="s">
        <v>86</v>
      </c>
      <c r="D1610">
        <v>6</v>
      </c>
      <c r="E1610" t="s">
        <v>91</v>
      </c>
      <c r="F1610">
        <v>1600</v>
      </c>
      <c r="G1610" t="s">
        <v>100</v>
      </c>
      <c r="H1610" t="s">
        <v>215</v>
      </c>
      <c r="I1610" t="s">
        <v>446</v>
      </c>
      <c r="J1610" t="s">
        <v>448</v>
      </c>
      <c r="K1610">
        <v>24.1</v>
      </c>
      <c r="L1610">
        <v>46.71</v>
      </c>
      <c r="M1610" t="s">
        <v>596</v>
      </c>
      <c r="N1610" t="s">
        <v>855</v>
      </c>
      <c r="Q1610">
        <v>10</v>
      </c>
      <c r="R1610">
        <v>12</v>
      </c>
      <c r="S1610" t="s">
        <v>1749</v>
      </c>
      <c r="T1610" t="s">
        <v>2936</v>
      </c>
      <c r="U1610" t="s">
        <v>3417</v>
      </c>
      <c r="V1610" t="s">
        <v>3445</v>
      </c>
      <c r="W1610">
        <v>115</v>
      </c>
      <c r="X1610">
        <v>1236</v>
      </c>
      <c r="Y1610">
        <v>13</v>
      </c>
      <c r="Z1610" t="s">
        <v>3490</v>
      </c>
      <c r="AA1610" t="s">
        <v>4733</v>
      </c>
      <c r="AB1610" t="s">
        <v>7550</v>
      </c>
      <c r="AC1610">
        <v>6.9</v>
      </c>
      <c r="AD1610" t="s">
        <v>8552</v>
      </c>
      <c r="AE1610" t="s">
        <v>9395</v>
      </c>
      <c r="AF1610" t="s">
        <v>9053</v>
      </c>
      <c r="AG1610" t="s">
        <v>8875</v>
      </c>
    </row>
    <row r="1611" spans="1:34" hidden="1" x14ac:dyDescent="0.25">
      <c r="A1611" t="s">
        <v>48</v>
      </c>
      <c r="B1611">
        <v>2025128</v>
      </c>
      <c r="C1611" t="s">
        <v>86</v>
      </c>
      <c r="D1611">
        <v>6</v>
      </c>
      <c r="E1611" t="s">
        <v>91</v>
      </c>
      <c r="F1611">
        <v>1600</v>
      </c>
      <c r="G1611" t="s">
        <v>100</v>
      </c>
      <c r="H1611" t="s">
        <v>215</v>
      </c>
      <c r="I1611" t="s">
        <v>446</v>
      </c>
      <c r="J1611" t="s">
        <v>448</v>
      </c>
      <c r="K1611">
        <v>24.1</v>
      </c>
      <c r="L1611">
        <v>46.71</v>
      </c>
      <c r="M1611" t="s">
        <v>596</v>
      </c>
      <c r="N1611" t="s">
        <v>855</v>
      </c>
      <c r="Q1611">
        <v>11</v>
      </c>
      <c r="R1611">
        <v>3</v>
      </c>
      <c r="S1611" t="s">
        <v>1870</v>
      </c>
      <c r="T1611" t="s">
        <v>3057</v>
      </c>
      <c r="U1611" t="s">
        <v>3409</v>
      </c>
      <c r="V1611" t="s">
        <v>3444</v>
      </c>
      <c r="W1611">
        <v>134</v>
      </c>
      <c r="X1611">
        <v>1070</v>
      </c>
      <c r="Y1611">
        <v>11</v>
      </c>
      <c r="Z1611" t="s">
        <v>3490</v>
      </c>
      <c r="AA1611" t="s">
        <v>4294</v>
      </c>
      <c r="AB1611" t="s">
        <v>7550</v>
      </c>
      <c r="AC1611">
        <v>20</v>
      </c>
      <c r="AD1611" t="s">
        <v>8738</v>
      </c>
      <c r="AE1611" t="s">
        <v>9368</v>
      </c>
      <c r="AF1611" t="s">
        <v>9384</v>
      </c>
      <c r="AG1611" t="s">
        <v>9363</v>
      </c>
    </row>
    <row r="1612" spans="1:34" hidden="1" x14ac:dyDescent="0.25">
      <c r="A1612" t="s">
        <v>48</v>
      </c>
      <c r="B1612">
        <v>2025128</v>
      </c>
      <c r="C1612" t="s">
        <v>86</v>
      </c>
      <c r="D1612">
        <v>6</v>
      </c>
      <c r="E1612" t="s">
        <v>91</v>
      </c>
      <c r="F1612">
        <v>1600</v>
      </c>
      <c r="G1612" t="s">
        <v>100</v>
      </c>
      <c r="H1612" t="s">
        <v>215</v>
      </c>
      <c r="I1612" t="s">
        <v>446</v>
      </c>
      <c r="J1612" t="s">
        <v>448</v>
      </c>
      <c r="K1612">
        <v>24.1</v>
      </c>
      <c r="L1612">
        <v>46.71</v>
      </c>
      <c r="M1612" t="s">
        <v>596</v>
      </c>
      <c r="N1612" t="s">
        <v>855</v>
      </c>
      <c r="Q1612">
        <v>12</v>
      </c>
      <c r="R1612">
        <v>5</v>
      </c>
      <c r="S1612" t="s">
        <v>1555</v>
      </c>
      <c r="T1612" t="s">
        <v>2742</v>
      </c>
      <c r="U1612" t="s">
        <v>3411</v>
      </c>
      <c r="V1612" t="s">
        <v>3447</v>
      </c>
      <c r="W1612">
        <v>125</v>
      </c>
      <c r="X1612">
        <v>1143</v>
      </c>
      <c r="Y1612">
        <v>4</v>
      </c>
      <c r="Z1612" t="s">
        <v>3485</v>
      </c>
      <c r="AA1612" t="s">
        <v>4734</v>
      </c>
      <c r="AB1612" t="s">
        <v>7551</v>
      </c>
      <c r="AC1612">
        <v>7.9</v>
      </c>
      <c r="AD1612" t="s">
        <v>8552</v>
      </c>
      <c r="AE1612" t="s">
        <v>9377</v>
      </c>
      <c r="AF1612" t="s">
        <v>8877</v>
      </c>
      <c r="AG1612" t="s">
        <v>8582</v>
      </c>
    </row>
    <row r="1613" spans="1:34" hidden="1" x14ac:dyDescent="0.25">
      <c r="A1613" t="s">
        <v>48</v>
      </c>
      <c r="B1613">
        <v>2025128</v>
      </c>
      <c r="C1613" t="s">
        <v>86</v>
      </c>
      <c r="D1613">
        <v>6</v>
      </c>
      <c r="E1613" t="s">
        <v>91</v>
      </c>
      <c r="F1613">
        <v>1600</v>
      </c>
      <c r="G1613" t="s">
        <v>100</v>
      </c>
      <c r="H1613" t="s">
        <v>215</v>
      </c>
      <c r="I1613" t="s">
        <v>446</v>
      </c>
      <c r="J1613" t="s">
        <v>448</v>
      </c>
      <c r="K1613">
        <v>24.1</v>
      </c>
      <c r="L1613">
        <v>46.71</v>
      </c>
      <c r="M1613" t="s">
        <v>596</v>
      </c>
      <c r="N1613" t="s">
        <v>855</v>
      </c>
      <c r="Q1613">
        <v>13</v>
      </c>
      <c r="R1613">
        <v>7</v>
      </c>
      <c r="S1613" t="s">
        <v>1436</v>
      </c>
      <c r="T1613" t="s">
        <v>2623</v>
      </c>
      <c r="U1613" t="s">
        <v>3397</v>
      </c>
      <c r="V1613" t="s">
        <v>3459</v>
      </c>
      <c r="W1613">
        <v>121</v>
      </c>
      <c r="X1613">
        <v>1183</v>
      </c>
      <c r="Y1613">
        <v>1</v>
      </c>
      <c r="Z1613" t="s">
        <v>3553</v>
      </c>
      <c r="AA1613" t="s">
        <v>4735</v>
      </c>
      <c r="AB1613" t="s">
        <v>7552</v>
      </c>
      <c r="AC1613">
        <v>39</v>
      </c>
      <c r="AD1613" t="s">
        <v>8746</v>
      </c>
      <c r="AE1613" t="s">
        <v>9364</v>
      </c>
      <c r="AF1613" t="s">
        <v>8611</v>
      </c>
      <c r="AG1613" t="s">
        <v>9529</v>
      </c>
    </row>
    <row r="1614" spans="1:34" hidden="1" x14ac:dyDescent="0.25">
      <c r="A1614" t="s">
        <v>48</v>
      </c>
      <c r="B1614">
        <v>2025128</v>
      </c>
      <c r="C1614" t="s">
        <v>86</v>
      </c>
      <c r="D1614">
        <v>6</v>
      </c>
      <c r="E1614" t="s">
        <v>91</v>
      </c>
      <c r="F1614">
        <v>1600</v>
      </c>
      <c r="G1614" t="s">
        <v>100</v>
      </c>
      <c r="H1614" t="s">
        <v>215</v>
      </c>
      <c r="I1614" t="s">
        <v>446</v>
      </c>
      <c r="J1614" t="s">
        <v>448</v>
      </c>
      <c r="K1614">
        <v>24.1</v>
      </c>
      <c r="L1614">
        <v>46.71</v>
      </c>
      <c r="M1614" t="s">
        <v>596</v>
      </c>
      <c r="N1614" t="s">
        <v>855</v>
      </c>
      <c r="R1614">
        <v>11</v>
      </c>
      <c r="S1614" t="s">
        <v>1619</v>
      </c>
      <c r="T1614" t="s">
        <v>2806</v>
      </c>
      <c r="U1614" t="s">
        <v>3415</v>
      </c>
      <c r="V1614" t="s">
        <v>3461</v>
      </c>
      <c r="W1614">
        <v>115</v>
      </c>
      <c r="Z1614" t="s">
        <v>3439</v>
      </c>
      <c r="AA1614" t="s">
        <v>3439</v>
      </c>
      <c r="AB1614" t="s">
        <v>3439</v>
      </c>
    </row>
    <row r="1615" spans="1:34" hidden="1" x14ac:dyDescent="0.25">
      <c r="A1615" t="s">
        <v>48</v>
      </c>
      <c r="B1615">
        <v>2025129</v>
      </c>
      <c r="C1615" t="s">
        <v>86</v>
      </c>
      <c r="D1615">
        <v>7</v>
      </c>
      <c r="E1615" t="s">
        <v>92</v>
      </c>
      <c r="F1615">
        <v>2000</v>
      </c>
      <c r="G1615" t="s">
        <v>100</v>
      </c>
      <c r="H1615" t="s">
        <v>216</v>
      </c>
      <c r="I1615" t="s">
        <v>446</v>
      </c>
      <c r="J1615" t="s">
        <v>448</v>
      </c>
      <c r="K1615">
        <v>25.09</v>
      </c>
      <c r="L1615">
        <v>48.55</v>
      </c>
      <c r="M1615" t="s">
        <v>597</v>
      </c>
      <c r="N1615" t="s">
        <v>856</v>
      </c>
      <c r="O1615" t="s">
        <v>987</v>
      </c>
      <c r="Q1615">
        <v>1</v>
      </c>
      <c r="R1615">
        <v>7</v>
      </c>
      <c r="S1615" t="s">
        <v>1579</v>
      </c>
      <c r="T1615" t="s">
        <v>2766</v>
      </c>
      <c r="U1615" t="s">
        <v>3418</v>
      </c>
      <c r="V1615" t="s">
        <v>3458</v>
      </c>
      <c r="W1615">
        <v>125</v>
      </c>
      <c r="X1615">
        <v>1165</v>
      </c>
      <c r="Y1615">
        <v>11</v>
      </c>
      <c r="Z1615" t="s">
        <v>3478</v>
      </c>
      <c r="AA1615" t="s">
        <v>4736</v>
      </c>
      <c r="AB1615" t="s">
        <v>987</v>
      </c>
      <c r="AC1615">
        <v>4.3</v>
      </c>
      <c r="AD1615" t="s">
        <v>8933</v>
      </c>
      <c r="AE1615" t="s">
        <v>8820</v>
      </c>
      <c r="AF1615" t="s">
        <v>9373</v>
      </c>
      <c r="AG1615" t="s">
        <v>9373</v>
      </c>
      <c r="AH1615" t="s">
        <v>9371</v>
      </c>
    </row>
    <row r="1616" spans="1:34" hidden="1" x14ac:dyDescent="0.25">
      <c r="A1616" t="s">
        <v>48</v>
      </c>
      <c r="B1616">
        <v>2025129</v>
      </c>
      <c r="C1616" t="s">
        <v>86</v>
      </c>
      <c r="D1616">
        <v>7</v>
      </c>
      <c r="E1616" t="s">
        <v>92</v>
      </c>
      <c r="F1616">
        <v>2000</v>
      </c>
      <c r="G1616" t="s">
        <v>100</v>
      </c>
      <c r="H1616" t="s">
        <v>216</v>
      </c>
      <c r="I1616" t="s">
        <v>446</v>
      </c>
      <c r="J1616" t="s">
        <v>448</v>
      </c>
      <c r="K1616">
        <v>25.09</v>
      </c>
      <c r="L1616">
        <v>48.55</v>
      </c>
      <c r="M1616" t="s">
        <v>597</v>
      </c>
      <c r="N1616" t="s">
        <v>856</v>
      </c>
      <c r="O1616" t="s">
        <v>987</v>
      </c>
      <c r="Q1616">
        <v>2</v>
      </c>
      <c r="R1616">
        <v>1</v>
      </c>
      <c r="S1616" t="s">
        <v>1435</v>
      </c>
      <c r="T1616" t="s">
        <v>2622</v>
      </c>
      <c r="U1616" t="s">
        <v>3407</v>
      </c>
      <c r="V1616" t="s">
        <v>3460</v>
      </c>
      <c r="W1616">
        <v>135</v>
      </c>
      <c r="X1616">
        <v>1112</v>
      </c>
      <c r="Y1616">
        <v>2</v>
      </c>
      <c r="Z1616" t="s">
        <v>3518</v>
      </c>
      <c r="AA1616" t="s">
        <v>3927</v>
      </c>
      <c r="AB1616" t="s">
        <v>7553</v>
      </c>
      <c r="AC1616">
        <v>12</v>
      </c>
      <c r="AD1616" t="s">
        <v>8934</v>
      </c>
      <c r="AE1616" t="s">
        <v>8559</v>
      </c>
      <c r="AF1616" t="s">
        <v>8877</v>
      </c>
      <c r="AG1616" t="s">
        <v>9053</v>
      </c>
      <c r="AH1616" t="s">
        <v>8748</v>
      </c>
    </row>
    <row r="1617" spans="1:34" hidden="1" x14ac:dyDescent="0.25">
      <c r="A1617" t="s">
        <v>48</v>
      </c>
      <c r="B1617">
        <v>2025129</v>
      </c>
      <c r="C1617" t="s">
        <v>86</v>
      </c>
      <c r="D1617">
        <v>7</v>
      </c>
      <c r="E1617" t="s">
        <v>92</v>
      </c>
      <c r="F1617">
        <v>2000</v>
      </c>
      <c r="G1617" t="s">
        <v>100</v>
      </c>
      <c r="H1617" t="s">
        <v>216</v>
      </c>
      <c r="I1617" t="s">
        <v>446</v>
      </c>
      <c r="J1617" t="s">
        <v>448</v>
      </c>
      <c r="K1617">
        <v>25.09</v>
      </c>
      <c r="L1617">
        <v>48.55</v>
      </c>
      <c r="M1617" t="s">
        <v>597</v>
      </c>
      <c r="N1617" t="s">
        <v>856</v>
      </c>
      <c r="O1617" t="s">
        <v>987</v>
      </c>
      <c r="Q1617">
        <v>3</v>
      </c>
      <c r="R1617">
        <v>8</v>
      </c>
      <c r="S1617" t="s">
        <v>1680</v>
      </c>
      <c r="T1617" t="s">
        <v>2867</v>
      </c>
      <c r="U1617" t="s">
        <v>3397</v>
      </c>
      <c r="V1617" t="s">
        <v>3459</v>
      </c>
      <c r="W1617">
        <v>124</v>
      </c>
      <c r="X1617">
        <v>1129</v>
      </c>
      <c r="Y1617">
        <v>1</v>
      </c>
      <c r="Z1617" t="s">
        <v>3506</v>
      </c>
      <c r="AA1617" t="s">
        <v>4737</v>
      </c>
      <c r="AB1617" t="s">
        <v>7554</v>
      </c>
      <c r="AC1617">
        <v>11</v>
      </c>
      <c r="AD1617" t="s">
        <v>8935</v>
      </c>
      <c r="AE1617" t="s">
        <v>8611</v>
      </c>
      <c r="AF1617" t="s">
        <v>8611</v>
      </c>
      <c r="AG1617" t="s">
        <v>8611</v>
      </c>
      <c r="AH1617" t="s">
        <v>8413</v>
      </c>
    </row>
    <row r="1618" spans="1:34" hidden="1" x14ac:dyDescent="0.25">
      <c r="A1618" t="s">
        <v>48</v>
      </c>
      <c r="B1618">
        <v>2025129</v>
      </c>
      <c r="C1618" t="s">
        <v>86</v>
      </c>
      <c r="D1618">
        <v>7</v>
      </c>
      <c r="E1618" t="s">
        <v>92</v>
      </c>
      <c r="F1618">
        <v>2000</v>
      </c>
      <c r="G1618" t="s">
        <v>100</v>
      </c>
      <c r="H1618" t="s">
        <v>216</v>
      </c>
      <c r="I1618" t="s">
        <v>446</v>
      </c>
      <c r="J1618" t="s">
        <v>448</v>
      </c>
      <c r="K1618">
        <v>25.09</v>
      </c>
      <c r="L1618">
        <v>48.55</v>
      </c>
      <c r="M1618" t="s">
        <v>597</v>
      </c>
      <c r="N1618" t="s">
        <v>856</v>
      </c>
      <c r="O1618" t="s">
        <v>987</v>
      </c>
      <c r="Q1618">
        <v>4</v>
      </c>
      <c r="R1618">
        <v>2</v>
      </c>
      <c r="S1618" t="s">
        <v>1679</v>
      </c>
      <c r="T1618" t="s">
        <v>2866</v>
      </c>
      <c r="U1618" t="s">
        <v>3411</v>
      </c>
      <c r="V1618" t="s">
        <v>3456</v>
      </c>
      <c r="W1618">
        <v>135</v>
      </c>
      <c r="X1618">
        <v>1182</v>
      </c>
      <c r="Y1618">
        <v>4</v>
      </c>
      <c r="Z1618" t="s">
        <v>3481</v>
      </c>
      <c r="AA1618" t="s">
        <v>4738</v>
      </c>
      <c r="AB1618" t="s">
        <v>7555</v>
      </c>
      <c r="AC1618">
        <v>2.2999999999999998</v>
      </c>
      <c r="AD1618" t="s">
        <v>8936</v>
      </c>
      <c r="AE1618" t="s">
        <v>9054</v>
      </c>
      <c r="AF1618" t="s">
        <v>8611</v>
      </c>
      <c r="AG1618" t="s">
        <v>8615</v>
      </c>
      <c r="AH1618" t="s">
        <v>8873</v>
      </c>
    </row>
    <row r="1619" spans="1:34" hidden="1" x14ac:dyDescent="0.25">
      <c r="A1619" t="s">
        <v>48</v>
      </c>
      <c r="B1619">
        <v>2025129</v>
      </c>
      <c r="C1619" t="s">
        <v>86</v>
      </c>
      <c r="D1619">
        <v>7</v>
      </c>
      <c r="E1619" t="s">
        <v>92</v>
      </c>
      <c r="F1619">
        <v>2000</v>
      </c>
      <c r="G1619" t="s">
        <v>100</v>
      </c>
      <c r="H1619" t="s">
        <v>216</v>
      </c>
      <c r="I1619" t="s">
        <v>446</v>
      </c>
      <c r="J1619" t="s">
        <v>448</v>
      </c>
      <c r="K1619">
        <v>25.09</v>
      </c>
      <c r="L1619">
        <v>48.55</v>
      </c>
      <c r="M1619" t="s">
        <v>597</v>
      </c>
      <c r="N1619" t="s">
        <v>856</v>
      </c>
      <c r="O1619" t="s">
        <v>987</v>
      </c>
      <c r="Q1619">
        <v>5</v>
      </c>
      <c r="R1619">
        <v>4</v>
      </c>
      <c r="S1619" t="s">
        <v>1357</v>
      </c>
      <c r="T1619" t="s">
        <v>2544</v>
      </c>
      <c r="U1619" t="s">
        <v>3412</v>
      </c>
      <c r="V1619" t="s">
        <v>3460</v>
      </c>
      <c r="W1619">
        <v>131</v>
      </c>
      <c r="X1619">
        <v>1122</v>
      </c>
      <c r="Y1619">
        <v>12</v>
      </c>
      <c r="Z1619" t="s">
        <v>3514</v>
      </c>
      <c r="AA1619" t="s">
        <v>4739</v>
      </c>
      <c r="AB1619" t="s">
        <v>7556</v>
      </c>
      <c r="AC1619">
        <v>46</v>
      </c>
      <c r="AD1619" t="s">
        <v>8937</v>
      </c>
      <c r="AE1619" t="s">
        <v>8747</v>
      </c>
      <c r="AF1619" t="s">
        <v>8749</v>
      </c>
      <c r="AG1619" t="s">
        <v>8748</v>
      </c>
      <c r="AH1619" t="s">
        <v>8582</v>
      </c>
    </row>
    <row r="1620" spans="1:34" hidden="1" x14ac:dyDescent="0.25">
      <c r="A1620" t="s">
        <v>48</v>
      </c>
      <c r="B1620">
        <v>2025129</v>
      </c>
      <c r="C1620" t="s">
        <v>86</v>
      </c>
      <c r="D1620">
        <v>7</v>
      </c>
      <c r="E1620" t="s">
        <v>92</v>
      </c>
      <c r="F1620">
        <v>2000</v>
      </c>
      <c r="G1620" t="s">
        <v>100</v>
      </c>
      <c r="H1620" t="s">
        <v>216</v>
      </c>
      <c r="I1620" t="s">
        <v>446</v>
      </c>
      <c r="J1620" t="s">
        <v>448</v>
      </c>
      <c r="K1620">
        <v>25.09</v>
      </c>
      <c r="L1620">
        <v>48.55</v>
      </c>
      <c r="M1620" t="s">
        <v>597</v>
      </c>
      <c r="N1620" t="s">
        <v>856</v>
      </c>
      <c r="O1620" t="s">
        <v>987</v>
      </c>
      <c r="Q1620">
        <v>6</v>
      </c>
      <c r="R1620">
        <v>3</v>
      </c>
      <c r="S1620" t="s">
        <v>1871</v>
      </c>
      <c r="T1620" t="s">
        <v>3058</v>
      </c>
      <c r="U1620" t="s">
        <v>3398</v>
      </c>
      <c r="V1620" t="s">
        <v>3457</v>
      </c>
      <c r="W1620">
        <v>135</v>
      </c>
      <c r="X1620">
        <v>1094</v>
      </c>
      <c r="Y1620">
        <v>7</v>
      </c>
      <c r="Z1620" t="s">
        <v>3491</v>
      </c>
      <c r="AA1620" t="s">
        <v>4740</v>
      </c>
      <c r="AB1620" t="s">
        <v>7557</v>
      </c>
      <c r="AC1620">
        <v>31</v>
      </c>
      <c r="AD1620" t="s">
        <v>8938</v>
      </c>
      <c r="AE1620" t="s">
        <v>9054</v>
      </c>
      <c r="AF1620" t="s">
        <v>9054</v>
      </c>
      <c r="AG1620" t="s">
        <v>8603</v>
      </c>
      <c r="AH1620" t="s">
        <v>8556</v>
      </c>
    </row>
    <row r="1621" spans="1:34" hidden="1" x14ac:dyDescent="0.25">
      <c r="A1621" t="s">
        <v>48</v>
      </c>
      <c r="B1621">
        <v>2025129</v>
      </c>
      <c r="C1621" t="s">
        <v>86</v>
      </c>
      <c r="D1621">
        <v>7</v>
      </c>
      <c r="E1621" t="s">
        <v>92</v>
      </c>
      <c r="F1621">
        <v>2000</v>
      </c>
      <c r="G1621" t="s">
        <v>100</v>
      </c>
      <c r="H1621" t="s">
        <v>216</v>
      </c>
      <c r="I1621" t="s">
        <v>446</v>
      </c>
      <c r="J1621" t="s">
        <v>448</v>
      </c>
      <c r="K1621">
        <v>25.09</v>
      </c>
      <c r="L1621">
        <v>48.55</v>
      </c>
      <c r="M1621" t="s">
        <v>597</v>
      </c>
      <c r="N1621" t="s">
        <v>856</v>
      </c>
      <c r="O1621" t="s">
        <v>987</v>
      </c>
      <c r="Q1621">
        <v>7</v>
      </c>
      <c r="R1621">
        <v>13</v>
      </c>
      <c r="S1621" t="s">
        <v>1149</v>
      </c>
      <c r="T1621" t="s">
        <v>2336</v>
      </c>
      <c r="U1621" t="s">
        <v>3417</v>
      </c>
      <c r="V1621" t="s">
        <v>3443</v>
      </c>
      <c r="W1621">
        <v>119</v>
      </c>
      <c r="X1621">
        <v>1214</v>
      </c>
      <c r="Y1621">
        <v>10</v>
      </c>
      <c r="Z1621" t="s">
        <v>3491</v>
      </c>
      <c r="AA1621" t="s">
        <v>4741</v>
      </c>
      <c r="AB1621" t="s">
        <v>7558</v>
      </c>
      <c r="AC1621">
        <v>25</v>
      </c>
      <c r="AD1621" t="s">
        <v>8939</v>
      </c>
      <c r="AE1621" t="s">
        <v>8559</v>
      </c>
      <c r="AF1621" t="s">
        <v>8559</v>
      </c>
      <c r="AG1621" t="s">
        <v>8603</v>
      </c>
      <c r="AH1621" t="s">
        <v>8493</v>
      </c>
    </row>
    <row r="1622" spans="1:34" hidden="1" x14ac:dyDescent="0.25">
      <c r="A1622" t="s">
        <v>48</v>
      </c>
      <c r="B1622">
        <v>2025129</v>
      </c>
      <c r="C1622" t="s">
        <v>86</v>
      </c>
      <c r="D1622">
        <v>7</v>
      </c>
      <c r="E1622" t="s">
        <v>92</v>
      </c>
      <c r="F1622">
        <v>2000</v>
      </c>
      <c r="G1622" t="s">
        <v>100</v>
      </c>
      <c r="H1622" t="s">
        <v>216</v>
      </c>
      <c r="I1622" t="s">
        <v>446</v>
      </c>
      <c r="J1622" t="s">
        <v>448</v>
      </c>
      <c r="K1622">
        <v>25.09</v>
      </c>
      <c r="L1622">
        <v>48.55</v>
      </c>
      <c r="M1622" t="s">
        <v>597</v>
      </c>
      <c r="N1622" t="s">
        <v>856</v>
      </c>
      <c r="O1622" t="s">
        <v>987</v>
      </c>
      <c r="Q1622">
        <v>8</v>
      </c>
      <c r="R1622">
        <v>10</v>
      </c>
      <c r="S1622" t="s">
        <v>1678</v>
      </c>
      <c r="T1622" t="s">
        <v>2865</v>
      </c>
      <c r="U1622" t="s">
        <v>3402</v>
      </c>
      <c r="V1622" t="s">
        <v>3450</v>
      </c>
      <c r="W1622">
        <v>118</v>
      </c>
      <c r="X1622">
        <v>1004</v>
      </c>
      <c r="Y1622">
        <v>9</v>
      </c>
      <c r="Z1622" t="s">
        <v>3486</v>
      </c>
      <c r="AA1622" t="s">
        <v>4742</v>
      </c>
      <c r="AB1622" t="s">
        <v>7559</v>
      </c>
      <c r="AC1622">
        <v>14</v>
      </c>
      <c r="AD1622" t="s">
        <v>8929</v>
      </c>
      <c r="AE1622" t="s">
        <v>8603</v>
      </c>
      <c r="AF1622" t="s">
        <v>8612</v>
      </c>
      <c r="AG1622" t="s">
        <v>8558</v>
      </c>
      <c r="AH1622" t="s">
        <v>8478</v>
      </c>
    </row>
    <row r="1623" spans="1:34" hidden="1" x14ac:dyDescent="0.25">
      <c r="A1623" t="s">
        <v>48</v>
      </c>
      <c r="B1623">
        <v>2025129</v>
      </c>
      <c r="C1623" t="s">
        <v>86</v>
      </c>
      <c r="D1623">
        <v>7</v>
      </c>
      <c r="E1623" t="s">
        <v>92</v>
      </c>
      <c r="F1623">
        <v>2000</v>
      </c>
      <c r="G1623" t="s">
        <v>100</v>
      </c>
      <c r="H1623" t="s">
        <v>216</v>
      </c>
      <c r="I1623" t="s">
        <v>446</v>
      </c>
      <c r="J1623" t="s">
        <v>448</v>
      </c>
      <c r="K1623">
        <v>25.09</v>
      </c>
      <c r="L1623">
        <v>48.55</v>
      </c>
      <c r="M1623" t="s">
        <v>597</v>
      </c>
      <c r="N1623" t="s">
        <v>856</v>
      </c>
      <c r="O1623" t="s">
        <v>987</v>
      </c>
      <c r="Q1623">
        <v>9</v>
      </c>
      <c r="R1623">
        <v>6</v>
      </c>
      <c r="S1623" t="s">
        <v>1581</v>
      </c>
      <c r="T1623" t="s">
        <v>2768</v>
      </c>
      <c r="U1623" t="s">
        <v>3419</v>
      </c>
      <c r="V1623" t="s">
        <v>3447</v>
      </c>
      <c r="W1623">
        <v>125</v>
      </c>
      <c r="X1623">
        <v>1053</v>
      </c>
      <c r="Y1623">
        <v>6</v>
      </c>
      <c r="Z1623" t="s">
        <v>3487</v>
      </c>
      <c r="AA1623" t="s">
        <v>4536</v>
      </c>
      <c r="AB1623" t="s">
        <v>7560</v>
      </c>
      <c r="AC1623">
        <v>28</v>
      </c>
      <c r="AD1623" t="s">
        <v>8940</v>
      </c>
      <c r="AE1623" t="s">
        <v>8603</v>
      </c>
      <c r="AF1623" t="s">
        <v>8946</v>
      </c>
      <c r="AG1623" t="s">
        <v>8877</v>
      </c>
      <c r="AH1623" t="s">
        <v>8399</v>
      </c>
    </row>
    <row r="1624" spans="1:34" hidden="1" x14ac:dyDescent="0.25">
      <c r="A1624" t="s">
        <v>48</v>
      </c>
      <c r="B1624">
        <v>2025129</v>
      </c>
      <c r="C1624" t="s">
        <v>86</v>
      </c>
      <c r="D1624">
        <v>7</v>
      </c>
      <c r="E1624" t="s">
        <v>92</v>
      </c>
      <c r="F1624">
        <v>2000</v>
      </c>
      <c r="G1624" t="s">
        <v>100</v>
      </c>
      <c r="H1624" t="s">
        <v>216</v>
      </c>
      <c r="I1624" t="s">
        <v>446</v>
      </c>
      <c r="J1624" t="s">
        <v>448</v>
      </c>
      <c r="K1624">
        <v>25.09</v>
      </c>
      <c r="L1624">
        <v>48.55</v>
      </c>
      <c r="M1624" t="s">
        <v>597</v>
      </c>
      <c r="N1624" t="s">
        <v>856</v>
      </c>
      <c r="O1624" t="s">
        <v>987</v>
      </c>
      <c r="Q1624">
        <v>10</v>
      </c>
      <c r="R1624">
        <v>9</v>
      </c>
      <c r="S1624" t="s">
        <v>1872</v>
      </c>
      <c r="T1624" t="s">
        <v>3059</v>
      </c>
      <c r="U1624" t="s">
        <v>3410</v>
      </c>
      <c r="V1624" t="s">
        <v>3448</v>
      </c>
      <c r="W1624">
        <v>123</v>
      </c>
      <c r="X1624">
        <v>1120</v>
      </c>
      <c r="Y1624">
        <v>8</v>
      </c>
      <c r="Z1624" t="s">
        <v>3522</v>
      </c>
      <c r="AA1624" t="s">
        <v>4743</v>
      </c>
      <c r="AB1624" t="s">
        <v>1017</v>
      </c>
      <c r="AC1624">
        <v>21</v>
      </c>
      <c r="AD1624" t="s">
        <v>8941</v>
      </c>
      <c r="AE1624" t="s">
        <v>9311</v>
      </c>
      <c r="AF1624" t="s">
        <v>8559</v>
      </c>
      <c r="AG1624" t="s">
        <v>8614</v>
      </c>
      <c r="AH1624" t="s">
        <v>8770</v>
      </c>
    </row>
    <row r="1625" spans="1:34" hidden="1" x14ac:dyDescent="0.25">
      <c r="A1625" t="s">
        <v>48</v>
      </c>
      <c r="B1625">
        <v>2025129</v>
      </c>
      <c r="C1625" t="s">
        <v>86</v>
      </c>
      <c r="D1625">
        <v>7</v>
      </c>
      <c r="E1625" t="s">
        <v>92</v>
      </c>
      <c r="F1625">
        <v>2000</v>
      </c>
      <c r="G1625" t="s">
        <v>100</v>
      </c>
      <c r="H1625" t="s">
        <v>216</v>
      </c>
      <c r="I1625" t="s">
        <v>446</v>
      </c>
      <c r="J1625" t="s">
        <v>448</v>
      </c>
      <c r="K1625">
        <v>25.09</v>
      </c>
      <c r="L1625">
        <v>48.55</v>
      </c>
      <c r="M1625" t="s">
        <v>597</v>
      </c>
      <c r="N1625" t="s">
        <v>856</v>
      </c>
      <c r="O1625" t="s">
        <v>987</v>
      </c>
      <c r="Q1625">
        <v>11</v>
      </c>
      <c r="R1625">
        <v>12</v>
      </c>
      <c r="S1625" t="s">
        <v>1683</v>
      </c>
      <c r="T1625" t="s">
        <v>2870</v>
      </c>
      <c r="U1625" t="s">
        <v>3415</v>
      </c>
      <c r="V1625" t="s">
        <v>3442</v>
      </c>
      <c r="W1625">
        <v>121</v>
      </c>
      <c r="X1625">
        <v>1021</v>
      </c>
      <c r="Y1625">
        <v>13</v>
      </c>
      <c r="Z1625" t="s">
        <v>3563</v>
      </c>
      <c r="AA1625" t="s">
        <v>4744</v>
      </c>
      <c r="AB1625" t="s">
        <v>7561</v>
      </c>
      <c r="AC1625">
        <v>119</v>
      </c>
      <c r="AD1625" t="s">
        <v>8942</v>
      </c>
      <c r="AE1625" t="s">
        <v>8945</v>
      </c>
      <c r="AF1625" t="s">
        <v>8554</v>
      </c>
      <c r="AG1625" t="s">
        <v>8553</v>
      </c>
      <c r="AH1625" t="s">
        <v>8408</v>
      </c>
    </row>
    <row r="1626" spans="1:34" hidden="1" x14ac:dyDescent="0.25">
      <c r="A1626" t="s">
        <v>48</v>
      </c>
      <c r="B1626">
        <v>2025129</v>
      </c>
      <c r="C1626" t="s">
        <v>86</v>
      </c>
      <c r="D1626">
        <v>7</v>
      </c>
      <c r="E1626" t="s">
        <v>92</v>
      </c>
      <c r="F1626">
        <v>2000</v>
      </c>
      <c r="G1626" t="s">
        <v>100</v>
      </c>
      <c r="H1626" t="s">
        <v>216</v>
      </c>
      <c r="I1626" t="s">
        <v>446</v>
      </c>
      <c r="J1626" t="s">
        <v>448</v>
      </c>
      <c r="K1626">
        <v>25.09</v>
      </c>
      <c r="L1626">
        <v>48.55</v>
      </c>
      <c r="M1626" t="s">
        <v>597</v>
      </c>
      <c r="N1626" t="s">
        <v>856</v>
      </c>
      <c r="O1626" t="s">
        <v>987</v>
      </c>
      <c r="Q1626">
        <v>12</v>
      </c>
      <c r="R1626">
        <v>5</v>
      </c>
      <c r="S1626" t="s">
        <v>1682</v>
      </c>
      <c r="T1626" t="s">
        <v>2869</v>
      </c>
      <c r="U1626" t="s">
        <v>3403</v>
      </c>
      <c r="V1626" t="s">
        <v>3444</v>
      </c>
      <c r="W1626">
        <v>129</v>
      </c>
      <c r="X1626">
        <v>1072</v>
      </c>
      <c r="Y1626">
        <v>3</v>
      </c>
      <c r="Z1626" t="s">
        <v>3575</v>
      </c>
      <c r="AA1626" t="s">
        <v>4745</v>
      </c>
      <c r="AB1626" t="s">
        <v>7562</v>
      </c>
      <c r="AC1626">
        <v>9.4</v>
      </c>
      <c r="AD1626" t="s">
        <v>8943</v>
      </c>
      <c r="AE1626" t="s">
        <v>8615</v>
      </c>
      <c r="AF1626" t="s">
        <v>8612</v>
      </c>
      <c r="AG1626" t="s">
        <v>8612</v>
      </c>
      <c r="AH1626" t="s">
        <v>9532</v>
      </c>
    </row>
    <row r="1627" spans="1:34" hidden="1" x14ac:dyDescent="0.25">
      <c r="A1627" t="s">
        <v>48</v>
      </c>
      <c r="B1627">
        <v>2025129</v>
      </c>
      <c r="C1627" t="s">
        <v>86</v>
      </c>
      <c r="D1627">
        <v>7</v>
      </c>
      <c r="E1627" t="s">
        <v>92</v>
      </c>
      <c r="F1627">
        <v>2000</v>
      </c>
      <c r="G1627" t="s">
        <v>100</v>
      </c>
      <c r="H1627" t="s">
        <v>216</v>
      </c>
      <c r="I1627" t="s">
        <v>446</v>
      </c>
      <c r="J1627" t="s">
        <v>448</v>
      </c>
      <c r="K1627">
        <v>25.09</v>
      </c>
      <c r="L1627">
        <v>48.55</v>
      </c>
      <c r="M1627" t="s">
        <v>597</v>
      </c>
      <c r="N1627" t="s">
        <v>856</v>
      </c>
      <c r="O1627" t="s">
        <v>987</v>
      </c>
      <c r="Q1627">
        <v>13</v>
      </c>
      <c r="R1627">
        <v>11</v>
      </c>
      <c r="S1627" t="s">
        <v>1206</v>
      </c>
      <c r="T1627" t="s">
        <v>2393</v>
      </c>
      <c r="U1627" t="s">
        <v>3405</v>
      </c>
      <c r="V1627" t="s">
        <v>3455</v>
      </c>
      <c r="W1627">
        <v>116</v>
      </c>
      <c r="X1627">
        <v>1114</v>
      </c>
      <c r="Y1627">
        <v>5</v>
      </c>
      <c r="Z1627" t="s">
        <v>3576</v>
      </c>
      <c r="AA1627" t="s">
        <v>4746</v>
      </c>
      <c r="AB1627" t="s">
        <v>7563</v>
      </c>
      <c r="AC1627">
        <v>33</v>
      </c>
      <c r="AD1627" t="s">
        <v>8944</v>
      </c>
      <c r="AE1627" t="s">
        <v>8877</v>
      </c>
      <c r="AF1627" t="s">
        <v>8554</v>
      </c>
      <c r="AG1627" t="s">
        <v>8711</v>
      </c>
      <c r="AH1627" t="s">
        <v>8723</v>
      </c>
    </row>
    <row r="1628" spans="1:34" hidden="1" x14ac:dyDescent="0.25">
      <c r="A1628" t="s">
        <v>48</v>
      </c>
      <c r="B1628">
        <v>2025130</v>
      </c>
      <c r="C1628" t="s">
        <v>86</v>
      </c>
      <c r="D1628">
        <v>8</v>
      </c>
      <c r="E1628" t="s">
        <v>95</v>
      </c>
      <c r="F1628">
        <v>1200</v>
      </c>
      <c r="G1628" t="s">
        <v>100</v>
      </c>
      <c r="H1628" t="s">
        <v>217</v>
      </c>
      <c r="I1628" t="s">
        <v>446</v>
      </c>
      <c r="J1628" t="s">
        <v>448</v>
      </c>
      <c r="K1628">
        <v>22.9</v>
      </c>
      <c r="L1628">
        <v>44.68</v>
      </c>
      <c r="M1628" t="s">
        <v>598</v>
      </c>
      <c r="Q1628">
        <v>1</v>
      </c>
      <c r="R1628">
        <v>13</v>
      </c>
      <c r="S1628" t="s">
        <v>1558</v>
      </c>
      <c r="T1628" t="s">
        <v>2745</v>
      </c>
      <c r="U1628" t="s">
        <v>3406</v>
      </c>
      <c r="V1628" t="s">
        <v>3443</v>
      </c>
      <c r="W1628">
        <v>115</v>
      </c>
      <c r="X1628">
        <v>1221</v>
      </c>
      <c r="Y1628">
        <v>5</v>
      </c>
      <c r="Z1628" t="s">
        <v>3478</v>
      </c>
      <c r="AA1628" t="s">
        <v>3703</v>
      </c>
      <c r="AB1628" t="s">
        <v>598</v>
      </c>
      <c r="AC1628">
        <v>3.9</v>
      </c>
      <c r="AD1628" t="s">
        <v>8945</v>
      </c>
      <c r="AE1628" t="s">
        <v>9318</v>
      </c>
      <c r="AF1628" t="s">
        <v>9328</v>
      </c>
    </row>
    <row r="1629" spans="1:34" hidden="1" x14ac:dyDescent="0.25">
      <c r="A1629" t="s">
        <v>48</v>
      </c>
      <c r="B1629">
        <v>2025130</v>
      </c>
      <c r="C1629" t="s">
        <v>86</v>
      </c>
      <c r="D1629">
        <v>8</v>
      </c>
      <c r="E1629" t="s">
        <v>95</v>
      </c>
      <c r="F1629">
        <v>1200</v>
      </c>
      <c r="G1629" t="s">
        <v>100</v>
      </c>
      <c r="H1629" t="s">
        <v>217</v>
      </c>
      <c r="I1629" t="s">
        <v>446</v>
      </c>
      <c r="J1629" t="s">
        <v>448</v>
      </c>
      <c r="K1629">
        <v>22.9</v>
      </c>
      <c r="L1629">
        <v>44.68</v>
      </c>
      <c r="M1629" t="s">
        <v>598</v>
      </c>
      <c r="Q1629">
        <v>2</v>
      </c>
      <c r="R1629">
        <v>6</v>
      </c>
      <c r="S1629" t="s">
        <v>1056</v>
      </c>
      <c r="T1629" t="s">
        <v>2243</v>
      </c>
      <c r="U1629" t="s">
        <v>3404</v>
      </c>
      <c r="V1629" t="s">
        <v>3444</v>
      </c>
      <c r="W1629">
        <v>121</v>
      </c>
      <c r="X1629">
        <v>1106</v>
      </c>
      <c r="Y1629">
        <v>7</v>
      </c>
      <c r="Z1629" t="s">
        <v>3506</v>
      </c>
      <c r="AA1629" t="s">
        <v>4747</v>
      </c>
      <c r="AB1629" t="s">
        <v>7564</v>
      </c>
      <c r="AC1629">
        <v>13</v>
      </c>
      <c r="AD1629" t="s">
        <v>8556</v>
      </c>
      <c r="AE1629" t="s">
        <v>9447</v>
      </c>
      <c r="AF1629" t="s">
        <v>9290</v>
      </c>
    </row>
    <row r="1630" spans="1:34" hidden="1" x14ac:dyDescent="0.25">
      <c r="A1630" t="s">
        <v>48</v>
      </c>
      <c r="B1630">
        <v>2025130</v>
      </c>
      <c r="C1630" t="s">
        <v>86</v>
      </c>
      <c r="D1630">
        <v>8</v>
      </c>
      <c r="E1630" t="s">
        <v>95</v>
      </c>
      <c r="F1630">
        <v>1200</v>
      </c>
      <c r="G1630" t="s">
        <v>100</v>
      </c>
      <c r="H1630" t="s">
        <v>217</v>
      </c>
      <c r="I1630" t="s">
        <v>446</v>
      </c>
      <c r="J1630" t="s">
        <v>448</v>
      </c>
      <c r="K1630">
        <v>22.9</v>
      </c>
      <c r="L1630">
        <v>44.68</v>
      </c>
      <c r="M1630" t="s">
        <v>598</v>
      </c>
      <c r="Q1630">
        <v>3</v>
      </c>
      <c r="R1630">
        <v>5</v>
      </c>
      <c r="S1630" t="s">
        <v>1551</v>
      </c>
      <c r="T1630" t="s">
        <v>2738</v>
      </c>
      <c r="U1630" t="s">
        <v>3411</v>
      </c>
      <c r="V1630" t="s">
        <v>3458</v>
      </c>
      <c r="W1630">
        <v>121</v>
      </c>
      <c r="X1630">
        <v>1109</v>
      </c>
      <c r="Y1630">
        <v>8</v>
      </c>
      <c r="Z1630" t="s">
        <v>3482</v>
      </c>
      <c r="AA1630" t="s">
        <v>4748</v>
      </c>
      <c r="AB1630" t="s">
        <v>7565</v>
      </c>
      <c r="AC1630">
        <v>2.8</v>
      </c>
      <c r="AD1630" t="s">
        <v>8559</v>
      </c>
      <c r="AE1630" t="s">
        <v>9319</v>
      </c>
      <c r="AF1630" t="s">
        <v>9239</v>
      </c>
    </row>
    <row r="1631" spans="1:34" hidden="1" x14ac:dyDescent="0.25">
      <c r="A1631" t="s">
        <v>48</v>
      </c>
      <c r="B1631">
        <v>2025130</v>
      </c>
      <c r="C1631" t="s">
        <v>86</v>
      </c>
      <c r="D1631">
        <v>8</v>
      </c>
      <c r="E1631" t="s">
        <v>95</v>
      </c>
      <c r="F1631">
        <v>1200</v>
      </c>
      <c r="G1631" t="s">
        <v>100</v>
      </c>
      <c r="H1631" t="s">
        <v>217</v>
      </c>
      <c r="I1631" t="s">
        <v>446</v>
      </c>
      <c r="J1631" t="s">
        <v>448</v>
      </c>
      <c r="K1631">
        <v>22.9</v>
      </c>
      <c r="L1631">
        <v>44.68</v>
      </c>
      <c r="M1631" t="s">
        <v>598</v>
      </c>
      <c r="Q1631">
        <v>4</v>
      </c>
      <c r="R1631">
        <v>8</v>
      </c>
      <c r="S1631" t="s">
        <v>1615</v>
      </c>
      <c r="T1631" t="s">
        <v>2802</v>
      </c>
      <c r="U1631" t="s">
        <v>3409</v>
      </c>
      <c r="V1631" t="s">
        <v>3444</v>
      </c>
      <c r="W1631">
        <v>118</v>
      </c>
      <c r="X1631">
        <v>1211</v>
      </c>
      <c r="Y1631">
        <v>11</v>
      </c>
      <c r="Z1631" t="s">
        <v>3485</v>
      </c>
      <c r="AA1631" t="s">
        <v>4749</v>
      </c>
      <c r="AB1631" t="s">
        <v>7566</v>
      </c>
      <c r="AC1631">
        <v>8.9</v>
      </c>
      <c r="AD1631" t="s">
        <v>8946</v>
      </c>
      <c r="AE1631" t="s">
        <v>9292</v>
      </c>
      <c r="AF1631" t="s">
        <v>9428</v>
      </c>
    </row>
    <row r="1632" spans="1:34" hidden="1" x14ac:dyDescent="0.25">
      <c r="A1632" t="s">
        <v>48</v>
      </c>
      <c r="B1632">
        <v>2025130</v>
      </c>
      <c r="C1632" t="s">
        <v>86</v>
      </c>
      <c r="D1632">
        <v>8</v>
      </c>
      <c r="E1632" t="s">
        <v>95</v>
      </c>
      <c r="F1632">
        <v>1200</v>
      </c>
      <c r="G1632" t="s">
        <v>100</v>
      </c>
      <c r="H1632" t="s">
        <v>217</v>
      </c>
      <c r="I1632" t="s">
        <v>446</v>
      </c>
      <c r="J1632" t="s">
        <v>448</v>
      </c>
      <c r="K1632">
        <v>22.9</v>
      </c>
      <c r="L1632">
        <v>44.68</v>
      </c>
      <c r="M1632" t="s">
        <v>598</v>
      </c>
      <c r="Q1632">
        <v>5</v>
      </c>
      <c r="R1632">
        <v>1</v>
      </c>
      <c r="S1632" t="s">
        <v>1873</v>
      </c>
      <c r="T1632" t="s">
        <v>3060</v>
      </c>
      <c r="U1632" t="s">
        <v>3403</v>
      </c>
      <c r="V1632" t="s">
        <v>3444</v>
      </c>
      <c r="W1632">
        <v>135</v>
      </c>
      <c r="X1632">
        <v>1116</v>
      </c>
      <c r="Y1632">
        <v>2</v>
      </c>
      <c r="Z1632" t="s">
        <v>3485</v>
      </c>
      <c r="AA1632" t="s">
        <v>4750</v>
      </c>
      <c r="AB1632" t="s">
        <v>7567</v>
      </c>
      <c r="AC1632">
        <v>8.1999999999999993</v>
      </c>
      <c r="AD1632" t="s">
        <v>8746</v>
      </c>
      <c r="AE1632" t="s">
        <v>9459</v>
      </c>
      <c r="AF1632" t="s">
        <v>9364</v>
      </c>
    </row>
    <row r="1633" spans="1:32" hidden="1" x14ac:dyDescent="0.25">
      <c r="A1633" t="s">
        <v>48</v>
      </c>
      <c r="B1633">
        <v>2025130</v>
      </c>
      <c r="C1633" t="s">
        <v>86</v>
      </c>
      <c r="D1633">
        <v>8</v>
      </c>
      <c r="E1633" t="s">
        <v>95</v>
      </c>
      <c r="F1633">
        <v>1200</v>
      </c>
      <c r="G1633" t="s">
        <v>100</v>
      </c>
      <c r="H1633" t="s">
        <v>217</v>
      </c>
      <c r="I1633" t="s">
        <v>446</v>
      </c>
      <c r="J1633" t="s">
        <v>448</v>
      </c>
      <c r="K1633">
        <v>22.9</v>
      </c>
      <c r="L1633">
        <v>44.68</v>
      </c>
      <c r="M1633" t="s">
        <v>598</v>
      </c>
      <c r="Q1633">
        <v>6</v>
      </c>
      <c r="R1633">
        <v>4</v>
      </c>
      <c r="S1633" t="s">
        <v>1122</v>
      </c>
      <c r="T1633" t="s">
        <v>2309</v>
      </c>
      <c r="U1633" t="s">
        <v>3415</v>
      </c>
      <c r="V1633" t="s">
        <v>3455</v>
      </c>
      <c r="W1633">
        <v>124</v>
      </c>
      <c r="X1633">
        <v>1174</v>
      </c>
      <c r="Y1633">
        <v>12</v>
      </c>
      <c r="Z1633" t="s">
        <v>3515</v>
      </c>
      <c r="AA1633" t="s">
        <v>4751</v>
      </c>
      <c r="AB1633" t="s">
        <v>7568</v>
      </c>
      <c r="AC1633">
        <v>13</v>
      </c>
      <c r="AD1633" t="s">
        <v>8613</v>
      </c>
      <c r="AE1633" t="s">
        <v>9460</v>
      </c>
      <c r="AF1633" t="s">
        <v>9436</v>
      </c>
    </row>
    <row r="1634" spans="1:32" hidden="1" x14ac:dyDescent="0.25">
      <c r="A1634" t="s">
        <v>48</v>
      </c>
      <c r="B1634">
        <v>2025130</v>
      </c>
      <c r="C1634" t="s">
        <v>86</v>
      </c>
      <c r="D1634">
        <v>8</v>
      </c>
      <c r="E1634" t="s">
        <v>95</v>
      </c>
      <c r="F1634">
        <v>1200</v>
      </c>
      <c r="G1634" t="s">
        <v>100</v>
      </c>
      <c r="H1634" t="s">
        <v>217</v>
      </c>
      <c r="I1634" t="s">
        <v>446</v>
      </c>
      <c r="J1634" t="s">
        <v>448</v>
      </c>
      <c r="K1634">
        <v>22.9</v>
      </c>
      <c r="L1634">
        <v>44.68</v>
      </c>
      <c r="M1634" t="s">
        <v>598</v>
      </c>
      <c r="Q1634">
        <v>7</v>
      </c>
      <c r="R1634">
        <v>3</v>
      </c>
      <c r="S1634" t="s">
        <v>1059</v>
      </c>
      <c r="T1634" t="s">
        <v>2246</v>
      </c>
      <c r="U1634" t="s">
        <v>3400</v>
      </c>
      <c r="V1634" t="s">
        <v>3459</v>
      </c>
      <c r="W1634">
        <v>127</v>
      </c>
      <c r="X1634">
        <v>1213</v>
      </c>
      <c r="Y1634">
        <v>4</v>
      </c>
      <c r="Z1634" t="s">
        <v>3508</v>
      </c>
      <c r="AA1634" t="s">
        <v>4249</v>
      </c>
      <c r="AB1634" t="s">
        <v>6853</v>
      </c>
      <c r="AC1634">
        <v>41</v>
      </c>
      <c r="AD1634" t="s">
        <v>8554</v>
      </c>
      <c r="AE1634" t="s">
        <v>9317</v>
      </c>
      <c r="AF1634" t="s">
        <v>9362</v>
      </c>
    </row>
    <row r="1635" spans="1:32" hidden="1" x14ac:dyDescent="0.25">
      <c r="A1635" t="s">
        <v>48</v>
      </c>
      <c r="B1635">
        <v>2025130</v>
      </c>
      <c r="C1635" t="s">
        <v>86</v>
      </c>
      <c r="D1635">
        <v>8</v>
      </c>
      <c r="E1635" t="s">
        <v>95</v>
      </c>
      <c r="F1635">
        <v>1200</v>
      </c>
      <c r="G1635" t="s">
        <v>100</v>
      </c>
      <c r="H1635" t="s">
        <v>217</v>
      </c>
      <c r="I1635" t="s">
        <v>446</v>
      </c>
      <c r="J1635" t="s">
        <v>448</v>
      </c>
      <c r="K1635">
        <v>22.9</v>
      </c>
      <c r="L1635">
        <v>44.68</v>
      </c>
      <c r="M1635" t="s">
        <v>598</v>
      </c>
      <c r="Q1635">
        <v>8</v>
      </c>
      <c r="R1635">
        <v>9</v>
      </c>
      <c r="S1635" t="s">
        <v>1053</v>
      </c>
      <c r="T1635" t="s">
        <v>2240</v>
      </c>
      <c r="U1635" t="s">
        <v>3413</v>
      </c>
      <c r="V1635" t="s">
        <v>3458</v>
      </c>
      <c r="W1635">
        <v>117</v>
      </c>
      <c r="X1635">
        <v>1135</v>
      </c>
      <c r="Y1635">
        <v>1</v>
      </c>
      <c r="Z1635" t="s">
        <v>3486</v>
      </c>
      <c r="AA1635" t="s">
        <v>4752</v>
      </c>
      <c r="AB1635" t="s">
        <v>7569</v>
      </c>
      <c r="AC1635">
        <v>18</v>
      </c>
      <c r="AD1635" t="s">
        <v>8746</v>
      </c>
      <c r="AE1635" t="s">
        <v>9461</v>
      </c>
      <c r="AF1635" t="s">
        <v>9360</v>
      </c>
    </row>
    <row r="1636" spans="1:32" hidden="1" x14ac:dyDescent="0.25">
      <c r="A1636" t="s">
        <v>48</v>
      </c>
      <c r="B1636">
        <v>2025130</v>
      </c>
      <c r="C1636" t="s">
        <v>86</v>
      </c>
      <c r="D1636">
        <v>8</v>
      </c>
      <c r="E1636" t="s">
        <v>95</v>
      </c>
      <c r="F1636">
        <v>1200</v>
      </c>
      <c r="G1636" t="s">
        <v>100</v>
      </c>
      <c r="H1636" t="s">
        <v>217</v>
      </c>
      <c r="I1636" t="s">
        <v>446</v>
      </c>
      <c r="J1636" t="s">
        <v>448</v>
      </c>
      <c r="K1636">
        <v>22.9</v>
      </c>
      <c r="L1636">
        <v>44.68</v>
      </c>
      <c r="M1636" t="s">
        <v>598</v>
      </c>
      <c r="Q1636">
        <v>9</v>
      </c>
      <c r="R1636">
        <v>10</v>
      </c>
      <c r="S1636" t="s">
        <v>1061</v>
      </c>
      <c r="T1636" t="s">
        <v>2248</v>
      </c>
      <c r="U1636" t="s">
        <v>3397</v>
      </c>
      <c r="V1636" t="s">
        <v>3442</v>
      </c>
      <c r="W1636">
        <v>118</v>
      </c>
      <c r="X1636">
        <v>1063</v>
      </c>
      <c r="Y1636">
        <v>6</v>
      </c>
      <c r="Z1636" t="s">
        <v>3500</v>
      </c>
      <c r="AA1636" t="s">
        <v>4097</v>
      </c>
      <c r="AB1636" t="s">
        <v>7570</v>
      </c>
      <c r="AC1636">
        <v>54</v>
      </c>
      <c r="AD1636" t="s">
        <v>8749</v>
      </c>
      <c r="AE1636" t="s">
        <v>9291</v>
      </c>
      <c r="AF1636" t="s">
        <v>8611</v>
      </c>
    </row>
    <row r="1637" spans="1:32" hidden="1" x14ac:dyDescent="0.25">
      <c r="A1637" t="s">
        <v>48</v>
      </c>
      <c r="B1637">
        <v>2025130</v>
      </c>
      <c r="C1637" t="s">
        <v>86</v>
      </c>
      <c r="D1637">
        <v>8</v>
      </c>
      <c r="E1637" t="s">
        <v>95</v>
      </c>
      <c r="F1637">
        <v>1200</v>
      </c>
      <c r="G1637" t="s">
        <v>100</v>
      </c>
      <c r="H1637" t="s">
        <v>217</v>
      </c>
      <c r="I1637" t="s">
        <v>446</v>
      </c>
      <c r="J1637" t="s">
        <v>448</v>
      </c>
      <c r="K1637">
        <v>22.9</v>
      </c>
      <c r="L1637">
        <v>44.68</v>
      </c>
      <c r="M1637" t="s">
        <v>598</v>
      </c>
      <c r="Q1637">
        <v>10</v>
      </c>
      <c r="R1637">
        <v>12</v>
      </c>
      <c r="S1637" t="s">
        <v>1874</v>
      </c>
      <c r="T1637" t="s">
        <v>3061</v>
      </c>
      <c r="U1637" t="s">
        <v>3398</v>
      </c>
      <c r="V1637" t="s">
        <v>3447</v>
      </c>
      <c r="W1637">
        <v>115</v>
      </c>
      <c r="X1637">
        <v>1099</v>
      </c>
      <c r="Y1637">
        <v>9</v>
      </c>
      <c r="Z1637" t="s">
        <v>3525</v>
      </c>
      <c r="AA1637" t="s">
        <v>3865</v>
      </c>
      <c r="AB1637" t="s">
        <v>523</v>
      </c>
      <c r="AC1637">
        <v>57</v>
      </c>
      <c r="AD1637" t="s">
        <v>8707</v>
      </c>
      <c r="AE1637" t="s">
        <v>9396</v>
      </c>
      <c r="AF1637" t="s">
        <v>9365</v>
      </c>
    </row>
    <row r="1638" spans="1:32" hidden="1" x14ac:dyDescent="0.25">
      <c r="A1638" t="s">
        <v>48</v>
      </c>
      <c r="B1638">
        <v>2025130</v>
      </c>
      <c r="C1638" t="s">
        <v>86</v>
      </c>
      <c r="D1638">
        <v>8</v>
      </c>
      <c r="E1638" t="s">
        <v>95</v>
      </c>
      <c r="F1638">
        <v>1200</v>
      </c>
      <c r="G1638" t="s">
        <v>100</v>
      </c>
      <c r="H1638" t="s">
        <v>217</v>
      </c>
      <c r="I1638" t="s">
        <v>446</v>
      </c>
      <c r="J1638" t="s">
        <v>448</v>
      </c>
      <c r="K1638">
        <v>22.9</v>
      </c>
      <c r="L1638">
        <v>44.68</v>
      </c>
      <c r="M1638" t="s">
        <v>598</v>
      </c>
      <c r="Q1638">
        <v>11</v>
      </c>
      <c r="R1638">
        <v>2</v>
      </c>
      <c r="S1638" t="s">
        <v>1057</v>
      </c>
      <c r="T1638" t="s">
        <v>2244</v>
      </c>
      <c r="U1638" t="s">
        <v>3399</v>
      </c>
      <c r="V1638" t="s">
        <v>3456</v>
      </c>
      <c r="W1638">
        <v>127</v>
      </c>
      <c r="X1638">
        <v>1198</v>
      </c>
      <c r="Y1638">
        <v>10</v>
      </c>
      <c r="Z1638" t="s">
        <v>3511</v>
      </c>
      <c r="AA1638" t="s">
        <v>4753</v>
      </c>
      <c r="AB1638" t="s">
        <v>7306</v>
      </c>
      <c r="AC1638">
        <v>30</v>
      </c>
      <c r="AD1638" t="s">
        <v>8947</v>
      </c>
      <c r="AE1638" t="s">
        <v>9290</v>
      </c>
      <c r="AF1638" t="s">
        <v>8711</v>
      </c>
    </row>
    <row r="1639" spans="1:32" hidden="1" x14ac:dyDescent="0.25">
      <c r="A1639" t="s">
        <v>48</v>
      </c>
      <c r="B1639">
        <v>2025130</v>
      </c>
      <c r="C1639" t="s">
        <v>86</v>
      </c>
      <c r="D1639">
        <v>8</v>
      </c>
      <c r="E1639" t="s">
        <v>95</v>
      </c>
      <c r="F1639">
        <v>1200</v>
      </c>
      <c r="G1639" t="s">
        <v>100</v>
      </c>
      <c r="H1639" t="s">
        <v>217</v>
      </c>
      <c r="I1639" t="s">
        <v>446</v>
      </c>
      <c r="J1639" t="s">
        <v>448</v>
      </c>
      <c r="K1639">
        <v>22.9</v>
      </c>
      <c r="L1639">
        <v>44.68</v>
      </c>
      <c r="M1639" t="s">
        <v>598</v>
      </c>
      <c r="Q1639">
        <v>12</v>
      </c>
      <c r="R1639">
        <v>14</v>
      </c>
      <c r="S1639" t="s">
        <v>1875</v>
      </c>
      <c r="T1639" t="s">
        <v>3062</v>
      </c>
      <c r="U1639" t="s">
        <v>3417</v>
      </c>
      <c r="V1639" t="s">
        <v>3458</v>
      </c>
      <c r="W1639">
        <v>115</v>
      </c>
      <c r="X1639">
        <v>1191</v>
      </c>
      <c r="Y1639">
        <v>13</v>
      </c>
      <c r="Z1639" t="s">
        <v>3555</v>
      </c>
      <c r="AA1639" t="s">
        <v>4754</v>
      </c>
      <c r="AB1639" t="s">
        <v>551</v>
      </c>
      <c r="AC1639">
        <v>56</v>
      </c>
      <c r="AD1639" t="s">
        <v>8607</v>
      </c>
      <c r="AE1639" t="s">
        <v>9459</v>
      </c>
      <c r="AF1639" t="s">
        <v>8611</v>
      </c>
    </row>
    <row r="1640" spans="1:32" hidden="1" x14ac:dyDescent="0.25">
      <c r="A1640" t="s">
        <v>48</v>
      </c>
      <c r="B1640">
        <v>2025130</v>
      </c>
      <c r="C1640" t="s">
        <v>86</v>
      </c>
      <c r="D1640">
        <v>8</v>
      </c>
      <c r="E1640" t="s">
        <v>95</v>
      </c>
      <c r="F1640">
        <v>1200</v>
      </c>
      <c r="G1640" t="s">
        <v>100</v>
      </c>
      <c r="H1640" t="s">
        <v>217</v>
      </c>
      <c r="I1640" t="s">
        <v>446</v>
      </c>
      <c r="J1640" t="s">
        <v>448</v>
      </c>
      <c r="K1640">
        <v>22.9</v>
      </c>
      <c r="L1640">
        <v>44.68</v>
      </c>
      <c r="M1640" t="s">
        <v>598</v>
      </c>
      <c r="Q1640">
        <v>13</v>
      </c>
      <c r="R1640">
        <v>11</v>
      </c>
      <c r="S1640" t="s">
        <v>1055</v>
      </c>
      <c r="T1640" t="s">
        <v>2242</v>
      </c>
      <c r="U1640" t="s">
        <v>3402</v>
      </c>
      <c r="V1640" t="s">
        <v>3459</v>
      </c>
      <c r="W1640">
        <v>115</v>
      </c>
      <c r="X1640">
        <v>1052</v>
      </c>
      <c r="Y1640">
        <v>3</v>
      </c>
      <c r="Z1640" t="s">
        <v>3541</v>
      </c>
      <c r="AA1640" t="s">
        <v>4755</v>
      </c>
      <c r="AB1640" t="s">
        <v>6834</v>
      </c>
      <c r="AC1640">
        <v>26</v>
      </c>
      <c r="AD1640" t="s">
        <v>8948</v>
      </c>
      <c r="AE1640" t="s">
        <v>9319</v>
      </c>
      <c r="AF1640" t="s">
        <v>8606</v>
      </c>
    </row>
    <row r="1641" spans="1:32" hidden="1" x14ac:dyDescent="0.25">
      <c r="A1641" t="s">
        <v>48</v>
      </c>
      <c r="B1641">
        <v>2025130</v>
      </c>
      <c r="C1641" t="s">
        <v>86</v>
      </c>
      <c r="D1641">
        <v>8</v>
      </c>
      <c r="E1641" t="s">
        <v>95</v>
      </c>
      <c r="F1641">
        <v>1200</v>
      </c>
      <c r="G1641" t="s">
        <v>100</v>
      </c>
      <c r="H1641" t="s">
        <v>217</v>
      </c>
      <c r="I1641" t="s">
        <v>446</v>
      </c>
      <c r="J1641" t="s">
        <v>448</v>
      </c>
      <c r="K1641">
        <v>22.9</v>
      </c>
      <c r="L1641">
        <v>44.68</v>
      </c>
      <c r="M1641" t="s">
        <v>598</v>
      </c>
      <c r="Q1641">
        <v>14</v>
      </c>
      <c r="R1641">
        <v>7</v>
      </c>
      <c r="S1641" t="s">
        <v>1616</v>
      </c>
      <c r="T1641" t="s">
        <v>2803</v>
      </c>
      <c r="U1641" t="s">
        <v>3407</v>
      </c>
      <c r="V1641" t="s">
        <v>3448</v>
      </c>
      <c r="W1641">
        <v>120</v>
      </c>
      <c r="X1641">
        <v>1102</v>
      </c>
      <c r="Y1641">
        <v>14</v>
      </c>
      <c r="Z1641" t="s">
        <v>3538</v>
      </c>
      <c r="AA1641" t="s">
        <v>4314</v>
      </c>
      <c r="AB1641" t="s">
        <v>637</v>
      </c>
      <c r="AC1641">
        <v>51</v>
      </c>
      <c r="AD1641" t="s">
        <v>8864</v>
      </c>
      <c r="AE1641" t="s">
        <v>9355</v>
      </c>
      <c r="AF1641" t="s">
        <v>9440</v>
      </c>
    </row>
    <row r="1642" spans="1:32" hidden="1" x14ac:dyDescent="0.25">
      <c r="A1642" t="s">
        <v>48</v>
      </c>
      <c r="B1642">
        <v>2025131</v>
      </c>
      <c r="C1642" t="s">
        <v>86</v>
      </c>
      <c r="D1642">
        <v>9</v>
      </c>
      <c r="E1642" t="s">
        <v>92</v>
      </c>
      <c r="F1642">
        <v>1000</v>
      </c>
      <c r="G1642" t="s">
        <v>100</v>
      </c>
      <c r="H1642" t="s">
        <v>218</v>
      </c>
      <c r="I1642" t="s">
        <v>446</v>
      </c>
      <c r="J1642" t="s">
        <v>448</v>
      </c>
      <c r="K1642">
        <v>13.02</v>
      </c>
      <c r="L1642">
        <v>33.630000000000003</v>
      </c>
      <c r="M1642" t="s">
        <v>599</v>
      </c>
      <c r="Q1642">
        <v>1</v>
      </c>
      <c r="R1642">
        <v>10</v>
      </c>
      <c r="S1642" t="s">
        <v>1876</v>
      </c>
      <c r="T1642" t="s">
        <v>3063</v>
      </c>
      <c r="U1642" t="s">
        <v>3412</v>
      </c>
      <c r="V1642" t="s">
        <v>3445</v>
      </c>
      <c r="W1642">
        <v>123</v>
      </c>
      <c r="X1642">
        <v>1242</v>
      </c>
      <c r="Y1642">
        <v>9</v>
      </c>
      <c r="Z1642" t="s">
        <v>3478</v>
      </c>
      <c r="AA1642" t="s">
        <v>3994</v>
      </c>
      <c r="AB1642" t="s">
        <v>7571</v>
      </c>
      <c r="AC1642">
        <v>2.8</v>
      </c>
      <c r="AD1642" t="s">
        <v>8600</v>
      </c>
      <c r="AE1642" t="s">
        <v>9462</v>
      </c>
      <c r="AF1642" t="s">
        <v>9456</v>
      </c>
    </row>
    <row r="1643" spans="1:32" hidden="1" x14ac:dyDescent="0.25">
      <c r="A1643" t="s">
        <v>48</v>
      </c>
      <c r="B1643">
        <v>2025131</v>
      </c>
      <c r="C1643" t="s">
        <v>86</v>
      </c>
      <c r="D1643">
        <v>9</v>
      </c>
      <c r="E1643" t="s">
        <v>92</v>
      </c>
      <c r="F1643">
        <v>1000</v>
      </c>
      <c r="G1643" t="s">
        <v>100</v>
      </c>
      <c r="H1643" t="s">
        <v>218</v>
      </c>
      <c r="I1643" t="s">
        <v>446</v>
      </c>
      <c r="J1643" t="s">
        <v>448</v>
      </c>
      <c r="K1643">
        <v>13.02</v>
      </c>
      <c r="L1643">
        <v>33.630000000000003</v>
      </c>
      <c r="M1643" t="s">
        <v>599</v>
      </c>
      <c r="Q1643">
        <v>2</v>
      </c>
      <c r="R1643">
        <v>14</v>
      </c>
      <c r="S1643" t="s">
        <v>1877</v>
      </c>
      <c r="T1643" t="s">
        <v>3064</v>
      </c>
      <c r="U1643" t="s">
        <v>3415</v>
      </c>
      <c r="V1643" t="s">
        <v>3448</v>
      </c>
      <c r="W1643">
        <v>120</v>
      </c>
      <c r="X1643">
        <v>1134</v>
      </c>
      <c r="Y1643">
        <v>11</v>
      </c>
      <c r="Z1643" t="s">
        <v>3518</v>
      </c>
      <c r="AA1643" t="s">
        <v>4756</v>
      </c>
      <c r="AB1643" t="s">
        <v>6860</v>
      </c>
      <c r="AC1643">
        <v>12</v>
      </c>
      <c r="AD1643" t="s">
        <v>8821</v>
      </c>
      <c r="AE1643" t="s">
        <v>9455</v>
      </c>
      <c r="AF1643" t="s">
        <v>9228</v>
      </c>
    </row>
    <row r="1644" spans="1:32" hidden="1" x14ac:dyDescent="0.25">
      <c r="A1644" t="s">
        <v>48</v>
      </c>
      <c r="B1644">
        <v>2025131</v>
      </c>
      <c r="C1644" t="s">
        <v>86</v>
      </c>
      <c r="D1644">
        <v>9</v>
      </c>
      <c r="E1644" t="s">
        <v>92</v>
      </c>
      <c r="F1644">
        <v>1000</v>
      </c>
      <c r="G1644" t="s">
        <v>100</v>
      </c>
      <c r="H1644" t="s">
        <v>218</v>
      </c>
      <c r="I1644" t="s">
        <v>446</v>
      </c>
      <c r="J1644" t="s">
        <v>448</v>
      </c>
      <c r="K1644">
        <v>13.02</v>
      </c>
      <c r="L1644">
        <v>33.630000000000003</v>
      </c>
      <c r="M1644" t="s">
        <v>599</v>
      </c>
      <c r="Q1644">
        <v>3</v>
      </c>
      <c r="R1644">
        <v>4</v>
      </c>
      <c r="S1644" t="s">
        <v>1660</v>
      </c>
      <c r="T1644" t="s">
        <v>2847</v>
      </c>
      <c r="U1644" t="s">
        <v>3407</v>
      </c>
      <c r="V1644" t="s">
        <v>3440</v>
      </c>
      <c r="W1644">
        <v>128</v>
      </c>
      <c r="X1644">
        <v>1196</v>
      </c>
      <c r="Y1644">
        <v>6</v>
      </c>
      <c r="Z1644" t="s">
        <v>3518</v>
      </c>
      <c r="AA1644" t="s">
        <v>4118</v>
      </c>
      <c r="AB1644" t="s">
        <v>7572</v>
      </c>
      <c r="AC1644">
        <v>21</v>
      </c>
      <c r="AD1644" t="s">
        <v>8600</v>
      </c>
      <c r="AE1644" t="s">
        <v>9249</v>
      </c>
      <c r="AF1644" t="s">
        <v>9368</v>
      </c>
    </row>
    <row r="1645" spans="1:32" hidden="1" x14ac:dyDescent="0.25">
      <c r="A1645" t="s">
        <v>48</v>
      </c>
      <c r="B1645">
        <v>2025131</v>
      </c>
      <c r="C1645" t="s">
        <v>86</v>
      </c>
      <c r="D1645">
        <v>9</v>
      </c>
      <c r="E1645" t="s">
        <v>92</v>
      </c>
      <c r="F1645">
        <v>1000</v>
      </c>
      <c r="G1645" t="s">
        <v>100</v>
      </c>
      <c r="H1645" t="s">
        <v>218</v>
      </c>
      <c r="I1645" t="s">
        <v>446</v>
      </c>
      <c r="J1645" t="s">
        <v>448</v>
      </c>
      <c r="K1645">
        <v>13.02</v>
      </c>
      <c r="L1645">
        <v>33.630000000000003</v>
      </c>
      <c r="M1645" t="s">
        <v>599</v>
      </c>
      <c r="Q1645">
        <v>4</v>
      </c>
      <c r="R1645">
        <v>5</v>
      </c>
      <c r="S1645" t="s">
        <v>1878</v>
      </c>
      <c r="T1645" t="s">
        <v>3065</v>
      </c>
      <c r="U1645" t="s">
        <v>3400</v>
      </c>
      <c r="V1645" t="s">
        <v>3451</v>
      </c>
      <c r="W1645">
        <v>127</v>
      </c>
      <c r="X1645">
        <v>1175</v>
      </c>
      <c r="Y1645">
        <v>1</v>
      </c>
      <c r="Z1645" t="s">
        <v>3521</v>
      </c>
      <c r="AA1645" t="s">
        <v>4757</v>
      </c>
      <c r="AB1645" t="s">
        <v>6861</v>
      </c>
      <c r="AC1645">
        <v>49</v>
      </c>
      <c r="AD1645" t="s">
        <v>8577</v>
      </c>
      <c r="AE1645" t="s">
        <v>9253</v>
      </c>
      <c r="AF1645" t="s">
        <v>9228</v>
      </c>
    </row>
    <row r="1646" spans="1:32" hidden="1" x14ac:dyDescent="0.25">
      <c r="A1646" t="s">
        <v>48</v>
      </c>
      <c r="B1646">
        <v>2025131</v>
      </c>
      <c r="C1646" t="s">
        <v>86</v>
      </c>
      <c r="D1646">
        <v>9</v>
      </c>
      <c r="E1646" t="s">
        <v>92</v>
      </c>
      <c r="F1646">
        <v>1000</v>
      </c>
      <c r="G1646" t="s">
        <v>100</v>
      </c>
      <c r="H1646" t="s">
        <v>218</v>
      </c>
      <c r="I1646" t="s">
        <v>446</v>
      </c>
      <c r="J1646" t="s">
        <v>448</v>
      </c>
      <c r="K1646">
        <v>13.02</v>
      </c>
      <c r="L1646">
        <v>33.630000000000003</v>
      </c>
      <c r="M1646" t="s">
        <v>599</v>
      </c>
      <c r="Q1646">
        <v>5</v>
      </c>
      <c r="R1646">
        <v>11</v>
      </c>
      <c r="S1646" t="s">
        <v>1315</v>
      </c>
      <c r="T1646" t="s">
        <v>2502</v>
      </c>
      <c r="U1646" t="s">
        <v>3404</v>
      </c>
      <c r="V1646" t="s">
        <v>3460</v>
      </c>
      <c r="W1646">
        <v>122</v>
      </c>
      <c r="X1646">
        <v>1179</v>
      </c>
      <c r="Y1646">
        <v>10</v>
      </c>
      <c r="Z1646" t="s">
        <v>3481</v>
      </c>
      <c r="AA1646" t="s">
        <v>3861</v>
      </c>
      <c r="AB1646" t="s">
        <v>6862</v>
      </c>
      <c r="AC1646">
        <v>5.5</v>
      </c>
      <c r="AD1646" t="s">
        <v>8949</v>
      </c>
      <c r="AE1646" t="s">
        <v>9455</v>
      </c>
      <c r="AF1646" t="s">
        <v>9456</v>
      </c>
    </row>
    <row r="1647" spans="1:32" hidden="1" x14ac:dyDescent="0.25">
      <c r="A1647" t="s">
        <v>48</v>
      </c>
      <c r="B1647">
        <v>2025131</v>
      </c>
      <c r="C1647" t="s">
        <v>86</v>
      </c>
      <c r="D1647">
        <v>9</v>
      </c>
      <c r="E1647" t="s">
        <v>92</v>
      </c>
      <c r="F1647">
        <v>1000</v>
      </c>
      <c r="G1647" t="s">
        <v>100</v>
      </c>
      <c r="H1647" t="s">
        <v>218</v>
      </c>
      <c r="I1647" t="s">
        <v>446</v>
      </c>
      <c r="J1647" t="s">
        <v>448</v>
      </c>
      <c r="K1647">
        <v>13.02</v>
      </c>
      <c r="L1647">
        <v>33.630000000000003</v>
      </c>
      <c r="M1647" t="s">
        <v>599</v>
      </c>
      <c r="Q1647">
        <v>6</v>
      </c>
      <c r="R1647">
        <v>7</v>
      </c>
      <c r="S1647" t="s">
        <v>1879</v>
      </c>
      <c r="T1647" t="s">
        <v>3066</v>
      </c>
      <c r="U1647" t="s">
        <v>3406</v>
      </c>
      <c r="V1647" t="s">
        <v>3459</v>
      </c>
      <c r="W1647">
        <v>125</v>
      </c>
      <c r="X1647">
        <v>1207</v>
      </c>
      <c r="Y1647">
        <v>5</v>
      </c>
      <c r="Z1647" t="s">
        <v>3481</v>
      </c>
      <c r="AA1647" t="s">
        <v>3635</v>
      </c>
      <c r="AB1647" t="s">
        <v>6862</v>
      </c>
      <c r="AC1647">
        <v>34</v>
      </c>
      <c r="AD1647" t="s">
        <v>8512</v>
      </c>
      <c r="AE1647" t="s">
        <v>9463</v>
      </c>
      <c r="AF1647" t="s">
        <v>9282</v>
      </c>
    </row>
    <row r="1648" spans="1:32" hidden="1" x14ac:dyDescent="0.25">
      <c r="A1648" t="s">
        <v>48</v>
      </c>
      <c r="B1648">
        <v>2025131</v>
      </c>
      <c r="C1648" t="s">
        <v>86</v>
      </c>
      <c r="D1648">
        <v>9</v>
      </c>
      <c r="E1648" t="s">
        <v>92</v>
      </c>
      <c r="F1648">
        <v>1000</v>
      </c>
      <c r="G1648" t="s">
        <v>100</v>
      </c>
      <c r="H1648" t="s">
        <v>218</v>
      </c>
      <c r="I1648" t="s">
        <v>446</v>
      </c>
      <c r="J1648" t="s">
        <v>448</v>
      </c>
      <c r="K1648">
        <v>13.02</v>
      </c>
      <c r="L1648">
        <v>33.630000000000003</v>
      </c>
      <c r="M1648" t="s">
        <v>599</v>
      </c>
      <c r="Q1648">
        <v>7</v>
      </c>
      <c r="R1648">
        <v>1</v>
      </c>
      <c r="S1648" t="s">
        <v>1133</v>
      </c>
      <c r="T1648" t="s">
        <v>2320</v>
      </c>
      <c r="U1648" t="s">
        <v>3399</v>
      </c>
      <c r="V1648" t="s">
        <v>3453</v>
      </c>
      <c r="W1648">
        <v>133</v>
      </c>
      <c r="X1648">
        <v>1253</v>
      </c>
      <c r="Y1648">
        <v>2</v>
      </c>
      <c r="Z1648" t="s">
        <v>3482</v>
      </c>
      <c r="AA1648" t="s">
        <v>3636</v>
      </c>
      <c r="AB1648" t="s">
        <v>7573</v>
      </c>
      <c r="AC1648">
        <v>10</v>
      </c>
      <c r="AD1648" t="s">
        <v>8600</v>
      </c>
      <c r="AE1648" t="s">
        <v>9252</v>
      </c>
      <c r="AF1648" t="s">
        <v>9311</v>
      </c>
    </row>
    <row r="1649" spans="1:33" hidden="1" x14ac:dyDescent="0.25">
      <c r="A1649" t="s">
        <v>48</v>
      </c>
      <c r="B1649">
        <v>2025131</v>
      </c>
      <c r="C1649" t="s">
        <v>86</v>
      </c>
      <c r="D1649">
        <v>9</v>
      </c>
      <c r="E1649" t="s">
        <v>92</v>
      </c>
      <c r="F1649">
        <v>1000</v>
      </c>
      <c r="G1649" t="s">
        <v>100</v>
      </c>
      <c r="H1649" t="s">
        <v>218</v>
      </c>
      <c r="I1649" t="s">
        <v>446</v>
      </c>
      <c r="J1649" t="s">
        <v>448</v>
      </c>
      <c r="K1649">
        <v>13.02</v>
      </c>
      <c r="L1649">
        <v>33.630000000000003</v>
      </c>
      <c r="M1649" t="s">
        <v>599</v>
      </c>
      <c r="Q1649">
        <v>8</v>
      </c>
      <c r="R1649">
        <v>12</v>
      </c>
      <c r="S1649" t="s">
        <v>1665</v>
      </c>
      <c r="T1649" t="s">
        <v>2852</v>
      </c>
      <c r="U1649" t="s">
        <v>3414</v>
      </c>
      <c r="V1649" t="s">
        <v>3458</v>
      </c>
      <c r="W1649">
        <v>122</v>
      </c>
      <c r="X1649">
        <v>1039</v>
      </c>
      <c r="Y1649">
        <v>4</v>
      </c>
      <c r="Z1649" t="s">
        <v>3482</v>
      </c>
      <c r="AA1649" t="s">
        <v>4069</v>
      </c>
      <c r="AB1649" t="s">
        <v>7574</v>
      </c>
      <c r="AC1649">
        <v>103</v>
      </c>
      <c r="AD1649" t="s">
        <v>8601</v>
      </c>
      <c r="AE1649" t="s">
        <v>9253</v>
      </c>
      <c r="AF1649" t="s">
        <v>9313</v>
      </c>
    </row>
    <row r="1650" spans="1:33" hidden="1" x14ac:dyDescent="0.25">
      <c r="A1650" t="s">
        <v>48</v>
      </c>
      <c r="B1650">
        <v>2025131</v>
      </c>
      <c r="C1650" t="s">
        <v>86</v>
      </c>
      <c r="D1650">
        <v>9</v>
      </c>
      <c r="E1650" t="s">
        <v>92</v>
      </c>
      <c r="F1650">
        <v>1000</v>
      </c>
      <c r="G1650" t="s">
        <v>100</v>
      </c>
      <c r="H1650" t="s">
        <v>218</v>
      </c>
      <c r="I1650" t="s">
        <v>446</v>
      </c>
      <c r="J1650" t="s">
        <v>448</v>
      </c>
      <c r="K1650">
        <v>13.02</v>
      </c>
      <c r="L1650">
        <v>33.630000000000003</v>
      </c>
      <c r="M1650" t="s">
        <v>599</v>
      </c>
      <c r="Q1650">
        <v>9</v>
      </c>
      <c r="R1650">
        <v>2</v>
      </c>
      <c r="S1650" t="s">
        <v>1314</v>
      </c>
      <c r="T1650" t="s">
        <v>2501</v>
      </c>
      <c r="U1650" t="s">
        <v>3403</v>
      </c>
      <c r="V1650" t="s">
        <v>3446</v>
      </c>
      <c r="W1650">
        <v>132</v>
      </c>
      <c r="X1650">
        <v>1075</v>
      </c>
      <c r="Y1650">
        <v>8</v>
      </c>
      <c r="Z1650" t="s">
        <v>3514</v>
      </c>
      <c r="AA1650" t="s">
        <v>4758</v>
      </c>
      <c r="AB1650" t="s">
        <v>6864</v>
      </c>
      <c r="AC1650">
        <v>12</v>
      </c>
      <c r="AD1650" t="s">
        <v>8512</v>
      </c>
      <c r="AE1650" t="s">
        <v>9256</v>
      </c>
      <c r="AF1650" t="s">
        <v>9401</v>
      </c>
    </row>
    <row r="1651" spans="1:33" hidden="1" x14ac:dyDescent="0.25">
      <c r="A1651" t="s">
        <v>48</v>
      </c>
      <c r="B1651">
        <v>2025131</v>
      </c>
      <c r="C1651" t="s">
        <v>86</v>
      </c>
      <c r="D1651">
        <v>9</v>
      </c>
      <c r="E1651" t="s">
        <v>92</v>
      </c>
      <c r="F1651">
        <v>1000</v>
      </c>
      <c r="G1651" t="s">
        <v>100</v>
      </c>
      <c r="H1651" t="s">
        <v>218</v>
      </c>
      <c r="I1651" t="s">
        <v>446</v>
      </c>
      <c r="J1651" t="s">
        <v>448</v>
      </c>
      <c r="K1651">
        <v>13.02</v>
      </c>
      <c r="L1651">
        <v>33.630000000000003</v>
      </c>
      <c r="M1651" t="s">
        <v>599</v>
      </c>
      <c r="Q1651">
        <v>10</v>
      </c>
      <c r="R1651">
        <v>13</v>
      </c>
      <c r="S1651" t="s">
        <v>1662</v>
      </c>
      <c r="T1651" t="s">
        <v>2849</v>
      </c>
      <c r="U1651" t="s">
        <v>3398</v>
      </c>
      <c r="V1651" t="s">
        <v>3455</v>
      </c>
      <c r="W1651">
        <v>121</v>
      </c>
      <c r="X1651">
        <v>1097</v>
      </c>
      <c r="Y1651">
        <v>13</v>
      </c>
      <c r="Z1651" t="s">
        <v>3497</v>
      </c>
      <c r="AA1651" t="s">
        <v>4759</v>
      </c>
      <c r="AB1651" t="s">
        <v>7575</v>
      </c>
      <c r="AC1651">
        <v>14</v>
      </c>
      <c r="AD1651" t="s">
        <v>8514</v>
      </c>
      <c r="AE1651" t="s">
        <v>9464</v>
      </c>
      <c r="AF1651" t="s">
        <v>9435</v>
      </c>
    </row>
    <row r="1652" spans="1:33" hidden="1" x14ac:dyDescent="0.25">
      <c r="A1652" t="s">
        <v>48</v>
      </c>
      <c r="B1652">
        <v>2025131</v>
      </c>
      <c r="C1652" t="s">
        <v>86</v>
      </c>
      <c r="D1652">
        <v>9</v>
      </c>
      <c r="E1652" t="s">
        <v>92</v>
      </c>
      <c r="F1652">
        <v>1000</v>
      </c>
      <c r="G1652" t="s">
        <v>100</v>
      </c>
      <c r="H1652" t="s">
        <v>218</v>
      </c>
      <c r="I1652" t="s">
        <v>446</v>
      </c>
      <c r="J1652" t="s">
        <v>448</v>
      </c>
      <c r="K1652">
        <v>13.02</v>
      </c>
      <c r="L1652">
        <v>33.630000000000003</v>
      </c>
      <c r="M1652" t="s">
        <v>599</v>
      </c>
      <c r="Q1652">
        <v>11</v>
      </c>
      <c r="R1652">
        <v>6</v>
      </c>
      <c r="S1652" t="s">
        <v>1629</v>
      </c>
      <c r="T1652" t="s">
        <v>2816</v>
      </c>
      <c r="U1652" t="s">
        <v>3413</v>
      </c>
      <c r="V1652" t="s">
        <v>3456</v>
      </c>
      <c r="W1652">
        <v>123</v>
      </c>
      <c r="X1652">
        <v>1162</v>
      </c>
      <c r="Y1652">
        <v>14</v>
      </c>
      <c r="Z1652" t="s">
        <v>3488</v>
      </c>
      <c r="AA1652" t="s">
        <v>4760</v>
      </c>
      <c r="AB1652" t="s">
        <v>7344</v>
      </c>
      <c r="AC1652">
        <v>105</v>
      </c>
      <c r="AD1652" t="s">
        <v>8821</v>
      </c>
      <c r="AE1652" t="s">
        <v>9383</v>
      </c>
      <c r="AF1652" t="s">
        <v>9367</v>
      </c>
    </row>
    <row r="1653" spans="1:33" hidden="1" x14ac:dyDescent="0.25">
      <c r="A1653" t="s">
        <v>48</v>
      </c>
      <c r="B1653">
        <v>2025131</v>
      </c>
      <c r="C1653" t="s">
        <v>86</v>
      </c>
      <c r="D1653">
        <v>9</v>
      </c>
      <c r="E1653" t="s">
        <v>92</v>
      </c>
      <c r="F1653">
        <v>1000</v>
      </c>
      <c r="G1653" t="s">
        <v>100</v>
      </c>
      <c r="H1653" t="s">
        <v>218</v>
      </c>
      <c r="I1653" t="s">
        <v>446</v>
      </c>
      <c r="J1653" t="s">
        <v>448</v>
      </c>
      <c r="K1653">
        <v>13.02</v>
      </c>
      <c r="L1653">
        <v>33.630000000000003</v>
      </c>
      <c r="M1653" t="s">
        <v>599</v>
      </c>
      <c r="Q1653">
        <v>12</v>
      </c>
      <c r="R1653">
        <v>3</v>
      </c>
      <c r="S1653" t="s">
        <v>1313</v>
      </c>
      <c r="T1653" t="s">
        <v>2500</v>
      </c>
      <c r="U1653" t="s">
        <v>3411</v>
      </c>
      <c r="V1653" t="s">
        <v>3443</v>
      </c>
      <c r="W1653">
        <v>132</v>
      </c>
      <c r="X1653">
        <v>1119</v>
      </c>
      <c r="Y1653">
        <v>3</v>
      </c>
      <c r="Z1653" t="s">
        <v>3488</v>
      </c>
      <c r="AA1653" t="s">
        <v>4761</v>
      </c>
      <c r="AB1653" t="s">
        <v>7576</v>
      </c>
      <c r="AC1653">
        <v>8.6</v>
      </c>
      <c r="AD1653" t="s">
        <v>8600</v>
      </c>
      <c r="AE1653" t="s">
        <v>9256</v>
      </c>
      <c r="AF1653" t="s">
        <v>8559</v>
      </c>
    </row>
    <row r="1654" spans="1:33" hidden="1" x14ac:dyDescent="0.25">
      <c r="A1654" t="s">
        <v>48</v>
      </c>
      <c r="B1654">
        <v>2025131</v>
      </c>
      <c r="C1654" t="s">
        <v>86</v>
      </c>
      <c r="D1654">
        <v>9</v>
      </c>
      <c r="E1654" t="s">
        <v>92</v>
      </c>
      <c r="F1654">
        <v>1000</v>
      </c>
      <c r="G1654" t="s">
        <v>100</v>
      </c>
      <c r="H1654" t="s">
        <v>218</v>
      </c>
      <c r="I1654" t="s">
        <v>446</v>
      </c>
      <c r="J1654" t="s">
        <v>448</v>
      </c>
      <c r="K1654">
        <v>13.02</v>
      </c>
      <c r="L1654">
        <v>33.630000000000003</v>
      </c>
      <c r="M1654" t="s">
        <v>599</v>
      </c>
      <c r="Q1654">
        <v>13</v>
      </c>
      <c r="R1654">
        <v>8</v>
      </c>
      <c r="S1654" t="s">
        <v>1880</v>
      </c>
      <c r="T1654" t="s">
        <v>3067</v>
      </c>
      <c r="U1654" t="s">
        <v>3397</v>
      </c>
      <c r="V1654" t="s">
        <v>3447</v>
      </c>
      <c r="W1654">
        <v>124</v>
      </c>
      <c r="X1654">
        <v>1004</v>
      </c>
      <c r="Y1654">
        <v>12</v>
      </c>
      <c r="Z1654" t="s">
        <v>3525</v>
      </c>
      <c r="AA1654" t="s">
        <v>4762</v>
      </c>
      <c r="AB1654" t="s">
        <v>7029</v>
      </c>
      <c r="AC1654">
        <v>27</v>
      </c>
      <c r="AD1654" t="s">
        <v>8821</v>
      </c>
      <c r="AE1654" t="s">
        <v>9254</v>
      </c>
      <c r="AF1654" t="s">
        <v>8862</v>
      </c>
    </row>
    <row r="1655" spans="1:33" hidden="1" x14ac:dyDescent="0.25">
      <c r="A1655" t="s">
        <v>48</v>
      </c>
      <c r="B1655">
        <v>2025131</v>
      </c>
      <c r="C1655" t="s">
        <v>86</v>
      </c>
      <c r="D1655">
        <v>9</v>
      </c>
      <c r="E1655" t="s">
        <v>92</v>
      </c>
      <c r="F1655">
        <v>1000</v>
      </c>
      <c r="G1655" t="s">
        <v>100</v>
      </c>
      <c r="H1655" t="s">
        <v>218</v>
      </c>
      <c r="I1655" t="s">
        <v>446</v>
      </c>
      <c r="J1655" t="s">
        <v>448</v>
      </c>
      <c r="K1655">
        <v>13.02</v>
      </c>
      <c r="L1655">
        <v>33.630000000000003</v>
      </c>
      <c r="M1655" t="s">
        <v>599</v>
      </c>
      <c r="R1655">
        <v>9</v>
      </c>
      <c r="S1655" t="s">
        <v>1661</v>
      </c>
      <c r="T1655" t="s">
        <v>2848</v>
      </c>
      <c r="U1655" t="s">
        <v>3409</v>
      </c>
      <c r="V1655" t="s">
        <v>3450</v>
      </c>
      <c r="W1655">
        <v>124</v>
      </c>
      <c r="X1655">
        <v>1182</v>
      </c>
      <c r="Y1655">
        <v>7</v>
      </c>
      <c r="Z1655" t="s">
        <v>3439</v>
      </c>
      <c r="AA1655" t="s">
        <v>3439</v>
      </c>
      <c r="AB1655" t="s">
        <v>3439</v>
      </c>
      <c r="AC1655">
        <v>11</v>
      </c>
    </row>
    <row r="1656" spans="1:33" hidden="1" x14ac:dyDescent="0.25">
      <c r="A1656" t="s">
        <v>48</v>
      </c>
      <c r="B1656">
        <v>2025132</v>
      </c>
      <c r="C1656" t="s">
        <v>86</v>
      </c>
      <c r="D1656">
        <v>10</v>
      </c>
      <c r="E1656" t="s">
        <v>92</v>
      </c>
      <c r="F1656">
        <v>1400</v>
      </c>
      <c r="G1656" t="s">
        <v>100</v>
      </c>
      <c r="H1656" t="s">
        <v>219</v>
      </c>
      <c r="I1656" t="s">
        <v>446</v>
      </c>
      <c r="J1656" t="s">
        <v>448</v>
      </c>
      <c r="K1656">
        <v>13.43</v>
      </c>
      <c r="L1656">
        <v>34.909999999999997</v>
      </c>
      <c r="M1656" t="s">
        <v>600</v>
      </c>
      <c r="N1656" t="s">
        <v>857</v>
      </c>
      <c r="Q1656">
        <v>1</v>
      </c>
      <c r="R1656">
        <v>4</v>
      </c>
      <c r="S1656" t="s">
        <v>1632</v>
      </c>
      <c r="T1656" t="s">
        <v>2819</v>
      </c>
      <c r="U1656" t="s">
        <v>3411</v>
      </c>
      <c r="V1656" t="s">
        <v>3451</v>
      </c>
      <c r="W1656">
        <v>130</v>
      </c>
      <c r="X1656">
        <v>1111</v>
      </c>
      <c r="Y1656">
        <v>5</v>
      </c>
      <c r="Z1656" t="s">
        <v>3478</v>
      </c>
      <c r="AA1656" t="s">
        <v>4763</v>
      </c>
      <c r="AB1656" t="s">
        <v>857</v>
      </c>
      <c r="AC1656">
        <v>3.5</v>
      </c>
      <c r="AD1656" t="s">
        <v>8433</v>
      </c>
      <c r="AE1656" t="s">
        <v>9337</v>
      </c>
      <c r="AF1656" t="s">
        <v>8876</v>
      </c>
      <c r="AG1656" t="s">
        <v>9272</v>
      </c>
    </row>
    <row r="1657" spans="1:33" hidden="1" x14ac:dyDescent="0.25">
      <c r="A1657" t="s">
        <v>48</v>
      </c>
      <c r="B1657">
        <v>2025132</v>
      </c>
      <c r="C1657" t="s">
        <v>86</v>
      </c>
      <c r="D1657">
        <v>10</v>
      </c>
      <c r="E1657" t="s">
        <v>92</v>
      </c>
      <c r="F1657">
        <v>1400</v>
      </c>
      <c r="G1657" t="s">
        <v>100</v>
      </c>
      <c r="H1657" t="s">
        <v>219</v>
      </c>
      <c r="I1657" t="s">
        <v>446</v>
      </c>
      <c r="J1657" t="s">
        <v>448</v>
      </c>
      <c r="K1657">
        <v>13.43</v>
      </c>
      <c r="L1657">
        <v>34.909999999999997</v>
      </c>
      <c r="M1657" t="s">
        <v>600</v>
      </c>
      <c r="N1657" t="s">
        <v>857</v>
      </c>
      <c r="Q1657">
        <v>2</v>
      </c>
      <c r="R1657">
        <v>3</v>
      </c>
      <c r="S1657" t="s">
        <v>1154</v>
      </c>
      <c r="T1657" t="s">
        <v>2341</v>
      </c>
      <c r="U1657" t="s">
        <v>3410</v>
      </c>
      <c r="V1657" t="s">
        <v>3457</v>
      </c>
      <c r="W1657">
        <v>131</v>
      </c>
      <c r="X1657">
        <v>1153</v>
      </c>
      <c r="Y1657">
        <v>9</v>
      </c>
      <c r="Z1657" t="s">
        <v>3506</v>
      </c>
      <c r="AA1657" t="s">
        <v>4023</v>
      </c>
      <c r="AB1657" t="s">
        <v>7473</v>
      </c>
      <c r="AC1657">
        <v>20</v>
      </c>
      <c r="AD1657" t="s">
        <v>8792</v>
      </c>
      <c r="AE1657" t="s">
        <v>9283</v>
      </c>
      <c r="AF1657" t="s">
        <v>8474</v>
      </c>
      <c r="AG1657" t="s">
        <v>9282</v>
      </c>
    </row>
    <row r="1658" spans="1:33" hidden="1" x14ac:dyDescent="0.25">
      <c r="A1658" t="s">
        <v>48</v>
      </c>
      <c r="B1658">
        <v>2025132</v>
      </c>
      <c r="C1658" t="s">
        <v>86</v>
      </c>
      <c r="D1658">
        <v>10</v>
      </c>
      <c r="E1658" t="s">
        <v>92</v>
      </c>
      <c r="F1658">
        <v>1400</v>
      </c>
      <c r="G1658" t="s">
        <v>100</v>
      </c>
      <c r="H1658" t="s">
        <v>219</v>
      </c>
      <c r="I1658" t="s">
        <v>446</v>
      </c>
      <c r="J1658" t="s">
        <v>448</v>
      </c>
      <c r="K1658">
        <v>13.43</v>
      </c>
      <c r="L1658">
        <v>34.909999999999997</v>
      </c>
      <c r="M1658" t="s">
        <v>600</v>
      </c>
      <c r="N1658" t="s">
        <v>857</v>
      </c>
      <c r="Q1658">
        <v>3</v>
      </c>
      <c r="R1658">
        <v>5</v>
      </c>
      <c r="S1658" t="s">
        <v>1881</v>
      </c>
      <c r="T1658" t="s">
        <v>3068</v>
      </c>
      <c r="U1658" t="s">
        <v>3407</v>
      </c>
      <c r="V1658" t="s">
        <v>3448</v>
      </c>
      <c r="W1658">
        <v>129</v>
      </c>
      <c r="X1658">
        <v>1092</v>
      </c>
      <c r="Y1658">
        <v>13</v>
      </c>
      <c r="Z1658" t="s">
        <v>3483</v>
      </c>
      <c r="AA1658" t="s">
        <v>4764</v>
      </c>
      <c r="AB1658" t="s">
        <v>828</v>
      </c>
      <c r="AC1658">
        <v>8.5</v>
      </c>
      <c r="AD1658" t="s">
        <v>8486</v>
      </c>
      <c r="AE1658" t="s">
        <v>9284</v>
      </c>
      <c r="AF1658" t="s">
        <v>9359</v>
      </c>
      <c r="AG1658" t="s">
        <v>9329</v>
      </c>
    </row>
    <row r="1659" spans="1:33" hidden="1" x14ac:dyDescent="0.25">
      <c r="A1659" t="s">
        <v>48</v>
      </c>
      <c r="B1659">
        <v>2025132</v>
      </c>
      <c r="C1659" t="s">
        <v>86</v>
      </c>
      <c r="D1659">
        <v>10</v>
      </c>
      <c r="E1659" t="s">
        <v>92</v>
      </c>
      <c r="F1659">
        <v>1400</v>
      </c>
      <c r="G1659" t="s">
        <v>100</v>
      </c>
      <c r="H1659" t="s">
        <v>219</v>
      </c>
      <c r="I1659" t="s">
        <v>446</v>
      </c>
      <c r="J1659" t="s">
        <v>448</v>
      </c>
      <c r="K1659">
        <v>13.43</v>
      </c>
      <c r="L1659">
        <v>34.909999999999997</v>
      </c>
      <c r="M1659" t="s">
        <v>600</v>
      </c>
      <c r="N1659" t="s">
        <v>857</v>
      </c>
      <c r="Q1659">
        <v>4</v>
      </c>
      <c r="R1659">
        <v>10</v>
      </c>
      <c r="S1659" t="s">
        <v>1567</v>
      </c>
      <c r="T1659" t="s">
        <v>2754</v>
      </c>
      <c r="U1659" t="s">
        <v>3402</v>
      </c>
      <c r="V1659" t="s">
        <v>3450</v>
      </c>
      <c r="W1659">
        <v>119</v>
      </c>
      <c r="X1659">
        <v>1171</v>
      </c>
      <c r="Y1659">
        <v>8</v>
      </c>
      <c r="Z1659" t="s">
        <v>3524</v>
      </c>
      <c r="AA1659" t="s">
        <v>4166</v>
      </c>
      <c r="AB1659" t="s">
        <v>818</v>
      </c>
      <c r="AC1659">
        <v>42</v>
      </c>
      <c r="AD1659" t="s">
        <v>8435</v>
      </c>
      <c r="AE1659" t="s">
        <v>9321</v>
      </c>
      <c r="AF1659" t="s">
        <v>8395</v>
      </c>
      <c r="AG1659" t="s">
        <v>9400</v>
      </c>
    </row>
    <row r="1660" spans="1:33" hidden="1" x14ac:dyDescent="0.25">
      <c r="A1660" t="s">
        <v>48</v>
      </c>
      <c r="B1660">
        <v>2025132</v>
      </c>
      <c r="C1660" t="s">
        <v>86</v>
      </c>
      <c r="D1660">
        <v>10</v>
      </c>
      <c r="E1660" t="s">
        <v>92</v>
      </c>
      <c r="F1660">
        <v>1400</v>
      </c>
      <c r="G1660" t="s">
        <v>100</v>
      </c>
      <c r="H1660" t="s">
        <v>219</v>
      </c>
      <c r="I1660" t="s">
        <v>446</v>
      </c>
      <c r="J1660" t="s">
        <v>448</v>
      </c>
      <c r="K1660">
        <v>13.43</v>
      </c>
      <c r="L1660">
        <v>34.909999999999997</v>
      </c>
      <c r="M1660" t="s">
        <v>600</v>
      </c>
      <c r="N1660" t="s">
        <v>857</v>
      </c>
      <c r="Q1660">
        <v>5</v>
      </c>
      <c r="R1660">
        <v>1</v>
      </c>
      <c r="S1660" t="s">
        <v>1624</v>
      </c>
      <c r="T1660" t="s">
        <v>2811</v>
      </c>
      <c r="U1660" t="s">
        <v>3403</v>
      </c>
      <c r="V1660" t="s">
        <v>3446</v>
      </c>
      <c r="W1660">
        <v>135</v>
      </c>
      <c r="X1660">
        <v>1312</v>
      </c>
      <c r="Y1660">
        <v>4</v>
      </c>
      <c r="Z1660" t="s">
        <v>3514</v>
      </c>
      <c r="AA1660" t="s">
        <v>4765</v>
      </c>
      <c r="AB1660" t="s">
        <v>843</v>
      </c>
      <c r="AC1660">
        <v>15</v>
      </c>
      <c r="AD1660" t="s">
        <v>8480</v>
      </c>
      <c r="AE1660" t="s">
        <v>9323</v>
      </c>
      <c r="AF1660" t="s">
        <v>8476</v>
      </c>
      <c r="AG1660" t="s">
        <v>9369</v>
      </c>
    </row>
    <row r="1661" spans="1:33" hidden="1" x14ac:dyDescent="0.25">
      <c r="A1661" t="s">
        <v>48</v>
      </c>
      <c r="B1661">
        <v>2025132</v>
      </c>
      <c r="C1661" t="s">
        <v>86</v>
      </c>
      <c r="D1661">
        <v>10</v>
      </c>
      <c r="E1661" t="s">
        <v>92</v>
      </c>
      <c r="F1661">
        <v>1400</v>
      </c>
      <c r="G1661" t="s">
        <v>100</v>
      </c>
      <c r="H1661" t="s">
        <v>219</v>
      </c>
      <c r="I1661" t="s">
        <v>446</v>
      </c>
      <c r="J1661" t="s">
        <v>448</v>
      </c>
      <c r="K1661">
        <v>13.43</v>
      </c>
      <c r="L1661">
        <v>34.909999999999997</v>
      </c>
      <c r="M1661" t="s">
        <v>600</v>
      </c>
      <c r="N1661" t="s">
        <v>857</v>
      </c>
      <c r="Q1661">
        <v>6</v>
      </c>
      <c r="R1661">
        <v>7</v>
      </c>
      <c r="S1661" t="s">
        <v>1882</v>
      </c>
      <c r="T1661" t="s">
        <v>3069</v>
      </c>
      <c r="U1661" t="s">
        <v>3400</v>
      </c>
      <c r="V1661" t="s">
        <v>3454</v>
      </c>
      <c r="W1661">
        <v>126</v>
      </c>
      <c r="X1661">
        <v>1128</v>
      </c>
      <c r="Y1661">
        <v>1</v>
      </c>
      <c r="Z1661" t="s">
        <v>3514</v>
      </c>
      <c r="AA1661" t="s">
        <v>4766</v>
      </c>
      <c r="AB1661" t="s">
        <v>7446</v>
      </c>
      <c r="AC1661">
        <v>2.5</v>
      </c>
      <c r="AD1661" t="s">
        <v>8790</v>
      </c>
      <c r="AE1661" t="s">
        <v>9284</v>
      </c>
      <c r="AF1661" t="s">
        <v>8910</v>
      </c>
      <c r="AG1661" t="s">
        <v>9232</v>
      </c>
    </row>
    <row r="1662" spans="1:33" hidden="1" x14ac:dyDescent="0.25">
      <c r="A1662" t="s">
        <v>48</v>
      </c>
      <c r="B1662">
        <v>2025132</v>
      </c>
      <c r="C1662" t="s">
        <v>86</v>
      </c>
      <c r="D1662">
        <v>10</v>
      </c>
      <c r="E1662" t="s">
        <v>92</v>
      </c>
      <c r="F1662">
        <v>1400</v>
      </c>
      <c r="G1662" t="s">
        <v>100</v>
      </c>
      <c r="H1662" t="s">
        <v>219</v>
      </c>
      <c r="I1662" t="s">
        <v>446</v>
      </c>
      <c r="J1662" t="s">
        <v>448</v>
      </c>
      <c r="K1662">
        <v>13.43</v>
      </c>
      <c r="L1662">
        <v>34.909999999999997</v>
      </c>
      <c r="M1662" t="s">
        <v>600</v>
      </c>
      <c r="N1662" t="s">
        <v>857</v>
      </c>
      <c r="Q1662">
        <v>7</v>
      </c>
      <c r="R1662">
        <v>6</v>
      </c>
      <c r="S1662" t="s">
        <v>1623</v>
      </c>
      <c r="T1662" t="s">
        <v>2810</v>
      </c>
      <c r="U1662" t="s">
        <v>3398</v>
      </c>
      <c r="V1662" t="s">
        <v>3440</v>
      </c>
      <c r="W1662">
        <v>129</v>
      </c>
      <c r="X1662">
        <v>1115</v>
      </c>
      <c r="Y1662">
        <v>11</v>
      </c>
      <c r="Z1662" t="s">
        <v>3496</v>
      </c>
      <c r="AA1662" t="s">
        <v>4767</v>
      </c>
      <c r="AB1662" t="s">
        <v>7543</v>
      </c>
      <c r="AC1662">
        <v>16</v>
      </c>
      <c r="AD1662" t="s">
        <v>8439</v>
      </c>
      <c r="AE1662" t="s">
        <v>9288</v>
      </c>
      <c r="AF1662" t="s">
        <v>8751</v>
      </c>
      <c r="AG1662" t="s">
        <v>9353</v>
      </c>
    </row>
    <row r="1663" spans="1:33" hidden="1" x14ac:dyDescent="0.25">
      <c r="A1663" t="s">
        <v>48</v>
      </c>
      <c r="B1663">
        <v>2025132</v>
      </c>
      <c r="C1663" t="s">
        <v>86</v>
      </c>
      <c r="D1663">
        <v>10</v>
      </c>
      <c r="E1663" t="s">
        <v>92</v>
      </c>
      <c r="F1663">
        <v>1400</v>
      </c>
      <c r="G1663" t="s">
        <v>100</v>
      </c>
      <c r="H1663" t="s">
        <v>219</v>
      </c>
      <c r="I1663" t="s">
        <v>446</v>
      </c>
      <c r="J1663" t="s">
        <v>448</v>
      </c>
      <c r="K1663">
        <v>13.43</v>
      </c>
      <c r="L1663">
        <v>34.909999999999997</v>
      </c>
      <c r="M1663" t="s">
        <v>600</v>
      </c>
      <c r="N1663" t="s">
        <v>857</v>
      </c>
      <c r="Q1663">
        <v>8</v>
      </c>
      <c r="R1663">
        <v>8</v>
      </c>
      <c r="S1663" t="s">
        <v>1353</v>
      </c>
      <c r="T1663" t="s">
        <v>2540</v>
      </c>
      <c r="U1663" t="s">
        <v>3404</v>
      </c>
      <c r="V1663" t="s">
        <v>3444</v>
      </c>
      <c r="W1663">
        <v>125</v>
      </c>
      <c r="X1663">
        <v>1050</v>
      </c>
      <c r="Y1663">
        <v>3</v>
      </c>
      <c r="Z1663" t="s">
        <v>3515</v>
      </c>
      <c r="AA1663" t="s">
        <v>3761</v>
      </c>
      <c r="AB1663" t="s">
        <v>895</v>
      </c>
      <c r="AC1663">
        <v>25</v>
      </c>
      <c r="AD1663" t="s">
        <v>8482</v>
      </c>
      <c r="AE1663" t="s">
        <v>9337</v>
      </c>
      <c r="AF1663" t="s">
        <v>8876</v>
      </c>
      <c r="AG1663" t="s">
        <v>9370</v>
      </c>
    </row>
    <row r="1664" spans="1:33" hidden="1" x14ac:dyDescent="0.25">
      <c r="A1664" t="s">
        <v>48</v>
      </c>
      <c r="B1664">
        <v>2025132</v>
      </c>
      <c r="C1664" t="s">
        <v>86</v>
      </c>
      <c r="D1664">
        <v>10</v>
      </c>
      <c r="E1664" t="s">
        <v>92</v>
      </c>
      <c r="F1664">
        <v>1400</v>
      </c>
      <c r="G1664" t="s">
        <v>100</v>
      </c>
      <c r="H1664" t="s">
        <v>219</v>
      </c>
      <c r="I1664" t="s">
        <v>446</v>
      </c>
      <c r="J1664" t="s">
        <v>448</v>
      </c>
      <c r="K1664">
        <v>13.43</v>
      </c>
      <c r="L1664">
        <v>34.909999999999997</v>
      </c>
      <c r="M1664" t="s">
        <v>600</v>
      </c>
      <c r="N1664" t="s">
        <v>857</v>
      </c>
      <c r="Q1664">
        <v>9</v>
      </c>
      <c r="R1664">
        <v>9</v>
      </c>
      <c r="S1664" t="s">
        <v>1145</v>
      </c>
      <c r="T1664" t="s">
        <v>2332</v>
      </c>
      <c r="U1664" t="s">
        <v>3406</v>
      </c>
      <c r="V1664" t="s">
        <v>3460</v>
      </c>
      <c r="W1664">
        <v>124</v>
      </c>
      <c r="X1664">
        <v>1141</v>
      </c>
      <c r="Y1664">
        <v>2</v>
      </c>
      <c r="Z1664" t="s">
        <v>3515</v>
      </c>
      <c r="AA1664" t="s">
        <v>4768</v>
      </c>
      <c r="AB1664" t="s">
        <v>895</v>
      </c>
      <c r="AC1664">
        <v>14</v>
      </c>
      <c r="AD1664" t="s">
        <v>8481</v>
      </c>
      <c r="AE1664" t="s">
        <v>9284</v>
      </c>
      <c r="AF1664" t="s">
        <v>8910</v>
      </c>
      <c r="AG1664" t="s">
        <v>9370</v>
      </c>
    </row>
    <row r="1665" spans="1:33" hidden="1" x14ac:dyDescent="0.25">
      <c r="A1665" t="s">
        <v>48</v>
      </c>
      <c r="B1665">
        <v>2025132</v>
      </c>
      <c r="C1665" t="s">
        <v>86</v>
      </c>
      <c r="D1665">
        <v>10</v>
      </c>
      <c r="E1665" t="s">
        <v>92</v>
      </c>
      <c r="F1665">
        <v>1400</v>
      </c>
      <c r="G1665" t="s">
        <v>100</v>
      </c>
      <c r="H1665" t="s">
        <v>219</v>
      </c>
      <c r="I1665" t="s">
        <v>446</v>
      </c>
      <c r="J1665" t="s">
        <v>448</v>
      </c>
      <c r="K1665">
        <v>13.43</v>
      </c>
      <c r="L1665">
        <v>34.909999999999997</v>
      </c>
      <c r="M1665" t="s">
        <v>600</v>
      </c>
      <c r="N1665" t="s">
        <v>857</v>
      </c>
      <c r="Q1665">
        <v>10</v>
      </c>
      <c r="R1665">
        <v>12</v>
      </c>
      <c r="S1665" t="s">
        <v>1755</v>
      </c>
      <c r="T1665" t="s">
        <v>2942</v>
      </c>
      <c r="U1665" t="s">
        <v>3399</v>
      </c>
      <c r="V1665" t="s">
        <v>3456</v>
      </c>
      <c r="W1665">
        <v>123</v>
      </c>
      <c r="X1665">
        <v>1177</v>
      </c>
      <c r="Y1665">
        <v>7</v>
      </c>
      <c r="Z1665" t="s">
        <v>3488</v>
      </c>
      <c r="AA1665" t="s">
        <v>4305</v>
      </c>
      <c r="AB1665" t="s">
        <v>957</v>
      </c>
      <c r="AC1665">
        <v>101</v>
      </c>
      <c r="AD1665" t="s">
        <v>8790</v>
      </c>
      <c r="AE1665" t="s">
        <v>9321</v>
      </c>
      <c r="AF1665" t="s">
        <v>8476</v>
      </c>
      <c r="AG1665" t="s">
        <v>9153</v>
      </c>
    </row>
    <row r="1666" spans="1:33" hidden="1" x14ac:dyDescent="0.25">
      <c r="A1666" t="s">
        <v>48</v>
      </c>
      <c r="B1666">
        <v>2025132</v>
      </c>
      <c r="C1666" t="s">
        <v>86</v>
      </c>
      <c r="D1666">
        <v>10</v>
      </c>
      <c r="E1666" t="s">
        <v>92</v>
      </c>
      <c r="F1666">
        <v>1400</v>
      </c>
      <c r="G1666" t="s">
        <v>100</v>
      </c>
      <c r="H1666" t="s">
        <v>219</v>
      </c>
      <c r="I1666" t="s">
        <v>446</v>
      </c>
      <c r="J1666" t="s">
        <v>448</v>
      </c>
      <c r="K1666">
        <v>13.43</v>
      </c>
      <c r="L1666">
        <v>34.909999999999997</v>
      </c>
      <c r="M1666" t="s">
        <v>600</v>
      </c>
      <c r="N1666" t="s">
        <v>857</v>
      </c>
      <c r="Q1666">
        <v>11</v>
      </c>
      <c r="R1666">
        <v>14</v>
      </c>
      <c r="S1666" t="s">
        <v>1628</v>
      </c>
      <c r="T1666" t="s">
        <v>2815</v>
      </c>
      <c r="U1666" t="s">
        <v>3397</v>
      </c>
      <c r="V1666" t="s">
        <v>3459</v>
      </c>
      <c r="W1666">
        <v>119</v>
      </c>
      <c r="X1666">
        <v>1203</v>
      </c>
      <c r="Y1666">
        <v>10</v>
      </c>
      <c r="Z1666" t="s">
        <v>3500</v>
      </c>
      <c r="AA1666" t="s">
        <v>3856</v>
      </c>
      <c r="AB1666" t="s">
        <v>7280</v>
      </c>
      <c r="AC1666">
        <v>46</v>
      </c>
      <c r="AD1666" t="s">
        <v>8436</v>
      </c>
      <c r="AE1666" t="s">
        <v>9286</v>
      </c>
      <c r="AF1666" t="s">
        <v>8398</v>
      </c>
      <c r="AG1666" t="s">
        <v>8490</v>
      </c>
    </row>
    <row r="1667" spans="1:33" hidden="1" x14ac:dyDescent="0.25">
      <c r="A1667" t="s">
        <v>48</v>
      </c>
      <c r="B1667">
        <v>2025132</v>
      </c>
      <c r="C1667" t="s">
        <v>86</v>
      </c>
      <c r="D1667">
        <v>10</v>
      </c>
      <c r="E1667" t="s">
        <v>92</v>
      </c>
      <c r="F1667">
        <v>1400</v>
      </c>
      <c r="G1667" t="s">
        <v>100</v>
      </c>
      <c r="H1667" t="s">
        <v>219</v>
      </c>
      <c r="I1667" t="s">
        <v>446</v>
      </c>
      <c r="J1667" t="s">
        <v>448</v>
      </c>
      <c r="K1667">
        <v>13.43</v>
      </c>
      <c r="L1667">
        <v>34.909999999999997</v>
      </c>
      <c r="M1667" t="s">
        <v>600</v>
      </c>
      <c r="N1667" t="s">
        <v>857</v>
      </c>
      <c r="Q1667">
        <v>12</v>
      </c>
      <c r="R1667">
        <v>2</v>
      </c>
      <c r="S1667" t="s">
        <v>1356</v>
      </c>
      <c r="T1667" t="s">
        <v>2543</v>
      </c>
      <c r="U1667" t="s">
        <v>3412</v>
      </c>
      <c r="V1667" t="s">
        <v>3458</v>
      </c>
      <c r="W1667">
        <v>134</v>
      </c>
      <c r="X1667">
        <v>1044</v>
      </c>
      <c r="Y1667">
        <v>12</v>
      </c>
      <c r="Z1667" t="s">
        <v>3501</v>
      </c>
      <c r="AA1667" t="s">
        <v>4769</v>
      </c>
      <c r="AB1667" t="s">
        <v>917</v>
      </c>
      <c r="AC1667">
        <v>93</v>
      </c>
      <c r="AD1667" t="s">
        <v>8838</v>
      </c>
      <c r="AE1667" t="s">
        <v>9337</v>
      </c>
      <c r="AF1667" t="s">
        <v>9105</v>
      </c>
      <c r="AG1667" t="s">
        <v>9372</v>
      </c>
    </row>
    <row r="1668" spans="1:33" hidden="1" x14ac:dyDescent="0.25">
      <c r="A1668" t="s">
        <v>48</v>
      </c>
      <c r="B1668">
        <v>2025132</v>
      </c>
      <c r="C1668" t="s">
        <v>86</v>
      </c>
      <c r="D1668">
        <v>10</v>
      </c>
      <c r="E1668" t="s">
        <v>92</v>
      </c>
      <c r="F1668">
        <v>1400</v>
      </c>
      <c r="G1668" t="s">
        <v>100</v>
      </c>
      <c r="H1668" t="s">
        <v>219</v>
      </c>
      <c r="I1668" t="s">
        <v>446</v>
      </c>
      <c r="J1668" t="s">
        <v>448</v>
      </c>
      <c r="K1668">
        <v>13.43</v>
      </c>
      <c r="L1668">
        <v>34.909999999999997</v>
      </c>
      <c r="M1668" t="s">
        <v>600</v>
      </c>
      <c r="N1668" t="s">
        <v>857</v>
      </c>
      <c r="Q1668">
        <v>13</v>
      </c>
      <c r="R1668">
        <v>13</v>
      </c>
      <c r="S1668" t="s">
        <v>1143</v>
      </c>
      <c r="T1668" t="s">
        <v>2330</v>
      </c>
      <c r="U1668" t="s">
        <v>3415</v>
      </c>
      <c r="V1668" t="s">
        <v>3442</v>
      </c>
      <c r="W1668">
        <v>121</v>
      </c>
      <c r="X1668">
        <v>1059</v>
      </c>
      <c r="Y1668">
        <v>6</v>
      </c>
      <c r="Z1668" t="s">
        <v>3509</v>
      </c>
      <c r="AA1668" t="s">
        <v>4770</v>
      </c>
      <c r="AB1668" t="s">
        <v>7262</v>
      </c>
      <c r="AC1668">
        <v>15</v>
      </c>
      <c r="AD1668" t="s">
        <v>8435</v>
      </c>
      <c r="AE1668" t="s">
        <v>9337</v>
      </c>
      <c r="AF1668" t="s">
        <v>8875</v>
      </c>
      <c r="AG1668" t="s">
        <v>8591</v>
      </c>
    </row>
    <row r="1669" spans="1:33" hidden="1" x14ac:dyDescent="0.25">
      <c r="A1669" t="s">
        <v>48</v>
      </c>
      <c r="B1669">
        <v>2025132</v>
      </c>
      <c r="C1669" t="s">
        <v>86</v>
      </c>
      <c r="D1669">
        <v>10</v>
      </c>
      <c r="E1669" t="s">
        <v>92</v>
      </c>
      <c r="F1669">
        <v>1400</v>
      </c>
      <c r="G1669" t="s">
        <v>100</v>
      </c>
      <c r="H1669" t="s">
        <v>219</v>
      </c>
      <c r="I1669" t="s">
        <v>446</v>
      </c>
      <c r="J1669" t="s">
        <v>448</v>
      </c>
      <c r="K1669">
        <v>13.43</v>
      </c>
      <c r="L1669">
        <v>34.909999999999997</v>
      </c>
      <c r="M1669" t="s">
        <v>600</v>
      </c>
      <c r="N1669" t="s">
        <v>857</v>
      </c>
      <c r="R1669">
        <v>11</v>
      </c>
      <c r="S1669" t="s">
        <v>1135</v>
      </c>
      <c r="T1669" t="s">
        <v>2322</v>
      </c>
      <c r="U1669" t="s">
        <v>3406</v>
      </c>
      <c r="V1669" t="s">
        <v>3461</v>
      </c>
      <c r="W1669">
        <v>124</v>
      </c>
      <c r="Z1669" t="s">
        <v>3439</v>
      </c>
      <c r="AA1669" t="s">
        <v>3439</v>
      </c>
      <c r="AB1669" t="s">
        <v>3439</v>
      </c>
    </row>
    <row r="1670" spans="1:33" hidden="1" x14ac:dyDescent="0.25">
      <c r="A1670" t="s">
        <v>49</v>
      </c>
      <c r="B1670">
        <v>2025133</v>
      </c>
      <c r="C1670" t="s">
        <v>86</v>
      </c>
      <c r="D1670">
        <v>1</v>
      </c>
      <c r="E1670" t="s">
        <v>88</v>
      </c>
      <c r="F1670">
        <v>1650</v>
      </c>
      <c r="G1670" t="s">
        <v>98</v>
      </c>
      <c r="H1670" t="s">
        <v>220</v>
      </c>
      <c r="I1670" t="s">
        <v>447</v>
      </c>
      <c r="K1670">
        <v>28.12</v>
      </c>
      <c r="L1670">
        <v>51.69</v>
      </c>
      <c r="M1670" t="s">
        <v>601</v>
      </c>
      <c r="N1670" t="s">
        <v>858</v>
      </c>
      <c r="Q1670">
        <v>1</v>
      </c>
      <c r="R1670">
        <v>3</v>
      </c>
      <c r="S1670" t="s">
        <v>1254</v>
      </c>
      <c r="T1670" t="s">
        <v>2441</v>
      </c>
      <c r="U1670" t="s">
        <v>3404</v>
      </c>
      <c r="V1670" t="s">
        <v>3443</v>
      </c>
      <c r="W1670">
        <v>134</v>
      </c>
      <c r="X1670">
        <v>1210</v>
      </c>
      <c r="Y1670">
        <v>9</v>
      </c>
      <c r="Z1670" t="s">
        <v>3478</v>
      </c>
      <c r="AA1670" t="s">
        <v>4771</v>
      </c>
      <c r="AB1670" t="s">
        <v>858</v>
      </c>
      <c r="AC1670">
        <v>1.9</v>
      </c>
      <c r="AD1670" t="s">
        <v>8532</v>
      </c>
      <c r="AE1670" t="s">
        <v>8875</v>
      </c>
      <c r="AF1670" t="s">
        <v>8653</v>
      </c>
      <c r="AG1670" t="s">
        <v>8595</v>
      </c>
    </row>
    <row r="1671" spans="1:33" hidden="1" x14ac:dyDescent="0.25">
      <c r="A1671" t="s">
        <v>49</v>
      </c>
      <c r="B1671">
        <v>2025133</v>
      </c>
      <c r="C1671" t="s">
        <v>86</v>
      </c>
      <c r="D1671">
        <v>1</v>
      </c>
      <c r="E1671" t="s">
        <v>88</v>
      </c>
      <c r="F1671">
        <v>1650</v>
      </c>
      <c r="G1671" t="s">
        <v>98</v>
      </c>
      <c r="H1671" t="s">
        <v>220</v>
      </c>
      <c r="I1671" t="s">
        <v>447</v>
      </c>
      <c r="K1671">
        <v>28.12</v>
      </c>
      <c r="L1671">
        <v>51.69</v>
      </c>
      <c r="M1671" t="s">
        <v>601</v>
      </c>
      <c r="N1671" t="s">
        <v>858</v>
      </c>
      <c r="Q1671">
        <v>2</v>
      </c>
      <c r="R1671">
        <v>4</v>
      </c>
      <c r="S1671" t="s">
        <v>1756</v>
      </c>
      <c r="T1671" t="s">
        <v>2943</v>
      </c>
      <c r="U1671" t="s">
        <v>3419</v>
      </c>
      <c r="V1671" t="s">
        <v>3449</v>
      </c>
      <c r="W1671">
        <v>131</v>
      </c>
      <c r="X1671">
        <v>1112</v>
      </c>
      <c r="Y1671">
        <v>10</v>
      </c>
      <c r="Z1671" t="s">
        <v>3505</v>
      </c>
      <c r="AA1671" t="s">
        <v>4772</v>
      </c>
      <c r="AB1671" t="s">
        <v>7577</v>
      </c>
      <c r="AC1671">
        <v>6.5</v>
      </c>
      <c r="AD1671" t="s">
        <v>8645</v>
      </c>
      <c r="AE1671" t="s">
        <v>8474</v>
      </c>
      <c r="AF1671" t="s">
        <v>8396</v>
      </c>
      <c r="AG1671" t="s">
        <v>8396</v>
      </c>
    </row>
    <row r="1672" spans="1:33" hidden="1" x14ac:dyDescent="0.25">
      <c r="A1672" t="s">
        <v>49</v>
      </c>
      <c r="B1672">
        <v>2025133</v>
      </c>
      <c r="C1672" t="s">
        <v>86</v>
      </c>
      <c r="D1672">
        <v>1</v>
      </c>
      <c r="E1672" t="s">
        <v>88</v>
      </c>
      <c r="F1672">
        <v>1650</v>
      </c>
      <c r="G1672" t="s">
        <v>98</v>
      </c>
      <c r="H1672" t="s">
        <v>220</v>
      </c>
      <c r="I1672" t="s">
        <v>447</v>
      </c>
      <c r="K1672">
        <v>28.12</v>
      </c>
      <c r="L1672">
        <v>51.69</v>
      </c>
      <c r="M1672" t="s">
        <v>601</v>
      </c>
      <c r="N1672" t="s">
        <v>858</v>
      </c>
      <c r="Q1672">
        <v>3</v>
      </c>
      <c r="R1672">
        <v>7</v>
      </c>
      <c r="S1672" t="s">
        <v>1174</v>
      </c>
      <c r="T1672" t="s">
        <v>2361</v>
      </c>
      <c r="U1672" t="s">
        <v>3401</v>
      </c>
      <c r="V1672" t="s">
        <v>3457</v>
      </c>
      <c r="W1672">
        <v>124</v>
      </c>
      <c r="X1672">
        <v>1205</v>
      </c>
      <c r="Y1672">
        <v>7</v>
      </c>
      <c r="Z1672" t="s">
        <v>3506</v>
      </c>
      <c r="AA1672" t="s">
        <v>4773</v>
      </c>
      <c r="AB1672" t="s">
        <v>7505</v>
      </c>
      <c r="AC1672">
        <v>11</v>
      </c>
      <c r="AD1672" t="s">
        <v>8543</v>
      </c>
      <c r="AE1672" t="s">
        <v>459</v>
      </c>
      <c r="AF1672" t="s">
        <v>461</v>
      </c>
      <c r="AG1672" t="s">
        <v>8412</v>
      </c>
    </row>
    <row r="1673" spans="1:33" hidden="1" x14ac:dyDescent="0.25">
      <c r="A1673" t="s">
        <v>49</v>
      </c>
      <c r="B1673">
        <v>2025133</v>
      </c>
      <c r="C1673" t="s">
        <v>86</v>
      </c>
      <c r="D1673">
        <v>1</v>
      </c>
      <c r="E1673" t="s">
        <v>88</v>
      </c>
      <c r="F1673">
        <v>1650</v>
      </c>
      <c r="G1673" t="s">
        <v>98</v>
      </c>
      <c r="H1673" t="s">
        <v>220</v>
      </c>
      <c r="I1673" t="s">
        <v>447</v>
      </c>
      <c r="K1673">
        <v>28.12</v>
      </c>
      <c r="L1673">
        <v>51.69</v>
      </c>
      <c r="M1673" t="s">
        <v>601</v>
      </c>
      <c r="N1673" t="s">
        <v>858</v>
      </c>
      <c r="Q1673">
        <v>4</v>
      </c>
      <c r="R1673">
        <v>10</v>
      </c>
      <c r="S1673" t="s">
        <v>1252</v>
      </c>
      <c r="T1673" t="s">
        <v>2439</v>
      </c>
      <c r="U1673" t="s">
        <v>3406</v>
      </c>
      <c r="V1673" t="s">
        <v>3455</v>
      </c>
      <c r="W1673">
        <v>123</v>
      </c>
      <c r="X1673">
        <v>1162</v>
      </c>
      <c r="Y1673">
        <v>3</v>
      </c>
      <c r="Z1673" t="s">
        <v>3521</v>
      </c>
      <c r="AA1673" t="s">
        <v>4774</v>
      </c>
      <c r="AB1673" t="s">
        <v>7578</v>
      </c>
      <c r="AC1673">
        <v>12</v>
      </c>
      <c r="AD1673" t="s">
        <v>8533</v>
      </c>
      <c r="AE1673" t="s">
        <v>8474</v>
      </c>
      <c r="AF1673" t="s">
        <v>461</v>
      </c>
      <c r="AG1673" t="s">
        <v>8685</v>
      </c>
    </row>
    <row r="1674" spans="1:33" hidden="1" x14ac:dyDescent="0.25">
      <c r="A1674" t="s">
        <v>49</v>
      </c>
      <c r="B1674">
        <v>2025133</v>
      </c>
      <c r="C1674" t="s">
        <v>86</v>
      </c>
      <c r="D1674">
        <v>1</v>
      </c>
      <c r="E1674" t="s">
        <v>88</v>
      </c>
      <c r="F1674">
        <v>1650</v>
      </c>
      <c r="G1674" t="s">
        <v>98</v>
      </c>
      <c r="H1674" t="s">
        <v>220</v>
      </c>
      <c r="I1674" t="s">
        <v>447</v>
      </c>
      <c r="K1674">
        <v>28.12</v>
      </c>
      <c r="L1674">
        <v>51.69</v>
      </c>
      <c r="M1674" t="s">
        <v>601</v>
      </c>
      <c r="N1674" t="s">
        <v>858</v>
      </c>
      <c r="Q1674">
        <v>5</v>
      </c>
      <c r="R1674">
        <v>11</v>
      </c>
      <c r="S1674" t="s">
        <v>1044</v>
      </c>
      <c r="T1674" t="s">
        <v>2231</v>
      </c>
      <c r="U1674" t="s">
        <v>3408</v>
      </c>
      <c r="V1674" t="s">
        <v>3451</v>
      </c>
      <c r="W1674">
        <v>122</v>
      </c>
      <c r="X1674">
        <v>1120</v>
      </c>
      <c r="Y1674">
        <v>6</v>
      </c>
      <c r="Z1674" t="s">
        <v>3481</v>
      </c>
      <c r="AA1674" t="s">
        <v>4775</v>
      </c>
      <c r="AB1674" t="s">
        <v>7579</v>
      </c>
      <c r="AC1674">
        <v>17</v>
      </c>
      <c r="AD1674" t="s">
        <v>8541</v>
      </c>
      <c r="AE1674" t="s">
        <v>8400</v>
      </c>
      <c r="AF1674" t="s">
        <v>8653</v>
      </c>
      <c r="AG1674" t="s">
        <v>8447</v>
      </c>
    </row>
    <row r="1675" spans="1:33" hidden="1" x14ac:dyDescent="0.25">
      <c r="A1675" t="s">
        <v>49</v>
      </c>
      <c r="B1675">
        <v>2025133</v>
      </c>
      <c r="C1675" t="s">
        <v>86</v>
      </c>
      <c r="D1675">
        <v>1</v>
      </c>
      <c r="E1675" t="s">
        <v>88</v>
      </c>
      <c r="F1675">
        <v>1650</v>
      </c>
      <c r="G1675" t="s">
        <v>98</v>
      </c>
      <c r="H1675" t="s">
        <v>220</v>
      </c>
      <c r="I1675" t="s">
        <v>447</v>
      </c>
      <c r="K1675">
        <v>28.12</v>
      </c>
      <c r="L1675">
        <v>51.69</v>
      </c>
      <c r="M1675" t="s">
        <v>601</v>
      </c>
      <c r="N1675" t="s">
        <v>858</v>
      </c>
      <c r="Q1675">
        <v>6</v>
      </c>
      <c r="R1675">
        <v>5</v>
      </c>
      <c r="S1675" t="s">
        <v>1512</v>
      </c>
      <c r="T1675" t="s">
        <v>2699</v>
      </c>
      <c r="U1675" t="s">
        <v>3403</v>
      </c>
      <c r="V1675" t="s">
        <v>3452</v>
      </c>
      <c r="W1675">
        <v>133</v>
      </c>
      <c r="X1675">
        <v>1180</v>
      </c>
      <c r="Y1675">
        <v>8</v>
      </c>
      <c r="Z1675" t="s">
        <v>3484</v>
      </c>
      <c r="AA1675" t="s">
        <v>4652</v>
      </c>
      <c r="AB1675" t="s">
        <v>7580</v>
      </c>
      <c r="AC1675">
        <v>25</v>
      </c>
      <c r="AD1675" t="s">
        <v>8536</v>
      </c>
      <c r="AE1675" t="s">
        <v>8910</v>
      </c>
      <c r="AF1675" t="s">
        <v>462</v>
      </c>
      <c r="AG1675" t="s">
        <v>9050</v>
      </c>
    </row>
    <row r="1676" spans="1:33" hidden="1" x14ac:dyDescent="0.25">
      <c r="A1676" t="s">
        <v>49</v>
      </c>
      <c r="B1676">
        <v>2025133</v>
      </c>
      <c r="C1676" t="s">
        <v>86</v>
      </c>
      <c r="D1676">
        <v>1</v>
      </c>
      <c r="E1676" t="s">
        <v>88</v>
      </c>
      <c r="F1676">
        <v>1650</v>
      </c>
      <c r="G1676" t="s">
        <v>98</v>
      </c>
      <c r="H1676" t="s">
        <v>220</v>
      </c>
      <c r="I1676" t="s">
        <v>447</v>
      </c>
      <c r="K1676">
        <v>28.12</v>
      </c>
      <c r="L1676">
        <v>51.69</v>
      </c>
      <c r="M1676" t="s">
        <v>601</v>
      </c>
      <c r="N1676" t="s">
        <v>858</v>
      </c>
      <c r="Q1676">
        <v>7</v>
      </c>
      <c r="R1676">
        <v>9</v>
      </c>
      <c r="S1676" t="s">
        <v>1638</v>
      </c>
      <c r="T1676" t="s">
        <v>2825</v>
      </c>
      <c r="U1676" t="s">
        <v>3417</v>
      </c>
      <c r="V1676" t="s">
        <v>3440</v>
      </c>
      <c r="W1676">
        <v>123</v>
      </c>
      <c r="X1676">
        <v>1108</v>
      </c>
      <c r="Y1676">
        <v>11</v>
      </c>
      <c r="Z1676" t="s">
        <v>3507</v>
      </c>
      <c r="AA1676" t="s">
        <v>4290</v>
      </c>
      <c r="AB1676" t="s">
        <v>7581</v>
      </c>
      <c r="AC1676">
        <v>100</v>
      </c>
      <c r="AD1676" t="s">
        <v>8923</v>
      </c>
      <c r="AE1676" t="s">
        <v>8395</v>
      </c>
      <c r="AF1676" t="s">
        <v>462</v>
      </c>
      <c r="AG1676" t="s">
        <v>8702</v>
      </c>
    </row>
    <row r="1677" spans="1:33" hidden="1" x14ac:dyDescent="0.25">
      <c r="A1677" t="s">
        <v>49</v>
      </c>
      <c r="B1677">
        <v>2025133</v>
      </c>
      <c r="C1677" t="s">
        <v>86</v>
      </c>
      <c r="D1677">
        <v>1</v>
      </c>
      <c r="E1677" t="s">
        <v>88</v>
      </c>
      <c r="F1677">
        <v>1650</v>
      </c>
      <c r="G1677" t="s">
        <v>98</v>
      </c>
      <c r="H1677" t="s">
        <v>220</v>
      </c>
      <c r="I1677" t="s">
        <v>447</v>
      </c>
      <c r="K1677">
        <v>28.12</v>
      </c>
      <c r="L1677">
        <v>51.69</v>
      </c>
      <c r="M1677" t="s">
        <v>601</v>
      </c>
      <c r="N1677" t="s">
        <v>858</v>
      </c>
      <c r="Q1677">
        <v>8</v>
      </c>
      <c r="R1677">
        <v>1</v>
      </c>
      <c r="S1677" t="s">
        <v>1759</v>
      </c>
      <c r="T1677" t="s">
        <v>2946</v>
      </c>
      <c r="U1677" t="s">
        <v>3402</v>
      </c>
      <c r="V1677" t="s">
        <v>3440</v>
      </c>
      <c r="W1677">
        <v>130</v>
      </c>
      <c r="X1677">
        <v>1091</v>
      </c>
      <c r="Y1677">
        <v>4</v>
      </c>
      <c r="Z1677" t="s">
        <v>3486</v>
      </c>
      <c r="AA1677" t="s">
        <v>4776</v>
      </c>
      <c r="AB1677" t="s">
        <v>7582</v>
      </c>
      <c r="AC1677">
        <v>64</v>
      </c>
      <c r="AD1677" t="s">
        <v>8646</v>
      </c>
      <c r="AE1677" t="s">
        <v>8393</v>
      </c>
      <c r="AF1677" t="s">
        <v>8396</v>
      </c>
      <c r="AG1677" t="s">
        <v>8608</v>
      </c>
    </row>
    <row r="1678" spans="1:33" hidden="1" x14ac:dyDescent="0.25">
      <c r="A1678" t="s">
        <v>49</v>
      </c>
      <c r="B1678">
        <v>2025133</v>
      </c>
      <c r="C1678" t="s">
        <v>86</v>
      </c>
      <c r="D1678">
        <v>1</v>
      </c>
      <c r="E1678" t="s">
        <v>88</v>
      </c>
      <c r="F1678">
        <v>1650</v>
      </c>
      <c r="G1678" t="s">
        <v>98</v>
      </c>
      <c r="H1678" t="s">
        <v>220</v>
      </c>
      <c r="I1678" t="s">
        <v>447</v>
      </c>
      <c r="K1678">
        <v>28.12</v>
      </c>
      <c r="L1678">
        <v>51.69</v>
      </c>
      <c r="M1678" t="s">
        <v>601</v>
      </c>
      <c r="N1678" t="s">
        <v>858</v>
      </c>
      <c r="Q1678">
        <v>9</v>
      </c>
      <c r="R1678">
        <v>13</v>
      </c>
      <c r="S1678" t="s">
        <v>1249</v>
      </c>
      <c r="T1678" t="s">
        <v>2436</v>
      </c>
      <c r="U1678" t="s">
        <v>3410</v>
      </c>
      <c r="V1678" t="s">
        <v>3446</v>
      </c>
      <c r="W1678">
        <v>119</v>
      </c>
      <c r="X1678">
        <v>1044</v>
      </c>
      <c r="Y1678">
        <v>1</v>
      </c>
      <c r="Z1678" t="s">
        <v>3488</v>
      </c>
      <c r="AA1678" t="s">
        <v>4777</v>
      </c>
      <c r="AB1678" t="s">
        <v>7583</v>
      </c>
      <c r="AC1678">
        <v>23</v>
      </c>
      <c r="AD1678" t="s">
        <v>8539</v>
      </c>
      <c r="AE1678" t="s">
        <v>8400</v>
      </c>
      <c r="AF1678" t="s">
        <v>8848</v>
      </c>
      <c r="AG1678" t="s">
        <v>8942</v>
      </c>
    </row>
    <row r="1679" spans="1:33" hidden="1" x14ac:dyDescent="0.25">
      <c r="A1679" t="s">
        <v>49</v>
      </c>
      <c r="B1679">
        <v>2025133</v>
      </c>
      <c r="C1679" t="s">
        <v>86</v>
      </c>
      <c r="D1679">
        <v>1</v>
      </c>
      <c r="E1679" t="s">
        <v>88</v>
      </c>
      <c r="F1679">
        <v>1650</v>
      </c>
      <c r="G1679" t="s">
        <v>98</v>
      </c>
      <c r="H1679" t="s">
        <v>220</v>
      </c>
      <c r="I1679" t="s">
        <v>447</v>
      </c>
      <c r="K1679">
        <v>28.12</v>
      </c>
      <c r="L1679">
        <v>51.69</v>
      </c>
      <c r="M1679" t="s">
        <v>601</v>
      </c>
      <c r="N1679" t="s">
        <v>858</v>
      </c>
      <c r="Q1679">
        <v>10</v>
      </c>
      <c r="R1679">
        <v>12</v>
      </c>
      <c r="S1679" t="s">
        <v>1172</v>
      </c>
      <c r="T1679" t="s">
        <v>2359</v>
      </c>
      <c r="U1679" t="s">
        <v>3398</v>
      </c>
      <c r="V1679" t="s">
        <v>3450</v>
      </c>
      <c r="W1679">
        <v>120</v>
      </c>
      <c r="X1679">
        <v>1054</v>
      </c>
      <c r="Y1679">
        <v>12</v>
      </c>
      <c r="Z1679" t="s">
        <v>3510</v>
      </c>
      <c r="AA1679" t="s">
        <v>4778</v>
      </c>
      <c r="AB1679" t="s">
        <v>7584</v>
      </c>
      <c r="AC1679">
        <v>27</v>
      </c>
      <c r="AD1679" t="s">
        <v>8531</v>
      </c>
      <c r="AE1679" t="s">
        <v>8395</v>
      </c>
      <c r="AF1679" t="s">
        <v>8931</v>
      </c>
      <c r="AG1679" t="s">
        <v>9528</v>
      </c>
    </row>
    <row r="1680" spans="1:33" hidden="1" x14ac:dyDescent="0.25">
      <c r="A1680" t="s">
        <v>49</v>
      </c>
      <c r="B1680">
        <v>2025133</v>
      </c>
      <c r="C1680" t="s">
        <v>86</v>
      </c>
      <c r="D1680">
        <v>1</v>
      </c>
      <c r="E1680" t="s">
        <v>88</v>
      </c>
      <c r="F1680">
        <v>1650</v>
      </c>
      <c r="G1680" t="s">
        <v>98</v>
      </c>
      <c r="H1680" t="s">
        <v>220</v>
      </c>
      <c r="I1680" t="s">
        <v>447</v>
      </c>
      <c r="K1680">
        <v>28.12</v>
      </c>
      <c r="L1680">
        <v>51.69</v>
      </c>
      <c r="M1680" t="s">
        <v>601</v>
      </c>
      <c r="N1680" t="s">
        <v>858</v>
      </c>
      <c r="Q1680">
        <v>11</v>
      </c>
      <c r="R1680">
        <v>8</v>
      </c>
      <c r="S1680" t="s">
        <v>1525</v>
      </c>
      <c r="T1680" t="s">
        <v>2712</v>
      </c>
      <c r="U1680" t="s">
        <v>3399</v>
      </c>
      <c r="V1680" t="s">
        <v>3459</v>
      </c>
      <c r="W1680">
        <v>124</v>
      </c>
      <c r="X1680">
        <v>1152</v>
      </c>
      <c r="Y1680">
        <v>5</v>
      </c>
      <c r="Z1680" t="s">
        <v>3528</v>
      </c>
      <c r="AA1680" t="s">
        <v>4779</v>
      </c>
      <c r="AB1680" t="s">
        <v>7585</v>
      </c>
      <c r="AC1680">
        <v>14</v>
      </c>
      <c r="AD1680" t="s">
        <v>8851</v>
      </c>
      <c r="AE1680" t="s">
        <v>8873</v>
      </c>
      <c r="AF1680" t="s">
        <v>8848</v>
      </c>
      <c r="AG1680" t="s">
        <v>9157</v>
      </c>
    </row>
    <row r="1681" spans="1:33" hidden="1" x14ac:dyDescent="0.25">
      <c r="A1681" t="s">
        <v>49</v>
      </c>
      <c r="B1681">
        <v>2025133</v>
      </c>
      <c r="C1681" t="s">
        <v>86</v>
      </c>
      <c r="D1681">
        <v>1</v>
      </c>
      <c r="E1681" t="s">
        <v>88</v>
      </c>
      <c r="F1681">
        <v>1650</v>
      </c>
      <c r="G1681" t="s">
        <v>98</v>
      </c>
      <c r="H1681" t="s">
        <v>220</v>
      </c>
      <c r="I1681" t="s">
        <v>447</v>
      </c>
      <c r="K1681">
        <v>28.12</v>
      </c>
      <c r="L1681">
        <v>51.69</v>
      </c>
      <c r="M1681" t="s">
        <v>601</v>
      </c>
      <c r="N1681" t="s">
        <v>858</v>
      </c>
      <c r="Q1681">
        <v>12</v>
      </c>
      <c r="R1681">
        <v>2</v>
      </c>
      <c r="S1681" t="s">
        <v>1273</v>
      </c>
      <c r="T1681" t="s">
        <v>2460</v>
      </c>
      <c r="U1681" t="s">
        <v>3411</v>
      </c>
      <c r="V1681" t="s">
        <v>3442</v>
      </c>
      <c r="W1681">
        <v>135</v>
      </c>
      <c r="X1681">
        <v>1194</v>
      </c>
      <c r="Y1681">
        <v>2</v>
      </c>
      <c r="Z1681" t="s">
        <v>3569</v>
      </c>
      <c r="AA1681" t="s">
        <v>4390</v>
      </c>
      <c r="AB1681" t="s">
        <v>7586</v>
      </c>
      <c r="AC1681">
        <v>8.8000000000000007</v>
      </c>
      <c r="AD1681" t="s">
        <v>8530</v>
      </c>
      <c r="AE1681" t="s">
        <v>8400</v>
      </c>
      <c r="AF1681" t="s">
        <v>8750</v>
      </c>
      <c r="AG1681" t="s">
        <v>8719</v>
      </c>
    </row>
    <row r="1682" spans="1:33" hidden="1" x14ac:dyDescent="0.25">
      <c r="A1682" t="s">
        <v>49</v>
      </c>
      <c r="B1682">
        <v>2025133</v>
      </c>
      <c r="C1682" t="s">
        <v>86</v>
      </c>
      <c r="D1682">
        <v>1</v>
      </c>
      <c r="E1682" t="s">
        <v>88</v>
      </c>
      <c r="F1682">
        <v>1650</v>
      </c>
      <c r="G1682" t="s">
        <v>98</v>
      </c>
      <c r="H1682" t="s">
        <v>220</v>
      </c>
      <c r="I1682" t="s">
        <v>447</v>
      </c>
      <c r="K1682">
        <v>28.12</v>
      </c>
      <c r="L1682">
        <v>51.69</v>
      </c>
      <c r="M1682" t="s">
        <v>601</v>
      </c>
      <c r="N1682" t="s">
        <v>858</v>
      </c>
      <c r="R1682">
        <v>6</v>
      </c>
      <c r="S1682" t="s">
        <v>1167</v>
      </c>
      <c r="T1682" t="s">
        <v>2354</v>
      </c>
      <c r="U1682" t="s">
        <v>3414</v>
      </c>
      <c r="V1682" t="s">
        <v>3451</v>
      </c>
      <c r="W1682">
        <v>126</v>
      </c>
      <c r="Z1682" t="s">
        <v>3439</v>
      </c>
      <c r="AA1682" t="s">
        <v>3439</v>
      </c>
      <c r="AB1682" t="s">
        <v>3439</v>
      </c>
    </row>
    <row r="1683" spans="1:33" hidden="1" x14ac:dyDescent="0.25">
      <c r="A1683" t="s">
        <v>49</v>
      </c>
      <c r="B1683">
        <v>2025134</v>
      </c>
      <c r="C1683" t="s">
        <v>86</v>
      </c>
      <c r="D1683">
        <v>2</v>
      </c>
      <c r="E1683" t="s">
        <v>88</v>
      </c>
      <c r="F1683">
        <v>1200</v>
      </c>
      <c r="G1683" t="s">
        <v>98</v>
      </c>
      <c r="H1683" t="s">
        <v>221</v>
      </c>
      <c r="I1683" t="s">
        <v>447</v>
      </c>
      <c r="K1683">
        <v>23.66</v>
      </c>
      <c r="L1683">
        <v>46.05</v>
      </c>
      <c r="M1683" t="s">
        <v>602</v>
      </c>
      <c r="Q1683">
        <v>1</v>
      </c>
      <c r="R1683">
        <v>3</v>
      </c>
      <c r="S1683" t="s">
        <v>1511</v>
      </c>
      <c r="T1683" t="s">
        <v>2698</v>
      </c>
      <c r="U1683" t="s">
        <v>3400</v>
      </c>
      <c r="V1683" t="s">
        <v>3460</v>
      </c>
      <c r="W1683">
        <v>134</v>
      </c>
      <c r="X1683">
        <v>1081</v>
      </c>
      <c r="Y1683">
        <v>7</v>
      </c>
      <c r="Z1683" t="s">
        <v>3478</v>
      </c>
      <c r="AA1683" t="s">
        <v>3827</v>
      </c>
      <c r="AB1683" t="s">
        <v>602</v>
      </c>
      <c r="AC1683">
        <v>5.9</v>
      </c>
      <c r="AD1683" t="s">
        <v>8603</v>
      </c>
      <c r="AE1683" t="s">
        <v>9230</v>
      </c>
      <c r="AF1683" t="s">
        <v>8653</v>
      </c>
    </row>
    <row r="1684" spans="1:33" hidden="1" x14ac:dyDescent="0.25">
      <c r="A1684" t="s">
        <v>49</v>
      </c>
      <c r="B1684">
        <v>2025134</v>
      </c>
      <c r="C1684" t="s">
        <v>86</v>
      </c>
      <c r="D1684">
        <v>2</v>
      </c>
      <c r="E1684" t="s">
        <v>88</v>
      </c>
      <c r="F1684">
        <v>1200</v>
      </c>
      <c r="G1684" t="s">
        <v>98</v>
      </c>
      <c r="H1684" t="s">
        <v>221</v>
      </c>
      <c r="I1684" t="s">
        <v>447</v>
      </c>
      <c r="K1684">
        <v>23.66</v>
      </c>
      <c r="L1684">
        <v>46.05</v>
      </c>
      <c r="M1684" t="s">
        <v>602</v>
      </c>
      <c r="Q1684">
        <v>2</v>
      </c>
      <c r="R1684">
        <v>11</v>
      </c>
      <c r="S1684" t="s">
        <v>1513</v>
      </c>
      <c r="T1684" t="s">
        <v>2700</v>
      </c>
      <c r="U1684" t="s">
        <v>3419</v>
      </c>
      <c r="V1684" t="s">
        <v>3459</v>
      </c>
      <c r="W1684">
        <v>125</v>
      </c>
      <c r="X1684">
        <v>1060</v>
      </c>
      <c r="Y1684">
        <v>12</v>
      </c>
      <c r="Z1684" t="s">
        <v>3554</v>
      </c>
      <c r="AA1684" t="s">
        <v>3746</v>
      </c>
      <c r="AB1684" t="s">
        <v>7358</v>
      </c>
      <c r="AC1684">
        <v>14</v>
      </c>
      <c r="AD1684" t="s">
        <v>8820</v>
      </c>
      <c r="AE1684" t="s">
        <v>9314</v>
      </c>
      <c r="AF1684" t="s">
        <v>8605</v>
      </c>
    </row>
    <row r="1685" spans="1:33" hidden="1" x14ac:dyDescent="0.25">
      <c r="A1685" t="s">
        <v>49</v>
      </c>
      <c r="B1685">
        <v>2025134</v>
      </c>
      <c r="C1685" t="s">
        <v>86</v>
      </c>
      <c r="D1685">
        <v>2</v>
      </c>
      <c r="E1685" t="s">
        <v>88</v>
      </c>
      <c r="F1685">
        <v>1200</v>
      </c>
      <c r="G1685" t="s">
        <v>98</v>
      </c>
      <c r="H1685" t="s">
        <v>221</v>
      </c>
      <c r="I1685" t="s">
        <v>447</v>
      </c>
      <c r="K1685">
        <v>23.66</v>
      </c>
      <c r="L1685">
        <v>46.05</v>
      </c>
      <c r="M1685" t="s">
        <v>602</v>
      </c>
      <c r="Q1685">
        <v>3</v>
      </c>
      <c r="R1685">
        <v>12</v>
      </c>
      <c r="S1685" t="s">
        <v>1510</v>
      </c>
      <c r="T1685" t="s">
        <v>2697</v>
      </c>
      <c r="U1685" t="s">
        <v>3407</v>
      </c>
      <c r="V1685" t="s">
        <v>3453</v>
      </c>
      <c r="W1685">
        <v>120</v>
      </c>
      <c r="X1685">
        <v>1094</v>
      </c>
      <c r="Y1685">
        <v>3</v>
      </c>
      <c r="Z1685" t="s">
        <v>3489</v>
      </c>
      <c r="AA1685" t="s">
        <v>3705</v>
      </c>
      <c r="AB1685" t="s">
        <v>562</v>
      </c>
      <c r="AC1685">
        <v>3.8</v>
      </c>
      <c r="AD1685" t="s">
        <v>8909</v>
      </c>
      <c r="AE1685" t="s">
        <v>9314</v>
      </c>
      <c r="AF1685" t="s">
        <v>8873</v>
      </c>
    </row>
    <row r="1686" spans="1:33" hidden="1" x14ac:dyDescent="0.25">
      <c r="A1686" t="s">
        <v>49</v>
      </c>
      <c r="B1686">
        <v>2025134</v>
      </c>
      <c r="C1686" t="s">
        <v>86</v>
      </c>
      <c r="D1686">
        <v>2</v>
      </c>
      <c r="E1686" t="s">
        <v>88</v>
      </c>
      <c r="F1686">
        <v>1200</v>
      </c>
      <c r="G1686" t="s">
        <v>98</v>
      </c>
      <c r="H1686" t="s">
        <v>221</v>
      </c>
      <c r="I1686" t="s">
        <v>447</v>
      </c>
      <c r="K1686">
        <v>23.66</v>
      </c>
      <c r="L1686">
        <v>46.05</v>
      </c>
      <c r="M1686" t="s">
        <v>602</v>
      </c>
      <c r="Q1686">
        <v>4</v>
      </c>
      <c r="R1686">
        <v>5</v>
      </c>
      <c r="S1686" t="s">
        <v>1399</v>
      </c>
      <c r="T1686" t="s">
        <v>2586</v>
      </c>
      <c r="U1686" t="s">
        <v>3415</v>
      </c>
      <c r="V1686" t="s">
        <v>3445</v>
      </c>
      <c r="W1686">
        <v>131</v>
      </c>
      <c r="X1686">
        <v>1089</v>
      </c>
      <c r="Y1686">
        <v>8</v>
      </c>
      <c r="Z1686" t="s">
        <v>3506</v>
      </c>
      <c r="AA1686" t="s">
        <v>4037</v>
      </c>
      <c r="AB1686" t="s">
        <v>7396</v>
      </c>
      <c r="AC1686">
        <v>9.6</v>
      </c>
      <c r="AD1686" t="s">
        <v>8550</v>
      </c>
      <c r="AE1686" t="s">
        <v>9232</v>
      </c>
      <c r="AF1686" t="s">
        <v>8455</v>
      </c>
    </row>
    <row r="1687" spans="1:33" hidden="1" x14ac:dyDescent="0.25">
      <c r="A1687" t="s">
        <v>49</v>
      </c>
      <c r="B1687">
        <v>2025134</v>
      </c>
      <c r="C1687" t="s">
        <v>86</v>
      </c>
      <c r="D1687">
        <v>2</v>
      </c>
      <c r="E1687" t="s">
        <v>88</v>
      </c>
      <c r="F1687">
        <v>1200</v>
      </c>
      <c r="G1687" t="s">
        <v>98</v>
      </c>
      <c r="H1687" t="s">
        <v>221</v>
      </c>
      <c r="I1687" t="s">
        <v>447</v>
      </c>
      <c r="K1687">
        <v>23.66</v>
      </c>
      <c r="L1687">
        <v>46.05</v>
      </c>
      <c r="M1687" t="s">
        <v>602</v>
      </c>
      <c r="Q1687">
        <v>5</v>
      </c>
      <c r="R1687">
        <v>10</v>
      </c>
      <c r="S1687" t="s">
        <v>1718</v>
      </c>
      <c r="T1687" t="s">
        <v>2905</v>
      </c>
      <c r="U1687" t="s">
        <v>3410</v>
      </c>
      <c r="V1687" t="s">
        <v>3461</v>
      </c>
      <c r="W1687">
        <v>128</v>
      </c>
      <c r="X1687">
        <v>999</v>
      </c>
      <c r="Y1687">
        <v>11</v>
      </c>
      <c r="Z1687" t="s">
        <v>3524</v>
      </c>
      <c r="AA1687" t="s">
        <v>4005</v>
      </c>
      <c r="AB1687" t="s">
        <v>7587</v>
      </c>
      <c r="AC1687">
        <v>63</v>
      </c>
      <c r="AD1687" t="s">
        <v>8795</v>
      </c>
      <c r="AE1687" t="s">
        <v>9227</v>
      </c>
      <c r="AF1687" t="s">
        <v>8686</v>
      </c>
    </row>
    <row r="1688" spans="1:33" hidden="1" x14ac:dyDescent="0.25">
      <c r="A1688" t="s">
        <v>49</v>
      </c>
      <c r="B1688">
        <v>2025134</v>
      </c>
      <c r="C1688" t="s">
        <v>86</v>
      </c>
      <c r="D1688">
        <v>2</v>
      </c>
      <c r="E1688" t="s">
        <v>88</v>
      </c>
      <c r="F1688">
        <v>1200</v>
      </c>
      <c r="G1688" t="s">
        <v>98</v>
      </c>
      <c r="H1688" t="s">
        <v>221</v>
      </c>
      <c r="I1688" t="s">
        <v>447</v>
      </c>
      <c r="K1688">
        <v>23.66</v>
      </c>
      <c r="L1688">
        <v>46.05</v>
      </c>
      <c r="M1688" t="s">
        <v>602</v>
      </c>
      <c r="Q1688">
        <v>6</v>
      </c>
      <c r="R1688">
        <v>8</v>
      </c>
      <c r="S1688" t="s">
        <v>1026</v>
      </c>
      <c r="T1688" t="s">
        <v>2213</v>
      </c>
      <c r="U1688" t="s">
        <v>3416</v>
      </c>
      <c r="V1688" t="s">
        <v>3443</v>
      </c>
      <c r="W1688">
        <v>129</v>
      </c>
      <c r="X1688">
        <v>1065</v>
      </c>
      <c r="Y1688">
        <v>1</v>
      </c>
      <c r="Z1688" t="s">
        <v>3514</v>
      </c>
      <c r="AA1688" t="s">
        <v>4780</v>
      </c>
      <c r="AB1688" t="s">
        <v>7500</v>
      </c>
      <c r="AC1688">
        <v>9.4</v>
      </c>
      <c r="AD1688" t="s">
        <v>8820</v>
      </c>
      <c r="AE1688" t="s">
        <v>9229</v>
      </c>
      <c r="AF1688" t="s">
        <v>8595</v>
      </c>
    </row>
    <row r="1689" spans="1:33" hidden="1" x14ac:dyDescent="0.25">
      <c r="A1689" t="s">
        <v>49</v>
      </c>
      <c r="B1689">
        <v>2025134</v>
      </c>
      <c r="C1689" t="s">
        <v>86</v>
      </c>
      <c r="D1689">
        <v>2</v>
      </c>
      <c r="E1689" t="s">
        <v>88</v>
      </c>
      <c r="F1689">
        <v>1200</v>
      </c>
      <c r="G1689" t="s">
        <v>98</v>
      </c>
      <c r="H1689" t="s">
        <v>221</v>
      </c>
      <c r="I1689" t="s">
        <v>447</v>
      </c>
      <c r="K1689">
        <v>23.66</v>
      </c>
      <c r="L1689">
        <v>46.05</v>
      </c>
      <c r="M1689" t="s">
        <v>602</v>
      </c>
      <c r="Q1689">
        <v>7</v>
      </c>
      <c r="R1689">
        <v>6</v>
      </c>
      <c r="S1689" t="s">
        <v>1160</v>
      </c>
      <c r="T1689" t="s">
        <v>2347</v>
      </c>
      <c r="U1689" t="s">
        <v>3402</v>
      </c>
      <c r="V1689" t="s">
        <v>3442</v>
      </c>
      <c r="W1689">
        <v>124</v>
      </c>
      <c r="X1689">
        <v>1071</v>
      </c>
      <c r="Y1689">
        <v>6</v>
      </c>
      <c r="Z1689" t="s">
        <v>3514</v>
      </c>
      <c r="AA1689" t="s">
        <v>4781</v>
      </c>
      <c r="AB1689" t="s">
        <v>7500</v>
      </c>
      <c r="AC1689">
        <v>3.4</v>
      </c>
      <c r="AD1689" t="s">
        <v>8602</v>
      </c>
      <c r="AE1689" t="s">
        <v>9312</v>
      </c>
      <c r="AF1689" t="s">
        <v>8597</v>
      </c>
    </row>
    <row r="1690" spans="1:33" hidden="1" x14ac:dyDescent="0.25">
      <c r="A1690" t="s">
        <v>49</v>
      </c>
      <c r="B1690">
        <v>2025134</v>
      </c>
      <c r="C1690" t="s">
        <v>86</v>
      </c>
      <c r="D1690">
        <v>2</v>
      </c>
      <c r="E1690" t="s">
        <v>88</v>
      </c>
      <c r="F1690">
        <v>1200</v>
      </c>
      <c r="G1690" t="s">
        <v>98</v>
      </c>
      <c r="H1690" t="s">
        <v>221</v>
      </c>
      <c r="I1690" t="s">
        <v>447</v>
      </c>
      <c r="K1690">
        <v>23.66</v>
      </c>
      <c r="L1690">
        <v>46.05</v>
      </c>
      <c r="M1690" t="s">
        <v>602</v>
      </c>
      <c r="Q1690">
        <v>8</v>
      </c>
      <c r="R1690">
        <v>9</v>
      </c>
      <c r="S1690" t="s">
        <v>1640</v>
      </c>
      <c r="T1690" t="s">
        <v>2827</v>
      </c>
      <c r="U1690" t="s">
        <v>3401</v>
      </c>
      <c r="V1690" t="s">
        <v>3440</v>
      </c>
      <c r="W1690">
        <v>128</v>
      </c>
      <c r="X1690">
        <v>1261</v>
      </c>
      <c r="Y1690">
        <v>4</v>
      </c>
      <c r="Z1690" t="s">
        <v>3485</v>
      </c>
      <c r="AA1690" t="s">
        <v>4782</v>
      </c>
      <c r="AB1690" t="s">
        <v>7512</v>
      </c>
      <c r="AC1690">
        <v>34</v>
      </c>
      <c r="AD1690" t="s">
        <v>8607</v>
      </c>
      <c r="AE1690" t="s">
        <v>9231</v>
      </c>
      <c r="AF1690" t="s">
        <v>8446</v>
      </c>
    </row>
    <row r="1691" spans="1:33" hidden="1" x14ac:dyDescent="0.25">
      <c r="A1691" t="s">
        <v>49</v>
      </c>
      <c r="B1691">
        <v>2025134</v>
      </c>
      <c r="C1691" t="s">
        <v>86</v>
      </c>
      <c r="D1691">
        <v>2</v>
      </c>
      <c r="E1691" t="s">
        <v>88</v>
      </c>
      <c r="F1691">
        <v>1200</v>
      </c>
      <c r="G1691" t="s">
        <v>98</v>
      </c>
      <c r="H1691" t="s">
        <v>221</v>
      </c>
      <c r="I1691" t="s">
        <v>447</v>
      </c>
      <c r="K1691">
        <v>23.66</v>
      </c>
      <c r="L1691">
        <v>46.05</v>
      </c>
      <c r="M1691" t="s">
        <v>602</v>
      </c>
      <c r="Q1691">
        <v>9</v>
      </c>
      <c r="R1691">
        <v>4</v>
      </c>
      <c r="S1691" t="s">
        <v>1098</v>
      </c>
      <c r="T1691" t="s">
        <v>2285</v>
      </c>
      <c r="U1691" t="s">
        <v>3411</v>
      </c>
      <c r="V1691" t="s">
        <v>3457</v>
      </c>
      <c r="W1691">
        <v>133</v>
      </c>
      <c r="X1691">
        <v>1119</v>
      </c>
      <c r="Y1691">
        <v>10</v>
      </c>
      <c r="Z1691" t="s">
        <v>3491</v>
      </c>
      <c r="AA1691" t="s">
        <v>4783</v>
      </c>
      <c r="AB1691" t="s">
        <v>7494</v>
      </c>
      <c r="AC1691">
        <v>8.4</v>
      </c>
      <c r="AD1691" t="s">
        <v>8605</v>
      </c>
      <c r="AE1691" t="s">
        <v>9231</v>
      </c>
      <c r="AF1691" t="s">
        <v>8848</v>
      </c>
    </row>
    <row r="1692" spans="1:33" hidden="1" x14ac:dyDescent="0.25">
      <c r="A1692" t="s">
        <v>49</v>
      </c>
      <c r="B1692">
        <v>2025134</v>
      </c>
      <c r="C1692" t="s">
        <v>86</v>
      </c>
      <c r="D1692">
        <v>2</v>
      </c>
      <c r="E1692" t="s">
        <v>88</v>
      </c>
      <c r="F1692">
        <v>1200</v>
      </c>
      <c r="G1692" t="s">
        <v>98</v>
      </c>
      <c r="H1692" t="s">
        <v>221</v>
      </c>
      <c r="I1692" t="s">
        <v>447</v>
      </c>
      <c r="K1692">
        <v>23.66</v>
      </c>
      <c r="L1692">
        <v>46.05</v>
      </c>
      <c r="M1692" t="s">
        <v>602</v>
      </c>
      <c r="Q1692">
        <v>10</v>
      </c>
      <c r="R1692">
        <v>1</v>
      </c>
      <c r="S1692" t="s">
        <v>1279</v>
      </c>
      <c r="T1692" t="s">
        <v>2466</v>
      </c>
      <c r="U1692" t="s">
        <v>3413</v>
      </c>
      <c r="V1692" t="s">
        <v>3456</v>
      </c>
      <c r="W1692">
        <v>132</v>
      </c>
      <c r="X1692">
        <v>1243</v>
      </c>
      <c r="Y1692">
        <v>9</v>
      </c>
      <c r="Z1692" t="s">
        <v>3527</v>
      </c>
      <c r="AA1692" t="s">
        <v>3971</v>
      </c>
      <c r="AB1692" t="s">
        <v>7588</v>
      </c>
      <c r="AC1692">
        <v>64</v>
      </c>
      <c r="AD1692" t="s">
        <v>8708</v>
      </c>
      <c r="AE1692" t="s">
        <v>9399</v>
      </c>
      <c r="AF1692" t="s">
        <v>8491</v>
      </c>
    </row>
    <row r="1693" spans="1:33" hidden="1" x14ac:dyDescent="0.25">
      <c r="A1693" t="s">
        <v>49</v>
      </c>
      <c r="B1693">
        <v>2025134</v>
      </c>
      <c r="C1693" t="s">
        <v>86</v>
      </c>
      <c r="D1693">
        <v>2</v>
      </c>
      <c r="E1693" t="s">
        <v>88</v>
      </c>
      <c r="F1693">
        <v>1200</v>
      </c>
      <c r="G1693" t="s">
        <v>98</v>
      </c>
      <c r="H1693" t="s">
        <v>221</v>
      </c>
      <c r="I1693" t="s">
        <v>447</v>
      </c>
      <c r="K1693">
        <v>23.66</v>
      </c>
      <c r="L1693">
        <v>46.05</v>
      </c>
      <c r="M1693" t="s">
        <v>602</v>
      </c>
      <c r="Q1693">
        <v>11</v>
      </c>
      <c r="R1693">
        <v>7</v>
      </c>
      <c r="S1693" t="s">
        <v>1166</v>
      </c>
      <c r="T1693" t="s">
        <v>2353</v>
      </c>
      <c r="U1693" t="s">
        <v>3408</v>
      </c>
      <c r="V1693" t="s">
        <v>3444</v>
      </c>
      <c r="W1693">
        <v>129</v>
      </c>
      <c r="X1693">
        <v>1146</v>
      </c>
      <c r="Y1693">
        <v>5</v>
      </c>
      <c r="Z1693" t="s">
        <v>3509</v>
      </c>
      <c r="AA1693" t="s">
        <v>4513</v>
      </c>
      <c r="AB1693" t="s">
        <v>7589</v>
      </c>
      <c r="AC1693">
        <v>87</v>
      </c>
      <c r="AD1693" t="s">
        <v>8607</v>
      </c>
      <c r="AE1693" t="s">
        <v>9313</v>
      </c>
      <c r="AF1693" t="s">
        <v>8871</v>
      </c>
    </row>
    <row r="1694" spans="1:33" hidden="1" x14ac:dyDescent="0.25">
      <c r="A1694" t="s">
        <v>49</v>
      </c>
      <c r="B1694">
        <v>2025134</v>
      </c>
      <c r="C1694" t="s">
        <v>86</v>
      </c>
      <c r="D1694">
        <v>2</v>
      </c>
      <c r="E1694" t="s">
        <v>88</v>
      </c>
      <c r="F1694">
        <v>1200</v>
      </c>
      <c r="G1694" t="s">
        <v>98</v>
      </c>
      <c r="H1694" t="s">
        <v>221</v>
      </c>
      <c r="I1694" t="s">
        <v>447</v>
      </c>
      <c r="K1694">
        <v>23.66</v>
      </c>
      <c r="L1694">
        <v>46.05</v>
      </c>
      <c r="M1694" t="s">
        <v>602</v>
      </c>
      <c r="Q1694">
        <v>12</v>
      </c>
      <c r="R1694">
        <v>2</v>
      </c>
      <c r="S1694" t="s">
        <v>1276</v>
      </c>
      <c r="T1694" t="s">
        <v>2463</v>
      </c>
      <c r="U1694" t="s">
        <v>3398</v>
      </c>
      <c r="V1694" t="s">
        <v>3455</v>
      </c>
      <c r="W1694">
        <v>134</v>
      </c>
      <c r="X1694">
        <v>1075</v>
      </c>
      <c r="Y1694">
        <v>2</v>
      </c>
      <c r="Z1694" t="s">
        <v>3520</v>
      </c>
      <c r="AA1694" t="s">
        <v>4192</v>
      </c>
      <c r="AB1694" t="s">
        <v>7590</v>
      </c>
      <c r="AC1694">
        <v>39</v>
      </c>
      <c r="AD1694" t="s">
        <v>8604</v>
      </c>
      <c r="AE1694" t="s">
        <v>9433</v>
      </c>
      <c r="AF1694" t="s">
        <v>8738</v>
      </c>
    </row>
    <row r="1695" spans="1:33" hidden="1" x14ac:dyDescent="0.25">
      <c r="A1695" t="s">
        <v>49</v>
      </c>
      <c r="B1695">
        <v>2025135</v>
      </c>
      <c r="C1695" t="s">
        <v>86</v>
      </c>
      <c r="D1695">
        <v>3</v>
      </c>
      <c r="E1695" t="s">
        <v>90</v>
      </c>
      <c r="F1695">
        <v>1200</v>
      </c>
      <c r="G1695" t="s">
        <v>98</v>
      </c>
      <c r="H1695" t="s">
        <v>222</v>
      </c>
      <c r="I1695" t="s">
        <v>447</v>
      </c>
      <c r="K1695">
        <v>23.25</v>
      </c>
      <c r="L1695">
        <v>45.94</v>
      </c>
      <c r="M1695" t="s">
        <v>603</v>
      </c>
      <c r="Q1695">
        <v>1</v>
      </c>
      <c r="R1695">
        <v>9</v>
      </c>
      <c r="S1695" t="s">
        <v>1528</v>
      </c>
      <c r="T1695" t="s">
        <v>2715</v>
      </c>
      <c r="U1695" t="s">
        <v>3399</v>
      </c>
      <c r="V1695" t="s">
        <v>3451</v>
      </c>
      <c r="W1695">
        <v>122</v>
      </c>
      <c r="X1695">
        <v>1108</v>
      </c>
      <c r="Y1695">
        <v>1</v>
      </c>
      <c r="Z1695" t="s">
        <v>3478</v>
      </c>
      <c r="AA1695" t="s">
        <v>3703</v>
      </c>
      <c r="AB1695" t="s">
        <v>603</v>
      </c>
      <c r="AC1695">
        <v>8.1999999999999993</v>
      </c>
      <c r="AD1695" t="s">
        <v>8474</v>
      </c>
      <c r="AE1695" t="s">
        <v>9368</v>
      </c>
      <c r="AF1695" t="s">
        <v>8754</v>
      </c>
    </row>
    <row r="1696" spans="1:33" hidden="1" x14ac:dyDescent="0.25">
      <c r="A1696" t="s">
        <v>49</v>
      </c>
      <c r="B1696">
        <v>2025135</v>
      </c>
      <c r="C1696" t="s">
        <v>86</v>
      </c>
      <c r="D1696">
        <v>3</v>
      </c>
      <c r="E1696" t="s">
        <v>90</v>
      </c>
      <c r="F1696">
        <v>1200</v>
      </c>
      <c r="G1696" t="s">
        <v>98</v>
      </c>
      <c r="H1696" t="s">
        <v>222</v>
      </c>
      <c r="I1696" t="s">
        <v>447</v>
      </c>
      <c r="K1696">
        <v>23.25</v>
      </c>
      <c r="L1696">
        <v>45.94</v>
      </c>
      <c r="M1696" t="s">
        <v>603</v>
      </c>
      <c r="Q1696">
        <v>2</v>
      </c>
      <c r="R1696">
        <v>12</v>
      </c>
      <c r="S1696" t="s">
        <v>1103</v>
      </c>
      <c r="T1696" t="s">
        <v>2290</v>
      </c>
      <c r="U1696" t="s">
        <v>3417</v>
      </c>
      <c r="V1696" t="s">
        <v>3445</v>
      </c>
      <c r="W1696">
        <v>116</v>
      </c>
      <c r="X1696">
        <v>1050</v>
      </c>
      <c r="Y1696">
        <v>12</v>
      </c>
      <c r="Z1696" t="s">
        <v>3505</v>
      </c>
      <c r="AA1696" t="s">
        <v>4784</v>
      </c>
      <c r="AB1696" t="s">
        <v>752</v>
      </c>
      <c r="AC1696">
        <v>12</v>
      </c>
      <c r="AD1696" t="s">
        <v>461</v>
      </c>
      <c r="AE1696" t="s">
        <v>9362</v>
      </c>
      <c r="AF1696" t="s">
        <v>9152</v>
      </c>
    </row>
    <row r="1697" spans="1:34" hidden="1" x14ac:dyDescent="0.25">
      <c r="A1697" t="s">
        <v>49</v>
      </c>
      <c r="B1697">
        <v>2025135</v>
      </c>
      <c r="C1697" t="s">
        <v>86</v>
      </c>
      <c r="D1697">
        <v>3</v>
      </c>
      <c r="E1697" t="s">
        <v>90</v>
      </c>
      <c r="F1697">
        <v>1200</v>
      </c>
      <c r="G1697" t="s">
        <v>98</v>
      </c>
      <c r="H1697" t="s">
        <v>222</v>
      </c>
      <c r="I1697" t="s">
        <v>447</v>
      </c>
      <c r="K1697">
        <v>23.25</v>
      </c>
      <c r="L1697">
        <v>45.94</v>
      </c>
      <c r="M1697" t="s">
        <v>603</v>
      </c>
      <c r="Q1697">
        <v>3</v>
      </c>
      <c r="R1697">
        <v>11</v>
      </c>
      <c r="S1697" t="s">
        <v>1715</v>
      </c>
      <c r="T1697" t="s">
        <v>2902</v>
      </c>
      <c r="U1697" t="s">
        <v>3413</v>
      </c>
      <c r="V1697" t="s">
        <v>3456</v>
      </c>
      <c r="W1697">
        <v>119</v>
      </c>
      <c r="X1697">
        <v>1191</v>
      </c>
      <c r="Y1697">
        <v>7</v>
      </c>
      <c r="Z1697" t="s">
        <v>3479</v>
      </c>
      <c r="AA1697" t="s">
        <v>4075</v>
      </c>
      <c r="AB1697" t="s">
        <v>7358</v>
      </c>
      <c r="AC1697">
        <v>3.1</v>
      </c>
      <c r="AD1697" t="s">
        <v>8654</v>
      </c>
      <c r="AE1697" t="s">
        <v>9393</v>
      </c>
      <c r="AF1697" t="s">
        <v>8472</v>
      </c>
    </row>
    <row r="1698" spans="1:34" hidden="1" x14ac:dyDescent="0.25">
      <c r="A1698" t="s">
        <v>49</v>
      </c>
      <c r="B1698">
        <v>2025135</v>
      </c>
      <c r="C1698" t="s">
        <v>86</v>
      </c>
      <c r="D1698">
        <v>3</v>
      </c>
      <c r="E1698" t="s">
        <v>90</v>
      </c>
      <c r="F1698">
        <v>1200</v>
      </c>
      <c r="G1698" t="s">
        <v>98</v>
      </c>
      <c r="H1698" t="s">
        <v>222</v>
      </c>
      <c r="I1698" t="s">
        <v>447</v>
      </c>
      <c r="K1698">
        <v>23.25</v>
      </c>
      <c r="L1698">
        <v>45.94</v>
      </c>
      <c r="M1698" t="s">
        <v>603</v>
      </c>
      <c r="Q1698">
        <v>4</v>
      </c>
      <c r="R1698">
        <v>10</v>
      </c>
      <c r="S1698" t="s">
        <v>1274</v>
      </c>
      <c r="T1698" t="s">
        <v>2461</v>
      </c>
      <c r="U1698" t="s">
        <v>3405</v>
      </c>
      <c r="V1698" t="s">
        <v>3449</v>
      </c>
      <c r="W1698">
        <v>115</v>
      </c>
      <c r="X1698">
        <v>1202</v>
      </c>
      <c r="Y1698">
        <v>6</v>
      </c>
      <c r="Z1698" t="s">
        <v>3479</v>
      </c>
      <c r="AA1698" t="s">
        <v>4785</v>
      </c>
      <c r="AB1698" t="s">
        <v>7093</v>
      </c>
      <c r="AC1698">
        <v>8</v>
      </c>
      <c r="AD1698" t="s">
        <v>8756</v>
      </c>
      <c r="AE1698" t="s">
        <v>9364</v>
      </c>
      <c r="AF1698" t="s">
        <v>8746</v>
      </c>
    </row>
    <row r="1699" spans="1:34" hidden="1" x14ac:dyDescent="0.25">
      <c r="A1699" t="s">
        <v>49</v>
      </c>
      <c r="B1699">
        <v>2025135</v>
      </c>
      <c r="C1699" t="s">
        <v>86</v>
      </c>
      <c r="D1699">
        <v>3</v>
      </c>
      <c r="E1699" t="s">
        <v>90</v>
      </c>
      <c r="F1699">
        <v>1200</v>
      </c>
      <c r="G1699" t="s">
        <v>98</v>
      </c>
      <c r="H1699" t="s">
        <v>222</v>
      </c>
      <c r="I1699" t="s">
        <v>447</v>
      </c>
      <c r="K1699">
        <v>23.25</v>
      </c>
      <c r="L1699">
        <v>45.94</v>
      </c>
      <c r="M1699" t="s">
        <v>603</v>
      </c>
      <c r="Q1699">
        <v>5</v>
      </c>
      <c r="R1699">
        <v>7</v>
      </c>
      <c r="S1699" t="s">
        <v>1075</v>
      </c>
      <c r="T1699" t="s">
        <v>2262</v>
      </c>
      <c r="U1699" t="s">
        <v>3404</v>
      </c>
      <c r="V1699" t="s">
        <v>3444</v>
      </c>
      <c r="W1699">
        <v>123</v>
      </c>
      <c r="X1699">
        <v>1153</v>
      </c>
      <c r="Y1699">
        <v>8</v>
      </c>
      <c r="Z1699" t="s">
        <v>3481</v>
      </c>
      <c r="AA1699" t="s">
        <v>4038</v>
      </c>
      <c r="AB1699" t="s">
        <v>7397</v>
      </c>
      <c r="AC1699">
        <v>70</v>
      </c>
      <c r="AD1699" t="s">
        <v>8401</v>
      </c>
      <c r="AE1699" t="s">
        <v>9365</v>
      </c>
      <c r="AF1699" t="s">
        <v>8756</v>
      </c>
    </row>
    <row r="1700" spans="1:34" hidden="1" x14ac:dyDescent="0.25">
      <c r="A1700" t="s">
        <v>49</v>
      </c>
      <c r="B1700">
        <v>2025135</v>
      </c>
      <c r="C1700" t="s">
        <v>86</v>
      </c>
      <c r="D1700">
        <v>3</v>
      </c>
      <c r="E1700" t="s">
        <v>90</v>
      </c>
      <c r="F1700">
        <v>1200</v>
      </c>
      <c r="G1700" t="s">
        <v>98</v>
      </c>
      <c r="H1700" t="s">
        <v>222</v>
      </c>
      <c r="I1700" t="s">
        <v>447</v>
      </c>
      <c r="K1700">
        <v>23.25</v>
      </c>
      <c r="L1700">
        <v>45.94</v>
      </c>
      <c r="M1700" t="s">
        <v>603</v>
      </c>
      <c r="Q1700">
        <v>6</v>
      </c>
      <c r="R1700">
        <v>2</v>
      </c>
      <c r="S1700" t="s">
        <v>1396</v>
      </c>
      <c r="T1700" t="s">
        <v>2583</v>
      </c>
      <c r="U1700" t="s">
        <v>3402</v>
      </c>
      <c r="V1700" t="s">
        <v>3440</v>
      </c>
      <c r="W1700">
        <v>127</v>
      </c>
      <c r="X1700">
        <v>1098</v>
      </c>
      <c r="Y1700">
        <v>4</v>
      </c>
      <c r="Z1700" t="s">
        <v>3482</v>
      </c>
      <c r="AA1700" t="s">
        <v>4786</v>
      </c>
      <c r="AB1700" t="s">
        <v>7510</v>
      </c>
      <c r="AC1700">
        <v>9.1999999999999993</v>
      </c>
      <c r="AD1700" t="s">
        <v>8874</v>
      </c>
      <c r="AE1700" t="s">
        <v>9363</v>
      </c>
      <c r="AF1700" t="s">
        <v>8929</v>
      </c>
    </row>
    <row r="1701" spans="1:34" hidden="1" x14ac:dyDescent="0.25">
      <c r="A1701" t="s">
        <v>49</v>
      </c>
      <c r="B1701">
        <v>2025135</v>
      </c>
      <c r="C1701" t="s">
        <v>86</v>
      </c>
      <c r="D1701">
        <v>3</v>
      </c>
      <c r="E1701" t="s">
        <v>90</v>
      </c>
      <c r="F1701">
        <v>1200</v>
      </c>
      <c r="G1701" t="s">
        <v>98</v>
      </c>
      <c r="H1701" t="s">
        <v>222</v>
      </c>
      <c r="I1701" t="s">
        <v>447</v>
      </c>
      <c r="K1701">
        <v>23.25</v>
      </c>
      <c r="L1701">
        <v>45.94</v>
      </c>
      <c r="M1701" t="s">
        <v>603</v>
      </c>
      <c r="Q1701">
        <v>7</v>
      </c>
      <c r="R1701">
        <v>5</v>
      </c>
      <c r="S1701" t="s">
        <v>1067</v>
      </c>
      <c r="T1701" t="s">
        <v>2254</v>
      </c>
      <c r="U1701" t="s">
        <v>3406</v>
      </c>
      <c r="V1701" t="s">
        <v>3442</v>
      </c>
      <c r="W1701">
        <v>126</v>
      </c>
      <c r="X1701">
        <v>1051</v>
      </c>
      <c r="Y1701">
        <v>11</v>
      </c>
      <c r="Z1701" t="s">
        <v>3483</v>
      </c>
      <c r="AA1701" t="s">
        <v>4787</v>
      </c>
      <c r="AB1701" t="s">
        <v>7591</v>
      </c>
      <c r="AC1701">
        <v>11</v>
      </c>
      <c r="AD1701" t="s">
        <v>8874</v>
      </c>
      <c r="AE1701" t="s">
        <v>9365</v>
      </c>
      <c r="AF1701" t="s">
        <v>8685</v>
      </c>
    </row>
    <row r="1702" spans="1:34" hidden="1" x14ac:dyDescent="0.25">
      <c r="A1702" t="s">
        <v>49</v>
      </c>
      <c r="B1702">
        <v>2025135</v>
      </c>
      <c r="C1702" t="s">
        <v>86</v>
      </c>
      <c r="D1702">
        <v>3</v>
      </c>
      <c r="E1702" t="s">
        <v>90</v>
      </c>
      <c r="F1702">
        <v>1200</v>
      </c>
      <c r="G1702" t="s">
        <v>98</v>
      </c>
      <c r="H1702" t="s">
        <v>222</v>
      </c>
      <c r="I1702" t="s">
        <v>447</v>
      </c>
      <c r="K1702">
        <v>23.25</v>
      </c>
      <c r="L1702">
        <v>45.94</v>
      </c>
      <c r="M1702" t="s">
        <v>603</v>
      </c>
      <c r="Q1702">
        <v>8</v>
      </c>
      <c r="R1702">
        <v>8</v>
      </c>
      <c r="S1702" t="s">
        <v>1883</v>
      </c>
      <c r="T1702" t="s">
        <v>3070</v>
      </c>
      <c r="U1702" t="s">
        <v>3408</v>
      </c>
      <c r="V1702" t="s">
        <v>3446</v>
      </c>
      <c r="W1702">
        <v>122</v>
      </c>
      <c r="X1702">
        <v>1176</v>
      </c>
      <c r="Y1702">
        <v>9</v>
      </c>
      <c r="Z1702" t="s">
        <v>3485</v>
      </c>
      <c r="AA1702" t="s">
        <v>4788</v>
      </c>
      <c r="AB1702" t="s">
        <v>7511</v>
      </c>
      <c r="AC1702">
        <v>31</v>
      </c>
      <c r="AD1702" t="s">
        <v>8399</v>
      </c>
      <c r="AE1702" t="s">
        <v>9368</v>
      </c>
      <c r="AF1702" t="s">
        <v>8555</v>
      </c>
    </row>
    <row r="1703" spans="1:34" hidden="1" x14ac:dyDescent="0.25">
      <c r="A1703" t="s">
        <v>49</v>
      </c>
      <c r="B1703">
        <v>2025135</v>
      </c>
      <c r="C1703" t="s">
        <v>86</v>
      </c>
      <c r="D1703">
        <v>3</v>
      </c>
      <c r="E1703" t="s">
        <v>90</v>
      </c>
      <c r="F1703">
        <v>1200</v>
      </c>
      <c r="G1703" t="s">
        <v>98</v>
      </c>
      <c r="H1703" t="s">
        <v>222</v>
      </c>
      <c r="I1703" t="s">
        <v>447</v>
      </c>
      <c r="K1703">
        <v>23.25</v>
      </c>
      <c r="L1703">
        <v>45.94</v>
      </c>
      <c r="M1703" t="s">
        <v>603</v>
      </c>
      <c r="Q1703">
        <v>9</v>
      </c>
      <c r="R1703">
        <v>6</v>
      </c>
      <c r="S1703" t="s">
        <v>1277</v>
      </c>
      <c r="T1703" t="s">
        <v>2464</v>
      </c>
      <c r="U1703" t="s">
        <v>3398</v>
      </c>
      <c r="V1703" t="s">
        <v>3459</v>
      </c>
      <c r="W1703">
        <v>124</v>
      </c>
      <c r="X1703">
        <v>1087</v>
      </c>
      <c r="Y1703">
        <v>3</v>
      </c>
      <c r="Z1703" t="s">
        <v>3507</v>
      </c>
      <c r="AA1703" t="s">
        <v>4789</v>
      </c>
      <c r="AB1703" t="s">
        <v>7090</v>
      </c>
      <c r="AC1703">
        <v>13</v>
      </c>
      <c r="AD1703" t="s">
        <v>8476</v>
      </c>
      <c r="AE1703" t="s">
        <v>9366</v>
      </c>
      <c r="AF1703" t="s">
        <v>8944</v>
      </c>
    </row>
    <row r="1704" spans="1:34" hidden="1" x14ac:dyDescent="0.25">
      <c r="A1704" t="s">
        <v>49</v>
      </c>
      <c r="B1704">
        <v>2025135</v>
      </c>
      <c r="C1704" t="s">
        <v>86</v>
      </c>
      <c r="D1704">
        <v>3</v>
      </c>
      <c r="E1704" t="s">
        <v>90</v>
      </c>
      <c r="F1704">
        <v>1200</v>
      </c>
      <c r="G1704" t="s">
        <v>98</v>
      </c>
      <c r="H1704" t="s">
        <v>222</v>
      </c>
      <c r="I1704" t="s">
        <v>447</v>
      </c>
      <c r="K1704">
        <v>23.25</v>
      </c>
      <c r="L1704">
        <v>45.94</v>
      </c>
      <c r="M1704" t="s">
        <v>603</v>
      </c>
      <c r="Q1704">
        <v>10</v>
      </c>
      <c r="R1704">
        <v>1</v>
      </c>
      <c r="S1704" t="s">
        <v>1884</v>
      </c>
      <c r="T1704" t="s">
        <v>3071</v>
      </c>
      <c r="U1704" t="s">
        <v>3415</v>
      </c>
      <c r="V1704" t="s">
        <v>3455</v>
      </c>
      <c r="W1704">
        <v>135</v>
      </c>
      <c r="X1704">
        <v>957</v>
      </c>
      <c r="Y1704">
        <v>5</v>
      </c>
      <c r="Z1704" t="s">
        <v>3525</v>
      </c>
      <c r="AA1704" t="s">
        <v>3971</v>
      </c>
      <c r="AB1704" t="s">
        <v>7592</v>
      </c>
      <c r="AC1704">
        <v>47</v>
      </c>
      <c r="AD1704" t="s">
        <v>8756</v>
      </c>
      <c r="AE1704" t="s">
        <v>9362</v>
      </c>
      <c r="AF1704" t="s">
        <v>8780</v>
      </c>
    </row>
    <row r="1705" spans="1:34" hidden="1" x14ac:dyDescent="0.25">
      <c r="A1705" t="s">
        <v>49</v>
      </c>
      <c r="B1705">
        <v>2025135</v>
      </c>
      <c r="C1705" t="s">
        <v>86</v>
      </c>
      <c r="D1705">
        <v>3</v>
      </c>
      <c r="E1705" t="s">
        <v>90</v>
      </c>
      <c r="F1705">
        <v>1200</v>
      </c>
      <c r="G1705" t="s">
        <v>98</v>
      </c>
      <c r="H1705" t="s">
        <v>222</v>
      </c>
      <c r="I1705" t="s">
        <v>447</v>
      </c>
      <c r="K1705">
        <v>23.25</v>
      </c>
      <c r="L1705">
        <v>45.94</v>
      </c>
      <c r="M1705" t="s">
        <v>603</v>
      </c>
      <c r="Q1705">
        <v>11</v>
      </c>
      <c r="R1705">
        <v>4</v>
      </c>
      <c r="S1705" t="s">
        <v>1762</v>
      </c>
      <c r="T1705" t="s">
        <v>2949</v>
      </c>
      <c r="U1705" t="s">
        <v>3409</v>
      </c>
      <c r="V1705" t="s">
        <v>3460</v>
      </c>
      <c r="W1705">
        <v>127</v>
      </c>
      <c r="X1705">
        <v>1239</v>
      </c>
      <c r="Y1705">
        <v>10</v>
      </c>
      <c r="Z1705" t="s">
        <v>3510</v>
      </c>
      <c r="AA1705" t="s">
        <v>4790</v>
      </c>
      <c r="AB1705" t="s">
        <v>7593</v>
      </c>
      <c r="AC1705">
        <v>10</v>
      </c>
      <c r="AD1705" t="s">
        <v>459</v>
      </c>
      <c r="AE1705" t="s">
        <v>9367</v>
      </c>
      <c r="AF1705" t="s">
        <v>9089</v>
      </c>
    </row>
    <row r="1706" spans="1:34" hidden="1" x14ac:dyDescent="0.25">
      <c r="A1706" t="s">
        <v>49</v>
      </c>
      <c r="B1706">
        <v>2025135</v>
      </c>
      <c r="C1706" t="s">
        <v>86</v>
      </c>
      <c r="D1706">
        <v>3</v>
      </c>
      <c r="E1706" t="s">
        <v>90</v>
      </c>
      <c r="F1706">
        <v>1200</v>
      </c>
      <c r="G1706" t="s">
        <v>98</v>
      </c>
      <c r="H1706" t="s">
        <v>222</v>
      </c>
      <c r="I1706" t="s">
        <v>447</v>
      </c>
      <c r="K1706">
        <v>23.25</v>
      </c>
      <c r="L1706">
        <v>45.94</v>
      </c>
      <c r="M1706" t="s">
        <v>603</v>
      </c>
      <c r="Q1706">
        <v>12</v>
      </c>
      <c r="R1706">
        <v>3</v>
      </c>
      <c r="S1706" t="s">
        <v>1066</v>
      </c>
      <c r="T1706" t="s">
        <v>2253</v>
      </c>
      <c r="U1706" t="s">
        <v>3400</v>
      </c>
      <c r="V1706" t="s">
        <v>3447</v>
      </c>
      <c r="W1706">
        <v>131</v>
      </c>
      <c r="X1706">
        <v>1110</v>
      </c>
      <c r="Y1706">
        <v>2</v>
      </c>
      <c r="Z1706" t="s">
        <v>3517</v>
      </c>
      <c r="AA1706" t="s">
        <v>3714</v>
      </c>
      <c r="AB1706" t="s">
        <v>7594</v>
      </c>
      <c r="AC1706">
        <v>7.4</v>
      </c>
      <c r="AD1706" t="s">
        <v>8874</v>
      </c>
      <c r="AE1706" t="s">
        <v>9365</v>
      </c>
      <c r="AF1706" t="s">
        <v>9494</v>
      </c>
    </row>
    <row r="1707" spans="1:34" x14ac:dyDescent="0.25">
      <c r="A1707" t="s">
        <v>64</v>
      </c>
      <c r="B1707">
        <v>2025273</v>
      </c>
      <c r="C1707" t="s">
        <v>86</v>
      </c>
      <c r="D1707">
        <v>1</v>
      </c>
      <c r="E1707" t="s">
        <v>88</v>
      </c>
      <c r="F1707">
        <v>1400</v>
      </c>
      <c r="G1707" t="s">
        <v>98</v>
      </c>
      <c r="H1707" t="s">
        <v>350</v>
      </c>
      <c r="I1707" t="s">
        <v>446</v>
      </c>
      <c r="J1707" t="s">
        <v>451</v>
      </c>
      <c r="K1707">
        <v>13.32</v>
      </c>
      <c r="L1707">
        <v>35.57</v>
      </c>
      <c r="M1707" t="s">
        <v>717</v>
      </c>
      <c r="N1707" t="s">
        <v>927</v>
      </c>
      <c r="Q1707">
        <v>1</v>
      </c>
      <c r="R1707">
        <v>1</v>
      </c>
      <c r="S1707" t="s">
        <v>1247</v>
      </c>
      <c r="T1707" t="s">
        <v>2434</v>
      </c>
      <c r="U1707" t="s">
        <v>3411</v>
      </c>
      <c r="V1707" t="s">
        <v>3451</v>
      </c>
      <c r="W1707">
        <v>135</v>
      </c>
      <c r="X1707">
        <v>1097</v>
      </c>
      <c r="Y1707">
        <v>9</v>
      </c>
      <c r="Z1707" t="s">
        <v>3478</v>
      </c>
      <c r="AA1707" t="s">
        <v>5395</v>
      </c>
      <c r="AB1707" t="s">
        <v>927</v>
      </c>
      <c r="AC1707">
        <v>2.9</v>
      </c>
      <c r="AD1707" t="s">
        <v>8642</v>
      </c>
      <c r="AE1707" t="s">
        <v>9303</v>
      </c>
      <c r="AF1707" t="s">
        <v>8877</v>
      </c>
      <c r="AG1707" t="s">
        <v>8748</v>
      </c>
    </row>
    <row r="1708" spans="1:34" hidden="1" x14ac:dyDescent="0.25">
      <c r="A1708" t="s">
        <v>49</v>
      </c>
      <c r="B1708">
        <v>2025136</v>
      </c>
      <c r="C1708" t="s">
        <v>86</v>
      </c>
      <c r="D1708">
        <v>4</v>
      </c>
      <c r="E1708" t="s">
        <v>90</v>
      </c>
      <c r="F1708">
        <v>1800</v>
      </c>
      <c r="G1708" t="s">
        <v>98</v>
      </c>
      <c r="H1708" t="s">
        <v>223</v>
      </c>
      <c r="I1708" t="s">
        <v>447</v>
      </c>
      <c r="K1708">
        <v>13.82</v>
      </c>
      <c r="L1708">
        <v>36.74</v>
      </c>
      <c r="M1708" t="s">
        <v>604</v>
      </c>
      <c r="N1708" t="s">
        <v>859</v>
      </c>
      <c r="O1708" t="s">
        <v>988</v>
      </c>
      <c r="Q1708">
        <v>2</v>
      </c>
      <c r="R1708">
        <v>6</v>
      </c>
      <c r="S1708" t="s">
        <v>1885</v>
      </c>
      <c r="T1708" t="s">
        <v>3072</v>
      </c>
      <c r="U1708" t="s">
        <v>3407</v>
      </c>
      <c r="V1708" t="s">
        <v>3461</v>
      </c>
      <c r="W1708">
        <v>125</v>
      </c>
      <c r="X1708">
        <v>1174</v>
      </c>
      <c r="Y1708">
        <v>7</v>
      </c>
      <c r="Z1708" t="s">
        <v>3490</v>
      </c>
      <c r="AA1708" t="s">
        <v>4792</v>
      </c>
      <c r="AB1708" t="s">
        <v>7595</v>
      </c>
      <c r="AC1708">
        <v>81</v>
      </c>
      <c r="AD1708" t="s">
        <v>8574</v>
      </c>
      <c r="AE1708" t="s">
        <v>8419</v>
      </c>
      <c r="AF1708" t="s">
        <v>8421</v>
      </c>
      <c r="AG1708" t="s">
        <v>8597</v>
      </c>
      <c r="AH1708" t="s">
        <v>8763</v>
      </c>
    </row>
    <row r="1709" spans="1:34" hidden="1" x14ac:dyDescent="0.25">
      <c r="A1709" t="s">
        <v>49</v>
      </c>
      <c r="B1709">
        <v>2025136</v>
      </c>
      <c r="C1709" t="s">
        <v>86</v>
      </c>
      <c r="D1709">
        <v>4</v>
      </c>
      <c r="E1709" t="s">
        <v>90</v>
      </c>
      <c r="F1709">
        <v>1800</v>
      </c>
      <c r="G1709" t="s">
        <v>98</v>
      </c>
      <c r="H1709" t="s">
        <v>223</v>
      </c>
      <c r="I1709" t="s">
        <v>447</v>
      </c>
      <c r="K1709">
        <v>13.82</v>
      </c>
      <c r="L1709">
        <v>36.74</v>
      </c>
      <c r="M1709" t="s">
        <v>604</v>
      </c>
      <c r="N1709" t="s">
        <v>859</v>
      </c>
      <c r="O1709" t="s">
        <v>988</v>
      </c>
      <c r="Q1709">
        <v>3</v>
      </c>
      <c r="R1709">
        <v>3</v>
      </c>
      <c r="S1709" t="s">
        <v>1383</v>
      </c>
      <c r="T1709" t="s">
        <v>2570</v>
      </c>
      <c r="U1709" t="s">
        <v>3401</v>
      </c>
      <c r="V1709" t="s">
        <v>3447</v>
      </c>
      <c r="W1709">
        <v>131</v>
      </c>
      <c r="X1709">
        <v>1008</v>
      </c>
      <c r="Y1709">
        <v>5</v>
      </c>
      <c r="Z1709" t="s">
        <v>3497</v>
      </c>
      <c r="AA1709" t="s">
        <v>4737</v>
      </c>
      <c r="AB1709" t="s">
        <v>7596</v>
      </c>
      <c r="AC1709">
        <v>4.4000000000000004</v>
      </c>
      <c r="AD1709" t="s">
        <v>8781</v>
      </c>
      <c r="AE1709" t="s">
        <v>8419</v>
      </c>
      <c r="AF1709" t="s">
        <v>8421</v>
      </c>
      <c r="AG1709" t="s">
        <v>8442</v>
      </c>
      <c r="AH1709" t="s">
        <v>8890</v>
      </c>
    </row>
    <row r="1710" spans="1:34" hidden="1" x14ac:dyDescent="0.25">
      <c r="A1710" t="s">
        <v>49</v>
      </c>
      <c r="B1710">
        <v>2025136</v>
      </c>
      <c r="C1710" t="s">
        <v>86</v>
      </c>
      <c r="D1710">
        <v>4</v>
      </c>
      <c r="E1710" t="s">
        <v>90</v>
      </c>
      <c r="F1710">
        <v>1800</v>
      </c>
      <c r="G1710" t="s">
        <v>98</v>
      </c>
      <c r="H1710" t="s">
        <v>223</v>
      </c>
      <c r="I1710" t="s">
        <v>447</v>
      </c>
      <c r="K1710">
        <v>13.82</v>
      </c>
      <c r="L1710">
        <v>36.74</v>
      </c>
      <c r="M1710" t="s">
        <v>604</v>
      </c>
      <c r="N1710" t="s">
        <v>859</v>
      </c>
      <c r="O1710" t="s">
        <v>988</v>
      </c>
      <c r="Q1710">
        <v>4</v>
      </c>
      <c r="R1710">
        <v>5</v>
      </c>
      <c r="S1710" t="s">
        <v>1476</v>
      </c>
      <c r="T1710" t="s">
        <v>2663</v>
      </c>
      <c r="U1710" t="s">
        <v>3416</v>
      </c>
      <c r="V1710" t="s">
        <v>3440</v>
      </c>
      <c r="W1710">
        <v>126</v>
      </c>
      <c r="X1710">
        <v>1085</v>
      </c>
      <c r="Y1710">
        <v>4</v>
      </c>
      <c r="Z1710" t="s">
        <v>3485</v>
      </c>
      <c r="AA1710" t="s">
        <v>4793</v>
      </c>
      <c r="AB1710" t="s">
        <v>7597</v>
      </c>
      <c r="AC1710">
        <v>8.6999999999999993</v>
      </c>
      <c r="AD1710" t="s">
        <v>8576</v>
      </c>
      <c r="AE1710" t="s">
        <v>9082</v>
      </c>
      <c r="AF1710" t="s">
        <v>8414</v>
      </c>
      <c r="AG1710" t="s">
        <v>8650</v>
      </c>
      <c r="AH1710" t="s">
        <v>8656</v>
      </c>
    </row>
    <row r="1711" spans="1:34" hidden="1" x14ac:dyDescent="0.25">
      <c r="A1711" t="s">
        <v>49</v>
      </c>
      <c r="B1711">
        <v>2025136</v>
      </c>
      <c r="C1711" t="s">
        <v>86</v>
      </c>
      <c r="D1711">
        <v>4</v>
      </c>
      <c r="E1711" t="s">
        <v>90</v>
      </c>
      <c r="F1711">
        <v>1800</v>
      </c>
      <c r="G1711" t="s">
        <v>98</v>
      </c>
      <c r="H1711" t="s">
        <v>223</v>
      </c>
      <c r="I1711" t="s">
        <v>447</v>
      </c>
      <c r="K1711">
        <v>13.82</v>
      </c>
      <c r="L1711">
        <v>36.74</v>
      </c>
      <c r="M1711" t="s">
        <v>604</v>
      </c>
      <c r="N1711" t="s">
        <v>859</v>
      </c>
      <c r="O1711" t="s">
        <v>988</v>
      </c>
      <c r="Q1711">
        <v>5</v>
      </c>
      <c r="R1711">
        <v>4</v>
      </c>
      <c r="S1711" t="s">
        <v>1471</v>
      </c>
      <c r="T1711" t="s">
        <v>2658</v>
      </c>
      <c r="U1711" t="s">
        <v>3400</v>
      </c>
      <c r="V1711" t="s">
        <v>3447</v>
      </c>
      <c r="W1711">
        <v>127</v>
      </c>
      <c r="X1711">
        <v>1137</v>
      </c>
      <c r="Y1711">
        <v>13</v>
      </c>
      <c r="Z1711" t="s">
        <v>3486</v>
      </c>
      <c r="AA1711" t="s">
        <v>4794</v>
      </c>
      <c r="AB1711" t="s">
        <v>7598</v>
      </c>
      <c r="AC1711">
        <v>44</v>
      </c>
      <c r="AD1711" t="s">
        <v>8950</v>
      </c>
      <c r="AE1711" t="s">
        <v>8419</v>
      </c>
      <c r="AF1711" t="s">
        <v>8581</v>
      </c>
      <c r="AG1711" t="s">
        <v>8442</v>
      </c>
      <c r="AH1711" t="s">
        <v>8927</v>
      </c>
    </row>
    <row r="1712" spans="1:34" hidden="1" x14ac:dyDescent="0.25">
      <c r="A1712" t="s">
        <v>49</v>
      </c>
      <c r="B1712">
        <v>2025136</v>
      </c>
      <c r="C1712" t="s">
        <v>86</v>
      </c>
      <c r="D1712">
        <v>4</v>
      </c>
      <c r="E1712" t="s">
        <v>90</v>
      </c>
      <c r="F1712">
        <v>1800</v>
      </c>
      <c r="G1712" t="s">
        <v>98</v>
      </c>
      <c r="H1712" t="s">
        <v>223</v>
      </c>
      <c r="I1712" t="s">
        <v>447</v>
      </c>
      <c r="K1712">
        <v>13.82</v>
      </c>
      <c r="L1712">
        <v>36.74</v>
      </c>
      <c r="M1712" t="s">
        <v>604</v>
      </c>
      <c r="N1712" t="s">
        <v>859</v>
      </c>
      <c r="O1712" t="s">
        <v>988</v>
      </c>
      <c r="Q1712">
        <v>6</v>
      </c>
      <c r="R1712">
        <v>10</v>
      </c>
      <c r="S1712" t="s">
        <v>1198</v>
      </c>
      <c r="T1712" t="s">
        <v>2385</v>
      </c>
      <c r="U1712" t="s">
        <v>3406</v>
      </c>
      <c r="V1712" t="s">
        <v>3447</v>
      </c>
      <c r="W1712">
        <v>119</v>
      </c>
      <c r="X1712">
        <v>1104</v>
      </c>
      <c r="Y1712">
        <v>3</v>
      </c>
      <c r="Z1712" t="s">
        <v>3493</v>
      </c>
      <c r="AA1712" t="s">
        <v>4795</v>
      </c>
      <c r="AB1712" t="s">
        <v>7599</v>
      </c>
      <c r="AC1712">
        <v>15</v>
      </c>
      <c r="AD1712" t="s">
        <v>8578</v>
      </c>
      <c r="AE1712" t="s">
        <v>9153</v>
      </c>
      <c r="AF1712" t="s">
        <v>8729</v>
      </c>
      <c r="AG1712" t="s">
        <v>8650</v>
      </c>
      <c r="AH1712" t="s">
        <v>8402</v>
      </c>
    </row>
    <row r="1713" spans="1:34" hidden="1" x14ac:dyDescent="0.25">
      <c r="A1713" t="s">
        <v>49</v>
      </c>
      <c r="B1713">
        <v>2025136</v>
      </c>
      <c r="C1713" t="s">
        <v>86</v>
      </c>
      <c r="D1713">
        <v>4</v>
      </c>
      <c r="E1713" t="s">
        <v>90</v>
      </c>
      <c r="F1713">
        <v>1800</v>
      </c>
      <c r="G1713" t="s">
        <v>98</v>
      </c>
      <c r="H1713" t="s">
        <v>223</v>
      </c>
      <c r="I1713" t="s">
        <v>447</v>
      </c>
      <c r="K1713">
        <v>13.82</v>
      </c>
      <c r="L1713">
        <v>36.74</v>
      </c>
      <c r="M1713" t="s">
        <v>604</v>
      </c>
      <c r="N1713" t="s">
        <v>859</v>
      </c>
      <c r="O1713" t="s">
        <v>988</v>
      </c>
      <c r="Q1713">
        <v>7</v>
      </c>
      <c r="R1713">
        <v>13</v>
      </c>
      <c r="S1713" t="s">
        <v>1464</v>
      </c>
      <c r="T1713" t="s">
        <v>2651</v>
      </c>
      <c r="U1713" t="s">
        <v>3415</v>
      </c>
      <c r="V1713" t="s">
        <v>3456</v>
      </c>
      <c r="W1713">
        <v>117</v>
      </c>
      <c r="X1713">
        <v>1180</v>
      </c>
      <c r="Y1713">
        <v>2</v>
      </c>
      <c r="Z1713" t="s">
        <v>3501</v>
      </c>
      <c r="AA1713" t="s">
        <v>4796</v>
      </c>
      <c r="AB1713" t="s">
        <v>7600</v>
      </c>
      <c r="AC1713">
        <v>9.8000000000000007</v>
      </c>
      <c r="AD1713" t="s">
        <v>8819</v>
      </c>
      <c r="AE1713" t="s">
        <v>8970</v>
      </c>
      <c r="AF1713" t="s">
        <v>8421</v>
      </c>
      <c r="AG1713" t="s">
        <v>8451</v>
      </c>
      <c r="AH1713" t="s">
        <v>8739</v>
      </c>
    </row>
    <row r="1714" spans="1:34" hidden="1" x14ac:dyDescent="0.25">
      <c r="A1714" t="s">
        <v>49</v>
      </c>
      <c r="B1714">
        <v>2025136</v>
      </c>
      <c r="C1714" t="s">
        <v>86</v>
      </c>
      <c r="D1714">
        <v>4</v>
      </c>
      <c r="E1714" t="s">
        <v>90</v>
      </c>
      <c r="F1714">
        <v>1800</v>
      </c>
      <c r="G1714" t="s">
        <v>98</v>
      </c>
      <c r="H1714" t="s">
        <v>223</v>
      </c>
      <c r="I1714" t="s">
        <v>447</v>
      </c>
      <c r="K1714">
        <v>13.82</v>
      </c>
      <c r="L1714">
        <v>36.74</v>
      </c>
      <c r="M1714" t="s">
        <v>604</v>
      </c>
      <c r="N1714" t="s">
        <v>859</v>
      </c>
      <c r="O1714" t="s">
        <v>988</v>
      </c>
      <c r="Q1714">
        <v>8</v>
      </c>
      <c r="R1714">
        <v>11</v>
      </c>
      <c r="S1714" t="s">
        <v>1078</v>
      </c>
      <c r="T1714" t="s">
        <v>2265</v>
      </c>
      <c r="U1714" t="s">
        <v>3405</v>
      </c>
      <c r="V1714" t="s">
        <v>3447</v>
      </c>
      <c r="W1714">
        <v>111</v>
      </c>
      <c r="X1714">
        <v>1115</v>
      </c>
      <c r="Y1714">
        <v>11</v>
      </c>
      <c r="Z1714" t="s">
        <v>3516</v>
      </c>
      <c r="AA1714" t="s">
        <v>4797</v>
      </c>
      <c r="AB1714" t="s">
        <v>7601</v>
      </c>
      <c r="AC1714">
        <v>13</v>
      </c>
      <c r="AD1714" t="s">
        <v>8571</v>
      </c>
      <c r="AE1714" t="s">
        <v>9153</v>
      </c>
      <c r="AF1714" t="s">
        <v>8414</v>
      </c>
      <c r="AG1714" t="s">
        <v>8650</v>
      </c>
      <c r="AH1714" t="s">
        <v>9154</v>
      </c>
    </row>
    <row r="1715" spans="1:34" hidden="1" x14ac:dyDescent="0.25">
      <c r="A1715" t="s">
        <v>49</v>
      </c>
      <c r="B1715">
        <v>2025136</v>
      </c>
      <c r="C1715" t="s">
        <v>86</v>
      </c>
      <c r="D1715">
        <v>4</v>
      </c>
      <c r="E1715" t="s">
        <v>90</v>
      </c>
      <c r="F1715">
        <v>1800</v>
      </c>
      <c r="G1715" t="s">
        <v>98</v>
      </c>
      <c r="H1715" t="s">
        <v>223</v>
      </c>
      <c r="I1715" t="s">
        <v>447</v>
      </c>
      <c r="K1715">
        <v>13.82</v>
      </c>
      <c r="L1715">
        <v>36.74</v>
      </c>
      <c r="M1715" t="s">
        <v>604</v>
      </c>
      <c r="N1715" t="s">
        <v>859</v>
      </c>
      <c r="O1715" t="s">
        <v>988</v>
      </c>
      <c r="Q1715">
        <v>9</v>
      </c>
      <c r="R1715">
        <v>7</v>
      </c>
      <c r="S1715" t="s">
        <v>1385</v>
      </c>
      <c r="T1715" t="s">
        <v>2572</v>
      </c>
      <c r="U1715" t="s">
        <v>3410</v>
      </c>
      <c r="V1715" t="s">
        <v>3446</v>
      </c>
      <c r="W1715">
        <v>122</v>
      </c>
      <c r="X1715">
        <v>1031</v>
      </c>
      <c r="Y1715">
        <v>8</v>
      </c>
      <c r="Z1715" t="s">
        <v>3502</v>
      </c>
      <c r="AA1715" t="s">
        <v>4798</v>
      </c>
      <c r="AB1715" t="s">
        <v>7602</v>
      </c>
      <c r="AC1715">
        <v>40</v>
      </c>
      <c r="AD1715" t="s">
        <v>8951</v>
      </c>
      <c r="AE1715" t="s">
        <v>8581</v>
      </c>
      <c r="AF1715" t="s">
        <v>8761</v>
      </c>
      <c r="AG1715" t="s">
        <v>8451</v>
      </c>
      <c r="AH1715" t="s">
        <v>8866</v>
      </c>
    </row>
    <row r="1716" spans="1:34" hidden="1" x14ac:dyDescent="0.25">
      <c r="A1716" t="s">
        <v>49</v>
      </c>
      <c r="B1716">
        <v>2025136</v>
      </c>
      <c r="C1716" t="s">
        <v>86</v>
      </c>
      <c r="D1716">
        <v>4</v>
      </c>
      <c r="E1716" t="s">
        <v>90</v>
      </c>
      <c r="F1716">
        <v>1800</v>
      </c>
      <c r="G1716" t="s">
        <v>98</v>
      </c>
      <c r="H1716" t="s">
        <v>223</v>
      </c>
      <c r="I1716" t="s">
        <v>447</v>
      </c>
      <c r="K1716">
        <v>13.82</v>
      </c>
      <c r="L1716">
        <v>36.74</v>
      </c>
      <c r="M1716" t="s">
        <v>604</v>
      </c>
      <c r="N1716" t="s">
        <v>859</v>
      </c>
      <c r="O1716" t="s">
        <v>988</v>
      </c>
      <c r="Q1716">
        <v>10</v>
      </c>
      <c r="R1716">
        <v>12</v>
      </c>
      <c r="S1716" t="s">
        <v>1168</v>
      </c>
      <c r="T1716" t="s">
        <v>2355</v>
      </c>
      <c r="U1716" t="s">
        <v>3398</v>
      </c>
      <c r="V1716" t="s">
        <v>3445</v>
      </c>
      <c r="W1716">
        <v>118</v>
      </c>
      <c r="X1716">
        <v>1228</v>
      </c>
      <c r="Y1716">
        <v>1</v>
      </c>
      <c r="Z1716" t="s">
        <v>3567</v>
      </c>
      <c r="AA1716" t="s">
        <v>4799</v>
      </c>
      <c r="AB1716" t="s">
        <v>7603</v>
      </c>
      <c r="AC1716">
        <v>4.5999999999999996</v>
      </c>
      <c r="AD1716" t="s">
        <v>8571</v>
      </c>
      <c r="AE1716" t="s">
        <v>9378</v>
      </c>
      <c r="AF1716" t="s">
        <v>8421</v>
      </c>
      <c r="AG1716" t="s">
        <v>8548</v>
      </c>
      <c r="AH1716" t="s">
        <v>8940</v>
      </c>
    </row>
    <row r="1717" spans="1:34" hidden="1" x14ac:dyDescent="0.25">
      <c r="A1717" t="s">
        <v>49</v>
      </c>
      <c r="B1717">
        <v>2025136</v>
      </c>
      <c r="C1717" t="s">
        <v>86</v>
      </c>
      <c r="D1717">
        <v>4</v>
      </c>
      <c r="E1717" t="s">
        <v>90</v>
      </c>
      <c r="F1717">
        <v>1800</v>
      </c>
      <c r="G1717" t="s">
        <v>98</v>
      </c>
      <c r="H1717" t="s">
        <v>223</v>
      </c>
      <c r="I1717" t="s">
        <v>447</v>
      </c>
      <c r="K1717">
        <v>13.82</v>
      </c>
      <c r="L1717">
        <v>36.74</v>
      </c>
      <c r="M1717" t="s">
        <v>604</v>
      </c>
      <c r="N1717" t="s">
        <v>859</v>
      </c>
      <c r="O1717" t="s">
        <v>988</v>
      </c>
      <c r="Q1717">
        <v>11</v>
      </c>
      <c r="R1717">
        <v>2</v>
      </c>
      <c r="S1717" t="s">
        <v>1509</v>
      </c>
      <c r="T1717" t="s">
        <v>2696</v>
      </c>
      <c r="U1717" t="s">
        <v>3419</v>
      </c>
      <c r="V1717" t="s">
        <v>3455</v>
      </c>
      <c r="W1717">
        <v>133</v>
      </c>
      <c r="X1717">
        <v>1159</v>
      </c>
      <c r="Y1717">
        <v>6</v>
      </c>
      <c r="Z1717" t="s">
        <v>3552</v>
      </c>
      <c r="AA1717" t="s">
        <v>4800</v>
      </c>
      <c r="AB1717" t="s">
        <v>7604</v>
      </c>
      <c r="AC1717">
        <v>21</v>
      </c>
      <c r="AD1717" t="s">
        <v>8571</v>
      </c>
      <c r="AE1717" t="s">
        <v>9152</v>
      </c>
      <c r="AF1717" t="s">
        <v>8414</v>
      </c>
      <c r="AG1717" t="s">
        <v>8445</v>
      </c>
      <c r="AH1717" t="s">
        <v>9545</v>
      </c>
    </row>
    <row r="1718" spans="1:34" hidden="1" x14ac:dyDescent="0.25">
      <c r="A1718" t="s">
        <v>49</v>
      </c>
      <c r="B1718">
        <v>2025136</v>
      </c>
      <c r="C1718" t="s">
        <v>86</v>
      </c>
      <c r="D1718">
        <v>4</v>
      </c>
      <c r="E1718" t="s">
        <v>90</v>
      </c>
      <c r="F1718">
        <v>1800</v>
      </c>
      <c r="G1718" t="s">
        <v>98</v>
      </c>
      <c r="H1718" t="s">
        <v>223</v>
      </c>
      <c r="I1718" t="s">
        <v>447</v>
      </c>
      <c r="K1718">
        <v>13.82</v>
      </c>
      <c r="L1718">
        <v>36.74</v>
      </c>
      <c r="M1718" t="s">
        <v>604</v>
      </c>
      <c r="N1718" t="s">
        <v>859</v>
      </c>
      <c r="O1718" t="s">
        <v>988</v>
      </c>
      <c r="Q1718">
        <v>12</v>
      </c>
      <c r="R1718">
        <v>8</v>
      </c>
      <c r="S1718" t="s">
        <v>1286</v>
      </c>
      <c r="T1718" t="s">
        <v>2473</v>
      </c>
      <c r="U1718" t="s">
        <v>3408</v>
      </c>
      <c r="V1718" t="s">
        <v>3443</v>
      </c>
      <c r="W1718">
        <v>120</v>
      </c>
      <c r="X1718">
        <v>1173</v>
      </c>
      <c r="Y1718">
        <v>12</v>
      </c>
      <c r="Z1718" t="s">
        <v>3561</v>
      </c>
      <c r="AA1718" t="s">
        <v>4801</v>
      </c>
      <c r="AB1718" t="s">
        <v>7605</v>
      </c>
      <c r="AC1718">
        <v>70</v>
      </c>
      <c r="AD1718" t="s">
        <v>8950</v>
      </c>
      <c r="AE1718" t="s">
        <v>8581</v>
      </c>
      <c r="AF1718" t="s">
        <v>8422</v>
      </c>
      <c r="AG1718" t="s">
        <v>8441</v>
      </c>
      <c r="AH1718" t="s">
        <v>9513</v>
      </c>
    </row>
    <row r="1719" spans="1:34" hidden="1" x14ac:dyDescent="0.25">
      <c r="A1719" t="s">
        <v>49</v>
      </c>
      <c r="B1719">
        <v>2025136</v>
      </c>
      <c r="C1719" t="s">
        <v>86</v>
      </c>
      <c r="D1719">
        <v>4</v>
      </c>
      <c r="E1719" t="s">
        <v>90</v>
      </c>
      <c r="F1719">
        <v>1800</v>
      </c>
      <c r="G1719" t="s">
        <v>98</v>
      </c>
      <c r="H1719" t="s">
        <v>223</v>
      </c>
      <c r="I1719" t="s">
        <v>447</v>
      </c>
      <c r="K1719">
        <v>13.82</v>
      </c>
      <c r="L1719">
        <v>36.74</v>
      </c>
      <c r="M1719" t="s">
        <v>604</v>
      </c>
      <c r="N1719" t="s">
        <v>859</v>
      </c>
      <c r="O1719" t="s">
        <v>988</v>
      </c>
      <c r="R1719">
        <v>9</v>
      </c>
      <c r="S1719" t="s">
        <v>1219</v>
      </c>
      <c r="T1719" t="s">
        <v>2406</v>
      </c>
      <c r="U1719" t="s">
        <v>3409</v>
      </c>
      <c r="V1719" t="s">
        <v>3444</v>
      </c>
      <c r="W1719">
        <v>120</v>
      </c>
      <c r="X1719">
        <v>1104</v>
      </c>
      <c r="Y1719">
        <v>9</v>
      </c>
      <c r="Z1719" t="s">
        <v>3439</v>
      </c>
      <c r="AA1719" t="s">
        <v>4802</v>
      </c>
      <c r="AB1719" t="s">
        <v>3439</v>
      </c>
      <c r="AC1719">
        <v>12</v>
      </c>
      <c r="AD1719" t="s">
        <v>8787</v>
      </c>
      <c r="AE1719" t="s">
        <v>8889</v>
      </c>
      <c r="AF1719" t="s">
        <v>8455</v>
      </c>
      <c r="AG1719" t="s">
        <v>9530</v>
      </c>
    </row>
    <row r="1720" spans="1:34" hidden="1" x14ac:dyDescent="0.25">
      <c r="A1720" t="s">
        <v>49</v>
      </c>
      <c r="B1720">
        <v>2025137</v>
      </c>
      <c r="C1720" t="s">
        <v>86</v>
      </c>
      <c r="D1720">
        <v>5</v>
      </c>
      <c r="E1720" t="s">
        <v>90</v>
      </c>
      <c r="F1720">
        <v>1200</v>
      </c>
      <c r="G1720" t="s">
        <v>98</v>
      </c>
      <c r="H1720" t="s">
        <v>222</v>
      </c>
      <c r="I1720" t="s">
        <v>447</v>
      </c>
      <c r="K1720">
        <v>23.67</v>
      </c>
      <c r="L1720">
        <v>46.26</v>
      </c>
      <c r="M1720" t="s">
        <v>605</v>
      </c>
      <c r="Q1720">
        <v>1</v>
      </c>
      <c r="R1720">
        <v>3</v>
      </c>
      <c r="S1720" t="s">
        <v>1411</v>
      </c>
      <c r="T1720" t="s">
        <v>2598</v>
      </c>
      <c r="U1720" t="s">
        <v>3403</v>
      </c>
      <c r="V1720" t="s">
        <v>3453</v>
      </c>
      <c r="W1720">
        <v>130</v>
      </c>
      <c r="X1720">
        <v>1162</v>
      </c>
      <c r="Y1720">
        <v>8</v>
      </c>
      <c r="Z1720" t="s">
        <v>3478</v>
      </c>
      <c r="AA1720" t="s">
        <v>4232</v>
      </c>
      <c r="AB1720" t="s">
        <v>605</v>
      </c>
      <c r="AC1720">
        <v>6.6</v>
      </c>
      <c r="AD1720" t="s">
        <v>8594</v>
      </c>
      <c r="AE1720" t="s">
        <v>9227</v>
      </c>
      <c r="AF1720" t="s">
        <v>459</v>
      </c>
    </row>
    <row r="1721" spans="1:34" hidden="1" x14ac:dyDescent="0.25">
      <c r="A1721" t="s">
        <v>49</v>
      </c>
      <c r="B1721">
        <v>2025137</v>
      </c>
      <c r="C1721" t="s">
        <v>86</v>
      </c>
      <c r="D1721">
        <v>5</v>
      </c>
      <c r="E1721" t="s">
        <v>90</v>
      </c>
      <c r="F1721">
        <v>1200</v>
      </c>
      <c r="G1721" t="s">
        <v>98</v>
      </c>
      <c r="H1721" t="s">
        <v>222</v>
      </c>
      <c r="I1721" t="s">
        <v>447</v>
      </c>
      <c r="K1721">
        <v>23.67</v>
      </c>
      <c r="L1721">
        <v>46.26</v>
      </c>
      <c r="M1721" t="s">
        <v>605</v>
      </c>
      <c r="Q1721">
        <v>2</v>
      </c>
      <c r="R1721">
        <v>2</v>
      </c>
      <c r="S1721" t="s">
        <v>1764</v>
      </c>
      <c r="T1721" t="s">
        <v>2951</v>
      </c>
      <c r="U1721" t="s">
        <v>3402</v>
      </c>
      <c r="V1721" t="s">
        <v>3454</v>
      </c>
      <c r="W1721">
        <v>128</v>
      </c>
      <c r="X1721">
        <v>1101</v>
      </c>
      <c r="Y1721">
        <v>9</v>
      </c>
      <c r="Z1721" t="s">
        <v>3518</v>
      </c>
      <c r="AA1721" t="s">
        <v>4784</v>
      </c>
      <c r="AB1721" t="s">
        <v>587</v>
      </c>
      <c r="AC1721">
        <v>42</v>
      </c>
      <c r="AD1721" t="s">
        <v>8445</v>
      </c>
      <c r="AE1721" t="s">
        <v>9400</v>
      </c>
      <c r="AF1721" t="s">
        <v>9360</v>
      </c>
    </row>
    <row r="1722" spans="1:34" hidden="1" x14ac:dyDescent="0.25">
      <c r="A1722" t="s">
        <v>49</v>
      </c>
      <c r="B1722">
        <v>2025137</v>
      </c>
      <c r="C1722" t="s">
        <v>86</v>
      </c>
      <c r="D1722">
        <v>5</v>
      </c>
      <c r="E1722" t="s">
        <v>90</v>
      </c>
      <c r="F1722">
        <v>1200</v>
      </c>
      <c r="G1722" t="s">
        <v>98</v>
      </c>
      <c r="H1722" t="s">
        <v>222</v>
      </c>
      <c r="I1722" t="s">
        <v>447</v>
      </c>
      <c r="K1722">
        <v>23.67</v>
      </c>
      <c r="L1722">
        <v>46.26</v>
      </c>
      <c r="M1722" t="s">
        <v>605</v>
      </c>
      <c r="Q1722">
        <v>3</v>
      </c>
      <c r="R1722">
        <v>11</v>
      </c>
      <c r="S1722" t="s">
        <v>1651</v>
      </c>
      <c r="T1722" t="s">
        <v>2838</v>
      </c>
      <c r="U1722" t="s">
        <v>3398</v>
      </c>
      <c r="V1722" t="s">
        <v>3447</v>
      </c>
      <c r="W1722">
        <v>119</v>
      </c>
      <c r="X1722">
        <v>1136</v>
      </c>
      <c r="Y1722">
        <v>6</v>
      </c>
      <c r="Z1722" t="s">
        <v>3479</v>
      </c>
      <c r="AA1722" t="s">
        <v>4803</v>
      </c>
      <c r="AB1722" t="s">
        <v>6908</v>
      </c>
      <c r="AC1722">
        <v>5.2</v>
      </c>
      <c r="AD1722" t="s">
        <v>8592</v>
      </c>
      <c r="AE1722" t="s">
        <v>9313</v>
      </c>
      <c r="AF1722" t="s">
        <v>9054</v>
      </c>
    </row>
    <row r="1723" spans="1:34" hidden="1" x14ac:dyDescent="0.25">
      <c r="A1723" t="s">
        <v>49</v>
      </c>
      <c r="B1723">
        <v>2025137</v>
      </c>
      <c r="C1723" t="s">
        <v>86</v>
      </c>
      <c r="D1723">
        <v>5</v>
      </c>
      <c r="E1723" t="s">
        <v>90</v>
      </c>
      <c r="F1723">
        <v>1200</v>
      </c>
      <c r="G1723" t="s">
        <v>98</v>
      </c>
      <c r="H1723" t="s">
        <v>222</v>
      </c>
      <c r="I1723" t="s">
        <v>447</v>
      </c>
      <c r="K1723">
        <v>23.67</v>
      </c>
      <c r="L1723">
        <v>46.26</v>
      </c>
      <c r="M1723" t="s">
        <v>605</v>
      </c>
      <c r="Q1723">
        <v>4</v>
      </c>
      <c r="R1723">
        <v>12</v>
      </c>
      <c r="S1723" t="s">
        <v>1285</v>
      </c>
      <c r="T1723" t="s">
        <v>2472</v>
      </c>
      <c r="U1723" t="s">
        <v>3406</v>
      </c>
      <c r="V1723" t="s">
        <v>3457</v>
      </c>
      <c r="W1723">
        <v>119</v>
      </c>
      <c r="X1723">
        <v>1190</v>
      </c>
      <c r="Y1723">
        <v>5</v>
      </c>
      <c r="Z1723" t="s">
        <v>3479</v>
      </c>
      <c r="AA1723" t="s">
        <v>3860</v>
      </c>
      <c r="AB1723" t="s">
        <v>6908</v>
      </c>
      <c r="AC1723">
        <v>4.9000000000000004</v>
      </c>
      <c r="AD1723" t="s">
        <v>8596</v>
      </c>
      <c r="AE1723" t="s">
        <v>9314</v>
      </c>
      <c r="AF1723" t="s">
        <v>8558</v>
      </c>
    </row>
    <row r="1724" spans="1:34" hidden="1" x14ac:dyDescent="0.25">
      <c r="A1724" t="s">
        <v>49</v>
      </c>
      <c r="B1724">
        <v>2025137</v>
      </c>
      <c r="C1724" t="s">
        <v>86</v>
      </c>
      <c r="D1724">
        <v>5</v>
      </c>
      <c r="E1724" t="s">
        <v>90</v>
      </c>
      <c r="F1724">
        <v>1200</v>
      </c>
      <c r="G1724" t="s">
        <v>98</v>
      </c>
      <c r="H1724" t="s">
        <v>222</v>
      </c>
      <c r="I1724" t="s">
        <v>447</v>
      </c>
      <c r="K1724">
        <v>23.67</v>
      </c>
      <c r="L1724">
        <v>46.26</v>
      </c>
      <c r="M1724" t="s">
        <v>605</v>
      </c>
      <c r="Q1724">
        <v>5</v>
      </c>
      <c r="R1724">
        <v>9</v>
      </c>
      <c r="S1724" t="s">
        <v>1071</v>
      </c>
      <c r="T1724" t="s">
        <v>2258</v>
      </c>
      <c r="U1724" t="s">
        <v>3417</v>
      </c>
      <c r="V1724" t="s">
        <v>3443</v>
      </c>
      <c r="W1724">
        <v>122</v>
      </c>
      <c r="X1724">
        <v>1100</v>
      </c>
      <c r="Y1724">
        <v>2</v>
      </c>
      <c r="Z1724" t="s">
        <v>3482</v>
      </c>
      <c r="AA1724" t="s">
        <v>3786</v>
      </c>
      <c r="AB1724" t="s">
        <v>7606</v>
      </c>
      <c r="AC1724">
        <v>10</v>
      </c>
      <c r="AD1724" t="s">
        <v>8596</v>
      </c>
      <c r="AE1724" t="s">
        <v>9401</v>
      </c>
      <c r="AF1724" t="s">
        <v>8492</v>
      </c>
    </row>
    <row r="1725" spans="1:34" hidden="1" x14ac:dyDescent="0.25">
      <c r="A1725" t="s">
        <v>49</v>
      </c>
      <c r="B1725">
        <v>2025137</v>
      </c>
      <c r="C1725" t="s">
        <v>86</v>
      </c>
      <c r="D1725">
        <v>5</v>
      </c>
      <c r="E1725" t="s">
        <v>90</v>
      </c>
      <c r="F1725">
        <v>1200</v>
      </c>
      <c r="G1725" t="s">
        <v>98</v>
      </c>
      <c r="H1725" t="s">
        <v>222</v>
      </c>
      <c r="I1725" t="s">
        <v>447</v>
      </c>
      <c r="K1725">
        <v>23.67</v>
      </c>
      <c r="L1725">
        <v>46.26</v>
      </c>
      <c r="M1725" t="s">
        <v>605</v>
      </c>
      <c r="Q1725">
        <v>6</v>
      </c>
      <c r="R1725">
        <v>10</v>
      </c>
      <c r="S1725" t="s">
        <v>1373</v>
      </c>
      <c r="T1725" t="s">
        <v>2560</v>
      </c>
      <c r="U1725" t="s">
        <v>3399</v>
      </c>
      <c r="V1725" t="s">
        <v>3451</v>
      </c>
      <c r="W1725">
        <v>122</v>
      </c>
      <c r="X1725">
        <v>1082</v>
      </c>
      <c r="Y1725">
        <v>3</v>
      </c>
      <c r="Z1725" t="s">
        <v>3524</v>
      </c>
      <c r="AA1725" t="s">
        <v>4424</v>
      </c>
      <c r="AB1725" t="s">
        <v>7607</v>
      </c>
      <c r="AC1725">
        <v>9.9</v>
      </c>
      <c r="AD1725" t="s">
        <v>8442</v>
      </c>
      <c r="AE1725" t="s">
        <v>9313</v>
      </c>
      <c r="AF1725" t="s">
        <v>8603</v>
      </c>
    </row>
    <row r="1726" spans="1:34" hidden="1" x14ac:dyDescent="0.25">
      <c r="A1726" t="s">
        <v>49</v>
      </c>
      <c r="B1726">
        <v>2025137</v>
      </c>
      <c r="C1726" t="s">
        <v>86</v>
      </c>
      <c r="D1726">
        <v>5</v>
      </c>
      <c r="E1726" t="s">
        <v>90</v>
      </c>
      <c r="F1726">
        <v>1200</v>
      </c>
      <c r="G1726" t="s">
        <v>98</v>
      </c>
      <c r="H1726" t="s">
        <v>222</v>
      </c>
      <c r="I1726" t="s">
        <v>447</v>
      </c>
      <c r="K1726">
        <v>23.67</v>
      </c>
      <c r="L1726">
        <v>46.26</v>
      </c>
      <c r="M1726" t="s">
        <v>605</v>
      </c>
      <c r="Q1726">
        <v>7</v>
      </c>
      <c r="R1726">
        <v>5</v>
      </c>
      <c r="S1726" t="s">
        <v>1114</v>
      </c>
      <c r="T1726" t="s">
        <v>2301</v>
      </c>
      <c r="U1726" t="s">
        <v>3419</v>
      </c>
      <c r="V1726" t="s">
        <v>3458</v>
      </c>
      <c r="W1726">
        <v>127</v>
      </c>
      <c r="X1726">
        <v>1118</v>
      </c>
      <c r="Y1726">
        <v>1</v>
      </c>
      <c r="Z1726" t="s">
        <v>3496</v>
      </c>
      <c r="AA1726" t="s">
        <v>4007</v>
      </c>
      <c r="AB1726" t="s">
        <v>7035</v>
      </c>
      <c r="AC1726">
        <v>34</v>
      </c>
      <c r="AD1726" t="s">
        <v>8452</v>
      </c>
      <c r="AE1726" t="s">
        <v>9314</v>
      </c>
      <c r="AF1726" t="s">
        <v>8492</v>
      </c>
    </row>
    <row r="1727" spans="1:34" hidden="1" x14ac:dyDescent="0.25">
      <c r="A1727" t="s">
        <v>49</v>
      </c>
      <c r="B1727">
        <v>2025137</v>
      </c>
      <c r="C1727" t="s">
        <v>86</v>
      </c>
      <c r="D1727">
        <v>5</v>
      </c>
      <c r="E1727" t="s">
        <v>90</v>
      </c>
      <c r="F1727">
        <v>1200</v>
      </c>
      <c r="G1727" t="s">
        <v>98</v>
      </c>
      <c r="H1727" t="s">
        <v>222</v>
      </c>
      <c r="I1727" t="s">
        <v>447</v>
      </c>
      <c r="K1727">
        <v>23.67</v>
      </c>
      <c r="L1727">
        <v>46.26</v>
      </c>
      <c r="M1727" t="s">
        <v>605</v>
      </c>
      <c r="Q1727">
        <v>8</v>
      </c>
      <c r="R1727">
        <v>4</v>
      </c>
      <c r="S1727" t="s">
        <v>1735</v>
      </c>
      <c r="T1727" t="s">
        <v>2922</v>
      </c>
      <c r="U1727" t="s">
        <v>3409</v>
      </c>
      <c r="V1727" t="s">
        <v>3452</v>
      </c>
      <c r="W1727">
        <v>129</v>
      </c>
      <c r="X1727">
        <v>1155</v>
      </c>
      <c r="Y1727">
        <v>7</v>
      </c>
      <c r="Z1727" t="s">
        <v>3491</v>
      </c>
      <c r="AA1727" t="s">
        <v>4331</v>
      </c>
      <c r="AB1727" t="s">
        <v>7408</v>
      </c>
      <c r="AC1727">
        <v>21</v>
      </c>
      <c r="AD1727" t="s">
        <v>8490</v>
      </c>
      <c r="AE1727" t="s">
        <v>9232</v>
      </c>
      <c r="AF1727" t="s">
        <v>8763</v>
      </c>
    </row>
    <row r="1728" spans="1:34" hidden="1" x14ac:dyDescent="0.25">
      <c r="A1728" t="s">
        <v>49</v>
      </c>
      <c r="B1728">
        <v>2025137</v>
      </c>
      <c r="C1728" t="s">
        <v>86</v>
      </c>
      <c r="D1728">
        <v>5</v>
      </c>
      <c r="E1728" t="s">
        <v>90</v>
      </c>
      <c r="F1728">
        <v>1200</v>
      </c>
      <c r="G1728" t="s">
        <v>98</v>
      </c>
      <c r="H1728" t="s">
        <v>222</v>
      </c>
      <c r="I1728" t="s">
        <v>447</v>
      </c>
      <c r="K1728">
        <v>23.67</v>
      </c>
      <c r="L1728">
        <v>46.26</v>
      </c>
      <c r="M1728" t="s">
        <v>605</v>
      </c>
      <c r="Q1728">
        <v>9</v>
      </c>
      <c r="R1728">
        <v>8</v>
      </c>
      <c r="S1728" t="s">
        <v>1886</v>
      </c>
      <c r="T1728" t="s">
        <v>3073</v>
      </c>
      <c r="U1728" t="s">
        <v>3412</v>
      </c>
      <c r="V1728" t="s">
        <v>3459</v>
      </c>
      <c r="W1728">
        <v>124</v>
      </c>
      <c r="X1728">
        <v>1261</v>
      </c>
      <c r="Y1728">
        <v>10</v>
      </c>
      <c r="Z1728" t="s">
        <v>3491</v>
      </c>
      <c r="AA1728" t="s">
        <v>4447</v>
      </c>
      <c r="AB1728" t="s">
        <v>7608</v>
      </c>
      <c r="AC1728">
        <v>91</v>
      </c>
      <c r="AD1728" t="s">
        <v>8765</v>
      </c>
      <c r="AE1728" t="s">
        <v>9440</v>
      </c>
      <c r="AF1728" t="s">
        <v>8614</v>
      </c>
    </row>
    <row r="1729" spans="1:33" hidden="1" x14ac:dyDescent="0.25">
      <c r="A1729" t="s">
        <v>49</v>
      </c>
      <c r="B1729">
        <v>2025137</v>
      </c>
      <c r="C1729" t="s">
        <v>86</v>
      </c>
      <c r="D1729">
        <v>5</v>
      </c>
      <c r="E1729" t="s">
        <v>90</v>
      </c>
      <c r="F1729">
        <v>1200</v>
      </c>
      <c r="G1729" t="s">
        <v>98</v>
      </c>
      <c r="H1729" t="s">
        <v>222</v>
      </c>
      <c r="I1729" t="s">
        <v>447</v>
      </c>
      <c r="K1729">
        <v>23.67</v>
      </c>
      <c r="L1729">
        <v>46.26</v>
      </c>
      <c r="M1729" t="s">
        <v>605</v>
      </c>
      <c r="Q1729">
        <v>10</v>
      </c>
      <c r="R1729">
        <v>1</v>
      </c>
      <c r="S1729" t="s">
        <v>1271</v>
      </c>
      <c r="T1729" t="s">
        <v>2458</v>
      </c>
      <c r="U1729" t="s">
        <v>3416</v>
      </c>
      <c r="V1729" t="s">
        <v>3445</v>
      </c>
      <c r="W1729">
        <v>135</v>
      </c>
      <c r="X1729">
        <v>1192</v>
      </c>
      <c r="Y1729">
        <v>11</v>
      </c>
      <c r="Z1729" t="s">
        <v>3507</v>
      </c>
      <c r="AA1729" t="s">
        <v>3736</v>
      </c>
      <c r="AB1729" t="s">
        <v>7609</v>
      </c>
      <c r="AC1729">
        <v>4.7</v>
      </c>
      <c r="AD1729" t="s">
        <v>8651</v>
      </c>
      <c r="AE1729" t="s">
        <v>9314</v>
      </c>
      <c r="AF1729" t="s">
        <v>8449</v>
      </c>
    </row>
    <row r="1730" spans="1:33" hidden="1" x14ac:dyDescent="0.25">
      <c r="A1730" t="s">
        <v>49</v>
      </c>
      <c r="B1730">
        <v>2025137</v>
      </c>
      <c r="C1730" t="s">
        <v>86</v>
      </c>
      <c r="D1730">
        <v>5</v>
      </c>
      <c r="E1730" t="s">
        <v>90</v>
      </c>
      <c r="F1730">
        <v>1200</v>
      </c>
      <c r="G1730" t="s">
        <v>98</v>
      </c>
      <c r="H1730" t="s">
        <v>222</v>
      </c>
      <c r="I1730" t="s">
        <v>447</v>
      </c>
      <c r="K1730">
        <v>23.67</v>
      </c>
      <c r="L1730">
        <v>46.26</v>
      </c>
      <c r="M1730" t="s">
        <v>605</v>
      </c>
      <c r="Q1730">
        <v>11</v>
      </c>
      <c r="R1730">
        <v>7</v>
      </c>
      <c r="S1730" t="s">
        <v>1527</v>
      </c>
      <c r="T1730" t="s">
        <v>2714</v>
      </c>
      <c r="U1730" t="s">
        <v>3413</v>
      </c>
      <c r="V1730" t="s">
        <v>3455</v>
      </c>
      <c r="W1730">
        <v>123</v>
      </c>
      <c r="X1730">
        <v>1106</v>
      </c>
      <c r="Y1730">
        <v>4</v>
      </c>
      <c r="Z1730" t="s">
        <v>3547</v>
      </c>
      <c r="AA1730" t="s">
        <v>4203</v>
      </c>
      <c r="AB1730" t="s">
        <v>725</v>
      </c>
      <c r="AC1730">
        <v>19</v>
      </c>
      <c r="AD1730" t="s">
        <v>8492</v>
      </c>
      <c r="AE1730" t="s">
        <v>9400</v>
      </c>
      <c r="AF1730" t="s">
        <v>8407</v>
      </c>
    </row>
    <row r="1731" spans="1:33" hidden="1" x14ac:dyDescent="0.25">
      <c r="A1731" t="s">
        <v>49</v>
      </c>
      <c r="B1731">
        <v>2025137</v>
      </c>
      <c r="C1731" t="s">
        <v>86</v>
      </c>
      <c r="D1731">
        <v>5</v>
      </c>
      <c r="E1731" t="s">
        <v>90</v>
      </c>
      <c r="F1731">
        <v>1200</v>
      </c>
      <c r="G1731" t="s">
        <v>98</v>
      </c>
      <c r="H1731" t="s">
        <v>222</v>
      </c>
      <c r="I1731" t="s">
        <v>447</v>
      </c>
      <c r="K1731">
        <v>23.67</v>
      </c>
      <c r="L1731">
        <v>46.26</v>
      </c>
      <c r="M1731" t="s">
        <v>605</v>
      </c>
      <c r="Q1731">
        <v>12</v>
      </c>
      <c r="R1731">
        <v>6</v>
      </c>
      <c r="S1731" t="s">
        <v>1887</v>
      </c>
      <c r="T1731" t="s">
        <v>3074</v>
      </c>
      <c r="U1731" t="s">
        <v>3405</v>
      </c>
      <c r="V1731" t="s">
        <v>3448</v>
      </c>
      <c r="W1731">
        <v>121</v>
      </c>
      <c r="X1731">
        <v>1227</v>
      </c>
      <c r="Y1731">
        <v>12</v>
      </c>
      <c r="Z1731" t="s">
        <v>3573</v>
      </c>
      <c r="AA1731" t="s">
        <v>3714</v>
      </c>
      <c r="AB1731" t="s">
        <v>7610</v>
      </c>
      <c r="AC1731">
        <v>10</v>
      </c>
      <c r="AD1731" t="s">
        <v>455</v>
      </c>
      <c r="AE1731" t="s">
        <v>9227</v>
      </c>
      <c r="AF1731" t="s">
        <v>9495</v>
      </c>
    </row>
    <row r="1732" spans="1:33" hidden="1" x14ac:dyDescent="0.25">
      <c r="A1732" t="s">
        <v>49</v>
      </c>
      <c r="B1732">
        <v>2025138</v>
      </c>
      <c r="C1732" t="s">
        <v>86</v>
      </c>
      <c r="D1732">
        <v>6</v>
      </c>
      <c r="E1732" t="s">
        <v>90</v>
      </c>
      <c r="F1732">
        <v>1650</v>
      </c>
      <c r="G1732" t="s">
        <v>98</v>
      </c>
      <c r="H1732" t="s">
        <v>224</v>
      </c>
      <c r="I1732" t="s">
        <v>447</v>
      </c>
      <c r="K1732">
        <v>28.02</v>
      </c>
      <c r="L1732">
        <v>51.44</v>
      </c>
      <c r="M1732" t="s">
        <v>606</v>
      </c>
      <c r="N1732" t="s">
        <v>860</v>
      </c>
      <c r="Q1732">
        <v>1</v>
      </c>
      <c r="R1732">
        <v>13</v>
      </c>
      <c r="S1732" t="s">
        <v>1468</v>
      </c>
      <c r="T1732" t="s">
        <v>2655</v>
      </c>
      <c r="U1732" t="s">
        <v>3407</v>
      </c>
      <c r="V1732" t="s">
        <v>3440</v>
      </c>
      <c r="W1732">
        <v>118</v>
      </c>
      <c r="X1732">
        <v>1175</v>
      </c>
      <c r="Y1732">
        <v>11</v>
      </c>
      <c r="Z1732" t="s">
        <v>3478</v>
      </c>
      <c r="AA1732" t="s">
        <v>4804</v>
      </c>
      <c r="AB1732" t="s">
        <v>860</v>
      </c>
      <c r="AC1732">
        <v>14</v>
      </c>
      <c r="AD1732" t="s">
        <v>8817</v>
      </c>
      <c r="AE1732" t="s">
        <v>8926</v>
      </c>
      <c r="AF1732" t="s">
        <v>8746</v>
      </c>
      <c r="AG1732" t="s">
        <v>8594</v>
      </c>
    </row>
    <row r="1733" spans="1:33" hidden="1" x14ac:dyDescent="0.25">
      <c r="A1733" t="s">
        <v>49</v>
      </c>
      <c r="B1733">
        <v>2025138</v>
      </c>
      <c r="C1733" t="s">
        <v>86</v>
      </c>
      <c r="D1733">
        <v>6</v>
      </c>
      <c r="E1733" t="s">
        <v>90</v>
      </c>
      <c r="F1733">
        <v>1650</v>
      </c>
      <c r="G1733" t="s">
        <v>98</v>
      </c>
      <c r="H1733" t="s">
        <v>224</v>
      </c>
      <c r="I1733" t="s">
        <v>447</v>
      </c>
      <c r="K1733">
        <v>28.02</v>
      </c>
      <c r="L1733">
        <v>51.44</v>
      </c>
      <c r="M1733" t="s">
        <v>606</v>
      </c>
      <c r="N1733" t="s">
        <v>860</v>
      </c>
      <c r="Q1733">
        <v>2</v>
      </c>
      <c r="R1733">
        <v>4</v>
      </c>
      <c r="S1733" t="s">
        <v>1197</v>
      </c>
      <c r="T1733" t="s">
        <v>2384</v>
      </c>
      <c r="U1733" t="s">
        <v>3403</v>
      </c>
      <c r="V1733" t="s">
        <v>3457</v>
      </c>
      <c r="W1733">
        <v>133</v>
      </c>
      <c r="X1733">
        <v>1173</v>
      </c>
      <c r="Y1733">
        <v>4</v>
      </c>
      <c r="Z1733" t="s">
        <v>3479</v>
      </c>
      <c r="AA1733" t="s">
        <v>4023</v>
      </c>
      <c r="AB1733" t="s">
        <v>7384</v>
      </c>
      <c r="AC1733">
        <v>7.2</v>
      </c>
      <c r="AD1733" t="s">
        <v>8815</v>
      </c>
      <c r="AE1733" t="s">
        <v>8877</v>
      </c>
      <c r="AF1733" t="s">
        <v>8708</v>
      </c>
      <c r="AG1733" t="s">
        <v>8780</v>
      </c>
    </row>
    <row r="1734" spans="1:33" hidden="1" x14ac:dyDescent="0.25">
      <c r="A1734" t="s">
        <v>49</v>
      </c>
      <c r="B1734">
        <v>2025138</v>
      </c>
      <c r="C1734" t="s">
        <v>86</v>
      </c>
      <c r="D1734">
        <v>6</v>
      </c>
      <c r="E1734" t="s">
        <v>90</v>
      </c>
      <c r="F1734">
        <v>1650</v>
      </c>
      <c r="G1734" t="s">
        <v>98</v>
      </c>
      <c r="H1734" t="s">
        <v>224</v>
      </c>
      <c r="I1734" t="s">
        <v>447</v>
      </c>
      <c r="K1734">
        <v>28.02</v>
      </c>
      <c r="L1734">
        <v>51.44</v>
      </c>
      <c r="M1734" t="s">
        <v>606</v>
      </c>
      <c r="N1734" t="s">
        <v>860</v>
      </c>
      <c r="Q1734">
        <v>3</v>
      </c>
      <c r="R1734">
        <v>11</v>
      </c>
      <c r="S1734" t="s">
        <v>1212</v>
      </c>
      <c r="T1734" t="s">
        <v>2399</v>
      </c>
      <c r="U1734" t="s">
        <v>3406</v>
      </c>
      <c r="V1734" t="s">
        <v>3443</v>
      </c>
      <c r="W1734">
        <v>123</v>
      </c>
      <c r="X1734">
        <v>1046</v>
      </c>
      <c r="Y1734">
        <v>1</v>
      </c>
      <c r="Z1734" t="s">
        <v>3506</v>
      </c>
      <c r="AA1734" t="s">
        <v>4451</v>
      </c>
      <c r="AB1734" t="s">
        <v>7611</v>
      </c>
      <c r="AC1734">
        <v>14</v>
      </c>
      <c r="AD1734" t="s">
        <v>8815</v>
      </c>
      <c r="AE1734" t="s">
        <v>8615</v>
      </c>
      <c r="AF1734" t="s">
        <v>8556</v>
      </c>
      <c r="AG1734" t="s">
        <v>8931</v>
      </c>
    </row>
    <row r="1735" spans="1:33" hidden="1" x14ac:dyDescent="0.25">
      <c r="A1735" t="s">
        <v>49</v>
      </c>
      <c r="B1735">
        <v>2025138</v>
      </c>
      <c r="C1735" t="s">
        <v>86</v>
      </c>
      <c r="D1735">
        <v>6</v>
      </c>
      <c r="E1735" t="s">
        <v>90</v>
      </c>
      <c r="F1735">
        <v>1650</v>
      </c>
      <c r="G1735" t="s">
        <v>98</v>
      </c>
      <c r="H1735" t="s">
        <v>224</v>
      </c>
      <c r="I1735" t="s">
        <v>447</v>
      </c>
      <c r="K1735">
        <v>28.02</v>
      </c>
      <c r="L1735">
        <v>51.44</v>
      </c>
      <c r="M1735" t="s">
        <v>606</v>
      </c>
      <c r="N1735" t="s">
        <v>860</v>
      </c>
      <c r="Q1735">
        <v>4</v>
      </c>
      <c r="R1735">
        <v>7</v>
      </c>
      <c r="S1735" t="s">
        <v>1465</v>
      </c>
      <c r="T1735" t="s">
        <v>2652</v>
      </c>
      <c r="U1735" t="s">
        <v>3412</v>
      </c>
      <c r="V1735" t="s">
        <v>3459</v>
      </c>
      <c r="W1735">
        <v>125</v>
      </c>
      <c r="X1735">
        <v>1047</v>
      </c>
      <c r="Y1735">
        <v>6</v>
      </c>
      <c r="Z1735" t="s">
        <v>3506</v>
      </c>
      <c r="AA1735" t="s">
        <v>4805</v>
      </c>
      <c r="AB1735" t="s">
        <v>7611</v>
      </c>
      <c r="AC1735">
        <v>8.6999999999999993</v>
      </c>
      <c r="AD1735" t="s">
        <v>8846</v>
      </c>
      <c r="AE1735" t="s">
        <v>9053</v>
      </c>
      <c r="AF1735" t="s">
        <v>8550</v>
      </c>
      <c r="AG1735" t="s">
        <v>8477</v>
      </c>
    </row>
    <row r="1736" spans="1:33" hidden="1" x14ac:dyDescent="0.25">
      <c r="A1736" t="s">
        <v>49</v>
      </c>
      <c r="B1736">
        <v>2025138</v>
      </c>
      <c r="C1736" t="s">
        <v>86</v>
      </c>
      <c r="D1736">
        <v>6</v>
      </c>
      <c r="E1736" t="s">
        <v>90</v>
      </c>
      <c r="F1736">
        <v>1650</v>
      </c>
      <c r="G1736" t="s">
        <v>98</v>
      </c>
      <c r="H1736" t="s">
        <v>224</v>
      </c>
      <c r="I1736" t="s">
        <v>447</v>
      </c>
      <c r="K1736">
        <v>28.02</v>
      </c>
      <c r="L1736">
        <v>51.44</v>
      </c>
      <c r="M1736" t="s">
        <v>606</v>
      </c>
      <c r="N1736" t="s">
        <v>860</v>
      </c>
      <c r="Q1736">
        <v>5</v>
      </c>
      <c r="R1736">
        <v>8</v>
      </c>
      <c r="S1736" t="s">
        <v>1725</v>
      </c>
      <c r="T1736" t="s">
        <v>2912</v>
      </c>
      <c r="U1736" t="s">
        <v>3413</v>
      </c>
      <c r="V1736" t="s">
        <v>3456</v>
      </c>
      <c r="W1736">
        <v>121</v>
      </c>
      <c r="X1736">
        <v>1182</v>
      </c>
      <c r="Y1736">
        <v>8</v>
      </c>
      <c r="Z1736" t="s">
        <v>3506</v>
      </c>
      <c r="AA1736" t="s">
        <v>4127</v>
      </c>
      <c r="AB1736" t="s">
        <v>7272</v>
      </c>
      <c r="AC1736">
        <v>14</v>
      </c>
      <c r="AD1736" t="s">
        <v>8952</v>
      </c>
      <c r="AE1736" t="s">
        <v>8615</v>
      </c>
      <c r="AF1736" t="s">
        <v>8557</v>
      </c>
      <c r="AG1736" t="s">
        <v>8610</v>
      </c>
    </row>
    <row r="1737" spans="1:33" hidden="1" x14ac:dyDescent="0.25">
      <c r="A1737" t="s">
        <v>49</v>
      </c>
      <c r="B1737">
        <v>2025138</v>
      </c>
      <c r="C1737" t="s">
        <v>86</v>
      </c>
      <c r="D1737">
        <v>6</v>
      </c>
      <c r="E1737" t="s">
        <v>90</v>
      </c>
      <c r="F1737">
        <v>1650</v>
      </c>
      <c r="G1737" t="s">
        <v>98</v>
      </c>
      <c r="H1737" t="s">
        <v>224</v>
      </c>
      <c r="I1737" t="s">
        <v>447</v>
      </c>
      <c r="K1737">
        <v>28.02</v>
      </c>
      <c r="L1737">
        <v>51.44</v>
      </c>
      <c r="M1737" t="s">
        <v>606</v>
      </c>
      <c r="N1737" t="s">
        <v>860</v>
      </c>
      <c r="Q1737">
        <v>6</v>
      </c>
      <c r="R1737">
        <v>12</v>
      </c>
      <c r="S1737" t="s">
        <v>1117</v>
      </c>
      <c r="T1737" t="s">
        <v>2304</v>
      </c>
      <c r="U1737" t="s">
        <v>3400</v>
      </c>
      <c r="V1737" t="s">
        <v>3447</v>
      </c>
      <c r="W1737">
        <v>121</v>
      </c>
      <c r="X1737">
        <v>1109</v>
      </c>
      <c r="Y1737">
        <v>7</v>
      </c>
      <c r="Z1737" t="s">
        <v>3483</v>
      </c>
      <c r="AA1737" t="s">
        <v>4399</v>
      </c>
      <c r="AB1737" t="s">
        <v>7612</v>
      </c>
      <c r="AC1737">
        <v>3.9</v>
      </c>
      <c r="AD1737" t="s">
        <v>8727</v>
      </c>
      <c r="AE1737" t="s">
        <v>8926</v>
      </c>
      <c r="AF1737" t="s">
        <v>8552</v>
      </c>
      <c r="AG1737" t="s">
        <v>8407</v>
      </c>
    </row>
    <row r="1738" spans="1:33" hidden="1" x14ac:dyDescent="0.25">
      <c r="A1738" t="s">
        <v>49</v>
      </c>
      <c r="B1738">
        <v>2025138</v>
      </c>
      <c r="C1738" t="s">
        <v>86</v>
      </c>
      <c r="D1738">
        <v>6</v>
      </c>
      <c r="E1738" t="s">
        <v>90</v>
      </c>
      <c r="F1738">
        <v>1650</v>
      </c>
      <c r="G1738" t="s">
        <v>98</v>
      </c>
      <c r="H1738" t="s">
        <v>224</v>
      </c>
      <c r="I1738" t="s">
        <v>447</v>
      </c>
      <c r="K1738">
        <v>28.02</v>
      </c>
      <c r="L1738">
        <v>51.44</v>
      </c>
      <c r="M1738" t="s">
        <v>606</v>
      </c>
      <c r="N1738" t="s">
        <v>860</v>
      </c>
      <c r="Q1738">
        <v>7</v>
      </c>
      <c r="R1738">
        <v>14</v>
      </c>
      <c r="S1738" t="s">
        <v>1275</v>
      </c>
      <c r="T1738" t="s">
        <v>2462</v>
      </c>
      <c r="U1738" t="s">
        <v>3409</v>
      </c>
      <c r="V1738" t="s">
        <v>3444</v>
      </c>
      <c r="W1738">
        <v>117</v>
      </c>
      <c r="X1738">
        <v>1088</v>
      </c>
      <c r="Y1738">
        <v>12</v>
      </c>
      <c r="Z1738" t="s">
        <v>3524</v>
      </c>
      <c r="AA1738" t="s">
        <v>4169</v>
      </c>
      <c r="AB1738" t="s">
        <v>6947</v>
      </c>
      <c r="AC1738">
        <v>13</v>
      </c>
      <c r="AD1738" t="s">
        <v>8953</v>
      </c>
      <c r="AE1738" t="s">
        <v>8747</v>
      </c>
      <c r="AF1738" t="s">
        <v>8746</v>
      </c>
      <c r="AG1738" t="s">
        <v>8765</v>
      </c>
    </row>
    <row r="1739" spans="1:33" hidden="1" x14ac:dyDescent="0.25">
      <c r="A1739" t="s">
        <v>49</v>
      </c>
      <c r="B1739">
        <v>2025138</v>
      </c>
      <c r="C1739" t="s">
        <v>86</v>
      </c>
      <c r="D1739">
        <v>6</v>
      </c>
      <c r="E1739" t="s">
        <v>90</v>
      </c>
      <c r="F1739">
        <v>1650</v>
      </c>
      <c r="G1739" t="s">
        <v>98</v>
      </c>
      <c r="H1739" t="s">
        <v>224</v>
      </c>
      <c r="I1739" t="s">
        <v>447</v>
      </c>
      <c r="K1739">
        <v>28.02</v>
      </c>
      <c r="L1739">
        <v>51.44</v>
      </c>
      <c r="M1739" t="s">
        <v>606</v>
      </c>
      <c r="N1739" t="s">
        <v>860</v>
      </c>
      <c r="Q1739">
        <v>8</v>
      </c>
      <c r="R1739">
        <v>6</v>
      </c>
      <c r="S1739" t="s">
        <v>1470</v>
      </c>
      <c r="T1739" t="s">
        <v>2657</v>
      </c>
      <c r="U1739" t="s">
        <v>3411</v>
      </c>
      <c r="V1739" t="s">
        <v>3454</v>
      </c>
      <c r="W1739">
        <v>131</v>
      </c>
      <c r="X1739">
        <v>1074</v>
      </c>
      <c r="Y1739">
        <v>5</v>
      </c>
      <c r="Z1739" t="s">
        <v>3514</v>
      </c>
      <c r="AA1739" t="s">
        <v>4806</v>
      </c>
      <c r="AB1739" t="s">
        <v>7613</v>
      </c>
      <c r="AC1739">
        <v>10</v>
      </c>
      <c r="AD1739" t="s">
        <v>8954</v>
      </c>
      <c r="AE1739" t="s">
        <v>8615</v>
      </c>
      <c r="AF1739" t="s">
        <v>8708</v>
      </c>
      <c r="AG1739" t="s">
        <v>9482</v>
      </c>
    </row>
    <row r="1740" spans="1:33" hidden="1" x14ac:dyDescent="0.25">
      <c r="A1740" t="s">
        <v>49</v>
      </c>
      <c r="B1740">
        <v>2025138</v>
      </c>
      <c r="C1740" t="s">
        <v>86</v>
      </c>
      <c r="D1740">
        <v>6</v>
      </c>
      <c r="E1740" t="s">
        <v>90</v>
      </c>
      <c r="F1740">
        <v>1650</v>
      </c>
      <c r="G1740" t="s">
        <v>98</v>
      </c>
      <c r="H1740" t="s">
        <v>224</v>
      </c>
      <c r="I1740" t="s">
        <v>447</v>
      </c>
      <c r="K1740">
        <v>28.02</v>
      </c>
      <c r="L1740">
        <v>51.44</v>
      </c>
      <c r="M1740" t="s">
        <v>606</v>
      </c>
      <c r="N1740" t="s">
        <v>860</v>
      </c>
      <c r="Q1740">
        <v>9</v>
      </c>
      <c r="R1740">
        <v>5</v>
      </c>
      <c r="S1740" t="s">
        <v>1466</v>
      </c>
      <c r="T1740" t="s">
        <v>2653</v>
      </c>
      <c r="U1740" t="s">
        <v>3414</v>
      </c>
      <c r="V1740" t="s">
        <v>3445</v>
      </c>
      <c r="W1740">
        <v>132</v>
      </c>
      <c r="X1740">
        <v>1104</v>
      </c>
      <c r="Y1740">
        <v>14</v>
      </c>
      <c r="Z1740" t="s">
        <v>3509</v>
      </c>
      <c r="AA1740" t="s">
        <v>4732</v>
      </c>
      <c r="AB1740" t="s">
        <v>7614</v>
      </c>
      <c r="AC1740">
        <v>38</v>
      </c>
      <c r="AD1740" t="s">
        <v>8847</v>
      </c>
      <c r="AE1740" t="s">
        <v>8748</v>
      </c>
      <c r="AF1740" t="s">
        <v>8711</v>
      </c>
      <c r="AG1740" t="s">
        <v>8701</v>
      </c>
    </row>
    <row r="1741" spans="1:33" hidden="1" x14ac:dyDescent="0.25">
      <c r="A1741" t="s">
        <v>49</v>
      </c>
      <c r="B1741">
        <v>2025138</v>
      </c>
      <c r="C1741" t="s">
        <v>86</v>
      </c>
      <c r="D1741">
        <v>6</v>
      </c>
      <c r="E1741" t="s">
        <v>90</v>
      </c>
      <c r="F1741">
        <v>1650</v>
      </c>
      <c r="G1741" t="s">
        <v>98</v>
      </c>
      <c r="H1741" t="s">
        <v>224</v>
      </c>
      <c r="I1741" t="s">
        <v>447</v>
      </c>
      <c r="K1741">
        <v>28.02</v>
      </c>
      <c r="L1741">
        <v>51.44</v>
      </c>
      <c r="M1741" t="s">
        <v>606</v>
      </c>
      <c r="N1741" t="s">
        <v>860</v>
      </c>
      <c r="Q1741">
        <v>10</v>
      </c>
      <c r="R1741">
        <v>1</v>
      </c>
      <c r="S1741" t="s">
        <v>1483</v>
      </c>
      <c r="T1741" t="s">
        <v>2670</v>
      </c>
      <c r="U1741" t="s">
        <v>3416</v>
      </c>
      <c r="V1741" t="s">
        <v>3458</v>
      </c>
      <c r="W1741">
        <v>133</v>
      </c>
      <c r="X1741">
        <v>1199</v>
      </c>
      <c r="Y1741">
        <v>10</v>
      </c>
      <c r="Z1741" t="s">
        <v>3502</v>
      </c>
      <c r="AA1741" t="s">
        <v>4807</v>
      </c>
      <c r="AB1741" t="s">
        <v>7615</v>
      </c>
      <c r="AC1741">
        <v>5.3</v>
      </c>
      <c r="AD1741" t="s">
        <v>8818</v>
      </c>
      <c r="AE1741" t="s">
        <v>8877</v>
      </c>
      <c r="AF1741" t="s">
        <v>8551</v>
      </c>
      <c r="AG1741" t="s">
        <v>9031</v>
      </c>
    </row>
    <row r="1742" spans="1:33" hidden="1" x14ac:dyDescent="0.25">
      <c r="A1742" t="s">
        <v>49</v>
      </c>
      <c r="B1742">
        <v>2025138</v>
      </c>
      <c r="C1742" t="s">
        <v>86</v>
      </c>
      <c r="D1742">
        <v>6</v>
      </c>
      <c r="E1742" t="s">
        <v>90</v>
      </c>
      <c r="F1742">
        <v>1650</v>
      </c>
      <c r="G1742" t="s">
        <v>98</v>
      </c>
      <c r="H1742" t="s">
        <v>224</v>
      </c>
      <c r="I1742" t="s">
        <v>447</v>
      </c>
      <c r="K1742">
        <v>28.02</v>
      </c>
      <c r="L1742">
        <v>51.44</v>
      </c>
      <c r="M1742" t="s">
        <v>606</v>
      </c>
      <c r="N1742" t="s">
        <v>860</v>
      </c>
      <c r="Q1742">
        <v>11</v>
      </c>
      <c r="R1742">
        <v>3</v>
      </c>
      <c r="S1742" t="s">
        <v>1502</v>
      </c>
      <c r="T1742" t="s">
        <v>2689</v>
      </c>
      <c r="U1742" t="s">
        <v>3419</v>
      </c>
      <c r="V1742" t="s">
        <v>3442</v>
      </c>
      <c r="W1742">
        <v>131</v>
      </c>
      <c r="X1742">
        <v>1138</v>
      </c>
      <c r="Y1742">
        <v>13</v>
      </c>
      <c r="Z1742" t="s">
        <v>3544</v>
      </c>
      <c r="AA1742" t="s">
        <v>4808</v>
      </c>
      <c r="AB1742" t="s">
        <v>7616</v>
      </c>
      <c r="AC1742">
        <v>64</v>
      </c>
      <c r="AD1742" t="s">
        <v>8955</v>
      </c>
      <c r="AE1742" t="s">
        <v>9053</v>
      </c>
      <c r="AF1742" t="s">
        <v>8604</v>
      </c>
      <c r="AG1742" t="s">
        <v>9522</v>
      </c>
    </row>
    <row r="1743" spans="1:33" hidden="1" x14ac:dyDescent="0.25">
      <c r="A1743" t="s">
        <v>49</v>
      </c>
      <c r="B1743">
        <v>2025138</v>
      </c>
      <c r="C1743" t="s">
        <v>86</v>
      </c>
      <c r="D1743">
        <v>6</v>
      </c>
      <c r="E1743" t="s">
        <v>90</v>
      </c>
      <c r="F1743">
        <v>1650</v>
      </c>
      <c r="G1743" t="s">
        <v>98</v>
      </c>
      <c r="H1743" t="s">
        <v>224</v>
      </c>
      <c r="I1743" t="s">
        <v>447</v>
      </c>
      <c r="K1743">
        <v>28.02</v>
      </c>
      <c r="L1743">
        <v>51.44</v>
      </c>
      <c r="M1743" t="s">
        <v>606</v>
      </c>
      <c r="N1743" t="s">
        <v>860</v>
      </c>
      <c r="Q1743">
        <v>12</v>
      </c>
      <c r="R1743">
        <v>2</v>
      </c>
      <c r="S1743" t="s">
        <v>1352</v>
      </c>
      <c r="T1743" t="s">
        <v>2539</v>
      </c>
      <c r="U1743" t="s">
        <v>3410</v>
      </c>
      <c r="V1743" t="s">
        <v>3450</v>
      </c>
      <c r="W1743">
        <v>133</v>
      </c>
      <c r="X1743">
        <v>1080</v>
      </c>
      <c r="Y1743">
        <v>2</v>
      </c>
      <c r="Z1743" t="s">
        <v>3565</v>
      </c>
      <c r="AA1743" t="s">
        <v>4809</v>
      </c>
      <c r="AB1743" t="s">
        <v>7617</v>
      </c>
      <c r="AC1743">
        <v>14</v>
      </c>
      <c r="AD1743" t="s">
        <v>8840</v>
      </c>
      <c r="AE1743" t="s">
        <v>8747</v>
      </c>
      <c r="AF1743" t="s">
        <v>8708</v>
      </c>
      <c r="AG1743" t="s">
        <v>9510</v>
      </c>
    </row>
    <row r="1744" spans="1:33" hidden="1" x14ac:dyDescent="0.25">
      <c r="A1744" t="s">
        <v>49</v>
      </c>
      <c r="B1744">
        <v>2025138</v>
      </c>
      <c r="C1744" t="s">
        <v>86</v>
      </c>
      <c r="D1744">
        <v>6</v>
      </c>
      <c r="E1744" t="s">
        <v>90</v>
      </c>
      <c r="F1744">
        <v>1650</v>
      </c>
      <c r="G1744" t="s">
        <v>98</v>
      </c>
      <c r="H1744" t="s">
        <v>224</v>
      </c>
      <c r="I1744" t="s">
        <v>447</v>
      </c>
      <c r="K1744">
        <v>28.02</v>
      </c>
      <c r="L1744">
        <v>51.44</v>
      </c>
      <c r="M1744" t="s">
        <v>606</v>
      </c>
      <c r="N1744" t="s">
        <v>860</v>
      </c>
      <c r="Q1744">
        <v>13</v>
      </c>
      <c r="R1744">
        <v>10</v>
      </c>
      <c r="S1744" t="s">
        <v>1529</v>
      </c>
      <c r="T1744" t="s">
        <v>2716</v>
      </c>
      <c r="U1744" t="s">
        <v>3398</v>
      </c>
      <c r="V1744" t="s">
        <v>3453</v>
      </c>
      <c r="W1744">
        <v>123</v>
      </c>
      <c r="X1744">
        <v>1023</v>
      </c>
      <c r="Y1744">
        <v>3</v>
      </c>
      <c r="Z1744" t="s">
        <v>3533</v>
      </c>
      <c r="AA1744" t="s">
        <v>4810</v>
      </c>
      <c r="AB1744" t="s">
        <v>7618</v>
      </c>
      <c r="AC1744">
        <v>43</v>
      </c>
      <c r="AD1744" t="s">
        <v>8718</v>
      </c>
      <c r="AE1744" t="s">
        <v>8926</v>
      </c>
      <c r="AF1744" t="s">
        <v>8607</v>
      </c>
      <c r="AG1744" t="s">
        <v>9023</v>
      </c>
    </row>
    <row r="1745" spans="1:33" hidden="1" x14ac:dyDescent="0.25">
      <c r="A1745" t="s">
        <v>49</v>
      </c>
      <c r="B1745">
        <v>2025138</v>
      </c>
      <c r="C1745" t="s">
        <v>86</v>
      </c>
      <c r="D1745">
        <v>6</v>
      </c>
      <c r="E1745" t="s">
        <v>90</v>
      </c>
      <c r="F1745">
        <v>1650</v>
      </c>
      <c r="G1745" t="s">
        <v>98</v>
      </c>
      <c r="H1745" t="s">
        <v>224</v>
      </c>
      <c r="I1745" t="s">
        <v>447</v>
      </c>
      <c r="K1745">
        <v>28.02</v>
      </c>
      <c r="L1745">
        <v>51.44</v>
      </c>
      <c r="M1745" t="s">
        <v>606</v>
      </c>
      <c r="N1745" t="s">
        <v>860</v>
      </c>
      <c r="Q1745">
        <v>14</v>
      </c>
      <c r="R1745">
        <v>9</v>
      </c>
      <c r="S1745" t="s">
        <v>1790</v>
      </c>
      <c r="T1745" t="s">
        <v>2977</v>
      </c>
      <c r="U1745" t="s">
        <v>3408</v>
      </c>
      <c r="V1745" t="s">
        <v>3455</v>
      </c>
      <c r="W1745">
        <v>123</v>
      </c>
      <c r="X1745">
        <v>1175</v>
      </c>
      <c r="Y1745">
        <v>9</v>
      </c>
      <c r="Z1745" t="s">
        <v>3577</v>
      </c>
      <c r="AA1745" t="s">
        <v>4811</v>
      </c>
      <c r="AB1745" t="s">
        <v>7619</v>
      </c>
      <c r="AC1745">
        <v>120</v>
      </c>
      <c r="AD1745" t="s">
        <v>8956</v>
      </c>
      <c r="AE1745" t="s">
        <v>8554</v>
      </c>
      <c r="AF1745" t="s">
        <v>8606</v>
      </c>
      <c r="AG1745" t="s">
        <v>8847</v>
      </c>
    </row>
    <row r="1746" spans="1:33" hidden="1" x14ac:dyDescent="0.25">
      <c r="A1746" t="s">
        <v>49</v>
      </c>
      <c r="B1746">
        <v>2025139</v>
      </c>
      <c r="C1746" t="s">
        <v>86</v>
      </c>
      <c r="D1746">
        <v>7</v>
      </c>
      <c r="E1746" t="s">
        <v>92</v>
      </c>
      <c r="F1746">
        <v>1200</v>
      </c>
      <c r="G1746" t="s">
        <v>98</v>
      </c>
      <c r="H1746" t="s">
        <v>225</v>
      </c>
      <c r="I1746" t="s">
        <v>447</v>
      </c>
      <c r="K1746">
        <v>23.32</v>
      </c>
      <c r="L1746">
        <v>45.57</v>
      </c>
      <c r="M1746" t="s">
        <v>607</v>
      </c>
      <c r="Q1746">
        <v>1</v>
      </c>
      <c r="R1746">
        <v>10</v>
      </c>
      <c r="S1746" t="s">
        <v>1712</v>
      </c>
      <c r="T1746" t="s">
        <v>2899</v>
      </c>
      <c r="U1746" t="s">
        <v>3415</v>
      </c>
      <c r="V1746" t="s">
        <v>3440</v>
      </c>
      <c r="W1746">
        <v>116</v>
      </c>
      <c r="X1746">
        <v>1106</v>
      </c>
      <c r="Y1746">
        <v>6</v>
      </c>
      <c r="Z1746" t="s">
        <v>3478</v>
      </c>
      <c r="AA1746" t="s">
        <v>4812</v>
      </c>
      <c r="AB1746" t="s">
        <v>607</v>
      </c>
      <c r="AC1746">
        <v>17</v>
      </c>
      <c r="AD1746" t="s">
        <v>8688</v>
      </c>
      <c r="AE1746" t="s">
        <v>9309</v>
      </c>
      <c r="AF1746" t="s">
        <v>9357</v>
      </c>
    </row>
    <row r="1747" spans="1:33" hidden="1" x14ac:dyDescent="0.25">
      <c r="A1747" t="s">
        <v>49</v>
      </c>
      <c r="B1747">
        <v>2025139</v>
      </c>
      <c r="C1747" t="s">
        <v>86</v>
      </c>
      <c r="D1747">
        <v>7</v>
      </c>
      <c r="E1747" t="s">
        <v>92</v>
      </c>
      <c r="F1747">
        <v>1200</v>
      </c>
      <c r="G1747" t="s">
        <v>98</v>
      </c>
      <c r="H1747" t="s">
        <v>225</v>
      </c>
      <c r="I1747" t="s">
        <v>447</v>
      </c>
      <c r="K1747">
        <v>23.32</v>
      </c>
      <c r="L1747">
        <v>45.57</v>
      </c>
      <c r="M1747" t="s">
        <v>607</v>
      </c>
      <c r="Q1747">
        <v>2</v>
      </c>
      <c r="R1747">
        <v>6</v>
      </c>
      <c r="S1747" t="s">
        <v>1622</v>
      </c>
      <c r="T1747" t="s">
        <v>2809</v>
      </c>
      <c r="U1747" t="s">
        <v>3409</v>
      </c>
      <c r="V1747" t="s">
        <v>3448</v>
      </c>
      <c r="W1747">
        <v>121</v>
      </c>
      <c r="X1747">
        <v>1117</v>
      </c>
      <c r="Y1747">
        <v>11</v>
      </c>
      <c r="Z1747" t="s">
        <v>3481</v>
      </c>
      <c r="AA1747" t="s">
        <v>4813</v>
      </c>
      <c r="AB1747" t="s">
        <v>637</v>
      </c>
      <c r="AC1747">
        <v>4.5999999999999996</v>
      </c>
      <c r="AD1747" t="s">
        <v>8462</v>
      </c>
      <c r="AE1747" t="s">
        <v>9395</v>
      </c>
      <c r="AF1747" t="s">
        <v>8947</v>
      </c>
    </row>
    <row r="1748" spans="1:33" hidden="1" x14ac:dyDescent="0.25">
      <c r="A1748" t="s">
        <v>49</v>
      </c>
      <c r="B1748">
        <v>2025139</v>
      </c>
      <c r="C1748" t="s">
        <v>86</v>
      </c>
      <c r="D1748">
        <v>7</v>
      </c>
      <c r="E1748" t="s">
        <v>92</v>
      </c>
      <c r="F1748">
        <v>1200</v>
      </c>
      <c r="G1748" t="s">
        <v>98</v>
      </c>
      <c r="H1748" t="s">
        <v>225</v>
      </c>
      <c r="I1748" t="s">
        <v>447</v>
      </c>
      <c r="K1748">
        <v>23.32</v>
      </c>
      <c r="L1748">
        <v>45.57</v>
      </c>
      <c r="M1748" t="s">
        <v>607</v>
      </c>
      <c r="Q1748">
        <v>3</v>
      </c>
      <c r="R1748">
        <v>7</v>
      </c>
      <c r="S1748" t="s">
        <v>1526</v>
      </c>
      <c r="T1748" t="s">
        <v>2713</v>
      </c>
      <c r="U1748" t="s">
        <v>3407</v>
      </c>
      <c r="V1748" t="s">
        <v>3459</v>
      </c>
      <c r="W1748">
        <v>117</v>
      </c>
      <c r="X1748">
        <v>1178</v>
      </c>
      <c r="Y1748">
        <v>2</v>
      </c>
      <c r="Z1748" t="s">
        <v>3482</v>
      </c>
      <c r="AA1748" t="s">
        <v>3642</v>
      </c>
      <c r="AB1748" t="s">
        <v>7177</v>
      </c>
      <c r="AC1748">
        <v>6.1</v>
      </c>
      <c r="AD1748" t="s">
        <v>8957</v>
      </c>
      <c r="AE1748" t="s">
        <v>9303</v>
      </c>
      <c r="AF1748" t="s">
        <v>8593</v>
      </c>
    </row>
    <row r="1749" spans="1:33" hidden="1" x14ac:dyDescent="0.25">
      <c r="A1749" t="s">
        <v>49</v>
      </c>
      <c r="B1749">
        <v>2025139</v>
      </c>
      <c r="C1749" t="s">
        <v>86</v>
      </c>
      <c r="D1749">
        <v>7</v>
      </c>
      <c r="E1749" t="s">
        <v>92</v>
      </c>
      <c r="F1749">
        <v>1200</v>
      </c>
      <c r="G1749" t="s">
        <v>98</v>
      </c>
      <c r="H1749" t="s">
        <v>225</v>
      </c>
      <c r="I1749" t="s">
        <v>447</v>
      </c>
      <c r="K1749">
        <v>23.32</v>
      </c>
      <c r="L1749">
        <v>45.57</v>
      </c>
      <c r="M1749" t="s">
        <v>607</v>
      </c>
      <c r="Q1749">
        <v>4</v>
      </c>
      <c r="R1749">
        <v>4</v>
      </c>
      <c r="S1749" t="s">
        <v>1128</v>
      </c>
      <c r="T1749" t="s">
        <v>2315</v>
      </c>
      <c r="U1749" t="s">
        <v>3404</v>
      </c>
      <c r="V1749" t="s">
        <v>3444</v>
      </c>
      <c r="W1749">
        <v>128</v>
      </c>
      <c r="X1749">
        <v>1175</v>
      </c>
      <c r="Y1749">
        <v>8</v>
      </c>
      <c r="Z1749" t="s">
        <v>3482</v>
      </c>
      <c r="AA1749" t="s">
        <v>4814</v>
      </c>
      <c r="AB1749" t="s">
        <v>7220</v>
      </c>
      <c r="AC1749">
        <v>9.3000000000000007</v>
      </c>
      <c r="AD1749" t="s">
        <v>8729</v>
      </c>
      <c r="AE1749" t="s">
        <v>9395</v>
      </c>
      <c r="AF1749" t="s">
        <v>8957</v>
      </c>
    </row>
    <row r="1750" spans="1:33" hidden="1" x14ac:dyDescent="0.25">
      <c r="A1750" t="s">
        <v>49</v>
      </c>
      <c r="B1750">
        <v>2025139</v>
      </c>
      <c r="C1750" t="s">
        <v>86</v>
      </c>
      <c r="D1750">
        <v>7</v>
      </c>
      <c r="E1750" t="s">
        <v>92</v>
      </c>
      <c r="F1750">
        <v>1200</v>
      </c>
      <c r="G1750" t="s">
        <v>98</v>
      </c>
      <c r="H1750" t="s">
        <v>225</v>
      </c>
      <c r="I1750" t="s">
        <v>447</v>
      </c>
      <c r="K1750">
        <v>23.32</v>
      </c>
      <c r="L1750">
        <v>45.57</v>
      </c>
      <c r="M1750" t="s">
        <v>607</v>
      </c>
      <c r="Q1750">
        <v>5</v>
      </c>
      <c r="R1750">
        <v>1</v>
      </c>
      <c r="S1750" t="s">
        <v>1127</v>
      </c>
      <c r="T1750" t="s">
        <v>2314</v>
      </c>
      <c r="U1750" t="s">
        <v>3402</v>
      </c>
      <c r="V1750" t="s">
        <v>3458</v>
      </c>
      <c r="W1750">
        <v>130</v>
      </c>
      <c r="X1750">
        <v>1114</v>
      </c>
      <c r="Y1750">
        <v>4</v>
      </c>
      <c r="Z1750" t="s">
        <v>3483</v>
      </c>
      <c r="AA1750" t="s">
        <v>4005</v>
      </c>
      <c r="AB1750" t="s">
        <v>6880</v>
      </c>
      <c r="AC1750">
        <v>15</v>
      </c>
      <c r="AD1750" t="s">
        <v>8581</v>
      </c>
      <c r="AE1750" t="s">
        <v>9348</v>
      </c>
      <c r="AF1750" t="s">
        <v>8654</v>
      </c>
    </row>
    <row r="1751" spans="1:33" hidden="1" x14ac:dyDescent="0.25">
      <c r="A1751" t="s">
        <v>49</v>
      </c>
      <c r="B1751">
        <v>2025139</v>
      </c>
      <c r="C1751" t="s">
        <v>86</v>
      </c>
      <c r="D1751">
        <v>7</v>
      </c>
      <c r="E1751" t="s">
        <v>92</v>
      </c>
      <c r="F1751">
        <v>1200</v>
      </c>
      <c r="G1751" t="s">
        <v>98</v>
      </c>
      <c r="H1751" t="s">
        <v>225</v>
      </c>
      <c r="I1751" t="s">
        <v>447</v>
      </c>
      <c r="K1751">
        <v>23.32</v>
      </c>
      <c r="L1751">
        <v>45.57</v>
      </c>
      <c r="M1751" t="s">
        <v>607</v>
      </c>
      <c r="Q1751">
        <v>6</v>
      </c>
      <c r="R1751">
        <v>5</v>
      </c>
      <c r="S1751" t="s">
        <v>1245</v>
      </c>
      <c r="T1751" t="s">
        <v>2432</v>
      </c>
      <c r="U1751" t="s">
        <v>3410</v>
      </c>
      <c r="V1751" t="s">
        <v>3450</v>
      </c>
      <c r="W1751">
        <v>122</v>
      </c>
      <c r="X1751">
        <v>1091</v>
      </c>
      <c r="Y1751">
        <v>7</v>
      </c>
      <c r="Z1751" t="s">
        <v>3484</v>
      </c>
      <c r="AA1751" t="s">
        <v>4006</v>
      </c>
      <c r="AB1751" t="s">
        <v>508</v>
      </c>
      <c r="AC1751">
        <v>8.3000000000000007</v>
      </c>
      <c r="AD1751" t="s">
        <v>8579</v>
      </c>
      <c r="AE1751" t="s">
        <v>9395</v>
      </c>
      <c r="AF1751" t="s">
        <v>8911</v>
      </c>
    </row>
    <row r="1752" spans="1:33" hidden="1" x14ac:dyDescent="0.25">
      <c r="A1752" t="s">
        <v>49</v>
      </c>
      <c r="B1752">
        <v>2025139</v>
      </c>
      <c r="C1752" t="s">
        <v>86</v>
      </c>
      <c r="D1752">
        <v>7</v>
      </c>
      <c r="E1752" t="s">
        <v>92</v>
      </c>
      <c r="F1752">
        <v>1200</v>
      </c>
      <c r="G1752" t="s">
        <v>98</v>
      </c>
      <c r="H1752" t="s">
        <v>225</v>
      </c>
      <c r="I1752" t="s">
        <v>447</v>
      </c>
      <c r="K1752">
        <v>23.32</v>
      </c>
      <c r="L1752">
        <v>45.57</v>
      </c>
      <c r="M1752" t="s">
        <v>607</v>
      </c>
      <c r="Q1752">
        <v>7</v>
      </c>
      <c r="R1752">
        <v>8</v>
      </c>
      <c r="S1752" t="s">
        <v>1196</v>
      </c>
      <c r="T1752" t="s">
        <v>2383</v>
      </c>
      <c r="U1752" t="s">
        <v>3399</v>
      </c>
      <c r="V1752" t="s">
        <v>3456</v>
      </c>
      <c r="W1752">
        <v>117</v>
      </c>
      <c r="X1752">
        <v>1142</v>
      </c>
      <c r="Y1752">
        <v>10</v>
      </c>
      <c r="Z1752" t="s">
        <v>3491</v>
      </c>
      <c r="AA1752" t="s">
        <v>4815</v>
      </c>
      <c r="AB1752" t="s">
        <v>7393</v>
      </c>
      <c r="AC1752">
        <v>9.4</v>
      </c>
      <c r="AD1752" t="s">
        <v>8889</v>
      </c>
      <c r="AE1752" t="s">
        <v>9375</v>
      </c>
      <c r="AF1752" t="s">
        <v>8793</v>
      </c>
    </row>
    <row r="1753" spans="1:33" hidden="1" x14ac:dyDescent="0.25">
      <c r="A1753" t="s">
        <v>49</v>
      </c>
      <c r="B1753">
        <v>2025139</v>
      </c>
      <c r="C1753" t="s">
        <v>86</v>
      </c>
      <c r="D1753">
        <v>7</v>
      </c>
      <c r="E1753" t="s">
        <v>92</v>
      </c>
      <c r="F1753">
        <v>1200</v>
      </c>
      <c r="G1753" t="s">
        <v>98</v>
      </c>
      <c r="H1753" t="s">
        <v>225</v>
      </c>
      <c r="I1753" t="s">
        <v>447</v>
      </c>
      <c r="K1753">
        <v>23.32</v>
      </c>
      <c r="L1753">
        <v>45.57</v>
      </c>
      <c r="M1753" t="s">
        <v>607</v>
      </c>
      <c r="Q1753">
        <v>8</v>
      </c>
      <c r="R1753">
        <v>3</v>
      </c>
      <c r="S1753" t="s">
        <v>1888</v>
      </c>
      <c r="T1753" t="s">
        <v>3075</v>
      </c>
      <c r="U1753" t="s">
        <v>3401</v>
      </c>
      <c r="V1753" t="s">
        <v>3453</v>
      </c>
      <c r="W1753">
        <v>130</v>
      </c>
      <c r="X1753">
        <v>1208</v>
      </c>
      <c r="Y1753">
        <v>1</v>
      </c>
      <c r="Z1753" t="s">
        <v>3508</v>
      </c>
      <c r="AA1753" t="s">
        <v>3833</v>
      </c>
      <c r="AB1753" t="s">
        <v>583</v>
      </c>
      <c r="AC1753">
        <v>14</v>
      </c>
      <c r="AD1753" t="s">
        <v>8889</v>
      </c>
      <c r="AE1753" t="s">
        <v>9308</v>
      </c>
      <c r="AF1753" t="s">
        <v>8765</v>
      </c>
    </row>
    <row r="1754" spans="1:33" hidden="1" x14ac:dyDescent="0.25">
      <c r="A1754" t="s">
        <v>49</v>
      </c>
      <c r="B1754">
        <v>2025139</v>
      </c>
      <c r="C1754" t="s">
        <v>86</v>
      </c>
      <c r="D1754">
        <v>7</v>
      </c>
      <c r="E1754" t="s">
        <v>92</v>
      </c>
      <c r="F1754">
        <v>1200</v>
      </c>
      <c r="G1754" t="s">
        <v>98</v>
      </c>
      <c r="H1754" t="s">
        <v>225</v>
      </c>
      <c r="I1754" t="s">
        <v>447</v>
      </c>
      <c r="K1754">
        <v>23.32</v>
      </c>
      <c r="L1754">
        <v>45.57</v>
      </c>
      <c r="M1754" t="s">
        <v>607</v>
      </c>
      <c r="Q1754">
        <v>9</v>
      </c>
      <c r="R1754">
        <v>11</v>
      </c>
      <c r="S1754" t="s">
        <v>1744</v>
      </c>
      <c r="T1754" t="s">
        <v>2931</v>
      </c>
      <c r="U1754" t="s">
        <v>3416</v>
      </c>
      <c r="V1754" t="s">
        <v>3460</v>
      </c>
      <c r="W1754">
        <v>117</v>
      </c>
      <c r="X1754">
        <v>1119</v>
      </c>
      <c r="Y1754">
        <v>9</v>
      </c>
      <c r="Z1754" t="s">
        <v>3493</v>
      </c>
      <c r="AA1754" t="s">
        <v>4139</v>
      </c>
      <c r="AB1754" t="s">
        <v>590</v>
      </c>
      <c r="AC1754">
        <v>4.5999999999999996</v>
      </c>
      <c r="AD1754" t="s">
        <v>8416</v>
      </c>
      <c r="AE1754" t="s">
        <v>9350</v>
      </c>
      <c r="AF1754" t="s">
        <v>8492</v>
      </c>
    </row>
    <row r="1755" spans="1:33" hidden="1" x14ac:dyDescent="0.25">
      <c r="A1755" t="s">
        <v>49</v>
      </c>
      <c r="B1755">
        <v>2025139</v>
      </c>
      <c r="C1755" t="s">
        <v>86</v>
      </c>
      <c r="D1755">
        <v>7</v>
      </c>
      <c r="E1755" t="s">
        <v>92</v>
      </c>
      <c r="F1755">
        <v>1200</v>
      </c>
      <c r="G1755" t="s">
        <v>98</v>
      </c>
      <c r="H1755" t="s">
        <v>225</v>
      </c>
      <c r="I1755" t="s">
        <v>447</v>
      </c>
      <c r="K1755">
        <v>23.32</v>
      </c>
      <c r="L1755">
        <v>45.57</v>
      </c>
      <c r="M1755" t="s">
        <v>607</v>
      </c>
      <c r="Q1755">
        <v>10</v>
      </c>
      <c r="R1755">
        <v>12</v>
      </c>
      <c r="S1755" t="s">
        <v>1548</v>
      </c>
      <c r="T1755" t="s">
        <v>2735</v>
      </c>
      <c r="U1755" t="s">
        <v>3398</v>
      </c>
      <c r="V1755" t="s">
        <v>3447</v>
      </c>
      <c r="W1755">
        <v>115</v>
      </c>
      <c r="X1755">
        <v>1091</v>
      </c>
      <c r="Y1755">
        <v>12</v>
      </c>
      <c r="Z1755" t="s">
        <v>3493</v>
      </c>
      <c r="AA1755" t="s">
        <v>4816</v>
      </c>
      <c r="AB1755" t="s">
        <v>7034</v>
      </c>
      <c r="AC1755">
        <v>23</v>
      </c>
      <c r="AD1755" t="s">
        <v>8414</v>
      </c>
      <c r="AE1755" t="s">
        <v>9348</v>
      </c>
      <c r="AF1755" t="s">
        <v>8455</v>
      </c>
    </row>
    <row r="1756" spans="1:33" hidden="1" x14ac:dyDescent="0.25">
      <c r="A1756" t="s">
        <v>49</v>
      </c>
      <c r="B1756">
        <v>2025139</v>
      </c>
      <c r="C1756" t="s">
        <v>86</v>
      </c>
      <c r="D1756">
        <v>7</v>
      </c>
      <c r="E1756" t="s">
        <v>92</v>
      </c>
      <c r="F1756">
        <v>1200</v>
      </c>
      <c r="G1756" t="s">
        <v>98</v>
      </c>
      <c r="H1756" t="s">
        <v>225</v>
      </c>
      <c r="I1756" t="s">
        <v>447</v>
      </c>
      <c r="K1756">
        <v>23.32</v>
      </c>
      <c r="L1756">
        <v>45.57</v>
      </c>
      <c r="M1756" t="s">
        <v>607</v>
      </c>
      <c r="Q1756">
        <v>11</v>
      </c>
      <c r="R1756">
        <v>9</v>
      </c>
      <c r="S1756" t="s">
        <v>1345</v>
      </c>
      <c r="T1756" t="s">
        <v>2532</v>
      </c>
      <c r="U1756" t="s">
        <v>3405</v>
      </c>
      <c r="V1756" t="s">
        <v>3452</v>
      </c>
      <c r="W1756">
        <v>109</v>
      </c>
      <c r="X1756">
        <v>1108</v>
      </c>
      <c r="Y1756">
        <v>3</v>
      </c>
      <c r="Z1756" t="s">
        <v>3578</v>
      </c>
      <c r="AA1756" t="s">
        <v>4817</v>
      </c>
      <c r="AB1756" t="s">
        <v>7620</v>
      </c>
      <c r="AC1756">
        <v>81</v>
      </c>
      <c r="AD1756" t="s">
        <v>8456</v>
      </c>
      <c r="AE1756" t="s">
        <v>9362</v>
      </c>
      <c r="AF1756" t="s">
        <v>9157</v>
      </c>
    </row>
    <row r="1757" spans="1:33" hidden="1" x14ac:dyDescent="0.25">
      <c r="A1757" t="s">
        <v>49</v>
      </c>
      <c r="B1757">
        <v>2025139</v>
      </c>
      <c r="C1757" t="s">
        <v>86</v>
      </c>
      <c r="D1757">
        <v>7</v>
      </c>
      <c r="E1757" t="s">
        <v>92</v>
      </c>
      <c r="F1757">
        <v>1200</v>
      </c>
      <c r="G1757" t="s">
        <v>98</v>
      </c>
      <c r="H1757" t="s">
        <v>225</v>
      </c>
      <c r="I1757" t="s">
        <v>447</v>
      </c>
      <c r="K1757">
        <v>23.32</v>
      </c>
      <c r="L1757">
        <v>45.57</v>
      </c>
      <c r="M1757" t="s">
        <v>607</v>
      </c>
      <c r="Q1757">
        <v>12</v>
      </c>
      <c r="R1757">
        <v>2</v>
      </c>
      <c r="S1757" t="s">
        <v>1238</v>
      </c>
      <c r="T1757" t="s">
        <v>2425</v>
      </c>
      <c r="U1757" t="s">
        <v>3403</v>
      </c>
      <c r="V1757" t="s">
        <v>3449</v>
      </c>
      <c r="W1757">
        <v>132</v>
      </c>
      <c r="X1757">
        <v>1200</v>
      </c>
      <c r="Y1757">
        <v>5</v>
      </c>
      <c r="Z1757" t="s">
        <v>3579</v>
      </c>
      <c r="AA1757" t="s">
        <v>4408</v>
      </c>
      <c r="AB1757" t="s">
        <v>7621</v>
      </c>
      <c r="AC1757">
        <v>21</v>
      </c>
      <c r="AD1757" t="s">
        <v>8580</v>
      </c>
      <c r="AE1757" t="s">
        <v>8874</v>
      </c>
      <c r="AF1757" t="s">
        <v>9496</v>
      </c>
    </row>
    <row r="1758" spans="1:33" hidden="1" x14ac:dyDescent="0.25">
      <c r="A1758" t="s">
        <v>49</v>
      </c>
      <c r="B1758">
        <v>2025140</v>
      </c>
      <c r="C1758" t="s">
        <v>86</v>
      </c>
      <c r="D1758">
        <v>8</v>
      </c>
      <c r="E1758" t="s">
        <v>92</v>
      </c>
      <c r="F1758">
        <v>1650</v>
      </c>
      <c r="G1758" t="s">
        <v>98</v>
      </c>
      <c r="H1758" t="s">
        <v>226</v>
      </c>
      <c r="I1758" t="s">
        <v>447</v>
      </c>
      <c r="K1758">
        <v>28.13</v>
      </c>
      <c r="L1758">
        <v>51.99</v>
      </c>
      <c r="M1758" t="s">
        <v>608</v>
      </c>
      <c r="N1758" t="s">
        <v>861</v>
      </c>
      <c r="Q1758">
        <v>1</v>
      </c>
      <c r="R1758">
        <v>12</v>
      </c>
      <c r="S1758" t="s">
        <v>1504</v>
      </c>
      <c r="T1758" t="s">
        <v>2691</v>
      </c>
      <c r="U1758" t="s">
        <v>3416</v>
      </c>
      <c r="V1758" t="s">
        <v>3460</v>
      </c>
      <c r="W1758">
        <v>118</v>
      </c>
      <c r="X1758">
        <v>1148</v>
      </c>
      <c r="Y1758">
        <v>13</v>
      </c>
      <c r="Z1758" t="s">
        <v>3478</v>
      </c>
      <c r="AA1758" t="s">
        <v>4467</v>
      </c>
      <c r="AB1758" t="s">
        <v>861</v>
      </c>
      <c r="AC1758">
        <v>7.6</v>
      </c>
      <c r="AD1758" t="s">
        <v>8519</v>
      </c>
      <c r="AE1758" t="s">
        <v>8795</v>
      </c>
      <c r="AF1758" t="s">
        <v>9107</v>
      </c>
      <c r="AG1758" t="s">
        <v>8457</v>
      </c>
    </row>
    <row r="1759" spans="1:33" hidden="1" x14ac:dyDescent="0.25">
      <c r="A1759" t="s">
        <v>49</v>
      </c>
      <c r="B1759">
        <v>2025140</v>
      </c>
      <c r="C1759" t="s">
        <v>86</v>
      </c>
      <c r="D1759">
        <v>8</v>
      </c>
      <c r="E1759" t="s">
        <v>92</v>
      </c>
      <c r="F1759">
        <v>1650</v>
      </c>
      <c r="G1759" t="s">
        <v>98</v>
      </c>
      <c r="H1759" t="s">
        <v>226</v>
      </c>
      <c r="I1759" t="s">
        <v>447</v>
      </c>
      <c r="K1759">
        <v>28.13</v>
      </c>
      <c r="L1759">
        <v>51.99</v>
      </c>
      <c r="M1759" t="s">
        <v>608</v>
      </c>
      <c r="N1759" t="s">
        <v>861</v>
      </c>
      <c r="Q1759">
        <v>2</v>
      </c>
      <c r="R1759">
        <v>4</v>
      </c>
      <c r="S1759" t="s">
        <v>1338</v>
      </c>
      <c r="T1759" t="s">
        <v>2525</v>
      </c>
      <c r="U1759" t="s">
        <v>3409</v>
      </c>
      <c r="V1759" t="s">
        <v>3460</v>
      </c>
      <c r="W1759">
        <v>130</v>
      </c>
      <c r="X1759">
        <v>1165</v>
      </c>
      <c r="Y1759">
        <v>11</v>
      </c>
      <c r="Z1759" t="s">
        <v>3497</v>
      </c>
      <c r="AA1759" t="s">
        <v>4818</v>
      </c>
      <c r="AB1759" t="s">
        <v>7622</v>
      </c>
      <c r="AC1759">
        <v>5.2</v>
      </c>
      <c r="AD1759" t="s">
        <v>8695</v>
      </c>
      <c r="AE1759" t="s">
        <v>8557</v>
      </c>
      <c r="AF1759" t="s">
        <v>8419</v>
      </c>
      <c r="AG1759" t="s">
        <v>9054</v>
      </c>
    </row>
    <row r="1760" spans="1:33" hidden="1" x14ac:dyDescent="0.25">
      <c r="A1760" t="s">
        <v>49</v>
      </c>
      <c r="B1760">
        <v>2025140</v>
      </c>
      <c r="C1760" t="s">
        <v>86</v>
      </c>
      <c r="D1760">
        <v>8</v>
      </c>
      <c r="E1760" t="s">
        <v>92</v>
      </c>
      <c r="F1760">
        <v>1650</v>
      </c>
      <c r="G1760" t="s">
        <v>98</v>
      </c>
      <c r="H1760" t="s">
        <v>226</v>
      </c>
      <c r="I1760" t="s">
        <v>447</v>
      </c>
      <c r="K1760">
        <v>28.13</v>
      </c>
      <c r="L1760">
        <v>51.99</v>
      </c>
      <c r="M1760" t="s">
        <v>608</v>
      </c>
      <c r="N1760" t="s">
        <v>861</v>
      </c>
      <c r="Q1760">
        <v>3</v>
      </c>
      <c r="R1760">
        <v>8</v>
      </c>
      <c r="S1760" t="s">
        <v>1150</v>
      </c>
      <c r="T1760" t="s">
        <v>2337</v>
      </c>
      <c r="U1760" t="s">
        <v>3402</v>
      </c>
      <c r="V1760" t="s">
        <v>3443</v>
      </c>
      <c r="W1760">
        <v>118</v>
      </c>
      <c r="X1760">
        <v>1214</v>
      </c>
      <c r="Y1760">
        <v>1</v>
      </c>
      <c r="Z1760" t="s">
        <v>3485</v>
      </c>
      <c r="AA1760" t="s">
        <v>4819</v>
      </c>
      <c r="AB1760" t="s">
        <v>7623</v>
      </c>
      <c r="AC1760">
        <v>15</v>
      </c>
      <c r="AD1760" t="s">
        <v>8958</v>
      </c>
      <c r="AE1760" t="s">
        <v>8820</v>
      </c>
      <c r="AF1760" t="s">
        <v>8891</v>
      </c>
      <c r="AG1760" t="s">
        <v>8762</v>
      </c>
    </row>
    <row r="1761" spans="1:33" hidden="1" x14ac:dyDescent="0.25">
      <c r="A1761" t="s">
        <v>49</v>
      </c>
      <c r="B1761">
        <v>2025140</v>
      </c>
      <c r="C1761" t="s">
        <v>86</v>
      </c>
      <c r="D1761">
        <v>8</v>
      </c>
      <c r="E1761" t="s">
        <v>92</v>
      </c>
      <c r="F1761">
        <v>1650</v>
      </c>
      <c r="G1761" t="s">
        <v>98</v>
      </c>
      <c r="H1761" t="s">
        <v>226</v>
      </c>
      <c r="I1761" t="s">
        <v>447</v>
      </c>
      <c r="K1761">
        <v>28.13</v>
      </c>
      <c r="L1761">
        <v>51.99</v>
      </c>
      <c r="M1761" t="s">
        <v>608</v>
      </c>
      <c r="N1761" t="s">
        <v>861</v>
      </c>
      <c r="Q1761">
        <v>4</v>
      </c>
      <c r="R1761">
        <v>7</v>
      </c>
      <c r="S1761" t="s">
        <v>1506</v>
      </c>
      <c r="T1761" t="s">
        <v>2693</v>
      </c>
      <c r="U1761" t="s">
        <v>3401</v>
      </c>
      <c r="V1761" t="s">
        <v>3447</v>
      </c>
      <c r="W1761">
        <v>124</v>
      </c>
      <c r="X1761">
        <v>1114</v>
      </c>
      <c r="Y1761">
        <v>6</v>
      </c>
      <c r="Z1761" t="s">
        <v>3485</v>
      </c>
      <c r="AA1761" t="s">
        <v>4820</v>
      </c>
      <c r="AB1761" t="s">
        <v>7328</v>
      </c>
      <c r="AC1761">
        <v>20</v>
      </c>
      <c r="AD1761" t="s">
        <v>8690</v>
      </c>
      <c r="AE1761" t="s">
        <v>8793</v>
      </c>
      <c r="AF1761" t="s">
        <v>8582</v>
      </c>
      <c r="AG1761" t="s">
        <v>8397</v>
      </c>
    </row>
    <row r="1762" spans="1:33" hidden="1" x14ac:dyDescent="0.25">
      <c r="A1762" t="s">
        <v>49</v>
      </c>
      <c r="B1762">
        <v>2025140</v>
      </c>
      <c r="C1762" t="s">
        <v>86</v>
      </c>
      <c r="D1762">
        <v>8</v>
      </c>
      <c r="E1762" t="s">
        <v>92</v>
      </c>
      <c r="F1762">
        <v>1650</v>
      </c>
      <c r="G1762" t="s">
        <v>98</v>
      </c>
      <c r="H1762" t="s">
        <v>226</v>
      </c>
      <c r="I1762" t="s">
        <v>447</v>
      </c>
      <c r="K1762">
        <v>28.13</v>
      </c>
      <c r="L1762">
        <v>51.99</v>
      </c>
      <c r="M1762" t="s">
        <v>608</v>
      </c>
      <c r="N1762" t="s">
        <v>861</v>
      </c>
      <c r="Q1762">
        <v>5</v>
      </c>
      <c r="R1762">
        <v>1</v>
      </c>
      <c r="S1762" t="s">
        <v>1889</v>
      </c>
      <c r="T1762" t="s">
        <v>3076</v>
      </c>
      <c r="U1762" t="s">
        <v>3412</v>
      </c>
      <c r="V1762" t="s">
        <v>3445</v>
      </c>
      <c r="W1762">
        <v>135</v>
      </c>
      <c r="X1762">
        <v>1221</v>
      </c>
      <c r="Y1762">
        <v>7</v>
      </c>
      <c r="Z1762" t="s">
        <v>3515</v>
      </c>
      <c r="AA1762" t="s">
        <v>4821</v>
      </c>
      <c r="AB1762" t="s">
        <v>941</v>
      </c>
      <c r="AC1762">
        <v>14</v>
      </c>
      <c r="AD1762" t="s">
        <v>8692</v>
      </c>
      <c r="AE1762" t="s">
        <v>8558</v>
      </c>
      <c r="AF1762" t="s">
        <v>8889</v>
      </c>
      <c r="AG1762" t="s">
        <v>8728</v>
      </c>
    </row>
    <row r="1763" spans="1:33" hidden="1" x14ac:dyDescent="0.25">
      <c r="A1763" t="s">
        <v>49</v>
      </c>
      <c r="B1763">
        <v>2025140</v>
      </c>
      <c r="C1763" t="s">
        <v>86</v>
      </c>
      <c r="D1763">
        <v>8</v>
      </c>
      <c r="E1763" t="s">
        <v>92</v>
      </c>
      <c r="F1763">
        <v>1650</v>
      </c>
      <c r="G1763" t="s">
        <v>98</v>
      </c>
      <c r="H1763" t="s">
        <v>226</v>
      </c>
      <c r="I1763" t="s">
        <v>447</v>
      </c>
      <c r="K1763">
        <v>28.13</v>
      </c>
      <c r="L1763">
        <v>51.99</v>
      </c>
      <c r="M1763" t="s">
        <v>608</v>
      </c>
      <c r="N1763" t="s">
        <v>861</v>
      </c>
      <c r="Q1763">
        <v>6</v>
      </c>
      <c r="R1763">
        <v>2</v>
      </c>
      <c r="S1763" t="s">
        <v>1667</v>
      </c>
      <c r="T1763" t="s">
        <v>2854</v>
      </c>
      <c r="U1763" t="s">
        <v>3419</v>
      </c>
      <c r="V1763" t="s">
        <v>3455</v>
      </c>
      <c r="W1763">
        <v>133</v>
      </c>
      <c r="X1763">
        <v>1051</v>
      </c>
      <c r="Y1763">
        <v>9</v>
      </c>
      <c r="Z1763" t="s">
        <v>3498</v>
      </c>
      <c r="AA1763" t="s">
        <v>4822</v>
      </c>
      <c r="AB1763" t="s">
        <v>802</v>
      </c>
      <c r="AC1763">
        <v>20</v>
      </c>
      <c r="AD1763" t="s">
        <v>8694</v>
      </c>
      <c r="AE1763" t="s">
        <v>8558</v>
      </c>
      <c r="AF1763" t="s">
        <v>8582</v>
      </c>
      <c r="AG1763" t="s">
        <v>8489</v>
      </c>
    </row>
    <row r="1764" spans="1:33" hidden="1" x14ac:dyDescent="0.25">
      <c r="A1764" t="s">
        <v>49</v>
      </c>
      <c r="B1764">
        <v>2025140</v>
      </c>
      <c r="C1764" t="s">
        <v>86</v>
      </c>
      <c r="D1764">
        <v>8</v>
      </c>
      <c r="E1764" t="s">
        <v>92</v>
      </c>
      <c r="F1764">
        <v>1650</v>
      </c>
      <c r="G1764" t="s">
        <v>98</v>
      </c>
      <c r="H1764" t="s">
        <v>226</v>
      </c>
      <c r="I1764" t="s">
        <v>447</v>
      </c>
      <c r="K1764">
        <v>28.13</v>
      </c>
      <c r="L1764">
        <v>51.99</v>
      </c>
      <c r="M1764" t="s">
        <v>608</v>
      </c>
      <c r="N1764" t="s">
        <v>861</v>
      </c>
      <c r="Q1764">
        <v>7</v>
      </c>
      <c r="R1764">
        <v>14</v>
      </c>
      <c r="S1764" t="s">
        <v>1462</v>
      </c>
      <c r="T1764" t="s">
        <v>2649</v>
      </c>
      <c r="U1764" t="s">
        <v>3405</v>
      </c>
      <c r="V1764" t="s">
        <v>3443</v>
      </c>
      <c r="W1764">
        <v>110</v>
      </c>
      <c r="X1764">
        <v>1086</v>
      </c>
      <c r="Y1764">
        <v>14</v>
      </c>
      <c r="Z1764" t="s">
        <v>3507</v>
      </c>
      <c r="AA1764" t="s">
        <v>4823</v>
      </c>
      <c r="AB1764" t="s">
        <v>7624</v>
      </c>
      <c r="AC1764">
        <v>21</v>
      </c>
      <c r="AD1764" t="s">
        <v>8959</v>
      </c>
      <c r="AE1764" t="s">
        <v>8610</v>
      </c>
      <c r="AF1764" t="s">
        <v>8413</v>
      </c>
      <c r="AG1764" t="s">
        <v>8899</v>
      </c>
    </row>
    <row r="1765" spans="1:33" hidden="1" x14ac:dyDescent="0.25">
      <c r="A1765" t="s">
        <v>49</v>
      </c>
      <c r="B1765">
        <v>2025140</v>
      </c>
      <c r="C1765" t="s">
        <v>86</v>
      </c>
      <c r="D1765">
        <v>8</v>
      </c>
      <c r="E1765" t="s">
        <v>92</v>
      </c>
      <c r="F1765">
        <v>1650</v>
      </c>
      <c r="G1765" t="s">
        <v>98</v>
      </c>
      <c r="H1765" t="s">
        <v>226</v>
      </c>
      <c r="I1765" t="s">
        <v>447</v>
      </c>
      <c r="K1765">
        <v>28.13</v>
      </c>
      <c r="L1765">
        <v>51.99</v>
      </c>
      <c r="M1765" t="s">
        <v>608</v>
      </c>
      <c r="N1765" t="s">
        <v>861</v>
      </c>
      <c r="Q1765">
        <v>8</v>
      </c>
      <c r="R1765">
        <v>3</v>
      </c>
      <c r="S1765" t="s">
        <v>1621</v>
      </c>
      <c r="T1765" t="s">
        <v>2808</v>
      </c>
      <c r="U1765" t="s">
        <v>3404</v>
      </c>
      <c r="V1765" t="s">
        <v>3440</v>
      </c>
      <c r="W1765">
        <v>134</v>
      </c>
      <c r="X1765">
        <v>1176</v>
      </c>
      <c r="Y1765">
        <v>10</v>
      </c>
      <c r="Z1765" t="s">
        <v>3522</v>
      </c>
      <c r="AA1765" t="s">
        <v>4824</v>
      </c>
      <c r="AB1765" t="s">
        <v>6930</v>
      </c>
      <c r="AC1765">
        <v>40</v>
      </c>
      <c r="AD1765" t="s">
        <v>8831</v>
      </c>
      <c r="AE1765" t="s">
        <v>8820</v>
      </c>
      <c r="AF1765" t="s">
        <v>8422</v>
      </c>
      <c r="AG1765" t="s">
        <v>8616</v>
      </c>
    </row>
    <row r="1766" spans="1:33" hidden="1" x14ac:dyDescent="0.25">
      <c r="A1766" t="s">
        <v>49</v>
      </c>
      <c r="B1766">
        <v>2025140</v>
      </c>
      <c r="C1766" t="s">
        <v>86</v>
      </c>
      <c r="D1766">
        <v>8</v>
      </c>
      <c r="E1766" t="s">
        <v>92</v>
      </c>
      <c r="F1766">
        <v>1650</v>
      </c>
      <c r="G1766" t="s">
        <v>98</v>
      </c>
      <c r="H1766" t="s">
        <v>226</v>
      </c>
      <c r="I1766" t="s">
        <v>447</v>
      </c>
      <c r="K1766">
        <v>28.13</v>
      </c>
      <c r="L1766">
        <v>51.99</v>
      </c>
      <c r="M1766" t="s">
        <v>608</v>
      </c>
      <c r="N1766" t="s">
        <v>861</v>
      </c>
      <c r="Q1766">
        <v>9</v>
      </c>
      <c r="R1766">
        <v>9</v>
      </c>
      <c r="S1766" t="s">
        <v>1508</v>
      </c>
      <c r="T1766" t="s">
        <v>2695</v>
      </c>
      <c r="U1766" t="s">
        <v>3410</v>
      </c>
      <c r="V1766" t="s">
        <v>3450</v>
      </c>
      <c r="W1766">
        <v>119</v>
      </c>
      <c r="X1766">
        <v>1078</v>
      </c>
      <c r="Y1766">
        <v>8</v>
      </c>
      <c r="Z1766" t="s">
        <v>3522</v>
      </c>
      <c r="AA1766" t="s">
        <v>4825</v>
      </c>
      <c r="AB1766" t="s">
        <v>6931</v>
      </c>
      <c r="AC1766">
        <v>23</v>
      </c>
      <c r="AD1766" t="s">
        <v>8860</v>
      </c>
      <c r="AE1766" t="s">
        <v>8614</v>
      </c>
      <c r="AF1766" t="s">
        <v>8582</v>
      </c>
      <c r="AG1766" t="s">
        <v>8447</v>
      </c>
    </row>
    <row r="1767" spans="1:33" hidden="1" x14ac:dyDescent="0.25">
      <c r="A1767" t="s">
        <v>49</v>
      </c>
      <c r="B1767">
        <v>2025140</v>
      </c>
      <c r="C1767" t="s">
        <v>86</v>
      </c>
      <c r="D1767">
        <v>8</v>
      </c>
      <c r="E1767" t="s">
        <v>92</v>
      </c>
      <c r="F1767">
        <v>1650</v>
      </c>
      <c r="G1767" t="s">
        <v>98</v>
      </c>
      <c r="H1767" t="s">
        <v>226</v>
      </c>
      <c r="I1767" t="s">
        <v>447</v>
      </c>
      <c r="K1767">
        <v>28.13</v>
      </c>
      <c r="L1767">
        <v>51.99</v>
      </c>
      <c r="M1767" t="s">
        <v>608</v>
      </c>
      <c r="N1767" t="s">
        <v>861</v>
      </c>
      <c r="Q1767">
        <v>10</v>
      </c>
      <c r="R1767">
        <v>5</v>
      </c>
      <c r="S1767" t="s">
        <v>1337</v>
      </c>
      <c r="T1767" t="s">
        <v>2524</v>
      </c>
      <c r="U1767" t="s">
        <v>3411</v>
      </c>
      <c r="V1767" t="s">
        <v>3448</v>
      </c>
      <c r="W1767">
        <v>128</v>
      </c>
      <c r="X1767">
        <v>1130</v>
      </c>
      <c r="Y1767">
        <v>4</v>
      </c>
      <c r="Z1767" t="s">
        <v>3522</v>
      </c>
      <c r="AA1767" t="s">
        <v>4826</v>
      </c>
      <c r="AB1767" t="s">
        <v>6911</v>
      </c>
      <c r="AC1767">
        <v>2.8</v>
      </c>
      <c r="AD1767" t="s">
        <v>8960</v>
      </c>
      <c r="AE1767" t="s">
        <v>8558</v>
      </c>
      <c r="AF1767" t="s">
        <v>8582</v>
      </c>
      <c r="AG1767" t="s">
        <v>8909</v>
      </c>
    </row>
    <row r="1768" spans="1:33" hidden="1" x14ac:dyDescent="0.25">
      <c r="A1768" t="s">
        <v>49</v>
      </c>
      <c r="B1768">
        <v>2025140</v>
      </c>
      <c r="C1768" t="s">
        <v>86</v>
      </c>
      <c r="D1768">
        <v>8</v>
      </c>
      <c r="E1768" t="s">
        <v>92</v>
      </c>
      <c r="F1768">
        <v>1650</v>
      </c>
      <c r="G1768" t="s">
        <v>98</v>
      </c>
      <c r="H1768" t="s">
        <v>226</v>
      </c>
      <c r="I1768" t="s">
        <v>447</v>
      </c>
      <c r="K1768">
        <v>28.13</v>
      </c>
      <c r="L1768">
        <v>51.99</v>
      </c>
      <c r="M1768" t="s">
        <v>608</v>
      </c>
      <c r="N1768" t="s">
        <v>861</v>
      </c>
      <c r="Q1768">
        <v>11</v>
      </c>
      <c r="R1768">
        <v>6</v>
      </c>
      <c r="S1768" t="s">
        <v>1569</v>
      </c>
      <c r="T1768" t="s">
        <v>2756</v>
      </c>
      <c r="U1768" t="s">
        <v>3403</v>
      </c>
      <c r="V1768" t="s">
        <v>3452</v>
      </c>
      <c r="W1768">
        <v>127</v>
      </c>
      <c r="X1768">
        <v>1153</v>
      </c>
      <c r="Y1768">
        <v>12</v>
      </c>
      <c r="Z1768" t="s">
        <v>3499</v>
      </c>
      <c r="AA1768" t="s">
        <v>4827</v>
      </c>
      <c r="AB1768" t="s">
        <v>7101</v>
      </c>
      <c r="AC1768">
        <v>13</v>
      </c>
      <c r="AD1768" t="s">
        <v>8961</v>
      </c>
      <c r="AE1768" t="s">
        <v>8558</v>
      </c>
      <c r="AF1768" t="s">
        <v>8582</v>
      </c>
      <c r="AG1768" t="s">
        <v>8602</v>
      </c>
    </row>
    <row r="1769" spans="1:33" hidden="1" x14ac:dyDescent="0.25">
      <c r="A1769" t="s">
        <v>49</v>
      </c>
      <c r="B1769">
        <v>2025140</v>
      </c>
      <c r="C1769" t="s">
        <v>86</v>
      </c>
      <c r="D1769">
        <v>8</v>
      </c>
      <c r="E1769" t="s">
        <v>92</v>
      </c>
      <c r="F1769">
        <v>1650</v>
      </c>
      <c r="G1769" t="s">
        <v>98</v>
      </c>
      <c r="H1769" t="s">
        <v>226</v>
      </c>
      <c r="I1769" t="s">
        <v>447</v>
      </c>
      <c r="K1769">
        <v>28.13</v>
      </c>
      <c r="L1769">
        <v>51.99</v>
      </c>
      <c r="M1769" t="s">
        <v>608</v>
      </c>
      <c r="N1769" t="s">
        <v>861</v>
      </c>
      <c r="Q1769">
        <v>12</v>
      </c>
      <c r="R1769">
        <v>11</v>
      </c>
      <c r="S1769" t="s">
        <v>1207</v>
      </c>
      <c r="T1769" t="s">
        <v>2394</v>
      </c>
      <c r="U1769" t="s">
        <v>3407</v>
      </c>
      <c r="V1769" t="s">
        <v>3457</v>
      </c>
      <c r="W1769">
        <v>118</v>
      </c>
      <c r="X1769">
        <v>1028</v>
      </c>
      <c r="Y1769">
        <v>2</v>
      </c>
      <c r="Z1769" t="s">
        <v>3501</v>
      </c>
      <c r="AA1769" t="s">
        <v>4828</v>
      </c>
      <c r="AB1769" t="s">
        <v>6932</v>
      </c>
      <c r="AC1769">
        <v>20</v>
      </c>
      <c r="AD1769" t="s">
        <v>8698</v>
      </c>
      <c r="AE1769" t="s">
        <v>8602</v>
      </c>
      <c r="AF1769" t="s">
        <v>8414</v>
      </c>
      <c r="AG1769" t="s">
        <v>8401</v>
      </c>
    </row>
    <row r="1770" spans="1:33" hidden="1" x14ac:dyDescent="0.25">
      <c r="A1770" t="s">
        <v>49</v>
      </c>
      <c r="B1770">
        <v>2025140</v>
      </c>
      <c r="C1770" t="s">
        <v>86</v>
      </c>
      <c r="D1770">
        <v>8</v>
      </c>
      <c r="E1770" t="s">
        <v>92</v>
      </c>
      <c r="F1770">
        <v>1650</v>
      </c>
      <c r="G1770" t="s">
        <v>98</v>
      </c>
      <c r="H1770" t="s">
        <v>226</v>
      </c>
      <c r="I1770" t="s">
        <v>447</v>
      </c>
      <c r="K1770">
        <v>28.13</v>
      </c>
      <c r="L1770">
        <v>51.99</v>
      </c>
      <c r="M1770" t="s">
        <v>608</v>
      </c>
      <c r="N1770" t="s">
        <v>861</v>
      </c>
      <c r="Q1770">
        <v>13</v>
      </c>
      <c r="R1770">
        <v>10</v>
      </c>
      <c r="S1770" t="s">
        <v>1507</v>
      </c>
      <c r="T1770" t="s">
        <v>2694</v>
      </c>
      <c r="U1770" t="s">
        <v>3417</v>
      </c>
      <c r="V1770" t="s">
        <v>3459</v>
      </c>
      <c r="W1770">
        <v>119</v>
      </c>
      <c r="X1770">
        <v>1140</v>
      </c>
      <c r="Y1770">
        <v>3</v>
      </c>
      <c r="Z1770" t="s">
        <v>3502</v>
      </c>
      <c r="AA1770" t="s">
        <v>4829</v>
      </c>
      <c r="AB1770" t="s">
        <v>7625</v>
      </c>
      <c r="AC1770">
        <v>24</v>
      </c>
      <c r="AD1770" t="s">
        <v>8522</v>
      </c>
      <c r="AE1770" t="s">
        <v>8602</v>
      </c>
      <c r="AF1770" t="s">
        <v>8579</v>
      </c>
      <c r="AG1770" t="s">
        <v>8762</v>
      </c>
    </row>
    <row r="1771" spans="1:33" hidden="1" x14ac:dyDescent="0.25">
      <c r="A1771" t="s">
        <v>49</v>
      </c>
      <c r="B1771">
        <v>2025140</v>
      </c>
      <c r="C1771" t="s">
        <v>86</v>
      </c>
      <c r="D1771">
        <v>8</v>
      </c>
      <c r="E1771" t="s">
        <v>92</v>
      </c>
      <c r="F1771">
        <v>1650</v>
      </c>
      <c r="G1771" t="s">
        <v>98</v>
      </c>
      <c r="H1771" t="s">
        <v>226</v>
      </c>
      <c r="I1771" t="s">
        <v>447</v>
      </c>
      <c r="K1771">
        <v>28.13</v>
      </c>
      <c r="L1771">
        <v>51.99</v>
      </c>
      <c r="M1771" t="s">
        <v>608</v>
      </c>
      <c r="N1771" t="s">
        <v>861</v>
      </c>
      <c r="Q1771">
        <v>14</v>
      </c>
      <c r="R1771">
        <v>13</v>
      </c>
      <c r="S1771" t="s">
        <v>1890</v>
      </c>
      <c r="T1771" t="s">
        <v>3077</v>
      </c>
      <c r="U1771" t="s">
        <v>3408</v>
      </c>
      <c r="V1771" t="s">
        <v>3459</v>
      </c>
      <c r="W1771">
        <v>118</v>
      </c>
      <c r="X1771">
        <v>1169</v>
      </c>
      <c r="Y1771">
        <v>5</v>
      </c>
      <c r="Z1771" t="s">
        <v>3520</v>
      </c>
      <c r="AA1771" t="s">
        <v>4830</v>
      </c>
      <c r="AB1771" t="s">
        <v>7626</v>
      </c>
      <c r="AC1771">
        <v>52</v>
      </c>
      <c r="AD1771" t="s">
        <v>8962</v>
      </c>
      <c r="AE1771" t="s">
        <v>8602</v>
      </c>
      <c r="AF1771" t="s">
        <v>8579</v>
      </c>
      <c r="AG1771" t="s">
        <v>9050</v>
      </c>
    </row>
    <row r="1772" spans="1:33" x14ac:dyDescent="0.25">
      <c r="A1772" t="s">
        <v>42</v>
      </c>
      <c r="B1772">
        <v>2025066</v>
      </c>
      <c r="C1772" t="s">
        <v>86</v>
      </c>
      <c r="D1772">
        <v>1</v>
      </c>
      <c r="E1772" t="s">
        <v>88</v>
      </c>
      <c r="F1772">
        <v>1650</v>
      </c>
      <c r="G1772" t="s">
        <v>98</v>
      </c>
      <c r="H1772" t="s">
        <v>163</v>
      </c>
      <c r="I1772" t="s">
        <v>447</v>
      </c>
      <c r="K1772">
        <v>27.68</v>
      </c>
      <c r="L1772">
        <v>50.84</v>
      </c>
      <c r="M1772" t="s">
        <v>540</v>
      </c>
      <c r="N1772" t="s">
        <v>813</v>
      </c>
      <c r="Q1772">
        <v>1</v>
      </c>
      <c r="R1772">
        <v>3</v>
      </c>
      <c r="S1772" t="s">
        <v>1117</v>
      </c>
      <c r="T1772" t="s">
        <v>2304</v>
      </c>
      <c r="U1772" t="s">
        <v>3400</v>
      </c>
      <c r="V1772" t="s">
        <v>3447</v>
      </c>
      <c r="W1772">
        <v>135</v>
      </c>
      <c r="X1772">
        <v>1121</v>
      </c>
      <c r="Y1772">
        <v>1</v>
      </c>
      <c r="Z1772" t="s">
        <v>3478</v>
      </c>
      <c r="AA1772" t="s">
        <v>3715</v>
      </c>
      <c r="AB1772" t="s">
        <v>813</v>
      </c>
      <c r="AC1772">
        <v>7</v>
      </c>
      <c r="AD1772" t="s">
        <v>8801</v>
      </c>
      <c r="AE1772" t="s">
        <v>9153</v>
      </c>
      <c r="AF1772" t="s">
        <v>8444</v>
      </c>
      <c r="AG1772" t="s">
        <v>8595</v>
      </c>
    </row>
    <row r="1773" spans="1:33" hidden="1" x14ac:dyDescent="0.25">
      <c r="A1773" t="s">
        <v>50</v>
      </c>
      <c r="B1773">
        <v>2025141</v>
      </c>
      <c r="C1773" t="s">
        <v>87</v>
      </c>
      <c r="D1773">
        <v>1</v>
      </c>
      <c r="E1773" t="s">
        <v>88</v>
      </c>
      <c r="F1773">
        <v>1200</v>
      </c>
      <c r="G1773" t="s">
        <v>100</v>
      </c>
      <c r="H1773" t="s">
        <v>227</v>
      </c>
      <c r="I1773" t="s">
        <v>446</v>
      </c>
      <c r="J1773" t="s">
        <v>450</v>
      </c>
      <c r="K1773">
        <v>23.75</v>
      </c>
      <c r="L1773">
        <v>46.18</v>
      </c>
      <c r="M1773" t="s">
        <v>609</v>
      </c>
      <c r="Q1773">
        <v>2</v>
      </c>
      <c r="R1773">
        <v>2</v>
      </c>
      <c r="S1773" t="s">
        <v>1024</v>
      </c>
      <c r="T1773" t="s">
        <v>2211</v>
      </c>
      <c r="U1773" t="s">
        <v>3398</v>
      </c>
      <c r="V1773" t="s">
        <v>3441</v>
      </c>
      <c r="W1773">
        <v>135</v>
      </c>
      <c r="X1773">
        <v>1080</v>
      </c>
      <c r="Y1773">
        <v>7</v>
      </c>
      <c r="Z1773" t="s">
        <v>3518</v>
      </c>
      <c r="AA1773" t="s">
        <v>3604</v>
      </c>
      <c r="AB1773" t="s">
        <v>7627</v>
      </c>
      <c r="AC1773">
        <v>3</v>
      </c>
      <c r="AD1773" t="s">
        <v>8911</v>
      </c>
      <c r="AE1773" t="s">
        <v>9226</v>
      </c>
      <c r="AF1773" t="s">
        <v>8926</v>
      </c>
    </row>
    <row r="1774" spans="1:33" hidden="1" x14ac:dyDescent="0.25">
      <c r="A1774" t="s">
        <v>50</v>
      </c>
      <c r="B1774">
        <v>2025141</v>
      </c>
      <c r="C1774" t="s">
        <v>87</v>
      </c>
      <c r="D1774">
        <v>1</v>
      </c>
      <c r="E1774" t="s">
        <v>88</v>
      </c>
      <c r="F1774">
        <v>1200</v>
      </c>
      <c r="G1774" t="s">
        <v>100</v>
      </c>
      <c r="H1774" t="s">
        <v>227</v>
      </c>
      <c r="I1774" t="s">
        <v>446</v>
      </c>
      <c r="J1774" t="s">
        <v>450</v>
      </c>
      <c r="K1774">
        <v>23.75</v>
      </c>
      <c r="L1774">
        <v>46.18</v>
      </c>
      <c r="M1774" t="s">
        <v>609</v>
      </c>
      <c r="Q1774">
        <v>3</v>
      </c>
      <c r="R1774">
        <v>4</v>
      </c>
      <c r="S1774" t="s">
        <v>1828</v>
      </c>
      <c r="T1774" t="s">
        <v>3015</v>
      </c>
      <c r="U1774" t="s">
        <v>3412</v>
      </c>
      <c r="V1774" t="s">
        <v>3450</v>
      </c>
      <c r="W1774">
        <v>132</v>
      </c>
      <c r="X1774">
        <v>1144</v>
      </c>
      <c r="Y1774">
        <v>9</v>
      </c>
      <c r="Z1774" t="s">
        <v>3489</v>
      </c>
      <c r="AA1774" t="s">
        <v>4831</v>
      </c>
      <c r="AB1774" t="s">
        <v>7532</v>
      </c>
      <c r="AC1774">
        <v>4.7</v>
      </c>
      <c r="AD1774" t="s">
        <v>8596</v>
      </c>
      <c r="AE1774" t="s">
        <v>9401</v>
      </c>
      <c r="AF1774" t="s">
        <v>9360</v>
      </c>
    </row>
    <row r="1775" spans="1:33" hidden="1" x14ac:dyDescent="0.25">
      <c r="A1775" t="s">
        <v>50</v>
      </c>
      <c r="B1775">
        <v>2025141</v>
      </c>
      <c r="C1775" t="s">
        <v>87</v>
      </c>
      <c r="D1775">
        <v>1</v>
      </c>
      <c r="E1775" t="s">
        <v>88</v>
      </c>
      <c r="F1775">
        <v>1200</v>
      </c>
      <c r="G1775" t="s">
        <v>100</v>
      </c>
      <c r="H1775" t="s">
        <v>227</v>
      </c>
      <c r="I1775" t="s">
        <v>446</v>
      </c>
      <c r="J1775" t="s">
        <v>450</v>
      </c>
      <c r="K1775">
        <v>23.75</v>
      </c>
      <c r="L1775">
        <v>46.18</v>
      </c>
      <c r="M1775" t="s">
        <v>609</v>
      </c>
      <c r="Q1775">
        <v>4</v>
      </c>
      <c r="R1775">
        <v>3</v>
      </c>
      <c r="S1775" t="s">
        <v>1541</v>
      </c>
      <c r="T1775" t="s">
        <v>2728</v>
      </c>
      <c r="U1775" t="s">
        <v>3416</v>
      </c>
      <c r="V1775" t="s">
        <v>3458</v>
      </c>
      <c r="W1775">
        <v>133</v>
      </c>
      <c r="X1775">
        <v>1193</v>
      </c>
      <c r="Y1775">
        <v>6</v>
      </c>
      <c r="Z1775" t="s">
        <v>3482</v>
      </c>
      <c r="AA1775" t="s">
        <v>4636</v>
      </c>
      <c r="AB1775" t="s">
        <v>687</v>
      </c>
      <c r="AC1775">
        <v>53</v>
      </c>
      <c r="AD1775" t="s">
        <v>8442</v>
      </c>
      <c r="AE1775" t="s">
        <v>9226</v>
      </c>
      <c r="AF1775" t="s">
        <v>8970</v>
      </c>
    </row>
    <row r="1776" spans="1:33" hidden="1" x14ac:dyDescent="0.25">
      <c r="A1776" t="s">
        <v>50</v>
      </c>
      <c r="B1776">
        <v>2025141</v>
      </c>
      <c r="C1776" t="s">
        <v>87</v>
      </c>
      <c r="D1776">
        <v>1</v>
      </c>
      <c r="E1776" t="s">
        <v>88</v>
      </c>
      <c r="F1776">
        <v>1200</v>
      </c>
      <c r="G1776" t="s">
        <v>100</v>
      </c>
      <c r="H1776" t="s">
        <v>227</v>
      </c>
      <c r="I1776" t="s">
        <v>446</v>
      </c>
      <c r="J1776" t="s">
        <v>450</v>
      </c>
      <c r="K1776">
        <v>23.75</v>
      </c>
      <c r="L1776">
        <v>46.18</v>
      </c>
      <c r="M1776" t="s">
        <v>609</v>
      </c>
      <c r="Q1776">
        <v>5</v>
      </c>
      <c r="R1776">
        <v>10</v>
      </c>
      <c r="S1776" t="s">
        <v>1031</v>
      </c>
      <c r="T1776" t="s">
        <v>2218</v>
      </c>
      <c r="U1776" t="s">
        <v>3409</v>
      </c>
      <c r="V1776" t="s">
        <v>3446</v>
      </c>
      <c r="W1776">
        <v>120</v>
      </c>
      <c r="X1776">
        <v>1120</v>
      </c>
      <c r="Y1776">
        <v>2</v>
      </c>
      <c r="Z1776" t="s">
        <v>3514</v>
      </c>
      <c r="AA1776" t="s">
        <v>4658</v>
      </c>
      <c r="AB1776" t="s">
        <v>7393</v>
      </c>
      <c r="AC1776">
        <v>7.9</v>
      </c>
      <c r="AD1776" t="s">
        <v>8596</v>
      </c>
      <c r="AE1776" t="s">
        <v>9226</v>
      </c>
      <c r="AF1776" t="s">
        <v>8474</v>
      </c>
    </row>
    <row r="1777" spans="1:32" hidden="1" x14ac:dyDescent="0.25">
      <c r="A1777" t="s">
        <v>50</v>
      </c>
      <c r="B1777">
        <v>2025141</v>
      </c>
      <c r="C1777" t="s">
        <v>87</v>
      </c>
      <c r="D1777">
        <v>1</v>
      </c>
      <c r="E1777" t="s">
        <v>88</v>
      </c>
      <c r="F1777">
        <v>1200</v>
      </c>
      <c r="G1777" t="s">
        <v>100</v>
      </c>
      <c r="H1777" t="s">
        <v>227</v>
      </c>
      <c r="I1777" t="s">
        <v>446</v>
      </c>
      <c r="J1777" t="s">
        <v>450</v>
      </c>
      <c r="K1777">
        <v>23.75</v>
      </c>
      <c r="L1777">
        <v>46.18</v>
      </c>
      <c r="M1777" t="s">
        <v>609</v>
      </c>
      <c r="Q1777">
        <v>6</v>
      </c>
      <c r="R1777">
        <v>9</v>
      </c>
      <c r="S1777" t="s">
        <v>1255</v>
      </c>
      <c r="T1777" t="s">
        <v>2442</v>
      </c>
      <c r="U1777" t="s">
        <v>3419</v>
      </c>
      <c r="V1777" t="s">
        <v>3449</v>
      </c>
      <c r="W1777">
        <v>122</v>
      </c>
      <c r="X1777">
        <v>1113</v>
      </c>
      <c r="Y1777">
        <v>11</v>
      </c>
      <c r="Z1777" t="s">
        <v>3485</v>
      </c>
      <c r="AA1777" t="s">
        <v>4424</v>
      </c>
      <c r="AB1777" t="s">
        <v>6961</v>
      </c>
      <c r="AC1777">
        <v>70</v>
      </c>
      <c r="AD1777" t="s">
        <v>8650</v>
      </c>
      <c r="AE1777" t="s">
        <v>9225</v>
      </c>
      <c r="AF1777" t="s">
        <v>8862</v>
      </c>
    </row>
    <row r="1778" spans="1:32" hidden="1" x14ac:dyDescent="0.25">
      <c r="A1778" t="s">
        <v>50</v>
      </c>
      <c r="B1778">
        <v>2025141</v>
      </c>
      <c r="C1778" t="s">
        <v>87</v>
      </c>
      <c r="D1778">
        <v>1</v>
      </c>
      <c r="E1778" t="s">
        <v>88</v>
      </c>
      <c r="F1778">
        <v>1200</v>
      </c>
      <c r="G1778" t="s">
        <v>100</v>
      </c>
      <c r="H1778" t="s">
        <v>227</v>
      </c>
      <c r="I1778" t="s">
        <v>446</v>
      </c>
      <c r="J1778" t="s">
        <v>450</v>
      </c>
      <c r="K1778">
        <v>23.75</v>
      </c>
      <c r="L1778">
        <v>46.18</v>
      </c>
      <c r="M1778" t="s">
        <v>609</v>
      </c>
      <c r="Q1778">
        <v>7</v>
      </c>
      <c r="R1778">
        <v>11</v>
      </c>
      <c r="S1778" t="s">
        <v>1025</v>
      </c>
      <c r="T1778" t="s">
        <v>2212</v>
      </c>
      <c r="U1778" t="s">
        <v>3399</v>
      </c>
      <c r="V1778" t="s">
        <v>3442</v>
      </c>
      <c r="W1778">
        <v>119</v>
      </c>
      <c r="X1778">
        <v>1150</v>
      </c>
      <c r="Y1778">
        <v>8</v>
      </c>
      <c r="Z1778" t="s">
        <v>3498</v>
      </c>
      <c r="AA1778" t="s">
        <v>4832</v>
      </c>
      <c r="AB1778" t="s">
        <v>7141</v>
      </c>
      <c r="AC1778">
        <v>9.6999999999999993</v>
      </c>
      <c r="AD1778" t="s">
        <v>8448</v>
      </c>
      <c r="AE1778" t="s">
        <v>9314</v>
      </c>
      <c r="AF1778" t="s">
        <v>455</v>
      </c>
    </row>
    <row r="1779" spans="1:32" hidden="1" x14ac:dyDescent="0.25">
      <c r="A1779" t="s">
        <v>50</v>
      </c>
      <c r="B1779">
        <v>2025141</v>
      </c>
      <c r="C1779" t="s">
        <v>87</v>
      </c>
      <c r="D1779">
        <v>1</v>
      </c>
      <c r="E1779" t="s">
        <v>88</v>
      </c>
      <c r="F1779">
        <v>1200</v>
      </c>
      <c r="G1779" t="s">
        <v>100</v>
      </c>
      <c r="H1779" t="s">
        <v>227</v>
      </c>
      <c r="I1779" t="s">
        <v>446</v>
      </c>
      <c r="J1779" t="s">
        <v>450</v>
      </c>
      <c r="K1779">
        <v>23.75</v>
      </c>
      <c r="L1779">
        <v>46.18</v>
      </c>
      <c r="M1779" t="s">
        <v>609</v>
      </c>
      <c r="Q1779">
        <v>8</v>
      </c>
      <c r="R1779">
        <v>7</v>
      </c>
      <c r="S1779" t="s">
        <v>1035</v>
      </c>
      <c r="T1779" t="s">
        <v>2222</v>
      </c>
      <c r="U1779" t="s">
        <v>3408</v>
      </c>
      <c r="V1779" t="s">
        <v>3452</v>
      </c>
      <c r="W1779">
        <v>125</v>
      </c>
      <c r="X1779">
        <v>1194</v>
      </c>
      <c r="Y1779">
        <v>5</v>
      </c>
      <c r="Z1779" t="s">
        <v>3486</v>
      </c>
      <c r="AA1779" t="s">
        <v>4833</v>
      </c>
      <c r="AB1779" t="s">
        <v>7452</v>
      </c>
      <c r="AC1779">
        <v>18</v>
      </c>
      <c r="AD1779" t="s">
        <v>8911</v>
      </c>
      <c r="AE1779" t="s">
        <v>9224</v>
      </c>
      <c r="AF1779" t="s">
        <v>8443</v>
      </c>
    </row>
    <row r="1780" spans="1:32" hidden="1" x14ac:dyDescent="0.25">
      <c r="A1780" t="s">
        <v>50</v>
      </c>
      <c r="B1780">
        <v>2025141</v>
      </c>
      <c r="C1780" t="s">
        <v>87</v>
      </c>
      <c r="D1780">
        <v>1</v>
      </c>
      <c r="E1780" t="s">
        <v>88</v>
      </c>
      <c r="F1780">
        <v>1200</v>
      </c>
      <c r="G1780" t="s">
        <v>100</v>
      </c>
      <c r="H1780" t="s">
        <v>227</v>
      </c>
      <c r="I1780" t="s">
        <v>446</v>
      </c>
      <c r="J1780" t="s">
        <v>450</v>
      </c>
      <c r="K1780">
        <v>23.75</v>
      </c>
      <c r="L1780">
        <v>46.18</v>
      </c>
      <c r="M1780" t="s">
        <v>609</v>
      </c>
      <c r="Q1780">
        <v>9</v>
      </c>
      <c r="R1780">
        <v>6</v>
      </c>
      <c r="S1780" t="s">
        <v>1165</v>
      </c>
      <c r="T1780" t="s">
        <v>2352</v>
      </c>
      <c r="U1780" t="s">
        <v>3404</v>
      </c>
      <c r="V1780" t="s">
        <v>3460</v>
      </c>
      <c r="W1780">
        <v>130</v>
      </c>
      <c r="X1780">
        <v>1077</v>
      </c>
      <c r="Y1780">
        <v>3</v>
      </c>
      <c r="Z1780" t="s">
        <v>3522</v>
      </c>
      <c r="AA1780" t="s">
        <v>4783</v>
      </c>
      <c r="AB1780" t="s">
        <v>7606</v>
      </c>
      <c r="AC1780">
        <v>17</v>
      </c>
      <c r="AD1780" t="s">
        <v>8593</v>
      </c>
      <c r="AE1780" t="s">
        <v>9231</v>
      </c>
      <c r="AF1780" t="s">
        <v>8493</v>
      </c>
    </row>
    <row r="1781" spans="1:32" hidden="1" x14ac:dyDescent="0.25">
      <c r="A1781" t="s">
        <v>50</v>
      </c>
      <c r="B1781">
        <v>2025141</v>
      </c>
      <c r="C1781" t="s">
        <v>87</v>
      </c>
      <c r="D1781">
        <v>1</v>
      </c>
      <c r="E1781" t="s">
        <v>88</v>
      </c>
      <c r="F1781">
        <v>1200</v>
      </c>
      <c r="G1781" t="s">
        <v>100</v>
      </c>
      <c r="H1781" t="s">
        <v>227</v>
      </c>
      <c r="I1781" t="s">
        <v>446</v>
      </c>
      <c r="J1781" t="s">
        <v>450</v>
      </c>
      <c r="K1781">
        <v>23.75</v>
      </c>
      <c r="L1781">
        <v>46.18</v>
      </c>
      <c r="M1781" t="s">
        <v>609</v>
      </c>
      <c r="Q1781">
        <v>10</v>
      </c>
      <c r="R1781">
        <v>8</v>
      </c>
      <c r="S1781" t="s">
        <v>1263</v>
      </c>
      <c r="T1781" t="s">
        <v>2450</v>
      </c>
      <c r="U1781" t="s">
        <v>3417</v>
      </c>
      <c r="V1781" t="s">
        <v>3456</v>
      </c>
      <c r="W1781">
        <v>124</v>
      </c>
      <c r="X1781">
        <v>1175</v>
      </c>
      <c r="Y1781">
        <v>4</v>
      </c>
      <c r="Z1781" t="s">
        <v>3501</v>
      </c>
      <c r="AA1781" t="s">
        <v>4637</v>
      </c>
      <c r="AB1781" t="s">
        <v>7093</v>
      </c>
      <c r="AC1781">
        <v>7.3</v>
      </c>
      <c r="AD1781" t="s">
        <v>8597</v>
      </c>
      <c r="AE1781" t="s">
        <v>9227</v>
      </c>
      <c r="AF1781" t="s">
        <v>8612</v>
      </c>
    </row>
    <row r="1782" spans="1:32" hidden="1" x14ac:dyDescent="0.25">
      <c r="A1782" t="s">
        <v>50</v>
      </c>
      <c r="B1782">
        <v>2025141</v>
      </c>
      <c r="C1782" t="s">
        <v>87</v>
      </c>
      <c r="D1782">
        <v>1</v>
      </c>
      <c r="E1782" t="s">
        <v>88</v>
      </c>
      <c r="F1782">
        <v>1200</v>
      </c>
      <c r="G1782" t="s">
        <v>100</v>
      </c>
      <c r="H1782" t="s">
        <v>227</v>
      </c>
      <c r="I1782" t="s">
        <v>446</v>
      </c>
      <c r="J1782" t="s">
        <v>450</v>
      </c>
      <c r="K1782">
        <v>23.75</v>
      </c>
      <c r="L1782">
        <v>46.18</v>
      </c>
      <c r="M1782" t="s">
        <v>609</v>
      </c>
      <c r="Q1782">
        <v>11</v>
      </c>
      <c r="R1782">
        <v>12</v>
      </c>
      <c r="S1782" t="s">
        <v>1163</v>
      </c>
      <c r="T1782" t="s">
        <v>2350</v>
      </c>
      <c r="U1782" t="s">
        <v>3405</v>
      </c>
      <c r="V1782" t="s">
        <v>3453</v>
      </c>
      <c r="W1782">
        <v>110</v>
      </c>
      <c r="X1782">
        <v>1079</v>
      </c>
      <c r="Y1782">
        <v>12</v>
      </c>
      <c r="Z1782" t="s">
        <v>3525</v>
      </c>
      <c r="AA1782" t="s">
        <v>4834</v>
      </c>
      <c r="AB1782" t="s">
        <v>6958</v>
      </c>
      <c r="AC1782">
        <v>38</v>
      </c>
      <c r="AD1782" t="s">
        <v>8911</v>
      </c>
      <c r="AE1782" t="s">
        <v>9226</v>
      </c>
      <c r="AF1782" t="s">
        <v>8909</v>
      </c>
    </row>
    <row r="1783" spans="1:32" hidden="1" x14ac:dyDescent="0.25">
      <c r="A1783" t="s">
        <v>50</v>
      </c>
      <c r="B1783">
        <v>2025141</v>
      </c>
      <c r="C1783" t="s">
        <v>87</v>
      </c>
      <c r="D1783">
        <v>1</v>
      </c>
      <c r="E1783" t="s">
        <v>88</v>
      </c>
      <c r="F1783">
        <v>1200</v>
      </c>
      <c r="G1783" t="s">
        <v>100</v>
      </c>
      <c r="H1783" t="s">
        <v>227</v>
      </c>
      <c r="I1783" t="s">
        <v>446</v>
      </c>
      <c r="J1783" t="s">
        <v>450</v>
      </c>
      <c r="K1783">
        <v>23.75</v>
      </c>
      <c r="L1783">
        <v>46.18</v>
      </c>
      <c r="M1783" t="s">
        <v>609</v>
      </c>
      <c r="R1783">
        <v>5</v>
      </c>
      <c r="S1783" t="s">
        <v>1030</v>
      </c>
      <c r="T1783" t="s">
        <v>2217</v>
      </c>
      <c r="U1783" t="s">
        <v>3400</v>
      </c>
      <c r="V1783" t="s">
        <v>3447</v>
      </c>
      <c r="W1783">
        <v>130</v>
      </c>
      <c r="Z1783" t="s">
        <v>3439</v>
      </c>
      <c r="AA1783" t="s">
        <v>3439</v>
      </c>
      <c r="AB1783" t="s">
        <v>3439</v>
      </c>
    </row>
    <row r="1784" spans="1:32" hidden="1" x14ac:dyDescent="0.25">
      <c r="A1784" t="s">
        <v>50</v>
      </c>
      <c r="B1784">
        <v>2025142</v>
      </c>
      <c r="C1784" t="s">
        <v>87</v>
      </c>
      <c r="D1784">
        <v>2</v>
      </c>
      <c r="E1784" t="s">
        <v>90</v>
      </c>
      <c r="F1784">
        <v>1200</v>
      </c>
      <c r="G1784" t="s">
        <v>100</v>
      </c>
      <c r="H1784" t="s">
        <v>228</v>
      </c>
      <c r="I1784" t="s">
        <v>446</v>
      </c>
      <c r="J1784" t="s">
        <v>450</v>
      </c>
      <c r="K1784">
        <v>23.58</v>
      </c>
      <c r="L1784">
        <v>45.99</v>
      </c>
      <c r="M1784" t="s">
        <v>610</v>
      </c>
      <c r="Q1784">
        <v>1</v>
      </c>
      <c r="R1784">
        <v>12</v>
      </c>
      <c r="S1784" t="s">
        <v>1156</v>
      </c>
      <c r="T1784" t="s">
        <v>2343</v>
      </c>
      <c r="U1784" t="s">
        <v>3406</v>
      </c>
      <c r="V1784" t="s">
        <v>3446</v>
      </c>
      <c r="W1784">
        <v>117</v>
      </c>
      <c r="X1784">
        <v>1209</v>
      </c>
      <c r="Y1784">
        <v>8</v>
      </c>
      <c r="Z1784" t="s">
        <v>3478</v>
      </c>
      <c r="AA1784" t="s">
        <v>3827</v>
      </c>
      <c r="AB1784" t="s">
        <v>610</v>
      </c>
      <c r="AC1784">
        <v>5.9</v>
      </c>
      <c r="AD1784" t="s">
        <v>8559</v>
      </c>
      <c r="AE1784" t="s">
        <v>9350</v>
      </c>
      <c r="AF1784" t="s">
        <v>9082</v>
      </c>
    </row>
    <row r="1785" spans="1:32" hidden="1" x14ac:dyDescent="0.25">
      <c r="A1785" t="s">
        <v>50</v>
      </c>
      <c r="B1785">
        <v>2025142</v>
      </c>
      <c r="C1785" t="s">
        <v>87</v>
      </c>
      <c r="D1785">
        <v>2</v>
      </c>
      <c r="E1785" t="s">
        <v>90</v>
      </c>
      <c r="F1785">
        <v>1200</v>
      </c>
      <c r="G1785" t="s">
        <v>100</v>
      </c>
      <c r="H1785" t="s">
        <v>228</v>
      </c>
      <c r="I1785" t="s">
        <v>446</v>
      </c>
      <c r="J1785" t="s">
        <v>450</v>
      </c>
      <c r="K1785">
        <v>23.58</v>
      </c>
      <c r="L1785">
        <v>45.99</v>
      </c>
      <c r="M1785" t="s">
        <v>610</v>
      </c>
      <c r="Q1785">
        <v>2</v>
      </c>
      <c r="R1785">
        <v>9</v>
      </c>
      <c r="S1785" t="s">
        <v>1891</v>
      </c>
      <c r="T1785" t="s">
        <v>3078</v>
      </c>
      <c r="U1785" t="s">
        <v>3398</v>
      </c>
      <c r="V1785" t="s">
        <v>3448</v>
      </c>
      <c r="W1785">
        <v>120</v>
      </c>
      <c r="X1785">
        <v>1084</v>
      </c>
      <c r="Y1785">
        <v>3</v>
      </c>
      <c r="Z1785" t="s">
        <v>3479</v>
      </c>
      <c r="AA1785" t="s">
        <v>3668</v>
      </c>
      <c r="AB1785" t="s">
        <v>623</v>
      </c>
      <c r="AC1785">
        <v>5.9</v>
      </c>
      <c r="AD1785" t="s">
        <v>8553</v>
      </c>
      <c r="AE1785" t="s">
        <v>9358</v>
      </c>
      <c r="AF1785" t="s">
        <v>9363</v>
      </c>
    </row>
    <row r="1786" spans="1:32" hidden="1" x14ac:dyDescent="0.25">
      <c r="A1786" t="s">
        <v>50</v>
      </c>
      <c r="B1786">
        <v>2025142</v>
      </c>
      <c r="C1786" t="s">
        <v>87</v>
      </c>
      <c r="D1786">
        <v>2</v>
      </c>
      <c r="E1786" t="s">
        <v>90</v>
      </c>
      <c r="F1786">
        <v>1200</v>
      </c>
      <c r="G1786" t="s">
        <v>100</v>
      </c>
      <c r="H1786" t="s">
        <v>228</v>
      </c>
      <c r="I1786" t="s">
        <v>446</v>
      </c>
      <c r="J1786" t="s">
        <v>450</v>
      </c>
      <c r="K1786">
        <v>23.58</v>
      </c>
      <c r="L1786">
        <v>45.99</v>
      </c>
      <c r="M1786" t="s">
        <v>610</v>
      </c>
      <c r="Q1786">
        <v>3</v>
      </c>
      <c r="R1786">
        <v>10</v>
      </c>
      <c r="S1786" t="s">
        <v>1892</v>
      </c>
      <c r="T1786" t="s">
        <v>3079</v>
      </c>
      <c r="U1786" t="s">
        <v>3415</v>
      </c>
      <c r="V1786" t="s">
        <v>3452</v>
      </c>
      <c r="W1786">
        <v>120</v>
      </c>
      <c r="X1786">
        <v>1275</v>
      </c>
      <c r="Y1786">
        <v>6</v>
      </c>
      <c r="Z1786" t="s">
        <v>3483</v>
      </c>
      <c r="AA1786" t="s">
        <v>4176</v>
      </c>
      <c r="AB1786" t="s">
        <v>6880</v>
      </c>
      <c r="AC1786">
        <v>20</v>
      </c>
      <c r="AD1786" t="s">
        <v>8554</v>
      </c>
      <c r="AE1786" t="s">
        <v>9364</v>
      </c>
      <c r="AF1786" t="s">
        <v>8649</v>
      </c>
    </row>
    <row r="1787" spans="1:32" hidden="1" x14ac:dyDescent="0.25">
      <c r="A1787" t="s">
        <v>50</v>
      </c>
      <c r="B1787">
        <v>2025142</v>
      </c>
      <c r="C1787" t="s">
        <v>87</v>
      </c>
      <c r="D1787">
        <v>2</v>
      </c>
      <c r="E1787" t="s">
        <v>90</v>
      </c>
      <c r="F1787">
        <v>1200</v>
      </c>
      <c r="G1787" t="s">
        <v>100</v>
      </c>
      <c r="H1787" t="s">
        <v>228</v>
      </c>
      <c r="I1787" t="s">
        <v>446</v>
      </c>
      <c r="J1787" t="s">
        <v>450</v>
      </c>
      <c r="K1787">
        <v>23.58</v>
      </c>
      <c r="L1787">
        <v>45.99</v>
      </c>
      <c r="M1787" t="s">
        <v>610</v>
      </c>
      <c r="Q1787">
        <v>4</v>
      </c>
      <c r="R1787">
        <v>3</v>
      </c>
      <c r="S1787" t="s">
        <v>1225</v>
      </c>
      <c r="T1787" t="s">
        <v>2412</v>
      </c>
      <c r="U1787" t="s">
        <v>3403</v>
      </c>
      <c r="V1787" t="s">
        <v>3457</v>
      </c>
      <c r="W1787">
        <v>129</v>
      </c>
      <c r="X1787">
        <v>1152</v>
      </c>
      <c r="Y1787">
        <v>7</v>
      </c>
      <c r="Z1787" t="s">
        <v>3490</v>
      </c>
      <c r="AA1787" t="s">
        <v>4835</v>
      </c>
      <c r="AB1787" t="s">
        <v>508</v>
      </c>
      <c r="AC1787">
        <v>18</v>
      </c>
      <c r="AD1787" t="s">
        <v>8557</v>
      </c>
      <c r="AE1787" t="s">
        <v>9365</v>
      </c>
      <c r="AF1787" t="s">
        <v>9199</v>
      </c>
    </row>
    <row r="1788" spans="1:32" hidden="1" x14ac:dyDescent="0.25">
      <c r="A1788" t="s">
        <v>50</v>
      </c>
      <c r="B1788">
        <v>2025142</v>
      </c>
      <c r="C1788" t="s">
        <v>87</v>
      </c>
      <c r="D1788">
        <v>2</v>
      </c>
      <c r="E1788" t="s">
        <v>90</v>
      </c>
      <c r="F1788">
        <v>1200</v>
      </c>
      <c r="G1788" t="s">
        <v>100</v>
      </c>
      <c r="H1788" t="s">
        <v>228</v>
      </c>
      <c r="I1788" t="s">
        <v>446</v>
      </c>
      <c r="J1788" t="s">
        <v>450</v>
      </c>
      <c r="K1788">
        <v>23.58</v>
      </c>
      <c r="L1788">
        <v>45.99</v>
      </c>
      <c r="M1788" t="s">
        <v>610</v>
      </c>
      <c r="Q1788">
        <v>5</v>
      </c>
      <c r="R1788">
        <v>1</v>
      </c>
      <c r="S1788" t="s">
        <v>1893</v>
      </c>
      <c r="T1788" t="s">
        <v>3080</v>
      </c>
      <c r="U1788" t="s">
        <v>3411</v>
      </c>
      <c r="V1788" t="s">
        <v>3451</v>
      </c>
      <c r="W1788">
        <v>135</v>
      </c>
      <c r="X1788">
        <v>1195</v>
      </c>
      <c r="Y1788">
        <v>5</v>
      </c>
      <c r="Z1788" t="s">
        <v>3484</v>
      </c>
      <c r="AA1788" t="s">
        <v>3684</v>
      </c>
      <c r="AB1788" t="s">
        <v>628</v>
      </c>
      <c r="AC1788">
        <v>4.2</v>
      </c>
      <c r="AD1788" t="s">
        <v>8553</v>
      </c>
      <c r="AE1788" t="s">
        <v>9365</v>
      </c>
      <c r="AF1788" t="s">
        <v>8946</v>
      </c>
    </row>
    <row r="1789" spans="1:32" hidden="1" x14ac:dyDescent="0.25">
      <c r="A1789" t="s">
        <v>50</v>
      </c>
      <c r="B1789">
        <v>2025142</v>
      </c>
      <c r="C1789" t="s">
        <v>87</v>
      </c>
      <c r="D1789">
        <v>2</v>
      </c>
      <c r="E1789" t="s">
        <v>90</v>
      </c>
      <c r="F1789">
        <v>1200</v>
      </c>
      <c r="G1789" t="s">
        <v>100</v>
      </c>
      <c r="H1789" t="s">
        <v>228</v>
      </c>
      <c r="I1789" t="s">
        <v>446</v>
      </c>
      <c r="J1789" t="s">
        <v>450</v>
      </c>
      <c r="K1789">
        <v>23.58</v>
      </c>
      <c r="L1789">
        <v>45.99</v>
      </c>
      <c r="M1789" t="s">
        <v>610</v>
      </c>
      <c r="Q1789">
        <v>6</v>
      </c>
      <c r="R1789">
        <v>4</v>
      </c>
      <c r="S1789" t="s">
        <v>1894</v>
      </c>
      <c r="T1789" t="s">
        <v>3081</v>
      </c>
      <c r="U1789" t="s">
        <v>3419</v>
      </c>
      <c r="V1789" t="s">
        <v>3442</v>
      </c>
      <c r="W1789">
        <v>127</v>
      </c>
      <c r="X1789">
        <v>1095</v>
      </c>
      <c r="Y1789">
        <v>12</v>
      </c>
      <c r="Z1789" t="s">
        <v>3497</v>
      </c>
      <c r="AA1789" t="s">
        <v>4836</v>
      </c>
      <c r="AB1789" t="s">
        <v>6885</v>
      </c>
      <c r="AC1789">
        <v>14</v>
      </c>
      <c r="AD1789" t="s">
        <v>8551</v>
      </c>
      <c r="AE1789" t="s">
        <v>9365</v>
      </c>
      <c r="AF1789" t="s">
        <v>9312</v>
      </c>
    </row>
    <row r="1790" spans="1:32" hidden="1" x14ac:dyDescent="0.25">
      <c r="A1790" t="s">
        <v>50</v>
      </c>
      <c r="B1790">
        <v>2025142</v>
      </c>
      <c r="C1790" t="s">
        <v>87</v>
      </c>
      <c r="D1790">
        <v>2</v>
      </c>
      <c r="E1790" t="s">
        <v>90</v>
      </c>
      <c r="F1790">
        <v>1200</v>
      </c>
      <c r="G1790" t="s">
        <v>100</v>
      </c>
      <c r="H1790" t="s">
        <v>228</v>
      </c>
      <c r="I1790" t="s">
        <v>446</v>
      </c>
      <c r="J1790" t="s">
        <v>450</v>
      </c>
      <c r="K1790">
        <v>23.58</v>
      </c>
      <c r="L1790">
        <v>45.99</v>
      </c>
      <c r="M1790" t="s">
        <v>610</v>
      </c>
      <c r="Q1790">
        <v>7</v>
      </c>
      <c r="R1790">
        <v>8</v>
      </c>
      <c r="S1790" t="s">
        <v>1374</v>
      </c>
      <c r="T1790" t="s">
        <v>2561</v>
      </c>
      <c r="U1790" t="s">
        <v>3409</v>
      </c>
      <c r="V1790" t="s">
        <v>3444</v>
      </c>
      <c r="W1790">
        <v>121</v>
      </c>
      <c r="X1790">
        <v>1006</v>
      </c>
      <c r="Y1790">
        <v>1</v>
      </c>
      <c r="Z1790" t="s">
        <v>3515</v>
      </c>
      <c r="AA1790" t="s">
        <v>4815</v>
      </c>
      <c r="AB1790" t="s">
        <v>636</v>
      </c>
      <c r="AC1790">
        <v>20</v>
      </c>
      <c r="AD1790" t="s">
        <v>8795</v>
      </c>
      <c r="AE1790" t="s">
        <v>9363</v>
      </c>
      <c r="AF1790" t="s">
        <v>8981</v>
      </c>
    </row>
    <row r="1791" spans="1:32" hidden="1" x14ac:dyDescent="0.25">
      <c r="A1791" t="s">
        <v>50</v>
      </c>
      <c r="B1791">
        <v>2025142</v>
      </c>
      <c r="C1791" t="s">
        <v>87</v>
      </c>
      <c r="D1791">
        <v>2</v>
      </c>
      <c r="E1791" t="s">
        <v>90</v>
      </c>
      <c r="F1791">
        <v>1200</v>
      </c>
      <c r="G1791" t="s">
        <v>100</v>
      </c>
      <c r="H1791" t="s">
        <v>228</v>
      </c>
      <c r="I1791" t="s">
        <v>446</v>
      </c>
      <c r="J1791" t="s">
        <v>450</v>
      </c>
      <c r="K1791">
        <v>23.58</v>
      </c>
      <c r="L1791">
        <v>45.99</v>
      </c>
      <c r="M1791" t="s">
        <v>610</v>
      </c>
      <c r="Q1791">
        <v>8</v>
      </c>
      <c r="R1791">
        <v>7</v>
      </c>
      <c r="S1791" t="s">
        <v>1287</v>
      </c>
      <c r="T1791" t="s">
        <v>2474</v>
      </c>
      <c r="U1791" t="s">
        <v>3412</v>
      </c>
      <c r="V1791" t="s">
        <v>3458</v>
      </c>
      <c r="W1791">
        <v>122</v>
      </c>
      <c r="X1791">
        <v>1127</v>
      </c>
      <c r="Y1791">
        <v>10</v>
      </c>
      <c r="Z1791" t="s">
        <v>3487</v>
      </c>
      <c r="AA1791" t="s">
        <v>4103</v>
      </c>
      <c r="AB1791" t="s">
        <v>7218</v>
      </c>
      <c r="AC1791">
        <v>53</v>
      </c>
      <c r="AD1791" t="s">
        <v>8552</v>
      </c>
      <c r="AE1791" t="s">
        <v>9363</v>
      </c>
      <c r="AF1791" t="s">
        <v>9152</v>
      </c>
    </row>
    <row r="1792" spans="1:32" hidden="1" x14ac:dyDescent="0.25">
      <c r="A1792" t="s">
        <v>50</v>
      </c>
      <c r="B1792">
        <v>2025142</v>
      </c>
      <c r="C1792" t="s">
        <v>87</v>
      </c>
      <c r="D1792">
        <v>2</v>
      </c>
      <c r="E1792" t="s">
        <v>90</v>
      </c>
      <c r="F1792">
        <v>1200</v>
      </c>
      <c r="G1792" t="s">
        <v>100</v>
      </c>
      <c r="H1792" t="s">
        <v>228</v>
      </c>
      <c r="I1792" t="s">
        <v>446</v>
      </c>
      <c r="J1792" t="s">
        <v>450</v>
      </c>
      <c r="K1792">
        <v>23.58</v>
      </c>
      <c r="L1792">
        <v>45.99</v>
      </c>
      <c r="M1792" t="s">
        <v>610</v>
      </c>
      <c r="Q1792">
        <v>9</v>
      </c>
      <c r="R1792">
        <v>2</v>
      </c>
      <c r="S1792" t="s">
        <v>1720</v>
      </c>
      <c r="T1792" t="s">
        <v>2907</v>
      </c>
      <c r="U1792" t="s">
        <v>3399</v>
      </c>
      <c r="V1792" t="s">
        <v>3455</v>
      </c>
      <c r="W1792">
        <v>131</v>
      </c>
      <c r="X1792">
        <v>1090</v>
      </c>
      <c r="Y1792">
        <v>2</v>
      </c>
      <c r="Z1792" t="s">
        <v>3488</v>
      </c>
      <c r="AA1792" t="s">
        <v>4837</v>
      </c>
      <c r="AB1792" t="s">
        <v>712</v>
      </c>
      <c r="AC1792">
        <v>3.9</v>
      </c>
      <c r="AD1792" t="s">
        <v>8795</v>
      </c>
      <c r="AE1792" t="s">
        <v>9368</v>
      </c>
      <c r="AF1792" t="s">
        <v>8393</v>
      </c>
    </row>
    <row r="1793" spans="1:33" hidden="1" x14ac:dyDescent="0.25">
      <c r="A1793" t="s">
        <v>50</v>
      </c>
      <c r="B1793">
        <v>2025142</v>
      </c>
      <c r="C1793" t="s">
        <v>87</v>
      </c>
      <c r="D1793">
        <v>2</v>
      </c>
      <c r="E1793" t="s">
        <v>90</v>
      </c>
      <c r="F1793">
        <v>1200</v>
      </c>
      <c r="G1793" t="s">
        <v>100</v>
      </c>
      <c r="H1793" t="s">
        <v>228</v>
      </c>
      <c r="I1793" t="s">
        <v>446</v>
      </c>
      <c r="J1793" t="s">
        <v>450</v>
      </c>
      <c r="K1793">
        <v>23.58</v>
      </c>
      <c r="L1793">
        <v>45.99</v>
      </c>
      <c r="M1793" t="s">
        <v>610</v>
      </c>
      <c r="Q1793">
        <v>10</v>
      </c>
      <c r="R1793">
        <v>6</v>
      </c>
      <c r="S1793" t="s">
        <v>1614</v>
      </c>
      <c r="T1793" t="s">
        <v>2801</v>
      </c>
      <c r="U1793" t="s">
        <v>3405</v>
      </c>
      <c r="V1793" t="s">
        <v>3449</v>
      </c>
      <c r="W1793">
        <v>117</v>
      </c>
      <c r="X1793">
        <v>1091</v>
      </c>
      <c r="Y1793">
        <v>4</v>
      </c>
      <c r="Z1793" t="s">
        <v>3501</v>
      </c>
      <c r="AA1793" t="s">
        <v>4426</v>
      </c>
      <c r="AB1793" t="s">
        <v>7091</v>
      </c>
      <c r="AC1793">
        <v>10</v>
      </c>
      <c r="AD1793" t="s">
        <v>8612</v>
      </c>
      <c r="AE1793" t="s">
        <v>9358</v>
      </c>
      <c r="AF1793" t="s">
        <v>8493</v>
      </c>
    </row>
    <row r="1794" spans="1:33" hidden="1" x14ac:dyDescent="0.25">
      <c r="A1794" t="s">
        <v>50</v>
      </c>
      <c r="B1794">
        <v>2025142</v>
      </c>
      <c r="C1794" t="s">
        <v>87</v>
      </c>
      <c r="D1794">
        <v>2</v>
      </c>
      <c r="E1794" t="s">
        <v>90</v>
      </c>
      <c r="F1794">
        <v>1200</v>
      </c>
      <c r="G1794" t="s">
        <v>100</v>
      </c>
      <c r="H1794" t="s">
        <v>228</v>
      </c>
      <c r="I1794" t="s">
        <v>446</v>
      </c>
      <c r="J1794" t="s">
        <v>450</v>
      </c>
      <c r="K1794">
        <v>23.58</v>
      </c>
      <c r="L1794">
        <v>45.99</v>
      </c>
      <c r="M1794" t="s">
        <v>610</v>
      </c>
      <c r="Q1794">
        <v>11</v>
      </c>
      <c r="R1794">
        <v>5</v>
      </c>
      <c r="S1794" t="s">
        <v>1094</v>
      </c>
      <c r="T1794" t="s">
        <v>2281</v>
      </c>
      <c r="U1794" t="s">
        <v>3400</v>
      </c>
      <c r="V1794" t="s">
        <v>3447</v>
      </c>
      <c r="W1794">
        <v>126</v>
      </c>
      <c r="X1794">
        <v>1073</v>
      </c>
      <c r="Y1794">
        <v>9</v>
      </c>
      <c r="Z1794" t="s">
        <v>3566</v>
      </c>
      <c r="AA1794" t="s">
        <v>4838</v>
      </c>
      <c r="AB1794" t="s">
        <v>7016</v>
      </c>
      <c r="AC1794">
        <v>19</v>
      </c>
      <c r="AD1794" t="s">
        <v>8610</v>
      </c>
      <c r="AE1794" t="s">
        <v>9104</v>
      </c>
      <c r="AF1794" t="s">
        <v>9482</v>
      </c>
    </row>
    <row r="1795" spans="1:33" hidden="1" x14ac:dyDescent="0.25">
      <c r="A1795" t="s">
        <v>50</v>
      </c>
      <c r="B1795">
        <v>2025142</v>
      </c>
      <c r="C1795" t="s">
        <v>87</v>
      </c>
      <c r="D1795">
        <v>2</v>
      </c>
      <c r="E1795" t="s">
        <v>90</v>
      </c>
      <c r="F1795">
        <v>1200</v>
      </c>
      <c r="G1795" t="s">
        <v>100</v>
      </c>
      <c r="H1795" t="s">
        <v>228</v>
      </c>
      <c r="I1795" t="s">
        <v>446</v>
      </c>
      <c r="J1795" t="s">
        <v>450</v>
      </c>
      <c r="K1795">
        <v>23.58</v>
      </c>
      <c r="L1795">
        <v>45.99</v>
      </c>
      <c r="M1795" t="s">
        <v>610</v>
      </c>
      <c r="R1795">
        <v>11</v>
      </c>
      <c r="S1795" t="s">
        <v>1378</v>
      </c>
      <c r="T1795" t="s">
        <v>2565</v>
      </c>
      <c r="U1795" t="s">
        <v>3410</v>
      </c>
      <c r="V1795" t="s">
        <v>3450</v>
      </c>
      <c r="W1795">
        <v>118</v>
      </c>
      <c r="Z1795" t="s">
        <v>3439</v>
      </c>
      <c r="AA1795" t="s">
        <v>3439</v>
      </c>
      <c r="AB1795" t="s">
        <v>3439</v>
      </c>
    </row>
    <row r="1796" spans="1:33" hidden="1" x14ac:dyDescent="0.25">
      <c r="A1796" t="s">
        <v>50</v>
      </c>
      <c r="B1796">
        <v>2025143</v>
      </c>
      <c r="C1796" t="s">
        <v>87</v>
      </c>
      <c r="D1796">
        <v>3</v>
      </c>
      <c r="E1796" t="s">
        <v>90</v>
      </c>
      <c r="F1796">
        <v>1650</v>
      </c>
      <c r="G1796" t="s">
        <v>100</v>
      </c>
      <c r="H1796" t="s">
        <v>229</v>
      </c>
      <c r="I1796" t="s">
        <v>446</v>
      </c>
      <c r="J1796" t="s">
        <v>450</v>
      </c>
      <c r="K1796">
        <v>27.53</v>
      </c>
      <c r="L1796">
        <v>50.72</v>
      </c>
      <c r="M1796" t="s">
        <v>510</v>
      </c>
      <c r="N1796" t="s">
        <v>862</v>
      </c>
      <c r="Q1796">
        <v>1</v>
      </c>
      <c r="R1796">
        <v>4</v>
      </c>
      <c r="S1796" t="s">
        <v>1112</v>
      </c>
      <c r="T1796" t="s">
        <v>2299</v>
      </c>
      <c r="U1796" t="s">
        <v>3403</v>
      </c>
      <c r="V1796" t="s">
        <v>3457</v>
      </c>
      <c r="W1796">
        <v>132</v>
      </c>
      <c r="X1796">
        <v>1197</v>
      </c>
      <c r="Y1796">
        <v>11</v>
      </c>
      <c r="Z1796" t="s">
        <v>3478</v>
      </c>
      <c r="AA1796" t="s">
        <v>4479</v>
      </c>
      <c r="AB1796" t="s">
        <v>862</v>
      </c>
      <c r="AC1796">
        <v>11</v>
      </c>
      <c r="AD1796" t="s">
        <v>8860</v>
      </c>
      <c r="AE1796" t="s">
        <v>8862</v>
      </c>
      <c r="AF1796" t="s">
        <v>8492</v>
      </c>
      <c r="AG1796" t="s">
        <v>8728</v>
      </c>
    </row>
    <row r="1797" spans="1:33" hidden="1" x14ac:dyDescent="0.25">
      <c r="A1797" t="s">
        <v>50</v>
      </c>
      <c r="B1797">
        <v>2025143</v>
      </c>
      <c r="C1797" t="s">
        <v>87</v>
      </c>
      <c r="D1797">
        <v>3</v>
      </c>
      <c r="E1797" t="s">
        <v>90</v>
      </c>
      <c r="F1797">
        <v>1650</v>
      </c>
      <c r="G1797" t="s">
        <v>100</v>
      </c>
      <c r="H1797" t="s">
        <v>229</v>
      </c>
      <c r="I1797" t="s">
        <v>446</v>
      </c>
      <c r="J1797" t="s">
        <v>450</v>
      </c>
      <c r="K1797">
        <v>27.53</v>
      </c>
      <c r="L1797">
        <v>50.72</v>
      </c>
      <c r="M1797" t="s">
        <v>510</v>
      </c>
      <c r="N1797" t="s">
        <v>862</v>
      </c>
      <c r="Q1797">
        <v>2</v>
      </c>
      <c r="R1797">
        <v>3</v>
      </c>
      <c r="S1797" t="s">
        <v>1209</v>
      </c>
      <c r="T1797" t="s">
        <v>2396</v>
      </c>
      <c r="U1797" t="s">
        <v>3416</v>
      </c>
      <c r="V1797" t="s">
        <v>3443</v>
      </c>
      <c r="W1797">
        <v>133</v>
      </c>
      <c r="X1797">
        <v>1186</v>
      </c>
      <c r="Y1797">
        <v>12</v>
      </c>
      <c r="Z1797" t="s">
        <v>3505</v>
      </c>
      <c r="AA1797" t="s">
        <v>3766</v>
      </c>
      <c r="AB1797" t="s">
        <v>7355</v>
      </c>
      <c r="AC1797">
        <v>6.5</v>
      </c>
      <c r="AD1797" t="s">
        <v>8858</v>
      </c>
      <c r="AE1797" t="s">
        <v>9379</v>
      </c>
      <c r="AF1797" t="s">
        <v>8493</v>
      </c>
      <c r="AG1797" t="s">
        <v>8752</v>
      </c>
    </row>
    <row r="1798" spans="1:33" hidden="1" x14ac:dyDescent="0.25">
      <c r="A1798" t="s">
        <v>50</v>
      </c>
      <c r="B1798">
        <v>2025143</v>
      </c>
      <c r="C1798" t="s">
        <v>87</v>
      </c>
      <c r="D1798">
        <v>3</v>
      </c>
      <c r="E1798" t="s">
        <v>90</v>
      </c>
      <c r="F1798">
        <v>1650</v>
      </c>
      <c r="G1798" t="s">
        <v>100</v>
      </c>
      <c r="H1798" t="s">
        <v>229</v>
      </c>
      <c r="I1798" t="s">
        <v>446</v>
      </c>
      <c r="J1798" t="s">
        <v>450</v>
      </c>
      <c r="K1798">
        <v>27.53</v>
      </c>
      <c r="L1798">
        <v>50.72</v>
      </c>
      <c r="M1798" t="s">
        <v>510</v>
      </c>
      <c r="N1798" t="s">
        <v>862</v>
      </c>
      <c r="Q1798">
        <v>3</v>
      </c>
      <c r="R1798">
        <v>8</v>
      </c>
      <c r="S1798" t="s">
        <v>1413</v>
      </c>
      <c r="T1798" t="s">
        <v>2600</v>
      </c>
      <c r="U1798" t="s">
        <v>3415</v>
      </c>
      <c r="V1798" t="s">
        <v>3451</v>
      </c>
      <c r="W1798">
        <v>121</v>
      </c>
      <c r="X1798">
        <v>1047</v>
      </c>
      <c r="Y1798">
        <v>2</v>
      </c>
      <c r="Z1798" t="s">
        <v>3480</v>
      </c>
      <c r="AA1798" t="s">
        <v>4126</v>
      </c>
      <c r="AB1798" t="s">
        <v>907</v>
      </c>
      <c r="AC1798">
        <v>7.9</v>
      </c>
      <c r="AD1798" t="s">
        <v>8698</v>
      </c>
      <c r="AE1798" t="s">
        <v>8861</v>
      </c>
      <c r="AF1798" t="s">
        <v>8596</v>
      </c>
      <c r="AG1798" t="s">
        <v>8393</v>
      </c>
    </row>
    <row r="1799" spans="1:33" hidden="1" x14ac:dyDescent="0.25">
      <c r="A1799" t="s">
        <v>50</v>
      </c>
      <c r="B1799">
        <v>2025143</v>
      </c>
      <c r="C1799" t="s">
        <v>87</v>
      </c>
      <c r="D1799">
        <v>3</v>
      </c>
      <c r="E1799" t="s">
        <v>90</v>
      </c>
      <c r="F1799">
        <v>1650</v>
      </c>
      <c r="G1799" t="s">
        <v>100</v>
      </c>
      <c r="H1799" t="s">
        <v>229</v>
      </c>
      <c r="I1799" t="s">
        <v>446</v>
      </c>
      <c r="J1799" t="s">
        <v>450</v>
      </c>
      <c r="K1799">
        <v>27.53</v>
      </c>
      <c r="L1799">
        <v>50.72</v>
      </c>
      <c r="M1799" t="s">
        <v>510</v>
      </c>
      <c r="N1799" t="s">
        <v>862</v>
      </c>
      <c r="Q1799">
        <v>4</v>
      </c>
      <c r="R1799">
        <v>5</v>
      </c>
      <c r="S1799" t="s">
        <v>1688</v>
      </c>
      <c r="T1799" t="s">
        <v>2875</v>
      </c>
      <c r="U1799" t="s">
        <v>3398</v>
      </c>
      <c r="V1799" t="s">
        <v>3454</v>
      </c>
      <c r="W1799">
        <v>130</v>
      </c>
      <c r="X1799">
        <v>1064</v>
      </c>
      <c r="Y1799">
        <v>6</v>
      </c>
      <c r="Z1799" t="s">
        <v>3506</v>
      </c>
      <c r="AA1799" t="s">
        <v>4578</v>
      </c>
      <c r="AB1799" t="s">
        <v>7628</v>
      </c>
      <c r="AC1799">
        <v>22</v>
      </c>
      <c r="AD1799" t="s">
        <v>8857</v>
      </c>
      <c r="AE1799" t="s">
        <v>9439</v>
      </c>
      <c r="AF1799" t="s">
        <v>8489</v>
      </c>
      <c r="AG1799" t="s">
        <v>8688</v>
      </c>
    </row>
    <row r="1800" spans="1:33" hidden="1" x14ac:dyDescent="0.25">
      <c r="A1800" t="s">
        <v>50</v>
      </c>
      <c r="B1800">
        <v>2025143</v>
      </c>
      <c r="C1800" t="s">
        <v>87</v>
      </c>
      <c r="D1800">
        <v>3</v>
      </c>
      <c r="E1800" t="s">
        <v>90</v>
      </c>
      <c r="F1800">
        <v>1650</v>
      </c>
      <c r="G1800" t="s">
        <v>100</v>
      </c>
      <c r="H1800" t="s">
        <v>229</v>
      </c>
      <c r="I1800" t="s">
        <v>446</v>
      </c>
      <c r="J1800" t="s">
        <v>450</v>
      </c>
      <c r="K1800">
        <v>27.53</v>
      </c>
      <c r="L1800">
        <v>50.72</v>
      </c>
      <c r="M1800" t="s">
        <v>510</v>
      </c>
      <c r="N1800" t="s">
        <v>862</v>
      </c>
      <c r="Q1800">
        <v>5</v>
      </c>
      <c r="R1800">
        <v>2</v>
      </c>
      <c r="S1800" t="s">
        <v>1693</v>
      </c>
      <c r="T1800" t="s">
        <v>2880</v>
      </c>
      <c r="U1800" t="s">
        <v>3419</v>
      </c>
      <c r="V1800" t="s">
        <v>3459</v>
      </c>
      <c r="W1800">
        <v>132</v>
      </c>
      <c r="X1800">
        <v>1120</v>
      </c>
      <c r="Y1800">
        <v>1</v>
      </c>
      <c r="Z1800" t="s">
        <v>3481</v>
      </c>
      <c r="AA1800" t="s">
        <v>4668</v>
      </c>
      <c r="AB1800" t="s">
        <v>7254</v>
      </c>
      <c r="AC1800">
        <v>7.1</v>
      </c>
      <c r="AD1800" t="s">
        <v>8958</v>
      </c>
      <c r="AE1800" t="s">
        <v>9440</v>
      </c>
      <c r="AF1800" t="s">
        <v>8596</v>
      </c>
      <c r="AG1800" t="s">
        <v>8550</v>
      </c>
    </row>
    <row r="1801" spans="1:33" hidden="1" x14ac:dyDescent="0.25">
      <c r="A1801" t="s">
        <v>50</v>
      </c>
      <c r="B1801">
        <v>2025143</v>
      </c>
      <c r="C1801" t="s">
        <v>87</v>
      </c>
      <c r="D1801">
        <v>3</v>
      </c>
      <c r="E1801" t="s">
        <v>90</v>
      </c>
      <c r="F1801">
        <v>1650</v>
      </c>
      <c r="G1801" t="s">
        <v>100</v>
      </c>
      <c r="H1801" t="s">
        <v>229</v>
      </c>
      <c r="I1801" t="s">
        <v>446</v>
      </c>
      <c r="J1801" t="s">
        <v>450</v>
      </c>
      <c r="K1801">
        <v>27.53</v>
      </c>
      <c r="L1801">
        <v>50.72</v>
      </c>
      <c r="M1801" t="s">
        <v>510</v>
      </c>
      <c r="N1801" t="s">
        <v>862</v>
      </c>
      <c r="Q1801">
        <v>6</v>
      </c>
      <c r="R1801">
        <v>7</v>
      </c>
      <c r="S1801" t="s">
        <v>1191</v>
      </c>
      <c r="T1801" t="s">
        <v>2378</v>
      </c>
      <c r="U1801" t="s">
        <v>3400</v>
      </c>
      <c r="V1801" t="s">
        <v>3460</v>
      </c>
      <c r="W1801">
        <v>123</v>
      </c>
      <c r="X1801">
        <v>1192</v>
      </c>
      <c r="Y1801">
        <v>9</v>
      </c>
      <c r="Z1801" t="s">
        <v>3482</v>
      </c>
      <c r="AA1801" t="s">
        <v>4839</v>
      </c>
      <c r="AB1801" t="s">
        <v>7502</v>
      </c>
      <c r="AC1801">
        <v>13</v>
      </c>
      <c r="AD1801" t="s">
        <v>8962</v>
      </c>
      <c r="AE1801" t="s">
        <v>9379</v>
      </c>
      <c r="AF1801" t="s">
        <v>8492</v>
      </c>
      <c r="AG1801" t="s">
        <v>457</v>
      </c>
    </row>
    <row r="1802" spans="1:33" hidden="1" x14ac:dyDescent="0.25">
      <c r="A1802" t="s">
        <v>50</v>
      </c>
      <c r="B1802">
        <v>2025143</v>
      </c>
      <c r="C1802" t="s">
        <v>87</v>
      </c>
      <c r="D1802">
        <v>3</v>
      </c>
      <c r="E1802" t="s">
        <v>90</v>
      </c>
      <c r="F1802">
        <v>1650</v>
      </c>
      <c r="G1802" t="s">
        <v>100</v>
      </c>
      <c r="H1802" t="s">
        <v>229</v>
      </c>
      <c r="I1802" t="s">
        <v>446</v>
      </c>
      <c r="J1802" t="s">
        <v>450</v>
      </c>
      <c r="K1802">
        <v>27.53</v>
      </c>
      <c r="L1802">
        <v>50.72</v>
      </c>
      <c r="M1802" t="s">
        <v>510</v>
      </c>
      <c r="N1802" t="s">
        <v>862</v>
      </c>
      <c r="Q1802">
        <v>7</v>
      </c>
      <c r="R1802">
        <v>6</v>
      </c>
      <c r="S1802" t="s">
        <v>1738</v>
      </c>
      <c r="T1802" t="s">
        <v>2925</v>
      </c>
      <c r="U1802" t="s">
        <v>3412</v>
      </c>
      <c r="V1802" t="s">
        <v>3458</v>
      </c>
      <c r="W1802">
        <v>128</v>
      </c>
      <c r="X1802">
        <v>1080</v>
      </c>
      <c r="Y1802">
        <v>3</v>
      </c>
      <c r="Z1802" t="s">
        <v>3483</v>
      </c>
      <c r="AA1802" t="s">
        <v>4628</v>
      </c>
      <c r="AB1802" t="s">
        <v>838</v>
      </c>
      <c r="AC1802">
        <v>10</v>
      </c>
      <c r="AD1802" t="s">
        <v>8880</v>
      </c>
      <c r="AE1802" t="s">
        <v>9440</v>
      </c>
      <c r="AF1802" t="s">
        <v>8493</v>
      </c>
      <c r="AG1802" t="s">
        <v>462</v>
      </c>
    </row>
    <row r="1803" spans="1:33" hidden="1" x14ac:dyDescent="0.25">
      <c r="A1803" t="s">
        <v>50</v>
      </c>
      <c r="B1803">
        <v>2025143</v>
      </c>
      <c r="C1803" t="s">
        <v>87</v>
      </c>
      <c r="D1803">
        <v>3</v>
      </c>
      <c r="E1803" t="s">
        <v>90</v>
      </c>
      <c r="F1803">
        <v>1650</v>
      </c>
      <c r="G1803" t="s">
        <v>100</v>
      </c>
      <c r="H1803" t="s">
        <v>229</v>
      </c>
      <c r="I1803" t="s">
        <v>446</v>
      </c>
      <c r="J1803" t="s">
        <v>450</v>
      </c>
      <c r="K1803">
        <v>27.53</v>
      </c>
      <c r="L1803">
        <v>50.72</v>
      </c>
      <c r="M1803" t="s">
        <v>510</v>
      </c>
      <c r="N1803" t="s">
        <v>862</v>
      </c>
      <c r="Q1803">
        <v>8</v>
      </c>
      <c r="R1803">
        <v>12</v>
      </c>
      <c r="S1803" t="s">
        <v>1691</v>
      </c>
      <c r="T1803" t="s">
        <v>2878</v>
      </c>
      <c r="U1803" t="s">
        <v>3410</v>
      </c>
      <c r="V1803" t="s">
        <v>3446</v>
      </c>
      <c r="W1803">
        <v>116</v>
      </c>
      <c r="X1803">
        <v>1060</v>
      </c>
      <c r="Y1803">
        <v>5</v>
      </c>
      <c r="Z1803" t="s">
        <v>3514</v>
      </c>
      <c r="AA1803" t="s">
        <v>4806</v>
      </c>
      <c r="AB1803" t="s">
        <v>7629</v>
      </c>
      <c r="AC1803">
        <v>2.8</v>
      </c>
      <c r="AD1803" t="s">
        <v>8963</v>
      </c>
      <c r="AE1803" t="s">
        <v>9439</v>
      </c>
      <c r="AF1803" t="s">
        <v>8592</v>
      </c>
      <c r="AG1803" t="s">
        <v>8449</v>
      </c>
    </row>
    <row r="1804" spans="1:33" hidden="1" x14ac:dyDescent="0.25">
      <c r="A1804" t="s">
        <v>50</v>
      </c>
      <c r="B1804">
        <v>2025143</v>
      </c>
      <c r="C1804" t="s">
        <v>87</v>
      </c>
      <c r="D1804">
        <v>3</v>
      </c>
      <c r="E1804" t="s">
        <v>90</v>
      </c>
      <c r="F1804">
        <v>1650</v>
      </c>
      <c r="G1804" t="s">
        <v>100</v>
      </c>
      <c r="H1804" t="s">
        <v>229</v>
      </c>
      <c r="I1804" t="s">
        <v>446</v>
      </c>
      <c r="J1804" t="s">
        <v>450</v>
      </c>
      <c r="K1804">
        <v>27.53</v>
      </c>
      <c r="L1804">
        <v>50.72</v>
      </c>
      <c r="M1804" t="s">
        <v>510</v>
      </c>
      <c r="N1804" t="s">
        <v>862</v>
      </c>
      <c r="Q1804">
        <v>9</v>
      </c>
      <c r="R1804">
        <v>10</v>
      </c>
      <c r="S1804" t="s">
        <v>1295</v>
      </c>
      <c r="T1804" t="s">
        <v>2482</v>
      </c>
      <c r="U1804" t="s">
        <v>3417</v>
      </c>
      <c r="V1804" t="s">
        <v>3444</v>
      </c>
      <c r="W1804">
        <v>119</v>
      </c>
      <c r="X1804">
        <v>1154</v>
      </c>
      <c r="Y1804">
        <v>7</v>
      </c>
      <c r="Z1804" t="s">
        <v>3514</v>
      </c>
      <c r="AA1804" t="s">
        <v>4840</v>
      </c>
      <c r="AB1804" t="s">
        <v>7629</v>
      </c>
      <c r="AC1804">
        <v>35</v>
      </c>
      <c r="AD1804" t="s">
        <v>8964</v>
      </c>
      <c r="AE1804" t="s">
        <v>9440</v>
      </c>
      <c r="AF1804" t="s">
        <v>455</v>
      </c>
      <c r="AG1804" t="s">
        <v>8490</v>
      </c>
    </row>
    <row r="1805" spans="1:33" hidden="1" x14ac:dyDescent="0.25">
      <c r="A1805" t="s">
        <v>50</v>
      </c>
      <c r="B1805">
        <v>2025143</v>
      </c>
      <c r="C1805" t="s">
        <v>87</v>
      </c>
      <c r="D1805">
        <v>3</v>
      </c>
      <c r="E1805" t="s">
        <v>90</v>
      </c>
      <c r="F1805">
        <v>1650</v>
      </c>
      <c r="G1805" t="s">
        <v>100</v>
      </c>
      <c r="H1805" t="s">
        <v>229</v>
      </c>
      <c r="I1805" t="s">
        <v>446</v>
      </c>
      <c r="J1805" t="s">
        <v>450</v>
      </c>
      <c r="K1805">
        <v>27.53</v>
      </c>
      <c r="L1805">
        <v>50.72</v>
      </c>
      <c r="M1805" t="s">
        <v>510</v>
      </c>
      <c r="N1805" t="s">
        <v>862</v>
      </c>
      <c r="Q1805">
        <v>10</v>
      </c>
      <c r="R1805">
        <v>9</v>
      </c>
      <c r="S1805" t="s">
        <v>1288</v>
      </c>
      <c r="T1805" t="s">
        <v>2475</v>
      </c>
      <c r="U1805" t="s">
        <v>3409</v>
      </c>
      <c r="V1805" t="s">
        <v>3452</v>
      </c>
      <c r="W1805">
        <v>120</v>
      </c>
      <c r="X1805">
        <v>1100</v>
      </c>
      <c r="Y1805">
        <v>8</v>
      </c>
      <c r="Z1805" t="s">
        <v>3507</v>
      </c>
      <c r="AA1805" t="s">
        <v>4841</v>
      </c>
      <c r="AB1805" t="s">
        <v>913</v>
      </c>
      <c r="AC1805">
        <v>59</v>
      </c>
      <c r="AD1805" t="s">
        <v>8522</v>
      </c>
      <c r="AE1805" t="s">
        <v>9439</v>
      </c>
      <c r="AF1805" t="s">
        <v>8596</v>
      </c>
      <c r="AG1805" t="s">
        <v>8452</v>
      </c>
    </row>
    <row r="1806" spans="1:33" hidden="1" x14ac:dyDescent="0.25">
      <c r="A1806" t="s">
        <v>50</v>
      </c>
      <c r="B1806">
        <v>2025143</v>
      </c>
      <c r="C1806" t="s">
        <v>87</v>
      </c>
      <c r="D1806">
        <v>3</v>
      </c>
      <c r="E1806" t="s">
        <v>90</v>
      </c>
      <c r="F1806">
        <v>1650</v>
      </c>
      <c r="G1806" t="s">
        <v>100</v>
      </c>
      <c r="H1806" t="s">
        <v>229</v>
      </c>
      <c r="I1806" t="s">
        <v>446</v>
      </c>
      <c r="J1806" t="s">
        <v>450</v>
      </c>
      <c r="K1806">
        <v>27.53</v>
      </c>
      <c r="L1806">
        <v>50.72</v>
      </c>
      <c r="M1806" t="s">
        <v>510</v>
      </c>
      <c r="N1806" t="s">
        <v>862</v>
      </c>
      <c r="Q1806">
        <v>11</v>
      </c>
      <c r="R1806">
        <v>1</v>
      </c>
      <c r="S1806" t="s">
        <v>1895</v>
      </c>
      <c r="T1806" t="s">
        <v>3082</v>
      </c>
      <c r="U1806" t="s">
        <v>3401</v>
      </c>
      <c r="V1806" t="s">
        <v>3453</v>
      </c>
      <c r="W1806">
        <v>135</v>
      </c>
      <c r="X1806">
        <v>1233</v>
      </c>
      <c r="Y1806">
        <v>4</v>
      </c>
      <c r="Z1806" t="s">
        <v>3507</v>
      </c>
      <c r="AA1806" t="s">
        <v>4842</v>
      </c>
      <c r="AB1806" t="s">
        <v>7630</v>
      </c>
      <c r="AC1806">
        <v>19</v>
      </c>
      <c r="AD1806" t="s">
        <v>8965</v>
      </c>
      <c r="AE1806" t="s">
        <v>8862</v>
      </c>
      <c r="AF1806" t="s">
        <v>8593</v>
      </c>
      <c r="AG1806" t="s">
        <v>8794</v>
      </c>
    </row>
    <row r="1807" spans="1:33" hidden="1" x14ac:dyDescent="0.25">
      <c r="A1807" t="s">
        <v>50</v>
      </c>
      <c r="B1807">
        <v>2025143</v>
      </c>
      <c r="C1807" t="s">
        <v>87</v>
      </c>
      <c r="D1807">
        <v>3</v>
      </c>
      <c r="E1807" t="s">
        <v>90</v>
      </c>
      <c r="F1807">
        <v>1650</v>
      </c>
      <c r="G1807" t="s">
        <v>100</v>
      </c>
      <c r="H1807" t="s">
        <v>229</v>
      </c>
      <c r="I1807" t="s">
        <v>446</v>
      </c>
      <c r="J1807" t="s">
        <v>450</v>
      </c>
      <c r="K1807">
        <v>27.53</v>
      </c>
      <c r="L1807">
        <v>50.72</v>
      </c>
      <c r="M1807" t="s">
        <v>510</v>
      </c>
      <c r="N1807" t="s">
        <v>862</v>
      </c>
      <c r="Q1807">
        <v>12</v>
      </c>
      <c r="R1807">
        <v>11</v>
      </c>
      <c r="S1807" t="s">
        <v>1685</v>
      </c>
      <c r="T1807" t="s">
        <v>2872</v>
      </c>
      <c r="U1807" t="s">
        <v>3406</v>
      </c>
      <c r="V1807" t="s">
        <v>3461</v>
      </c>
      <c r="W1807">
        <v>118</v>
      </c>
      <c r="X1807">
        <v>1171</v>
      </c>
      <c r="Y1807">
        <v>10</v>
      </c>
      <c r="Z1807" t="s">
        <v>3492</v>
      </c>
      <c r="AA1807" t="s">
        <v>3726</v>
      </c>
      <c r="AB1807" t="s">
        <v>899</v>
      </c>
      <c r="AC1807">
        <v>21</v>
      </c>
      <c r="AD1807" t="s">
        <v>8964</v>
      </c>
      <c r="AE1807" t="s">
        <v>9439</v>
      </c>
      <c r="AF1807" t="s">
        <v>8448</v>
      </c>
      <c r="AG1807" t="s">
        <v>8793</v>
      </c>
    </row>
    <row r="1808" spans="1:33" hidden="1" x14ac:dyDescent="0.25">
      <c r="A1808" t="s">
        <v>50</v>
      </c>
      <c r="B1808">
        <v>2025144</v>
      </c>
      <c r="C1808" t="s">
        <v>87</v>
      </c>
      <c r="D1808">
        <v>4</v>
      </c>
      <c r="E1808" t="s">
        <v>90</v>
      </c>
      <c r="F1808">
        <v>1000</v>
      </c>
      <c r="G1808" t="s">
        <v>100</v>
      </c>
      <c r="H1808" t="s">
        <v>230</v>
      </c>
      <c r="I1808" t="s">
        <v>446</v>
      </c>
      <c r="J1808" t="s">
        <v>450</v>
      </c>
      <c r="K1808">
        <v>12.45</v>
      </c>
      <c r="L1808">
        <v>33.94</v>
      </c>
      <c r="M1808" t="s">
        <v>611</v>
      </c>
      <c r="Q1808">
        <v>1</v>
      </c>
      <c r="R1808">
        <v>11</v>
      </c>
      <c r="S1808" t="s">
        <v>1694</v>
      </c>
      <c r="T1808" t="s">
        <v>2881</v>
      </c>
      <c r="U1808" t="s">
        <v>3415</v>
      </c>
      <c r="V1808" t="s">
        <v>3440</v>
      </c>
      <c r="W1808">
        <v>119</v>
      </c>
      <c r="X1808">
        <v>1169</v>
      </c>
      <c r="Y1808">
        <v>4</v>
      </c>
      <c r="Z1808" t="s">
        <v>3478</v>
      </c>
      <c r="AA1808" t="s">
        <v>4843</v>
      </c>
      <c r="AB1808" t="s">
        <v>7343</v>
      </c>
      <c r="AC1808">
        <v>4.0999999999999996</v>
      </c>
      <c r="AD1808" t="s">
        <v>8966</v>
      </c>
      <c r="AE1808" t="s">
        <v>9298</v>
      </c>
      <c r="AF1808" t="s">
        <v>9237</v>
      </c>
    </row>
    <row r="1809" spans="1:32" hidden="1" x14ac:dyDescent="0.25">
      <c r="A1809" t="s">
        <v>50</v>
      </c>
      <c r="B1809">
        <v>2025144</v>
      </c>
      <c r="C1809" t="s">
        <v>87</v>
      </c>
      <c r="D1809">
        <v>4</v>
      </c>
      <c r="E1809" t="s">
        <v>90</v>
      </c>
      <c r="F1809">
        <v>1000</v>
      </c>
      <c r="G1809" t="s">
        <v>100</v>
      </c>
      <c r="H1809" t="s">
        <v>230</v>
      </c>
      <c r="I1809" t="s">
        <v>446</v>
      </c>
      <c r="J1809" t="s">
        <v>450</v>
      </c>
      <c r="K1809">
        <v>12.45</v>
      </c>
      <c r="L1809">
        <v>33.94</v>
      </c>
      <c r="M1809" t="s">
        <v>611</v>
      </c>
      <c r="Q1809">
        <v>2</v>
      </c>
      <c r="R1809">
        <v>1</v>
      </c>
      <c r="S1809" t="s">
        <v>1423</v>
      </c>
      <c r="T1809" t="s">
        <v>2610</v>
      </c>
      <c r="U1809" t="s">
        <v>3406</v>
      </c>
      <c r="V1809" t="s">
        <v>3447</v>
      </c>
      <c r="W1809">
        <v>135</v>
      </c>
      <c r="X1809">
        <v>1193</v>
      </c>
      <c r="Y1809">
        <v>1</v>
      </c>
      <c r="Z1809" t="s">
        <v>3489</v>
      </c>
      <c r="AA1809" t="s">
        <v>4844</v>
      </c>
      <c r="AB1809" t="s">
        <v>7155</v>
      </c>
      <c r="AC1809">
        <v>4.4000000000000004</v>
      </c>
      <c r="AD1809" t="s">
        <v>8966</v>
      </c>
      <c r="AE1809" t="s">
        <v>9299</v>
      </c>
      <c r="AF1809" t="s">
        <v>9432</v>
      </c>
    </row>
    <row r="1810" spans="1:32" hidden="1" x14ac:dyDescent="0.25">
      <c r="A1810" t="s">
        <v>50</v>
      </c>
      <c r="B1810">
        <v>2025144</v>
      </c>
      <c r="C1810" t="s">
        <v>87</v>
      </c>
      <c r="D1810">
        <v>4</v>
      </c>
      <c r="E1810" t="s">
        <v>90</v>
      </c>
      <c r="F1810">
        <v>1000</v>
      </c>
      <c r="G1810" t="s">
        <v>100</v>
      </c>
      <c r="H1810" t="s">
        <v>230</v>
      </c>
      <c r="I1810" t="s">
        <v>446</v>
      </c>
      <c r="J1810" t="s">
        <v>450</v>
      </c>
      <c r="K1810">
        <v>12.45</v>
      </c>
      <c r="L1810">
        <v>33.94</v>
      </c>
      <c r="M1810" t="s">
        <v>611</v>
      </c>
      <c r="Q1810">
        <v>3</v>
      </c>
      <c r="R1810">
        <v>4</v>
      </c>
      <c r="S1810" t="s">
        <v>1516</v>
      </c>
      <c r="T1810" t="s">
        <v>2703</v>
      </c>
      <c r="U1810" t="s">
        <v>3412</v>
      </c>
      <c r="V1810" t="s">
        <v>3445</v>
      </c>
      <c r="W1810">
        <v>133</v>
      </c>
      <c r="X1810">
        <v>1163</v>
      </c>
      <c r="Y1810">
        <v>10</v>
      </c>
      <c r="Z1810" t="s">
        <v>3480</v>
      </c>
      <c r="AA1810" t="s">
        <v>3642</v>
      </c>
      <c r="AB1810" t="s">
        <v>7631</v>
      </c>
      <c r="AC1810">
        <v>3.5</v>
      </c>
      <c r="AD1810" t="s">
        <v>8917</v>
      </c>
      <c r="AE1810" t="s">
        <v>9246</v>
      </c>
      <c r="AF1810" t="s">
        <v>8891</v>
      </c>
    </row>
    <row r="1811" spans="1:32" hidden="1" x14ac:dyDescent="0.25">
      <c r="A1811" t="s">
        <v>50</v>
      </c>
      <c r="B1811">
        <v>2025144</v>
      </c>
      <c r="C1811" t="s">
        <v>87</v>
      </c>
      <c r="D1811">
        <v>4</v>
      </c>
      <c r="E1811" t="s">
        <v>90</v>
      </c>
      <c r="F1811">
        <v>1000</v>
      </c>
      <c r="G1811" t="s">
        <v>100</v>
      </c>
      <c r="H1811" t="s">
        <v>230</v>
      </c>
      <c r="I1811" t="s">
        <v>446</v>
      </c>
      <c r="J1811" t="s">
        <v>450</v>
      </c>
      <c r="K1811">
        <v>12.45</v>
      </c>
      <c r="L1811">
        <v>33.94</v>
      </c>
      <c r="M1811" t="s">
        <v>611</v>
      </c>
      <c r="Q1811">
        <v>4</v>
      </c>
      <c r="R1811">
        <v>5</v>
      </c>
      <c r="S1811" t="s">
        <v>1176</v>
      </c>
      <c r="T1811" t="s">
        <v>2363</v>
      </c>
      <c r="U1811" t="s">
        <v>3400</v>
      </c>
      <c r="V1811" t="s">
        <v>3446</v>
      </c>
      <c r="W1811">
        <v>130</v>
      </c>
      <c r="X1811">
        <v>1104</v>
      </c>
      <c r="Y1811">
        <v>8</v>
      </c>
      <c r="Z1811" t="s">
        <v>3506</v>
      </c>
      <c r="AA1811" t="s">
        <v>3606</v>
      </c>
      <c r="AB1811" t="s">
        <v>7025</v>
      </c>
      <c r="AC1811">
        <v>21</v>
      </c>
      <c r="AD1811" t="s">
        <v>8905</v>
      </c>
      <c r="AE1811" t="s">
        <v>9307</v>
      </c>
      <c r="AF1811" t="s">
        <v>9363</v>
      </c>
    </row>
    <row r="1812" spans="1:32" hidden="1" x14ac:dyDescent="0.25">
      <c r="A1812" t="s">
        <v>50</v>
      </c>
      <c r="B1812">
        <v>2025144</v>
      </c>
      <c r="C1812" t="s">
        <v>87</v>
      </c>
      <c r="D1812">
        <v>4</v>
      </c>
      <c r="E1812" t="s">
        <v>90</v>
      </c>
      <c r="F1812">
        <v>1000</v>
      </c>
      <c r="G1812" t="s">
        <v>100</v>
      </c>
      <c r="H1812" t="s">
        <v>230</v>
      </c>
      <c r="I1812" t="s">
        <v>446</v>
      </c>
      <c r="J1812" t="s">
        <v>450</v>
      </c>
      <c r="K1812">
        <v>12.45</v>
      </c>
      <c r="L1812">
        <v>33.94</v>
      </c>
      <c r="M1812" t="s">
        <v>611</v>
      </c>
      <c r="Q1812">
        <v>5</v>
      </c>
      <c r="R1812">
        <v>6</v>
      </c>
      <c r="S1812" t="s">
        <v>1074</v>
      </c>
      <c r="T1812" t="s">
        <v>2261</v>
      </c>
      <c r="U1812" t="s">
        <v>3408</v>
      </c>
      <c r="V1812" t="s">
        <v>3460</v>
      </c>
      <c r="W1812">
        <v>128</v>
      </c>
      <c r="X1812">
        <v>1156</v>
      </c>
      <c r="Y1812">
        <v>6</v>
      </c>
      <c r="Z1812" t="s">
        <v>3482</v>
      </c>
      <c r="AA1812" t="s">
        <v>4674</v>
      </c>
      <c r="AB1812" t="s">
        <v>7632</v>
      </c>
      <c r="AC1812">
        <v>83</v>
      </c>
      <c r="AD1812" t="s">
        <v>8967</v>
      </c>
      <c r="AE1812" t="s">
        <v>9306</v>
      </c>
      <c r="AF1812" t="s">
        <v>9152</v>
      </c>
    </row>
    <row r="1813" spans="1:32" hidden="1" x14ac:dyDescent="0.25">
      <c r="A1813" t="s">
        <v>50</v>
      </c>
      <c r="B1813">
        <v>2025144</v>
      </c>
      <c r="C1813" t="s">
        <v>87</v>
      </c>
      <c r="D1813">
        <v>4</v>
      </c>
      <c r="E1813" t="s">
        <v>90</v>
      </c>
      <c r="F1813">
        <v>1000</v>
      </c>
      <c r="G1813" t="s">
        <v>100</v>
      </c>
      <c r="H1813" t="s">
        <v>230</v>
      </c>
      <c r="I1813" t="s">
        <v>446</v>
      </c>
      <c r="J1813" t="s">
        <v>450</v>
      </c>
      <c r="K1813">
        <v>12.45</v>
      </c>
      <c r="L1813">
        <v>33.94</v>
      </c>
      <c r="M1813" t="s">
        <v>611</v>
      </c>
      <c r="Q1813">
        <v>6</v>
      </c>
      <c r="R1813">
        <v>8</v>
      </c>
      <c r="S1813" t="s">
        <v>1896</v>
      </c>
      <c r="T1813" t="s">
        <v>3083</v>
      </c>
      <c r="U1813" t="s">
        <v>3411</v>
      </c>
      <c r="V1813" t="s">
        <v>3459</v>
      </c>
      <c r="W1813">
        <v>126</v>
      </c>
      <c r="X1813">
        <v>1097</v>
      </c>
      <c r="Y1813">
        <v>12</v>
      </c>
      <c r="Z1813" t="s">
        <v>3483</v>
      </c>
      <c r="AA1813" t="s">
        <v>4392</v>
      </c>
      <c r="AB1813" t="s">
        <v>7432</v>
      </c>
      <c r="AC1813">
        <v>12</v>
      </c>
      <c r="AD1813" t="s">
        <v>8732</v>
      </c>
      <c r="AE1813" t="s">
        <v>9306</v>
      </c>
      <c r="AF1813" t="s">
        <v>9304</v>
      </c>
    </row>
    <row r="1814" spans="1:32" hidden="1" x14ac:dyDescent="0.25">
      <c r="A1814" t="s">
        <v>50</v>
      </c>
      <c r="B1814">
        <v>2025144</v>
      </c>
      <c r="C1814" t="s">
        <v>87</v>
      </c>
      <c r="D1814">
        <v>4</v>
      </c>
      <c r="E1814" t="s">
        <v>90</v>
      </c>
      <c r="F1814">
        <v>1000</v>
      </c>
      <c r="G1814" t="s">
        <v>100</v>
      </c>
      <c r="H1814" t="s">
        <v>230</v>
      </c>
      <c r="I1814" t="s">
        <v>446</v>
      </c>
      <c r="J1814" t="s">
        <v>450</v>
      </c>
      <c r="K1814">
        <v>12.45</v>
      </c>
      <c r="L1814">
        <v>33.94</v>
      </c>
      <c r="M1814" t="s">
        <v>611</v>
      </c>
      <c r="Q1814">
        <v>7</v>
      </c>
      <c r="R1814">
        <v>12</v>
      </c>
      <c r="S1814" t="s">
        <v>1111</v>
      </c>
      <c r="T1814" t="s">
        <v>2298</v>
      </c>
      <c r="U1814" t="s">
        <v>3409</v>
      </c>
      <c r="V1814" t="s">
        <v>3449</v>
      </c>
      <c r="W1814">
        <v>117</v>
      </c>
      <c r="X1814">
        <v>1223</v>
      </c>
      <c r="Y1814">
        <v>9</v>
      </c>
      <c r="Z1814" t="s">
        <v>3524</v>
      </c>
      <c r="AA1814" t="s">
        <v>4845</v>
      </c>
      <c r="AB1814" t="s">
        <v>7633</v>
      </c>
      <c r="AC1814">
        <v>16</v>
      </c>
      <c r="AD1814" t="s">
        <v>8732</v>
      </c>
      <c r="AE1814" t="s">
        <v>9299</v>
      </c>
      <c r="AF1814" t="s">
        <v>9240</v>
      </c>
    </row>
    <row r="1815" spans="1:32" hidden="1" x14ac:dyDescent="0.25">
      <c r="A1815" t="s">
        <v>50</v>
      </c>
      <c r="B1815">
        <v>2025144</v>
      </c>
      <c r="C1815" t="s">
        <v>87</v>
      </c>
      <c r="D1815">
        <v>4</v>
      </c>
      <c r="E1815" t="s">
        <v>90</v>
      </c>
      <c r="F1815">
        <v>1000</v>
      </c>
      <c r="G1815" t="s">
        <v>100</v>
      </c>
      <c r="H1815" t="s">
        <v>230</v>
      </c>
      <c r="I1815" t="s">
        <v>446</v>
      </c>
      <c r="J1815" t="s">
        <v>450</v>
      </c>
      <c r="K1815">
        <v>12.45</v>
      </c>
      <c r="L1815">
        <v>33.94</v>
      </c>
      <c r="M1815" t="s">
        <v>611</v>
      </c>
      <c r="Q1815">
        <v>8</v>
      </c>
      <c r="R1815">
        <v>10</v>
      </c>
      <c r="S1815" t="s">
        <v>1412</v>
      </c>
      <c r="T1815" t="s">
        <v>2599</v>
      </c>
      <c r="U1815" t="s">
        <v>3397</v>
      </c>
      <c r="V1815" t="s">
        <v>3442</v>
      </c>
      <c r="W1815">
        <v>121</v>
      </c>
      <c r="X1815">
        <v>1100</v>
      </c>
      <c r="Y1815">
        <v>7</v>
      </c>
      <c r="Z1815" t="s">
        <v>3524</v>
      </c>
      <c r="AA1815" t="s">
        <v>3864</v>
      </c>
      <c r="AB1815" t="s">
        <v>7067</v>
      </c>
      <c r="AC1815">
        <v>17</v>
      </c>
      <c r="AD1815" t="s">
        <v>8917</v>
      </c>
      <c r="AE1815" t="s">
        <v>9247</v>
      </c>
      <c r="AF1815" t="s">
        <v>8395</v>
      </c>
    </row>
    <row r="1816" spans="1:32" hidden="1" x14ac:dyDescent="0.25">
      <c r="A1816" t="s">
        <v>50</v>
      </c>
      <c r="B1816">
        <v>2025144</v>
      </c>
      <c r="C1816" t="s">
        <v>87</v>
      </c>
      <c r="D1816">
        <v>4</v>
      </c>
      <c r="E1816" t="s">
        <v>90</v>
      </c>
      <c r="F1816">
        <v>1000</v>
      </c>
      <c r="G1816" t="s">
        <v>100</v>
      </c>
      <c r="H1816" t="s">
        <v>230</v>
      </c>
      <c r="I1816" t="s">
        <v>446</v>
      </c>
      <c r="J1816" t="s">
        <v>450</v>
      </c>
      <c r="K1816">
        <v>12.45</v>
      </c>
      <c r="L1816">
        <v>33.94</v>
      </c>
      <c r="M1816" t="s">
        <v>611</v>
      </c>
      <c r="Q1816">
        <v>9</v>
      </c>
      <c r="R1816">
        <v>3</v>
      </c>
      <c r="S1816" t="s">
        <v>1695</v>
      </c>
      <c r="T1816" t="s">
        <v>2882</v>
      </c>
      <c r="U1816" t="s">
        <v>3405</v>
      </c>
      <c r="V1816" t="s">
        <v>3455</v>
      </c>
      <c r="W1816">
        <v>126</v>
      </c>
      <c r="X1816">
        <v>1098</v>
      </c>
      <c r="Y1816">
        <v>2</v>
      </c>
      <c r="Z1816" t="s">
        <v>3496</v>
      </c>
      <c r="AA1816" t="s">
        <v>4846</v>
      </c>
      <c r="AB1816" t="s">
        <v>6919</v>
      </c>
      <c r="AC1816">
        <v>10</v>
      </c>
      <c r="AD1816" t="s">
        <v>8825</v>
      </c>
      <c r="AE1816" t="s">
        <v>9295</v>
      </c>
      <c r="AF1816" t="s">
        <v>8861</v>
      </c>
    </row>
    <row r="1817" spans="1:32" hidden="1" x14ac:dyDescent="0.25">
      <c r="A1817" t="s">
        <v>50</v>
      </c>
      <c r="B1817">
        <v>2025144</v>
      </c>
      <c r="C1817" t="s">
        <v>87</v>
      </c>
      <c r="D1817">
        <v>4</v>
      </c>
      <c r="E1817" t="s">
        <v>90</v>
      </c>
      <c r="F1817">
        <v>1000</v>
      </c>
      <c r="G1817" t="s">
        <v>100</v>
      </c>
      <c r="H1817" t="s">
        <v>230</v>
      </c>
      <c r="I1817" t="s">
        <v>446</v>
      </c>
      <c r="J1817" t="s">
        <v>450</v>
      </c>
      <c r="K1817">
        <v>12.45</v>
      </c>
      <c r="L1817">
        <v>33.94</v>
      </c>
      <c r="M1817" t="s">
        <v>611</v>
      </c>
      <c r="Q1817">
        <v>10</v>
      </c>
      <c r="R1817">
        <v>9</v>
      </c>
      <c r="S1817" t="s">
        <v>1180</v>
      </c>
      <c r="T1817" t="s">
        <v>2367</v>
      </c>
      <c r="U1817" t="s">
        <v>3399</v>
      </c>
      <c r="V1817" t="s">
        <v>3453</v>
      </c>
      <c r="W1817">
        <v>123</v>
      </c>
      <c r="X1817">
        <v>1157</v>
      </c>
      <c r="Y1817">
        <v>11</v>
      </c>
      <c r="Z1817" t="s">
        <v>3496</v>
      </c>
      <c r="AA1817" t="s">
        <v>4816</v>
      </c>
      <c r="AB1817" t="s">
        <v>6920</v>
      </c>
      <c r="AC1817">
        <v>57</v>
      </c>
      <c r="AD1817" t="s">
        <v>8906</v>
      </c>
      <c r="AE1817" t="s">
        <v>9247</v>
      </c>
      <c r="AF1817" t="s">
        <v>8749</v>
      </c>
    </row>
    <row r="1818" spans="1:32" hidden="1" x14ac:dyDescent="0.25">
      <c r="A1818" t="s">
        <v>50</v>
      </c>
      <c r="B1818">
        <v>2025144</v>
      </c>
      <c r="C1818" t="s">
        <v>87</v>
      </c>
      <c r="D1818">
        <v>4</v>
      </c>
      <c r="E1818" t="s">
        <v>90</v>
      </c>
      <c r="F1818">
        <v>1000</v>
      </c>
      <c r="G1818" t="s">
        <v>100</v>
      </c>
      <c r="H1818" t="s">
        <v>230</v>
      </c>
      <c r="I1818" t="s">
        <v>446</v>
      </c>
      <c r="J1818" t="s">
        <v>450</v>
      </c>
      <c r="K1818">
        <v>12.45</v>
      </c>
      <c r="L1818">
        <v>33.94</v>
      </c>
      <c r="M1818" t="s">
        <v>611</v>
      </c>
      <c r="Q1818">
        <v>11</v>
      </c>
      <c r="R1818">
        <v>7</v>
      </c>
      <c r="S1818" t="s">
        <v>1897</v>
      </c>
      <c r="T1818" t="s">
        <v>3084</v>
      </c>
      <c r="U1818" t="s">
        <v>3416</v>
      </c>
      <c r="V1818" t="s">
        <v>3443</v>
      </c>
      <c r="W1818">
        <v>127</v>
      </c>
      <c r="X1818">
        <v>1074</v>
      </c>
      <c r="Y1818">
        <v>5</v>
      </c>
      <c r="Z1818" t="s">
        <v>3508</v>
      </c>
      <c r="AA1818" t="s">
        <v>4383</v>
      </c>
      <c r="AB1818" t="s">
        <v>7634</v>
      </c>
      <c r="AC1818">
        <v>68</v>
      </c>
      <c r="AD1818" t="s">
        <v>8918</v>
      </c>
      <c r="AE1818" t="s">
        <v>9298</v>
      </c>
      <c r="AF1818" t="s">
        <v>8417</v>
      </c>
    </row>
    <row r="1819" spans="1:32" hidden="1" x14ac:dyDescent="0.25">
      <c r="A1819" t="s">
        <v>50</v>
      </c>
      <c r="B1819">
        <v>2025144</v>
      </c>
      <c r="C1819" t="s">
        <v>87</v>
      </c>
      <c r="D1819">
        <v>4</v>
      </c>
      <c r="E1819" t="s">
        <v>90</v>
      </c>
      <c r="F1819">
        <v>1000</v>
      </c>
      <c r="G1819" t="s">
        <v>100</v>
      </c>
      <c r="H1819" t="s">
        <v>230</v>
      </c>
      <c r="I1819" t="s">
        <v>446</v>
      </c>
      <c r="J1819" t="s">
        <v>450</v>
      </c>
      <c r="K1819">
        <v>12.45</v>
      </c>
      <c r="L1819">
        <v>33.94</v>
      </c>
      <c r="M1819" t="s">
        <v>611</v>
      </c>
      <c r="Q1819">
        <v>12</v>
      </c>
      <c r="R1819">
        <v>2</v>
      </c>
      <c r="S1819" t="s">
        <v>1696</v>
      </c>
      <c r="T1819" t="s">
        <v>2883</v>
      </c>
      <c r="U1819" t="s">
        <v>3401</v>
      </c>
      <c r="V1819" t="s">
        <v>3461</v>
      </c>
      <c r="W1819">
        <v>134</v>
      </c>
      <c r="X1819">
        <v>1060</v>
      </c>
      <c r="Y1819">
        <v>3</v>
      </c>
      <c r="Z1819" t="s">
        <v>3492</v>
      </c>
      <c r="AA1819" t="s">
        <v>4847</v>
      </c>
      <c r="AB1819" t="s">
        <v>7635</v>
      </c>
      <c r="AC1819">
        <v>15</v>
      </c>
      <c r="AD1819" t="s">
        <v>8966</v>
      </c>
      <c r="AE1819" t="s">
        <v>9244</v>
      </c>
      <c r="AF1819" t="s">
        <v>8399</v>
      </c>
    </row>
    <row r="1820" spans="1:32" hidden="1" x14ac:dyDescent="0.25">
      <c r="A1820" t="s">
        <v>50</v>
      </c>
      <c r="B1820">
        <v>2025145</v>
      </c>
      <c r="C1820" t="s">
        <v>87</v>
      </c>
      <c r="D1820">
        <v>5</v>
      </c>
      <c r="E1820" t="s">
        <v>90</v>
      </c>
      <c r="F1820">
        <v>1200</v>
      </c>
      <c r="G1820" t="s">
        <v>100</v>
      </c>
      <c r="H1820" t="s">
        <v>231</v>
      </c>
      <c r="I1820" t="s">
        <v>446</v>
      </c>
      <c r="J1820" t="s">
        <v>450</v>
      </c>
      <c r="K1820">
        <v>23.77</v>
      </c>
      <c r="L1820">
        <v>46.84</v>
      </c>
      <c r="M1820" t="s">
        <v>612</v>
      </c>
      <c r="Q1820">
        <v>1</v>
      </c>
      <c r="R1820">
        <v>4</v>
      </c>
      <c r="S1820" t="s">
        <v>1305</v>
      </c>
      <c r="T1820" t="s">
        <v>2492</v>
      </c>
      <c r="U1820" t="s">
        <v>3403</v>
      </c>
      <c r="V1820" t="s">
        <v>3446</v>
      </c>
      <c r="W1820">
        <v>127</v>
      </c>
      <c r="X1820">
        <v>1087</v>
      </c>
      <c r="Y1820">
        <v>9</v>
      </c>
      <c r="Z1820" t="s">
        <v>3478</v>
      </c>
      <c r="AA1820" t="s">
        <v>3667</v>
      </c>
      <c r="AB1820" t="s">
        <v>612</v>
      </c>
      <c r="AC1820">
        <v>4</v>
      </c>
      <c r="AD1820" t="s">
        <v>8779</v>
      </c>
      <c r="AE1820" t="s">
        <v>9429</v>
      </c>
      <c r="AF1820" t="s">
        <v>8946</v>
      </c>
    </row>
    <row r="1821" spans="1:32" hidden="1" x14ac:dyDescent="0.25">
      <c r="A1821" t="s">
        <v>50</v>
      </c>
      <c r="B1821">
        <v>2025145</v>
      </c>
      <c r="C1821" t="s">
        <v>87</v>
      </c>
      <c r="D1821">
        <v>5</v>
      </c>
      <c r="E1821" t="s">
        <v>90</v>
      </c>
      <c r="F1821">
        <v>1200</v>
      </c>
      <c r="G1821" t="s">
        <v>100</v>
      </c>
      <c r="H1821" t="s">
        <v>231</v>
      </c>
      <c r="I1821" t="s">
        <v>446</v>
      </c>
      <c r="J1821" t="s">
        <v>450</v>
      </c>
      <c r="K1821">
        <v>23.77</v>
      </c>
      <c r="L1821">
        <v>46.84</v>
      </c>
      <c r="M1821" t="s">
        <v>612</v>
      </c>
      <c r="Q1821">
        <v>2</v>
      </c>
      <c r="R1821">
        <v>10</v>
      </c>
      <c r="S1821" t="s">
        <v>1309</v>
      </c>
      <c r="T1821" t="s">
        <v>2496</v>
      </c>
      <c r="U1821" t="s">
        <v>3399</v>
      </c>
      <c r="V1821" t="s">
        <v>3442</v>
      </c>
      <c r="W1821">
        <v>118</v>
      </c>
      <c r="X1821">
        <v>1091</v>
      </c>
      <c r="Y1821">
        <v>2</v>
      </c>
      <c r="Z1821" t="s">
        <v>3480</v>
      </c>
      <c r="AA1821" t="s">
        <v>3792</v>
      </c>
      <c r="AB1821" t="s">
        <v>6961</v>
      </c>
      <c r="AC1821">
        <v>14</v>
      </c>
      <c r="AD1821" t="s">
        <v>8752</v>
      </c>
      <c r="AE1821" t="s">
        <v>9429</v>
      </c>
      <c r="AF1821" t="s">
        <v>9363</v>
      </c>
    </row>
    <row r="1822" spans="1:32" hidden="1" x14ac:dyDescent="0.25">
      <c r="A1822" t="s">
        <v>50</v>
      </c>
      <c r="B1822">
        <v>2025145</v>
      </c>
      <c r="C1822" t="s">
        <v>87</v>
      </c>
      <c r="D1822">
        <v>5</v>
      </c>
      <c r="E1822" t="s">
        <v>90</v>
      </c>
      <c r="F1822">
        <v>1200</v>
      </c>
      <c r="G1822" t="s">
        <v>100</v>
      </c>
      <c r="H1822" t="s">
        <v>231</v>
      </c>
      <c r="I1822" t="s">
        <v>446</v>
      </c>
      <c r="J1822" t="s">
        <v>450</v>
      </c>
      <c r="K1822">
        <v>23.77</v>
      </c>
      <c r="L1822">
        <v>46.84</v>
      </c>
      <c r="M1822" t="s">
        <v>612</v>
      </c>
      <c r="Q1822">
        <v>3</v>
      </c>
      <c r="R1822">
        <v>5</v>
      </c>
      <c r="S1822" t="s">
        <v>1898</v>
      </c>
      <c r="T1822" t="s">
        <v>3085</v>
      </c>
      <c r="U1822" t="s">
        <v>3401</v>
      </c>
      <c r="V1822" t="s">
        <v>3448</v>
      </c>
      <c r="W1822">
        <v>127</v>
      </c>
      <c r="X1822">
        <v>1174</v>
      </c>
      <c r="Y1822">
        <v>3</v>
      </c>
      <c r="Z1822" t="s">
        <v>3482</v>
      </c>
      <c r="AA1822" t="s">
        <v>3945</v>
      </c>
      <c r="AB1822" t="s">
        <v>7034</v>
      </c>
      <c r="AC1822">
        <v>5.2</v>
      </c>
      <c r="AD1822" t="s">
        <v>8392</v>
      </c>
      <c r="AE1822" t="s">
        <v>9432</v>
      </c>
      <c r="AF1822" t="s">
        <v>9361</v>
      </c>
    </row>
    <row r="1823" spans="1:32" hidden="1" x14ac:dyDescent="0.25">
      <c r="A1823" t="s">
        <v>50</v>
      </c>
      <c r="B1823">
        <v>2025145</v>
      </c>
      <c r="C1823" t="s">
        <v>87</v>
      </c>
      <c r="D1823">
        <v>5</v>
      </c>
      <c r="E1823" t="s">
        <v>90</v>
      </c>
      <c r="F1823">
        <v>1200</v>
      </c>
      <c r="G1823" t="s">
        <v>100</v>
      </c>
      <c r="H1823" t="s">
        <v>231</v>
      </c>
      <c r="I1823" t="s">
        <v>446</v>
      </c>
      <c r="J1823" t="s">
        <v>450</v>
      </c>
      <c r="K1823">
        <v>23.77</v>
      </c>
      <c r="L1823">
        <v>46.84</v>
      </c>
      <c r="M1823" t="s">
        <v>612</v>
      </c>
      <c r="Q1823">
        <v>4</v>
      </c>
      <c r="R1823">
        <v>7</v>
      </c>
      <c r="S1823" t="s">
        <v>1587</v>
      </c>
      <c r="T1823" t="s">
        <v>2774</v>
      </c>
      <c r="U1823" t="s">
        <v>3411</v>
      </c>
      <c r="V1823" t="s">
        <v>3452</v>
      </c>
      <c r="W1823">
        <v>123</v>
      </c>
      <c r="X1823">
        <v>1176</v>
      </c>
      <c r="Y1823">
        <v>11</v>
      </c>
      <c r="Z1823" t="s">
        <v>3482</v>
      </c>
      <c r="AA1823" t="s">
        <v>3683</v>
      </c>
      <c r="AB1823" t="s">
        <v>7215</v>
      </c>
      <c r="AC1823">
        <v>4.5</v>
      </c>
      <c r="AD1823" t="s">
        <v>8654</v>
      </c>
      <c r="AE1823" t="s">
        <v>8861</v>
      </c>
      <c r="AF1823" t="s">
        <v>8559</v>
      </c>
    </row>
    <row r="1824" spans="1:32" hidden="1" x14ac:dyDescent="0.25">
      <c r="A1824" t="s">
        <v>50</v>
      </c>
      <c r="B1824">
        <v>2025145</v>
      </c>
      <c r="C1824" t="s">
        <v>87</v>
      </c>
      <c r="D1824">
        <v>5</v>
      </c>
      <c r="E1824" t="s">
        <v>90</v>
      </c>
      <c r="F1824">
        <v>1200</v>
      </c>
      <c r="G1824" t="s">
        <v>100</v>
      </c>
      <c r="H1824" t="s">
        <v>231</v>
      </c>
      <c r="I1824" t="s">
        <v>446</v>
      </c>
      <c r="J1824" t="s">
        <v>450</v>
      </c>
      <c r="K1824">
        <v>23.77</v>
      </c>
      <c r="L1824">
        <v>46.84</v>
      </c>
      <c r="M1824" t="s">
        <v>612</v>
      </c>
      <c r="Q1824">
        <v>5</v>
      </c>
      <c r="R1824">
        <v>8</v>
      </c>
      <c r="S1824" t="s">
        <v>1398</v>
      </c>
      <c r="T1824" t="s">
        <v>2585</v>
      </c>
      <c r="U1824" t="s">
        <v>3416</v>
      </c>
      <c r="V1824" t="s">
        <v>3460</v>
      </c>
      <c r="W1824">
        <v>119</v>
      </c>
      <c r="X1824">
        <v>1037</v>
      </c>
      <c r="Y1824">
        <v>10</v>
      </c>
      <c r="Z1824" t="s">
        <v>3482</v>
      </c>
      <c r="AA1824" t="s">
        <v>4038</v>
      </c>
      <c r="AB1824" t="s">
        <v>7215</v>
      </c>
      <c r="AC1824">
        <v>7.4</v>
      </c>
      <c r="AD1824" t="s">
        <v>8653</v>
      </c>
      <c r="AE1824" t="s">
        <v>9433</v>
      </c>
      <c r="AF1824" t="s">
        <v>9435</v>
      </c>
    </row>
    <row r="1825" spans="1:34" hidden="1" x14ac:dyDescent="0.25">
      <c r="A1825" t="s">
        <v>50</v>
      </c>
      <c r="B1825">
        <v>2025145</v>
      </c>
      <c r="C1825" t="s">
        <v>87</v>
      </c>
      <c r="D1825">
        <v>5</v>
      </c>
      <c r="E1825" t="s">
        <v>90</v>
      </c>
      <c r="F1825">
        <v>1200</v>
      </c>
      <c r="G1825" t="s">
        <v>100</v>
      </c>
      <c r="H1825" t="s">
        <v>231</v>
      </c>
      <c r="I1825" t="s">
        <v>446</v>
      </c>
      <c r="J1825" t="s">
        <v>450</v>
      </c>
      <c r="K1825">
        <v>23.77</v>
      </c>
      <c r="L1825">
        <v>46.84</v>
      </c>
      <c r="M1825" t="s">
        <v>612</v>
      </c>
      <c r="Q1825">
        <v>6</v>
      </c>
      <c r="R1825">
        <v>1</v>
      </c>
      <c r="S1825" t="s">
        <v>1630</v>
      </c>
      <c r="T1825" t="s">
        <v>2817</v>
      </c>
      <c r="U1825" t="s">
        <v>3398</v>
      </c>
      <c r="V1825" t="s">
        <v>3453</v>
      </c>
      <c r="W1825">
        <v>135</v>
      </c>
      <c r="X1825">
        <v>1143</v>
      </c>
      <c r="Y1825">
        <v>6</v>
      </c>
      <c r="Z1825" t="s">
        <v>3514</v>
      </c>
      <c r="AA1825" t="s">
        <v>4381</v>
      </c>
      <c r="AB1825" t="s">
        <v>6962</v>
      </c>
      <c r="AC1825">
        <v>11</v>
      </c>
      <c r="AD1825" t="s">
        <v>8471</v>
      </c>
      <c r="AE1825" t="s">
        <v>9429</v>
      </c>
      <c r="AF1825" t="s">
        <v>8474</v>
      </c>
    </row>
    <row r="1826" spans="1:34" hidden="1" x14ac:dyDescent="0.25">
      <c r="A1826" t="s">
        <v>50</v>
      </c>
      <c r="B1826">
        <v>2025145</v>
      </c>
      <c r="C1826" t="s">
        <v>87</v>
      </c>
      <c r="D1826">
        <v>5</v>
      </c>
      <c r="E1826" t="s">
        <v>90</v>
      </c>
      <c r="F1826">
        <v>1200</v>
      </c>
      <c r="G1826" t="s">
        <v>100</v>
      </c>
      <c r="H1826" t="s">
        <v>231</v>
      </c>
      <c r="I1826" t="s">
        <v>446</v>
      </c>
      <c r="J1826" t="s">
        <v>450</v>
      </c>
      <c r="K1826">
        <v>23.77</v>
      </c>
      <c r="L1826">
        <v>46.84</v>
      </c>
      <c r="M1826" t="s">
        <v>612</v>
      </c>
      <c r="Q1826">
        <v>7</v>
      </c>
      <c r="R1826">
        <v>12</v>
      </c>
      <c r="S1826" t="s">
        <v>1308</v>
      </c>
      <c r="T1826" t="s">
        <v>2495</v>
      </c>
      <c r="U1826" t="s">
        <v>3406</v>
      </c>
      <c r="V1826" t="s">
        <v>3457</v>
      </c>
      <c r="W1826">
        <v>118</v>
      </c>
      <c r="X1826">
        <v>1061</v>
      </c>
      <c r="Y1826">
        <v>12</v>
      </c>
      <c r="Z1826" t="s">
        <v>3496</v>
      </c>
      <c r="AA1826" t="s">
        <v>4848</v>
      </c>
      <c r="AB1826" t="s">
        <v>6886</v>
      </c>
      <c r="AC1826">
        <v>66</v>
      </c>
      <c r="AD1826" t="s">
        <v>461</v>
      </c>
      <c r="AE1826" t="s">
        <v>9380</v>
      </c>
      <c r="AF1826" t="s">
        <v>9400</v>
      </c>
    </row>
    <row r="1827" spans="1:34" hidden="1" x14ac:dyDescent="0.25">
      <c r="A1827" t="s">
        <v>50</v>
      </c>
      <c r="B1827">
        <v>2025145</v>
      </c>
      <c r="C1827" t="s">
        <v>87</v>
      </c>
      <c r="D1827">
        <v>5</v>
      </c>
      <c r="E1827" t="s">
        <v>90</v>
      </c>
      <c r="F1827">
        <v>1200</v>
      </c>
      <c r="G1827" t="s">
        <v>100</v>
      </c>
      <c r="H1827" t="s">
        <v>231</v>
      </c>
      <c r="I1827" t="s">
        <v>446</v>
      </c>
      <c r="J1827" t="s">
        <v>450</v>
      </c>
      <c r="K1827">
        <v>23.77</v>
      </c>
      <c r="L1827">
        <v>46.84</v>
      </c>
      <c r="M1827" t="s">
        <v>612</v>
      </c>
      <c r="Q1827">
        <v>8</v>
      </c>
      <c r="R1827">
        <v>3</v>
      </c>
      <c r="S1827" t="s">
        <v>1730</v>
      </c>
      <c r="T1827" t="s">
        <v>2917</v>
      </c>
      <c r="U1827" t="s">
        <v>3410</v>
      </c>
      <c r="V1827" t="s">
        <v>3450</v>
      </c>
      <c r="W1827">
        <v>129</v>
      </c>
      <c r="X1827">
        <v>1160</v>
      </c>
      <c r="Y1827">
        <v>5</v>
      </c>
      <c r="Z1827" t="s">
        <v>3490</v>
      </c>
      <c r="AA1827" t="s">
        <v>4788</v>
      </c>
      <c r="AB1827" t="s">
        <v>7118</v>
      </c>
      <c r="AC1827">
        <v>9.1999999999999993</v>
      </c>
      <c r="AD1827" t="s">
        <v>8392</v>
      </c>
      <c r="AE1827" t="s">
        <v>9439</v>
      </c>
      <c r="AF1827" t="s">
        <v>9433</v>
      </c>
    </row>
    <row r="1828" spans="1:34" hidden="1" x14ac:dyDescent="0.25">
      <c r="A1828" t="s">
        <v>50</v>
      </c>
      <c r="B1828">
        <v>2025145</v>
      </c>
      <c r="C1828" t="s">
        <v>87</v>
      </c>
      <c r="D1828">
        <v>5</v>
      </c>
      <c r="E1828" t="s">
        <v>90</v>
      </c>
      <c r="F1828">
        <v>1200</v>
      </c>
      <c r="G1828" t="s">
        <v>100</v>
      </c>
      <c r="H1828" t="s">
        <v>231</v>
      </c>
      <c r="I1828" t="s">
        <v>446</v>
      </c>
      <c r="J1828" t="s">
        <v>450</v>
      </c>
      <c r="K1828">
        <v>23.77</v>
      </c>
      <c r="L1828">
        <v>46.84</v>
      </c>
      <c r="M1828" t="s">
        <v>612</v>
      </c>
      <c r="Q1828">
        <v>9</v>
      </c>
      <c r="R1828">
        <v>9</v>
      </c>
      <c r="S1828" t="s">
        <v>1082</v>
      </c>
      <c r="T1828" t="s">
        <v>2269</v>
      </c>
      <c r="U1828" t="s">
        <v>3409</v>
      </c>
      <c r="V1828" t="s">
        <v>3444</v>
      </c>
      <c r="W1828">
        <v>119</v>
      </c>
      <c r="X1828">
        <v>1306</v>
      </c>
      <c r="Y1828">
        <v>8</v>
      </c>
      <c r="Z1828" t="s">
        <v>3497</v>
      </c>
      <c r="AA1828" t="s">
        <v>4700</v>
      </c>
      <c r="AB1828" t="s">
        <v>759</v>
      </c>
      <c r="AC1828">
        <v>10</v>
      </c>
      <c r="AD1828" t="s">
        <v>464</v>
      </c>
      <c r="AE1828" t="s">
        <v>9380</v>
      </c>
      <c r="AF1828" t="s">
        <v>8872</v>
      </c>
    </row>
    <row r="1829" spans="1:34" hidden="1" x14ac:dyDescent="0.25">
      <c r="A1829" t="s">
        <v>50</v>
      </c>
      <c r="B1829">
        <v>2025145</v>
      </c>
      <c r="C1829" t="s">
        <v>87</v>
      </c>
      <c r="D1829">
        <v>5</v>
      </c>
      <c r="E1829" t="s">
        <v>90</v>
      </c>
      <c r="F1829">
        <v>1200</v>
      </c>
      <c r="G1829" t="s">
        <v>100</v>
      </c>
      <c r="H1829" t="s">
        <v>231</v>
      </c>
      <c r="I1829" t="s">
        <v>446</v>
      </c>
      <c r="J1829" t="s">
        <v>450</v>
      </c>
      <c r="K1829">
        <v>23.77</v>
      </c>
      <c r="L1829">
        <v>46.84</v>
      </c>
      <c r="M1829" t="s">
        <v>612</v>
      </c>
      <c r="Q1829">
        <v>10</v>
      </c>
      <c r="R1829">
        <v>2</v>
      </c>
      <c r="S1829" t="s">
        <v>1311</v>
      </c>
      <c r="T1829" t="s">
        <v>2498</v>
      </c>
      <c r="U1829" t="s">
        <v>3415</v>
      </c>
      <c r="V1829" t="s">
        <v>3445</v>
      </c>
      <c r="W1829">
        <v>117</v>
      </c>
      <c r="X1829">
        <v>1059</v>
      </c>
      <c r="Y1829">
        <v>4</v>
      </c>
      <c r="Z1829" t="s">
        <v>3487</v>
      </c>
      <c r="AA1829" t="s">
        <v>4250</v>
      </c>
      <c r="AB1829" t="s">
        <v>7398</v>
      </c>
      <c r="AC1829">
        <v>72</v>
      </c>
      <c r="AD1829" t="s">
        <v>8472</v>
      </c>
      <c r="AE1829" t="s">
        <v>8861</v>
      </c>
      <c r="AF1829" t="s">
        <v>8448</v>
      </c>
    </row>
    <row r="1830" spans="1:34" hidden="1" x14ac:dyDescent="0.25">
      <c r="A1830" t="s">
        <v>50</v>
      </c>
      <c r="B1830">
        <v>2025145</v>
      </c>
      <c r="C1830" t="s">
        <v>87</v>
      </c>
      <c r="D1830">
        <v>5</v>
      </c>
      <c r="E1830" t="s">
        <v>90</v>
      </c>
      <c r="F1830">
        <v>1200</v>
      </c>
      <c r="G1830" t="s">
        <v>100</v>
      </c>
      <c r="H1830" t="s">
        <v>231</v>
      </c>
      <c r="I1830" t="s">
        <v>446</v>
      </c>
      <c r="J1830" t="s">
        <v>450</v>
      </c>
      <c r="K1830">
        <v>23.77</v>
      </c>
      <c r="L1830">
        <v>46.84</v>
      </c>
      <c r="M1830" t="s">
        <v>612</v>
      </c>
      <c r="Q1830">
        <v>11</v>
      </c>
      <c r="R1830">
        <v>11</v>
      </c>
      <c r="S1830" t="s">
        <v>1899</v>
      </c>
      <c r="T1830" t="s">
        <v>3086</v>
      </c>
      <c r="U1830" t="s">
        <v>3408</v>
      </c>
      <c r="V1830" t="s">
        <v>3458</v>
      </c>
      <c r="W1830">
        <v>119</v>
      </c>
      <c r="X1830">
        <v>1130</v>
      </c>
      <c r="Y1830">
        <v>1</v>
      </c>
      <c r="Z1830" t="s">
        <v>3522</v>
      </c>
      <c r="AA1830" t="s">
        <v>4849</v>
      </c>
      <c r="AB1830" t="s">
        <v>7609</v>
      </c>
      <c r="AC1830">
        <v>97</v>
      </c>
      <c r="AD1830" t="s">
        <v>8754</v>
      </c>
      <c r="AE1830" t="s">
        <v>9429</v>
      </c>
      <c r="AF1830" t="s">
        <v>8397</v>
      </c>
    </row>
    <row r="1831" spans="1:34" hidden="1" x14ac:dyDescent="0.25">
      <c r="A1831" t="s">
        <v>50</v>
      </c>
      <c r="B1831">
        <v>2025145</v>
      </c>
      <c r="C1831" t="s">
        <v>87</v>
      </c>
      <c r="D1831">
        <v>5</v>
      </c>
      <c r="E1831" t="s">
        <v>90</v>
      </c>
      <c r="F1831">
        <v>1200</v>
      </c>
      <c r="G1831" t="s">
        <v>100</v>
      </c>
      <c r="H1831" t="s">
        <v>231</v>
      </c>
      <c r="I1831" t="s">
        <v>446</v>
      </c>
      <c r="J1831" t="s">
        <v>450</v>
      </c>
      <c r="K1831">
        <v>23.77</v>
      </c>
      <c r="L1831">
        <v>46.84</v>
      </c>
      <c r="M1831" t="s">
        <v>612</v>
      </c>
      <c r="Q1831">
        <v>12</v>
      </c>
      <c r="R1831">
        <v>6</v>
      </c>
      <c r="S1831" t="s">
        <v>1900</v>
      </c>
      <c r="T1831" t="s">
        <v>3087</v>
      </c>
      <c r="U1831" t="s">
        <v>3397</v>
      </c>
      <c r="V1831" t="s">
        <v>3443</v>
      </c>
      <c r="W1831">
        <v>126</v>
      </c>
      <c r="X1831">
        <v>1090</v>
      </c>
      <c r="Y1831">
        <v>7</v>
      </c>
      <c r="Z1831" t="s">
        <v>3522</v>
      </c>
      <c r="AA1831" t="s">
        <v>4850</v>
      </c>
      <c r="AB1831" t="s">
        <v>7609</v>
      </c>
      <c r="AC1831">
        <v>52</v>
      </c>
      <c r="AD1831" t="s">
        <v>8848</v>
      </c>
      <c r="AE1831" t="s">
        <v>9429</v>
      </c>
      <c r="AF1831" t="s">
        <v>9177</v>
      </c>
    </row>
    <row r="1832" spans="1:34" hidden="1" x14ac:dyDescent="0.25">
      <c r="A1832" t="s">
        <v>50</v>
      </c>
      <c r="B1832">
        <v>2025145</v>
      </c>
      <c r="C1832" t="s">
        <v>87</v>
      </c>
      <c r="D1832">
        <v>5</v>
      </c>
      <c r="E1832" t="s">
        <v>90</v>
      </c>
      <c r="F1832">
        <v>1200</v>
      </c>
      <c r="G1832" t="s">
        <v>100</v>
      </c>
      <c r="H1832" t="s">
        <v>231</v>
      </c>
      <c r="I1832" t="s">
        <v>446</v>
      </c>
      <c r="J1832" t="s">
        <v>450</v>
      </c>
      <c r="K1832">
        <v>23.77</v>
      </c>
      <c r="L1832">
        <v>46.84</v>
      </c>
      <c r="M1832" t="s">
        <v>612</v>
      </c>
      <c r="S1832" t="s">
        <v>1223</v>
      </c>
      <c r="T1832" t="s">
        <v>2410</v>
      </c>
      <c r="U1832" t="s">
        <v>3419</v>
      </c>
      <c r="V1832" t="s">
        <v>3456</v>
      </c>
      <c r="W1832">
        <v>129</v>
      </c>
      <c r="Z1832" t="s">
        <v>3439</v>
      </c>
      <c r="AA1832" t="s">
        <v>3439</v>
      </c>
      <c r="AB1832" t="s">
        <v>3439</v>
      </c>
    </row>
    <row r="1833" spans="1:34" hidden="1" x14ac:dyDescent="0.25">
      <c r="A1833" t="s">
        <v>50</v>
      </c>
      <c r="B1833">
        <v>2025146</v>
      </c>
      <c r="C1833" t="s">
        <v>87</v>
      </c>
      <c r="D1833">
        <v>6</v>
      </c>
      <c r="E1833" t="s">
        <v>90</v>
      </c>
      <c r="F1833">
        <v>1800</v>
      </c>
      <c r="G1833" t="s">
        <v>100</v>
      </c>
      <c r="H1833" t="s">
        <v>232</v>
      </c>
      <c r="I1833" t="s">
        <v>446</v>
      </c>
      <c r="J1833" t="s">
        <v>450</v>
      </c>
      <c r="K1833">
        <v>13.44</v>
      </c>
      <c r="L1833">
        <v>36.270000000000003</v>
      </c>
      <c r="M1833" t="s">
        <v>613</v>
      </c>
      <c r="N1833" t="s">
        <v>863</v>
      </c>
      <c r="O1833" t="s">
        <v>989</v>
      </c>
      <c r="Q1833">
        <v>1</v>
      </c>
      <c r="R1833">
        <v>10</v>
      </c>
      <c r="S1833" t="s">
        <v>1047</v>
      </c>
      <c r="T1833" t="s">
        <v>2234</v>
      </c>
      <c r="U1833" t="s">
        <v>3411</v>
      </c>
      <c r="V1833" t="s">
        <v>3457</v>
      </c>
      <c r="W1833">
        <v>123</v>
      </c>
      <c r="X1833">
        <v>1157</v>
      </c>
      <c r="Y1833">
        <v>7</v>
      </c>
      <c r="Z1833" t="s">
        <v>3478</v>
      </c>
      <c r="AA1833" t="s">
        <v>4851</v>
      </c>
      <c r="AB1833" t="s">
        <v>989</v>
      </c>
      <c r="AC1833">
        <v>3.9</v>
      </c>
      <c r="AD1833" t="s">
        <v>8637</v>
      </c>
      <c r="AE1833" t="s">
        <v>9428</v>
      </c>
      <c r="AF1833" t="s">
        <v>8911</v>
      </c>
      <c r="AG1833" t="s">
        <v>8459</v>
      </c>
      <c r="AH1833" t="s">
        <v>8416</v>
      </c>
    </row>
    <row r="1834" spans="1:34" hidden="1" x14ac:dyDescent="0.25">
      <c r="A1834" t="s">
        <v>50</v>
      </c>
      <c r="B1834">
        <v>2025146</v>
      </c>
      <c r="C1834" t="s">
        <v>87</v>
      </c>
      <c r="D1834">
        <v>6</v>
      </c>
      <c r="E1834" t="s">
        <v>90</v>
      </c>
      <c r="F1834">
        <v>1800</v>
      </c>
      <c r="G1834" t="s">
        <v>100</v>
      </c>
      <c r="H1834" t="s">
        <v>232</v>
      </c>
      <c r="I1834" t="s">
        <v>446</v>
      </c>
      <c r="J1834" t="s">
        <v>450</v>
      </c>
      <c r="K1834">
        <v>13.44</v>
      </c>
      <c r="L1834">
        <v>36.270000000000003</v>
      </c>
      <c r="M1834" t="s">
        <v>613</v>
      </c>
      <c r="N1834" t="s">
        <v>863</v>
      </c>
      <c r="O1834" t="s">
        <v>989</v>
      </c>
      <c r="Q1834">
        <v>2</v>
      </c>
      <c r="R1834">
        <v>9</v>
      </c>
      <c r="S1834" t="s">
        <v>1216</v>
      </c>
      <c r="T1834" t="s">
        <v>2403</v>
      </c>
      <c r="U1834" t="s">
        <v>3406</v>
      </c>
      <c r="V1834" t="s">
        <v>3451</v>
      </c>
      <c r="W1834">
        <v>124</v>
      </c>
      <c r="X1834">
        <v>1178</v>
      </c>
      <c r="Y1834">
        <v>8</v>
      </c>
      <c r="Z1834" t="s">
        <v>3483</v>
      </c>
      <c r="AA1834" t="s">
        <v>4852</v>
      </c>
      <c r="AB1834" t="s">
        <v>7636</v>
      </c>
      <c r="AC1834">
        <v>8.3000000000000007</v>
      </c>
      <c r="AD1834" t="s">
        <v>8774</v>
      </c>
      <c r="AE1834" t="s">
        <v>8861</v>
      </c>
      <c r="AF1834" t="s">
        <v>8911</v>
      </c>
      <c r="AG1834" t="s">
        <v>8459</v>
      </c>
      <c r="AH1834" t="s">
        <v>8592</v>
      </c>
    </row>
    <row r="1835" spans="1:34" hidden="1" x14ac:dyDescent="0.25">
      <c r="A1835" t="s">
        <v>50</v>
      </c>
      <c r="B1835">
        <v>2025146</v>
      </c>
      <c r="C1835" t="s">
        <v>87</v>
      </c>
      <c r="D1835">
        <v>6</v>
      </c>
      <c r="E1835" t="s">
        <v>90</v>
      </c>
      <c r="F1835">
        <v>1800</v>
      </c>
      <c r="G1835" t="s">
        <v>100</v>
      </c>
      <c r="H1835" t="s">
        <v>232</v>
      </c>
      <c r="I1835" t="s">
        <v>446</v>
      </c>
      <c r="J1835" t="s">
        <v>450</v>
      </c>
      <c r="K1835">
        <v>13.44</v>
      </c>
      <c r="L1835">
        <v>36.270000000000003</v>
      </c>
      <c r="M1835" t="s">
        <v>613</v>
      </c>
      <c r="N1835" t="s">
        <v>863</v>
      </c>
      <c r="O1835" t="s">
        <v>989</v>
      </c>
      <c r="Q1835">
        <v>3</v>
      </c>
      <c r="R1835">
        <v>6</v>
      </c>
      <c r="S1835" t="s">
        <v>1656</v>
      </c>
      <c r="T1835" t="s">
        <v>2843</v>
      </c>
      <c r="U1835" t="s">
        <v>3419</v>
      </c>
      <c r="V1835" t="s">
        <v>3446</v>
      </c>
      <c r="W1835">
        <v>124</v>
      </c>
      <c r="X1835">
        <v>1172</v>
      </c>
      <c r="Y1835">
        <v>2</v>
      </c>
      <c r="Z1835" t="s">
        <v>3483</v>
      </c>
      <c r="AA1835" t="s">
        <v>4853</v>
      </c>
      <c r="AB1835" t="s">
        <v>7637</v>
      </c>
      <c r="AC1835">
        <v>5.3</v>
      </c>
      <c r="AD1835" t="s">
        <v>8636</v>
      </c>
      <c r="AE1835" t="s">
        <v>8649</v>
      </c>
      <c r="AF1835" t="s">
        <v>8911</v>
      </c>
      <c r="AG1835" t="s">
        <v>8457</v>
      </c>
      <c r="AH1835" t="s">
        <v>8460</v>
      </c>
    </row>
    <row r="1836" spans="1:34" hidden="1" x14ac:dyDescent="0.25">
      <c r="A1836" t="s">
        <v>50</v>
      </c>
      <c r="B1836">
        <v>2025146</v>
      </c>
      <c r="C1836" t="s">
        <v>87</v>
      </c>
      <c r="D1836">
        <v>6</v>
      </c>
      <c r="E1836" t="s">
        <v>90</v>
      </c>
      <c r="F1836">
        <v>1800</v>
      </c>
      <c r="G1836" t="s">
        <v>100</v>
      </c>
      <c r="H1836" t="s">
        <v>232</v>
      </c>
      <c r="I1836" t="s">
        <v>446</v>
      </c>
      <c r="J1836" t="s">
        <v>450</v>
      </c>
      <c r="K1836">
        <v>13.44</v>
      </c>
      <c r="L1836">
        <v>36.270000000000003</v>
      </c>
      <c r="M1836" t="s">
        <v>613</v>
      </c>
      <c r="N1836" t="s">
        <v>863</v>
      </c>
      <c r="O1836" t="s">
        <v>989</v>
      </c>
      <c r="Q1836">
        <v>4</v>
      </c>
      <c r="R1836">
        <v>5</v>
      </c>
      <c r="S1836" t="s">
        <v>1901</v>
      </c>
      <c r="T1836" t="s">
        <v>3088</v>
      </c>
      <c r="U1836" t="s">
        <v>3398</v>
      </c>
      <c r="V1836" t="s">
        <v>3448</v>
      </c>
      <c r="W1836">
        <v>126</v>
      </c>
      <c r="X1836">
        <v>1154</v>
      </c>
      <c r="Y1836">
        <v>11</v>
      </c>
      <c r="Z1836" t="s">
        <v>3483</v>
      </c>
      <c r="AA1836" t="s">
        <v>4854</v>
      </c>
      <c r="AB1836" t="s">
        <v>7638</v>
      </c>
      <c r="AC1836">
        <v>29</v>
      </c>
      <c r="AD1836" t="s">
        <v>8799</v>
      </c>
      <c r="AE1836" t="s">
        <v>8549</v>
      </c>
      <c r="AF1836" t="s">
        <v>8651</v>
      </c>
      <c r="AG1836" t="s">
        <v>8460</v>
      </c>
      <c r="AH1836" t="s">
        <v>8474</v>
      </c>
    </row>
    <row r="1837" spans="1:34" hidden="1" x14ac:dyDescent="0.25">
      <c r="A1837" t="s">
        <v>50</v>
      </c>
      <c r="B1837">
        <v>2025146</v>
      </c>
      <c r="C1837" t="s">
        <v>87</v>
      </c>
      <c r="D1837">
        <v>6</v>
      </c>
      <c r="E1837" t="s">
        <v>90</v>
      </c>
      <c r="F1837">
        <v>1800</v>
      </c>
      <c r="G1837" t="s">
        <v>100</v>
      </c>
      <c r="H1837" t="s">
        <v>232</v>
      </c>
      <c r="I1837" t="s">
        <v>446</v>
      </c>
      <c r="J1837" t="s">
        <v>450</v>
      </c>
      <c r="K1837">
        <v>13.44</v>
      </c>
      <c r="L1837">
        <v>36.270000000000003</v>
      </c>
      <c r="M1837" t="s">
        <v>613</v>
      </c>
      <c r="N1837" t="s">
        <v>863</v>
      </c>
      <c r="O1837" t="s">
        <v>989</v>
      </c>
      <c r="Q1837">
        <v>5</v>
      </c>
      <c r="R1837">
        <v>7</v>
      </c>
      <c r="S1837" t="s">
        <v>1481</v>
      </c>
      <c r="T1837" t="s">
        <v>2668</v>
      </c>
      <c r="U1837" t="s">
        <v>3400</v>
      </c>
      <c r="V1837" t="s">
        <v>3460</v>
      </c>
      <c r="W1837">
        <v>125</v>
      </c>
      <c r="X1837">
        <v>1024</v>
      </c>
      <c r="Y1837">
        <v>4</v>
      </c>
      <c r="Z1837" t="s">
        <v>3490</v>
      </c>
      <c r="AA1837" t="s">
        <v>4855</v>
      </c>
      <c r="AB1837" t="s">
        <v>7639</v>
      </c>
      <c r="AC1837">
        <v>7.4</v>
      </c>
      <c r="AD1837" t="s">
        <v>8679</v>
      </c>
      <c r="AE1837" t="s">
        <v>9379</v>
      </c>
      <c r="AF1837" t="s">
        <v>8911</v>
      </c>
      <c r="AG1837" t="s">
        <v>8457</v>
      </c>
      <c r="AH1837" t="s">
        <v>8592</v>
      </c>
    </row>
    <row r="1838" spans="1:34" hidden="1" x14ac:dyDescent="0.25">
      <c r="A1838" t="s">
        <v>50</v>
      </c>
      <c r="B1838">
        <v>2025146</v>
      </c>
      <c r="C1838" t="s">
        <v>87</v>
      </c>
      <c r="D1838">
        <v>6</v>
      </c>
      <c r="E1838" t="s">
        <v>90</v>
      </c>
      <c r="F1838">
        <v>1800</v>
      </c>
      <c r="G1838" t="s">
        <v>100</v>
      </c>
      <c r="H1838" t="s">
        <v>232</v>
      </c>
      <c r="I1838" t="s">
        <v>446</v>
      </c>
      <c r="J1838" t="s">
        <v>450</v>
      </c>
      <c r="K1838">
        <v>13.44</v>
      </c>
      <c r="L1838">
        <v>36.270000000000003</v>
      </c>
      <c r="M1838" t="s">
        <v>613</v>
      </c>
      <c r="N1838" t="s">
        <v>863</v>
      </c>
      <c r="O1838" t="s">
        <v>989</v>
      </c>
      <c r="Q1838">
        <v>6</v>
      </c>
      <c r="R1838">
        <v>11</v>
      </c>
      <c r="S1838" t="s">
        <v>1692</v>
      </c>
      <c r="T1838" t="s">
        <v>2879</v>
      </c>
      <c r="U1838" t="s">
        <v>3409</v>
      </c>
      <c r="V1838" t="s">
        <v>3454</v>
      </c>
      <c r="W1838">
        <v>120</v>
      </c>
      <c r="X1838">
        <v>1090</v>
      </c>
      <c r="Y1838">
        <v>1</v>
      </c>
      <c r="Z1838" t="s">
        <v>3484</v>
      </c>
      <c r="AA1838" t="s">
        <v>4856</v>
      </c>
      <c r="AB1838" t="s">
        <v>7640</v>
      </c>
      <c r="AC1838">
        <v>4.5</v>
      </c>
      <c r="AD1838" t="s">
        <v>8774</v>
      </c>
      <c r="AE1838" t="s">
        <v>9380</v>
      </c>
      <c r="AF1838" t="s">
        <v>8911</v>
      </c>
      <c r="AG1838" t="s">
        <v>8453</v>
      </c>
      <c r="AH1838" t="s">
        <v>8552</v>
      </c>
    </row>
    <row r="1839" spans="1:34" hidden="1" x14ac:dyDescent="0.25">
      <c r="A1839" t="s">
        <v>50</v>
      </c>
      <c r="B1839">
        <v>2025146</v>
      </c>
      <c r="C1839" t="s">
        <v>87</v>
      </c>
      <c r="D1839">
        <v>6</v>
      </c>
      <c r="E1839" t="s">
        <v>90</v>
      </c>
      <c r="F1839">
        <v>1800</v>
      </c>
      <c r="G1839" t="s">
        <v>100</v>
      </c>
      <c r="H1839" t="s">
        <v>232</v>
      </c>
      <c r="I1839" t="s">
        <v>446</v>
      </c>
      <c r="J1839" t="s">
        <v>450</v>
      </c>
      <c r="K1839">
        <v>13.44</v>
      </c>
      <c r="L1839">
        <v>36.270000000000003</v>
      </c>
      <c r="M1839" t="s">
        <v>613</v>
      </c>
      <c r="N1839" t="s">
        <v>863</v>
      </c>
      <c r="O1839" t="s">
        <v>989</v>
      </c>
      <c r="Q1839">
        <v>7</v>
      </c>
      <c r="R1839">
        <v>4</v>
      </c>
      <c r="S1839" t="s">
        <v>1388</v>
      </c>
      <c r="T1839" t="s">
        <v>2575</v>
      </c>
      <c r="U1839" t="s">
        <v>3417</v>
      </c>
      <c r="V1839" t="s">
        <v>3456</v>
      </c>
      <c r="W1839">
        <v>129</v>
      </c>
      <c r="X1839">
        <v>1189</v>
      </c>
      <c r="Y1839">
        <v>10</v>
      </c>
      <c r="Z1839" t="s">
        <v>3485</v>
      </c>
      <c r="AA1839" t="s">
        <v>4857</v>
      </c>
      <c r="AB1839" t="s">
        <v>7641</v>
      </c>
      <c r="AC1839">
        <v>32</v>
      </c>
      <c r="AD1839" t="s">
        <v>8797</v>
      </c>
      <c r="AE1839" t="s">
        <v>9312</v>
      </c>
      <c r="AF1839" t="s">
        <v>8444</v>
      </c>
      <c r="AG1839" t="s">
        <v>8773</v>
      </c>
      <c r="AH1839" t="s">
        <v>8868</v>
      </c>
    </row>
    <row r="1840" spans="1:34" hidden="1" x14ac:dyDescent="0.25">
      <c r="A1840" t="s">
        <v>50</v>
      </c>
      <c r="B1840">
        <v>2025146</v>
      </c>
      <c r="C1840" t="s">
        <v>87</v>
      </c>
      <c r="D1840">
        <v>6</v>
      </c>
      <c r="E1840" t="s">
        <v>90</v>
      </c>
      <c r="F1840">
        <v>1800</v>
      </c>
      <c r="G1840" t="s">
        <v>100</v>
      </c>
      <c r="H1840" t="s">
        <v>232</v>
      </c>
      <c r="I1840" t="s">
        <v>446</v>
      </c>
      <c r="J1840" t="s">
        <v>450</v>
      </c>
      <c r="K1840">
        <v>13.44</v>
      </c>
      <c r="L1840">
        <v>36.270000000000003</v>
      </c>
      <c r="M1840" t="s">
        <v>613</v>
      </c>
      <c r="N1840" t="s">
        <v>863</v>
      </c>
      <c r="O1840" t="s">
        <v>989</v>
      </c>
      <c r="Q1840">
        <v>8</v>
      </c>
      <c r="R1840">
        <v>3</v>
      </c>
      <c r="S1840" t="s">
        <v>1384</v>
      </c>
      <c r="T1840" t="s">
        <v>2571</v>
      </c>
      <c r="U1840" t="s">
        <v>3399</v>
      </c>
      <c r="V1840" t="s">
        <v>3459</v>
      </c>
      <c r="W1840">
        <v>131</v>
      </c>
      <c r="X1840">
        <v>1155</v>
      </c>
      <c r="Y1840">
        <v>6</v>
      </c>
      <c r="Z1840" t="s">
        <v>3485</v>
      </c>
      <c r="AA1840" t="s">
        <v>4858</v>
      </c>
      <c r="AB1840" t="s">
        <v>7642</v>
      </c>
      <c r="AC1840">
        <v>11</v>
      </c>
      <c r="AD1840" t="s">
        <v>8892</v>
      </c>
      <c r="AE1840" t="s">
        <v>8863</v>
      </c>
      <c r="AF1840" t="s">
        <v>8651</v>
      </c>
      <c r="AG1840" t="s">
        <v>8688</v>
      </c>
      <c r="AH1840" t="s">
        <v>8711</v>
      </c>
    </row>
    <row r="1841" spans="1:34" hidden="1" x14ac:dyDescent="0.25">
      <c r="A1841" t="s">
        <v>50</v>
      </c>
      <c r="B1841">
        <v>2025146</v>
      </c>
      <c r="C1841" t="s">
        <v>87</v>
      </c>
      <c r="D1841">
        <v>6</v>
      </c>
      <c r="E1841" t="s">
        <v>90</v>
      </c>
      <c r="F1841">
        <v>1800</v>
      </c>
      <c r="G1841" t="s">
        <v>100</v>
      </c>
      <c r="H1841" t="s">
        <v>232</v>
      </c>
      <c r="I1841" t="s">
        <v>446</v>
      </c>
      <c r="J1841" t="s">
        <v>450</v>
      </c>
      <c r="K1841">
        <v>13.44</v>
      </c>
      <c r="L1841">
        <v>36.270000000000003</v>
      </c>
      <c r="M1841" t="s">
        <v>613</v>
      </c>
      <c r="N1841" t="s">
        <v>863</v>
      </c>
      <c r="O1841" t="s">
        <v>989</v>
      </c>
      <c r="Q1841">
        <v>9</v>
      </c>
      <c r="R1841">
        <v>12</v>
      </c>
      <c r="S1841" t="s">
        <v>1101</v>
      </c>
      <c r="T1841" t="s">
        <v>2288</v>
      </c>
      <c r="U1841" t="s">
        <v>3397</v>
      </c>
      <c r="V1841" t="s">
        <v>3440</v>
      </c>
      <c r="W1841">
        <v>121</v>
      </c>
      <c r="X1841">
        <v>1034</v>
      </c>
      <c r="Y1841">
        <v>12</v>
      </c>
      <c r="Z1841" t="s">
        <v>3488</v>
      </c>
      <c r="AA1841" t="s">
        <v>4859</v>
      </c>
      <c r="AB1841" t="s">
        <v>7643</v>
      </c>
      <c r="AC1841">
        <v>103</v>
      </c>
      <c r="AD1841" t="s">
        <v>8777</v>
      </c>
      <c r="AE1841" t="s">
        <v>8490</v>
      </c>
      <c r="AF1841" t="s">
        <v>8651</v>
      </c>
      <c r="AG1841" t="s">
        <v>8415</v>
      </c>
      <c r="AH1841" t="s">
        <v>8443</v>
      </c>
    </row>
    <row r="1842" spans="1:34" hidden="1" x14ac:dyDescent="0.25">
      <c r="A1842" t="s">
        <v>50</v>
      </c>
      <c r="B1842">
        <v>2025146</v>
      </c>
      <c r="C1842" t="s">
        <v>87</v>
      </c>
      <c r="D1842">
        <v>6</v>
      </c>
      <c r="E1842" t="s">
        <v>90</v>
      </c>
      <c r="F1842">
        <v>1800</v>
      </c>
      <c r="G1842" t="s">
        <v>100</v>
      </c>
      <c r="H1842" t="s">
        <v>232</v>
      </c>
      <c r="I1842" t="s">
        <v>446</v>
      </c>
      <c r="J1842" t="s">
        <v>450</v>
      </c>
      <c r="K1842">
        <v>13.44</v>
      </c>
      <c r="L1842">
        <v>36.270000000000003</v>
      </c>
      <c r="M1842" t="s">
        <v>613</v>
      </c>
      <c r="N1842" t="s">
        <v>863</v>
      </c>
      <c r="O1842" t="s">
        <v>989</v>
      </c>
      <c r="Q1842">
        <v>10</v>
      </c>
      <c r="R1842">
        <v>8</v>
      </c>
      <c r="S1842" t="s">
        <v>1387</v>
      </c>
      <c r="T1842" t="s">
        <v>2574</v>
      </c>
      <c r="U1842" t="s">
        <v>3404</v>
      </c>
      <c r="V1842" t="s">
        <v>3444</v>
      </c>
      <c r="W1842">
        <v>125</v>
      </c>
      <c r="X1842">
        <v>1002</v>
      </c>
      <c r="Y1842">
        <v>5</v>
      </c>
      <c r="Z1842" t="s">
        <v>3501</v>
      </c>
      <c r="AA1842" t="s">
        <v>4860</v>
      </c>
      <c r="AB1842" t="s">
        <v>7644</v>
      </c>
      <c r="AC1842">
        <v>45</v>
      </c>
      <c r="AD1842" t="s">
        <v>8894</v>
      </c>
      <c r="AE1842" t="s">
        <v>9380</v>
      </c>
      <c r="AF1842" t="s">
        <v>8651</v>
      </c>
      <c r="AG1842" t="s">
        <v>8688</v>
      </c>
      <c r="AH1842" t="s">
        <v>8396</v>
      </c>
    </row>
    <row r="1843" spans="1:34" hidden="1" x14ac:dyDescent="0.25">
      <c r="A1843" t="s">
        <v>50</v>
      </c>
      <c r="B1843">
        <v>2025146</v>
      </c>
      <c r="C1843" t="s">
        <v>87</v>
      </c>
      <c r="D1843">
        <v>6</v>
      </c>
      <c r="E1843" t="s">
        <v>90</v>
      </c>
      <c r="F1843">
        <v>1800</v>
      </c>
      <c r="G1843" t="s">
        <v>100</v>
      </c>
      <c r="H1843" t="s">
        <v>232</v>
      </c>
      <c r="I1843" t="s">
        <v>446</v>
      </c>
      <c r="J1843" t="s">
        <v>450</v>
      </c>
      <c r="K1843">
        <v>13.44</v>
      </c>
      <c r="L1843">
        <v>36.270000000000003</v>
      </c>
      <c r="M1843" t="s">
        <v>613</v>
      </c>
      <c r="N1843" t="s">
        <v>863</v>
      </c>
      <c r="O1843" t="s">
        <v>989</v>
      </c>
      <c r="Q1843">
        <v>11</v>
      </c>
      <c r="R1843">
        <v>2</v>
      </c>
      <c r="S1843" t="s">
        <v>1766</v>
      </c>
      <c r="T1843" t="s">
        <v>2953</v>
      </c>
      <c r="U1843" t="s">
        <v>3414</v>
      </c>
      <c r="V1843" t="s">
        <v>3441</v>
      </c>
      <c r="W1843">
        <v>132</v>
      </c>
      <c r="X1843">
        <v>1131</v>
      </c>
      <c r="Y1843">
        <v>3</v>
      </c>
      <c r="Z1843" t="s">
        <v>3494</v>
      </c>
      <c r="AA1843" t="s">
        <v>4861</v>
      </c>
      <c r="AB1843" t="s">
        <v>7645</v>
      </c>
      <c r="AC1843">
        <v>14</v>
      </c>
      <c r="AD1843" t="s">
        <v>8643</v>
      </c>
      <c r="AE1843" t="s">
        <v>9428</v>
      </c>
      <c r="AF1843" t="s">
        <v>455</v>
      </c>
      <c r="AG1843" t="s">
        <v>8459</v>
      </c>
      <c r="AH1843" t="s">
        <v>8405</v>
      </c>
    </row>
    <row r="1844" spans="1:34" hidden="1" x14ac:dyDescent="0.25">
      <c r="A1844" t="s">
        <v>50</v>
      </c>
      <c r="B1844">
        <v>2025146</v>
      </c>
      <c r="C1844" t="s">
        <v>87</v>
      </c>
      <c r="D1844">
        <v>6</v>
      </c>
      <c r="E1844" t="s">
        <v>90</v>
      </c>
      <c r="F1844">
        <v>1800</v>
      </c>
      <c r="G1844" t="s">
        <v>100</v>
      </c>
      <c r="H1844" t="s">
        <v>232</v>
      </c>
      <c r="I1844" t="s">
        <v>446</v>
      </c>
      <c r="J1844" t="s">
        <v>450</v>
      </c>
      <c r="K1844">
        <v>13.44</v>
      </c>
      <c r="L1844">
        <v>36.270000000000003</v>
      </c>
      <c r="M1844" t="s">
        <v>613</v>
      </c>
      <c r="N1844" t="s">
        <v>863</v>
      </c>
      <c r="O1844" t="s">
        <v>989</v>
      </c>
      <c r="Q1844">
        <v>12</v>
      </c>
      <c r="R1844">
        <v>1</v>
      </c>
      <c r="S1844" t="s">
        <v>1902</v>
      </c>
      <c r="T1844" t="s">
        <v>3089</v>
      </c>
      <c r="U1844" t="s">
        <v>3405</v>
      </c>
      <c r="V1844" t="s">
        <v>3447</v>
      </c>
      <c r="W1844">
        <v>126</v>
      </c>
      <c r="X1844">
        <v>1152</v>
      </c>
      <c r="Y1844">
        <v>9</v>
      </c>
      <c r="Z1844" t="s">
        <v>3580</v>
      </c>
      <c r="AA1844" t="s">
        <v>4862</v>
      </c>
      <c r="AB1844" t="s">
        <v>7646</v>
      </c>
      <c r="AC1844">
        <v>26</v>
      </c>
      <c r="AD1844" t="s">
        <v>8714</v>
      </c>
      <c r="AE1844" t="s">
        <v>9231</v>
      </c>
      <c r="AF1844" t="s">
        <v>8444</v>
      </c>
      <c r="AG1844" t="s">
        <v>8689</v>
      </c>
      <c r="AH1844" t="s">
        <v>9066</v>
      </c>
    </row>
    <row r="1845" spans="1:34" x14ac:dyDescent="0.25">
      <c r="A1845" t="s">
        <v>38</v>
      </c>
      <c r="B1845">
        <v>2025033</v>
      </c>
      <c r="C1845" t="s">
        <v>87</v>
      </c>
      <c r="D1845">
        <v>5</v>
      </c>
      <c r="E1845" t="s">
        <v>90</v>
      </c>
      <c r="F1845">
        <v>1200</v>
      </c>
      <c r="G1845" t="s">
        <v>100</v>
      </c>
      <c r="H1845" t="s">
        <v>130</v>
      </c>
      <c r="I1845" t="s">
        <v>446</v>
      </c>
      <c r="J1845" t="s">
        <v>449</v>
      </c>
      <c r="K1845">
        <v>23.39</v>
      </c>
      <c r="L1845">
        <v>46.12</v>
      </c>
      <c r="M1845" t="s">
        <v>508</v>
      </c>
      <c r="Q1845">
        <v>1</v>
      </c>
      <c r="R1845">
        <v>1</v>
      </c>
      <c r="S1845" t="s">
        <v>1177</v>
      </c>
      <c r="T1845" t="s">
        <v>2364</v>
      </c>
      <c r="U1845" t="s">
        <v>3398</v>
      </c>
      <c r="V1845" t="s">
        <v>3457</v>
      </c>
      <c r="W1845">
        <v>135</v>
      </c>
      <c r="X1845">
        <v>1216</v>
      </c>
      <c r="Y1845">
        <v>1</v>
      </c>
      <c r="Z1845" t="s">
        <v>3478</v>
      </c>
      <c r="AA1845" t="s">
        <v>3785</v>
      </c>
      <c r="AB1845" t="s">
        <v>508</v>
      </c>
      <c r="AC1845">
        <v>3.9</v>
      </c>
      <c r="AD1845" t="s">
        <v>8549</v>
      </c>
      <c r="AE1845" t="s">
        <v>9366</v>
      </c>
      <c r="AF1845" t="s">
        <v>8413</v>
      </c>
    </row>
    <row r="1846" spans="1:34" hidden="1" x14ac:dyDescent="0.25">
      <c r="A1846" t="s">
        <v>50</v>
      </c>
      <c r="B1846">
        <v>2025147</v>
      </c>
      <c r="C1846" t="s">
        <v>87</v>
      </c>
      <c r="D1846">
        <v>7</v>
      </c>
      <c r="E1846" t="s">
        <v>92</v>
      </c>
      <c r="F1846">
        <v>1000</v>
      </c>
      <c r="G1846" t="s">
        <v>100</v>
      </c>
      <c r="H1846" t="s">
        <v>233</v>
      </c>
      <c r="I1846" t="s">
        <v>446</v>
      </c>
      <c r="J1846" t="s">
        <v>450</v>
      </c>
      <c r="K1846">
        <v>12.41</v>
      </c>
      <c r="L1846">
        <v>33.450000000000003</v>
      </c>
      <c r="M1846" t="s">
        <v>614</v>
      </c>
      <c r="Q1846">
        <v>2</v>
      </c>
      <c r="R1846">
        <v>2</v>
      </c>
      <c r="S1846" t="s">
        <v>1903</v>
      </c>
      <c r="T1846" t="s">
        <v>3090</v>
      </c>
      <c r="U1846" t="s">
        <v>3403</v>
      </c>
      <c r="V1846" t="s">
        <v>3457</v>
      </c>
      <c r="W1846">
        <v>127</v>
      </c>
      <c r="X1846">
        <v>1056</v>
      </c>
      <c r="Y1846">
        <v>7</v>
      </c>
      <c r="Z1846" t="s">
        <v>3505</v>
      </c>
      <c r="AA1846" t="s">
        <v>4864</v>
      </c>
      <c r="AB1846" t="s">
        <v>7573</v>
      </c>
      <c r="AC1846">
        <v>4.0999999999999996</v>
      </c>
      <c r="AD1846" t="s">
        <v>8967</v>
      </c>
      <c r="AE1846" t="s">
        <v>9438</v>
      </c>
      <c r="AF1846" t="s">
        <v>9236</v>
      </c>
    </row>
    <row r="1847" spans="1:34" hidden="1" x14ac:dyDescent="0.25">
      <c r="A1847" t="s">
        <v>50</v>
      </c>
      <c r="B1847">
        <v>2025147</v>
      </c>
      <c r="C1847" t="s">
        <v>87</v>
      </c>
      <c r="D1847">
        <v>7</v>
      </c>
      <c r="E1847" t="s">
        <v>92</v>
      </c>
      <c r="F1847">
        <v>1000</v>
      </c>
      <c r="G1847" t="s">
        <v>100</v>
      </c>
      <c r="H1847" t="s">
        <v>233</v>
      </c>
      <c r="I1847" t="s">
        <v>446</v>
      </c>
      <c r="J1847" t="s">
        <v>450</v>
      </c>
      <c r="K1847">
        <v>12.41</v>
      </c>
      <c r="L1847">
        <v>33.450000000000003</v>
      </c>
      <c r="M1847" t="s">
        <v>614</v>
      </c>
      <c r="Q1847">
        <v>3</v>
      </c>
      <c r="R1847">
        <v>5</v>
      </c>
      <c r="S1847" t="s">
        <v>1904</v>
      </c>
      <c r="T1847" t="s">
        <v>3091</v>
      </c>
      <c r="U1847" t="s">
        <v>3408</v>
      </c>
      <c r="V1847" t="s">
        <v>3445</v>
      </c>
      <c r="W1847">
        <v>121</v>
      </c>
      <c r="X1847">
        <v>1100</v>
      </c>
      <c r="Y1847">
        <v>4</v>
      </c>
      <c r="Z1847" t="s">
        <v>3497</v>
      </c>
      <c r="AA1847" t="s">
        <v>4865</v>
      </c>
      <c r="AB1847" t="s">
        <v>7509</v>
      </c>
      <c r="AC1847">
        <v>42</v>
      </c>
      <c r="AD1847" t="s">
        <v>8732</v>
      </c>
      <c r="AE1847" t="s">
        <v>9332</v>
      </c>
      <c r="AF1847" t="s">
        <v>9282</v>
      </c>
    </row>
    <row r="1848" spans="1:34" hidden="1" x14ac:dyDescent="0.25">
      <c r="A1848" t="s">
        <v>50</v>
      </c>
      <c r="B1848">
        <v>2025147</v>
      </c>
      <c r="C1848" t="s">
        <v>87</v>
      </c>
      <c r="D1848">
        <v>7</v>
      </c>
      <c r="E1848" t="s">
        <v>92</v>
      </c>
      <c r="F1848">
        <v>1000</v>
      </c>
      <c r="G1848" t="s">
        <v>100</v>
      </c>
      <c r="H1848" t="s">
        <v>233</v>
      </c>
      <c r="I1848" t="s">
        <v>446</v>
      </c>
      <c r="J1848" t="s">
        <v>450</v>
      </c>
      <c r="K1848">
        <v>12.41</v>
      </c>
      <c r="L1848">
        <v>33.450000000000003</v>
      </c>
      <c r="M1848" t="s">
        <v>614</v>
      </c>
      <c r="Q1848">
        <v>4</v>
      </c>
      <c r="R1848">
        <v>8</v>
      </c>
      <c r="S1848" t="s">
        <v>1778</v>
      </c>
      <c r="T1848" t="s">
        <v>2965</v>
      </c>
      <c r="U1848" t="s">
        <v>3398</v>
      </c>
      <c r="V1848" t="s">
        <v>3450</v>
      </c>
      <c r="W1848">
        <v>119</v>
      </c>
      <c r="X1848">
        <v>1211</v>
      </c>
      <c r="Y1848">
        <v>8</v>
      </c>
      <c r="Z1848" t="s">
        <v>3497</v>
      </c>
      <c r="AA1848" t="s">
        <v>4835</v>
      </c>
      <c r="AB1848" t="s">
        <v>7648</v>
      </c>
      <c r="AC1848">
        <v>93</v>
      </c>
      <c r="AD1848" t="s">
        <v>8968</v>
      </c>
      <c r="AE1848" t="s">
        <v>9374</v>
      </c>
      <c r="AF1848" t="s">
        <v>9357</v>
      </c>
    </row>
    <row r="1849" spans="1:34" hidden="1" x14ac:dyDescent="0.25">
      <c r="A1849" t="s">
        <v>50</v>
      </c>
      <c r="B1849">
        <v>2025147</v>
      </c>
      <c r="C1849" t="s">
        <v>87</v>
      </c>
      <c r="D1849">
        <v>7</v>
      </c>
      <c r="E1849" t="s">
        <v>92</v>
      </c>
      <c r="F1849">
        <v>1000</v>
      </c>
      <c r="G1849" t="s">
        <v>100</v>
      </c>
      <c r="H1849" t="s">
        <v>233</v>
      </c>
      <c r="I1849" t="s">
        <v>446</v>
      </c>
      <c r="J1849" t="s">
        <v>450</v>
      </c>
      <c r="K1849">
        <v>12.41</v>
      </c>
      <c r="L1849">
        <v>33.450000000000003</v>
      </c>
      <c r="M1849" t="s">
        <v>614</v>
      </c>
      <c r="Q1849">
        <v>5</v>
      </c>
      <c r="R1849">
        <v>6</v>
      </c>
      <c r="S1849" t="s">
        <v>1420</v>
      </c>
      <c r="T1849" t="s">
        <v>2607</v>
      </c>
      <c r="U1849" t="s">
        <v>3417</v>
      </c>
      <c r="V1849" t="s">
        <v>3453</v>
      </c>
      <c r="W1849">
        <v>120</v>
      </c>
      <c r="X1849">
        <v>1137</v>
      </c>
      <c r="Y1849">
        <v>1</v>
      </c>
      <c r="Z1849" t="s">
        <v>3485</v>
      </c>
      <c r="AA1849" t="s">
        <v>3671</v>
      </c>
      <c r="AB1849" t="s">
        <v>7649</v>
      </c>
      <c r="AC1849">
        <v>5.3</v>
      </c>
      <c r="AD1849" t="s">
        <v>8969</v>
      </c>
      <c r="AE1849" t="s">
        <v>9437</v>
      </c>
      <c r="AF1849" t="s">
        <v>8558</v>
      </c>
    </row>
    <row r="1850" spans="1:34" hidden="1" x14ac:dyDescent="0.25">
      <c r="A1850" t="s">
        <v>50</v>
      </c>
      <c r="B1850">
        <v>2025147</v>
      </c>
      <c r="C1850" t="s">
        <v>87</v>
      </c>
      <c r="D1850">
        <v>7</v>
      </c>
      <c r="E1850" t="s">
        <v>92</v>
      </c>
      <c r="F1850">
        <v>1000</v>
      </c>
      <c r="G1850" t="s">
        <v>100</v>
      </c>
      <c r="H1850" t="s">
        <v>233</v>
      </c>
      <c r="I1850" t="s">
        <v>446</v>
      </c>
      <c r="J1850" t="s">
        <v>450</v>
      </c>
      <c r="K1850">
        <v>12.41</v>
      </c>
      <c r="L1850">
        <v>33.450000000000003</v>
      </c>
      <c r="M1850" t="s">
        <v>614</v>
      </c>
      <c r="Q1850">
        <v>6</v>
      </c>
      <c r="R1850">
        <v>7</v>
      </c>
      <c r="S1850" t="s">
        <v>1905</v>
      </c>
      <c r="T1850" t="s">
        <v>3092</v>
      </c>
      <c r="U1850" t="s">
        <v>3409</v>
      </c>
      <c r="V1850" t="s">
        <v>3447</v>
      </c>
      <c r="W1850">
        <v>119</v>
      </c>
      <c r="X1850">
        <v>1130</v>
      </c>
      <c r="Y1850">
        <v>5</v>
      </c>
      <c r="Z1850" t="s">
        <v>3515</v>
      </c>
      <c r="AA1850" t="s">
        <v>3947</v>
      </c>
      <c r="AB1850" t="s">
        <v>7025</v>
      </c>
      <c r="AC1850">
        <v>39</v>
      </c>
      <c r="AD1850" t="s">
        <v>8918</v>
      </c>
      <c r="AE1850" t="s">
        <v>9289</v>
      </c>
      <c r="AF1850" t="s">
        <v>9310</v>
      </c>
    </row>
    <row r="1851" spans="1:34" hidden="1" x14ac:dyDescent="0.25">
      <c r="A1851" t="s">
        <v>50</v>
      </c>
      <c r="B1851">
        <v>2025147</v>
      </c>
      <c r="C1851" t="s">
        <v>87</v>
      </c>
      <c r="D1851">
        <v>7</v>
      </c>
      <c r="E1851" t="s">
        <v>92</v>
      </c>
      <c r="F1851">
        <v>1000</v>
      </c>
      <c r="G1851" t="s">
        <v>100</v>
      </c>
      <c r="H1851" t="s">
        <v>233</v>
      </c>
      <c r="I1851" t="s">
        <v>446</v>
      </c>
      <c r="J1851" t="s">
        <v>450</v>
      </c>
      <c r="K1851">
        <v>12.41</v>
      </c>
      <c r="L1851">
        <v>33.450000000000003</v>
      </c>
      <c r="M1851" t="s">
        <v>614</v>
      </c>
      <c r="Q1851">
        <v>7</v>
      </c>
      <c r="R1851">
        <v>12</v>
      </c>
      <c r="S1851" t="s">
        <v>1427</v>
      </c>
      <c r="T1851" t="s">
        <v>2614</v>
      </c>
      <c r="U1851" t="s">
        <v>3418</v>
      </c>
      <c r="V1851" t="s">
        <v>3454</v>
      </c>
      <c r="W1851">
        <v>113</v>
      </c>
      <c r="X1851">
        <v>1136</v>
      </c>
      <c r="Y1851">
        <v>9</v>
      </c>
      <c r="Z1851" t="s">
        <v>3507</v>
      </c>
      <c r="AA1851" t="s">
        <v>3873</v>
      </c>
      <c r="AB1851" t="s">
        <v>7650</v>
      </c>
      <c r="AC1851">
        <v>55</v>
      </c>
      <c r="AD1851" t="s">
        <v>8426</v>
      </c>
      <c r="AE1851" t="s">
        <v>9333</v>
      </c>
      <c r="AF1851" t="s">
        <v>9240</v>
      </c>
    </row>
    <row r="1852" spans="1:34" hidden="1" x14ac:dyDescent="0.25">
      <c r="A1852" t="s">
        <v>50</v>
      </c>
      <c r="B1852">
        <v>2025147</v>
      </c>
      <c r="C1852" t="s">
        <v>87</v>
      </c>
      <c r="D1852">
        <v>7</v>
      </c>
      <c r="E1852" t="s">
        <v>92</v>
      </c>
      <c r="F1852">
        <v>1000</v>
      </c>
      <c r="G1852" t="s">
        <v>100</v>
      </c>
      <c r="H1852" t="s">
        <v>233</v>
      </c>
      <c r="I1852" t="s">
        <v>446</v>
      </c>
      <c r="J1852" t="s">
        <v>450</v>
      </c>
      <c r="K1852">
        <v>12.41</v>
      </c>
      <c r="L1852">
        <v>33.450000000000003</v>
      </c>
      <c r="M1852" t="s">
        <v>614</v>
      </c>
      <c r="Q1852">
        <v>8</v>
      </c>
      <c r="R1852">
        <v>3</v>
      </c>
      <c r="S1852" t="s">
        <v>1065</v>
      </c>
      <c r="T1852" t="s">
        <v>2252</v>
      </c>
      <c r="U1852" t="s">
        <v>3413</v>
      </c>
      <c r="V1852" t="s">
        <v>3456</v>
      </c>
      <c r="W1852">
        <v>121</v>
      </c>
      <c r="X1852">
        <v>1054</v>
      </c>
      <c r="Y1852">
        <v>10</v>
      </c>
      <c r="Z1852" t="s">
        <v>3507</v>
      </c>
      <c r="AA1852" t="s">
        <v>4237</v>
      </c>
      <c r="AB1852" t="s">
        <v>6868</v>
      </c>
      <c r="AC1852">
        <v>6</v>
      </c>
      <c r="AD1852" t="s">
        <v>8920</v>
      </c>
      <c r="AE1852" t="s">
        <v>9344</v>
      </c>
      <c r="AF1852" t="s">
        <v>8440</v>
      </c>
    </row>
    <row r="1853" spans="1:34" hidden="1" x14ac:dyDescent="0.25">
      <c r="A1853" t="s">
        <v>50</v>
      </c>
      <c r="B1853">
        <v>2025147</v>
      </c>
      <c r="C1853" t="s">
        <v>87</v>
      </c>
      <c r="D1853">
        <v>7</v>
      </c>
      <c r="E1853" t="s">
        <v>92</v>
      </c>
      <c r="F1853">
        <v>1000</v>
      </c>
      <c r="G1853" t="s">
        <v>100</v>
      </c>
      <c r="H1853" t="s">
        <v>233</v>
      </c>
      <c r="I1853" t="s">
        <v>446</v>
      </c>
      <c r="J1853" t="s">
        <v>450</v>
      </c>
      <c r="K1853">
        <v>12.41</v>
      </c>
      <c r="L1853">
        <v>33.450000000000003</v>
      </c>
      <c r="M1853" t="s">
        <v>614</v>
      </c>
      <c r="Q1853">
        <v>9</v>
      </c>
      <c r="R1853">
        <v>4</v>
      </c>
      <c r="S1853" t="s">
        <v>1906</v>
      </c>
      <c r="T1853" t="s">
        <v>3093</v>
      </c>
      <c r="U1853" t="s">
        <v>3416</v>
      </c>
      <c r="V1853" t="s">
        <v>3460</v>
      </c>
      <c r="W1853">
        <v>122</v>
      </c>
      <c r="X1853">
        <v>1237</v>
      </c>
      <c r="Y1853">
        <v>12</v>
      </c>
      <c r="Z1853" t="s">
        <v>3486</v>
      </c>
      <c r="AA1853" t="s">
        <v>4866</v>
      </c>
      <c r="AB1853" t="s">
        <v>7067</v>
      </c>
      <c r="AC1853">
        <v>78</v>
      </c>
      <c r="AD1853" t="s">
        <v>8826</v>
      </c>
      <c r="AE1853" t="s">
        <v>9438</v>
      </c>
      <c r="AF1853" t="s">
        <v>9053</v>
      </c>
    </row>
    <row r="1854" spans="1:34" hidden="1" x14ac:dyDescent="0.25">
      <c r="A1854" t="s">
        <v>50</v>
      </c>
      <c r="B1854">
        <v>2025147</v>
      </c>
      <c r="C1854" t="s">
        <v>87</v>
      </c>
      <c r="D1854">
        <v>7</v>
      </c>
      <c r="E1854" t="s">
        <v>92</v>
      </c>
      <c r="F1854">
        <v>1000</v>
      </c>
      <c r="G1854" t="s">
        <v>100</v>
      </c>
      <c r="H1854" t="s">
        <v>233</v>
      </c>
      <c r="I1854" t="s">
        <v>446</v>
      </c>
      <c r="J1854" t="s">
        <v>450</v>
      </c>
      <c r="K1854">
        <v>12.41</v>
      </c>
      <c r="L1854">
        <v>33.450000000000003</v>
      </c>
      <c r="M1854" t="s">
        <v>614</v>
      </c>
      <c r="Q1854">
        <v>10</v>
      </c>
      <c r="R1854">
        <v>11</v>
      </c>
      <c r="S1854" t="s">
        <v>1676</v>
      </c>
      <c r="T1854" t="s">
        <v>2863</v>
      </c>
      <c r="U1854" t="s">
        <v>3406</v>
      </c>
      <c r="V1854" t="s">
        <v>3460</v>
      </c>
      <c r="W1854">
        <v>116</v>
      </c>
      <c r="X1854">
        <v>1097</v>
      </c>
      <c r="Y1854">
        <v>3</v>
      </c>
      <c r="Z1854" t="s">
        <v>3486</v>
      </c>
      <c r="AA1854" t="s">
        <v>4867</v>
      </c>
      <c r="AB1854" t="s">
        <v>7156</v>
      </c>
      <c r="AC1854">
        <v>24</v>
      </c>
      <c r="AD1854" t="s">
        <v>8825</v>
      </c>
      <c r="AE1854" t="s">
        <v>9326</v>
      </c>
      <c r="AF1854" t="s">
        <v>9106</v>
      </c>
    </row>
    <row r="1855" spans="1:34" hidden="1" x14ac:dyDescent="0.25">
      <c r="A1855" t="s">
        <v>50</v>
      </c>
      <c r="B1855">
        <v>2025147</v>
      </c>
      <c r="C1855" t="s">
        <v>87</v>
      </c>
      <c r="D1855">
        <v>7</v>
      </c>
      <c r="E1855" t="s">
        <v>92</v>
      </c>
      <c r="F1855">
        <v>1000</v>
      </c>
      <c r="G1855" t="s">
        <v>100</v>
      </c>
      <c r="H1855" t="s">
        <v>233</v>
      </c>
      <c r="I1855" t="s">
        <v>446</v>
      </c>
      <c r="J1855" t="s">
        <v>450</v>
      </c>
      <c r="K1855">
        <v>12.41</v>
      </c>
      <c r="L1855">
        <v>33.450000000000003</v>
      </c>
      <c r="M1855" t="s">
        <v>614</v>
      </c>
      <c r="Q1855">
        <v>11</v>
      </c>
      <c r="R1855">
        <v>9</v>
      </c>
      <c r="S1855" t="s">
        <v>1239</v>
      </c>
      <c r="T1855" t="s">
        <v>2426</v>
      </c>
      <c r="U1855" t="s">
        <v>3402</v>
      </c>
      <c r="V1855" t="s">
        <v>3447</v>
      </c>
      <c r="W1855">
        <v>114</v>
      </c>
      <c r="X1855">
        <v>1043</v>
      </c>
      <c r="Y1855">
        <v>11</v>
      </c>
      <c r="Z1855" t="s">
        <v>3522</v>
      </c>
      <c r="AA1855" t="s">
        <v>3753</v>
      </c>
      <c r="AB1855" t="s">
        <v>7491</v>
      </c>
      <c r="AC1855">
        <v>29</v>
      </c>
      <c r="AD1855" t="s">
        <v>8563</v>
      </c>
      <c r="AE1855" t="s">
        <v>9289</v>
      </c>
      <c r="AF1855" t="s">
        <v>9434</v>
      </c>
    </row>
    <row r="1856" spans="1:34" hidden="1" x14ac:dyDescent="0.25">
      <c r="A1856" t="s">
        <v>50</v>
      </c>
      <c r="B1856">
        <v>2025147</v>
      </c>
      <c r="C1856" t="s">
        <v>87</v>
      </c>
      <c r="D1856">
        <v>7</v>
      </c>
      <c r="E1856" t="s">
        <v>92</v>
      </c>
      <c r="F1856">
        <v>1000</v>
      </c>
      <c r="G1856" t="s">
        <v>100</v>
      </c>
      <c r="H1856" t="s">
        <v>233</v>
      </c>
      <c r="I1856" t="s">
        <v>446</v>
      </c>
      <c r="J1856" t="s">
        <v>450</v>
      </c>
      <c r="K1856">
        <v>12.41</v>
      </c>
      <c r="L1856">
        <v>33.450000000000003</v>
      </c>
      <c r="M1856" t="s">
        <v>614</v>
      </c>
      <c r="Q1856">
        <v>12</v>
      </c>
      <c r="R1856">
        <v>10</v>
      </c>
      <c r="S1856" t="s">
        <v>1907</v>
      </c>
      <c r="T1856" t="s">
        <v>3094</v>
      </c>
      <c r="U1856" t="s">
        <v>3415</v>
      </c>
      <c r="V1856" t="s">
        <v>3459</v>
      </c>
      <c r="W1856">
        <v>117</v>
      </c>
      <c r="X1856">
        <v>1134</v>
      </c>
      <c r="Y1856">
        <v>6</v>
      </c>
      <c r="Z1856" t="s">
        <v>3517</v>
      </c>
      <c r="AA1856" t="s">
        <v>4123</v>
      </c>
      <c r="AB1856" t="s">
        <v>7651</v>
      </c>
      <c r="AC1856">
        <v>3.4</v>
      </c>
      <c r="AD1856" t="s">
        <v>8919</v>
      </c>
      <c r="AE1856" t="s">
        <v>9286</v>
      </c>
      <c r="AF1856" t="s">
        <v>8551</v>
      </c>
    </row>
    <row r="1857" spans="1:32" x14ac:dyDescent="0.25">
      <c r="A1857" t="s">
        <v>38</v>
      </c>
      <c r="B1857">
        <v>2025034</v>
      </c>
      <c r="C1857" t="s">
        <v>87</v>
      </c>
      <c r="D1857">
        <v>6</v>
      </c>
      <c r="E1857" t="s">
        <v>90</v>
      </c>
      <c r="F1857">
        <v>1200</v>
      </c>
      <c r="G1857" t="s">
        <v>100</v>
      </c>
      <c r="H1857" t="s">
        <v>130</v>
      </c>
      <c r="I1857" t="s">
        <v>446</v>
      </c>
      <c r="J1857" t="s">
        <v>449</v>
      </c>
      <c r="K1857">
        <v>23.69</v>
      </c>
      <c r="L1857">
        <v>46.23</v>
      </c>
      <c r="M1857" t="s">
        <v>508</v>
      </c>
      <c r="Q1857">
        <v>1</v>
      </c>
      <c r="R1857">
        <v>2</v>
      </c>
      <c r="S1857" t="s">
        <v>1406</v>
      </c>
      <c r="T1857" t="s">
        <v>2593</v>
      </c>
      <c r="U1857" t="s">
        <v>3416</v>
      </c>
      <c r="V1857" t="s">
        <v>3460</v>
      </c>
      <c r="W1857">
        <v>135</v>
      </c>
      <c r="X1857">
        <v>1016</v>
      </c>
      <c r="Y1857">
        <v>7</v>
      </c>
      <c r="Z1857" t="s">
        <v>3478</v>
      </c>
      <c r="AA1857" t="s">
        <v>3954</v>
      </c>
      <c r="AB1857" t="s">
        <v>508</v>
      </c>
      <c r="AC1857">
        <v>6.2</v>
      </c>
      <c r="AD1857" t="s">
        <v>464</v>
      </c>
      <c r="AE1857" t="s">
        <v>9369</v>
      </c>
      <c r="AF1857" t="s">
        <v>9199</v>
      </c>
    </row>
    <row r="1858" spans="1:32" hidden="1" x14ac:dyDescent="0.25">
      <c r="A1858" t="s">
        <v>50</v>
      </c>
      <c r="B1858">
        <v>2025148</v>
      </c>
      <c r="C1858" t="s">
        <v>87</v>
      </c>
      <c r="D1858">
        <v>8</v>
      </c>
      <c r="E1858" t="s">
        <v>92</v>
      </c>
      <c r="F1858">
        <v>1200</v>
      </c>
      <c r="G1858" t="s">
        <v>100</v>
      </c>
      <c r="H1858" t="s">
        <v>234</v>
      </c>
      <c r="I1858" t="s">
        <v>446</v>
      </c>
      <c r="J1858" t="s">
        <v>450</v>
      </c>
      <c r="K1858">
        <v>23.44</v>
      </c>
      <c r="L1858">
        <v>46.03</v>
      </c>
      <c r="M1858" t="s">
        <v>610</v>
      </c>
      <c r="Q1858">
        <v>2</v>
      </c>
      <c r="R1858">
        <v>11</v>
      </c>
      <c r="S1858" t="s">
        <v>1092</v>
      </c>
      <c r="T1858" t="s">
        <v>2279</v>
      </c>
      <c r="U1858" t="s">
        <v>3409</v>
      </c>
      <c r="V1858" t="s">
        <v>3449</v>
      </c>
      <c r="W1858">
        <v>117</v>
      </c>
      <c r="X1858">
        <v>1239</v>
      </c>
      <c r="Y1858">
        <v>6</v>
      </c>
      <c r="Z1858" t="s">
        <v>3479</v>
      </c>
      <c r="AA1858" t="s">
        <v>3909</v>
      </c>
      <c r="AB1858" t="s">
        <v>653</v>
      </c>
      <c r="AC1858">
        <v>3.9</v>
      </c>
      <c r="AD1858" t="s">
        <v>8582</v>
      </c>
      <c r="AE1858" t="s">
        <v>9314</v>
      </c>
      <c r="AF1858" t="s">
        <v>8748</v>
      </c>
    </row>
    <row r="1859" spans="1:32" hidden="1" x14ac:dyDescent="0.25">
      <c r="A1859" t="s">
        <v>50</v>
      </c>
      <c r="B1859">
        <v>2025148</v>
      </c>
      <c r="C1859" t="s">
        <v>87</v>
      </c>
      <c r="D1859">
        <v>8</v>
      </c>
      <c r="E1859" t="s">
        <v>92</v>
      </c>
      <c r="F1859">
        <v>1200</v>
      </c>
      <c r="G1859" t="s">
        <v>100</v>
      </c>
      <c r="H1859" t="s">
        <v>234</v>
      </c>
      <c r="I1859" t="s">
        <v>446</v>
      </c>
      <c r="J1859" t="s">
        <v>450</v>
      </c>
      <c r="K1859">
        <v>23.44</v>
      </c>
      <c r="L1859">
        <v>46.03</v>
      </c>
      <c r="M1859" t="s">
        <v>610</v>
      </c>
      <c r="Q1859">
        <v>3</v>
      </c>
      <c r="R1859">
        <v>9</v>
      </c>
      <c r="S1859" t="s">
        <v>1711</v>
      </c>
      <c r="T1859" t="s">
        <v>2898</v>
      </c>
      <c r="U1859" t="s">
        <v>3413</v>
      </c>
      <c r="V1859" t="s">
        <v>3454</v>
      </c>
      <c r="W1859">
        <v>118</v>
      </c>
      <c r="X1859">
        <v>1152</v>
      </c>
      <c r="Y1859">
        <v>10</v>
      </c>
      <c r="Z1859" t="s">
        <v>3521</v>
      </c>
      <c r="AA1859" t="s">
        <v>3731</v>
      </c>
      <c r="AB1859" t="s">
        <v>496</v>
      </c>
      <c r="AC1859">
        <v>5.3</v>
      </c>
      <c r="AD1859" t="s">
        <v>8416</v>
      </c>
      <c r="AE1859" t="s">
        <v>9401</v>
      </c>
      <c r="AF1859" t="s">
        <v>9227</v>
      </c>
    </row>
    <row r="1860" spans="1:32" hidden="1" x14ac:dyDescent="0.25">
      <c r="A1860" t="s">
        <v>50</v>
      </c>
      <c r="B1860">
        <v>2025148</v>
      </c>
      <c r="C1860" t="s">
        <v>87</v>
      </c>
      <c r="D1860">
        <v>8</v>
      </c>
      <c r="E1860" t="s">
        <v>92</v>
      </c>
      <c r="F1860">
        <v>1200</v>
      </c>
      <c r="G1860" t="s">
        <v>100</v>
      </c>
      <c r="H1860" t="s">
        <v>234</v>
      </c>
      <c r="I1860" t="s">
        <v>446</v>
      </c>
      <c r="J1860" t="s">
        <v>450</v>
      </c>
      <c r="K1860">
        <v>23.44</v>
      </c>
      <c r="L1860">
        <v>46.03</v>
      </c>
      <c r="M1860" t="s">
        <v>610</v>
      </c>
      <c r="Q1860">
        <v>4</v>
      </c>
      <c r="R1860">
        <v>2</v>
      </c>
      <c r="S1860" t="s">
        <v>1745</v>
      </c>
      <c r="T1860" t="s">
        <v>2932</v>
      </c>
      <c r="U1860" t="s">
        <v>3419</v>
      </c>
      <c r="V1860" t="s">
        <v>3459</v>
      </c>
      <c r="W1860">
        <v>129</v>
      </c>
      <c r="X1860">
        <v>1138</v>
      </c>
      <c r="Y1860">
        <v>2</v>
      </c>
      <c r="Z1860" t="s">
        <v>3481</v>
      </c>
      <c r="AA1860" t="s">
        <v>3643</v>
      </c>
      <c r="AB1860" t="s">
        <v>6836</v>
      </c>
      <c r="AC1860">
        <v>74</v>
      </c>
      <c r="AD1860" t="s">
        <v>8579</v>
      </c>
      <c r="AE1860" t="s">
        <v>9400</v>
      </c>
      <c r="AF1860" t="s">
        <v>9310</v>
      </c>
    </row>
    <row r="1861" spans="1:32" hidden="1" x14ac:dyDescent="0.25">
      <c r="A1861" t="s">
        <v>50</v>
      </c>
      <c r="B1861">
        <v>2025148</v>
      </c>
      <c r="C1861" t="s">
        <v>87</v>
      </c>
      <c r="D1861">
        <v>8</v>
      </c>
      <c r="E1861" t="s">
        <v>92</v>
      </c>
      <c r="F1861">
        <v>1200</v>
      </c>
      <c r="G1861" t="s">
        <v>100</v>
      </c>
      <c r="H1861" t="s">
        <v>234</v>
      </c>
      <c r="I1861" t="s">
        <v>446</v>
      </c>
      <c r="J1861" t="s">
        <v>450</v>
      </c>
      <c r="K1861">
        <v>23.44</v>
      </c>
      <c r="L1861">
        <v>46.03</v>
      </c>
      <c r="M1861" t="s">
        <v>610</v>
      </c>
      <c r="Q1861">
        <v>5</v>
      </c>
      <c r="R1861">
        <v>7</v>
      </c>
      <c r="S1861" t="s">
        <v>1424</v>
      </c>
      <c r="T1861" t="s">
        <v>2611</v>
      </c>
      <c r="U1861" t="s">
        <v>3406</v>
      </c>
      <c r="V1861" t="s">
        <v>3443</v>
      </c>
      <c r="W1861">
        <v>121</v>
      </c>
      <c r="X1861">
        <v>1205</v>
      </c>
      <c r="Y1861">
        <v>7</v>
      </c>
      <c r="Z1861" t="s">
        <v>3481</v>
      </c>
      <c r="AA1861" t="s">
        <v>4868</v>
      </c>
      <c r="AB1861" t="s">
        <v>7177</v>
      </c>
      <c r="AC1861">
        <v>11</v>
      </c>
      <c r="AD1861" t="s">
        <v>8416</v>
      </c>
      <c r="AE1861" t="s">
        <v>9401</v>
      </c>
      <c r="AF1861" t="s">
        <v>9363</v>
      </c>
    </row>
    <row r="1862" spans="1:32" hidden="1" x14ac:dyDescent="0.25">
      <c r="A1862" t="s">
        <v>50</v>
      </c>
      <c r="B1862">
        <v>2025148</v>
      </c>
      <c r="C1862" t="s">
        <v>87</v>
      </c>
      <c r="D1862">
        <v>8</v>
      </c>
      <c r="E1862" t="s">
        <v>92</v>
      </c>
      <c r="F1862">
        <v>1200</v>
      </c>
      <c r="G1862" t="s">
        <v>100</v>
      </c>
      <c r="H1862" t="s">
        <v>234</v>
      </c>
      <c r="I1862" t="s">
        <v>446</v>
      </c>
      <c r="J1862" t="s">
        <v>450</v>
      </c>
      <c r="K1862">
        <v>23.44</v>
      </c>
      <c r="L1862">
        <v>46.03</v>
      </c>
      <c r="M1862" t="s">
        <v>610</v>
      </c>
      <c r="Q1862">
        <v>6</v>
      </c>
      <c r="R1862">
        <v>5</v>
      </c>
      <c r="S1862" t="s">
        <v>1573</v>
      </c>
      <c r="T1862" t="s">
        <v>2760</v>
      </c>
      <c r="U1862" t="s">
        <v>3411</v>
      </c>
      <c r="V1862" t="s">
        <v>3447</v>
      </c>
      <c r="W1862">
        <v>124</v>
      </c>
      <c r="X1862">
        <v>1059</v>
      </c>
      <c r="Y1862">
        <v>8</v>
      </c>
      <c r="Z1862" t="s">
        <v>3514</v>
      </c>
      <c r="AA1862" t="s">
        <v>4869</v>
      </c>
      <c r="AB1862" t="s">
        <v>741</v>
      </c>
      <c r="AC1862">
        <v>14</v>
      </c>
      <c r="AD1862" t="s">
        <v>8729</v>
      </c>
      <c r="AE1862" t="s">
        <v>9232</v>
      </c>
      <c r="AF1862" t="s">
        <v>8749</v>
      </c>
    </row>
    <row r="1863" spans="1:32" hidden="1" x14ac:dyDescent="0.25">
      <c r="A1863" t="s">
        <v>50</v>
      </c>
      <c r="B1863">
        <v>2025148</v>
      </c>
      <c r="C1863" t="s">
        <v>87</v>
      </c>
      <c r="D1863">
        <v>8</v>
      </c>
      <c r="E1863" t="s">
        <v>92</v>
      </c>
      <c r="F1863">
        <v>1200</v>
      </c>
      <c r="G1863" t="s">
        <v>100</v>
      </c>
      <c r="H1863" t="s">
        <v>234</v>
      </c>
      <c r="I1863" t="s">
        <v>446</v>
      </c>
      <c r="J1863" t="s">
        <v>450</v>
      </c>
      <c r="K1863">
        <v>23.44</v>
      </c>
      <c r="L1863">
        <v>46.03</v>
      </c>
      <c r="M1863" t="s">
        <v>610</v>
      </c>
      <c r="Q1863">
        <v>7</v>
      </c>
      <c r="R1863">
        <v>4</v>
      </c>
      <c r="S1863" t="s">
        <v>1740</v>
      </c>
      <c r="T1863" t="s">
        <v>2927</v>
      </c>
      <c r="U1863" t="s">
        <v>3414</v>
      </c>
      <c r="V1863" t="s">
        <v>3441</v>
      </c>
      <c r="W1863">
        <v>125</v>
      </c>
      <c r="X1863">
        <v>1087</v>
      </c>
      <c r="Y1863">
        <v>3</v>
      </c>
      <c r="Z1863" t="s">
        <v>3485</v>
      </c>
      <c r="AA1863" t="s">
        <v>4870</v>
      </c>
      <c r="AB1863" t="s">
        <v>770</v>
      </c>
      <c r="AC1863">
        <v>12</v>
      </c>
      <c r="AD1863" t="s">
        <v>8421</v>
      </c>
      <c r="AE1863" t="s">
        <v>9401</v>
      </c>
      <c r="AF1863" t="s">
        <v>9105</v>
      </c>
    </row>
    <row r="1864" spans="1:32" hidden="1" x14ac:dyDescent="0.25">
      <c r="A1864" t="s">
        <v>50</v>
      </c>
      <c r="B1864">
        <v>2025148</v>
      </c>
      <c r="C1864" t="s">
        <v>87</v>
      </c>
      <c r="D1864">
        <v>8</v>
      </c>
      <c r="E1864" t="s">
        <v>92</v>
      </c>
      <c r="F1864">
        <v>1200</v>
      </c>
      <c r="G1864" t="s">
        <v>100</v>
      </c>
      <c r="H1864" t="s">
        <v>234</v>
      </c>
      <c r="I1864" t="s">
        <v>446</v>
      </c>
      <c r="J1864" t="s">
        <v>450</v>
      </c>
      <c r="K1864">
        <v>23.44</v>
      </c>
      <c r="L1864">
        <v>46.03</v>
      </c>
      <c r="M1864" t="s">
        <v>610</v>
      </c>
      <c r="Q1864">
        <v>8</v>
      </c>
      <c r="R1864">
        <v>3</v>
      </c>
      <c r="S1864" t="s">
        <v>1344</v>
      </c>
      <c r="T1864" t="s">
        <v>2531</v>
      </c>
      <c r="U1864" t="s">
        <v>3402</v>
      </c>
      <c r="V1864" t="s">
        <v>3440</v>
      </c>
      <c r="W1864">
        <v>124</v>
      </c>
      <c r="X1864">
        <v>1210</v>
      </c>
      <c r="Y1864">
        <v>11</v>
      </c>
      <c r="Z1864" t="s">
        <v>3507</v>
      </c>
      <c r="AA1864" t="s">
        <v>4782</v>
      </c>
      <c r="AB1864" t="s">
        <v>512</v>
      </c>
      <c r="AC1864">
        <v>14</v>
      </c>
      <c r="AD1864" t="s">
        <v>8688</v>
      </c>
      <c r="AE1864" t="s">
        <v>9232</v>
      </c>
      <c r="AF1864" t="s">
        <v>9379</v>
      </c>
    </row>
    <row r="1865" spans="1:32" hidden="1" x14ac:dyDescent="0.25">
      <c r="A1865" t="s">
        <v>50</v>
      </c>
      <c r="B1865">
        <v>2025148</v>
      </c>
      <c r="C1865" t="s">
        <v>87</v>
      </c>
      <c r="D1865">
        <v>8</v>
      </c>
      <c r="E1865" t="s">
        <v>92</v>
      </c>
      <c r="F1865">
        <v>1200</v>
      </c>
      <c r="G1865" t="s">
        <v>100</v>
      </c>
      <c r="H1865" t="s">
        <v>234</v>
      </c>
      <c r="I1865" t="s">
        <v>446</v>
      </c>
      <c r="J1865" t="s">
        <v>450</v>
      </c>
      <c r="K1865">
        <v>23.44</v>
      </c>
      <c r="L1865">
        <v>46.03</v>
      </c>
      <c r="M1865" t="s">
        <v>610</v>
      </c>
      <c r="Q1865">
        <v>9</v>
      </c>
      <c r="R1865">
        <v>6</v>
      </c>
      <c r="S1865" t="s">
        <v>1627</v>
      </c>
      <c r="T1865" t="s">
        <v>2814</v>
      </c>
      <c r="U1865" t="s">
        <v>3398</v>
      </c>
      <c r="V1865" t="s">
        <v>3450</v>
      </c>
      <c r="W1865">
        <v>122</v>
      </c>
      <c r="X1865">
        <v>1121</v>
      </c>
      <c r="Y1865">
        <v>9</v>
      </c>
      <c r="Z1865" t="s">
        <v>3499</v>
      </c>
      <c r="AA1865" t="s">
        <v>4104</v>
      </c>
      <c r="AB1865" t="s">
        <v>7053</v>
      </c>
      <c r="AC1865">
        <v>37</v>
      </c>
      <c r="AD1865" t="s">
        <v>8414</v>
      </c>
      <c r="AE1865" t="s">
        <v>9312</v>
      </c>
      <c r="AF1865" t="s">
        <v>459</v>
      </c>
    </row>
    <row r="1866" spans="1:32" hidden="1" x14ac:dyDescent="0.25">
      <c r="A1866" t="s">
        <v>50</v>
      </c>
      <c r="B1866">
        <v>2025148</v>
      </c>
      <c r="C1866" t="s">
        <v>87</v>
      </c>
      <c r="D1866">
        <v>8</v>
      </c>
      <c r="E1866" t="s">
        <v>92</v>
      </c>
      <c r="F1866">
        <v>1200</v>
      </c>
      <c r="G1866" t="s">
        <v>100</v>
      </c>
      <c r="H1866" t="s">
        <v>234</v>
      </c>
      <c r="I1866" t="s">
        <v>446</v>
      </c>
      <c r="J1866" t="s">
        <v>450</v>
      </c>
      <c r="K1866">
        <v>23.44</v>
      </c>
      <c r="L1866">
        <v>46.03</v>
      </c>
      <c r="M1866" t="s">
        <v>610</v>
      </c>
      <c r="Q1866">
        <v>10</v>
      </c>
      <c r="R1866">
        <v>10</v>
      </c>
      <c r="S1866" t="s">
        <v>1241</v>
      </c>
      <c r="T1866" t="s">
        <v>2428</v>
      </c>
      <c r="U1866" t="s">
        <v>3405</v>
      </c>
      <c r="V1866" t="s">
        <v>3442</v>
      </c>
      <c r="W1866">
        <v>111</v>
      </c>
      <c r="X1866">
        <v>1093</v>
      </c>
      <c r="Y1866">
        <v>4</v>
      </c>
      <c r="Z1866" t="s">
        <v>3516</v>
      </c>
      <c r="AA1866" t="s">
        <v>3789</v>
      </c>
      <c r="AB1866" t="s">
        <v>695</v>
      </c>
      <c r="AC1866">
        <v>7.1</v>
      </c>
      <c r="AD1866" t="s">
        <v>8419</v>
      </c>
      <c r="AE1866" t="s">
        <v>9232</v>
      </c>
      <c r="AF1866" t="s">
        <v>8461</v>
      </c>
    </row>
    <row r="1867" spans="1:32" hidden="1" x14ac:dyDescent="0.25">
      <c r="A1867" t="s">
        <v>50</v>
      </c>
      <c r="B1867">
        <v>2025148</v>
      </c>
      <c r="C1867" t="s">
        <v>87</v>
      </c>
      <c r="D1867">
        <v>8</v>
      </c>
      <c r="E1867" t="s">
        <v>92</v>
      </c>
      <c r="F1867">
        <v>1200</v>
      </c>
      <c r="G1867" t="s">
        <v>100</v>
      </c>
      <c r="H1867" t="s">
        <v>234</v>
      </c>
      <c r="I1867" t="s">
        <v>446</v>
      </c>
      <c r="J1867" t="s">
        <v>450</v>
      </c>
      <c r="K1867">
        <v>23.44</v>
      </c>
      <c r="L1867">
        <v>46.03</v>
      </c>
      <c r="M1867" t="s">
        <v>610</v>
      </c>
      <c r="Q1867">
        <v>11</v>
      </c>
      <c r="R1867">
        <v>12</v>
      </c>
      <c r="S1867" t="s">
        <v>1317</v>
      </c>
      <c r="T1867" t="s">
        <v>2504</v>
      </c>
      <c r="U1867" t="s">
        <v>3415</v>
      </c>
      <c r="V1867" t="s">
        <v>3452</v>
      </c>
      <c r="W1867">
        <v>117</v>
      </c>
      <c r="X1867">
        <v>1270</v>
      </c>
      <c r="Y1867">
        <v>12</v>
      </c>
      <c r="Z1867" t="s">
        <v>3516</v>
      </c>
      <c r="AA1867" t="s">
        <v>3753</v>
      </c>
      <c r="AB1867" t="s">
        <v>695</v>
      </c>
      <c r="AC1867">
        <v>44</v>
      </c>
      <c r="AD1867" t="s">
        <v>8730</v>
      </c>
      <c r="AE1867" t="s">
        <v>9399</v>
      </c>
      <c r="AF1867" t="s">
        <v>9107</v>
      </c>
    </row>
    <row r="1868" spans="1:32" hidden="1" x14ac:dyDescent="0.25">
      <c r="A1868" t="s">
        <v>50</v>
      </c>
      <c r="B1868">
        <v>2025148</v>
      </c>
      <c r="C1868" t="s">
        <v>87</v>
      </c>
      <c r="D1868">
        <v>8</v>
      </c>
      <c r="E1868" t="s">
        <v>92</v>
      </c>
      <c r="F1868">
        <v>1200</v>
      </c>
      <c r="G1868" t="s">
        <v>100</v>
      </c>
      <c r="H1868" t="s">
        <v>234</v>
      </c>
      <c r="I1868" t="s">
        <v>446</v>
      </c>
      <c r="J1868" t="s">
        <v>450</v>
      </c>
      <c r="K1868">
        <v>23.44</v>
      </c>
      <c r="L1868">
        <v>46.03</v>
      </c>
      <c r="M1868" t="s">
        <v>610</v>
      </c>
      <c r="Q1868">
        <v>12</v>
      </c>
      <c r="R1868">
        <v>8</v>
      </c>
      <c r="S1868" t="s">
        <v>1603</v>
      </c>
      <c r="T1868" t="s">
        <v>2790</v>
      </c>
      <c r="U1868" t="s">
        <v>3408</v>
      </c>
      <c r="V1868" t="s">
        <v>3445</v>
      </c>
      <c r="W1868">
        <v>120</v>
      </c>
      <c r="X1868">
        <v>1099</v>
      </c>
      <c r="Y1868">
        <v>5</v>
      </c>
      <c r="Z1868" t="s">
        <v>3519</v>
      </c>
      <c r="AA1868" t="s">
        <v>4871</v>
      </c>
      <c r="AB1868" t="s">
        <v>7394</v>
      </c>
      <c r="AC1868">
        <v>11</v>
      </c>
      <c r="AD1868" t="s">
        <v>8421</v>
      </c>
      <c r="AE1868" t="s">
        <v>9433</v>
      </c>
      <c r="AF1868" t="s">
        <v>8610</v>
      </c>
    </row>
    <row r="1869" spans="1:32" hidden="1" x14ac:dyDescent="0.25">
      <c r="A1869" t="s">
        <v>50</v>
      </c>
      <c r="B1869">
        <v>2025149</v>
      </c>
      <c r="C1869" t="s">
        <v>87</v>
      </c>
      <c r="D1869">
        <v>9</v>
      </c>
      <c r="E1869" t="s">
        <v>91</v>
      </c>
      <c r="F1869">
        <v>1200</v>
      </c>
      <c r="G1869" t="s">
        <v>100</v>
      </c>
      <c r="H1869" t="s">
        <v>235</v>
      </c>
      <c r="I1869" t="s">
        <v>446</v>
      </c>
      <c r="J1869" t="s">
        <v>450</v>
      </c>
      <c r="K1869">
        <v>23.04</v>
      </c>
      <c r="L1869">
        <v>45.45</v>
      </c>
      <c r="M1869" t="s">
        <v>615</v>
      </c>
      <c r="Q1869">
        <v>1</v>
      </c>
      <c r="R1869">
        <v>11</v>
      </c>
      <c r="S1869" t="s">
        <v>1545</v>
      </c>
      <c r="T1869" t="s">
        <v>2732</v>
      </c>
      <c r="U1869" t="s">
        <v>3398</v>
      </c>
      <c r="V1869" t="s">
        <v>3443</v>
      </c>
      <c r="W1869">
        <v>118</v>
      </c>
      <c r="X1869">
        <v>1132</v>
      </c>
      <c r="Y1869">
        <v>1</v>
      </c>
      <c r="Z1869" t="s">
        <v>3478</v>
      </c>
      <c r="AA1869" t="s">
        <v>3994</v>
      </c>
      <c r="AB1869" t="s">
        <v>615</v>
      </c>
      <c r="AC1869">
        <v>2.9</v>
      </c>
      <c r="AD1869" t="s">
        <v>8413</v>
      </c>
      <c r="AE1869" t="s">
        <v>9395</v>
      </c>
      <c r="AF1869" t="s">
        <v>9105</v>
      </c>
    </row>
    <row r="1870" spans="1:32" hidden="1" x14ac:dyDescent="0.25">
      <c r="A1870" t="s">
        <v>50</v>
      </c>
      <c r="B1870">
        <v>2025149</v>
      </c>
      <c r="C1870" t="s">
        <v>87</v>
      </c>
      <c r="D1870">
        <v>9</v>
      </c>
      <c r="E1870" t="s">
        <v>91</v>
      </c>
      <c r="F1870">
        <v>1200</v>
      </c>
      <c r="G1870" t="s">
        <v>100</v>
      </c>
      <c r="H1870" t="s">
        <v>235</v>
      </c>
      <c r="I1870" t="s">
        <v>446</v>
      </c>
      <c r="J1870" t="s">
        <v>450</v>
      </c>
      <c r="K1870">
        <v>23.04</v>
      </c>
      <c r="L1870">
        <v>45.45</v>
      </c>
      <c r="M1870" t="s">
        <v>615</v>
      </c>
      <c r="Q1870">
        <v>2</v>
      </c>
      <c r="R1870">
        <v>3</v>
      </c>
      <c r="S1870" t="s">
        <v>1837</v>
      </c>
      <c r="T1870" t="s">
        <v>3024</v>
      </c>
      <c r="U1870" t="s">
        <v>3409</v>
      </c>
      <c r="V1870" t="s">
        <v>3454</v>
      </c>
      <c r="W1870">
        <v>125</v>
      </c>
      <c r="X1870">
        <v>1117</v>
      </c>
      <c r="Y1870">
        <v>12</v>
      </c>
      <c r="Z1870" t="s">
        <v>3518</v>
      </c>
      <c r="AA1870" t="s">
        <v>3995</v>
      </c>
      <c r="AB1870" t="s">
        <v>7306</v>
      </c>
      <c r="AC1870">
        <v>3.4</v>
      </c>
      <c r="AD1870" t="s">
        <v>8581</v>
      </c>
      <c r="AE1870" t="s">
        <v>9350</v>
      </c>
      <c r="AF1870" t="s">
        <v>9199</v>
      </c>
    </row>
    <row r="1871" spans="1:32" hidden="1" x14ac:dyDescent="0.25">
      <c r="A1871" t="s">
        <v>50</v>
      </c>
      <c r="B1871">
        <v>2025149</v>
      </c>
      <c r="C1871" t="s">
        <v>87</v>
      </c>
      <c r="D1871">
        <v>9</v>
      </c>
      <c r="E1871" t="s">
        <v>91</v>
      </c>
      <c r="F1871">
        <v>1200</v>
      </c>
      <c r="G1871" t="s">
        <v>100</v>
      </c>
      <c r="H1871" t="s">
        <v>235</v>
      </c>
      <c r="I1871" t="s">
        <v>446</v>
      </c>
      <c r="J1871" t="s">
        <v>450</v>
      </c>
      <c r="K1871">
        <v>23.04</v>
      </c>
      <c r="L1871">
        <v>45.45</v>
      </c>
      <c r="M1871" t="s">
        <v>615</v>
      </c>
      <c r="Q1871">
        <v>3</v>
      </c>
      <c r="R1871">
        <v>8</v>
      </c>
      <c r="S1871" t="s">
        <v>1838</v>
      </c>
      <c r="T1871" t="s">
        <v>3025</v>
      </c>
      <c r="U1871" t="s">
        <v>3415</v>
      </c>
      <c r="V1871" t="s">
        <v>3447</v>
      </c>
      <c r="W1871">
        <v>124</v>
      </c>
      <c r="X1871">
        <v>1166</v>
      </c>
      <c r="Y1871">
        <v>5</v>
      </c>
      <c r="Z1871" t="s">
        <v>3506</v>
      </c>
      <c r="AA1871" t="s">
        <v>4075</v>
      </c>
      <c r="AB1871" t="s">
        <v>676</v>
      </c>
      <c r="AC1871">
        <v>8.4</v>
      </c>
      <c r="AD1871" t="s">
        <v>8414</v>
      </c>
      <c r="AE1871" t="s">
        <v>9375</v>
      </c>
      <c r="AF1871" t="s">
        <v>9240</v>
      </c>
    </row>
    <row r="1872" spans="1:32" hidden="1" x14ac:dyDescent="0.25">
      <c r="A1872" t="s">
        <v>50</v>
      </c>
      <c r="B1872">
        <v>2025149</v>
      </c>
      <c r="C1872" t="s">
        <v>87</v>
      </c>
      <c r="D1872">
        <v>9</v>
      </c>
      <c r="E1872" t="s">
        <v>91</v>
      </c>
      <c r="F1872">
        <v>1200</v>
      </c>
      <c r="G1872" t="s">
        <v>100</v>
      </c>
      <c r="H1872" t="s">
        <v>235</v>
      </c>
      <c r="I1872" t="s">
        <v>446</v>
      </c>
      <c r="J1872" t="s">
        <v>450</v>
      </c>
      <c r="K1872">
        <v>23.04</v>
      </c>
      <c r="L1872">
        <v>45.45</v>
      </c>
      <c r="M1872" t="s">
        <v>615</v>
      </c>
      <c r="Q1872">
        <v>4</v>
      </c>
      <c r="R1872">
        <v>9</v>
      </c>
      <c r="S1872" t="s">
        <v>1437</v>
      </c>
      <c r="T1872" t="s">
        <v>2624</v>
      </c>
      <c r="U1872" t="s">
        <v>3418</v>
      </c>
      <c r="V1872" t="s">
        <v>3453</v>
      </c>
      <c r="W1872">
        <v>122</v>
      </c>
      <c r="X1872">
        <v>1128</v>
      </c>
      <c r="Y1872">
        <v>3</v>
      </c>
      <c r="Z1872" t="s">
        <v>3497</v>
      </c>
      <c r="AA1872" t="s">
        <v>4422</v>
      </c>
      <c r="AB1872" t="s">
        <v>496</v>
      </c>
      <c r="AC1872">
        <v>92</v>
      </c>
      <c r="AD1872" t="s">
        <v>8579</v>
      </c>
      <c r="AE1872" t="s">
        <v>9348</v>
      </c>
      <c r="AF1872" t="s">
        <v>8395</v>
      </c>
    </row>
    <row r="1873" spans="1:33" hidden="1" x14ac:dyDescent="0.25">
      <c r="A1873" t="s">
        <v>50</v>
      </c>
      <c r="B1873">
        <v>2025149</v>
      </c>
      <c r="C1873" t="s">
        <v>87</v>
      </c>
      <c r="D1873">
        <v>9</v>
      </c>
      <c r="E1873" t="s">
        <v>91</v>
      </c>
      <c r="F1873">
        <v>1200</v>
      </c>
      <c r="G1873" t="s">
        <v>100</v>
      </c>
      <c r="H1873" t="s">
        <v>235</v>
      </c>
      <c r="I1873" t="s">
        <v>446</v>
      </c>
      <c r="J1873" t="s">
        <v>450</v>
      </c>
      <c r="K1873">
        <v>23.04</v>
      </c>
      <c r="L1873">
        <v>45.45</v>
      </c>
      <c r="M1873" t="s">
        <v>615</v>
      </c>
      <c r="Q1873">
        <v>5</v>
      </c>
      <c r="R1873">
        <v>4</v>
      </c>
      <c r="S1873" t="s">
        <v>1620</v>
      </c>
      <c r="T1873" t="s">
        <v>2807</v>
      </c>
      <c r="U1873" t="s">
        <v>3413</v>
      </c>
      <c r="V1873" t="s">
        <v>3456</v>
      </c>
      <c r="W1873">
        <v>123</v>
      </c>
      <c r="X1873">
        <v>1221</v>
      </c>
      <c r="Y1873">
        <v>4</v>
      </c>
      <c r="Z1873" t="s">
        <v>3498</v>
      </c>
      <c r="AA1873" t="s">
        <v>3707</v>
      </c>
      <c r="AB1873" t="s">
        <v>6880</v>
      </c>
      <c r="AC1873">
        <v>11</v>
      </c>
      <c r="AD1873" t="s">
        <v>8415</v>
      </c>
      <c r="AE1873" t="s">
        <v>9350</v>
      </c>
      <c r="AF1873" t="s">
        <v>9361</v>
      </c>
    </row>
    <row r="1874" spans="1:33" hidden="1" x14ac:dyDescent="0.25">
      <c r="A1874" t="s">
        <v>50</v>
      </c>
      <c r="B1874">
        <v>2025149</v>
      </c>
      <c r="C1874" t="s">
        <v>87</v>
      </c>
      <c r="D1874">
        <v>9</v>
      </c>
      <c r="E1874" t="s">
        <v>91</v>
      </c>
      <c r="F1874">
        <v>1200</v>
      </c>
      <c r="G1874" t="s">
        <v>100</v>
      </c>
      <c r="H1874" t="s">
        <v>235</v>
      </c>
      <c r="I1874" t="s">
        <v>446</v>
      </c>
      <c r="J1874" t="s">
        <v>450</v>
      </c>
      <c r="K1874">
        <v>23.04</v>
      </c>
      <c r="L1874">
        <v>45.45</v>
      </c>
      <c r="M1874" t="s">
        <v>615</v>
      </c>
      <c r="Q1874">
        <v>6</v>
      </c>
      <c r="R1874">
        <v>2</v>
      </c>
      <c r="S1874" t="s">
        <v>1562</v>
      </c>
      <c r="T1874" t="s">
        <v>2749</v>
      </c>
      <c r="U1874" t="s">
        <v>3402</v>
      </c>
      <c r="V1874" t="s">
        <v>3445</v>
      </c>
      <c r="W1874">
        <v>125</v>
      </c>
      <c r="X1874">
        <v>1174</v>
      </c>
      <c r="Y1874">
        <v>7</v>
      </c>
      <c r="Z1874" t="s">
        <v>3491</v>
      </c>
      <c r="AA1874" t="s">
        <v>4416</v>
      </c>
      <c r="AB1874" t="s">
        <v>761</v>
      </c>
      <c r="AC1874">
        <v>14</v>
      </c>
      <c r="AD1874" t="s">
        <v>8461</v>
      </c>
      <c r="AE1874" t="s">
        <v>9394</v>
      </c>
      <c r="AF1874" t="s">
        <v>9368</v>
      </c>
    </row>
    <row r="1875" spans="1:33" hidden="1" x14ac:dyDescent="0.25">
      <c r="A1875" t="s">
        <v>50</v>
      </c>
      <c r="B1875">
        <v>2025149</v>
      </c>
      <c r="C1875" t="s">
        <v>87</v>
      </c>
      <c r="D1875">
        <v>9</v>
      </c>
      <c r="E1875" t="s">
        <v>91</v>
      </c>
      <c r="F1875">
        <v>1200</v>
      </c>
      <c r="G1875" t="s">
        <v>100</v>
      </c>
      <c r="H1875" t="s">
        <v>235</v>
      </c>
      <c r="I1875" t="s">
        <v>446</v>
      </c>
      <c r="J1875" t="s">
        <v>450</v>
      </c>
      <c r="K1875">
        <v>23.04</v>
      </c>
      <c r="L1875">
        <v>45.45</v>
      </c>
      <c r="M1875" t="s">
        <v>615</v>
      </c>
      <c r="Q1875">
        <v>7</v>
      </c>
      <c r="R1875">
        <v>5</v>
      </c>
      <c r="S1875" t="s">
        <v>1748</v>
      </c>
      <c r="T1875" t="s">
        <v>2935</v>
      </c>
      <c r="U1875" t="s">
        <v>3411</v>
      </c>
      <c r="V1875" t="s">
        <v>3444</v>
      </c>
      <c r="W1875">
        <v>125</v>
      </c>
      <c r="X1875">
        <v>980</v>
      </c>
      <c r="Y1875">
        <v>2</v>
      </c>
      <c r="Z1875" t="s">
        <v>3486</v>
      </c>
      <c r="AA1875" t="s">
        <v>4872</v>
      </c>
      <c r="AB1875" t="s">
        <v>6983</v>
      </c>
      <c r="AC1875">
        <v>7.9</v>
      </c>
      <c r="AD1875" t="s">
        <v>8453</v>
      </c>
      <c r="AE1875" t="s">
        <v>9349</v>
      </c>
      <c r="AF1875" t="s">
        <v>9393</v>
      </c>
    </row>
    <row r="1876" spans="1:33" hidden="1" x14ac:dyDescent="0.25">
      <c r="A1876" t="s">
        <v>50</v>
      </c>
      <c r="B1876">
        <v>2025149</v>
      </c>
      <c r="C1876" t="s">
        <v>87</v>
      </c>
      <c r="D1876">
        <v>9</v>
      </c>
      <c r="E1876" t="s">
        <v>91</v>
      </c>
      <c r="F1876">
        <v>1200</v>
      </c>
      <c r="G1876" t="s">
        <v>100</v>
      </c>
      <c r="H1876" t="s">
        <v>235</v>
      </c>
      <c r="I1876" t="s">
        <v>446</v>
      </c>
      <c r="J1876" t="s">
        <v>450</v>
      </c>
      <c r="K1876">
        <v>23.04</v>
      </c>
      <c r="L1876">
        <v>45.45</v>
      </c>
      <c r="M1876" t="s">
        <v>615</v>
      </c>
      <c r="Q1876">
        <v>8</v>
      </c>
      <c r="R1876">
        <v>12</v>
      </c>
      <c r="S1876" t="s">
        <v>1664</v>
      </c>
      <c r="T1876" t="s">
        <v>2851</v>
      </c>
      <c r="U1876" t="s">
        <v>3417</v>
      </c>
      <c r="V1876" t="s">
        <v>3444</v>
      </c>
      <c r="W1876">
        <v>120</v>
      </c>
      <c r="X1876">
        <v>1105</v>
      </c>
      <c r="Y1876">
        <v>11</v>
      </c>
      <c r="Z1876" t="s">
        <v>3487</v>
      </c>
      <c r="AA1876" t="s">
        <v>4659</v>
      </c>
      <c r="AB1876" t="s">
        <v>6885</v>
      </c>
      <c r="AC1876">
        <v>110</v>
      </c>
      <c r="AD1876" t="s">
        <v>8417</v>
      </c>
      <c r="AE1876" t="s">
        <v>9349</v>
      </c>
      <c r="AF1876" t="s">
        <v>8472</v>
      </c>
    </row>
    <row r="1877" spans="1:33" hidden="1" x14ac:dyDescent="0.25">
      <c r="A1877" t="s">
        <v>50</v>
      </c>
      <c r="B1877">
        <v>2025149</v>
      </c>
      <c r="C1877" t="s">
        <v>87</v>
      </c>
      <c r="D1877">
        <v>9</v>
      </c>
      <c r="E1877" t="s">
        <v>91</v>
      </c>
      <c r="F1877">
        <v>1200</v>
      </c>
      <c r="G1877" t="s">
        <v>100</v>
      </c>
      <c r="H1877" t="s">
        <v>235</v>
      </c>
      <c r="I1877" t="s">
        <v>446</v>
      </c>
      <c r="J1877" t="s">
        <v>450</v>
      </c>
      <c r="K1877">
        <v>23.04</v>
      </c>
      <c r="L1877">
        <v>45.45</v>
      </c>
      <c r="M1877" t="s">
        <v>615</v>
      </c>
      <c r="Q1877">
        <v>9</v>
      </c>
      <c r="R1877">
        <v>1</v>
      </c>
      <c r="S1877" t="s">
        <v>1908</v>
      </c>
      <c r="T1877" t="s">
        <v>3095</v>
      </c>
      <c r="U1877" t="s">
        <v>3419</v>
      </c>
      <c r="V1877" t="s">
        <v>3449</v>
      </c>
      <c r="W1877">
        <v>133</v>
      </c>
      <c r="X1877">
        <v>1109</v>
      </c>
      <c r="Y1877">
        <v>10</v>
      </c>
      <c r="Z1877" t="s">
        <v>3488</v>
      </c>
      <c r="AA1877" t="s">
        <v>4104</v>
      </c>
      <c r="AB1877" t="s">
        <v>770</v>
      </c>
      <c r="AC1877">
        <v>69</v>
      </c>
      <c r="AD1877" t="s">
        <v>8728</v>
      </c>
      <c r="AE1877" t="s">
        <v>9375</v>
      </c>
      <c r="AF1877" t="s">
        <v>8911</v>
      </c>
    </row>
    <row r="1878" spans="1:33" hidden="1" x14ac:dyDescent="0.25">
      <c r="A1878" t="s">
        <v>50</v>
      </c>
      <c r="B1878">
        <v>2025149</v>
      </c>
      <c r="C1878" t="s">
        <v>87</v>
      </c>
      <c r="D1878">
        <v>9</v>
      </c>
      <c r="E1878" t="s">
        <v>91</v>
      </c>
      <c r="F1878">
        <v>1200</v>
      </c>
      <c r="G1878" t="s">
        <v>100</v>
      </c>
      <c r="H1878" t="s">
        <v>235</v>
      </c>
      <c r="I1878" t="s">
        <v>446</v>
      </c>
      <c r="J1878" t="s">
        <v>450</v>
      </c>
      <c r="K1878">
        <v>23.04</v>
      </c>
      <c r="L1878">
        <v>45.45</v>
      </c>
      <c r="M1878" t="s">
        <v>615</v>
      </c>
      <c r="Q1878">
        <v>10</v>
      </c>
      <c r="R1878">
        <v>10</v>
      </c>
      <c r="S1878" t="s">
        <v>1418</v>
      </c>
      <c r="T1878" t="s">
        <v>2605</v>
      </c>
      <c r="U1878" t="s">
        <v>3400</v>
      </c>
      <c r="V1878" t="s">
        <v>3460</v>
      </c>
      <c r="W1878">
        <v>124</v>
      </c>
      <c r="X1878">
        <v>1066</v>
      </c>
      <c r="Y1878">
        <v>6</v>
      </c>
      <c r="Z1878" t="s">
        <v>3500</v>
      </c>
      <c r="AA1878" t="s">
        <v>3789</v>
      </c>
      <c r="AB1878" t="s">
        <v>7393</v>
      </c>
      <c r="AC1878">
        <v>12</v>
      </c>
      <c r="AD1878" t="s">
        <v>8970</v>
      </c>
      <c r="AE1878" t="s">
        <v>9350</v>
      </c>
      <c r="AF1878" t="s">
        <v>8707</v>
      </c>
    </row>
    <row r="1879" spans="1:33" hidden="1" x14ac:dyDescent="0.25">
      <c r="A1879" t="s">
        <v>50</v>
      </c>
      <c r="B1879">
        <v>2025149</v>
      </c>
      <c r="C1879" t="s">
        <v>87</v>
      </c>
      <c r="D1879">
        <v>9</v>
      </c>
      <c r="E1879" t="s">
        <v>91</v>
      </c>
      <c r="F1879">
        <v>1200</v>
      </c>
      <c r="G1879" t="s">
        <v>100</v>
      </c>
      <c r="H1879" t="s">
        <v>235</v>
      </c>
      <c r="I1879" t="s">
        <v>446</v>
      </c>
      <c r="J1879" t="s">
        <v>450</v>
      </c>
      <c r="K1879">
        <v>23.04</v>
      </c>
      <c r="L1879">
        <v>45.45</v>
      </c>
      <c r="M1879" t="s">
        <v>615</v>
      </c>
      <c r="Q1879">
        <v>11</v>
      </c>
      <c r="R1879">
        <v>7</v>
      </c>
      <c r="S1879" t="s">
        <v>1417</v>
      </c>
      <c r="T1879" t="s">
        <v>2604</v>
      </c>
      <c r="U1879" t="s">
        <v>3399</v>
      </c>
      <c r="V1879" t="s">
        <v>3456</v>
      </c>
      <c r="W1879">
        <v>125</v>
      </c>
      <c r="X1879">
        <v>1161</v>
      </c>
      <c r="Y1879">
        <v>9</v>
      </c>
      <c r="Z1879" t="s">
        <v>3516</v>
      </c>
      <c r="AA1879" t="s">
        <v>4663</v>
      </c>
      <c r="AB1879" t="s">
        <v>666</v>
      </c>
      <c r="AC1879">
        <v>20</v>
      </c>
      <c r="AD1879" t="s">
        <v>8421</v>
      </c>
      <c r="AE1879" t="s">
        <v>9402</v>
      </c>
      <c r="AF1879" t="s">
        <v>8490</v>
      </c>
    </row>
    <row r="1880" spans="1:33" hidden="1" x14ac:dyDescent="0.25">
      <c r="A1880" t="s">
        <v>50</v>
      </c>
      <c r="B1880">
        <v>2025149</v>
      </c>
      <c r="C1880" t="s">
        <v>87</v>
      </c>
      <c r="D1880">
        <v>9</v>
      </c>
      <c r="E1880" t="s">
        <v>91</v>
      </c>
      <c r="F1880">
        <v>1200</v>
      </c>
      <c r="G1880" t="s">
        <v>100</v>
      </c>
      <c r="H1880" t="s">
        <v>235</v>
      </c>
      <c r="I1880" t="s">
        <v>446</v>
      </c>
      <c r="J1880" t="s">
        <v>450</v>
      </c>
      <c r="K1880">
        <v>23.04</v>
      </c>
      <c r="L1880">
        <v>45.45</v>
      </c>
      <c r="M1880" t="s">
        <v>615</v>
      </c>
      <c r="Q1880">
        <v>12</v>
      </c>
      <c r="R1880">
        <v>6</v>
      </c>
      <c r="S1880" t="s">
        <v>1840</v>
      </c>
      <c r="T1880" t="s">
        <v>3027</v>
      </c>
      <c r="U1880" t="s">
        <v>3403</v>
      </c>
      <c r="V1880" t="s">
        <v>3446</v>
      </c>
      <c r="W1880">
        <v>125</v>
      </c>
      <c r="X1880">
        <v>1131</v>
      </c>
      <c r="Y1880">
        <v>8</v>
      </c>
      <c r="Z1880" t="s">
        <v>3527</v>
      </c>
      <c r="AA1880" t="s">
        <v>3754</v>
      </c>
      <c r="AB1880" t="s">
        <v>666</v>
      </c>
      <c r="AC1880">
        <v>60</v>
      </c>
      <c r="AD1880" t="s">
        <v>8455</v>
      </c>
      <c r="AE1880" t="s">
        <v>9377</v>
      </c>
      <c r="AF1880" t="s">
        <v>8863</v>
      </c>
    </row>
    <row r="1881" spans="1:33" hidden="1" x14ac:dyDescent="0.25">
      <c r="A1881" t="s">
        <v>50</v>
      </c>
      <c r="B1881">
        <v>2025149</v>
      </c>
      <c r="C1881" t="s">
        <v>87</v>
      </c>
      <c r="D1881">
        <v>9</v>
      </c>
      <c r="E1881" t="s">
        <v>91</v>
      </c>
      <c r="F1881">
        <v>1200</v>
      </c>
      <c r="G1881" t="s">
        <v>100</v>
      </c>
      <c r="H1881" t="s">
        <v>235</v>
      </c>
      <c r="I1881" t="s">
        <v>446</v>
      </c>
      <c r="J1881" t="s">
        <v>450</v>
      </c>
      <c r="K1881">
        <v>23.04</v>
      </c>
      <c r="L1881">
        <v>45.45</v>
      </c>
      <c r="M1881" t="s">
        <v>615</v>
      </c>
      <c r="S1881" t="s">
        <v>1336</v>
      </c>
      <c r="T1881" t="s">
        <v>2523</v>
      </c>
      <c r="U1881" t="s">
        <v>3405</v>
      </c>
      <c r="V1881" t="s">
        <v>3457</v>
      </c>
      <c r="W1881">
        <v>115</v>
      </c>
      <c r="Z1881" t="s">
        <v>3439</v>
      </c>
      <c r="AA1881" t="s">
        <v>3439</v>
      </c>
      <c r="AB1881" t="s">
        <v>3439</v>
      </c>
    </row>
    <row r="1882" spans="1:33" hidden="1" x14ac:dyDescent="0.25">
      <c r="A1882" t="s">
        <v>50</v>
      </c>
      <c r="B1882">
        <v>2025150</v>
      </c>
      <c r="C1882" t="s">
        <v>87</v>
      </c>
      <c r="D1882">
        <v>10</v>
      </c>
      <c r="E1882" t="s">
        <v>92</v>
      </c>
      <c r="F1882">
        <v>1650</v>
      </c>
      <c r="G1882" t="s">
        <v>100</v>
      </c>
      <c r="H1882" t="s">
        <v>236</v>
      </c>
      <c r="I1882" t="s">
        <v>446</v>
      </c>
      <c r="J1882" t="s">
        <v>450</v>
      </c>
      <c r="K1882">
        <v>28.38</v>
      </c>
      <c r="L1882">
        <v>52.41</v>
      </c>
      <c r="M1882" t="s">
        <v>616</v>
      </c>
      <c r="N1882" t="s">
        <v>864</v>
      </c>
      <c r="Q1882">
        <v>1</v>
      </c>
      <c r="R1882">
        <v>2</v>
      </c>
      <c r="S1882" t="s">
        <v>1201</v>
      </c>
      <c r="T1882" t="s">
        <v>2388</v>
      </c>
      <c r="U1882" t="s">
        <v>3400</v>
      </c>
      <c r="V1882" t="s">
        <v>3447</v>
      </c>
      <c r="W1882">
        <v>128</v>
      </c>
      <c r="X1882">
        <v>1111</v>
      </c>
      <c r="Y1882">
        <v>8</v>
      </c>
      <c r="Z1882" t="s">
        <v>3478</v>
      </c>
      <c r="AA1882" t="s">
        <v>4873</v>
      </c>
      <c r="AB1882" t="s">
        <v>864</v>
      </c>
      <c r="AC1882">
        <v>51</v>
      </c>
      <c r="AD1882" t="s">
        <v>8955</v>
      </c>
      <c r="AE1882" t="s">
        <v>8489</v>
      </c>
      <c r="AF1882" t="s">
        <v>8397</v>
      </c>
      <c r="AG1882" t="s">
        <v>8948</v>
      </c>
    </row>
    <row r="1883" spans="1:33" hidden="1" x14ac:dyDescent="0.25">
      <c r="A1883" t="s">
        <v>50</v>
      </c>
      <c r="B1883">
        <v>2025150</v>
      </c>
      <c r="C1883" t="s">
        <v>87</v>
      </c>
      <c r="D1883">
        <v>10</v>
      </c>
      <c r="E1883" t="s">
        <v>92</v>
      </c>
      <c r="F1883">
        <v>1650</v>
      </c>
      <c r="G1883" t="s">
        <v>100</v>
      </c>
      <c r="H1883" t="s">
        <v>236</v>
      </c>
      <c r="I1883" t="s">
        <v>446</v>
      </c>
      <c r="J1883" t="s">
        <v>450</v>
      </c>
      <c r="K1883">
        <v>28.38</v>
      </c>
      <c r="L1883">
        <v>52.41</v>
      </c>
      <c r="M1883" t="s">
        <v>616</v>
      </c>
      <c r="N1883" t="s">
        <v>864</v>
      </c>
      <c r="Q1883">
        <v>2</v>
      </c>
      <c r="R1883">
        <v>6</v>
      </c>
      <c r="S1883" t="s">
        <v>1406</v>
      </c>
      <c r="T1883" t="s">
        <v>2593</v>
      </c>
      <c r="U1883" t="s">
        <v>3416</v>
      </c>
      <c r="V1883" t="s">
        <v>3460</v>
      </c>
      <c r="W1883">
        <v>122</v>
      </c>
      <c r="X1883">
        <v>1027</v>
      </c>
      <c r="Y1883">
        <v>1</v>
      </c>
      <c r="Z1883" t="s">
        <v>3505</v>
      </c>
      <c r="AA1883" t="s">
        <v>4874</v>
      </c>
      <c r="AB1883" t="s">
        <v>802</v>
      </c>
      <c r="AC1883">
        <v>4.4000000000000004</v>
      </c>
      <c r="AD1883" t="s">
        <v>8718</v>
      </c>
      <c r="AE1883" t="s">
        <v>8452</v>
      </c>
      <c r="AF1883" t="s">
        <v>8655</v>
      </c>
      <c r="AG1883" t="s">
        <v>9238</v>
      </c>
    </row>
    <row r="1884" spans="1:33" hidden="1" x14ac:dyDescent="0.25">
      <c r="A1884" t="s">
        <v>50</v>
      </c>
      <c r="B1884">
        <v>2025150</v>
      </c>
      <c r="C1884" t="s">
        <v>87</v>
      </c>
      <c r="D1884">
        <v>10</v>
      </c>
      <c r="E1884" t="s">
        <v>92</v>
      </c>
      <c r="F1884">
        <v>1650</v>
      </c>
      <c r="G1884" t="s">
        <v>100</v>
      </c>
      <c r="H1884" t="s">
        <v>236</v>
      </c>
      <c r="I1884" t="s">
        <v>446</v>
      </c>
      <c r="J1884" t="s">
        <v>450</v>
      </c>
      <c r="K1884">
        <v>28.38</v>
      </c>
      <c r="L1884">
        <v>52.41</v>
      </c>
      <c r="M1884" t="s">
        <v>616</v>
      </c>
      <c r="N1884" t="s">
        <v>864</v>
      </c>
      <c r="Q1884">
        <v>3</v>
      </c>
      <c r="R1884">
        <v>8</v>
      </c>
      <c r="S1884" t="s">
        <v>1144</v>
      </c>
      <c r="T1884" t="s">
        <v>2331</v>
      </c>
      <c r="U1884" t="s">
        <v>3404</v>
      </c>
      <c r="V1884" t="s">
        <v>3444</v>
      </c>
      <c r="W1884">
        <v>121</v>
      </c>
      <c r="X1884">
        <v>1042</v>
      </c>
      <c r="Y1884">
        <v>6</v>
      </c>
      <c r="Z1884" t="s">
        <v>3483</v>
      </c>
      <c r="AA1884" t="s">
        <v>4875</v>
      </c>
      <c r="AB1884" t="s">
        <v>6944</v>
      </c>
      <c r="AC1884">
        <v>9.8000000000000007</v>
      </c>
      <c r="AD1884" t="s">
        <v>8813</v>
      </c>
      <c r="AE1884" t="s">
        <v>8592</v>
      </c>
      <c r="AF1884" t="s">
        <v>8477</v>
      </c>
      <c r="AG1884" t="s">
        <v>9365</v>
      </c>
    </row>
    <row r="1885" spans="1:33" hidden="1" x14ac:dyDescent="0.25">
      <c r="A1885" t="s">
        <v>50</v>
      </c>
      <c r="B1885">
        <v>2025150</v>
      </c>
      <c r="C1885" t="s">
        <v>87</v>
      </c>
      <c r="D1885">
        <v>10</v>
      </c>
      <c r="E1885" t="s">
        <v>92</v>
      </c>
      <c r="F1885">
        <v>1650</v>
      </c>
      <c r="G1885" t="s">
        <v>100</v>
      </c>
      <c r="H1885" t="s">
        <v>236</v>
      </c>
      <c r="I1885" t="s">
        <v>446</v>
      </c>
      <c r="J1885" t="s">
        <v>450</v>
      </c>
      <c r="K1885">
        <v>28.38</v>
      </c>
      <c r="L1885">
        <v>52.41</v>
      </c>
      <c r="M1885" t="s">
        <v>616</v>
      </c>
      <c r="N1885" t="s">
        <v>864</v>
      </c>
      <c r="Q1885">
        <v>4</v>
      </c>
      <c r="R1885">
        <v>12</v>
      </c>
      <c r="S1885" t="s">
        <v>1753</v>
      </c>
      <c r="T1885" t="s">
        <v>2940</v>
      </c>
      <c r="U1885" t="s">
        <v>3410</v>
      </c>
      <c r="V1885" t="s">
        <v>3443</v>
      </c>
      <c r="W1885">
        <v>117</v>
      </c>
      <c r="X1885">
        <v>1232</v>
      </c>
      <c r="Y1885">
        <v>2</v>
      </c>
      <c r="Z1885" t="s">
        <v>3514</v>
      </c>
      <c r="AA1885" t="s">
        <v>4876</v>
      </c>
      <c r="AB1885" t="s">
        <v>7652</v>
      </c>
      <c r="AC1885">
        <v>7.1</v>
      </c>
      <c r="AD1885" t="s">
        <v>8971</v>
      </c>
      <c r="AE1885" t="s">
        <v>8452</v>
      </c>
      <c r="AF1885" t="s">
        <v>8473</v>
      </c>
      <c r="AG1885" t="s">
        <v>9352</v>
      </c>
    </row>
    <row r="1886" spans="1:33" hidden="1" x14ac:dyDescent="0.25">
      <c r="A1886" t="s">
        <v>50</v>
      </c>
      <c r="B1886">
        <v>2025150</v>
      </c>
      <c r="C1886" t="s">
        <v>87</v>
      </c>
      <c r="D1886">
        <v>10</v>
      </c>
      <c r="E1886" t="s">
        <v>92</v>
      </c>
      <c r="F1886">
        <v>1650</v>
      </c>
      <c r="G1886" t="s">
        <v>100</v>
      </c>
      <c r="H1886" t="s">
        <v>236</v>
      </c>
      <c r="I1886" t="s">
        <v>446</v>
      </c>
      <c r="J1886" t="s">
        <v>450</v>
      </c>
      <c r="K1886">
        <v>28.38</v>
      </c>
      <c r="L1886">
        <v>52.41</v>
      </c>
      <c r="M1886" t="s">
        <v>616</v>
      </c>
      <c r="N1886" t="s">
        <v>864</v>
      </c>
      <c r="Q1886">
        <v>5</v>
      </c>
      <c r="R1886">
        <v>1</v>
      </c>
      <c r="S1886" t="s">
        <v>1340</v>
      </c>
      <c r="T1886" t="s">
        <v>2527</v>
      </c>
      <c r="U1886" t="s">
        <v>3402</v>
      </c>
      <c r="V1886" t="s">
        <v>3450</v>
      </c>
      <c r="W1886">
        <v>123</v>
      </c>
      <c r="X1886">
        <v>1047</v>
      </c>
      <c r="Y1886">
        <v>5</v>
      </c>
      <c r="Z1886" t="s">
        <v>3514</v>
      </c>
      <c r="AA1886" t="s">
        <v>4877</v>
      </c>
      <c r="AB1886" t="s">
        <v>7076</v>
      </c>
      <c r="AC1886">
        <v>46</v>
      </c>
      <c r="AD1886" t="s">
        <v>8956</v>
      </c>
      <c r="AE1886" t="s">
        <v>8765</v>
      </c>
      <c r="AF1886" t="s">
        <v>8931</v>
      </c>
      <c r="AG1886" t="s">
        <v>8876</v>
      </c>
    </row>
    <row r="1887" spans="1:33" hidden="1" x14ac:dyDescent="0.25">
      <c r="A1887" t="s">
        <v>50</v>
      </c>
      <c r="B1887">
        <v>2025150</v>
      </c>
      <c r="C1887" t="s">
        <v>87</v>
      </c>
      <c r="D1887">
        <v>10</v>
      </c>
      <c r="E1887" t="s">
        <v>92</v>
      </c>
      <c r="F1887">
        <v>1650</v>
      </c>
      <c r="G1887" t="s">
        <v>100</v>
      </c>
      <c r="H1887" t="s">
        <v>236</v>
      </c>
      <c r="I1887" t="s">
        <v>446</v>
      </c>
      <c r="J1887" t="s">
        <v>450</v>
      </c>
      <c r="K1887">
        <v>28.38</v>
      </c>
      <c r="L1887">
        <v>52.41</v>
      </c>
      <c r="M1887" t="s">
        <v>616</v>
      </c>
      <c r="N1887" t="s">
        <v>864</v>
      </c>
      <c r="Q1887">
        <v>6</v>
      </c>
      <c r="R1887">
        <v>3</v>
      </c>
      <c r="S1887" t="s">
        <v>1349</v>
      </c>
      <c r="T1887" t="s">
        <v>2536</v>
      </c>
      <c r="U1887" t="s">
        <v>3411</v>
      </c>
      <c r="V1887" t="s">
        <v>3454</v>
      </c>
      <c r="W1887">
        <v>126</v>
      </c>
      <c r="X1887">
        <v>1139</v>
      </c>
      <c r="Y1887">
        <v>9</v>
      </c>
      <c r="Z1887" t="s">
        <v>3514</v>
      </c>
      <c r="AA1887" t="s">
        <v>4878</v>
      </c>
      <c r="AB1887" t="s">
        <v>6912</v>
      </c>
      <c r="AC1887">
        <v>2.5</v>
      </c>
      <c r="AD1887" t="s">
        <v>8722</v>
      </c>
      <c r="AE1887" t="s">
        <v>8452</v>
      </c>
      <c r="AF1887" t="s">
        <v>8473</v>
      </c>
      <c r="AG1887" t="s">
        <v>9053</v>
      </c>
    </row>
    <row r="1888" spans="1:33" hidden="1" x14ac:dyDescent="0.25">
      <c r="A1888" t="s">
        <v>50</v>
      </c>
      <c r="B1888">
        <v>2025150</v>
      </c>
      <c r="C1888" t="s">
        <v>87</v>
      </c>
      <c r="D1888">
        <v>10</v>
      </c>
      <c r="E1888" t="s">
        <v>92</v>
      </c>
      <c r="F1888">
        <v>1650</v>
      </c>
      <c r="G1888" t="s">
        <v>100</v>
      </c>
      <c r="H1888" t="s">
        <v>236</v>
      </c>
      <c r="I1888" t="s">
        <v>446</v>
      </c>
      <c r="J1888" t="s">
        <v>450</v>
      </c>
      <c r="K1888">
        <v>28.38</v>
      </c>
      <c r="L1888">
        <v>52.41</v>
      </c>
      <c r="M1888" t="s">
        <v>616</v>
      </c>
      <c r="N1888" t="s">
        <v>864</v>
      </c>
      <c r="Q1888">
        <v>7</v>
      </c>
      <c r="R1888">
        <v>10</v>
      </c>
      <c r="S1888" t="s">
        <v>1189</v>
      </c>
      <c r="T1888" t="s">
        <v>2376</v>
      </c>
      <c r="U1888" t="s">
        <v>3413</v>
      </c>
      <c r="V1888" t="s">
        <v>3458</v>
      </c>
      <c r="W1888">
        <v>115</v>
      </c>
      <c r="X1888">
        <v>1015</v>
      </c>
      <c r="Y1888">
        <v>11</v>
      </c>
      <c r="Z1888" t="s">
        <v>3484</v>
      </c>
      <c r="AA1888" t="s">
        <v>4879</v>
      </c>
      <c r="AB1888" t="s">
        <v>7390</v>
      </c>
      <c r="AC1888">
        <v>6</v>
      </c>
      <c r="AD1888" t="s">
        <v>8722</v>
      </c>
      <c r="AE1888" t="s">
        <v>8593</v>
      </c>
      <c r="AF1888" t="s">
        <v>8750</v>
      </c>
      <c r="AG1888" t="s">
        <v>8419</v>
      </c>
    </row>
    <row r="1889" spans="1:35" hidden="1" x14ac:dyDescent="0.25">
      <c r="A1889" t="s">
        <v>50</v>
      </c>
      <c r="B1889">
        <v>2025150</v>
      </c>
      <c r="C1889" t="s">
        <v>87</v>
      </c>
      <c r="D1889">
        <v>10</v>
      </c>
      <c r="E1889" t="s">
        <v>92</v>
      </c>
      <c r="F1889">
        <v>1650</v>
      </c>
      <c r="G1889" t="s">
        <v>100</v>
      </c>
      <c r="H1889" t="s">
        <v>236</v>
      </c>
      <c r="I1889" t="s">
        <v>446</v>
      </c>
      <c r="J1889" t="s">
        <v>450</v>
      </c>
      <c r="K1889">
        <v>28.38</v>
      </c>
      <c r="L1889">
        <v>52.41</v>
      </c>
      <c r="M1889" t="s">
        <v>616</v>
      </c>
      <c r="N1889" t="s">
        <v>864</v>
      </c>
      <c r="Q1889">
        <v>8</v>
      </c>
      <c r="R1889">
        <v>4</v>
      </c>
      <c r="S1889" t="s">
        <v>1392</v>
      </c>
      <c r="T1889" t="s">
        <v>2579</v>
      </c>
      <c r="U1889" t="s">
        <v>3401</v>
      </c>
      <c r="V1889" t="s">
        <v>3453</v>
      </c>
      <c r="W1889">
        <v>125</v>
      </c>
      <c r="X1889">
        <v>1130</v>
      </c>
      <c r="Y1889">
        <v>4</v>
      </c>
      <c r="Z1889" t="s">
        <v>3497</v>
      </c>
      <c r="AA1889" t="s">
        <v>4880</v>
      </c>
      <c r="AB1889" t="s">
        <v>7402</v>
      </c>
      <c r="AC1889">
        <v>23</v>
      </c>
      <c r="AD1889" t="s">
        <v>8839</v>
      </c>
      <c r="AE1889" t="s">
        <v>8452</v>
      </c>
      <c r="AF1889" t="s">
        <v>8473</v>
      </c>
      <c r="AG1889" t="s">
        <v>8417</v>
      </c>
    </row>
    <row r="1890" spans="1:35" hidden="1" x14ac:dyDescent="0.25">
      <c r="A1890" t="s">
        <v>50</v>
      </c>
      <c r="B1890">
        <v>2025150</v>
      </c>
      <c r="C1890" t="s">
        <v>87</v>
      </c>
      <c r="D1890">
        <v>10</v>
      </c>
      <c r="E1890" t="s">
        <v>92</v>
      </c>
      <c r="F1890">
        <v>1650</v>
      </c>
      <c r="G1890" t="s">
        <v>100</v>
      </c>
      <c r="H1890" t="s">
        <v>236</v>
      </c>
      <c r="I1890" t="s">
        <v>446</v>
      </c>
      <c r="J1890" t="s">
        <v>450</v>
      </c>
      <c r="K1890">
        <v>28.38</v>
      </c>
      <c r="L1890">
        <v>52.41</v>
      </c>
      <c r="M1890" t="s">
        <v>616</v>
      </c>
      <c r="N1890" t="s">
        <v>864</v>
      </c>
      <c r="Q1890">
        <v>9</v>
      </c>
      <c r="R1890">
        <v>11</v>
      </c>
      <c r="S1890" t="s">
        <v>1673</v>
      </c>
      <c r="T1890" t="s">
        <v>2860</v>
      </c>
      <c r="U1890" t="s">
        <v>3409</v>
      </c>
      <c r="V1890" t="s">
        <v>3448</v>
      </c>
      <c r="W1890">
        <v>117</v>
      </c>
      <c r="X1890">
        <v>1107</v>
      </c>
      <c r="Y1890">
        <v>3</v>
      </c>
      <c r="Z1890" t="s">
        <v>3515</v>
      </c>
      <c r="AA1890" t="s">
        <v>4881</v>
      </c>
      <c r="AB1890" t="s">
        <v>7653</v>
      </c>
      <c r="AC1890">
        <v>33</v>
      </c>
      <c r="AD1890" t="s">
        <v>8845</v>
      </c>
      <c r="AE1890" t="s">
        <v>8489</v>
      </c>
      <c r="AF1890" t="s">
        <v>8396</v>
      </c>
      <c r="AG1890" t="s">
        <v>9106</v>
      </c>
    </row>
    <row r="1891" spans="1:35" hidden="1" x14ac:dyDescent="0.25">
      <c r="A1891" t="s">
        <v>50</v>
      </c>
      <c r="B1891">
        <v>2025150</v>
      </c>
      <c r="C1891" t="s">
        <v>87</v>
      </c>
      <c r="D1891">
        <v>10</v>
      </c>
      <c r="E1891" t="s">
        <v>92</v>
      </c>
      <c r="F1891">
        <v>1650</v>
      </c>
      <c r="G1891" t="s">
        <v>100</v>
      </c>
      <c r="H1891" t="s">
        <v>236</v>
      </c>
      <c r="I1891" t="s">
        <v>446</v>
      </c>
      <c r="J1891" t="s">
        <v>450</v>
      </c>
      <c r="K1891">
        <v>28.38</v>
      </c>
      <c r="L1891">
        <v>52.41</v>
      </c>
      <c r="M1891" t="s">
        <v>616</v>
      </c>
      <c r="N1891" t="s">
        <v>864</v>
      </c>
      <c r="Q1891">
        <v>10</v>
      </c>
      <c r="R1891">
        <v>7</v>
      </c>
      <c r="S1891" t="s">
        <v>1818</v>
      </c>
      <c r="T1891" t="s">
        <v>3005</v>
      </c>
      <c r="U1891" t="s">
        <v>3412</v>
      </c>
      <c r="V1891" t="s">
        <v>3445</v>
      </c>
      <c r="W1891">
        <v>121</v>
      </c>
      <c r="X1891">
        <v>1138</v>
      </c>
      <c r="Y1891">
        <v>12</v>
      </c>
      <c r="Z1891" t="s">
        <v>3491</v>
      </c>
      <c r="AA1891" t="s">
        <v>4882</v>
      </c>
      <c r="AB1891" t="s">
        <v>7271</v>
      </c>
      <c r="AC1891">
        <v>88</v>
      </c>
      <c r="AD1891" t="s">
        <v>8972</v>
      </c>
      <c r="AE1891" t="s">
        <v>8493</v>
      </c>
      <c r="AF1891" t="s">
        <v>8873</v>
      </c>
      <c r="AG1891" t="s">
        <v>8761</v>
      </c>
    </row>
    <row r="1892" spans="1:35" hidden="1" x14ac:dyDescent="0.25">
      <c r="A1892" t="s">
        <v>50</v>
      </c>
      <c r="B1892">
        <v>2025150</v>
      </c>
      <c r="C1892" t="s">
        <v>87</v>
      </c>
      <c r="D1892">
        <v>10</v>
      </c>
      <c r="E1892" t="s">
        <v>92</v>
      </c>
      <c r="F1892">
        <v>1650</v>
      </c>
      <c r="G1892" t="s">
        <v>100</v>
      </c>
      <c r="H1892" t="s">
        <v>236</v>
      </c>
      <c r="I1892" t="s">
        <v>446</v>
      </c>
      <c r="J1892" t="s">
        <v>450</v>
      </c>
      <c r="K1892">
        <v>28.38</v>
      </c>
      <c r="L1892">
        <v>52.41</v>
      </c>
      <c r="M1892" t="s">
        <v>616</v>
      </c>
      <c r="N1892" t="s">
        <v>864</v>
      </c>
      <c r="Q1892">
        <v>11</v>
      </c>
      <c r="R1892">
        <v>5</v>
      </c>
      <c r="S1892" t="s">
        <v>1210</v>
      </c>
      <c r="T1892" t="s">
        <v>2397</v>
      </c>
      <c r="U1892" t="s">
        <v>3399</v>
      </c>
      <c r="V1892" t="s">
        <v>3456</v>
      </c>
      <c r="W1892">
        <v>124</v>
      </c>
      <c r="X1892">
        <v>1100</v>
      </c>
      <c r="Y1892">
        <v>10</v>
      </c>
      <c r="Z1892" t="s">
        <v>3499</v>
      </c>
      <c r="AA1892" t="s">
        <v>4883</v>
      </c>
      <c r="AB1892" t="s">
        <v>6949</v>
      </c>
      <c r="AC1892">
        <v>24</v>
      </c>
      <c r="AD1892" t="s">
        <v>8973</v>
      </c>
      <c r="AE1892" t="s">
        <v>8440</v>
      </c>
      <c r="AF1892" t="s">
        <v>8931</v>
      </c>
      <c r="AG1892" t="s">
        <v>8416</v>
      </c>
    </row>
    <row r="1893" spans="1:35" hidden="1" x14ac:dyDescent="0.25">
      <c r="A1893" t="s">
        <v>50</v>
      </c>
      <c r="B1893">
        <v>2025150</v>
      </c>
      <c r="C1893" t="s">
        <v>87</v>
      </c>
      <c r="D1893">
        <v>10</v>
      </c>
      <c r="E1893" t="s">
        <v>92</v>
      </c>
      <c r="F1893">
        <v>1650</v>
      </c>
      <c r="G1893" t="s">
        <v>100</v>
      </c>
      <c r="H1893" t="s">
        <v>236</v>
      </c>
      <c r="I1893" t="s">
        <v>446</v>
      </c>
      <c r="J1893" t="s">
        <v>450</v>
      </c>
      <c r="K1893">
        <v>28.38</v>
      </c>
      <c r="L1893">
        <v>52.41</v>
      </c>
      <c r="M1893" t="s">
        <v>616</v>
      </c>
      <c r="N1893" t="s">
        <v>864</v>
      </c>
      <c r="Q1893">
        <v>12</v>
      </c>
      <c r="R1893">
        <v>9</v>
      </c>
      <c r="S1893" t="s">
        <v>1574</v>
      </c>
      <c r="T1893" t="s">
        <v>2761</v>
      </c>
      <c r="U1893" t="s">
        <v>3408</v>
      </c>
      <c r="V1893" t="s">
        <v>3446</v>
      </c>
      <c r="W1893">
        <v>120</v>
      </c>
      <c r="X1893">
        <v>1071</v>
      </c>
      <c r="Y1893">
        <v>7</v>
      </c>
      <c r="Z1893" t="s">
        <v>3527</v>
      </c>
      <c r="AA1893" t="s">
        <v>3726</v>
      </c>
      <c r="AB1893" t="s">
        <v>7654</v>
      </c>
      <c r="AC1893">
        <v>153</v>
      </c>
      <c r="AD1893" t="s">
        <v>8974</v>
      </c>
      <c r="AE1893" t="s">
        <v>8493</v>
      </c>
      <c r="AF1893" t="s">
        <v>8478</v>
      </c>
      <c r="AG1893" t="s">
        <v>8419</v>
      </c>
    </row>
    <row r="1894" spans="1:35" hidden="1" x14ac:dyDescent="0.25">
      <c r="A1894" t="s">
        <v>51</v>
      </c>
      <c r="B1894">
        <v>2025151</v>
      </c>
      <c r="C1894" t="s">
        <v>87</v>
      </c>
      <c r="D1894">
        <v>1</v>
      </c>
      <c r="E1894" t="s">
        <v>88</v>
      </c>
      <c r="F1894">
        <v>2200</v>
      </c>
      <c r="G1894" t="s">
        <v>98</v>
      </c>
      <c r="H1894" t="s">
        <v>237</v>
      </c>
      <c r="I1894" t="s">
        <v>446</v>
      </c>
      <c r="J1894" t="s">
        <v>451</v>
      </c>
      <c r="K1894">
        <v>14.32</v>
      </c>
      <c r="L1894">
        <v>37.909999999999997</v>
      </c>
      <c r="M1894" t="s">
        <v>617</v>
      </c>
      <c r="N1894" t="s">
        <v>865</v>
      </c>
      <c r="O1894" t="s">
        <v>990</v>
      </c>
      <c r="P1894" t="s">
        <v>1018</v>
      </c>
      <c r="Q1894">
        <v>1</v>
      </c>
      <c r="R1894">
        <v>7</v>
      </c>
      <c r="S1894" t="s">
        <v>1042</v>
      </c>
      <c r="T1894" t="s">
        <v>2229</v>
      </c>
      <c r="U1894" t="s">
        <v>3398</v>
      </c>
      <c r="V1894" t="s">
        <v>3455</v>
      </c>
      <c r="W1894">
        <v>116</v>
      </c>
      <c r="X1894">
        <v>1039</v>
      </c>
      <c r="Y1894">
        <v>7</v>
      </c>
      <c r="Z1894" t="s">
        <v>3478</v>
      </c>
      <c r="AA1894" t="s">
        <v>4884</v>
      </c>
      <c r="AB1894" t="s">
        <v>1018</v>
      </c>
      <c r="AC1894">
        <v>8.3000000000000007</v>
      </c>
      <c r="AD1894" t="s">
        <v>8835</v>
      </c>
      <c r="AE1894" t="s">
        <v>8444</v>
      </c>
      <c r="AF1894" t="s">
        <v>8929</v>
      </c>
      <c r="AG1894" t="s">
        <v>8751</v>
      </c>
      <c r="AH1894" t="s">
        <v>8615</v>
      </c>
      <c r="AI1894" t="s">
        <v>8756</v>
      </c>
    </row>
    <row r="1895" spans="1:35" hidden="1" x14ac:dyDescent="0.25">
      <c r="A1895" t="s">
        <v>51</v>
      </c>
      <c r="B1895">
        <v>2025151</v>
      </c>
      <c r="C1895" t="s">
        <v>87</v>
      </c>
      <c r="D1895">
        <v>1</v>
      </c>
      <c r="E1895" t="s">
        <v>88</v>
      </c>
      <c r="F1895">
        <v>2200</v>
      </c>
      <c r="G1895" t="s">
        <v>98</v>
      </c>
      <c r="H1895" t="s">
        <v>237</v>
      </c>
      <c r="I1895" t="s">
        <v>446</v>
      </c>
      <c r="J1895" t="s">
        <v>451</v>
      </c>
      <c r="K1895">
        <v>14.32</v>
      </c>
      <c r="L1895">
        <v>37.909999999999997</v>
      </c>
      <c r="M1895" t="s">
        <v>617</v>
      </c>
      <c r="N1895" t="s">
        <v>865</v>
      </c>
      <c r="O1895" t="s">
        <v>990</v>
      </c>
      <c r="P1895" t="s">
        <v>1018</v>
      </c>
      <c r="Q1895">
        <v>2</v>
      </c>
      <c r="R1895">
        <v>1</v>
      </c>
      <c r="S1895" t="s">
        <v>1440</v>
      </c>
      <c r="T1895" t="s">
        <v>2627</v>
      </c>
      <c r="U1895" t="s">
        <v>3411</v>
      </c>
      <c r="V1895" t="s">
        <v>3447</v>
      </c>
      <c r="W1895">
        <v>135</v>
      </c>
      <c r="X1895">
        <v>1055</v>
      </c>
      <c r="Y1895">
        <v>1</v>
      </c>
      <c r="Z1895" t="s">
        <v>3484</v>
      </c>
      <c r="AA1895" t="s">
        <v>4885</v>
      </c>
      <c r="AB1895" t="s">
        <v>7655</v>
      </c>
      <c r="AC1895">
        <v>1.7</v>
      </c>
      <c r="AD1895" t="s">
        <v>8975</v>
      </c>
      <c r="AE1895" t="s">
        <v>457</v>
      </c>
      <c r="AF1895" t="s">
        <v>8928</v>
      </c>
      <c r="AG1895" t="s">
        <v>8848</v>
      </c>
      <c r="AH1895" t="s">
        <v>8559</v>
      </c>
      <c r="AI1895" t="s">
        <v>8730</v>
      </c>
    </row>
    <row r="1896" spans="1:35" hidden="1" x14ac:dyDescent="0.25">
      <c r="A1896" t="s">
        <v>51</v>
      </c>
      <c r="B1896">
        <v>2025151</v>
      </c>
      <c r="C1896" t="s">
        <v>87</v>
      </c>
      <c r="D1896">
        <v>1</v>
      </c>
      <c r="E1896" t="s">
        <v>88</v>
      </c>
      <c r="F1896">
        <v>2200</v>
      </c>
      <c r="G1896" t="s">
        <v>98</v>
      </c>
      <c r="H1896" t="s">
        <v>237</v>
      </c>
      <c r="I1896" t="s">
        <v>446</v>
      </c>
      <c r="J1896" t="s">
        <v>451</v>
      </c>
      <c r="K1896">
        <v>14.32</v>
      </c>
      <c r="L1896">
        <v>37.909999999999997</v>
      </c>
      <c r="M1896" t="s">
        <v>617</v>
      </c>
      <c r="N1896" t="s">
        <v>865</v>
      </c>
      <c r="O1896" t="s">
        <v>990</v>
      </c>
      <c r="P1896" t="s">
        <v>1018</v>
      </c>
      <c r="Q1896">
        <v>3</v>
      </c>
      <c r="R1896">
        <v>3</v>
      </c>
      <c r="S1896" t="s">
        <v>1759</v>
      </c>
      <c r="T1896" t="s">
        <v>2946</v>
      </c>
      <c r="U1896" t="s">
        <v>3410</v>
      </c>
      <c r="V1896" t="s">
        <v>3440</v>
      </c>
      <c r="W1896">
        <v>133</v>
      </c>
      <c r="X1896">
        <v>1083</v>
      </c>
      <c r="Y1896">
        <v>2</v>
      </c>
      <c r="Z1896" t="s">
        <v>3519</v>
      </c>
      <c r="AA1896" t="s">
        <v>4886</v>
      </c>
      <c r="AB1896" t="s">
        <v>7656</v>
      </c>
      <c r="AC1896">
        <v>35</v>
      </c>
      <c r="AD1896" t="s">
        <v>8895</v>
      </c>
      <c r="AE1896" t="s">
        <v>457</v>
      </c>
      <c r="AF1896" t="s">
        <v>8928</v>
      </c>
      <c r="AG1896" t="s">
        <v>8750</v>
      </c>
      <c r="AH1896" t="s">
        <v>8602</v>
      </c>
      <c r="AI1896" t="s">
        <v>8848</v>
      </c>
    </row>
    <row r="1897" spans="1:35" hidden="1" x14ac:dyDescent="0.25">
      <c r="A1897" t="s">
        <v>51</v>
      </c>
      <c r="B1897">
        <v>2025151</v>
      </c>
      <c r="C1897" t="s">
        <v>87</v>
      </c>
      <c r="D1897">
        <v>1</v>
      </c>
      <c r="E1897" t="s">
        <v>88</v>
      </c>
      <c r="F1897">
        <v>2200</v>
      </c>
      <c r="G1897" t="s">
        <v>98</v>
      </c>
      <c r="H1897" t="s">
        <v>237</v>
      </c>
      <c r="I1897" t="s">
        <v>446</v>
      </c>
      <c r="J1897" t="s">
        <v>451</v>
      </c>
      <c r="K1897">
        <v>14.32</v>
      </c>
      <c r="L1897">
        <v>37.909999999999997</v>
      </c>
      <c r="M1897" t="s">
        <v>617</v>
      </c>
      <c r="N1897" t="s">
        <v>865</v>
      </c>
      <c r="O1897" t="s">
        <v>990</v>
      </c>
      <c r="P1897" t="s">
        <v>1018</v>
      </c>
      <c r="Q1897">
        <v>4</v>
      </c>
      <c r="R1897">
        <v>2</v>
      </c>
      <c r="S1897" t="s">
        <v>1386</v>
      </c>
      <c r="T1897" t="s">
        <v>2573</v>
      </c>
      <c r="U1897" t="s">
        <v>3403</v>
      </c>
      <c r="V1897" t="s">
        <v>3452</v>
      </c>
      <c r="W1897">
        <v>134</v>
      </c>
      <c r="X1897">
        <v>1125</v>
      </c>
      <c r="Y1897">
        <v>4</v>
      </c>
      <c r="Z1897" t="s">
        <v>3503</v>
      </c>
      <c r="AA1897" t="s">
        <v>4887</v>
      </c>
      <c r="AB1897" t="s">
        <v>7657</v>
      </c>
      <c r="AC1897">
        <v>10</v>
      </c>
      <c r="AD1897" t="s">
        <v>8633</v>
      </c>
      <c r="AE1897" t="s">
        <v>8549</v>
      </c>
      <c r="AF1897" t="s">
        <v>9144</v>
      </c>
      <c r="AG1897" t="s">
        <v>8653</v>
      </c>
      <c r="AH1897" t="s">
        <v>8552</v>
      </c>
      <c r="AI1897" t="s">
        <v>462</v>
      </c>
    </row>
    <row r="1898" spans="1:35" hidden="1" x14ac:dyDescent="0.25">
      <c r="A1898" t="s">
        <v>51</v>
      </c>
      <c r="B1898">
        <v>2025151</v>
      </c>
      <c r="C1898" t="s">
        <v>87</v>
      </c>
      <c r="D1898">
        <v>1</v>
      </c>
      <c r="E1898" t="s">
        <v>88</v>
      </c>
      <c r="F1898">
        <v>2200</v>
      </c>
      <c r="G1898" t="s">
        <v>98</v>
      </c>
      <c r="H1898" t="s">
        <v>237</v>
      </c>
      <c r="I1898" t="s">
        <v>446</v>
      </c>
      <c r="J1898" t="s">
        <v>451</v>
      </c>
      <c r="K1898">
        <v>14.32</v>
      </c>
      <c r="L1898">
        <v>37.909999999999997</v>
      </c>
      <c r="M1898" t="s">
        <v>617</v>
      </c>
      <c r="N1898" t="s">
        <v>865</v>
      </c>
      <c r="O1898" t="s">
        <v>990</v>
      </c>
      <c r="P1898" t="s">
        <v>1018</v>
      </c>
      <c r="Q1898">
        <v>5</v>
      </c>
      <c r="R1898">
        <v>5</v>
      </c>
      <c r="S1898" t="s">
        <v>1048</v>
      </c>
      <c r="T1898" t="s">
        <v>2235</v>
      </c>
      <c r="U1898" t="s">
        <v>3412</v>
      </c>
      <c r="V1898" t="s">
        <v>3449</v>
      </c>
      <c r="W1898">
        <v>125</v>
      </c>
      <c r="X1898">
        <v>1120</v>
      </c>
      <c r="Y1898">
        <v>3</v>
      </c>
      <c r="Z1898" t="s">
        <v>3503</v>
      </c>
      <c r="AA1898" t="s">
        <v>4888</v>
      </c>
      <c r="AB1898" t="s">
        <v>7657</v>
      </c>
      <c r="AC1898">
        <v>8.8000000000000007</v>
      </c>
      <c r="AD1898" t="s">
        <v>8894</v>
      </c>
      <c r="AE1898" t="s">
        <v>8651</v>
      </c>
      <c r="AF1898" t="s">
        <v>8929</v>
      </c>
      <c r="AG1898" t="s">
        <v>461</v>
      </c>
      <c r="AH1898" t="s">
        <v>8604</v>
      </c>
      <c r="AI1898" t="s">
        <v>8477</v>
      </c>
    </row>
    <row r="1899" spans="1:35" hidden="1" x14ac:dyDescent="0.25">
      <c r="A1899" t="s">
        <v>51</v>
      </c>
      <c r="B1899">
        <v>2025151</v>
      </c>
      <c r="C1899" t="s">
        <v>87</v>
      </c>
      <c r="D1899">
        <v>1</v>
      </c>
      <c r="E1899" t="s">
        <v>88</v>
      </c>
      <c r="F1899">
        <v>2200</v>
      </c>
      <c r="G1899" t="s">
        <v>98</v>
      </c>
      <c r="H1899" t="s">
        <v>237</v>
      </c>
      <c r="I1899" t="s">
        <v>446</v>
      </c>
      <c r="J1899" t="s">
        <v>451</v>
      </c>
      <c r="K1899">
        <v>14.32</v>
      </c>
      <c r="L1899">
        <v>37.909999999999997</v>
      </c>
      <c r="M1899" t="s">
        <v>617</v>
      </c>
      <c r="N1899" t="s">
        <v>865</v>
      </c>
      <c r="O1899" t="s">
        <v>990</v>
      </c>
      <c r="P1899" t="s">
        <v>1018</v>
      </c>
      <c r="Q1899">
        <v>6</v>
      </c>
      <c r="R1899">
        <v>4</v>
      </c>
      <c r="S1899" t="s">
        <v>1170</v>
      </c>
      <c r="T1899" t="s">
        <v>2357</v>
      </c>
      <c r="U1899" t="s">
        <v>3413</v>
      </c>
      <c r="V1899" t="s">
        <v>3456</v>
      </c>
      <c r="W1899">
        <v>130</v>
      </c>
      <c r="X1899">
        <v>1056</v>
      </c>
      <c r="Y1899">
        <v>6</v>
      </c>
      <c r="Z1899" t="s">
        <v>3567</v>
      </c>
      <c r="AA1899" t="s">
        <v>4889</v>
      </c>
      <c r="AB1899" t="s">
        <v>7658</v>
      </c>
      <c r="AC1899">
        <v>13</v>
      </c>
      <c r="AD1899" t="s">
        <v>8834</v>
      </c>
      <c r="AE1899" t="s">
        <v>8764</v>
      </c>
      <c r="AF1899" t="s">
        <v>9144</v>
      </c>
      <c r="AG1899" t="s">
        <v>8396</v>
      </c>
      <c r="AH1899" t="s">
        <v>8612</v>
      </c>
      <c r="AI1899" t="s">
        <v>8932</v>
      </c>
    </row>
    <row r="1900" spans="1:35" hidden="1" x14ac:dyDescent="0.25">
      <c r="A1900" t="s">
        <v>51</v>
      </c>
      <c r="B1900">
        <v>2025151</v>
      </c>
      <c r="C1900" t="s">
        <v>87</v>
      </c>
      <c r="D1900">
        <v>1</v>
      </c>
      <c r="E1900" t="s">
        <v>88</v>
      </c>
      <c r="F1900">
        <v>2200</v>
      </c>
      <c r="G1900" t="s">
        <v>98</v>
      </c>
      <c r="H1900" t="s">
        <v>237</v>
      </c>
      <c r="I1900" t="s">
        <v>446</v>
      </c>
      <c r="J1900" t="s">
        <v>451</v>
      </c>
      <c r="K1900">
        <v>14.32</v>
      </c>
      <c r="L1900">
        <v>37.909999999999997</v>
      </c>
      <c r="M1900" t="s">
        <v>617</v>
      </c>
      <c r="N1900" t="s">
        <v>865</v>
      </c>
      <c r="O1900" t="s">
        <v>990</v>
      </c>
      <c r="P1900" t="s">
        <v>1018</v>
      </c>
      <c r="Q1900">
        <v>7</v>
      </c>
      <c r="R1900">
        <v>6</v>
      </c>
      <c r="S1900" t="s">
        <v>1039</v>
      </c>
      <c r="T1900" t="s">
        <v>2226</v>
      </c>
      <c r="U1900" t="s">
        <v>3406</v>
      </c>
      <c r="V1900" t="s">
        <v>3447</v>
      </c>
      <c r="W1900">
        <v>116</v>
      </c>
      <c r="X1900">
        <v>1078</v>
      </c>
      <c r="Y1900">
        <v>5</v>
      </c>
      <c r="Z1900" t="s">
        <v>3558</v>
      </c>
      <c r="AA1900" t="s">
        <v>4890</v>
      </c>
      <c r="AB1900" t="s">
        <v>7659</v>
      </c>
      <c r="AC1900">
        <v>5.2</v>
      </c>
      <c r="AD1900" t="s">
        <v>8833</v>
      </c>
      <c r="AE1900" t="s">
        <v>8911</v>
      </c>
      <c r="AF1900" t="s">
        <v>8929</v>
      </c>
      <c r="AG1900" t="s">
        <v>8392</v>
      </c>
      <c r="AH1900" t="s">
        <v>8605</v>
      </c>
      <c r="AI1900" t="s">
        <v>8755</v>
      </c>
    </row>
    <row r="1901" spans="1:35" hidden="1" x14ac:dyDescent="0.25">
      <c r="A1901" t="s">
        <v>51</v>
      </c>
      <c r="B1901">
        <v>2025152</v>
      </c>
      <c r="C1901" t="s">
        <v>87</v>
      </c>
      <c r="D1901">
        <v>2</v>
      </c>
      <c r="E1901" t="s">
        <v>88</v>
      </c>
      <c r="F1901">
        <v>1000</v>
      </c>
      <c r="G1901" t="s">
        <v>98</v>
      </c>
      <c r="H1901" t="s">
        <v>238</v>
      </c>
      <c r="I1901" t="s">
        <v>446</v>
      </c>
      <c r="J1901" t="s">
        <v>451</v>
      </c>
      <c r="K1901">
        <v>12.47</v>
      </c>
      <c r="L1901">
        <v>33.840000000000003</v>
      </c>
      <c r="M1901" t="s">
        <v>618</v>
      </c>
      <c r="Q1901">
        <v>1</v>
      </c>
      <c r="R1901">
        <v>1</v>
      </c>
      <c r="S1901" t="s">
        <v>1024</v>
      </c>
      <c r="T1901" t="s">
        <v>2211</v>
      </c>
      <c r="U1901" t="s">
        <v>3419</v>
      </c>
      <c r="V1901" t="s">
        <v>3441</v>
      </c>
      <c r="W1901">
        <v>133</v>
      </c>
      <c r="X1901">
        <v>1073</v>
      </c>
      <c r="Y1901">
        <v>9</v>
      </c>
      <c r="Z1901" t="s">
        <v>3478</v>
      </c>
      <c r="AA1901" t="s">
        <v>3915</v>
      </c>
      <c r="AB1901" t="s">
        <v>7024</v>
      </c>
      <c r="AC1901">
        <v>2.8</v>
      </c>
      <c r="AD1901" t="s">
        <v>8976</v>
      </c>
      <c r="AE1901" t="s">
        <v>9247</v>
      </c>
      <c r="AF1901" t="s">
        <v>9238</v>
      </c>
    </row>
    <row r="1902" spans="1:35" hidden="1" x14ac:dyDescent="0.25">
      <c r="A1902" t="s">
        <v>51</v>
      </c>
      <c r="B1902">
        <v>2025152</v>
      </c>
      <c r="C1902" t="s">
        <v>87</v>
      </c>
      <c r="D1902">
        <v>2</v>
      </c>
      <c r="E1902" t="s">
        <v>88</v>
      </c>
      <c r="F1902">
        <v>1000</v>
      </c>
      <c r="G1902" t="s">
        <v>98</v>
      </c>
      <c r="H1902" t="s">
        <v>238</v>
      </c>
      <c r="I1902" t="s">
        <v>446</v>
      </c>
      <c r="J1902" t="s">
        <v>451</v>
      </c>
      <c r="K1902">
        <v>12.47</v>
      </c>
      <c r="L1902">
        <v>33.840000000000003</v>
      </c>
      <c r="M1902" t="s">
        <v>618</v>
      </c>
      <c r="Q1902">
        <v>2</v>
      </c>
      <c r="R1902">
        <v>7</v>
      </c>
      <c r="S1902" t="s">
        <v>1026</v>
      </c>
      <c r="T1902" t="s">
        <v>2213</v>
      </c>
      <c r="U1902" t="s">
        <v>3416</v>
      </c>
      <c r="V1902" t="s">
        <v>3443</v>
      </c>
      <c r="W1902">
        <v>128</v>
      </c>
      <c r="X1902">
        <v>1060</v>
      </c>
      <c r="Y1902">
        <v>6</v>
      </c>
      <c r="Z1902" t="s">
        <v>3518</v>
      </c>
      <c r="AA1902" t="s">
        <v>4891</v>
      </c>
      <c r="AB1902" t="s">
        <v>7154</v>
      </c>
      <c r="AC1902">
        <v>5.9</v>
      </c>
      <c r="AD1902" t="s">
        <v>8976</v>
      </c>
      <c r="AE1902" t="s">
        <v>9243</v>
      </c>
      <c r="AF1902" t="s">
        <v>9310</v>
      </c>
    </row>
    <row r="1903" spans="1:35" hidden="1" x14ac:dyDescent="0.25">
      <c r="A1903" t="s">
        <v>51</v>
      </c>
      <c r="B1903">
        <v>2025152</v>
      </c>
      <c r="C1903" t="s">
        <v>87</v>
      </c>
      <c r="D1903">
        <v>2</v>
      </c>
      <c r="E1903" t="s">
        <v>88</v>
      </c>
      <c r="F1903">
        <v>1000</v>
      </c>
      <c r="G1903" t="s">
        <v>98</v>
      </c>
      <c r="H1903" t="s">
        <v>238</v>
      </c>
      <c r="I1903" t="s">
        <v>446</v>
      </c>
      <c r="J1903" t="s">
        <v>451</v>
      </c>
      <c r="K1903">
        <v>12.47</v>
      </c>
      <c r="L1903">
        <v>33.840000000000003</v>
      </c>
      <c r="M1903" t="s">
        <v>618</v>
      </c>
      <c r="Q1903">
        <v>3</v>
      </c>
      <c r="R1903">
        <v>4</v>
      </c>
      <c r="S1903" t="s">
        <v>1369</v>
      </c>
      <c r="T1903" t="s">
        <v>2556</v>
      </c>
      <c r="U1903" t="s">
        <v>3405</v>
      </c>
      <c r="V1903" t="s">
        <v>3449</v>
      </c>
      <c r="W1903">
        <v>122</v>
      </c>
      <c r="X1903">
        <v>1118</v>
      </c>
      <c r="Y1903">
        <v>4</v>
      </c>
      <c r="Z1903" t="s">
        <v>3518</v>
      </c>
      <c r="AA1903" t="s">
        <v>4176</v>
      </c>
      <c r="AB1903" t="s">
        <v>7154</v>
      </c>
      <c r="AC1903">
        <v>8.8000000000000007</v>
      </c>
      <c r="AD1903" t="s">
        <v>8977</v>
      </c>
      <c r="AE1903" t="s">
        <v>9244</v>
      </c>
      <c r="AF1903" t="s">
        <v>8877</v>
      </c>
    </row>
    <row r="1904" spans="1:35" hidden="1" x14ac:dyDescent="0.25">
      <c r="A1904" t="s">
        <v>51</v>
      </c>
      <c r="B1904">
        <v>2025152</v>
      </c>
      <c r="C1904" t="s">
        <v>87</v>
      </c>
      <c r="D1904">
        <v>2</v>
      </c>
      <c r="E1904" t="s">
        <v>88</v>
      </c>
      <c r="F1904">
        <v>1000</v>
      </c>
      <c r="G1904" t="s">
        <v>98</v>
      </c>
      <c r="H1904" t="s">
        <v>238</v>
      </c>
      <c r="I1904" t="s">
        <v>446</v>
      </c>
      <c r="J1904" t="s">
        <v>451</v>
      </c>
      <c r="K1904">
        <v>12.47</v>
      </c>
      <c r="L1904">
        <v>33.840000000000003</v>
      </c>
      <c r="M1904" t="s">
        <v>618</v>
      </c>
      <c r="Q1904">
        <v>4</v>
      </c>
      <c r="R1904">
        <v>2</v>
      </c>
      <c r="S1904" t="s">
        <v>1375</v>
      </c>
      <c r="T1904" t="s">
        <v>2562</v>
      </c>
      <c r="U1904" t="s">
        <v>3398</v>
      </c>
      <c r="V1904" t="s">
        <v>3440</v>
      </c>
      <c r="W1904">
        <v>133</v>
      </c>
      <c r="X1904">
        <v>1076</v>
      </c>
      <c r="Y1904">
        <v>1</v>
      </c>
      <c r="Z1904" t="s">
        <v>3479</v>
      </c>
      <c r="AA1904" t="s">
        <v>4660</v>
      </c>
      <c r="AB1904" t="s">
        <v>6866</v>
      </c>
      <c r="AC1904">
        <v>5</v>
      </c>
      <c r="AD1904" t="s">
        <v>8977</v>
      </c>
      <c r="AE1904" t="s">
        <v>9246</v>
      </c>
      <c r="AF1904" t="s">
        <v>9107</v>
      </c>
    </row>
    <row r="1905" spans="1:32" hidden="1" x14ac:dyDescent="0.25">
      <c r="A1905" t="s">
        <v>51</v>
      </c>
      <c r="B1905">
        <v>2025152</v>
      </c>
      <c r="C1905" t="s">
        <v>87</v>
      </c>
      <c r="D1905">
        <v>2</v>
      </c>
      <c r="E1905" t="s">
        <v>88</v>
      </c>
      <c r="F1905">
        <v>1000</v>
      </c>
      <c r="G1905" t="s">
        <v>98</v>
      </c>
      <c r="H1905" t="s">
        <v>238</v>
      </c>
      <c r="I1905" t="s">
        <v>446</v>
      </c>
      <c r="J1905" t="s">
        <v>451</v>
      </c>
      <c r="K1905">
        <v>12.47</v>
      </c>
      <c r="L1905">
        <v>33.840000000000003</v>
      </c>
      <c r="M1905" t="s">
        <v>618</v>
      </c>
      <c r="Q1905">
        <v>5</v>
      </c>
      <c r="R1905">
        <v>11</v>
      </c>
      <c r="S1905" t="s">
        <v>1162</v>
      </c>
      <c r="T1905" t="s">
        <v>2349</v>
      </c>
      <c r="U1905" t="s">
        <v>3406</v>
      </c>
      <c r="V1905" t="s">
        <v>3461</v>
      </c>
      <c r="W1905">
        <v>118</v>
      </c>
      <c r="X1905">
        <v>1139</v>
      </c>
      <c r="Y1905">
        <v>12</v>
      </c>
      <c r="Z1905" t="s">
        <v>3521</v>
      </c>
      <c r="AA1905" t="s">
        <v>4750</v>
      </c>
      <c r="AB1905" t="s">
        <v>7488</v>
      </c>
      <c r="AC1905">
        <v>14</v>
      </c>
      <c r="AD1905" t="s">
        <v>8978</v>
      </c>
      <c r="AE1905" t="s">
        <v>9296</v>
      </c>
      <c r="AF1905" t="s">
        <v>9434</v>
      </c>
    </row>
    <row r="1906" spans="1:32" hidden="1" x14ac:dyDescent="0.25">
      <c r="A1906" t="s">
        <v>51</v>
      </c>
      <c r="B1906">
        <v>2025152</v>
      </c>
      <c r="C1906" t="s">
        <v>87</v>
      </c>
      <c r="D1906">
        <v>2</v>
      </c>
      <c r="E1906" t="s">
        <v>88</v>
      </c>
      <c r="F1906">
        <v>1000</v>
      </c>
      <c r="G1906" t="s">
        <v>98</v>
      </c>
      <c r="H1906" t="s">
        <v>238</v>
      </c>
      <c r="I1906" t="s">
        <v>446</v>
      </c>
      <c r="J1906" t="s">
        <v>451</v>
      </c>
      <c r="K1906">
        <v>12.47</v>
      </c>
      <c r="L1906">
        <v>33.840000000000003</v>
      </c>
      <c r="M1906" t="s">
        <v>618</v>
      </c>
      <c r="Q1906">
        <v>6</v>
      </c>
      <c r="R1906">
        <v>9</v>
      </c>
      <c r="S1906" t="s">
        <v>1364</v>
      </c>
      <c r="T1906" t="s">
        <v>2551</v>
      </c>
      <c r="U1906" t="s">
        <v>3399</v>
      </c>
      <c r="V1906" t="s">
        <v>3455</v>
      </c>
      <c r="W1906">
        <v>121</v>
      </c>
      <c r="X1906">
        <v>1041</v>
      </c>
      <c r="Y1906">
        <v>3</v>
      </c>
      <c r="Z1906" t="s">
        <v>3483</v>
      </c>
      <c r="AA1906" t="s">
        <v>4892</v>
      </c>
      <c r="AB1906" t="s">
        <v>7660</v>
      </c>
      <c r="AC1906">
        <v>7.6</v>
      </c>
      <c r="AD1906" t="s">
        <v>8627</v>
      </c>
      <c r="AE1906" t="s">
        <v>9295</v>
      </c>
      <c r="AF1906" t="s">
        <v>9106</v>
      </c>
    </row>
    <row r="1907" spans="1:32" hidden="1" x14ac:dyDescent="0.25">
      <c r="A1907" t="s">
        <v>51</v>
      </c>
      <c r="B1907">
        <v>2025152</v>
      </c>
      <c r="C1907" t="s">
        <v>87</v>
      </c>
      <c r="D1907">
        <v>2</v>
      </c>
      <c r="E1907" t="s">
        <v>88</v>
      </c>
      <c r="F1907">
        <v>1000</v>
      </c>
      <c r="G1907" t="s">
        <v>98</v>
      </c>
      <c r="H1907" t="s">
        <v>238</v>
      </c>
      <c r="I1907" t="s">
        <v>446</v>
      </c>
      <c r="J1907" t="s">
        <v>451</v>
      </c>
      <c r="K1907">
        <v>12.47</v>
      </c>
      <c r="L1907">
        <v>33.840000000000003</v>
      </c>
      <c r="M1907" t="s">
        <v>618</v>
      </c>
      <c r="Q1907">
        <v>7</v>
      </c>
      <c r="R1907">
        <v>12</v>
      </c>
      <c r="S1907" t="s">
        <v>1164</v>
      </c>
      <c r="T1907" t="s">
        <v>2351</v>
      </c>
      <c r="U1907" t="s">
        <v>3420</v>
      </c>
      <c r="V1907" t="s">
        <v>3459</v>
      </c>
      <c r="W1907">
        <v>116</v>
      </c>
      <c r="X1907">
        <v>1161</v>
      </c>
      <c r="Y1907">
        <v>7</v>
      </c>
      <c r="Z1907" t="s">
        <v>3514</v>
      </c>
      <c r="AA1907" t="s">
        <v>4845</v>
      </c>
      <c r="AB1907" t="s">
        <v>7028</v>
      </c>
      <c r="AC1907">
        <v>11</v>
      </c>
      <c r="AD1907" t="s">
        <v>458</v>
      </c>
      <c r="AE1907" t="s">
        <v>9307</v>
      </c>
      <c r="AF1907" t="s">
        <v>9227</v>
      </c>
    </row>
    <row r="1908" spans="1:32" hidden="1" x14ac:dyDescent="0.25">
      <c r="A1908" t="s">
        <v>51</v>
      </c>
      <c r="B1908">
        <v>2025152</v>
      </c>
      <c r="C1908" t="s">
        <v>87</v>
      </c>
      <c r="D1908">
        <v>2</v>
      </c>
      <c r="E1908" t="s">
        <v>88</v>
      </c>
      <c r="F1908">
        <v>1000</v>
      </c>
      <c r="G1908" t="s">
        <v>98</v>
      </c>
      <c r="H1908" t="s">
        <v>238</v>
      </c>
      <c r="I1908" t="s">
        <v>446</v>
      </c>
      <c r="J1908" t="s">
        <v>451</v>
      </c>
      <c r="K1908">
        <v>12.47</v>
      </c>
      <c r="L1908">
        <v>33.840000000000003</v>
      </c>
      <c r="M1908" t="s">
        <v>618</v>
      </c>
      <c r="Q1908">
        <v>8</v>
      </c>
      <c r="R1908">
        <v>5</v>
      </c>
      <c r="S1908" t="s">
        <v>1909</v>
      </c>
      <c r="T1908" t="s">
        <v>3096</v>
      </c>
      <c r="U1908" t="s">
        <v>3417</v>
      </c>
      <c r="V1908" t="s">
        <v>3451</v>
      </c>
      <c r="W1908">
        <v>129</v>
      </c>
      <c r="X1908">
        <v>1087</v>
      </c>
      <c r="Y1908">
        <v>5</v>
      </c>
      <c r="Z1908" t="s">
        <v>3515</v>
      </c>
      <c r="AA1908" t="s">
        <v>3788</v>
      </c>
      <c r="AB1908" t="s">
        <v>7661</v>
      </c>
      <c r="AC1908">
        <v>91</v>
      </c>
      <c r="AD1908" t="s">
        <v>8622</v>
      </c>
      <c r="AE1908" t="s">
        <v>9299</v>
      </c>
      <c r="AF1908" t="s">
        <v>457</v>
      </c>
    </row>
    <row r="1909" spans="1:32" hidden="1" x14ac:dyDescent="0.25">
      <c r="A1909" t="s">
        <v>51</v>
      </c>
      <c r="B1909">
        <v>2025152</v>
      </c>
      <c r="C1909" t="s">
        <v>87</v>
      </c>
      <c r="D1909">
        <v>2</v>
      </c>
      <c r="E1909" t="s">
        <v>88</v>
      </c>
      <c r="F1909">
        <v>1000</v>
      </c>
      <c r="G1909" t="s">
        <v>98</v>
      </c>
      <c r="H1909" t="s">
        <v>238</v>
      </c>
      <c r="I1909" t="s">
        <v>446</v>
      </c>
      <c r="J1909" t="s">
        <v>451</v>
      </c>
      <c r="K1909">
        <v>12.47</v>
      </c>
      <c r="L1909">
        <v>33.840000000000003</v>
      </c>
      <c r="M1909" t="s">
        <v>618</v>
      </c>
      <c r="Q1909">
        <v>9</v>
      </c>
      <c r="R1909">
        <v>8</v>
      </c>
      <c r="S1909" t="s">
        <v>1361</v>
      </c>
      <c r="T1909" t="s">
        <v>2548</v>
      </c>
      <c r="U1909" t="s">
        <v>3400</v>
      </c>
      <c r="V1909" t="s">
        <v>3446</v>
      </c>
      <c r="W1909">
        <v>122</v>
      </c>
      <c r="X1909">
        <v>1168</v>
      </c>
      <c r="Y1909">
        <v>11</v>
      </c>
      <c r="Z1909" t="s">
        <v>3507</v>
      </c>
      <c r="AA1909" t="s">
        <v>3711</v>
      </c>
      <c r="AB1909" t="s">
        <v>7662</v>
      </c>
      <c r="AC1909">
        <v>55</v>
      </c>
      <c r="AD1909" t="s">
        <v>8979</v>
      </c>
      <c r="AE1909" t="s">
        <v>9382</v>
      </c>
      <c r="AF1909" t="s">
        <v>8472</v>
      </c>
    </row>
    <row r="1910" spans="1:32" hidden="1" x14ac:dyDescent="0.25">
      <c r="A1910" t="s">
        <v>51</v>
      </c>
      <c r="B1910">
        <v>2025152</v>
      </c>
      <c r="C1910" t="s">
        <v>87</v>
      </c>
      <c r="D1910">
        <v>2</v>
      </c>
      <c r="E1910" t="s">
        <v>88</v>
      </c>
      <c r="F1910">
        <v>1000</v>
      </c>
      <c r="G1910" t="s">
        <v>98</v>
      </c>
      <c r="H1910" t="s">
        <v>238</v>
      </c>
      <c r="I1910" t="s">
        <v>446</v>
      </c>
      <c r="J1910" t="s">
        <v>451</v>
      </c>
      <c r="K1910">
        <v>12.47</v>
      </c>
      <c r="L1910">
        <v>33.840000000000003</v>
      </c>
      <c r="M1910" t="s">
        <v>618</v>
      </c>
      <c r="Q1910">
        <v>10</v>
      </c>
      <c r="R1910">
        <v>6</v>
      </c>
      <c r="S1910" t="s">
        <v>1586</v>
      </c>
      <c r="T1910" t="s">
        <v>2773</v>
      </c>
      <c r="U1910" t="s">
        <v>3414</v>
      </c>
      <c r="V1910" t="s">
        <v>3458</v>
      </c>
      <c r="W1910">
        <v>128</v>
      </c>
      <c r="X1910">
        <v>1002</v>
      </c>
      <c r="Y1910">
        <v>2</v>
      </c>
      <c r="Z1910" t="s">
        <v>3486</v>
      </c>
      <c r="AA1910" t="s">
        <v>4418</v>
      </c>
      <c r="AB1910" t="s">
        <v>7663</v>
      </c>
      <c r="AC1910">
        <v>39</v>
      </c>
      <c r="AD1910" t="s">
        <v>8628</v>
      </c>
      <c r="AE1910" t="s">
        <v>9298</v>
      </c>
      <c r="AF1910" t="s">
        <v>8946</v>
      </c>
    </row>
    <row r="1911" spans="1:32" hidden="1" x14ac:dyDescent="0.25">
      <c r="A1911" t="s">
        <v>51</v>
      </c>
      <c r="B1911">
        <v>2025152</v>
      </c>
      <c r="C1911" t="s">
        <v>87</v>
      </c>
      <c r="D1911">
        <v>2</v>
      </c>
      <c r="E1911" t="s">
        <v>88</v>
      </c>
      <c r="F1911">
        <v>1000</v>
      </c>
      <c r="G1911" t="s">
        <v>98</v>
      </c>
      <c r="H1911" t="s">
        <v>238</v>
      </c>
      <c r="I1911" t="s">
        <v>446</v>
      </c>
      <c r="J1911" t="s">
        <v>451</v>
      </c>
      <c r="K1911">
        <v>12.47</v>
      </c>
      <c r="L1911">
        <v>33.840000000000003</v>
      </c>
      <c r="M1911" t="s">
        <v>618</v>
      </c>
      <c r="Q1911">
        <v>11</v>
      </c>
      <c r="R1911">
        <v>10</v>
      </c>
      <c r="S1911" t="s">
        <v>1366</v>
      </c>
      <c r="T1911" t="s">
        <v>2553</v>
      </c>
      <c r="U1911" t="s">
        <v>3413</v>
      </c>
      <c r="V1911" t="s">
        <v>3453</v>
      </c>
      <c r="W1911">
        <v>118</v>
      </c>
      <c r="X1911">
        <v>1254</v>
      </c>
      <c r="Y1911">
        <v>10</v>
      </c>
      <c r="Z1911" t="s">
        <v>3487</v>
      </c>
      <c r="AA1911" t="s">
        <v>4383</v>
      </c>
      <c r="AB1911" t="s">
        <v>7664</v>
      </c>
      <c r="AC1911">
        <v>47</v>
      </c>
      <c r="AD1911" t="s">
        <v>8625</v>
      </c>
      <c r="AE1911" t="s">
        <v>9298</v>
      </c>
      <c r="AF1911" t="s">
        <v>8747</v>
      </c>
    </row>
    <row r="1912" spans="1:32" hidden="1" x14ac:dyDescent="0.25">
      <c r="A1912" t="s">
        <v>51</v>
      </c>
      <c r="B1912">
        <v>2025152</v>
      </c>
      <c r="C1912" t="s">
        <v>87</v>
      </c>
      <c r="D1912">
        <v>2</v>
      </c>
      <c r="E1912" t="s">
        <v>88</v>
      </c>
      <c r="F1912">
        <v>1000</v>
      </c>
      <c r="G1912" t="s">
        <v>98</v>
      </c>
      <c r="H1912" t="s">
        <v>238</v>
      </c>
      <c r="I1912" t="s">
        <v>446</v>
      </c>
      <c r="J1912" t="s">
        <v>451</v>
      </c>
      <c r="K1912">
        <v>12.47</v>
      </c>
      <c r="L1912">
        <v>33.840000000000003</v>
      </c>
      <c r="M1912" t="s">
        <v>618</v>
      </c>
      <c r="Q1912">
        <v>12</v>
      </c>
      <c r="R1912">
        <v>3</v>
      </c>
      <c r="S1912" t="s">
        <v>1910</v>
      </c>
      <c r="T1912" t="s">
        <v>3097</v>
      </c>
      <c r="U1912" t="s">
        <v>3402</v>
      </c>
      <c r="V1912" t="s">
        <v>3445</v>
      </c>
      <c r="W1912">
        <v>127</v>
      </c>
      <c r="X1912">
        <v>1019</v>
      </c>
      <c r="Y1912">
        <v>8</v>
      </c>
      <c r="Z1912" t="s">
        <v>3501</v>
      </c>
      <c r="AA1912" t="s">
        <v>4893</v>
      </c>
      <c r="AB1912" t="s">
        <v>7665</v>
      </c>
      <c r="AC1912">
        <v>46</v>
      </c>
      <c r="AD1912" t="s">
        <v>8980</v>
      </c>
      <c r="AE1912" t="s">
        <v>9449</v>
      </c>
      <c r="AF1912" t="s">
        <v>8418</v>
      </c>
    </row>
    <row r="1913" spans="1:32" hidden="1" x14ac:dyDescent="0.25">
      <c r="A1913" t="s">
        <v>51</v>
      </c>
      <c r="B1913">
        <v>2025153</v>
      </c>
      <c r="C1913" t="s">
        <v>87</v>
      </c>
      <c r="D1913">
        <v>3</v>
      </c>
      <c r="E1913" t="s">
        <v>90</v>
      </c>
      <c r="F1913">
        <v>1200</v>
      </c>
      <c r="G1913" t="s">
        <v>98</v>
      </c>
      <c r="H1913" t="s">
        <v>239</v>
      </c>
      <c r="I1913" t="s">
        <v>446</v>
      </c>
      <c r="J1913" t="s">
        <v>451</v>
      </c>
      <c r="K1913">
        <v>23.47</v>
      </c>
      <c r="L1913">
        <v>45.93</v>
      </c>
      <c r="M1913" t="s">
        <v>619</v>
      </c>
      <c r="Q1913">
        <v>1</v>
      </c>
      <c r="R1913">
        <v>2</v>
      </c>
      <c r="S1913" t="s">
        <v>1327</v>
      </c>
      <c r="T1913" t="s">
        <v>2514</v>
      </c>
      <c r="U1913" t="s">
        <v>3411</v>
      </c>
      <c r="V1913" t="s">
        <v>3450</v>
      </c>
      <c r="W1913">
        <v>132</v>
      </c>
      <c r="X1913">
        <v>1129</v>
      </c>
      <c r="Y1913">
        <v>11</v>
      </c>
      <c r="Z1913" t="s">
        <v>3478</v>
      </c>
      <c r="AA1913" t="s">
        <v>3827</v>
      </c>
      <c r="AB1913" t="s">
        <v>619</v>
      </c>
      <c r="AC1913">
        <v>2.5</v>
      </c>
      <c r="AD1913" t="s">
        <v>8981</v>
      </c>
      <c r="AE1913" t="s">
        <v>9278</v>
      </c>
      <c r="AF1913" t="s">
        <v>9018</v>
      </c>
    </row>
    <row r="1914" spans="1:32" hidden="1" x14ac:dyDescent="0.25">
      <c r="A1914" t="s">
        <v>51</v>
      </c>
      <c r="B1914">
        <v>2025153</v>
      </c>
      <c r="C1914" t="s">
        <v>87</v>
      </c>
      <c r="D1914">
        <v>3</v>
      </c>
      <c r="E1914" t="s">
        <v>90</v>
      </c>
      <c r="F1914">
        <v>1200</v>
      </c>
      <c r="G1914" t="s">
        <v>98</v>
      </c>
      <c r="H1914" t="s">
        <v>239</v>
      </c>
      <c r="I1914" t="s">
        <v>446</v>
      </c>
      <c r="J1914" t="s">
        <v>451</v>
      </c>
      <c r="K1914">
        <v>23.47</v>
      </c>
      <c r="L1914">
        <v>45.93</v>
      </c>
      <c r="M1914" t="s">
        <v>619</v>
      </c>
      <c r="Q1914">
        <v>2</v>
      </c>
      <c r="R1914">
        <v>9</v>
      </c>
      <c r="S1914" t="s">
        <v>1283</v>
      </c>
      <c r="T1914" t="s">
        <v>2470</v>
      </c>
      <c r="U1914" t="s">
        <v>3420</v>
      </c>
      <c r="V1914" t="s">
        <v>3447</v>
      </c>
      <c r="W1914">
        <v>124</v>
      </c>
      <c r="X1914">
        <v>1100</v>
      </c>
      <c r="Y1914">
        <v>2</v>
      </c>
      <c r="Z1914" t="s">
        <v>3480</v>
      </c>
      <c r="AA1914" t="s">
        <v>3704</v>
      </c>
      <c r="AB1914" t="s">
        <v>505</v>
      </c>
      <c r="AC1914">
        <v>5.8</v>
      </c>
      <c r="AD1914" t="s">
        <v>8440</v>
      </c>
      <c r="AE1914" t="s">
        <v>9279</v>
      </c>
      <c r="AF1914" t="s">
        <v>8417</v>
      </c>
    </row>
    <row r="1915" spans="1:32" hidden="1" x14ac:dyDescent="0.25">
      <c r="A1915" t="s">
        <v>51</v>
      </c>
      <c r="B1915">
        <v>2025153</v>
      </c>
      <c r="C1915" t="s">
        <v>87</v>
      </c>
      <c r="D1915">
        <v>3</v>
      </c>
      <c r="E1915" t="s">
        <v>90</v>
      </c>
      <c r="F1915">
        <v>1200</v>
      </c>
      <c r="G1915" t="s">
        <v>98</v>
      </c>
      <c r="H1915" t="s">
        <v>239</v>
      </c>
      <c r="I1915" t="s">
        <v>446</v>
      </c>
      <c r="J1915" t="s">
        <v>451</v>
      </c>
      <c r="K1915">
        <v>23.47</v>
      </c>
      <c r="L1915">
        <v>45.93</v>
      </c>
      <c r="M1915" t="s">
        <v>619</v>
      </c>
      <c r="Q1915">
        <v>3</v>
      </c>
      <c r="R1915">
        <v>7</v>
      </c>
      <c r="S1915" t="s">
        <v>1911</v>
      </c>
      <c r="T1915" t="s">
        <v>3098</v>
      </c>
      <c r="U1915" t="s">
        <v>3412</v>
      </c>
      <c r="V1915" t="s">
        <v>3458</v>
      </c>
      <c r="W1915">
        <v>129</v>
      </c>
      <c r="X1915">
        <v>1173</v>
      </c>
      <c r="Y1915">
        <v>5</v>
      </c>
      <c r="Z1915" t="s">
        <v>3480</v>
      </c>
      <c r="AA1915" t="s">
        <v>4894</v>
      </c>
      <c r="AB1915" t="s">
        <v>505</v>
      </c>
      <c r="AC1915">
        <v>39</v>
      </c>
      <c r="AD1915" t="s">
        <v>8594</v>
      </c>
      <c r="AE1915" t="s">
        <v>9369</v>
      </c>
      <c r="AF1915" t="s">
        <v>8970</v>
      </c>
    </row>
    <row r="1916" spans="1:32" hidden="1" x14ac:dyDescent="0.25">
      <c r="A1916" t="s">
        <v>51</v>
      </c>
      <c r="B1916">
        <v>2025153</v>
      </c>
      <c r="C1916" t="s">
        <v>87</v>
      </c>
      <c r="D1916">
        <v>3</v>
      </c>
      <c r="E1916" t="s">
        <v>90</v>
      </c>
      <c r="F1916">
        <v>1200</v>
      </c>
      <c r="G1916" t="s">
        <v>98</v>
      </c>
      <c r="H1916" t="s">
        <v>239</v>
      </c>
      <c r="I1916" t="s">
        <v>446</v>
      </c>
      <c r="J1916" t="s">
        <v>451</v>
      </c>
      <c r="K1916">
        <v>23.47</v>
      </c>
      <c r="L1916">
        <v>45.93</v>
      </c>
      <c r="M1916" t="s">
        <v>619</v>
      </c>
      <c r="Q1916">
        <v>4</v>
      </c>
      <c r="R1916">
        <v>5</v>
      </c>
      <c r="S1916" t="s">
        <v>1179</v>
      </c>
      <c r="T1916" t="s">
        <v>2366</v>
      </c>
      <c r="U1916" t="s">
        <v>3404</v>
      </c>
      <c r="V1916" t="s">
        <v>3444</v>
      </c>
      <c r="W1916">
        <v>130</v>
      </c>
      <c r="X1916">
        <v>1069</v>
      </c>
      <c r="Y1916">
        <v>7</v>
      </c>
      <c r="Z1916" t="s">
        <v>3521</v>
      </c>
      <c r="AA1916" t="s">
        <v>4004</v>
      </c>
      <c r="AB1916" t="s">
        <v>6884</v>
      </c>
      <c r="AC1916">
        <v>9.6</v>
      </c>
      <c r="AD1916" t="s">
        <v>8591</v>
      </c>
      <c r="AE1916" t="s">
        <v>9277</v>
      </c>
      <c r="AF1916" t="s">
        <v>8651</v>
      </c>
    </row>
    <row r="1917" spans="1:32" hidden="1" x14ac:dyDescent="0.25">
      <c r="A1917" t="s">
        <v>51</v>
      </c>
      <c r="B1917">
        <v>2025153</v>
      </c>
      <c r="C1917" t="s">
        <v>87</v>
      </c>
      <c r="D1917">
        <v>3</v>
      </c>
      <c r="E1917" t="s">
        <v>90</v>
      </c>
      <c r="F1917">
        <v>1200</v>
      </c>
      <c r="G1917" t="s">
        <v>98</v>
      </c>
      <c r="H1917" t="s">
        <v>239</v>
      </c>
      <c r="I1917" t="s">
        <v>446</v>
      </c>
      <c r="J1917" t="s">
        <v>451</v>
      </c>
      <c r="K1917">
        <v>23.47</v>
      </c>
      <c r="L1917">
        <v>45.93</v>
      </c>
      <c r="M1917" t="s">
        <v>619</v>
      </c>
      <c r="Q1917">
        <v>5</v>
      </c>
      <c r="R1917">
        <v>11</v>
      </c>
      <c r="S1917" t="s">
        <v>1325</v>
      </c>
      <c r="T1917" t="s">
        <v>2512</v>
      </c>
      <c r="U1917" t="s">
        <v>3402</v>
      </c>
      <c r="V1917" t="s">
        <v>3443</v>
      </c>
      <c r="W1917">
        <v>117</v>
      </c>
      <c r="X1917">
        <v>1145</v>
      </c>
      <c r="Y1917">
        <v>1</v>
      </c>
      <c r="Z1917" t="s">
        <v>3482</v>
      </c>
      <c r="AA1917" t="s">
        <v>4068</v>
      </c>
      <c r="AB1917" t="s">
        <v>701</v>
      </c>
      <c r="AC1917">
        <v>3.2</v>
      </c>
      <c r="AD1917" t="s">
        <v>8490</v>
      </c>
      <c r="AE1917" t="s">
        <v>9369</v>
      </c>
      <c r="AF1917" t="s">
        <v>8474</v>
      </c>
    </row>
    <row r="1918" spans="1:32" hidden="1" x14ac:dyDescent="0.25">
      <c r="A1918" t="s">
        <v>51</v>
      </c>
      <c r="B1918">
        <v>2025153</v>
      </c>
      <c r="C1918" t="s">
        <v>87</v>
      </c>
      <c r="D1918">
        <v>3</v>
      </c>
      <c r="E1918" t="s">
        <v>90</v>
      </c>
      <c r="F1918">
        <v>1200</v>
      </c>
      <c r="G1918" t="s">
        <v>98</v>
      </c>
      <c r="H1918" t="s">
        <v>239</v>
      </c>
      <c r="I1918" t="s">
        <v>446</v>
      </c>
      <c r="J1918" t="s">
        <v>451</v>
      </c>
      <c r="K1918">
        <v>23.47</v>
      </c>
      <c r="L1918">
        <v>45.93</v>
      </c>
      <c r="M1918" t="s">
        <v>619</v>
      </c>
      <c r="Q1918">
        <v>6</v>
      </c>
      <c r="R1918">
        <v>3</v>
      </c>
      <c r="S1918" t="s">
        <v>1912</v>
      </c>
      <c r="T1918" t="s">
        <v>3099</v>
      </c>
      <c r="U1918" t="s">
        <v>3415</v>
      </c>
      <c r="V1918" t="s">
        <v>3451</v>
      </c>
      <c r="W1918">
        <v>131</v>
      </c>
      <c r="X1918">
        <v>1085</v>
      </c>
      <c r="Y1918">
        <v>9</v>
      </c>
      <c r="Z1918" t="s">
        <v>3483</v>
      </c>
      <c r="AA1918" t="s">
        <v>3732</v>
      </c>
      <c r="AB1918" t="s">
        <v>592</v>
      </c>
      <c r="AC1918">
        <v>93</v>
      </c>
      <c r="AD1918" t="s">
        <v>8650</v>
      </c>
      <c r="AE1918" t="s">
        <v>9279</v>
      </c>
      <c r="AF1918" t="s">
        <v>9373</v>
      </c>
    </row>
    <row r="1919" spans="1:32" hidden="1" x14ac:dyDescent="0.25">
      <c r="A1919" t="s">
        <v>51</v>
      </c>
      <c r="B1919">
        <v>2025153</v>
      </c>
      <c r="C1919" t="s">
        <v>87</v>
      </c>
      <c r="D1919">
        <v>3</v>
      </c>
      <c r="E1919" t="s">
        <v>90</v>
      </c>
      <c r="F1919">
        <v>1200</v>
      </c>
      <c r="G1919" t="s">
        <v>98</v>
      </c>
      <c r="H1919" t="s">
        <v>239</v>
      </c>
      <c r="I1919" t="s">
        <v>446</v>
      </c>
      <c r="J1919" t="s">
        <v>451</v>
      </c>
      <c r="K1919">
        <v>23.47</v>
      </c>
      <c r="L1919">
        <v>45.93</v>
      </c>
      <c r="M1919" t="s">
        <v>619</v>
      </c>
      <c r="Q1919">
        <v>7</v>
      </c>
      <c r="R1919">
        <v>4</v>
      </c>
      <c r="S1919" t="s">
        <v>1110</v>
      </c>
      <c r="T1919" t="s">
        <v>2297</v>
      </c>
      <c r="U1919" t="s">
        <v>3403</v>
      </c>
      <c r="V1919" t="s">
        <v>3456</v>
      </c>
      <c r="W1919">
        <v>131</v>
      </c>
      <c r="X1919">
        <v>1099</v>
      </c>
      <c r="Y1919">
        <v>8</v>
      </c>
      <c r="Z1919" t="s">
        <v>3524</v>
      </c>
      <c r="AA1919" t="s">
        <v>4393</v>
      </c>
      <c r="AB1919" t="s">
        <v>493</v>
      </c>
      <c r="AC1919">
        <v>14</v>
      </c>
      <c r="AD1919" t="s">
        <v>8492</v>
      </c>
      <c r="AE1919" t="s">
        <v>9281</v>
      </c>
      <c r="AF1919" t="s">
        <v>8582</v>
      </c>
    </row>
    <row r="1920" spans="1:32" hidden="1" x14ac:dyDescent="0.25">
      <c r="A1920" t="s">
        <v>51</v>
      </c>
      <c r="B1920">
        <v>2025153</v>
      </c>
      <c r="C1920" t="s">
        <v>87</v>
      </c>
      <c r="D1920">
        <v>3</v>
      </c>
      <c r="E1920" t="s">
        <v>90</v>
      </c>
      <c r="F1920">
        <v>1200</v>
      </c>
      <c r="G1920" t="s">
        <v>98</v>
      </c>
      <c r="H1920" t="s">
        <v>239</v>
      </c>
      <c r="I1920" t="s">
        <v>446</v>
      </c>
      <c r="J1920" t="s">
        <v>451</v>
      </c>
      <c r="K1920">
        <v>23.47</v>
      </c>
      <c r="L1920">
        <v>45.93</v>
      </c>
      <c r="M1920" t="s">
        <v>619</v>
      </c>
      <c r="Q1920">
        <v>8</v>
      </c>
      <c r="R1920">
        <v>8</v>
      </c>
      <c r="S1920" t="s">
        <v>1833</v>
      </c>
      <c r="T1920" t="s">
        <v>3020</v>
      </c>
      <c r="U1920" t="s">
        <v>3408</v>
      </c>
      <c r="V1920" t="s">
        <v>3445</v>
      </c>
      <c r="W1920">
        <v>126</v>
      </c>
      <c r="X1920">
        <v>1088</v>
      </c>
      <c r="Y1920">
        <v>3</v>
      </c>
      <c r="Z1920" t="s">
        <v>3497</v>
      </c>
      <c r="AA1920" t="s">
        <v>3752</v>
      </c>
      <c r="AB1920" t="s">
        <v>583</v>
      </c>
      <c r="AC1920">
        <v>129</v>
      </c>
      <c r="AD1920" t="s">
        <v>8443</v>
      </c>
      <c r="AE1920" t="s">
        <v>9277</v>
      </c>
      <c r="AF1920" t="s">
        <v>9103</v>
      </c>
    </row>
    <row r="1921" spans="1:33" hidden="1" x14ac:dyDescent="0.25">
      <c r="A1921" t="s">
        <v>51</v>
      </c>
      <c r="B1921">
        <v>2025153</v>
      </c>
      <c r="C1921" t="s">
        <v>87</v>
      </c>
      <c r="D1921">
        <v>3</v>
      </c>
      <c r="E1921" t="s">
        <v>90</v>
      </c>
      <c r="F1921">
        <v>1200</v>
      </c>
      <c r="G1921" t="s">
        <v>98</v>
      </c>
      <c r="H1921" t="s">
        <v>239</v>
      </c>
      <c r="I1921" t="s">
        <v>446</v>
      </c>
      <c r="J1921" t="s">
        <v>451</v>
      </c>
      <c r="K1921">
        <v>23.47</v>
      </c>
      <c r="L1921">
        <v>45.93</v>
      </c>
      <c r="M1921" t="s">
        <v>619</v>
      </c>
      <c r="Q1921">
        <v>9</v>
      </c>
      <c r="R1921">
        <v>12</v>
      </c>
      <c r="S1921" t="s">
        <v>1841</v>
      </c>
      <c r="T1921" t="s">
        <v>3028</v>
      </c>
      <c r="U1921" t="s">
        <v>3398</v>
      </c>
      <c r="V1921" t="s">
        <v>3448</v>
      </c>
      <c r="W1921">
        <v>117</v>
      </c>
      <c r="X1921">
        <v>1072</v>
      </c>
      <c r="Y1921">
        <v>4</v>
      </c>
      <c r="Z1921" t="s">
        <v>3485</v>
      </c>
      <c r="AA1921" t="s">
        <v>4421</v>
      </c>
      <c r="AB1921" t="s">
        <v>731</v>
      </c>
      <c r="AC1921">
        <v>20</v>
      </c>
      <c r="AD1921" t="s">
        <v>8443</v>
      </c>
      <c r="AE1921" t="s">
        <v>9278</v>
      </c>
      <c r="AF1921" t="s">
        <v>9103</v>
      </c>
    </row>
    <row r="1922" spans="1:33" hidden="1" x14ac:dyDescent="0.25">
      <c r="A1922" t="s">
        <v>51</v>
      </c>
      <c r="B1922">
        <v>2025153</v>
      </c>
      <c r="C1922" t="s">
        <v>87</v>
      </c>
      <c r="D1922">
        <v>3</v>
      </c>
      <c r="E1922" t="s">
        <v>90</v>
      </c>
      <c r="F1922">
        <v>1200</v>
      </c>
      <c r="G1922" t="s">
        <v>98</v>
      </c>
      <c r="H1922" t="s">
        <v>239</v>
      </c>
      <c r="I1922" t="s">
        <v>446</v>
      </c>
      <c r="J1922" t="s">
        <v>451</v>
      </c>
      <c r="K1922">
        <v>23.47</v>
      </c>
      <c r="L1922">
        <v>45.93</v>
      </c>
      <c r="M1922" t="s">
        <v>619</v>
      </c>
      <c r="Q1922">
        <v>10</v>
      </c>
      <c r="R1922">
        <v>10</v>
      </c>
      <c r="S1922" t="s">
        <v>1461</v>
      </c>
      <c r="T1922" t="s">
        <v>2648</v>
      </c>
      <c r="U1922" t="s">
        <v>3409</v>
      </c>
      <c r="V1922" t="s">
        <v>3453</v>
      </c>
      <c r="W1922">
        <v>122</v>
      </c>
      <c r="X1922">
        <v>1105</v>
      </c>
      <c r="Y1922">
        <v>6</v>
      </c>
      <c r="Z1922" t="s">
        <v>3498</v>
      </c>
      <c r="AA1922" t="s">
        <v>3914</v>
      </c>
      <c r="AB1922" t="s">
        <v>594</v>
      </c>
      <c r="AC1922">
        <v>45</v>
      </c>
      <c r="AD1922" t="s">
        <v>8489</v>
      </c>
      <c r="AE1922" t="s">
        <v>9279</v>
      </c>
      <c r="AF1922" t="s">
        <v>8393</v>
      </c>
    </row>
    <row r="1923" spans="1:33" hidden="1" x14ac:dyDescent="0.25">
      <c r="A1923" t="s">
        <v>51</v>
      </c>
      <c r="B1923">
        <v>2025153</v>
      </c>
      <c r="C1923" t="s">
        <v>87</v>
      </c>
      <c r="D1923">
        <v>3</v>
      </c>
      <c r="E1923" t="s">
        <v>90</v>
      </c>
      <c r="F1923">
        <v>1200</v>
      </c>
      <c r="G1923" t="s">
        <v>98</v>
      </c>
      <c r="H1923" t="s">
        <v>239</v>
      </c>
      <c r="I1923" t="s">
        <v>446</v>
      </c>
      <c r="J1923" t="s">
        <v>451</v>
      </c>
      <c r="K1923">
        <v>23.47</v>
      </c>
      <c r="L1923">
        <v>45.93</v>
      </c>
      <c r="M1923" t="s">
        <v>619</v>
      </c>
      <c r="Q1923">
        <v>11</v>
      </c>
      <c r="R1923">
        <v>1</v>
      </c>
      <c r="S1923" t="s">
        <v>1231</v>
      </c>
      <c r="T1923" t="s">
        <v>2418</v>
      </c>
      <c r="U1923" t="s">
        <v>3416</v>
      </c>
      <c r="V1923" t="s">
        <v>3446</v>
      </c>
      <c r="W1923">
        <v>135</v>
      </c>
      <c r="X1923">
        <v>1104</v>
      </c>
      <c r="Y1923">
        <v>12</v>
      </c>
      <c r="Z1923" t="s">
        <v>3507</v>
      </c>
      <c r="AA1923" t="s">
        <v>3896</v>
      </c>
      <c r="AB1923" t="s">
        <v>6955</v>
      </c>
      <c r="AC1923">
        <v>27</v>
      </c>
      <c r="AD1923" t="s">
        <v>8547</v>
      </c>
      <c r="AE1923" t="s">
        <v>9279</v>
      </c>
      <c r="AF1923" t="s">
        <v>8957</v>
      </c>
    </row>
    <row r="1924" spans="1:33" hidden="1" x14ac:dyDescent="0.25">
      <c r="A1924" t="s">
        <v>51</v>
      </c>
      <c r="B1924">
        <v>2025153</v>
      </c>
      <c r="C1924" t="s">
        <v>87</v>
      </c>
      <c r="D1924">
        <v>3</v>
      </c>
      <c r="E1924" t="s">
        <v>90</v>
      </c>
      <c r="F1924">
        <v>1200</v>
      </c>
      <c r="G1924" t="s">
        <v>98</v>
      </c>
      <c r="H1924" t="s">
        <v>239</v>
      </c>
      <c r="I1924" t="s">
        <v>446</v>
      </c>
      <c r="J1924" t="s">
        <v>451</v>
      </c>
      <c r="K1924">
        <v>23.47</v>
      </c>
      <c r="L1924">
        <v>45.93</v>
      </c>
      <c r="M1924" t="s">
        <v>619</v>
      </c>
      <c r="Q1924">
        <v>12</v>
      </c>
      <c r="R1924">
        <v>6</v>
      </c>
      <c r="S1924" t="s">
        <v>1825</v>
      </c>
      <c r="T1924" t="s">
        <v>3012</v>
      </c>
      <c r="U1924" t="s">
        <v>3410</v>
      </c>
      <c r="V1924" t="s">
        <v>3457</v>
      </c>
      <c r="W1924">
        <v>129</v>
      </c>
      <c r="X1924">
        <v>984</v>
      </c>
      <c r="Y1924">
        <v>10</v>
      </c>
      <c r="Z1924" t="s">
        <v>3511</v>
      </c>
      <c r="AA1924" t="s">
        <v>4895</v>
      </c>
      <c r="AB1924" t="s">
        <v>7591</v>
      </c>
      <c r="AC1924">
        <v>133</v>
      </c>
      <c r="AD1924" t="s">
        <v>8591</v>
      </c>
      <c r="AE1924" t="s">
        <v>9372</v>
      </c>
      <c r="AF1924" t="s">
        <v>8689</v>
      </c>
    </row>
    <row r="1925" spans="1:33" hidden="1" x14ac:dyDescent="0.25">
      <c r="A1925" t="s">
        <v>51</v>
      </c>
      <c r="B1925">
        <v>2025154</v>
      </c>
      <c r="C1925" t="s">
        <v>87</v>
      </c>
      <c r="D1925">
        <v>4</v>
      </c>
      <c r="E1925" t="s">
        <v>90</v>
      </c>
      <c r="F1925">
        <v>1650</v>
      </c>
      <c r="G1925" t="s">
        <v>100</v>
      </c>
      <c r="H1925" t="s">
        <v>240</v>
      </c>
      <c r="I1925" t="s">
        <v>446</v>
      </c>
      <c r="J1925" t="s">
        <v>451</v>
      </c>
      <c r="K1925">
        <v>27.56</v>
      </c>
      <c r="L1925">
        <v>50.88</v>
      </c>
      <c r="M1925" t="s">
        <v>620</v>
      </c>
      <c r="N1925" t="s">
        <v>866</v>
      </c>
      <c r="Q1925">
        <v>1</v>
      </c>
      <c r="R1925">
        <v>4</v>
      </c>
      <c r="S1925" t="s">
        <v>1913</v>
      </c>
      <c r="T1925" t="s">
        <v>3100</v>
      </c>
      <c r="U1925" t="s">
        <v>3403</v>
      </c>
      <c r="V1925" t="s">
        <v>3445</v>
      </c>
      <c r="W1925">
        <v>130</v>
      </c>
      <c r="X1925">
        <v>1055</v>
      </c>
      <c r="Y1925">
        <v>6</v>
      </c>
      <c r="Z1925" t="s">
        <v>3478</v>
      </c>
      <c r="AA1925" t="s">
        <v>4896</v>
      </c>
      <c r="AB1925" t="s">
        <v>866</v>
      </c>
      <c r="AC1925">
        <v>3.3</v>
      </c>
      <c r="AD1925" t="s">
        <v>8915</v>
      </c>
      <c r="AE1925" t="s">
        <v>8957</v>
      </c>
      <c r="AF1925" t="s">
        <v>8456</v>
      </c>
      <c r="AG1925" t="s">
        <v>8611</v>
      </c>
    </row>
    <row r="1926" spans="1:33" hidden="1" x14ac:dyDescent="0.25">
      <c r="A1926" t="s">
        <v>51</v>
      </c>
      <c r="B1926">
        <v>2025154</v>
      </c>
      <c r="C1926" t="s">
        <v>87</v>
      </c>
      <c r="D1926">
        <v>4</v>
      </c>
      <c r="E1926" t="s">
        <v>90</v>
      </c>
      <c r="F1926">
        <v>1650</v>
      </c>
      <c r="G1926" t="s">
        <v>100</v>
      </c>
      <c r="H1926" t="s">
        <v>240</v>
      </c>
      <c r="I1926" t="s">
        <v>446</v>
      </c>
      <c r="J1926" t="s">
        <v>451</v>
      </c>
      <c r="K1926">
        <v>27.56</v>
      </c>
      <c r="L1926">
        <v>50.88</v>
      </c>
      <c r="M1926" t="s">
        <v>620</v>
      </c>
      <c r="N1926" t="s">
        <v>866</v>
      </c>
      <c r="Q1926">
        <v>2</v>
      </c>
      <c r="R1926">
        <v>11</v>
      </c>
      <c r="S1926" t="s">
        <v>1687</v>
      </c>
      <c r="T1926" t="s">
        <v>2874</v>
      </c>
      <c r="U1926" t="s">
        <v>3419</v>
      </c>
      <c r="V1926" t="s">
        <v>3442</v>
      </c>
      <c r="W1926">
        <v>121</v>
      </c>
      <c r="X1926">
        <v>1145</v>
      </c>
      <c r="Y1926">
        <v>12</v>
      </c>
      <c r="Z1926" t="s">
        <v>3483</v>
      </c>
      <c r="AA1926" t="s">
        <v>3939</v>
      </c>
      <c r="AB1926" t="s">
        <v>816</v>
      </c>
      <c r="AC1926">
        <v>8.9</v>
      </c>
      <c r="AD1926" t="s">
        <v>8849</v>
      </c>
      <c r="AE1926" t="s">
        <v>8957</v>
      </c>
      <c r="AF1926" t="s">
        <v>8728</v>
      </c>
      <c r="AG1926" t="s">
        <v>8557</v>
      </c>
    </row>
    <row r="1927" spans="1:33" hidden="1" x14ac:dyDescent="0.25">
      <c r="A1927" t="s">
        <v>51</v>
      </c>
      <c r="B1927">
        <v>2025154</v>
      </c>
      <c r="C1927" t="s">
        <v>87</v>
      </c>
      <c r="D1927">
        <v>4</v>
      </c>
      <c r="E1927" t="s">
        <v>90</v>
      </c>
      <c r="F1927">
        <v>1650</v>
      </c>
      <c r="G1927" t="s">
        <v>100</v>
      </c>
      <c r="H1927" t="s">
        <v>240</v>
      </c>
      <c r="I1927" t="s">
        <v>446</v>
      </c>
      <c r="J1927" t="s">
        <v>451</v>
      </c>
      <c r="K1927">
        <v>27.56</v>
      </c>
      <c r="L1927">
        <v>50.88</v>
      </c>
      <c r="M1927" t="s">
        <v>620</v>
      </c>
      <c r="N1927" t="s">
        <v>866</v>
      </c>
      <c r="Q1927">
        <v>3</v>
      </c>
      <c r="R1927">
        <v>6</v>
      </c>
      <c r="S1927" t="s">
        <v>1080</v>
      </c>
      <c r="T1927" t="s">
        <v>2267</v>
      </c>
      <c r="U1927" t="s">
        <v>3415</v>
      </c>
      <c r="V1927" t="s">
        <v>3459</v>
      </c>
      <c r="W1927">
        <v>129</v>
      </c>
      <c r="X1927">
        <v>1079</v>
      </c>
      <c r="Y1927">
        <v>1</v>
      </c>
      <c r="Z1927" t="s">
        <v>3496</v>
      </c>
      <c r="AA1927" t="s">
        <v>4897</v>
      </c>
      <c r="AB1927" t="s">
        <v>883</v>
      </c>
      <c r="AC1927">
        <v>12</v>
      </c>
      <c r="AD1927" t="s">
        <v>8526</v>
      </c>
      <c r="AE1927" t="s">
        <v>8889</v>
      </c>
      <c r="AF1927" t="s">
        <v>8422</v>
      </c>
      <c r="AG1927" t="s">
        <v>8612</v>
      </c>
    </row>
    <row r="1928" spans="1:33" hidden="1" x14ac:dyDescent="0.25">
      <c r="A1928" t="s">
        <v>51</v>
      </c>
      <c r="B1928">
        <v>2025154</v>
      </c>
      <c r="C1928" t="s">
        <v>87</v>
      </c>
      <c r="D1928">
        <v>4</v>
      </c>
      <c r="E1928" t="s">
        <v>90</v>
      </c>
      <c r="F1928">
        <v>1650</v>
      </c>
      <c r="G1928" t="s">
        <v>100</v>
      </c>
      <c r="H1928" t="s">
        <v>240</v>
      </c>
      <c r="I1928" t="s">
        <v>446</v>
      </c>
      <c r="J1928" t="s">
        <v>451</v>
      </c>
      <c r="K1928">
        <v>27.56</v>
      </c>
      <c r="L1928">
        <v>50.88</v>
      </c>
      <c r="M1928" t="s">
        <v>620</v>
      </c>
      <c r="N1928" t="s">
        <v>866</v>
      </c>
      <c r="Q1928">
        <v>4</v>
      </c>
      <c r="R1928">
        <v>10</v>
      </c>
      <c r="S1928" t="s">
        <v>1538</v>
      </c>
      <c r="T1928" t="s">
        <v>2725</v>
      </c>
      <c r="U1928" t="s">
        <v>3404</v>
      </c>
      <c r="V1928" t="s">
        <v>3454</v>
      </c>
      <c r="W1928">
        <v>126</v>
      </c>
      <c r="X1928">
        <v>1056</v>
      </c>
      <c r="Y1928">
        <v>7</v>
      </c>
      <c r="Z1928" t="s">
        <v>3485</v>
      </c>
      <c r="AA1928" t="s">
        <v>4898</v>
      </c>
      <c r="AB1928" t="s">
        <v>7666</v>
      </c>
      <c r="AC1928">
        <v>45</v>
      </c>
      <c r="AD1928" t="s">
        <v>8539</v>
      </c>
      <c r="AE1928" t="s">
        <v>8581</v>
      </c>
      <c r="AF1928" t="s">
        <v>8414</v>
      </c>
      <c r="AG1928" t="s">
        <v>8891</v>
      </c>
    </row>
    <row r="1929" spans="1:33" hidden="1" x14ac:dyDescent="0.25">
      <c r="A1929" t="s">
        <v>51</v>
      </c>
      <c r="B1929">
        <v>2025154</v>
      </c>
      <c r="C1929" t="s">
        <v>87</v>
      </c>
      <c r="D1929">
        <v>4</v>
      </c>
      <c r="E1929" t="s">
        <v>90</v>
      </c>
      <c r="F1929">
        <v>1650</v>
      </c>
      <c r="G1929" t="s">
        <v>100</v>
      </c>
      <c r="H1929" t="s">
        <v>240</v>
      </c>
      <c r="I1929" t="s">
        <v>446</v>
      </c>
      <c r="J1929" t="s">
        <v>451</v>
      </c>
      <c r="K1929">
        <v>27.56</v>
      </c>
      <c r="L1929">
        <v>50.88</v>
      </c>
      <c r="M1929" t="s">
        <v>620</v>
      </c>
      <c r="N1929" t="s">
        <v>866</v>
      </c>
      <c r="Q1929">
        <v>5</v>
      </c>
      <c r="R1929">
        <v>9</v>
      </c>
      <c r="S1929" t="s">
        <v>1307</v>
      </c>
      <c r="T1929" t="s">
        <v>2494</v>
      </c>
      <c r="U1929" t="s">
        <v>3400</v>
      </c>
      <c r="V1929" t="s">
        <v>3443</v>
      </c>
      <c r="W1929">
        <v>126</v>
      </c>
      <c r="X1929">
        <v>1130</v>
      </c>
      <c r="Y1929">
        <v>3</v>
      </c>
      <c r="Z1929" t="s">
        <v>3486</v>
      </c>
      <c r="AA1929" t="s">
        <v>4775</v>
      </c>
      <c r="AB1929" t="s">
        <v>862</v>
      </c>
      <c r="AC1929">
        <v>3.7</v>
      </c>
      <c r="AD1929" t="s">
        <v>8982</v>
      </c>
      <c r="AE1929" t="s">
        <v>8889</v>
      </c>
      <c r="AF1929" t="s">
        <v>8728</v>
      </c>
      <c r="AG1929" t="s">
        <v>455</v>
      </c>
    </row>
    <row r="1930" spans="1:33" hidden="1" x14ac:dyDescent="0.25">
      <c r="A1930" t="s">
        <v>51</v>
      </c>
      <c r="B1930">
        <v>2025154</v>
      </c>
      <c r="C1930" t="s">
        <v>87</v>
      </c>
      <c r="D1930">
        <v>4</v>
      </c>
      <c r="E1930" t="s">
        <v>90</v>
      </c>
      <c r="F1930">
        <v>1650</v>
      </c>
      <c r="G1930" t="s">
        <v>100</v>
      </c>
      <c r="H1930" t="s">
        <v>240</v>
      </c>
      <c r="I1930" t="s">
        <v>446</v>
      </c>
      <c r="J1930" t="s">
        <v>451</v>
      </c>
      <c r="K1930">
        <v>27.56</v>
      </c>
      <c r="L1930">
        <v>50.88</v>
      </c>
      <c r="M1930" t="s">
        <v>620</v>
      </c>
      <c r="N1930" t="s">
        <v>866</v>
      </c>
      <c r="Q1930">
        <v>6</v>
      </c>
      <c r="R1930">
        <v>2</v>
      </c>
      <c r="S1930" t="s">
        <v>1215</v>
      </c>
      <c r="T1930" t="s">
        <v>2402</v>
      </c>
      <c r="U1930" t="s">
        <v>3397</v>
      </c>
      <c r="V1930" t="s">
        <v>3442</v>
      </c>
      <c r="W1930">
        <v>134</v>
      </c>
      <c r="X1930">
        <v>1062</v>
      </c>
      <c r="Y1930">
        <v>4</v>
      </c>
      <c r="Z1930" t="s">
        <v>3492</v>
      </c>
      <c r="AA1930" t="s">
        <v>4899</v>
      </c>
      <c r="AB1930" t="s">
        <v>7134</v>
      </c>
      <c r="AC1930">
        <v>5.7</v>
      </c>
      <c r="AD1930" t="s">
        <v>8983</v>
      </c>
      <c r="AE1930" t="s">
        <v>9018</v>
      </c>
      <c r="AF1930" t="s">
        <v>8420</v>
      </c>
      <c r="AG1930" t="s">
        <v>8549</v>
      </c>
    </row>
    <row r="1931" spans="1:33" hidden="1" x14ac:dyDescent="0.25">
      <c r="A1931" t="s">
        <v>51</v>
      </c>
      <c r="B1931">
        <v>2025154</v>
      </c>
      <c r="C1931" t="s">
        <v>87</v>
      </c>
      <c r="D1931">
        <v>4</v>
      </c>
      <c r="E1931" t="s">
        <v>90</v>
      </c>
      <c r="F1931">
        <v>1650</v>
      </c>
      <c r="G1931" t="s">
        <v>100</v>
      </c>
      <c r="H1931" t="s">
        <v>240</v>
      </c>
      <c r="I1931" t="s">
        <v>446</v>
      </c>
      <c r="J1931" t="s">
        <v>451</v>
      </c>
      <c r="K1931">
        <v>27.56</v>
      </c>
      <c r="L1931">
        <v>50.88</v>
      </c>
      <c r="M1931" t="s">
        <v>620</v>
      </c>
      <c r="N1931" t="s">
        <v>866</v>
      </c>
      <c r="Q1931">
        <v>7</v>
      </c>
      <c r="R1931">
        <v>5</v>
      </c>
      <c r="S1931" t="s">
        <v>1767</v>
      </c>
      <c r="T1931" t="s">
        <v>2954</v>
      </c>
      <c r="U1931" t="s">
        <v>3411</v>
      </c>
      <c r="V1931" t="s">
        <v>3450</v>
      </c>
      <c r="W1931">
        <v>130</v>
      </c>
      <c r="X1931">
        <v>1120</v>
      </c>
      <c r="Y1931">
        <v>10</v>
      </c>
      <c r="Z1931" t="s">
        <v>3499</v>
      </c>
      <c r="AA1931" t="s">
        <v>4900</v>
      </c>
      <c r="AB1931" t="s">
        <v>7628</v>
      </c>
      <c r="AC1931">
        <v>12</v>
      </c>
      <c r="AD1931" t="s">
        <v>8983</v>
      </c>
      <c r="AE1931" t="s">
        <v>8582</v>
      </c>
      <c r="AF1931" t="s">
        <v>8460</v>
      </c>
      <c r="AG1931" t="s">
        <v>8764</v>
      </c>
    </row>
    <row r="1932" spans="1:33" hidden="1" x14ac:dyDescent="0.25">
      <c r="A1932" t="s">
        <v>51</v>
      </c>
      <c r="B1932">
        <v>2025154</v>
      </c>
      <c r="C1932" t="s">
        <v>87</v>
      </c>
      <c r="D1932">
        <v>4</v>
      </c>
      <c r="E1932" t="s">
        <v>90</v>
      </c>
      <c r="F1932">
        <v>1650</v>
      </c>
      <c r="G1932" t="s">
        <v>100</v>
      </c>
      <c r="H1932" t="s">
        <v>240</v>
      </c>
      <c r="I1932" t="s">
        <v>446</v>
      </c>
      <c r="J1932" t="s">
        <v>451</v>
      </c>
      <c r="K1932">
        <v>27.56</v>
      </c>
      <c r="L1932">
        <v>50.88</v>
      </c>
      <c r="M1932" t="s">
        <v>620</v>
      </c>
      <c r="N1932" t="s">
        <v>866</v>
      </c>
      <c r="Q1932">
        <v>8</v>
      </c>
      <c r="R1932">
        <v>3</v>
      </c>
      <c r="S1932" t="s">
        <v>1100</v>
      </c>
      <c r="T1932" t="s">
        <v>2287</v>
      </c>
      <c r="U1932" t="s">
        <v>3409</v>
      </c>
      <c r="V1932" t="s">
        <v>3456</v>
      </c>
      <c r="W1932">
        <v>131</v>
      </c>
      <c r="X1932">
        <v>1123</v>
      </c>
      <c r="Y1932">
        <v>2</v>
      </c>
      <c r="Z1932" t="s">
        <v>3509</v>
      </c>
      <c r="AA1932" t="s">
        <v>3660</v>
      </c>
      <c r="AB1932" t="s">
        <v>7667</v>
      </c>
      <c r="AC1932">
        <v>14</v>
      </c>
      <c r="AD1932" t="s">
        <v>8984</v>
      </c>
      <c r="AE1932" t="s">
        <v>8957</v>
      </c>
      <c r="AF1932" t="s">
        <v>8414</v>
      </c>
      <c r="AG1932" t="s">
        <v>8685</v>
      </c>
    </row>
    <row r="1933" spans="1:33" hidden="1" x14ac:dyDescent="0.25">
      <c r="A1933" t="s">
        <v>51</v>
      </c>
      <c r="B1933">
        <v>2025154</v>
      </c>
      <c r="C1933" t="s">
        <v>87</v>
      </c>
      <c r="D1933">
        <v>4</v>
      </c>
      <c r="E1933" t="s">
        <v>90</v>
      </c>
      <c r="F1933">
        <v>1650</v>
      </c>
      <c r="G1933" t="s">
        <v>100</v>
      </c>
      <c r="H1933" t="s">
        <v>240</v>
      </c>
      <c r="I1933" t="s">
        <v>446</v>
      </c>
      <c r="J1933" t="s">
        <v>451</v>
      </c>
      <c r="K1933">
        <v>27.56</v>
      </c>
      <c r="L1933">
        <v>50.88</v>
      </c>
      <c r="M1933" t="s">
        <v>620</v>
      </c>
      <c r="N1933" t="s">
        <v>866</v>
      </c>
      <c r="Q1933">
        <v>9</v>
      </c>
      <c r="R1933">
        <v>8</v>
      </c>
      <c r="S1933" t="s">
        <v>1914</v>
      </c>
      <c r="T1933" t="s">
        <v>3101</v>
      </c>
      <c r="U1933" t="s">
        <v>3420</v>
      </c>
      <c r="V1933" t="s">
        <v>3447</v>
      </c>
      <c r="W1933">
        <v>128</v>
      </c>
      <c r="X1933">
        <v>1021</v>
      </c>
      <c r="Y1933">
        <v>11</v>
      </c>
      <c r="Z1933" t="s">
        <v>3502</v>
      </c>
      <c r="AA1933" t="s">
        <v>4732</v>
      </c>
      <c r="AB1933" t="s">
        <v>6941</v>
      </c>
      <c r="AC1933">
        <v>51</v>
      </c>
      <c r="AD1933" t="s">
        <v>8851</v>
      </c>
      <c r="AE1933" t="s">
        <v>8581</v>
      </c>
      <c r="AF1933" t="s">
        <v>8414</v>
      </c>
      <c r="AG1933" t="s">
        <v>8398</v>
      </c>
    </row>
    <row r="1934" spans="1:33" hidden="1" x14ac:dyDescent="0.25">
      <c r="A1934" t="s">
        <v>51</v>
      </c>
      <c r="B1934">
        <v>2025154</v>
      </c>
      <c r="C1934" t="s">
        <v>87</v>
      </c>
      <c r="D1934">
        <v>4</v>
      </c>
      <c r="E1934" t="s">
        <v>90</v>
      </c>
      <c r="F1934">
        <v>1650</v>
      </c>
      <c r="G1934" t="s">
        <v>100</v>
      </c>
      <c r="H1934" t="s">
        <v>240</v>
      </c>
      <c r="I1934" t="s">
        <v>446</v>
      </c>
      <c r="J1934" t="s">
        <v>451</v>
      </c>
      <c r="K1934">
        <v>27.56</v>
      </c>
      <c r="L1934">
        <v>50.88</v>
      </c>
      <c r="M1934" t="s">
        <v>620</v>
      </c>
      <c r="N1934" t="s">
        <v>866</v>
      </c>
      <c r="Q1934">
        <v>10</v>
      </c>
      <c r="R1934">
        <v>12</v>
      </c>
      <c r="S1934" t="s">
        <v>1218</v>
      </c>
      <c r="T1934" t="s">
        <v>2405</v>
      </c>
      <c r="U1934" t="s">
        <v>3406</v>
      </c>
      <c r="V1934" t="s">
        <v>3457</v>
      </c>
      <c r="W1934">
        <v>121</v>
      </c>
      <c r="X1934">
        <v>1111</v>
      </c>
      <c r="Y1934">
        <v>9</v>
      </c>
      <c r="Z1934" t="s">
        <v>3502</v>
      </c>
      <c r="AA1934" t="s">
        <v>4901</v>
      </c>
      <c r="AB1934" t="s">
        <v>7668</v>
      </c>
      <c r="AC1934">
        <v>34</v>
      </c>
      <c r="AD1934" t="s">
        <v>8985</v>
      </c>
      <c r="AE1934" t="s">
        <v>8889</v>
      </c>
      <c r="AF1934" t="s">
        <v>8456</v>
      </c>
      <c r="AG1934" t="s">
        <v>8459</v>
      </c>
    </row>
    <row r="1935" spans="1:33" hidden="1" x14ac:dyDescent="0.25">
      <c r="A1935" t="s">
        <v>51</v>
      </c>
      <c r="B1935">
        <v>2025154</v>
      </c>
      <c r="C1935" t="s">
        <v>87</v>
      </c>
      <c r="D1935">
        <v>4</v>
      </c>
      <c r="E1935" t="s">
        <v>90</v>
      </c>
      <c r="F1935">
        <v>1650</v>
      </c>
      <c r="G1935" t="s">
        <v>100</v>
      </c>
      <c r="H1935" t="s">
        <v>240</v>
      </c>
      <c r="I1935" t="s">
        <v>446</v>
      </c>
      <c r="J1935" t="s">
        <v>451</v>
      </c>
      <c r="K1935">
        <v>27.56</v>
      </c>
      <c r="L1935">
        <v>50.88</v>
      </c>
      <c r="M1935" t="s">
        <v>620</v>
      </c>
      <c r="N1935" t="s">
        <v>866</v>
      </c>
      <c r="Q1935">
        <v>11</v>
      </c>
      <c r="R1935">
        <v>1</v>
      </c>
      <c r="S1935" t="s">
        <v>1613</v>
      </c>
      <c r="T1935" t="s">
        <v>2800</v>
      </c>
      <c r="U1935" t="s">
        <v>3401</v>
      </c>
      <c r="V1935" t="s">
        <v>3446</v>
      </c>
      <c r="W1935">
        <v>135</v>
      </c>
      <c r="X1935">
        <v>1011</v>
      </c>
      <c r="Y1935">
        <v>5</v>
      </c>
      <c r="Z1935" t="s">
        <v>3526</v>
      </c>
      <c r="AA1935" t="s">
        <v>4902</v>
      </c>
      <c r="AB1935" t="s">
        <v>7669</v>
      </c>
      <c r="AC1935">
        <v>60</v>
      </c>
      <c r="AD1935" t="s">
        <v>8803</v>
      </c>
      <c r="AE1935" t="s">
        <v>8420</v>
      </c>
      <c r="AF1935" t="s">
        <v>8579</v>
      </c>
      <c r="AG1935" t="s">
        <v>8613</v>
      </c>
    </row>
    <row r="1936" spans="1:33" hidden="1" x14ac:dyDescent="0.25">
      <c r="A1936" t="s">
        <v>51</v>
      </c>
      <c r="B1936">
        <v>2025154</v>
      </c>
      <c r="C1936" t="s">
        <v>87</v>
      </c>
      <c r="D1936">
        <v>4</v>
      </c>
      <c r="E1936" t="s">
        <v>90</v>
      </c>
      <c r="F1936">
        <v>1650</v>
      </c>
      <c r="G1936" t="s">
        <v>100</v>
      </c>
      <c r="H1936" t="s">
        <v>240</v>
      </c>
      <c r="I1936" t="s">
        <v>446</v>
      </c>
      <c r="J1936" t="s">
        <v>451</v>
      </c>
      <c r="K1936">
        <v>27.56</v>
      </c>
      <c r="L1936">
        <v>50.88</v>
      </c>
      <c r="M1936" t="s">
        <v>620</v>
      </c>
      <c r="N1936" t="s">
        <v>866</v>
      </c>
      <c r="Q1936">
        <v>12</v>
      </c>
      <c r="R1936">
        <v>7</v>
      </c>
      <c r="S1936" t="s">
        <v>1589</v>
      </c>
      <c r="T1936" t="s">
        <v>2776</v>
      </c>
      <c r="U1936" t="s">
        <v>3398</v>
      </c>
      <c r="V1936" t="s">
        <v>3444</v>
      </c>
      <c r="W1936">
        <v>129</v>
      </c>
      <c r="X1936">
        <v>1093</v>
      </c>
      <c r="Y1936">
        <v>8</v>
      </c>
      <c r="Z1936" t="s">
        <v>3575</v>
      </c>
      <c r="AA1936" t="s">
        <v>4903</v>
      </c>
      <c r="AB1936" t="s">
        <v>7670</v>
      </c>
      <c r="AC1936">
        <v>29</v>
      </c>
      <c r="AD1936" t="s">
        <v>8531</v>
      </c>
      <c r="AE1936" t="s">
        <v>9018</v>
      </c>
      <c r="AF1936" t="s">
        <v>8415</v>
      </c>
      <c r="AG1936" t="s">
        <v>9000</v>
      </c>
    </row>
    <row r="1937" spans="1:33" hidden="1" x14ac:dyDescent="0.25">
      <c r="A1937" t="s">
        <v>51</v>
      </c>
      <c r="B1937">
        <v>2025155</v>
      </c>
      <c r="C1937" t="s">
        <v>87</v>
      </c>
      <c r="D1937">
        <v>5</v>
      </c>
      <c r="E1937" t="s">
        <v>90</v>
      </c>
      <c r="F1937">
        <v>1200</v>
      </c>
      <c r="G1937" t="s">
        <v>100</v>
      </c>
      <c r="H1937" t="s">
        <v>241</v>
      </c>
      <c r="I1937" t="s">
        <v>446</v>
      </c>
      <c r="J1937" t="s">
        <v>451</v>
      </c>
      <c r="K1937">
        <v>23.52</v>
      </c>
      <c r="L1937">
        <v>46.68</v>
      </c>
      <c r="M1937" t="s">
        <v>583</v>
      </c>
      <c r="Q1937">
        <v>1</v>
      </c>
      <c r="R1937">
        <v>10</v>
      </c>
      <c r="S1937" t="s">
        <v>1227</v>
      </c>
      <c r="T1937" t="s">
        <v>2414</v>
      </c>
      <c r="U1937" t="s">
        <v>3420</v>
      </c>
      <c r="V1937" t="s">
        <v>3459</v>
      </c>
      <c r="W1937">
        <v>122</v>
      </c>
      <c r="X1937">
        <v>1117</v>
      </c>
      <c r="Y1937">
        <v>11</v>
      </c>
      <c r="Z1937" t="s">
        <v>3478</v>
      </c>
      <c r="AA1937" t="s">
        <v>3827</v>
      </c>
      <c r="AB1937" t="s">
        <v>583</v>
      </c>
      <c r="AC1937">
        <v>21</v>
      </c>
      <c r="AD1937" t="s">
        <v>8581</v>
      </c>
      <c r="AE1937" t="s">
        <v>9153</v>
      </c>
      <c r="AF1937" t="s">
        <v>8413</v>
      </c>
    </row>
    <row r="1938" spans="1:33" hidden="1" x14ac:dyDescent="0.25">
      <c r="A1938" t="s">
        <v>51</v>
      </c>
      <c r="B1938">
        <v>2025155</v>
      </c>
      <c r="C1938" t="s">
        <v>87</v>
      </c>
      <c r="D1938">
        <v>5</v>
      </c>
      <c r="E1938" t="s">
        <v>90</v>
      </c>
      <c r="F1938">
        <v>1200</v>
      </c>
      <c r="G1938" t="s">
        <v>100</v>
      </c>
      <c r="H1938" t="s">
        <v>241</v>
      </c>
      <c r="I1938" t="s">
        <v>446</v>
      </c>
      <c r="J1938" t="s">
        <v>451</v>
      </c>
      <c r="K1938">
        <v>23.52</v>
      </c>
      <c r="L1938">
        <v>46.68</v>
      </c>
      <c r="M1938" t="s">
        <v>583</v>
      </c>
      <c r="Q1938">
        <v>2</v>
      </c>
      <c r="R1938">
        <v>2</v>
      </c>
      <c r="S1938" t="s">
        <v>1689</v>
      </c>
      <c r="T1938" t="s">
        <v>2876</v>
      </c>
      <c r="U1938" t="s">
        <v>3411</v>
      </c>
      <c r="V1938" t="s">
        <v>3460</v>
      </c>
      <c r="W1938">
        <v>134</v>
      </c>
      <c r="X1938">
        <v>1146</v>
      </c>
      <c r="Y1938">
        <v>9</v>
      </c>
      <c r="Z1938" t="s">
        <v>3506</v>
      </c>
      <c r="AA1938" t="s">
        <v>4691</v>
      </c>
      <c r="AB1938" t="s">
        <v>712</v>
      </c>
      <c r="AC1938">
        <v>1.7</v>
      </c>
      <c r="AD1938" t="s">
        <v>8420</v>
      </c>
      <c r="AE1938" t="s">
        <v>8417</v>
      </c>
      <c r="AF1938" t="s">
        <v>8891</v>
      </c>
    </row>
    <row r="1939" spans="1:33" hidden="1" x14ac:dyDescent="0.25">
      <c r="A1939" t="s">
        <v>51</v>
      </c>
      <c r="B1939">
        <v>2025155</v>
      </c>
      <c r="C1939" t="s">
        <v>87</v>
      </c>
      <c r="D1939">
        <v>5</v>
      </c>
      <c r="E1939" t="s">
        <v>90</v>
      </c>
      <c r="F1939">
        <v>1200</v>
      </c>
      <c r="G1939" t="s">
        <v>100</v>
      </c>
      <c r="H1939" t="s">
        <v>241</v>
      </c>
      <c r="I1939" t="s">
        <v>446</v>
      </c>
      <c r="J1939" t="s">
        <v>451</v>
      </c>
      <c r="K1939">
        <v>23.52</v>
      </c>
      <c r="L1939">
        <v>46.68</v>
      </c>
      <c r="M1939" t="s">
        <v>583</v>
      </c>
      <c r="Q1939">
        <v>3</v>
      </c>
      <c r="R1939">
        <v>8</v>
      </c>
      <c r="S1939" t="s">
        <v>1530</v>
      </c>
      <c r="T1939" t="s">
        <v>2717</v>
      </c>
      <c r="U1939" t="s">
        <v>3410</v>
      </c>
      <c r="V1939" t="s">
        <v>3457</v>
      </c>
      <c r="W1939">
        <v>125</v>
      </c>
      <c r="X1939">
        <v>1246</v>
      </c>
      <c r="Y1939">
        <v>2</v>
      </c>
      <c r="Z1939" t="s">
        <v>3506</v>
      </c>
      <c r="AA1939" t="s">
        <v>4904</v>
      </c>
      <c r="AB1939" t="s">
        <v>649</v>
      </c>
      <c r="AC1939">
        <v>5.5</v>
      </c>
      <c r="AD1939" t="s">
        <v>8688</v>
      </c>
      <c r="AE1939" t="s">
        <v>9211</v>
      </c>
      <c r="AF1939" t="s">
        <v>9311</v>
      </c>
    </row>
    <row r="1940" spans="1:33" hidden="1" x14ac:dyDescent="0.25">
      <c r="A1940" t="s">
        <v>51</v>
      </c>
      <c r="B1940">
        <v>2025155</v>
      </c>
      <c r="C1940" t="s">
        <v>87</v>
      </c>
      <c r="D1940">
        <v>5</v>
      </c>
      <c r="E1940" t="s">
        <v>90</v>
      </c>
      <c r="F1940">
        <v>1200</v>
      </c>
      <c r="G1940" t="s">
        <v>100</v>
      </c>
      <c r="H1940" t="s">
        <v>241</v>
      </c>
      <c r="I1940" t="s">
        <v>446</v>
      </c>
      <c r="J1940" t="s">
        <v>451</v>
      </c>
      <c r="K1940">
        <v>23.52</v>
      </c>
      <c r="L1940">
        <v>46.68</v>
      </c>
      <c r="M1940" t="s">
        <v>583</v>
      </c>
      <c r="Q1940">
        <v>4</v>
      </c>
      <c r="R1940">
        <v>11</v>
      </c>
      <c r="S1940" t="s">
        <v>1113</v>
      </c>
      <c r="T1940" t="s">
        <v>2300</v>
      </c>
      <c r="U1940" t="s">
        <v>3399</v>
      </c>
      <c r="V1940" t="s">
        <v>3450</v>
      </c>
      <c r="W1940">
        <v>120</v>
      </c>
      <c r="X1940">
        <v>1018</v>
      </c>
      <c r="Y1940">
        <v>5</v>
      </c>
      <c r="Z1940" t="s">
        <v>3506</v>
      </c>
      <c r="AA1940" t="s">
        <v>3670</v>
      </c>
      <c r="AB1940" t="s">
        <v>649</v>
      </c>
      <c r="AC1940">
        <v>9.3000000000000007</v>
      </c>
      <c r="AD1940" t="s">
        <v>8418</v>
      </c>
      <c r="AE1940" t="s">
        <v>8970</v>
      </c>
      <c r="AF1940" t="s">
        <v>8877</v>
      </c>
    </row>
    <row r="1941" spans="1:33" hidden="1" x14ac:dyDescent="0.25">
      <c r="A1941" t="s">
        <v>51</v>
      </c>
      <c r="B1941">
        <v>2025155</v>
      </c>
      <c r="C1941" t="s">
        <v>87</v>
      </c>
      <c r="D1941">
        <v>5</v>
      </c>
      <c r="E1941" t="s">
        <v>90</v>
      </c>
      <c r="F1941">
        <v>1200</v>
      </c>
      <c r="G1941" t="s">
        <v>100</v>
      </c>
      <c r="H1941" t="s">
        <v>241</v>
      </c>
      <c r="I1941" t="s">
        <v>446</v>
      </c>
      <c r="J1941" t="s">
        <v>451</v>
      </c>
      <c r="K1941">
        <v>23.52</v>
      </c>
      <c r="L1941">
        <v>46.68</v>
      </c>
      <c r="M1941" t="s">
        <v>583</v>
      </c>
      <c r="Q1941">
        <v>5</v>
      </c>
      <c r="R1941">
        <v>9</v>
      </c>
      <c r="S1941" t="s">
        <v>1310</v>
      </c>
      <c r="T1941" t="s">
        <v>2497</v>
      </c>
      <c r="U1941" t="s">
        <v>3419</v>
      </c>
      <c r="V1941" t="s">
        <v>3442</v>
      </c>
      <c r="W1941">
        <v>121</v>
      </c>
      <c r="X1941">
        <v>1172</v>
      </c>
      <c r="Y1941">
        <v>6</v>
      </c>
      <c r="Z1941" t="s">
        <v>3482</v>
      </c>
      <c r="AA1941" t="s">
        <v>3891</v>
      </c>
      <c r="AB1941" t="s">
        <v>7215</v>
      </c>
      <c r="AC1941">
        <v>43</v>
      </c>
      <c r="AD1941" t="s">
        <v>8455</v>
      </c>
      <c r="AE1941" t="s">
        <v>9378</v>
      </c>
      <c r="AF1941" t="s">
        <v>8945</v>
      </c>
    </row>
    <row r="1942" spans="1:33" hidden="1" x14ac:dyDescent="0.25">
      <c r="A1942" t="s">
        <v>51</v>
      </c>
      <c r="B1942">
        <v>2025155</v>
      </c>
      <c r="C1942" t="s">
        <v>87</v>
      </c>
      <c r="D1942">
        <v>5</v>
      </c>
      <c r="E1942" t="s">
        <v>90</v>
      </c>
      <c r="F1942">
        <v>1200</v>
      </c>
      <c r="G1942" t="s">
        <v>100</v>
      </c>
      <c r="H1942" t="s">
        <v>241</v>
      </c>
      <c r="I1942" t="s">
        <v>446</v>
      </c>
      <c r="J1942" t="s">
        <v>451</v>
      </c>
      <c r="K1942">
        <v>23.52</v>
      </c>
      <c r="L1942">
        <v>46.68</v>
      </c>
      <c r="M1942" t="s">
        <v>583</v>
      </c>
      <c r="Q1942">
        <v>6</v>
      </c>
      <c r="R1942">
        <v>12</v>
      </c>
      <c r="S1942" t="s">
        <v>1460</v>
      </c>
      <c r="T1942" t="s">
        <v>2647</v>
      </c>
      <c r="U1942" t="s">
        <v>3397</v>
      </c>
      <c r="V1942" t="s">
        <v>3455</v>
      </c>
      <c r="W1942">
        <v>120</v>
      </c>
      <c r="X1942">
        <v>1040</v>
      </c>
      <c r="Y1942">
        <v>4</v>
      </c>
      <c r="Z1942" t="s">
        <v>3514</v>
      </c>
      <c r="AA1942" t="s">
        <v>4905</v>
      </c>
      <c r="AB1942" t="s">
        <v>6957</v>
      </c>
      <c r="AC1942">
        <v>70</v>
      </c>
      <c r="AD1942" t="s">
        <v>8761</v>
      </c>
      <c r="AE1942" t="s">
        <v>9353</v>
      </c>
      <c r="AF1942" t="s">
        <v>8579</v>
      </c>
    </row>
    <row r="1943" spans="1:33" hidden="1" x14ac:dyDescent="0.25">
      <c r="A1943" t="s">
        <v>51</v>
      </c>
      <c r="B1943">
        <v>2025155</v>
      </c>
      <c r="C1943" t="s">
        <v>87</v>
      </c>
      <c r="D1943">
        <v>5</v>
      </c>
      <c r="E1943" t="s">
        <v>90</v>
      </c>
      <c r="F1943">
        <v>1200</v>
      </c>
      <c r="G1943" t="s">
        <v>100</v>
      </c>
      <c r="H1943" t="s">
        <v>241</v>
      </c>
      <c r="I1943" t="s">
        <v>446</v>
      </c>
      <c r="J1943" t="s">
        <v>451</v>
      </c>
      <c r="K1943">
        <v>23.52</v>
      </c>
      <c r="L1943">
        <v>46.68</v>
      </c>
      <c r="M1943" t="s">
        <v>583</v>
      </c>
      <c r="Q1943">
        <v>7</v>
      </c>
      <c r="R1943">
        <v>4</v>
      </c>
      <c r="S1943" t="s">
        <v>1915</v>
      </c>
      <c r="T1943" t="s">
        <v>3102</v>
      </c>
      <c r="U1943" t="s">
        <v>3417</v>
      </c>
      <c r="V1943" t="s">
        <v>3443</v>
      </c>
      <c r="W1943">
        <v>127</v>
      </c>
      <c r="X1943">
        <v>1211</v>
      </c>
      <c r="Y1943">
        <v>8</v>
      </c>
      <c r="Z1943" t="s">
        <v>3496</v>
      </c>
      <c r="AA1943" t="s">
        <v>3948</v>
      </c>
      <c r="AB1943" t="s">
        <v>6964</v>
      </c>
      <c r="AC1943">
        <v>22</v>
      </c>
      <c r="AD1943" t="s">
        <v>8459</v>
      </c>
      <c r="AE1943" t="s">
        <v>8970</v>
      </c>
      <c r="AF1943" t="s">
        <v>9106</v>
      </c>
    </row>
    <row r="1944" spans="1:33" hidden="1" x14ac:dyDescent="0.25">
      <c r="A1944" t="s">
        <v>51</v>
      </c>
      <c r="B1944">
        <v>2025155</v>
      </c>
      <c r="C1944" t="s">
        <v>87</v>
      </c>
      <c r="D1944">
        <v>5</v>
      </c>
      <c r="E1944" t="s">
        <v>90</v>
      </c>
      <c r="F1944">
        <v>1200</v>
      </c>
      <c r="G1944" t="s">
        <v>100</v>
      </c>
      <c r="H1944" t="s">
        <v>241</v>
      </c>
      <c r="I1944" t="s">
        <v>446</v>
      </c>
      <c r="J1944" t="s">
        <v>451</v>
      </c>
      <c r="K1944">
        <v>23.52</v>
      </c>
      <c r="L1944">
        <v>46.68</v>
      </c>
      <c r="M1944" t="s">
        <v>583</v>
      </c>
      <c r="Q1944">
        <v>8</v>
      </c>
      <c r="R1944">
        <v>7</v>
      </c>
      <c r="S1944" t="s">
        <v>1606</v>
      </c>
      <c r="T1944" t="s">
        <v>2793</v>
      </c>
      <c r="U1944" t="s">
        <v>3415</v>
      </c>
      <c r="V1944" t="s">
        <v>3448</v>
      </c>
      <c r="W1944">
        <v>127</v>
      </c>
      <c r="X1944">
        <v>1199</v>
      </c>
      <c r="Y1944">
        <v>3</v>
      </c>
      <c r="Z1944" t="s">
        <v>3490</v>
      </c>
      <c r="AA1944" t="s">
        <v>4906</v>
      </c>
      <c r="AB1944" t="s">
        <v>7086</v>
      </c>
      <c r="AC1944">
        <v>56</v>
      </c>
      <c r="AD1944" t="s">
        <v>8416</v>
      </c>
      <c r="AE1944" t="s">
        <v>9107</v>
      </c>
      <c r="AF1944" t="s">
        <v>9053</v>
      </c>
    </row>
    <row r="1945" spans="1:33" hidden="1" x14ac:dyDescent="0.25">
      <c r="A1945" t="s">
        <v>51</v>
      </c>
      <c r="B1945">
        <v>2025155</v>
      </c>
      <c r="C1945" t="s">
        <v>87</v>
      </c>
      <c r="D1945">
        <v>5</v>
      </c>
      <c r="E1945" t="s">
        <v>90</v>
      </c>
      <c r="F1945">
        <v>1200</v>
      </c>
      <c r="G1945" t="s">
        <v>100</v>
      </c>
      <c r="H1945" t="s">
        <v>241</v>
      </c>
      <c r="I1945" t="s">
        <v>446</v>
      </c>
      <c r="J1945" t="s">
        <v>451</v>
      </c>
      <c r="K1945">
        <v>23.52</v>
      </c>
      <c r="L1945">
        <v>46.68</v>
      </c>
      <c r="M1945" t="s">
        <v>583</v>
      </c>
      <c r="Q1945">
        <v>9</v>
      </c>
      <c r="R1945">
        <v>6</v>
      </c>
      <c r="S1945" t="s">
        <v>1723</v>
      </c>
      <c r="T1945" t="s">
        <v>2910</v>
      </c>
      <c r="U1945" t="s">
        <v>3412</v>
      </c>
      <c r="V1945" t="s">
        <v>3458</v>
      </c>
      <c r="W1945">
        <v>127</v>
      </c>
      <c r="X1945">
        <v>1250</v>
      </c>
      <c r="Y1945">
        <v>10</v>
      </c>
      <c r="Z1945" t="s">
        <v>3497</v>
      </c>
      <c r="AA1945" t="s">
        <v>4041</v>
      </c>
      <c r="AB1945" t="s">
        <v>7142</v>
      </c>
      <c r="AC1945">
        <v>95</v>
      </c>
      <c r="AD1945" t="s">
        <v>8462</v>
      </c>
      <c r="AE1945" t="s">
        <v>9353</v>
      </c>
      <c r="AF1945" t="s">
        <v>9103</v>
      </c>
    </row>
    <row r="1946" spans="1:33" hidden="1" x14ac:dyDescent="0.25">
      <c r="A1946" t="s">
        <v>51</v>
      </c>
      <c r="B1946">
        <v>2025155</v>
      </c>
      <c r="C1946" t="s">
        <v>87</v>
      </c>
      <c r="D1946">
        <v>5</v>
      </c>
      <c r="E1946" t="s">
        <v>90</v>
      </c>
      <c r="F1946">
        <v>1200</v>
      </c>
      <c r="G1946" t="s">
        <v>100</v>
      </c>
      <c r="H1946" t="s">
        <v>241</v>
      </c>
      <c r="I1946" t="s">
        <v>446</v>
      </c>
      <c r="J1946" t="s">
        <v>451</v>
      </c>
      <c r="K1946">
        <v>23.52</v>
      </c>
      <c r="L1946">
        <v>46.68</v>
      </c>
      <c r="M1946" t="s">
        <v>583</v>
      </c>
      <c r="Q1946">
        <v>10</v>
      </c>
      <c r="R1946">
        <v>5</v>
      </c>
      <c r="S1946" t="s">
        <v>1771</v>
      </c>
      <c r="T1946" t="s">
        <v>2958</v>
      </c>
      <c r="U1946" t="s">
        <v>3409</v>
      </c>
      <c r="V1946" t="s">
        <v>3449</v>
      </c>
      <c r="W1946">
        <v>127</v>
      </c>
      <c r="X1946">
        <v>1228</v>
      </c>
      <c r="Y1946">
        <v>12</v>
      </c>
      <c r="Z1946" t="s">
        <v>3508</v>
      </c>
      <c r="AA1946" t="s">
        <v>4411</v>
      </c>
      <c r="AB1946" t="s">
        <v>7087</v>
      </c>
      <c r="AC1946">
        <v>121</v>
      </c>
      <c r="AD1946" t="s">
        <v>8762</v>
      </c>
      <c r="AE1946" t="s">
        <v>9211</v>
      </c>
      <c r="AF1946" t="s">
        <v>8872</v>
      </c>
    </row>
    <row r="1947" spans="1:33" hidden="1" x14ac:dyDescent="0.25">
      <c r="A1947" t="s">
        <v>51</v>
      </c>
      <c r="B1947">
        <v>2025155</v>
      </c>
      <c r="C1947" t="s">
        <v>87</v>
      </c>
      <c r="D1947">
        <v>5</v>
      </c>
      <c r="E1947" t="s">
        <v>90</v>
      </c>
      <c r="F1947">
        <v>1200</v>
      </c>
      <c r="G1947" t="s">
        <v>100</v>
      </c>
      <c r="H1947" t="s">
        <v>241</v>
      </c>
      <c r="I1947" t="s">
        <v>446</v>
      </c>
      <c r="J1947" t="s">
        <v>451</v>
      </c>
      <c r="K1947">
        <v>23.52</v>
      </c>
      <c r="L1947">
        <v>46.68</v>
      </c>
      <c r="M1947" t="s">
        <v>583</v>
      </c>
      <c r="Q1947">
        <v>11</v>
      </c>
      <c r="R1947">
        <v>1</v>
      </c>
      <c r="S1947" t="s">
        <v>1645</v>
      </c>
      <c r="T1947" t="s">
        <v>2832</v>
      </c>
      <c r="U1947" t="s">
        <v>3403</v>
      </c>
      <c r="V1947" t="s">
        <v>3440</v>
      </c>
      <c r="W1947">
        <v>135</v>
      </c>
      <c r="X1947">
        <v>1155</v>
      </c>
      <c r="Y1947">
        <v>7</v>
      </c>
      <c r="Z1947" t="s">
        <v>3487</v>
      </c>
      <c r="AA1947" t="s">
        <v>4907</v>
      </c>
      <c r="AB1947" t="s">
        <v>7591</v>
      </c>
      <c r="AC1947">
        <v>11</v>
      </c>
      <c r="AD1947" t="s">
        <v>8580</v>
      </c>
      <c r="AE1947" t="s">
        <v>9235</v>
      </c>
      <c r="AF1947" t="s">
        <v>464</v>
      </c>
    </row>
    <row r="1948" spans="1:33" hidden="1" x14ac:dyDescent="0.25">
      <c r="A1948" t="s">
        <v>51</v>
      </c>
      <c r="B1948">
        <v>2025155</v>
      </c>
      <c r="C1948" t="s">
        <v>87</v>
      </c>
      <c r="D1948">
        <v>5</v>
      </c>
      <c r="E1948" t="s">
        <v>90</v>
      </c>
      <c r="F1948">
        <v>1200</v>
      </c>
      <c r="G1948" t="s">
        <v>100</v>
      </c>
      <c r="H1948" t="s">
        <v>241</v>
      </c>
      <c r="I1948" t="s">
        <v>446</v>
      </c>
      <c r="J1948" t="s">
        <v>451</v>
      </c>
      <c r="K1948">
        <v>23.52</v>
      </c>
      <c r="L1948">
        <v>46.68</v>
      </c>
      <c r="M1948" t="s">
        <v>583</v>
      </c>
      <c r="Q1948">
        <v>12</v>
      </c>
      <c r="R1948">
        <v>3</v>
      </c>
      <c r="S1948" t="s">
        <v>1548</v>
      </c>
      <c r="T1948" t="s">
        <v>2735</v>
      </c>
      <c r="U1948" t="s">
        <v>3400</v>
      </c>
      <c r="V1948" t="s">
        <v>3447</v>
      </c>
      <c r="W1948">
        <v>133</v>
      </c>
      <c r="X1948">
        <v>1094</v>
      </c>
      <c r="Y1948">
        <v>1</v>
      </c>
      <c r="Z1948" t="s">
        <v>3510</v>
      </c>
      <c r="AA1948" t="s">
        <v>4908</v>
      </c>
      <c r="AB1948" t="s">
        <v>7090</v>
      </c>
      <c r="AC1948">
        <v>13</v>
      </c>
      <c r="AD1948" t="s">
        <v>8414</v>
      </c>
      <c r="AE1948" t="s">
        <v>9082</v>
      </c>
      <c r="AF1948" t="s">
        <v>8488</v>
      </c>
    </row>
    <row r="1949" spans="1:33" hidden="1" x14ac:dyDescent="0.25">
      <c r="A1949" t="s">
        <v>51</v>
      </c>
      <c r="B1949">
        <v>2025156</v>
      </c>
      <c r="C1949" t="s">
        <v>87</v>
      </c>
      <c r="D1949">
        <v>6</v>
      </c>
      <c r="E1949" t="s">
        <v>90</v>
      </c>
      <c r="F1949">
        <v>1650</v>
      </c>
      <c r="G1949" t="s">
        <v>100</v>
      </c>
      <c r="H1949" t="s">
        <v>240</v>
      </c>
      <c r="I1949" t="s">
        <v>446</v>
      </c>
      <c r="J1949" t="s">
        <v>451</v>
      </c>
      <c r="K1949">
        <v>27.22</v>
      </c>
      <c r="L1949">
        <v>50.07</v>
      </c>
      <c r="M1949" t="s">
        <v>621</v>
      </c>
      <c r="N1949" t="s">
        <v>867</v>
      </c>
      <c r="Q1949">
        <v>1</v>
      </c>
      <c r="R1949">
        <v>3</v>
      </c>
      <c r="S1949" t="s">
        <v>1768</v>
      </c>
      <c r="T1949" t="s">
        <v>2955</v>
      </c>
      <c r="U1949" t="s">
        <v>3397</v>
      </c>
      <c r="V1949" t="s">
        <v>3442</v>
      </c>
      <c r="W1949">
        <v>128</v>
      </c>
      <c r="X1949">
        <v>1127</v>
      </c>
      <c r="Y1949">
        <v>7</v>
      </c>
      <c r="Z1949" t="s">
        <v>3478</v>
      </c>
      <c r="AA1949" t="s">
        <v>4909</v>
      </c>
      <c r="AB1949" t="s">
        <v>867</v>
      </c>
      <c r="AC1949">
        <v>11</v>
      </c>
      <c r="AD1949" t="s">
        <v>8723</v>
      </c>
      <c r="AE1949" t="s">
        <v>9362</v>
      </c>
      <c r="AF1949" t="s">
        <v>8442</v>
      </c>
      <c r="AG1949" t="s">
        <v>8558</v>
      </c>
    </row>
    <row r="1950" spans="1:33" hidden="1" x14ac:dyDescent="0.25">
      <c r="A1950" t="s">
        <v>51</v>
      </c>
      <c r="B1950">
        <v>2025156</v>
      </c>
      <c r="C1950" t="s">
        <v>87</v>
      </c>
      <c r="D1950">
        <v>6</v>
      </c>
      <c r="E1950" t="s">
        <v>90</v>
      </c>
      <c r="F1950">
        <v>1650</v>
      </c>
      <c r="G1950" t="s">
        <v>100</v>
      </c>
      <c r="H1950" t="s">
        <v>240</v>
      </c>
      <c r="I1950" t="s">
        <v>446</v>
      </c>
      <c r="J1950" t="s">
        <v>451</v>
      </c>
      <c r="K1950">
        <v>27.22</v>
      </c>
      <c r="L1950">
        <v>50.07</v>
      </c>
      <c r="M1950" t="s">
        <v>621</v>
      </c>
      <c r="N1950" t="s">
        <v>867</v>
      </c>
      <c r="Q1950">
        <v>2</v>
      </c>
      <c r="R1950">
        <v>2</v>
      </c>
      <c r="S1950" t="s">
        <v>1096</v>
      </c>
      <c r="T1950" t="s">
        <v>2283</v>
      </c>
      <c r="U1950" t="s">
        <v>3405</v>
      </c>
      <c r="V1950" t="s">
        <v>3452</v>
      </c>
      <c r="W1950">
        <v>124</v>
      </c>
      <c r="X1950">
        <v>1052</v>
      </c>
      <c r="Y1950">
        <v>5</v>
      </c>
      <c r="Z1950" t="s">
        <v>3521</v>
      </c>
      <c r="AA1950" t="s">
        <v>4910</v>
      </c>
      <c r="AB1950" t="s">
        <v>7671</v>
      </c>
      <c r="AC1950">
        <v>25</v>
      </c>
      <c r="AD1950" t="s">
        <v>8812</v>
      </c>
      <c r="AE1950" t="s">
        <v>9367</v>
      </c>
      <c r="AF1950" t="s">
        <v>8443</v>
      </c>
      <c r="AG1950" t="s">
        <v>8398</v>
      </c>
    </row>
    <row r="1951" spans="1:33" hidden="1" x14ac:dyDescent="0.25">
      <c r="A1951" t="s">
        <v>51</v>
      </c>
      <c r="B1951">
        <v>2025156</v>
      </c>
      <c r="C1951" t="s">
        <v>87</v>
      </c>
      <c r="D1951">
        <v>6</v>
      </c>
      <c r="E1951" t="s">
        <v>90</v>
      </c>
      <c r="F1951">
        <v>1650</v>
      </c>
      <c r="G1951" t="s">
        <v>100</v>
      </c>
      <c r="H1951" t="s">
        <v>240</v>
      </c>
      <c r="I1951" t="s">
        <v>446</v>
      </c>
      <c r="J1951" t="s">
        <v>451</v>
      </c>
      <c r="K1951">
        <v>27.22</v>
      </c>
      <c r="L1951">
        <v>50.07</v>
      </c>
      <c r="M1951" t="s">
        <v>621</v>
      </c>
      <c r="N1951" t="s">
        <v>867</v>
      </c>
      <c r="Q1951">
        <v>3</v>
      </c>
      <c r="R1951">
        <v>10</v>
      </c>
      <c r="S1951" t="s">
        <v>1482</v>
      </c>
      <c r="T1951" t="s">
        <v>2669</v>
      </c>
      <c r="U1951" t="s">
        <v>3408</v>
      </c>
      <c r="V1951" t="s">
        <v>3446</v>
      </c>
      <c r="W1951">
        <v>117</v>
      </c>
      <c r="X1951">
        <v>1087</v>
      </c>
      <c r="Y1951">
        <v>4</v>
      </c>
      <c r="Z1951" t="s">
        <v>3521</v>
      </c>
      <c r="AA1951" t="s">
        <v>4396</v>
      </c>
      <c r="AB1951" t="s">
        <v>907</v>
      </c>
      <c r="AC1951">
        <v>12</v>
      </c>
      <c r="AD1951" t="s">
        <v>8720</v>
      </c>
      <c r="AE1951" t="s">
        <v>9362</v>
      </c>
      <c r="AF1951" t="s">
        <v>8452</v>
      </c>
      <c r="AG1951" t="s">
        <v>8558</v>
      </c>
    </row>
    <row r="1952" spans="1:33" hidden="1" x14ac:dyDescent="0.25">
      <c r="A1952" t="s">
        <v>51</v>
      </c>
      <c r="B1952">
        <v>2025156</v>
      </c>
      <c r="C1952" t="s">
        <v>87</v>
      </c>
      <c r="D1952">
        <v>6</v>
      </c>
      <c r="E1952" t="s">
        <v>90</v>
      </c>
      <c r="F1952">
        <v>1650</v>
      </c>
      <c r="G1952" t="s">
        <v>100</v>
      </c>
      <c r="H1952" t="s">
        <v>240</v>
      </c>
      <c r="I1952" t="s">
        <v>446</v>
      </c>
      <c r="J1952" t="s">
        <v>451</v>
      </c>
      <c r="K1952">
        <v>27.22</v>
      </c>
      <c r="L1952">
        <v>50.07</v>
      </c>
      <c r="M1952" t="s">
        <v>621</v>
      </c>
      <c r="N1952" t="s">
        <v>867</v>
      </c>
      <c r="Q1952">
        <v>4</v>
      </c>
      <c r="R1952">
        <v>7</v>
      </c>
      <c r="S1952" t="s">
        <v>1690</v>
      </c>
      <c r="T1952" t="s">
        <v>2877</v>
      </c>
      <c r="U1952" t="s">
        <v>3400</v>
      </c>
      <c r="V1952" t="s">
        <v>3460</v>
      </c>
      <c r="W1952">
        <v>122</v>
      </c>
      <c r="X1952">
        <v>1132</v>
      </c>
      <c r="Y1952">
        <v>10</v>
      </c>
      <c r="Z1952" t="s">
        <v>3521</v>
      </c>
      <c r="AA1952" t="s">
        <v>4911</v>
      </c>
      <c r="AB1952" t="s">
        <v>938</v>
      </c>
      <c r="AC1952">
        <v>2.8</v>
      </c>
      <c r="AD1952" t="s">
        <v>8971</v>
      </c>
      <c r="AE1952" t="s">
        <v>9368</v>
      </c>
      <c r="AF1952" t="s">
        <v>8594</v>
      </c>
      <c r="AG1952" t="s">
        <v>8549</v>
      </c>
    </row>
    <row r="1953" spans="1:33" hidden="1" x14ac:dyDescent="0.25">
      <c r="A1953" t="s">
        <v>51</v>
      </c>
      <c r="B1953">
        <v>2025156</v>
      </c>
      <c r="C1953" t="s">
        <v>87</v>
      </c>
      <c r="D1953">
        <v>6</v>
      </c>
      <c r="E1953" t="s">
        <v>90</v>
      </c>
      <c r="F1953">
        <v>1650</v>
      </c>
      <c r="G1953" t="s">
        <v>100</v>
      </c>
      <c r="H1953" t="s">
        <v>240</v>
      </c>
      <c r="I1953" t="s">
        <v>446</v>
      </c>
      <c r="J1953" t="s">
        <v>451</v>
      </c>
      <c r="K1953">
        <v>27.22</v>
      </c>
      <c r="L1953">
        <v>50.07</v>
      </c>
      <c r="M1953" t="s">
        <v>621</v>
      </c>
      <c r="N1953" t="s">
        <v>867</v>
      </c>
      <c r="Q1953">
        <v>5</v>
      </c>
      <c r="R1953">
        <v>12</v>
      </c>
      <c r="S1953" t="s">
        <v>1532</v>
      </c>
      <c r="T1953" t="s">
        <v>2719</v>
      </c>
      <c r="U1953" t="s">
        <v>3417</v>
      </c>
      <c r="V1953" t="s">
        <v>3461</v>
      </c>
      <c r="W1953">
        <v>116</v>
      </c>
      <c r="X1953">
        <v>1103</v>
      </c>
      <c r="Y1953">
        <v>6</v>
      </c>
      <c r="Z1953" t="s">
        <v>3496</v>
      </c>
      <c r="AA1953" t="s">
        <v>4108</v>
      </c>
      <c r="AB1953" t="s">
        <v>7672</v>
      </c>
      <c r="AC1953">
        <v>11</v>
      </c>
      <c r="AD1953" t="s">
        <v>8986</v>
      </c>
      <c r="AE1953" t="s">
        <v>9393</v>
      </c>
      <c r="AF1953" t="s">
        <v>8685</v>
      </c>
      <c r="AG1953" t="s">
        <v>8475</v>
      </c>
    </row>
    <row r="1954" spans="1:33" hidden="1" x14ac:dyDescent="0.25">
      <c r="A1954" t="s">
        <v>51</v>
      </c>
      <c r="B1954">
        <v>2025156</v>
      </c>
      <c r="C1954" t="s">
        <v>87</v>
      </c>
      <c r="D1954">
        <v>6</v>
      </c>
      <c r="E1954" t="s">
        <v>90</v>
      </c>
      <c r="F1954">
        <v>1650</v>
      </c>
      <c r="G1954" t="s">
        <v>100</v>
      </c>
      <c r="H1954" t="s">
        <v>240</v>
      </c>
      <c r="I1954" t="s">
        <v>446</v>
      </c>
      <c r="J1954" t="s">
        <v>451</v>
      </c>
      <c r="K1954">
        <v>27.22</v>
      </c>
      <c r="L1954">
        <v>50.07</v>
      </c>
      <c r="M1954" t="s">
        <v>621</v>
      </c>
      <c r="N1954" t="s">
        <v>867</v>
      </c>
      <c r="Q1954">
        <v>6</v>
      </c>
      <c r="R1954">
        <v>11</v>
      </c>
      <c r="S1954" t="s">
        <v>1484</v>
      </c>
      <c r="T1954" t="s">
        <v>2671</v>
      </c>
      <c r="U1954" t="s">
        <v>3416</v>
      </c>
      <c r="V1954" t="s">
        <v>3443</v>
      </c>
      <c r="W1954">
        <v>117</v>
      </c>
      <c r="X1954">
        <v>1210</v>
      </c>
      <c r="Y1954">
        <v>2</v>
      </c>
      <c r="Z1954" t="s">
        <v>3490</v>
      </c>
      <c r="AA1954" t="s">
        <v>4912</v>
      </c>
      <c r="AB1954" t="s">
        <v>832</v>
      </c>
      <c r="AC1954">
        <v>4.7</v>
      </c>
      <c r="AD1954" t="s">
        <v>8721</v>
      </c>
      <c r="AE1954" t="s">
        <v>9362</v>
      </c>
      <c r="AF1954" t="s">
        <v>8446</v>
      </c>
      <c r="AG1954" t="s">
        <v>8489</v>
      </c>
    </row>
    <row r="1955" spans="1:33" hidden="1" x14ac:dyDescent="0.25">
      <c r="A1955" t="s">
        <v>51</v>
      </c>
      <c r="B1955">
        <v>2025156</v>
      </c>
      <c r="C1955" t="s">
        <v>87</v>
      </c>
      <c r="D1955">
        <v>6</v>
      </c>
      <c r="E1955" t="s">
        <v>90</v>
      </c>
      <c r="F1955">
        <v>1650</v>
      </c>
      <c r="G1955" t="s">
        <v>100</v>
      </c>
      <c r="H1955" t="s">
        <v>240</v>
      </c>
      <c r="I1955" t="s">
        <v>446</v>
      </c>
      <c r="J1955" t="s">
        <v>451</v>
      </c>
      <c r="K1955">
        <v>27.22</v>
      </c>
      <c r="L1955">
        <v>50.07</v>
      </c>
      <c r="M1955" t="s">
        <v>621</v>
      </c>
      <c r="N1955" t="s">
        <v>867</v>
      </c>
      <c r="Q1955">
        <v>7</v>
      </c>
      <c r="R1955">
        <v>6</v>
      </c>
      <c r="S1955" t="s">
        <v>1298</v>
      </c>
      <c r="T1955" t="s">
        <v>2485</v>
      </c>
      <c r="U1955" t="s">
        <v>3398</v>
      </c>
      <c r="V1955" t="s">
        <v>3449</v>
      </c>
      <c r="W1955">
        <v>124</v>
      </c>
      <c r="X1955">
        <v>1236</v>
      </c>
      <c r="Y1955">
        <v>3</v>
      </c>
      <c r="Z1955" t="s">
        <v>3484</v>
      </c>
      <c r="AA1955" t="s">
        <v>3700</v>
      </c>
      <c r="AB1955" t="s">
        <v>6940</v>
      </c>
      <c r="AC1955">
        <v>8</v>
      </c>
      <c r="AD1955" t="s">
        <v>8987</v>
      </c>
      <c r="AE1955" t="s">
        <v>9393</v>
      </c>
      <c r="AF1955" t="s">
        <v>8449</v>
      </c>
      <c r="AG1955" t="s">
        <v>8552</v>
      </c>
    </row>
    <row r="1956" spans="1:33" hidden="1" x14ac:dyDescent="0.25">
      <c r="A1956" t="s">
        <v>51</v>
      </c>
      <c r="B1956">
        <v>2025156</v>
      </c>
      <c r="C1956" t="s">
        <v>87</v>
      </c>
      <c r="D1956">
        <v>6</v>
      </c>
      <c r="E1956" t="s">
        <v>90</v>
      </c>
      <c r="F1956">
        <v>1650</v>
      </c>
      <c r="G1956" t="s">
        <v>100</v>
      </c>
      <c r="H1956" t="s">
        <v>240</v>
      </c>
      <c r="I1956" t="s">
        <v>446</v>
      </c>
      <c r="J1956" t="s">
        <v>451</v>
      </c>
      <c r="K1956">
        <v>27.22</v>
      </c>
      <c r="L1956">
        <v>50.07</v>
      </c>
      <c r="M1956" t="s">
        <v>621</v>
      </c>
      <c r="N1956" t="s">
        <v>867</v>
      </c>
      <c r="Q1956">
        <v>8</v>
      </c>
      <c r="R1956">
        <v>8</v>
      </c>
      <c r="S1956" t="s">
        <v>1449</v>
      </c>
      <c r="T1956" t="s">
        <v>2636</v>
      </c>
      <c r="U1956" t="s">
        <v>3410</v>
      </c>
      <c r="V1956" t="s">
        <v>3445</v>
      </c>
      <c r="W1956">
        <v>122</v>
      </c>
      <c r="X1956">
        <v>1051</v>
      </c>
      <c r="Y1956">
        <v>11</v>
      </c>
      <c r="Z1956" t="s">
        <v>3507</v>
      </c>
      <c r="AA1956" t="s">
        <v>4806</v>
      </c>
      <c r="AB1956" t="s">
        <v>7049</v>
      </c>
      <c r="AC1956">
        <v>19</v>
      </c>
      <c r="AD1956" t="s">
        <v>8988</v>
      </c>
      <c r="AE1956" t="s">
        <v>9362</v>
      </c>
      <c r="AF1956" t="s">
        <v>8682</v>
      </c>
      <c r="AG1956" t="s">
        <v>8931</v>
      </c>
    </row>
    <row r="1957" spans="1:33" hidden="1" x14ac:dyDescent="0.25">
      <c r="A1957" t="s">
        <v>51</v>
      </c>
      <c r="B1957">
        <v>2025156</v>
      </c>
      <c r="C1957" t="s">
        <v>87</v>
      </c>
      <c r="D1957">
        <v>6</v>
      </c>
      <c r="E1957" t="s">
        <v>90</v>
      </c>
      <c r="F1957">
        <v>1650</v>
      </c>
      <c r="G1957" t="s">
        <v>100</v>
      </c>
      <c r="H1957" t="s">
        <v>240</v>
      </c>
      <c r="I1957" t="s">
        <v>446</v>
      </c>
      <c r="J1957" t="s">
        <v>451</v>
      </c>
      <c r="K1957">
        <v>27.22</v>
      </c>
      <c r="L1957">
        <v>50.07</v>
      </c>
      <c r="M1957" t="s">
        <v>621</v>
      </c>
      <c r="N1957" t="s">
        <v>867</v>
      </c>
      <c r="Q1957">
        <v>9</v>
      </c>
      <c r="R1957">
        <v>9</v>
      </c>
      <c r="S1957" t="s">
        <v>1086</v>
      </c>
      <c r="T1957" t="s">
        <v>2273</v>
      </c>
      <c r="U1957" t="s">
        <v>3409</v>
      </c>
      <c r="V1957" t="s">
        <v>3451</v>
      </c>
      <c r="W1957">
        <v>118</v>
      </c>
      <c r="X1957">
        <v>1093</v>
      </c>
      <c r="Y1957">
        <v>8</v>
      </c>
      <c r="Z1957" t="s">
        <v>3488</v>
      </c>
      <c r="AA1957" t="s">
        <v>4913</v>
      </c>
      <c r="AB1957" t="s">
        <v>926</v>
      </c>
      <c r="AC1957">
        <v>72</v>
      </c>
      <c r="AD1957" t="s">
        <v>8718</v>
      </c>
      <c r="AE1957" t="s">
        <v>9368</v>
      </c>
      <c r="AF1957" t="s">
        <v>8446</v>
      </c>
      <c r="AG1957" t="s">
        <v>8688</v>
      </c>
    </row>
    <row r="1958" spans="1:33" hidden="1" x14ac:dyDescent="0.25">
      <c r="A1958" t="s">
        <v>51</v>
      </c>
      <c r="B1958">
        <v>2025156</v>
      </c>
      <c r="C1958" t="s">
        <v>87</v>
      </c>
      <c r="D1958">
        <v>6</v>
      </c>
      <c r="E1958" t="s">
        <v>90</v>
      </c>
      <c r="F1958">
        <v>1650</v>
      </c>
      <c r="G1958" t="s">
        <v>100</v>
      </c>
      <c r="H1958" t="s">
        <v>240</v>
      </c>
      <c r="I1958" t="s">
        <v>446</v>
      </c>
      <c r="J1958" t="s">
        <v>451</v>
      </c>
      <c r="K1958">
        <v>27.22</v>
      </c>
      <c r="L1958">
        <v>50.07</v>
      </c>
      <c r="M1958" t="s">
        <v>621</v>
      </c>
      <c r="N1958" t="s">
        <v>867</v>
      </c>
      <c r="Q1958">
        <v>10</v>
      </c>
      <c r="R1958">
        <v>4</v>
      </c>
      <c r="S1958" t="s">
        <v>1534</v>
      </c>
      <c r="T1958" t="s">
        <v>2721</v>
      </c>
      <c r="U1958" t="s">
        <v>3406</v>
      </c>
      <c r="V1958" t="s">
        <v>3447</v>
      </c>
      <c r="W1958">
        <v>127</v>
      </c>
      <c r="X1958">
        <v>1122</v>
      </c>
      <c r="Y1958">
        <v>1</v>
      </c>
      <c r="Z1958" t="s">
        <v>3538</v>
      </c>
      <c r="AA1958" t="s">
        <v>4914</v>
      </c>
      <c r="AB1958" t="s">
        <v>6915</v>
      </c>
      <c r="AC1958">
        <v>20</v>
      </c>
      <c r="AD1958" t="s">
        <v>8987</v>
      </c>
      <c r="AE1958" t="s">
        <v>9393</v>
      </c>
      <c r="AF1958" t="s">
        <v>8778</v>
      </c>
      <c r="AG1958" t="s">
        <v>8738</v>
      </c>
    </row>
    <row r="1959" spans="1:33" hidden="1" x14ac:dyDescent="0.25">
      <c r="A1959" t="s">
        <v>51</v>
      </c>
      <c r="B1959">
        <v>2025156</v>
      </c>
      <c r="C1959" t="s">
        <v>87</v>
      </c>
      <c r="D1959">
        <v>6</v>
      </c>
      <c r="E1959" t="s">
        <v>90</v>
      </c>
      <c r="F1959">
        <v>1650</v>
      </c>
      <c r="G1959" t="s">
        <v>100</v>
      </c>
      <c r="H1959" t="s">
        <v>240</v>
      </c>
      <c r="I1959" t="s">
        <v>446</v>
      </c>
      <c r="J1959" t="s">
        <v>451</v>
      </c>
      <c r="K1959">
        <v>27.22</v>
      </c>
      <c r="L1959">
        <v>50.07</v>
      </c>
      <c r="M1959" t="s">
        <v>621</v>
      </c>
      <c r="N1959" t="s">
        <v>867</v>
      </c>
      <c r="Q1959">
        <v>11</v>
      </c>
      <c r="R1959">
        <v>5</v>
      </c>
      <c r="S1959" t="s">
        <v>1794</v>
      </c>
      <c r="T1959" t="s">
        <v>2981</v>
      </c>
      <c r="U1959" t="s">
        <v>3413</v>
      </c>
      <c r="V1959" t="s">
        <v>3456</v>
      </c>
      <c r="W1959">
        <v>124</v>
      </c>
      <c r="X1959">
        <v>1155</v>
      </c>
      <c r="Y1959">
        <v>12</v>
      </c>
      <c r="Z1959" t="s">
        <v>3520</v>
      </c>
      <c r="AA1959" t="s">
        <v>4915</v>
      </c>
      <c r="AB1959" t="s">
        <v>7673</v>
      </c>
      <c r="AC1959">
        <v>11</v>
      </c>
      <c r="AD1959" t="s">
        <v>8840</v>
      </c>
      <c r="AE1959" t="s">
        <v>9358</v>
      </c>
      <c r="AF1959" t="s">
        <v>8452</v>
      </c>
      <c r="AG1959" t="s">
        <v>9179</v>
      </c>
    </row>
    <row r="1960" spans="1:33" hidden="1" x14ac:dyDescent="0.25">
      <c r="A1960" t="s">
        <v>51</v>
      </c>
      <c r="B1960">
        <v>2025156</v>
      </c>
      <c r="C1960" t="s">
        <v>87</v>
      </c>
      <c r="D1960">
        <v>6</v>
      </c>
      <c r="E1960" t="s">
        <v>90</v>
      </c>
      <c r="F1960">
        <v>1650</v>
      </c>
      <c r="G1960" t="s">
        <v>100</v>
      </c>
      <c r="H1960" t="s">
        <v>240</v>
      </c>
      <c r="I1960" t="s">
        <v>446</v>
      </c>
      <c r="J1960" t="s">
        <v>451</v>
      </c>
      <c r="K1960">
        <v>27.22</v>
      </c>
      <c r="L1960">
        <v>50.07</v>
      </c>
      <c r="M1960" t="s">
        <v>621</v>
      </c>
      <c r="N1960" t="s">
        <v>867</v>
      </c>
      <c r="Q1960">
        <v>12</v>
      </c>
      <c r="R1960">
        <v>1</v>
      </c>
      <c r="S1960" t="s">
        <v>1243</v>
      </c>
      <c r="T1960" t="s">
        <v>2430</v>
      </c>
      <c r="U1960" t="s">
        <v>3402</v>
      </c>
      <c r="V1960" t="s">
        <v>3457</v>
      </c>
      <c r="W1960">
        <v>130</v>
      </c>
      <c r="X1960">
        <v>1183</v>
      </c>
      <c r="Y1960">
        <v>9</v>
      </c>
      <c r="Z1960" t="s">
        <v>3581</v>
      </c>
      <c r="AA1960" t="s">
        <v>4390</v>
      </c>
      <c r="AB1960" t="s">
        <v>7674</v>
      </c>
      <c r="AC1960">
        <v>44</v>
      </c>
      <c r="AD1960" t="s">
        <v>8989</v>
      </c>
      <c r="AE1960" t="s">
        <v>9367</v>
      </c>
      <c r="AF1960" t="s">
        <v>9050</v>
      </c>
      <c r="AG1960" t="s">
        <v>8527</v>
      </c>
    </row>
    <row r="1961" spans="1:33" x14ac:dyDescent="0.25">
      <c r="A1961" t="s">
        <v>51</v>
      </c>
      <c r="B1961">
        <v>2025157</v>
      </c>
      <c r="C1961" t="s">
        <v>87</v>
      </c>
      <c r="D1961">
        <v>7</v>
      </c>
      <c r="E1961" t="s">
        <v>90</v>
      </c>
      <c r="F1961">
        <v>1200</v>
      </c>
      <c r="G1961" t="s">
        <v>100</v>
      </c>
      <c r="H1961" t="s">
        <v>239</v>
      </c>
      <c r="I1961" t="s">
        <v>446</v>
      </c>
      <c r="J1961" t="s">
        <v>451</v>
      </c>
      <c r="K1961">
        <v>23.79</v>
      </c>
      <c r="L1961">
        <v>46.21</v>
      </c>
      <c r="M1961" t="s">
        <v>622</v>
      </c>
      <c r="Q1961">
        <v>1</v>
      </c>
      <c r="R1961">
        <v>1</v>
      </c>
      <c r="S1961" t="s">
        <v>1233</v>
      </c>
      <c r="T1961" t="s">
        <v>2420</v>
      </c>
      <c r="U1961" t="s">
        <v>3400</v>
      </c>
      <c r="V1961" t="s">
        <v>3450</v>
      </c>
      <c r="W1961">
        <v>135</v>
      </c>
      <c r="X1961">
        <v>1130</v>
      </c>
      <c r="Y1961">
        <v>1</v>
      </c>
      <c r="Z1961" t="s">
        <v>3478</v>
      </c>
      <c r="AA1961" t="s">
        <v>3667</v>
      </c>
      <c r="AB1961" t="s">
        <v>622</v>
      </c>
      <c r="AC1961">
        <v>3.2</v>
      </c>
      <c r="AD1961" t="s">
        <v>8493</v>
      </c>
      <c r="AE1961" t="s">
        <v>9281</v>
      </c>
      <c r="AF1961" t="s">
        <v>9236</v>
      </c>
    </row>
    <row r="1962" spans="1:33" hidden="1" x14ac:dyDescent="0.25">
      <c r="A1962" t="s">
        <v>51</v>
      </c>
      <c r="B1962">
        <v>2025157</v>
      </c>
      <c r="C1962" t="s">
        <v>87</v>
      </c>
      <c r="D1962">
        <v>7</v>
      </c>
      <c r="E1962" t="s">
        <v>90</v>
      </c>
      <c r="F1962">
        <v>1200</v>
      </c>
      <c r="G1962" t="s">
        <v>100</v>
      </c>
      <c r="H1962" t="s">
        <v>239</v>
      </c>
      <c r="I1962" t="s">
        <v>446</v>
      </c>
      <c r="J1962" t="s">
        <v>451</v>
      </c>
      <c r="K1962">
        <v>23.79</v>
      </c>
      <c r="L1962">
        <v>46.21</v>
      </c>
      <c r="M1962" t="s">
        <v>622</v>
      </c>
      <c r="Q1962">
        <v>2</v>
      </c>
      <c r="R1962">
        <v>6</v>
      </c>
      <c r="S1962" t="s">
        <v>1726</v>
      </c>
      <c r="T1962" t="s">
        <v>2913</v>
      </c>
      <c r="U1962" t="s">
        <v>3405</v>
      </c>
      <c r="V1962" t="s">
        <v>3448</v>
      </c>
      <c r="W1962">
        <v>118</v>
      </c>
      <c r="X1962">
        <v>1060</v>
      </c>
      <c r="Y1962">
        <v>3</v>
      </c>
      <c r="Z1962" t="s">
        <v>3480</v>
      </c>
      <c r="AA1962" t="s">
        <v>3858</v>
      </c>
      <c r="AB1962" t="s">
        <v>7220</v>
      </c>
      <c r="AC1962">
        <v>8.6999999999999993</v>
      </c>
      <c r="AD1962" t="s">
        <v>455</v>
      </c>
      <c r="AE1962" t="s">
        <v>9277</v>
      </c>
      <c r="AF1962" t="s">
        <v>8891</v>
      </c>
    </row>
    <row r="1963" spans="1:33" hidden="1" x14ac:dyDescent="0.25">
      <c r="A1963" t="s">
        <v>51</v>
      </c>
      <c r="B1963">
        <v>2025157</v>
      </c>
      <c r="C1963" t="s">
        <v>87</v>
      </c>
      <c r="D1963">
        <v>7</v>
      </c>
      <c r="E1963" t="s">
        <v>90</v>
      </c>
      <c r="F1963">
        <v>1200</v>
      </c>
      <c r="G1963" t="s">
        <v>100</v>
      </c>
      <c r="H1963" t="s">
        <v>239</v>
      </c>
      <c r="I1963" t="s">
        <v>446</v>
      </c>
      <c r="J1963" t="s">
        <v>451</v>
      </c>
      <c r="K1963">
        <v>23.79</v>
      </c>
      <c r="L1963">
        <v>46.21</v>
      </c>
      <c r="M1963" t="s">
        <v>622</v>
      </c>
      <c r="Q1963">
        <v>3</v>
      </c>
      <c r="R1963">
        <v>2</v>
      </c>
      <c r="S1963" t="s">
        <v>1228</v>
      </c>
      <c r="T1963" t="s">
        <v>2415</v>
      </c>
      <c r="U1963" t="s">
        <v>3403</v>
      </c>
      <c r="V1963" t="s">
        <v>3452</v>
      </c>
      <c r="W1963">
        <v>128</v>
      </c>
      <c r="X1963">
        <v>1076</v>
      </c>
      <c r="Y1963">
        <v>2</v>
      </c>
      <c r="Z1963" t="s">
        <v>3483</v>
      </c>
      <c r="AA1963" t="s">
        <v>3829</v>
      </c>
      <c r="AB1963" t="s">
        <v>682</v>
      </c>
      <c r="AC1963">
        <v>2.2000000000000002</v>
      </c>
      <c r="AD1963" t="s">
        <v>8488</v>
      </c>
      <c r="AE1963" t="s">
        <v>9369</v>
      </c>
      <c r="AF1963" t="s">
        <v>9399</v>
      </c>
    </row>
    <row r="1964" spans="1:33" hidden="1" x14ac:dyDescent="0.25">
      <c r="A1964" t="s">
        <v>51</v>
      </c>
      <c r="B1964">
        <v>2025157</v>
      </c>
      <c r="C1964" t="s">
        <v>87</v>
      </c>
      <c r="D1964">
        <v>7</v>
      </c>
      <c r="E1964" t="s">
        <v>90</v>
      </c>
      <c r="F1964">
        <v>1200</v>
      </c>
      <c r="G1964" t="s">
        <v>100</v>
      </c>
      <c r="H1964" t="s">
        <v>239</v>
      </c>
      <c r="I1964" t="s">
        <v>446</v>
      </c>
      <c r="J1964" t="s">
        <v>451</v>
      </c>
      <c r="K1964">
        <v>23.79</v>
      </c>
      <c r="L1964">
        <v>46.21</v>
      </c>
      <c r="M1964" t="s">
        <v>622</v>
      </c>
      <c r="Q1964">
        <v>4</v>
      </c>
      <c r="R1964">
        <v>3</v>
      </c>
      <c r="S1964" t="s">
        <v>1916</v>
      </c>
      <c r="T1964" t="s">
        <v>3103</v>
      </c>
      <c r="U1964" t="s">
        <v>3417</v>
      </c>
      <c r="V1964" t="s">
        <v>3440</v>
      </c>
      <c r="W1964">
        <v>127</v>
      </c>
      <c r="X1964">
        <v>1146</v>
      </c>
      <c r="Y1964">
        <v>4</v>
      </c>
      <c r="Z1964" t="s">
        <v>3524</v>
      </c>
      <c r="AA1964" t="s">
        <v>3643</v>
      </c>
      <c r="AB1964" t="s">
        <v>508</v>
      </c>
      <c r="AC1964">
        <v>53</v>
      </c>
      <c r="AD1964" t="s">
        <v>8452</v>
      </c>
      <c r="AE1964" t="s">
        <v>9281</v>
      </c>
      <c r="AF1964" t="s">
        <v>8861</v>
      </c>
    </row>
    <row r="1965" spans="1:33" hidden="1" x14ac:dyDescent="0.25">
      <c r="A1965" t="s">
        <v>51</v>
      </c>
      <c r="B1965">
        <v>2025157</v>
      </c>
      <c r="C1965" t="s">
        <v>87</v>
      </c>
      <c r="D1965">
        <v>7</v>
      </c>
      <c r="E1965" t="s">
        <v>90</v>
      </c>
      <c r="F1965">
        <v>1200</v>
      </c>
      <c r="G1965" t="s">
        <v>100</v>
      </c>
      <c r="H1965" t="s">
        <v>239</v>
      </c>
      <c r="I1965" t="s">
        <v>446</v>
      </c>
      <c r="J1965" t="s">
        <v>451</v>
      </c>
      <c r="K1965">
        <v>23.79</v>
      </c>
      <c r="L1965">
        <v>46.21</v>
      </c>
      <c r="M1965" t="s">
        <v>622</v>
      </c>
      <c r="Q1965">
        <v>5</v>
      </c>
      <c r="R1965">
        <v>9</v>
      </c>
      <c r="S1965" t="s">
        <v>1376</v>
      </c>
      <c r="T1965" t="s">
        <v>2563</v>
      </c>
      <c r="U1965" t="s">
        <v>3397</v>
      </c>
      <c r="V1965" t="s">
        <v>3459</v>
      </c>
      <c r="W1965">
        <v>122</v>
      </c>
      <c r="X1965">
        <v>1079</v>
      </c>
      <c r="Y1965">
        <v>8</v>
      </c>
      <c r="Z1965" t="s">
        <v>3496</v>
      </c>
      <c r="AA1965" t="s">
        <v>3998</v>
      </c>
      <c r="AB1965" t="s">
        <v>7469</v>
      </c>
      <c r="AC1965">
        <v>7.9</v>
      </c>
      <c r="AD1965" t="s">
        <v>8446</v>
      </c>
      <c r="AE1965" t="s">
        <v>9370</v>
      </c>
      <c r="AF1965" t="s">
        <v>9312</v>
      </c>
    </row>
    <row r="1966" spans="1:33" hidden="1" x14ac:dyDescent="0.25">
      <c r="A1966" t="s">
        <v>51</v>
      </c>
      <c r="B1966">
        <v>2025157</v>
      </c>
      <c r="C1966" t="s">
        <v>87</v>
      </c>
      <c r="D1966">
        <v>7</v>
      </c>
      <c r="E1966" t="s">
        <v>90</v>
      </c>
      <c r="F1966">
        <v>1200</v>
      </c>
      <c r="G1966" t="s">
        <v>100</v>
      </c>
      <c r="H1966" t="s">
        <v>239</v>
      </c>
      <c r="I1966" t="s">
        <v>446</v>
      </c>
      <c r="J1966" t="s">
        <v>451</v>
      </c>
      <c r="K1966">
        <v>23.79</v>
      </c>
      <c r="L1966">
        <v>46.21</v>
      </c>
      <c r="M1966" t="s">
        <v>622</v>
      </c>
      <c r="Q1966">
        <v>6</v>
      </c>
      <c r="R1966">
        <v>11</v>
      </c>
      <c r="S1966" t="s">
        <v>1334</v>
      </c>
      <c r="T1966" t="s">
        <v>2521</v>
      </c>
      <c r="U1966" t="s">
        <v>3415</v>
      </c>
      <c r="V1966" t="s">
        <v>3444</v>
      </c>
      <c r="W1966">
        <v>116</v>
      </c>
      <c r="X1966">
        <v>1128</v>
      </c>
      <c r="Y1966">
        <v>7</v>
      </c>
      <c r="Z1966" t="s">
        <v>3507</v>
      </c>
      <c r="AA1966" t="s">
        <v>4381</v>
      </c>
      <c r="AB1966" t="s">
        <v>594</v>
      </c>
      <c r="AC1966">
        <v>33</v>
      </c>
      <c r="AD1966" t="s">
        <v>8593</v>
      </c>
      <c r="AE1966" t="s">
        <v>9281</v>
      </c>
      <c r="AF1966" t="s">
        <v>8751</v>
      </c>
    </row>
    <row r="1967" spans="1:33" hidden="1" x14ac:dyDescent="0.25">
      <c r="A1967" t="s">
        <v>51</v>
      </c>
      <c r="B1967">
        <v>2025157</v>
      </c>
      <c r="C1967" t="s">
        <v>87</v>
      </c>
      <c r="D1967">
        <v>7</v>
      </c>
      <c r="E1967" t="s">
        <v>90</v>
      </c>
      <c r="F1967">
        <v>1200</v>
      </c>
      <c r="G1967" t="s">
        <v>100</v>
      </c>
      <c r="H1967" t="s">
        <v>239</v>
      </c>
      <c r="I1967" t="s">
        <v>446</v>
      </c>
      <c r="J1967" t="s">
        <v>451</v>
      </c>
      <c r="K1967">
        <v>23.79</v>
      </c>
      <c r="L1967">
        <v>46.21</v>
      </c>
      <c r="M1967" t="s">
        <v>622</v>
      </c>
      <c r="Q1967">
        <v>7</v>
      </c>
      <c r="R1967">
        <v>10</v>
      </c>
      <c r="S1967" t="s">
        <v>1076</v>
      </c>
      <c r="T1967" t="s">
        <v>2263</v>
      </c>
      <c r="U1967" t="s">
        <v>3410</v>
      </c>
      <c r="V1967" t="s">
        <v>3457</v>
      </c>
      <c r="W1967">
        <v>120</v>
      </c>
      <c r="X1967">
        <v>1138</v>
      </c>
      <c r="Y1967">
        <v>11</v>
      </c>
      <c r="Z1967" t="s">
        <v>3487</v>
      </c>
      <c r="AA1967" t="s">
        <v>3863</v>
      </c>
      <c r="AB1967" t="s">
        <v>7053</v>
      </c>
      <c r="AC1967">
        <v>57</v>
      </c>
      <c r="AD1967" t="s">
        <v>8446</v>
      </c>
      <c r="AE1967" t="s">
        <v>9371</v>
      </c>
      <c r="AF1967" t="s">
        <v>8861</v>
      </c>
    </row>
    <row r="1968" spans="1:33" hidden="1" x14ac:dyDescent="0.25">
      <c r="A1968" t="s">
        <v>51</v>
      </c>
      <c r="B1968">
        <v>2025157</v>
      </c>
      <c r="C1968" t="s">
        <v>87</v>
      </c>
      <c r="D1968">
        <v>7</v>
      </c>
      <c r="E1968" t="s">
        <v>90</v>
      </c>
      <c r="F1968">
        <v>1200</v>
      </c>
      <c r="G1968" t="s">
        <v>100</v>
      </c>
      <c r="H1968" t="s">
        <v>239</v>
      </c>
      <c r="I1968" t="s">
        <v>446</v>
      </c>
      <c r="J1968" t="s">
        <v>451</v>
      </c>
      <c r="K1968">
        <v>23.79</v>
      </c>
      <c r="L1968">
        <v>46.21</v>
      </c>
      <c r="M1968" t="s">
        <v>622</v>
      </c>
      <c r="Q1968">
        <v>8</v>
      </c>
      <c r="R1968">
        <v>4</v>
      </c>
      <c r="S1968" t="s">
        <v>1377</v>
      </c>
      <c r="T1968" t="s">
        <v>2564</v>
      </c>
      <c r="U1968" t="s">
        <v>3401</v>
      </c>
      <c r="V1968" t="s">
        <v>3446</v>
      </c>
      <c r="W1968">
        <v>126</v>
      </c>
      <c r="X1968">
        <v>1134</v>
      </c>
      <c r="Y1968">
        <v>6</v>
      </c>
      <c r="Z1968" t="s">
        <v>3488</v>
      </c>
      <c r="AA1968" t="s">
        <v>4916</v>
      </c>
      <c r="AB1968" t="s">
        <v>7493</v>
      </c>
      <c r="AC1968">
        <v>16</v>
      </c>
      <c r="AD1968" t="s">
        <v>8547</v>
      </c>
      <c r="AE1968" t="s">
        <v>9434</v>
      </c>
      <c r="AF1968" t="s">
        <v>8749</v>
      </c>
    </row>
    <row r="1969" spans="1:32" hidden="1" x14ac:dyDescent="0.25">
      <c r="A1969" t="s">
        <v>51</v>
      </c>
      <c r="B1969">
        <v>2025157</v>
      </c>
      <c r="C1969" t="s">
        <v>87</v>
      </c>
      <c r="D1969">
        <v>7</v>
      </c>
      <c r="E1969" t="s">
        <v>90</v>
      </c>
      <c r="F1969">
        <v>1200</v>
      </c>
      <c r="G1969" t="s">
        <v>100</v>
      </c>
      <c r="H1969" t="s">
        <v>239</v>
      </c>
      <c r="I1969" t="s">
        <v>446</v>
      </c>
      <c r="J1969" t="s">
        <v>451</v>
      </c>
      <c r="K1969">
        <v>23.79</v>
      </c>
      <c r="L1969">
        <v>46.21</v>
      </c>
      <c r="M1969" t="s">
        <v>622</v>
      </c>
      <c r="Q1969">
        <v>9</v>
      </c>
      <c r="R1969">
        <v>12</v>
      </c>
      <c r="S1969" t="s">
        <v>1704</v>
      </c>
      <c r="T1969" t="s">
        <v>2891</v>
      </c>
      <c r="U1969" t="s">
        <v>3420</v>
      </c>
      <c r="V1969" t="s">
        <v>3451</v>
      </c>
      <c r="W1969">
        <v>115</v>
      </c>
      <c r="X1969">
        <v>1097</v>
      </c>
      <c r="Y1969">
        <v>5</v>
      </c>
      <c r="Z1969" t="s">
        <v>3499</v>
      </c>
      <c r="AA1969" t="s">
        <v>3735</v>
      </c>
      <c r="AB1969" t="s">
        <v>695</v>
      </c>
      <c r="AC1969">
        <v>17</v>
      </c>
      <c r="AD1969" t="s">
        <v>8990</v>
      </c>
      <c r="AE1969" t="s">
        <v>9346</v>
      </c>
      <c r="AF1969" t="s">
        <v>9311</v>
      </c>
    </row>
    <row r="1970" spans="1:32" hidden="1" x14ac:dyDescent="0.25">
      <c r="A1970" t="s">
        <v>51</v>
      </c>
      <c r="B1970">
        <v>2025157</v>
      </c>
      <c r="C1970" t="s">
        <v>87</v>
      </c>
      <c r="D1970">
        <v>7</v>
      </c>
      <c r="E1970" t="s">
        <v>90</v>
      </c>
      <c r="F1970">
        <v>1200</v>
      </c>
      <c r="G1970" t="s">
        <v>100</v>
      </c>
      <c r="H1970" t="s">
        <v>239</v>
      </c>
      <c r="I1970" t="s">
        <v>446</v>
      </c>
      <c r="J1970" t="s">
        <v>451</v>
      </c>
      <c r="K1970">
        <v>23.79</v>
      </c>
      <c r="L1970">
        <v>46.21</v>
      </c>
      <c r="M1970" t="s">
        <v>622</v>
      </c>
      <c r="Q1970">
        <v>10</v>
      </c>
      <c r="R1970">
        <v>8</v>
      </c>
      <c r="S1970" t="s">
        <v>1312</v>
      </c>
      <c r="T1970" t="s">
        <v>2499</v>
      </c>
      <c r="U1970" t="s">
        <v>3399</v>
      </c>
      <c r="V1970" t="s">
        <v>3455</v>
      </c>
      <c r="W1970">
        <v>122</v>
      </c>
      <c r="X1970">
        <v>1175</v>
      </c>
      <c r="Y1970">
        <v>12</v>
      </c>
      <c r="Z1970" t="s">
        <v>3520</v>
      </c>
      <c r="AA1970" t="s">
        <v>4637</v>
      </c>
      <c r="AB1970" t="s">
        <v>7675</v>
      </c>
      <c r="AC1970">
        <v>129</v>
      </c>
      <c r="AD1970" t="s">
        <v>8921</v>
      </c>
      <c r="AE1970" t="s">
        <v>9277</v>
      </c>
      <c r="AF1970" t="s">
        <v>8557</v>
      </c>
    </row>
    <row r="1971" spans="1:32" hidden="1" x14ac:dyDescent="0.25">
      <c r="A1971" t="s">
        <v>51</v>
      </c>
      <c r="B1971">
        <v>2025157</v>
      </c>
      <c r="C1971" t="s">
        <v>87</v>
      </c>
      <c r="D1971">
        <v>7</v>
      </c>
      <c r="E1971" t="s">
        <v>90</v>
      </c>
      <c r="F1971">
        <v>1200</v>
      </c>
      <c r="G1971" t="s">
        <v>100</v>
      </c>
      <c r="H1971" t="s">
        <v>239</v>
      </c>
      <c r="I1971" t="s">
        <v>446</v>
      </c>
      <c r="J1971" t="s">
        <v>451</v>
      </c>
      <c r="K1971">
        <v>23.79</v>
      </c>
      <c r="L1971">
        <v>46.21</v>
      </c>
      <c r="M1971" t="s">
        <v>622</v>
      </c>
      <c r="Q1971">
        <v>11</v>
      </c>
      <c r="R1971">
        <v>5</v>
      </c>
      <c r="S1971" t="s">
        <v>1917</v>
      </c>
      <c r="T1971" t="s">
        <v>3104</v>
      </c>
      <c r="U1971" t="s">
        <v>3402</v>
      </c>
      <c r="V1971" t="s">
        <v>3447</v>
      </c>
      <c r="W1971">
        <v>121</v>
      </c>
      <c r="X1971">
        <v>1042</v>
      </c>
      <c r="Y1971">
        <v>10</v>
      </c>
      <c r="Z1971" t="s">
        <v>3573</v>
      </c>
      <c r="AA1971" t="s">
        <v>4917</v>
      </c>
      <c r="AB1971" t="s">
        <v>7676</v>
      </c>
      <c r="AC1971">
        <v>78</v>
      </c>
      <c r="AD1971" t="s">
        <v>8443</v>
      </c>
      <c r="AE1971" t="s">
        <v>8947</v>
      </c>
      <c r="AF1971" t="s">
        <v>8609</v>
      </c>
    </row>
    <row r="1972" spans="1:32" hidden="1" x14ac:dyDescent="0.25">
      <c r="A1972" t="s">
        <v>51</v>
      </c>
      <c r="B1972">
        <v>2025157</v>
      </c>
      <c r="C1972" t="s">
        <v>87</v>
      </c>
      <c r="D1972">
        <v>7</v>
      </c>
      <c r="E1972" t="s">
        <v>90</v>
      </c>
      <c r="F1972">
        <v>1200</v>
      </c>
      <c r="G1972" t="s">
        <v>100</v>
      </c>
      <c r="H1972" t="s">
        <v>239</v>
      </c>
      <c r="I1972" t="s">
        <v>446</v>
      </c>
      <c r="J1972" t="s">
        <v>451</v>
      </c>
      <c r="K1972">
        <v>23.79</v>
      </c>
      <c r="L1972">
        <v>46.21</v>
      </c>
      <c r="M1972" t="s">
        <v>622</v>
      </c>
      <c r="R1972">
        <v>7</v>
      </c>
      <c r="S1972" t="s">
        <v>1272</v>
      </c>
      <c r="T1972" t="s">
        <v>2459</v>
      </c>
      <c r="U1972" t="s">
        <v>3398</v>
      </c>
      <c r="V1972" t="s">
        <v>3443</v>
      </c>
      <c r="W1972">
        <v>123</v>
      </c>
      <c r="Z1972" t="s">
        <v>3439</v>
      </c>
      <c r="AA1972" t="s">
        <v>3439</v>
      </c>
      <c r="AB1972" t="s">
        <v>3439</v>
      </c>
    </row>
    <row r="1973" spans="1:32" x14ac:dyDescent="0.25">
      <c r="A1973" t="s">
        <v>63</v>
      </c>
      <c r="B1973">
        <v>2025266</v>
      </c>
      <c r="C1973" t="s">
        <v>87</v>
      </c>
      <c r="D1973">
        <v>3</v>
      </c>
      <c r="E1973" t="s">
        <v>90</v>
      </c>
      <c r="F1973">
        <v>1200</v>
      </c>
      <c r="G1973" t="s">
        <v>98</v>
      </c>
      <c r="H1973" t="s">
        <v>344</v>
      </c>
      <c r="I1973" t="s">
        <v>446</v>
      </c>
      <c r="J1973" t="s">
        <v>449</v>
      </c>
      <c r="K1973">
        <v>23.71</v>
      </c>
      <c r="L1973">
        <v>46.56</v>
      </c>
      <c r="M1973" t="s">
        <v>712</v>
      </c>
      <c r="Q1973">
        <v>1</v>
      </c>
      <c r="R1973">
        <v>1</v>
      </c>
      <c r="S1973" t="s">
        <v>2085</v>
      </c>
      <c r="T1973" t="s">
        <v>3272</v>
      </c>
      <c r="U1973" t="s">
        <v>3421</v>
      </c>
      <c r="V1973" t="s">
        <v>3451</v>
      </c>
      <c r="W1973">
        <v>135</v>
      </c>
      <c r="X1973">
        <v>1084</v>
      </c>
      <c r="Y1973">
        <v>12</v>
      </c>
      <c r="Z1973" t="s">
        <v>3478</v>
      </c>
      <c r="AA1973" t="s">
        <v>4984</v>
      </c>
      <c r="AB1973" t="s">
        <v>712</v>
      </c>
      <c r="AC1973">
        <v>13</v>
      </c>
      <c r="AD1973" t="s">
        <v>8447</v>
      </c>
      <c r="AE1973" t="s">
        <v>9402</v>
      </c>
      <c r="AF1973" t="s">
        <v>9240</v>
      </c>
    </row>
    <row r="1974" spans="1:32" hidden="1" x14ac:dyDescent="0.25">
      <c r="A1974" t="s">
        <v>51</v>
      </c>
      <c r="B1974">
        <v>2025158</v>
      </c>
      <c r="C1974" t="s">
        <v>87</v>
      </c>
      <c r="D1974">
        <v>8</v>
      </c>
      <c r="E1974" t="s">
        <v>92</v>
      </c>
      <c r="F1974">
        <v>1200</v>
      </c>
      <c r="G1974" t="s">
        <v>100</v>
      </c>
      <c r="H1974" t="s">
        <v>242</v>
      </c>
      <c r="I1974" t="s">
        <v>446</v>
      </c>
      <c r="J1974" t="s">
        <v>451</v>
      </c>
      <c r="K1974">
        <v>23.39</v>
      </c>
      <c r="L1974">
        <v>45.83</v>
      </c>
      <c r="M1974" t="s">
        <v>623</v>
      </c>
      <c r="Q1974">
        <v>2</v>
      </c>
      <c r="R1974">
        <v>3</v>
      </c>
      <c r="S1974" t="s">
        <v>1426</v>
      </c>
      <c r="T1974" t="s">
        <v>2613</v>
      </c>
      <c r="U1974" t="s">
        <v>3415</v>
      </c>
      <c r="V1974" t="s">
        <v>3460</v>
      </c>
      <c r="W1974">
        <v>132</v>
      </c>
      <c r="X1974">
        <v>1210</v>
      </c>
      <c r="Y1974">
        <v>3</v>
      </c>
      <c r="Z1974" t="s">
        <v>3489</v>
      </c>
      <c r="AA1974" t="s">
        <v>3704</v>
      </c>
      <c r="AB1974" t="s">
        <v>6835</v>
      </c>
      <c r="AC1974">
        <v>11</v>
      </c>
      <c r="AD1974" t="s">
        <v>8596</v>
      </c>
      <c r="AE1974" t="s">
        <v>9239</v>
      </c>
      <c r="AF1974" t="s">
        <v>9359</v>
      </c>
    </row>
    <row r="1975" spans="1:32" hidden="1" x14ac:dyDescent="0.25">
      <c r="A1975" t="s">
        <v>51</v>
      </c>
      <c r="B1975">
        <v>2025158</v>
      </c>
      <c r="C1975" t="s">
        <v>87</v>
      </c>
      <c r="D1975">
        <v>8</v>
      </c>
      <c r="E1975" t="s">
        <v>92</v>
      </c>
      <c r="F1975">
        <v>1200</v>
      </c>
      <c r="G1975" t="s">
        <v>100</v>
      </c>
      <c r="H1975" t="s">
        <v>242</v>
      </c>
      <c r="I1975" t="s">
        <v>446</v>
      </c>
      <c r="J1975" t="s">
        <v>451</v>
      </c>
      <c r="K1975">
        <v>23.39</v>
      </c>
      <c r="L1975">
        <v>45.83</v>
      </c>
      <c r="M1975" t="s">
        <v>623</v>
      </c>
      <c r="Q1975">
        <v>3</v>
      </c>
      <c r="R1975">
        <v>6</v>
      </c>
      <c r="S1975" t="s">
        <v>1626</v>
      </c>
      <c r="T1975" t="s">
        <v>2813</v>
      </c>
      <c r="U1975" t="s">
        <v>3406</v>
      </c>
      <c r="V1975" t="s">
        <v>3447</v>
      </c>
      <c r="W1975">
        <v>126</v>
      </c>
      <c r="X1975">
        <v>1103</v>
      </c>
      <c r="Y1975">
        <v>5</v>
      </c>
      <c r="Z1975" t="s">
        <v>3489</v>
      </c>
      <c r="AA1975" t="s">
        <v>4428</v>
      </c>
      <c r="AB1975" t="s">
        <v>7531</v>
      </c>
      <c r="AC1975">
        <v>17</v>
      </c>
      <c r="AD1975" t="s">
        <v>8493</v>
      </c>
      <c r="AE1975" t="s">
        <v>9237</v>
      </c>
      <c r="AF1975" t="s">
        <v>9236</v>
      </c>
    </row>
    <row r="1976" spans="1:32" hidden="1" x14ac:dyDescent="0.25">
      <c r="A1976" t="s">
        <v>51</v>
      </c>
      <c r="B1976">
        <v>2025158</v>
      </c>
      <c r="C1976" t="s">
        <v>87</v>
      </c>
      <c r="D1976">
        <v>8</v>
      </c>
      <c r="E1976" t="s">
        <v>92</v>
      </c>
      <c r="F1976">
        <v>1200</v>
      </c>
      <c r="G1976" t="s">
        <v>100</v>
      </c>
      <c r="H1976" t="s">
        <v>242</v>
      </c>
      <c r="I1976" t="s">
        <v>446</v>
      </c>
      <c r="J1976" t="s">
        <v>451</v>
      </c>
      <c r="K1976">
        <v>23.39</v>
      </c>
      <c r="L1976">
        <v>45.83</v>
      </c>
      <c r="M1976" t="s">
        <v>623</v>
      </c>
      <c r="Q1976">
        <v>4</v>
      </c>
      <c r="R1976">
        <v>2</v>
      </c>
      <c r="S1976" t="s">
        <v>1133</v>
      </c>
      <c r="T1976" t="s">
        <v>2320</v>
      </c>
      <c r="U1976" t="s">
        <v>3405</v>
      </c>
      <c r="V1976" t="s">
        <v>3453</v>
      </c>
      <c r="W1976">
        <v>126</v>
      </c>
      <c r="X1976">
        <v>1243</v>
      </c>
      <c r="Y1976">
        <v>12</v>
      </c>
      <c r="Z1976" t="s">
        <v>3506</v>
      </c>
      <c r="AA1976" t="s">
        <v>3683</v>
      </c>
      <c r="AB1976" t="s">
        <v>637</v>
      </c>
      <c r="AC1976">
        <v>12</v>
      </c>
      <c r="AD1976" t="s">
        <v>8649</v>
      </c>
      <c r="AE1976" t="s">
        <v>9239</v>
      </c>
      <c r="AF1976" t="s">
        <v>8728</v>
      </c>
    </row>
    <row r="1977" spans="1:32" hidden="1" x14ac:dyDescent="0.25">
      <c r="A1977" t="s">
        <v>51</v>
      </c>
      <c r="B1977">
        <v>2025158</v>
      </c>
      <c r="C1977" t="s">
        <v>87</v>
      </c>
      <c r="D1977">
        <v>8</v>
      </c>
      <c r="E1977" t="s">
        <v>92</v>
      </c>
      <c r="F1977">
        <v>1200</v>
      </c>
      <c r="G1977" t="s">
        <v>100</v>
      </c>
      <c r="H1977" t="s">
        <v>242</v>
      </c>
      <c r="I1977" t="s">
        <v>446</v>
      </c>
      <c r="J1977" t="s">
        <v>451</v>
      </c>
      <c r="K1977">
        <v>23.39</v>
      </c>
      <c r="L1977">
        <v>45.83</v>
      </c>
      <c r="M1977" t="s">
        <v>623</v>
      </c>
      <c r="Q1977">
        <v>5</v>
      </c>
      <c r="R1977">
        <v>4</v>
      </c>
      <c r="S1977" t="s">
        <v>1918</v>
      </c>
      <c r="T1977" t="s">
        <v>3105</v>
      </c>
      <c r="U1977" t="s">
        <v>3413</v>
      </c>
      <c r="V1977" t="s">
        <v>3456</v>
      </c>
      <c r="W1977">
        <v>129</v>
      </c>
      <c r="X1977">
        <v>1045</v>
      </c>
      <c r="Y1977">
        <v>9</v>
      </c>
      <c r="Z1977" t="s">
        <v>3521</v>
      </c>
      <c r="AA1977" t="s">
        <v>3879</v>
      </c>
      <c r="AB1977" t="s">
        <v>764</v>
      </c>
      <c r="AC1977">
        <v>53</v>
      </c>
      <c r="AD1977" t="s">
        <v>8597</v>
      </c>
      <c r="AE1977" t="s">
        <v>9304</v>
      </c>
      <c r="AF1977" t="s">
        <v>9239</v>
      </c>
    </row>
    <row r="1978" spans="1:32" hidden="1" x14ac:dyDescent="0.25">
      <c r="A1978" t="s">
        <v>51</v>
      </c>
      <c r="B1978">
        <v>2025158</v>
      </c>
      <c r="C1978" t="s">
        <v>87</v>
      </c>
      <c r="D1978">
        <v>8</v>
      </c>
      <c r="E1978" t="s">
        <v>92</v>
      </c>
      <c r="F1978">
        <v>1200</v>
      </c>
      <c r="G1978" t="s">
        <v>100</v>
      </c>
      <c r="H1978" t="s">
        <v>242</v>
      </c>
      <c r="I1978" t="s">
        <v>446</v>
      </c>
      <c r="J1978" t="s">
        <v>451</v>
      </c>
      <c r="K1978">
        <v>23.39</v>
      </c>
      <c r="L1978">
        <v>45.83</v>
      </c>
      <c r="M1978" t="s">
        <v>623</v>
      </c>
      <c r="Q1978">
        <v>6</v>
      </c>
      <c r="R1978">
        <v>7</v>
      </c>
      <c r="S1978" t="s">
        <v>1919</v>
      </c>
      <c r="T1978" t="s">
        <v>3106</v>
      </c>
      <c r="U1978" t="s">
        <v>3402</v>
      </c>
      <c r="V1978" t="s">
        <v>3445</v>
      </c>
      <c r="W1978">
        <v>119</v>
      </c>
      <c r="X1978">
        <v>1126</v>
      </c>
      <c r="Y1978">
        <v>1</v>
      </c>
      <c r="Z1978" t="s">
        <v>3482</v>
      </c>
      <c r="AA1978" t="s">
        <v>4311</v>
      </c>
      <c r="AB1978" t="s">
        <v>761</v>
      </c>
      <c r="AC1978">
        <v>4.9000000000000004</v>
      </c>
      <c r="AD1978" t="s">
        <v>8651</v>
      </c>
      <c r="AE1978" t="s">
        <v>9235</v>
      </c>
      <c r="AF1978" t="s">
        <v>8649</v>
      </c>
    </row>
    <row r="1979" spans="1:32" hidden="1" x14ac:dyDescent="0.25">
      <c r="A1979" t="s">
        <v>51</v>
      </c>
      <c r="B1979">
        <v>2025158</v>
      </c>
      <c r="C1979" t="s">
        <v>87</v>
      </c>
      <c r="D1979">
        <v>8</v>
      </c>
      <c r="E1979" t="s">
        <v>92</v>
      </c>
      <c r="F1979">
        <v>1200</v>
      </c>
      <c r="G1979" t="s">
        <v>100</v>
      </c>
      <c r="H1979" t="s">
        <v>242</v>
      </c>
      <c r="I1979" t="s">
        <v>446</v>
      </c>
      <c r="J1979" t="s">
        <v>451</v>
      </c>
      <c r="K1979">
        <v>23.39</v>
      </c>
      <c r="L1979">
        <v>45.83</v>
      </c>
      <c r="M1979" t="s">
        <v>623</v>
      </c>
      <c r="Q1979">
        <v>7</v>
      </c>
      <c r="R1979">
        <v>10</v>
      </c>
      <c r="S1979" t="s">
        <v>1148</v>
      </c>
      <c r="T1979" t="s">
        <v>2335</v>
      </c>
      <c r="U1979" t="s">
        <v>3399</v>
      </c>
      <c r="V1979" t="s">
        <v>3451</v>
      </c>
      <c r="W1979">
        <v>123</v>
      </c>
      <c r="X1979">
        <v>1113</v>
      </c>
      <c r="Y1979">
        <v>2</v>
      </c>
      <c r="Z1979" t="s">
        <v>3496</v>
      </c>
      <c r="AA1979" t="s">
        <v>4393</v>
      </c>
      <c r="AB1979" t="s">
        <v>7281</v>
      </c>
      <c r="AC1979">
        <v>20</v>
      </c>
      <c r="AD1979" t="s">
        <v>8911</v>
      </c>
      <c r="AE1979" t="s">
        <v>9235</v>
      </c>
      <c r="AF1979" t="s">
        <v>9054</v>
      </c>
    </row>
    <row r="1980" spans="1:32" hidden="1" x14ac:dyDescent="0.25">
      <c r="A1980" t="s">
        <v>51</v>
      </c>
      <c r="B1980">
        <v>2025158</v>
      </c>
      <c r="C1980" t="s">
        <v>87</v>
      </c>
      <c r="D1980">
        <v>8</v>
      </c>
      <c r="E1980" t="s">
        <v>92</v>
      </c>
      <c r="F1980">
        <v>1200</v>
      </c>
      <c r="G1980" t="s">
        <v>100</v>
      </c>
      <c r="H1980" t="s">
        <v>242</v>
      </c>
      <c r="I1980" t="s">
        <v>446</v>
      </c>
      <c r="J1980" t="s">
        <v>451</v>
      </c>
      <c r="K1980">
        <v>23.39</v>
      </c>
      <c r="L1980">
        <v>45.83</v>
      </c>
      <c r="M1980" t="s">
        <v>623</v>
      </c>
      <c r="Q1980">
        <v>8</v>
      </c>
      <c r="R1980">
        <v>8</v>
      </c>
      <c r="S1980" t="s">
        <v>1706</v>
      </c>
      <c r="T1980" t="s">
        <v>2893</v>
      </c>
      <c r="U1980" t="s">
        <v>3409</v>
      </c>
      <c r="V1980" t="s">
        <v>3448</v>
      </c>
      <c r="W1980">
        <v>124</v>
      </c>
      <c r="X1980">
        <v>1125</v>
      </c>
      <c r="Y1980">
        <v>7</v>
      </c>
      <c r="Z1980" t="s">
        <v>3496</v>
      </c>
      <c r="AA1980" t="s">
        <v>4919</v>
      </c>
      <c r="AB1980" t="s">
        <v>7281</v>
      </c>
      <c r="AC1980">
        <v>22</v>
      </c>
      <c r="AD1980" t="s">
        <v>8765</v>
      </c>
      <c r="AE1980" t="s">
        <v>9233</v>
      </c>
      <c r="AF1980" t="s">
        <v>9085</v>
      </c>
    </row>
    <row r="1981" spans="1:32" hidden="1" x14ac:dyDescent="0.25">
      <c r="A1981" t="s">
        <v>51</v>
      </c>
      <c r="B1981">
        <v>2025158</v>
      </c>
      <c r="C1981" t="s">
        <v>87</v>
      </c>
      <c r="D1981">
        <v>8</v>
      </c>
      <c r="E1981" t="s">
        <v>92</v>
      </c>
      <c r="F1981">
        <v>1200</v>
      </c>
      <c r="G1981" t="s">
        <v>100</v>
      </c>
      <c r="H1981" t="s">
        <v>242</v>
      </c>
      <c r="I1981" t="s">
        <v>446</v>
      </c>
      <c r="J1981" t="s">
        <v>451</v>
      </c>
      <c r="K1981">
        <v>23.39</v>
      </c>
      <c r="L1981">
        <v>45.83</v>
      </c>
      <c r="M1981" t="s">
        <v>623</v>
      </c>
      <c r="Q1981">
        <v>9</v>
      </c>
      <c r="R1981">
        <v>9</v>
      </c>
      <c r="S1981" t="s">
        <v>1713</v>
      </c>
      <c r="T1981" t="s">
        <v>2900</v>
      </c>
      <c r="U1981" t="s">
        <v>3420</v>
      </c>
      <c r="V1981" t="s">
        <v>3446</v>
      </c>
      <c r="W1981">
        <v>124</v>
      </c>
      <c r="X1981">
        <v>1107</v>
      </c>
      <c r="Y1981">
        <v>11</v>
      </c>
      <c r="Z1981" t="s">
        <v>3508</v>
      </c>
      <c r="AA1981" t="s">
        <v>4920</v>
      </c>
      <c r="AB1981" t="s">
        <v>7140</v>
      </c>
      <c r="AC1981">
        <v>20</v>
      </c>
      <c r="AD1981" t="s">
        <v>8445</v>
      </c>
      <c r="AE1981" t="s">
        <v>9274</v>
      </c>
      <c r="AF1981" t="s">
        <v>9153</v>
      </c>
    </row>
    <row r="1982" spans="1:32" hidden="1" x14ac:dyDescent="0.25">
      <c r="A1982" t="s">
        <v>51</v>
      </c>
      <c r="B1982">
        <v>2025158</v>
      </c>
      <c r="C1982" t="s">
        <v>87</v>
      </c>
      <c r="D1982">
        <v>8</v>
      </c>
      <c r="E1982" t="s">
        <v>92</v>
      </c>
      <c r="F1982">
        <v>1200</v>
      </c>
      <c r="G1982" t="s">
        <v>100</v>
      </c>
      <c r="H1982" t="s">
        <v>242</v>
      </c>
      <c r="I1982" t="s">
        <v>446</v>
      </c>
      <c r="J1982" t="s">
        <v>451</v>
      </c>
      <c r="K1982">
        <v>23.39</v>
      </c>
      <c r="L1982">
        <v>45.83</v>
      </c>
      <c r="M1982" t="s">
        <v>623</v>
      </c>
      <c r="Q1982">
        <v>10</v>
      </c>
      <c r="R1982">
        <v>5</v>
      </c>
      <c r="S1982" t="s">
        <v>1222</v>
      </c>
      <c r="T1982" t="s">
        <v>2409</v>
      </c>
      <c r="U1982" t="s">
        <v>3411</v>
      </c>
      <c r="V1982" t="s">
        <v>3443</v>
      </c>
      <c r="W1982">
        <v>127</v>
      </c>
      <c r="X1982">
        <v>1136</v>
      </c>
      <c r="Y1982">
        <v>6</v>
      </c>
      <c r="Z1982" t="s">
        <v>3508</v>
      </c>
      <c r="AA1982" t="s">
        <v>4921</v>
      </c>
      <c r="AB1982" t="s">
        <v>7356</v>
      </c>
      <c r="AC1982">
        <v>2.7</v>
      </c>
      <c r="AD1982" t="s">
        <v>8764</v>
      </c>
      <c r="AE1982" t="s">
        <v>9276</v>
      </c>
      <c r="AF1982" t="s">
        <v>8401</v>
      </c>
    </row>
    <row r="1983" spans="1:32" hidden="1" x14ac:dyDescent="0.25">
      <c r="A1983" t="s">
        <v>51</v>
      </c>
      <c r="B1983">
        <v>2025158</v>
      </c>
      <c r="C1983" t="s">
        <v>87</v>
      </c>
      <c r="D1983">
        <v>8</v>
      </c>
      <c r="E1983" t="s">
        <v>92</v>
      </c>
      <c r="F1983">
        <v>1200</v>
      </c>
      <c r="G1983" t="s">
        <v>100</v>
      </c>
      <c r="H1983" t="s">
        <v>242</v>
      </c>
      <c r="I1983" t="s">
        <v>446</v>
      </c>
      <c r="J1983" t="s">
        <v>451</v>
      </c>
      <c r="K1983">
        <v>23.39</v>
      </c>
      <c r="L1983">
        <v>45.83</v>
      </c>
      <c r="M1983" t="s">
        <v>623</v>
      </c>
      <c r="Q1983">
        <v>11</v>
      </c>
      <c r="R1983">
        <v>11</v>
      </c>
      <c r="S1983" t="s">
        <v>1136</v>
      </c>
      <c r="T1983" t="s">
        <v>2323</v>
      </c>
      <c r="U1983" t="s">
        <v>3410</v>
      </c>
      <c r="V1983" t="s">
        <v>3457</v>
      </c>
      <c r="W1983">
        <v>122</v>
      </c>
      <c r="X1983">
        <v>1112</v>
      </c>
      <c r="Y1983">
        <v>10</v>
      </c>
      <c r="Z1983" t="s">
        <v>3488</v>
      </c>
      <c r="AA1983" t="s">
        <v>4383</v>
      </c>
      <c r="AB1983" t="s">
        <v>569</v>
      </c>
      <c r="AC1983">
        <v>85</v>
      </c>
      <c r="AD1983" t="s">
        <v>8765</v>
      </c>
      <c r="AE1983" t="s">
        <v>9304</v>
      </c>
      <c r="AF1983" t="s">
        <v>8649</v>
      </c>
    </row>
    <row r="1984" spans="1:32" hidden="1" x14ac:dyDescent="0.25">
      <c r="A1984" t="s">
        <v>51</v>
      </c>
      <c r="B1984">
        <v>2025158</v>
      </c>
      <c r="C1984" t="s">
        <v>87</v>
      </c>
      <c r="D1984">
        <v>8</v>
      </c>
      <c r="E1984" t="s">
        <v>92</v>
      </c>
      <c r="F1984">
        <v>1200</v>
      </c>
      <c r="G1984" t="s">
        <v>100</v>
      </c>
      <c r="H1984" t="s">
        <v>242</v>
      </c>
      <c r="I1984" t="s">
        <v>446</v>
      </c>
      <c r="J1984" t="s">
        <v>451</v>
      </c>
      <c r="K1984">
        <v>23.39</v>
      </c>
      <c r="L1984">
        <v>45.83</v>
      </c>
      <c r="M1984" t="s">
        <v>623</v>
      </c>
      <c r="Q1984">
        <v>12</v>
      </c>
      <c r="R1984">
        <v>12</v>
      </c>
      <c r="S1984" t="s">
        <v>1568</v>
      </c>
      <c r="T1984" t="s">
        <v>2755</v>
      </c>
      <c r="U1984" t="s">
        <v>3398</v>
      </c>
      <c r="V1984" t="s">
        <v>3458</v>
      </c>
      <c r="W1984">
        <v>120</v>
      </c>
      <c r="X1984">
        <v>1086</v>
      </c>
      <c r="Y1984">
        <v>8</v>
      </c>
      <c r="Z1984" t="s">
        <v>3526</v>
      </c>
      <c r="AA1984" t="s">
        <v>4922</v>
      </c>
      <c r="AB1984" t="s">
        <v>7408</v>
      </c>
      <c r="AC1984">
        <v>28</v>
      </c>
      <c r="AD1984" t="s">
        <v>8981</v>
      </c>
      <c r="AE1984" t="s">
        <v>9237</v>
      </c>
      <c r="AF1984" t="s">
        <v>8682</v>
      </c>
    </row>
    <row r="1985" spans="1:33" hidden="1" x14ac:dyDescent="0.25">
      <c r="A1985" t="s">
        <v>51</v>
      </c>
      <c r="B1985">
        <v>2025159</v>
      </c>
      <c r="C1985" t="s">
        <v>87</v>
      </c>
      <c r="D1985">
        <v>9</v>
      </c>
      <c r="E1985" t="s">
        <v>92</v>
      </c>
      <c r="F1985">
        <v>1650</v>
      </c>
      <c r="G1985" t="s">
        <v>100</v>
      </c>
      <c r="H1985" t="s">
        <v>243</v>
      </c>
      <c r="I1985" t="s">
        <v>446</v>
      </c>
      <c r="J1985" t="s">
        <v>451</v>
      </c>
      <c r="K1985">
        <v>28.12</v>
      </c>
      <c r="L1985">
        <v>51.12</v>
      </c>
      <c r="M1985" t="s">
        <v>624</v>
      </c>
      <c r="N1985" t="s">
        <v>868</v>
      </c>
      <c r="Q1985">
        <v>1</v>
      </c>
      <c r="R1985">
        <v>10</v>
      </c>
      <c r="S1985" t="s">
        <v>1751</v>
      </c>
      <c r="T1985" t="s">
        <v>2938</v>
      </c>
      <c r="U1985" t="s">
        <v>3411</v>
      </c>
      <c r="V1985" t="s">
        <v>3458</v>
      </c>
      <c r="W1985">
        <v>121</v>
      </c>
      <c r="X1985">
        <v>1150</v>
      </c>
      <c r="Y1985">
        <v>2</v>
      </c>
      <c r="Z1985" t="s">
        <v>3478</v>
      </c>
      <c r="AA1985" t="s">
        <v>3715</v>
      </c>
      <c r="AB1985" t="s">
        <v>868</v>
      </c>
      <c r="AC1985">
        <v>7.4</v>
      </c>
      <c r="AD1985" t="s">
        <v>8530</v>
      </c>
      <c r="AE1985" t="s">
        <v>9106</v>
      </c>
      <c r="AF1985" t="s">
        <v>8414</v>
      </c>
      <c r="AG1985" t="s">
        <v>8460</v>
      </c>
    </row>
    <row r="1986" spans="1:33" hidden="1" x14ac:dyDescent="0.25">
      <c r="A1986" t="s">
        <v>51</v>
      </c>
      <c r="B1986">
        <v>2025159</v>
      </c>
      <c r="C1986" t="s">
        <v>87</v>
      </c>
      <c r="D1986">
        <v>9</v>
      </c>
      <c r="E1986" t="s">
        <v>92</v>
      </c>
      <c r="F1986">
        <v>1650</v>
      </c>
      <c r="G1986" t="s">
        <v>100</v>
      </c>
      <c r="H1986" t="s">
        <v>243</v>
      </c>
      <c r="I1986" t="s">
        <v>446</v>
      </c>
      <c r="J1986" t="s">
        <v>451</v>
      </c>
      <c r="K1986">
        <v>28.12</v>
      </c>
      <c r="L1986">
        <v>51.12</v>
      </c>
      <c r="M1986" t="s">
        <v>624</v>
      </c>
      <c r="N1986" t="s">
        <v>868</v>
      </c>
      <c r="Q1986">
        <v>2</v>
      </c>
      <c r="R1986">
        <v>5</v>
      </c>
      <c r="S1986" t="s">
        <v>1631</v>
      </c>
      <c r="T1986" t="s">
        <v>2818</v>
      </c>
      <c r="U1986" t="s">
        <v>3404</v>
      </c>
      <c r="V1986" t="s">
        <v>3454</v>
      </c>
      <c r="W1986">
        <v>128</v>
      </c>
      <c r="X1986">
        <v>1125</v>
      </c>
      <c r="Y1986">
        <v>5</v>
      </c>
      <c r="Z1986" t="s">
        <v>3518</v>
      </c>
      <c r="AA1986" t="s">
        <v>4923</v>
      </c>
      <c r="AB1986" t="s">
        <v>7133</v>
      </c>
      <c r="AC1986">
        <v>3.7</v>
      </c>
      <c r="AD1986" t="s">
        <v>8528</v>
      </c>
      <c r="AE1986" t="s">
        <v>9152</v>
      </c>
      <c r="AF1986" t="s">
        <v>8761</v>
      </c>
      <c r="AG1986" t="s">
        <v>8611</v>
      </c>
    </row>
    <row r="1987" spans="1:33" hidden="1" x14ac:dyDescent="0.25">
      <c r="A1987" t="s">
        <v>51</v>
      </c>
      <c r="B1987">
        <v>2025159</v>
      </c>
      <c r="C1987" t="s">
        <v>87</v>
      </c>
      <c r="D1987">
        <v>9</v>
      </c>
      <c r="E1987" t="s">
        <v>92</v>
      </c>
      <c r="F1987">
        <v>1650</v>
      </c>
      <c r="G1987" t="s">
        <v>100</v>
      </c>
      <c r="H1987" t="s">
        <v>243</v>
      </c>
      <c r="I1987" t="s">
        <v>446</v>
      </c>
      <c r="J1987" t="s">
        <v>451</v>
      </c>
      <c r="K1987">
        <v>28.12</v>
      </c>
      <c r="L1987">
        <v>51.12</v>
      </c>
      <c r="M1987" t="s">
        <v>624</v>
      </c>
      <c r="N1987" t="s">
        <v>868</v>
      </c>
      <c r="Q1987">
        <v>3</v>
      </c>
      <c r="R1987">
        <v>4</v>
      </c>
      <c r="S1987" t="s">
        <v>1710</v>
      </c>
      <c r="T1987" t="s">
        <v>2897</v>
      </c>
      <c r="U1987" t="s">
        <v>3409</v>
      </c>
      <c r="V1987" t="s">
        <v>3444</v>
      </c>
      <c r="W1987">
        <v>128</v>
      </c>
      <c r="X1987">
        <v>1096</v>
      </c>
      <c r="Y1987">
        <v>12</v>
      </c>
      <c r="Z1987" t="s">
        <v>3489</v>
      </c>
      <c r="AA1987" t="s">
        <v>4924</v>
      </c>
      <c r="AB1987" t="s">
        <v>7677</v>
      </c>
      <c r="AC1987">
        <v>16</v>
      </c>
      <c r="AD1987" t="s">
        <v>8991</v>
      </c>
      <c r="AE1987" t="s">
        <v>9106</v>
      </c>
      <c r="AF1987" t="s">
        <v>8419</v>
      </c>
      <c r="AG1987" t="s">
        <v>9082</v>
      </c>
    </row>
    <row r="1988" spans="1:33" hidden="1" x14ac:dyDescent="0.25">
      <c r="A1988" t="s">
        <v>51</v>
      </c>
      <c r="B1988">
        <v>2025159</v>
      </c>
      <c r="C1988" t="s">
        <v>87</v>
      </c>
      <c r="D1988">
        <v>9</v>
      </c>
      <c r="E1988" t="s">
        <v>92</v>
      </c>
      <c r="F1988">
        <v>1650</v>
      </c>
      <c r="G1988" t="s">
        <v>100</v>
      </c>
      <c r="H1988" t="s">
        <v>243</v>
      </c>
      <c r="I1988" t="s">
        <v>446</v>
      </c>
      <c r="J1988" t="s">
        <v>451</v>
      </c>
      <c r="K1988">
        <v>28.12</v>
      </c>
      <c r="L1988">
        <v>51.12</v>
      </c>
      <c r="M1988" t="s">
        <v>624</v>
      </c>
      <c r="N1988" t="s">
        <v>868</v>
      </c>
      <c r="Q1988">
        <v>4</v>
      </c>
      <c r="R1988">
        <v>6</v>
      </c>
      <c r="S1988" t="s">
        <v>1213</v>
      </c>
      <c r="T1988" t="s">
        <v>2400</v>
      </c>
      <c r="U1988" t="s">
        <v>3412</v>
      </c>
      <c r="V1988" t="s">
        <v>3449</v>
      </c>
      <c r="W1988">
        <v>123</v>
      </c>
      <c r="X1988">
        <v>1156</v>
      </c>
      <c r="Y1988">
        <v>10</v>
      </c>
      <c r="Z1988" t="s">
        <v>3480</v>
      </c>
      <c r="AA1988" t="s">
        <v>4925</v>
      </c>
      <c r="AB1988" t="s">
        <v>7334</v>
      </c>
      <c r="AC1988">
        <v>21</v>
      </c>
      <c r="AD1988" t="s">
        <v>8546</v>
      </c>
      <c r="AE1988" t="s">
        <v>9106</v>
      </c>
      <c r="AF1988" t="s">
        <v>8420</v>
      </c>
      <c r="AG1988" t="s">
        <v>8747</v>
      </c>
    </row>
    <row r="1989" spans="1:33" hidden="1" x14ac:dyDescent="0.25">
      <c r="A1989" t="s">
        <v>51</v>
      </c>
      <c r="B1989">
        <v>2025159</v>
      </c>
      <c r="C1989" t="s">
        <v>87</v>
      </c>
      <c r="D1989">
        <v>9</v>
      </c>
      <c r="E1989" t="s">
        <v>92</v>
      </c>
      <c r="F1989">
        <v>1650</v>
      </c>
      <c r="G1989" t="s">
        <v>100</v>
      </c>
      <c r="H1989" t="s">
        <v>243</v>
      </c>
      <c r="I1989" t="s">
        <v>446</v>
      </c>
      <c r="J1989" t="s">
        <v>451</v>
      </c>
      <c r="K1989">
        <v>28.12</v>
      </c>
      <c r="L1989">
        <v>51.12</v>
      </c>
      <c r="M1989" t="s">
        <v>624</v>
      </c>
      <c r="N1989" t="s">
        <v>868</v>
      </c>
      <c r="Q1989">
        <v>5</v>
      </c>
      <c r="R1989">
        <v>8</v>
      </c>
      <c r="S1989" t="s">
        <v>1842</v>
      </c>
      <c r="T1989" t="s">
        <v>3029</v>
      </c>
      <c r="U1989" t="s">
        <v>3410</v>
      </c>
      <c r="V1989" t="s">
        <v>3446</v>
      </c>
      <c r="W1989">
        <v>121</v>
      </c>
      <c r="X1989">
        <v>1209</v>
      </c>
      <c r="Y1989">
        <v>4</v>
      </c>
      <c r="Z1989" t="s">
        <v>3521</v>
      </c>
      <c r="AA1989" t="s">
        <v>4014</v>
      </c>
      <c r="AB1989" t="s">
        <v>7678</v>
      </c>
      <c r="AC1989">
        <v>9.9</v>
      </c>
      <c r="AD1989" t="s">
        <v>8913</v>
      </c>
      <c r="AE1989" t="s">
        <v>9153</v>
      </c>
      <c r="AF1989" t="s">
        <v>8579</v>
      </c>
      <c r="AG1989" t="s">
        <v>8489</v>
      </c>
    </row>
    <row r="1990" spans="1:33" hidden="1" x14ac:dyDescent="0.25">
      <c r="A1990" t="s">
        <v>51</v>
      </c>
      <c r="B1990">
        <v>2025159</v>
      </c>
      <c r="C1990" t="s">
        <v>87</v>
      </c>
      <c r="D1990">
        <v>9</v>
      </c>
      <c r="E1990" t="s">
        <v>92</v>
      </c>
      <c r="F1990">
        <v>1650</v>
      </c>
      <c r="G1990" t="s">
        <v>100</v>
      </c>
      <c r="H1990" t="s">
        <v>243</v>
      </c>
      <c r="I1990" t="s">
        <v>446</v>
      </c>
      <c r="J1990" t="s">
        <v>451</v>
      </c>
      <c r="K1990">
        <v>28.12</v>
      </c>
      <c r="L1990">
        <v>51.12</v>
      </c>
      <c r="M1990" t="s">
        <v>624</v>
      </c>
      <c r="N1990" t="s">
        <v>868</v>
      </c>
      <c r="Q1990">
        <v>6</v>
      </c>
      <c r="R1990">
        <v>12</v>
      </c>
      <c r="S1990" t="s">
        <v>1488</v>
      </c>
      <c r="T1990" t="s">
        <v>2675</v>
      </c>
      <c r="U1990" t="s">
        <v>3420</v>
      </c>
      <c r="V1990" t="s">
        <v>3450</v>
      </c>
      <c r="W1990">
        <v>119</v>
      </c>
      <c r="X1990">
        <v>1163</v>
      </c>
      <c r="Y1990">
        <v>3</v>
      </c>
      <c r="Z1990" t="s">
        <v>3521</v>
      </c>
      <c r="AA1990" t="s">
        <v>4472</v>
      </c>
      <c r="AB1990" t="s">
        <v>867</v>
      </c>
      <c r="AC1990">
        <v>3.7</v>
      </c>
      <c r="AD1990" t="s">
        <v>8533</v>
      </c>
      <c r="AE1990" t="s">
        <v>8417</v>
      </c>
      <c r="AF1990" t="s">
        <v>8579</v>
      </c>
      <c r="AG1990" t="s">
        <v>8414</v>
      </c>
    </row>
    <row r="1991" spans="1:33" hidden="1" x14ac:dyDescent="0.25">
      <c r="A1991" t="s">
        <v>51</v>
      </c>
      <c r="B1991">
        <v>2025159</v>
      </c>
      <c r="C1991" t="s">
        <v>87</v>
      </c>
      <c r="D1991">
        <v>9</v>
      </c>
      <c r="E1991" t="s">
        <v>92</v>
      </c>
      <c r="F1991">
        <v>1650</v>
      </c>
      <c r="G1991" t="s">
        <v>100</v>
      </c>
      <c r="H1991" t="s">
        <v>243</v>
      </c>
      <c r="I1991" t="s">
        <v>446</v>
      </c>
      <c r="J1991" t="s">
        <v>451</v>
      </c>
      <c r="K1991">
        <v>28.12</v>
      </c>
      <c r="L1991">
        <v>51.12</v>
      </c>
      <c r="M1991" t="s">
        <v>624</v>
      </c>
      <c r="N1991" t="s">
        <v>868</v>
      </c>
      <c r="Q1991">
        <v>7</v>
      </c>
      <c r="R1991">
        <v>3</v>
      </c>
      <c r="S1991" t="s">
        <v>1234</v>
      </c>
      <c r="T1991" t="s">
        <v>2421</v>
      </c>
      <c r="U1991" t="s">
        <v>3416</v>
      </c>
      <c r="V1991" t="s">
        <v>3452</v>
      </c>
      <c r="W1991">
        <v>131</v>
      </c>
      <c r="X1991">
        <v>1233</v>
      </c>
      <c r="Y1991">
        <v>9</v>
      </c>
      <c r="Z1991" t="s">
        <v>3514</v>
      </c>
      <c r="AA1991" t="s">
        <v>4926</v>
      </c>
      <c r="AB1991" t="s">
        <v>851</v>
      </c>
      <c r="AC1991">
        <v>39</v>
      </c>
      <c r="AD1991" t="s">
        <v>8991</v>
      </c>
      <c r="AE1991" t="s">
        <v>9211</v>
      </c>
      <c r="AF1991" t="s">
        <v>8422</v>
      </c>
      <c r="AG1991" t="s">
        <v>8957</v>
      </c>
    </row>
    <row r="1992" spans="1:33" hidden="1" x14ac:dyDescent="0.25">
      <c r="A1992" t="s">
        <v>51</v>
      </c>
      <c r="B1992">
        <v>2025159</v>
      </c>
      <c r="C1992" t="s">
        <v>87</v>
      </c>
      <c r="D1992">
        <v>9</v>
      </c>
      <c r="E1992" t="s">
        <v>92</v>
      </c>
      <c r="F1992">
        <v>1650</v>
      </c>
      <c r="G1992" t="s">
        <v>100</v>
      </c>
      <c r="H1992" t="s">
        <v>243</v>
      </c>
      <c r="I1992" t="s">
        <v>446</v>
      </c>
      <c r="J1992" t="s">
        <v>451</v>
      </c>
      <c r="K1992">
        <v>28.12</v>
      </c>
      <c r="L1992">
        <v>51.12</v>
      </c>
      <c r="M1992" t="s">
        <v>624</v>
      </c>
      <c r="N1992" t="s">
        <v>868</v>
      </c>
      <c r="Q1992">
        <v>8</v>
      </c>
      <c r="R1992">
        <v>1</v>
      </c>
      <c r="S1992" t="s">
        <v>1681</v>
      </c>
      <c r="T1992" t="s">
        <v>2868</v>
      </c>
      <c r="U1992" t="s">
        <v>3400</v>
      </c>
      <c r="V1992" t="s">
        <v>3447</v>
      </c>
      <c r="W1992">
        <v>135</v>
      </c>
      <c r="X1992">
        <v>1066</v>
      </c>
      <c r="Y1992">
        <v>11</v>
      </c>
      <c r="Z1992" t="s">
        <v>3514</v>
      </c>
      <c r="AA1992" t="s">
        <v>4927</v>
      </c>
      <c r="AB1992" t="s">
        <v>7679</v>
      </c>
      <c r="AC1992">
        <v>27</v>
      </c>
      <c r="AD1992" t="s">
        <v>8545</v>
      </c>
      <c r="AE1992" t="s">
        <v>9211</v>
      </c>
      <c r="AF1992" t="s">
        <v>8420</v>
      </c>
      <c r="AG1992" t="s">
        <v>8398</v>
      </c>
    </row>
    <row r="1993" spans="1:33" hidden="1" x14ac:dyDescent="0.25">
      <c r="A1993" t="s">
        <v>51</v>
      </c>
      <c r="B1993">
        <v>2025159</v>
      </c>
      <c r="C1993" t="s">
        <v>87</v>
      </c>
      <c r="D1993">
        <v>9</v>
      </c>
      <c r="E1993" t="s">
        <v>92</v>
      </c>
      <c r="F1993">
        <v>1650</v>
      </c>
      <c r="G1993" t="s">
        <v>100</v>
      </c>
      <c r="H1993" t="s">
        <v>243</v>
      </c>
      <c r="I1993" t="s">
        <v>446</v>
      </c>
      <c r="J1993" t="s">
        <v>451</v>
      </c>
      <c r="K1993">
        <v>28.12</v>
      </c>
      <c r="L1993">
        <v>51.12</v>
      </c>
      <c r="M1993" t="s">
        <v>624</v>
      </c>
      <c r="N1993" t="s">
        <v>868</v>
      </c>
      <c r="Q1993">
        <v>9</v>
      </c>
      <c r="R1993">
        <v>2</v>
      </c>
      <c r="S1993" t="s">
        <v>1202</v>
      </c>
      <c r="T1993" t="s">
        <v>2389</v>
      </c>
      <c r="U1993" t="s">
        <v>3419</v>
      </c>
      <c r="V1993" t="s">
        <v>3442</v>
      </c>
      <c r="W1993">
        <v>133</v>
      </c>
      <c r="X1993">
        <v>1092</v>
      </c>
      <c r="Y1993">
        <v>1</v>
      </c>
      <c r="Z1993" t="s">
        <v>3496</v>
      </c>
      <c r="AA1993" t="s">
        <v>4777</v>
      </c>
      <c r="AB1993" t="s">
        <v>7671</v>
      </c>
      <c r="AC1993">
        <v>8.1</v>
      </c>
      <c r="AD1993" t="s">
        <v>8532</v>
      </c>
      <c r="AE1993" t="s">
        <v>9153</v>
      </c>
      <c r="AF1993" t="s">
        <v>8761</v>
      </c>
      <c r="AG1993" t="s">
        <v>8594</v>
      </c>
    </row>
    <row r="1994" spans="1:33" hidden="1" x14ac:dyDescent="0.25">
      <c r="A1994" t="s">
        <v>51</v>
      </c>
      <c r="B1994">
        <v>2025159</v>
      </c>
      <c r="C1994" t="s">
        <v>87</v>
      </c>
      <c r="D1994">
        <v>9</v>
      </c>
      <c r="E1994" t="s">
        <v>92</v>
      </c>
      <c r="F1994">
        <v>1650</v>
      </c>
      <c r="G1994" t="s">
        <v>100</v>
      </c>
      <c r="H1994" t="s">
        <v>243</v>
      </c>
      <c r="I1994" t="s">
        <v>446</v>
      </c>
      <c r="J1994" t="s">
        <v>451</v>
      </c>
      <c r="K1994">
        <v>28.12</v>
      </c>
      <c r="L1994">
        <v>51.12</v>
      </c>
      <c r="M1994" t="s">
        <v>624</v>
      </c>
      <c r="N1994" t="s">
        <v>868</v>
      </c>
      <c r="Q1994">
        <v>10</v>
      </c>
      <c r="R1994">
        <v>11</v>
      </c>
      <c r="S1994" t="s">
        <v>1205</v>
      </c>
      <c r="T1994" t="s">
        <v>2392</v>
      </c>
      <c r="U1994" t="s">
        <v>3415</v>
      </c>
      <c r="V1994" t="s">
        <v>3445</v>
      </c>
      <c r="W1994">
        <v>120</v>
      </c>
      <c r="X1994">
        <v>1207</v>
      </c>
      <c r="Y1994">
        <v>8</v>
      </c>
      <c r="Z1994" t="s">
        <v>3497</v>
      </c>
      <c r="AA1994" t="s">
        <v>4928</v>
      </c>
      <c r="AB1994" t="s">
        <v>804</v>
      </c>
      <c r="AC1994">
        <v>42</v>
      </c>
      <c r="AD1994" t="s">
        <v>8546</v>
      </c>
      <c r="AE1994" t="s">
        <v>9152</v>
      </c>
      <c r="AF1994" t="s">
        <v>8422</v>
      </c>
      <c r="AG1994" t="s">
        <v>8728</v>
      </c>
    </row>
    <row r="1995" spans="1:33" hidden="1" x14ac:dyDescent="0.25">
      <c r="A1995" t="s">
        <v>51</v>
      </c>
      <c r="B1995">
        <v>2025159</v>
      </c>
      <c r="C1995" t="s">
        <v>87</v>
      </c>
      <c r="D1995">
        <v>9</v>
      </c>
      <c r="E1995" t="s">
        <v>92</v>
      </c>
      <c r="F1995">
        <v>1650</v>
      </c>
      <c r="G1995" t="s">
        <v>100</v>
      </c>
      <c r="H1995" t="s">
        <v>243</v>
      </c>
      <c r="I1995" t="s">
        <v>446</v>
      </c>
      <c r="J1995" t="s">
        <v>451</v>
      </c>
      <c r="K1995">
        <v>28.12</v>
      </c>
      <c r="L1995">
        <v>51.12</v>
      </c>
      <c r="M1995" t="s">
        <v>624</v>
      </c>
      <c r="N1995" t="s">
        <v>868</v>
      </c>
      <c r="Q1995">
        <v>11</v>
      </c>
      <c r="R1995">
        <v>7</v>
      </c>
      <c r="S1995" t="s">
        <v>1844</v>
      </c>
      <c r="T1995" t="s">
        <v>3031</v>
      </c>
      <c r="U1995" t="s">
        <v>3413</v>
      </c>
      <c r="V1995" t="s">
        <v>3456</v>
      </c>
      <c r="W1995">
        <v>120</v>
      </c>
      <c r="X1995">
        <v>1138</v>
      </c>
      <c r="Y1995">
        <v>6</v>
      </c>
      <c r="Z1995" t="s">
        <v>3485</v>
      </c>
      <c r="AA1995" t="s">
        <v>4496</v>
      </c>
      <c r="AB1995" t="s">
        <v>6938</v>
      </c>
      <c r="AC1995">
        <v>28</v>
      </c>
      <c r="AD1995" t="s">
        <v>8528</v>
      </c>
      <c r="AE1995" t="s">
        <v>9106</v>
      </c>
      <c r="AF1995" t="s">
        <v>8579</v>
      </c>
      <c r="AG1995" t="s">
        <v>8452</v>
      </c>
    </row>
    <row r="1996" spans="1:33" hidden="1" x14ac:dyDescent="0.25">
      <c r="A1996" t="s">
        <v>51</v>
      </c>
      <c r="B1996">
        <v>2025159</v>
      </c>
      <c r="C1996" t="s">
        <v>87</v>
      </c>
      <c r="D1996">
        <v>9</v>
      </c>
      <c r="E1996" t="s">
        <v>92</v>
      </c>
      <c r="F1996">
        <v>1650</v>
      </c>
      <c r="G1996" t="s">
        <v>100</v>
      </c>
      <c r="H1996" t="s">
        <v>243</v>
      </c>
      <c r="I1996" t="s">
        <v>446</v>
      </c>
      <c r="J1996" t="s">
        <v>451</v>
      </c>
      <c r="K1996">
        <v>28.12</v>
      </c>
      <c r="L1996">
        <v>51.12</v>
      </c>
      <c r="M1996" t="s">
        <v>624</v>
      </c>
      <c r="N1996" t="s">
        <v>868</v>
      </c>
      <c r="Q1996">
        <v>12</v>
      </c>
      <c r="R1996">
        <v>9</v>
      </c>
      <c r="S1996" t="s">
        <v>1146</v>
      </c>
      <c r="T1996" t="s">
        <v>2333</v>
      </c>
      <c r="U1996" t="s">
        <v>3398</v>
      </c>
      <c r="V1996" t="s">
        <v>3459</v>
      </c>
      <c r="W1996">
        <v>121</v>
      </c>
      <c r="X1996">
        <v>1108</v>
      </c>
      <c r="Y1996">
        <v>7</v>
      </c>
      <c r="Z1996" t="s">
        <v>3499</v>
      </c>
      <c r="AA1996" t="s">
        <v>4033</v>
      </c>
      <c r="AB1996" t="s">
        <v>7680</v>
      </c>
      <c r="AC1996">
        <v>11</v>
      </c>
      <c r="AD1996" t="s">
        <v>8534</v>
      </c>
      <c r="AE1996" t="s">
        <v>9211</v>
      </c>
      <c r="AF1996" t="s">
        <v>8761</v>
      </c>
      <c r="AG1996" t="s">
        <v>8446</v>
      </c>
    </row>
    <row r="1997" spans="1:33" hidden="1" x14ac:dyDescent="0.25">
      <c r="A1997" t="s">
        <v>52</v>
      </c>
      <c r="B1997">
        <v>2025160</v>
      </c>
      <c r="C1997" t="s">
        <v>86</v>
      </c>
      <c r="D1997">
        <v>1</v>
      </c>
      <c r="E1997" t="s">
        <v>88</v>
      </c>
      <c r="F1997">
        <v>1600</v>
      </c>
      <c r="G1997" t="s">
        <v>98</v>
      </c>
      <c r="H1997" t="s">
        <v>244</v>
      </c>
      <c r="I1997" t="s">
        <v>446</v>
      </c>
      <c r="J1997" t="s">
        <v>451</v>
      </c>
      <c r="K1997">
        <v>24.98</v>
      </c>
      <c r="L1997">
        <v>47.9</v>
      </c>
      <c r="M1997" t="s">
        <v>625</v>
      </c>
      <c r="N1997" t="s">
        <v>869</v>
      </c>
      <c r="Q1997">
        <v>1</v>
      </c>
      <c r="R1997">
        <v>11</v>
      </c>
      <c r="S1997" t="s">
        <v>1262</v>
      </c>
      <c r="T1997" t="s">
        <v>2449</v>
      </c>
      <c r="U1997" t="s">
        <v>3407</v>
      </c>
      <c r="V1997" t="s">
        <v>3448</v>
      </c>
      <c r="W1997">
        <v>118</v>
      </c>
      <c r="X1997">
        <v>1091</v>
      </c>
      <c r="Y1997">
        <v>2</v>
      </c>
      <c r="Z1997" t="s">
        <v>3478</v>
      </c>
      <c r="AA1997" t="s">
        <v>4929</v>
      </c>
      <c r="AB1997" t="s">
        <v>869</v>
      </c>
      <c r="AC1997">
        <v>8.6999999999999993</v>
      </c>
      <c r="AD1997" t="s">
        <v>8867</v>
      </c>
      <c r="AE1997" t="s">
        <v>9107</v>
      </c>
      <c r="AF1997" t="s">
        <v>8612</v>
      </c>
      <c r="AG1997" t="s">
        <v>8688</v>
      </c>
    </row>
    <row r="1998" spans="1:33" hidden="1" x14ac:dyDescent="0.25">
      <c r="A1998" t="s">
        <v>52</v>
      </c>
      <c r="B1998">
        <v>2025160</v>
      </c>
      <c r="C1998" t="s">
        <v>86</v>
      </c>
      <c r="D1998">
        <v>1</v>
      </c>
      <c r="E1998" t="s">
        <v>88</v>
      </c>
      <c r="F1998">
        <v>1600</v>
      </c>
      <c r="G1998" t="s">
        <v>98</v>
      </c>
      <c r="H1998" t="s">
        <v>244</v>
      </c>
      <c r="I1998" t="s">
        <v>446</v>
      </c>
      <c r="J1998" t="s">
        <v>451</v>
      </c>
      <c r="K1998">
        <v>24.98</v>
      </c>
      <c r="L1998">
        <v>47.9</v>
      </c>
      <c r="M1998" t="s">
        <v>625</v>
      </c>
      <c r="N1998" t="s">
        <v>869</v>
      </c>
      <c r="Q1998">
        <v>2</v>
      </c>
      <c r="R1998">
        <v>4</v>
      </c>
      <c r="S1998" t="s">
        <v>1260</v>
      </c>
      <c r="T1998" t="s">
        <v>2447</v>
      </c>
      <c r="U1998" t="s">
        <v>3410</v>
      </c>
      <c r="V1998" t="s">
        <v>3451</v>
      </c>
      <c r="W1998">
        <v>129</v>
      </c>
      <c r="X1998">
        <v>1258</v>
      </c>
      <c r="Y1998">
        <v>11</v>
      </c>
      <c r="Z1998" t="s">
        <v>3518</v>
      </c>
      <c r="AA1998" t="s">
        <v>4930</v>
      </c>
      <c r="AB1998" t="s">
        <v>7681</v>
      </c>
      <c r="AC1998">
        <v>12</v>
      </c>
      <c r="AD1998" t="s">
        <v>8992</v>
      </c>
      <c r="AE1998" t="s">
        <v>9153</v>
      </c>
      <c r="AF1998" t="s">
        <v>9054</v>
      </c>
      <c r="AG1998" t="s">
        <v>8398</v>
      </c>
    </row>
    <row r="1999" spans="1:33" hidden="1" x14ac:dyDescent="0.25">
      <c r="A1999" t="s">
        <v>52</v>
      </c>
      <c r="B1999">
        <v>2025160</v>
      </c>
      <c r="C1999" t="s">
        <v>86</v>
      </c>
      <c r="D1999">
        <v>1</v>
      </c>
      <c r="E1999" t="s">
        <v>88</v>
      </c>
      <c r="F1999">
        <v>1600</v>
      </c>
      <c r="G1999" t="s">
        <v>98</v>
      </c>
      <c r="H1999" t="s">
        <v>244</v>
      </c>
      <c r="I1999" t="s">
        <v>446</v>
      </c>
      <c r="J1999" t="s">
        <v>451</v>
      </c>
      <c r="K1999">
        <v>24.98</v>
      </c>
      <c r="L1999">
        <v>47.9</v>
      </c>
      <c r="M1999" t="s">
        <v>625</v>
      </c>
      <c r="N1999" t="s">
        <v>869</v>
      </c>
      <c r="Q1999">
        <v>3</v>
      </c>
      <c r="R1999">
        <v>13</v>
      </c>
      <c r="S1999" t="s">
        <v>1261</v>
      </c>
      <c r="T1999" t="s">
        <v>2448</v>
      </c>
      <c r="U1999" t="s">
        <v>3398</v>
      </c>
      <c r="V1999" t="s">
        <v>3447</v>
      </c>
      <c r="W1999">
        <v>117</v>
      </c>
      <c r="X1999">
        <v>1098</v>
      </c>
      <c r="Y1999">
        <v>7</v>
      </c>
      <c r="Z1999" t="s">
        <v>3518</v>
      </c>
      <c r="AA1999" t="s">
        <v>4931</v>
      </c>
      <c r="AB1999" t="s">
        <v>7681</v>
      </c>
      <c r="AC1999">
        <v>11</v>
      </c>
      <c r="AD1999" t="s">
        <v>8993</v>
      </c>
      <c r="AE1999" t="s">
        <v>9152</v>
      </c>
      <c r="AF1999" t="s">
        <v>8554</v>
      </c>
      <c r="AG1999" t="s">
        <v>8394</v>
      </c>
    </row>
    <row r="2000" spans="1:33" hidden="1" x14ac:dyDescent="0.25">
      <c r="A2000" t="s">
        <v>52</v>
      </c>
      <c r="B2000">
        <v>2025160</v>
      </c>
      <c r="C2000" t="s">
        <v>86</v>
      </c>
      <c r="D2000">
        <v>1</v>
      </c>
      <c r="E2000" t="s">
        <v>88</v>
      </c>
      <c r="F2000">
        <v>1600</v>
      </c>
      <c r="G2000" t="s">
        <v>98</v>
      </c>
      <c r="H2000" t="s">
        <v>244</v>
      </c>
      <c r="I2000" t="s">
        <v>446</v>
      </c>
      <c r="J2000" t="s">
        <v>451</v>
      </c>
      <c r="K2000">
        <v>24.98</v>
      </c>
      <c r="L2000">
        <v>47.9</v>
      </c>
      <c r="M2000" t="s">
        <v>625</v>
      </c>
      <c r="N2000" t="s">
        <v>869</v>
      </c>
      <c r="Q2000">
        <v>4</v>
      </c>
      <c r="R2000">
        <v>10</v>
      </c>
      <c r="S2000" t="s">
        <v>1172</v>
      </c>
      <c r="T2000" t="s">
        <v>2359</v>
      </c>
      <c r="U2000" t="s">
        <v>3414</v>
      </c>
      <c r="V2000" t="s">
        <v>3450</v>
      </c>
      <c r="W2000">
        <v>119</v>
      </c>
      <c r="X2000">
        <v>1059</v>
      </c>
      <c r="Y2000">
        <v>13</v>
      </c>
      <c r="Z2000" t="s">
        <v>3506</v>
      </c>
      <c r="AA2000" t="s">
        <v>4932</v>
      </c>
      <c r="AB2000" t="s">
        <v>7682</v>
      </c>
      <c r="AC2000">
        <v>35</v>
      </c>
      <c r="AD2000" t="s">
        <v>8994</v>
      </c>
      <c r="AE2000" t="s">
        <v>9107</v>
      </c>
      <c r="AF2000" t="s">
        <v>9053</v>
      </c>
      <c r="AG2000" t="s">
        <v>8471</v>
      </c>
    </row>
    <row r="2001" spans="1:33" hidden="1" x14ac:dyDescent="0.25">
      <c r="A2001" t="s">
        <v>52</v>
      </c>
      <c r="B2001">
        <v>2025160</v>
      </c>
      <c r="C2001" t="s">
        <v>86</v>
      </c>
      <c r="D2001">
        <v>1</v>
      </c>
      <c r="E2001" t="s">
        <v>88</v>
      </c>
      <c r="F2001">
        <v>1600</v>
      </c>
      <c r="G2001" t="s">
        <v>98</v>
      </c>
      <c r="H2001" t="s">
        <v>244</v>
      </c>
      <c r="I2001" t="s">
        <v>446</v>
      </c>
      <c r="J2001" t="s">
        <v>451</v>
      </c>
      <c r="K2001">
        <v>24.98</v>
      </c>
      <c r="L2001">
        <v>47.9</v>
      </c>
      <c r="M2001" t="s">
        <v>625</v>
      </c>
      <c r="N2001" t="s">
        <v>869</v>
      </c>
      <c r="Q2001">
        <v>5</v>
      </c>
      <c r="R2001">
        <v>1</v>
      </c>
      <c r="S2001" t="s">
        <v>1259</v>
      </c>
      <c r="T2001" t="s">
        <v>2446</v>
      </c>
      <c r="U2001" t="s">
        <v>3397</v>
      </c>
      <c r="V2001" t="s">
        <v>3441</v>
      </c>
      <c r="W2001">
        <v>135</v>
      </c>
      <c r="X2001">
        <v>1091</v>
      </c>
      <c r="Y2001">
        <v>14</v>
      </c>
      <c r="Z2001" t="s">
        <v>3482</v>
      </c>
      <c r="AA2001" t="s">
        <v>4933</v>
      </c>
      <c r="AB2001" t="s">
        <v>7683</v>
      </c>
      <c r="AC2001">
        <v>6.9</v>
      </c>
      <c r="AD2001" t="s">
        <v>8995</v>
      </c>
      <c r="AE2001" t="s">
        <v>9153</v>
      </c>
      <c r="AF2001" t="s">
        <v>8747</v>
      </c>
      <c r="AG2001" t="s">
        <v>8657</v>
      </c>
    </row>
    <row r="2002" spans="1:33" hidden="1" x14ac:dyDescent="0.25">
      <c r="A2002" t="s">
        <v>52</v>
      </c>
      <c r="B2002">
        <v>2025160</v>
      </c>
      <c r="C2002" t="s">
        <v>86</v>
      </c>
      <c r="D2002">
        <v>1</v>
      </c>
      <c r="E2002" t="s">
        <v>88</v>
      </c>
      <c r="F2002">
        <v>1600</v>
      </c>
      <c r="G2002" t="s">
        <v>98</v>
      </c>
      <c r="H2002" t="s">
        <v>244</v>
      </c>
      <c r="I2002" t="s">
        <v>446</v>
      </c>
      <c r="J2002" t="s">
        <v>451</v>
      </c>
      <c r="K2002">
        <v>24.98</v>
      </c>
      <c r="L2002">
        <v>47.9</v>
      </c>
      <c r="M2002" t="s">
        <v>625</v>
      </c>
      <c r="N2002" t="s">
        <v>869</v>
      </c>
      <c r="Q2002">
        <v>6</v>
      </c>
      <c r="R2002">
        <v>6</v>
      </c>
      <c r="S2002" t="s">
        <v>1332</v>
      </c>
      <c r="T2002" t="s">
        <v>2519</v>
      </c>
      <c r="U2002" t="s">
        <v>3418</v>
      </c>
      <c r="V2002" t="s">
        <v>3453</v>
      </c>
      <c r="W2002">
        <v>126</v>
      </c>
      <c r="X2002">
        <v>1065</v>
      </c>
      <c r="Y2002">
        <v>6</v>
      </c>
      <c r="Z2002" t="s">
        <v>3514</v>
      </c>
      <c r="AA2002" t="s">
        <v>4934</v>
      </c>
      <c r="AB2002" t="s">
        <v>7684</v>
      </c>
      <c r="AC2002">
        <v>142</v>
      </c>
      <c r="AD2002" t="s">
        <v>8608</v>
      </c>
      <c r="AE2002" t="s">
        <v>9152</v>
      </c>
      <c r="AF2002" t="s">
        <v>8820</v>
      </c>
      <c r="AG2002" t="s">
        <v>8709</v>
      </c>
    </row>
    <row r="2003" spans="1:33" hidden="1" x14ac:dyDescent="0.25">
      <c r="A2003" t="s">
        <v>52</v>
      </c>
      <c r="B2003">
        <v>2025160</v>
      </c>
      <c r="C2003" t="s">
        <v>86</v>
      </c>
      <c r="D2003">
        <v>1</v>
      </c>
      <c r="E2003" t="s">
        <v>88</v>
      </c>
      <c r="F2003">
        <v>1600</v>
      </c>
      <c r="G2003" t="s">
        <v>98</v>
      </c>
      <c r="H2003" t="s">
        <v>244</v>
      </c>
      <c r="I2003" t="s">
        <v>446</v>
      </c>
      <c r="J2003" t="s">
        <v>451</v>
      </c>
      <c r="K2003">
        <v>24.98</v>
      </c>
      <c r="L2003">
        <v>47.9</v>
      </c>
      <c r="M2003" t="s">
        <v>625</v>
      </c>
      <c r="N2003" t="s">
        <v>869</v>
      </c>
      <c r="Q2003">
        <v>7</v>
      </c>
      <c r="R2003">
        <v>5</v>
      </c>
      <c r="S2003" t="s">
        <v>1043</v>
      </c>
      <c r="T2003" t="s">
        <v>2230</v>
      </c>
      <c r="U2003" t="s">
        <v>3413</v>
      </c>
      <c r="V2003" t="s">
        <v>3456</v>
      </c>
      <c r="W2003">
        <v>127</v>
      </c>
      <c r="X2003">
        <v>1131</v>
      </c>
      <c r="Y2003">
        <v>4</v>
      </c>
      <c r="Z2003" t="s">
        <v>3496</v>
      </c>
      <c r="AA2003" t="s">
        <v>4935</v>
      </c>
      <c r="AB2003" t="s">
        <v>7373</v>
      </c>
      <c r="AC2003">
        <v>24</v>
      </c>
      <c r="AD2003" t="s">
        <v>8737</v>
      </c>
      <c r="AE2003" t="s">
        <v>8417</v>
      </c>
      <c r="AF2003" t="s">
        <v>8612</v>
      </c>
      <c r="AG2003" t="s">
        <v>8441</v>
      </c>
    </row>
    <row r="2004" spans="1:33" hidden="1" x14ac:dyDescent="0.25">
      <c r="A2004" t="s">
        <v>52</v>
      </c>
      <c r="B2004">
        <v>2025160</v>
      </c>
      <c r="C2004" t="s">
        <v>86</v>
      </c>
      <c r="D2004">
        <v>1</v>
      </c>
      <c r="E2004" t="s">
        <v>88</v>
      </c>
      <c r="F2004">
        <v>1600</v>
      </c>
      <c r="G2004" t="s">
        <v>98</v>
      </c>
      <c r="H2004" t="s">
        <v>244</v>
      </c>
      <c r="I2004" t="s">
        <v>446</v>
      </c>
      <c r="J2004" t="s">
        <v>451</v>
      </c>
      <c r="K2004">
        <v>24.98</v>
      </c>
      <c r="L2004">
        <v>47.9</v>
      </c>
      <c r="M2004" t="s">
        <v>625</v>
      </c>
      <c r="N2004" t="s">
        <v>869</v>
      </c>
      <c r="Q2004">
        <v>8</v>
      </c>
      <c r="R2004">
        <v>12</v>
      </c>
      <c r="S2004" t="s">
        <v>1524</v>
      </c>
      <c r="T2004" t="s">
        <v>2711</v>
      </c>
      <c r="U2004" t="s">
        <v>3415</v>
      </c>
      <c r="V2004" t="s">
        <v>3455</v>
      </c>
      <c r="W2004">
        <v>118</v>
      </c>
      <c r="X2004">
        <v>1120</v>
      </c>
      <c r="Y2004">
        <v>9</v>
      </c>
      <c r="Z2004" t="s">
        <v>3496</v>
      </c>
      <c r="AA2004" t="s">
        <v>4936</v>
      </c>
      <c r="AB2004" t="s">
        <v>7373</v>
      </c>
      <c r="AC2004">
        <v>47</v>
      </c>
      <c r="AD2004" t="s">
        <v>8996</v>
      </c>
      <c r="AE2004" t="s">
        <v>8417</v>
      </c>
      <c r="AF2004" t="s">
        <v>8748</v>
      </c>
      <c r="AG2004" t="s">
        <v>8592</v>
      </c>
    </row>
    <row r="2005" spans="1:33" hidden="1" x14ac:dyDescent="0.25">
      <c r="A2005" t="s">
        <v>52</v>
      </c>
      <c r="B2005">
        <v>2025160</v>
      </c>
      <c r="C2005" t="s">
        <v>86</v>
      </c>
      <c r="D2005">
        <v>1</v>
      </c>
      <c r="E2005" t="s">
        <v>88</v>
      </c>
      <c r="F2005">
        <v>1600</v>
      </c>
      <c r="G2005" t="s">
        <v>98</v>
      </c>
      <c r="H2005" t="s">
        <v>244</v>
      </c>
      <c r="I2005" t="s">
        <v>446</v>
      </c>
      <c r="J2005" t="s">
        <v>451</v>
      </c>
      <c r="K2005">
        <v>24.98</v>
      </c>
      <c r="L2005">
        <v>47.9</v>
      </c>
      <c r="M2005" t="s">
        <v>625</v>
      </c>
      <c r="N2005" t="s">
        <v>869</v>
      </c>
      <c r="Q2005">
        <v>9</v>
      </c>
      <c r="R2005">
        <v>14</v>
      </c>
      <c r="S2005" t="s">
        <v>1034</v>
      </c>
      <c r="T2005" t="s">
        <v>2221</v>
      </c>
      <c r="U2005" t="s">
        <v>3409</v>
      </c>
      <c r="V2005" t="s">
        <v>3451</v>
      </c>
      <c r="W2005">
        <v>122</v>
      </c>
      <c r="X2005">
        <v>1106</v>
      </c>
      <c r="Y2005">
        <v>10</v>
      </c>
      <c r="Z2005" t="s">
        <v>3485</v>
      </c>
      <c r="AA2005" t="s">
        <v>4937</v>
      </c>
      <c r="AB2005" t="s">
        <v>7685</v>
      </c>
      <c r="AC2005">
        <v>23</v>
      </c>
      <c r="AD2005" t="s">
        <v>8867</v>
      </c>
      <c r="AE2005" t="s">
        <v>9234</v>
      </c>
      <c r="AF2005" t="s">
        <v>8557</v>
      </c>
      <c r="AG2005" t="s">
        <v>8590</v>
      </c>
    </row>
    <row r="2006" spans="1:33" hidden="1" x14ac:dyDescent="0.25">
      <c r="A2006" t="s">
        <v>52</v>
      </c>
      <c r="B2006">
        <v>2025160</v>
      </c>
      <c r="C2006" t="s">
        <v>86</v>
      </c>
      <c r="D2006">
        <v>1</v>
      </c>
      <c r="E2006" t="s">
        <v>88</v>
      </c>
      <c r="F2006">
        <v>1600</v>
      </c>
      <c r="G2006" t="s">
        <v>98</v>
      </c>
      <c r="H2006" t="s">
        <v>244</v>
      </c>
      <c r="I2006" t="s">
        <v>446</v>
      </c>
      <c r="J2006" t="s">
        <v>451</v>
      </c>
      <c r="K2006">
        <v>24.98</v>
      </c>
      <c r="L2006">
        <v>47.9</v>
      </c>
      <c r="M2006" t="s">
        <v>625</v>
      </c>
      <c r="N2006" t="s">
        <v>869</v>
      </c>
      <c r="Q2006">
        <v>10</v>
      </c>
      <c r="R2006">
        <v>9</v>
      </c>
      <c r="S2006" t="s">
        <v>1251</v>
      </c>
      <c r="T2006" t="s">
        <v>2438</v>
      </c>
      <c r="U2006" t="s">
        <v>3406</v>
      </c>
      <c r="V2006" t="s">
        <v>3452</v>
      </c>
      <c r="W2006">
        <v>121</v>
      </c>
      <c r="X2006">
        <v>1075</v>
      </c>
      <c r="Y2006">
        <v>8</v>
      </c>
      <c r="Z2006" t="s">
        <v>3507</v>
      </c>
      <c r="AA2006" t="s">
        <v>4938</v>
      </c>
      <c r="AB2006" t="s">
        <v>7108</v>
      </c>
      <c r="AC2006">
        <v>16</v>
      </c>
      <c r="AD2006" t="s">
        <v>8868</v>
      </c>
      <c r="AE2006" t="s">
        <v>9153</v>
      </c>
      <c r="AF2006" t="s">
        <v>8746</v>
      </c>
      <c r="AG2006" t="s">
        <v>8410</v>
      </c>
    </row>
    <row r="2007" spans="1:33" hidden="1" x14ac:dyDescent="0.25">
      <c r="A2007" t="s">
        <v>52</v>
      </c>
      <c r="B2007">
        <v>2025160</v>
      </c>
      <c r="C2007" t="s">
        <v>86</v>
      </c>
      <c r="D2007">
        <v>1</v>
      </c>
      <c r="E2007" t="s">
        <v>88</v>
      </c>
      <c r="F2007">
        <v>1600</v>
      </c>
      <c r="G2007" t="s">
        <v>98</v>
      </c>
      <c r="H2007" t="s">
        <v>244</v>
      </c>
      <c r="I2007" t="s">
        <v>446</v>
      </c>
      <c r="J2007" t="s">
        <v>451</v>
      </c>
      <c r="K2007">
        <v>24.98</v>
      </c>
      <c r="L2007">
        <v>47.9</v>
      </c>
      <c r="M2007" t="s">
        <v>625</v>
      </c>
      <c r="N2007" t="s">
        <v>869</v>
      </c>
      <c r="Q2007">
        <v>11</v>
      </c>
      <c r="R2007">
        <v>8</v>
      </c>
      <c r="S2007" t="s">
        <v>1045</v>
      </c>
      <c r="T2007" t="s">
        <v>2232</v>
      </c>
      <c r="U2007" t="s">
        <v>3404</v>
      </c>
      <c r="V2007" t="s">
        <v>3444</v>
      </c>
      <c r="W2007">
        <v>122</v>
      </c>
      <c r="X2007">
        <v>1040</v>
      </c>
      <c r="Y2007">
        <v>1</v>
      </c>
      <c r="Z2007" t="s">
        <v>3488</v>
      </c>
      <c r="AA2007" t="s">
        <v>4939</v>
      </c>
      <c r="AB2007" t="s">
        <v>7686</v>
      </c>
      <c r="AC2007">
        <v>6.2</v>
      </c>
      <c r="AD2007" t="s">
        <v>8866</v>
      </c>
      <c r="AE2007" t="s">
        <v>9152</v>
      </c>
      <c r="AF2007" t="s">
        <v>8553</v>
      </c>
      <c r="AG2007" t="s">
        <v>8410</v>
      </c>
    </row>
    <row r="2008" spans="1:33" hidden="1" x14ac:dyDescent="0.25">
      <c r="A2008" t="s">
        <v>52</v>
      </c>
      <c r="B2008">
        <v>2025160</v>
      </c>
      <c r="C2008" t="s">
        <v>86</v>
      </c>
      <c r="D2008">
        <v>1</v>
      </c>
      <c r="E2008" t="s">
        <v>88</v>
      </c>
      <c r="F2008">
        <v>1600</v>
      </c>
      <c r="G2008" t="s">
        <v>98</v>
      </c>
      <c r="H2008" t="s">
        <v>244</v>
      </c>
      <c r="I2008" t="s">
        <v>446</v>
      </c>
      <c r="J2008" t="s">
        <v>451</v>
      </c>
      <c r="K2008">
        <v>24.98</v>
      </c>
      <c r="L2008">
        <v>47.9</v>
      </c>
      <c r="M2008" t="s">
        <v>625</v>
      </c>
      <c r="N2008" t="s">
        <v>869</v>
      </c>
      <c r="Q2008">
        <v>12</v>
      </c>
      <c r="R2008">
        <v>7</v>
      </c>
      <c r="S2008" t="s">
        <v>1758</v>
      </c>
      <c r="T2008" t="s">
        <v>2945</v>
      </c>
      <c r="U2008" t="s">
        <v>3420</v>
      </c>
      <c r="V2008" t="s">
        <v>3461</v>
      </c>
      <c r="W2008">
        <v>125</v>
      </c>
      <c r="X2008">
        <v>1142</v>
      </c>
      <c r="Y2008">
        <v>5</v>
      </c>
      <c r="Z2008" t="s">
        <v>3501</v>
      </c>
      <c r="AA2008" t="s">
        <v>4940</v>
      </c>
      <c r="AB2008" t="s">
        <v>7169</v>
      </c>
      <c r="AC2008">
        <v>35</v>
      </c>
      <c r="AD2008" t="s">
        <v>8739</v>
      </c>
      <c r="AE2008" t="s">
        <v>9211</v>
      </c>
      <c r="AF2008" t="s">
        <v>8614</v>
      </c>
      <c r="AG2008" t="s">
        <v>9087</v>
      </c>
    </row>
    <row r="2009" spans="1:33" hidden="1" x14ac:dyDescent="0.25">
      <c r="A2009" t="s">
        <v>52</v>
      </c>
      <c r="B2009">
        <v>2025160</v>
      </c>
      <c r="C2009" t="s">
        <v>86</v>
      </c>
      <c r="D2009">
        <v>1</v>
      </c>
      <c r="E2009" t="s">
        <v>88</v>
      </c>
      <c r="F2009">
        <v>1600</v>
      </c>
      <c r="G2009" t="s">
        <v>98</v>
      </c>
      <c r="H2009" t="s">
        <v>244</v>
      </c>
      <c r="I2009" t="s">
        <v>446</v>
      </c>
      <c r="J2009" t="s">
        <v>451</v>
      </c>
      <c r="K2009">
        <v>24.98</v>
      </c>
      <c r="L2009">
        <v>47.9</v>
      </c>
      <c r="M2009" t="s">
        <v>625</v>
      </c>
      <c r="N2009" t="s">
        <v>869</v>
      </c>
      <c r="Q2009">
        <v>13</v>
      </c>
      <c r="R2009">
        <v>3</v>
      </c>
      <c r="S2009" t="s">
        <v>1037</v>
      </c>
      <c r="T2009" t="s">
        <v>2224</v>
      </c>
      <c r="U2009" t="s">
        <v>3411</v>
      </c>
      <c r="V2009" t="s">
        <v>3440</v>
      </c>
      <c r="W2009">
        <v>130</v>
      </c>
      <c r="X2009">
        <v>1106</v>
      </c>
      <c r="Y2009">
        <v>3</v>
      </c>
      <c r="Z2009" t="s">
        <v>3527</v>
      </c>
      <c r="AA2009" t="s">
        <v>4941</v>
      </c>
      <c r="AB2009" t="s">
        <v>7687</v>
      </c>
      <c r="AC2009">
        <v>3.3</v>
      </c>
      <c r="AD2009" t="s">
        <v>8742</v>
      </c>
      <c r="AE2009" t="s">
        <v>9153</v>
      </c>
      <c r="AF2009" t="s">
        <v>8612</v>
      </c>
      <c r="AG2009" t="s">
        <v>8869</v>
      </c>
    </row>
    <row r="2010" spans="1:33" hidden="1" x14ac:dyDescent="0.25">
      <c r="A2010" t="s">
        <v>52</v>
      </c>
      <c r="B2010">
        <v>2025160</v>
      </c>
      <c r="C2010" t="s">
        <v>86</v>
      </c>
      <c r="D2010">
        <v>1</v>
      </c>
      <c r="E2010" t="s">
        <v>88</v>
      </c>
      <c r="F2010">
        <v>1600</v>
      </c>
      <c r="G2010" t="s">
        <v>98</v>
      </c>
      <c r="H2010" t="s">
        <v>244</v>
      </c>
      <c r="I2010" t="s">
        <v>446</v>
      </c>
      <c r="J2010" t="s">
        <v>451</v>
      </c>
      <c r="K2010">
        <v>24.98</v>
      </c>
      <c r="L2010">
        <v>47.9</v>
      </c>
      <c r="M2010" t="s">
        <v>625</v>
      </c>
      <c r="N2010" t="s">
        <v>869</v>
      </c>
      <c r="Q2010">
        <v>14</v>
      </c>
      <c r="R2010">
        <v>2</v>
      </c>
      <c r="S2010" t="s">
        <v>1194</v>
      </c>
      <c r="T2010" t="s">
        <v>2381</v>
      </c>
      <c r="U2010" t="s">
        <v>3405</v>
      </c>
      <c r="V2010" t="s">
        <v>3443</v>
      </c>
      <c r="W2010">
        <v>124</v>
      </c>
      <c r="X2010">
        <v>1052</v>
      </c>
      <c r="Y2010">
        <v>12</v>
      </c>
      <c r="Z2010" t="s">
        <v>3527</v>
      </c>
      <c r="AA2010" t="s">
        <v>4942</v>
      </c>
      <c r="AB2010" t="s">
        <v>7688</v>
      </c>
      <c r="AC2010">
        <v>9.8000000000000007</v>
      </c>
      <c r="AD2010" t="s">
        <v>8740</v>
      </c>
      <c r="AE2010" t="s">
        <v>9152</v>
      </c>
      <c r="AF2010" t="s">
        <v>8612</v>
      </c>
      <c r="AG2010" t="s">
        <v>8767</v>
      </c>
    </row>
    <row r="2011" spans="1:33" hidden="1" x14ac:dyDescent="0.25">
      <c r="A2011" t="s">
        <v>52</v>
      </c>
      <c r="B2011">
        <v>2025160</v>
      </c>
      <c r="C2011" t="s">
        <v>86</v>
      </c>
      <c r="D2011">
        <v>1</v>
      </c>
      <c r="E2011" t="s">
        <v>88</v>
      </c>
      <c r="F2011">
        <v>1600</v>
      </c>
      <c r="G2011" t="s">
        <v>98</v>
      </c>
      <c r="H2011" t="s">
        <v>244</v>
      </c>
      <c r="I2011" t="s">
        <v>446</v>
      </c>
      <c r="J2011" t="s">
        <v>451</v>
      </c>
      <c r="K2011">
        <v>24.98</v>
      </c>
      <c r="L2011">
        <v>47.9</v>
      </c>
      <c r="M2011" t="s">
        <v>625</v>
      </c>
      <c r="N2011" t="s">
        <v>869</v>
      </c>
      <c r="S2011" t="s">
        <v>1253</v>
      </c>
      <c r="T2011" t="s">
        <v>2440</v>
      </c>
      <c r="U2011" t="s">
        <v>3399</v>
      </c>
      <c r="V2011" t="s">
        <v>3442</v>
      </c>
      <c r="W2011">
        <v>115</v>
      </c>
      <c r="Z2011" t="s">
        <v>3439</v>
      </c>
      <c r="AA2011" t="s">
        <v>3439</v>
      </c>
      <c r="AB2011" t="s">
        <v>3439</v>
      </c>
    </row>
    <row r="2012" spans="1:33" hidden="1" x14ac:dyDescent="0.25">
      <c r="A2012" t="s">
        <v>52</v>
      </c>
      <c r="B2012">
        <v>2025161</v>
      </c>
      <c r="C2012" t="s">
        <v>86</v>
      </c>
      <c r="D2012">
        <v>2</v>
      </c>
      <c r="E2012" t="s">
        <v>90</v>
      </c>
      <c r="F2012">
        <v>1000</v>
      </c>
      <c r="G2012" t="s">
        <v>98</v>
      </c>
      <c r="H2012" t="s">
        <v>245</v>
      </c>
      <c r="I2012" t="s">
        <v>446</v>
      </c>
      <c r="J2012" t="s">
        <v>451</v>
      </c>
      <c r="K2012">
        <v>13</v>
      </c>
      <c r="L2012">
        <v>34.409999999999997</v>
      </c>
      <c r="M2012" t="s">
        <v>524</v>
      </c>
      <c r="Q2012">
        <v>1</v>
      </c>
      <c r="R2012">
        <v>6</v>
      </c>
      <c r="S2012" t="s">
        <v>1786</v>
      </c>
      <c r="T2012" t="s">
        <v>2973</v>
      </c>
      <c r="U2012" t="s">
        <v>3404</v>
      </c>
      <c r="V2012" t="s">
        <v>3444</v>
      </c>
      <c r="W2012">
        <v>127</v>
      </c>
      <c r="X2012">
        <v>1116</v>
      </c>
      <c r="Y2012">
        <v>4</v>
      </c>
      <c r="Z2012" t="s">
        <v>3478</v>
      </c>
      <c r="AA2012" t="s">
        <v>4943</v>
      </c>
      <c r="AB2012" t="s">
        <v>6921</v>
      </c>
      <c r="AC2012">
        <v>9.9</v>
      </c>
      <c r="AD2012" t="s">
        <v>8900</v>
      </c>
      <c r="AE2012" t="s">
        <v>9244</v>
      </c>
      <c r="AF2012" t="s">
        <v>9361</v>
      </c>
    </row>
    <row r="2013" spans="1:33" hidden="1" x14ac:dyDescent="0.25">
      <c r="A2013" t="s">
        <v>52</v>
      </c>
      <c r="B2013">
        <v>2025161</v>
      </c>
      <c r="C2013" t="s">
        <v>86</v>
      </c>
      <c r="D2013">
        <v>2</v>
      </c>
      <c r="E2013" t="s">
        <v>90</v>
      </c>
      <c r="F2013">
        <v>1000</v>
      </c>
      <c r="G2013" t="s">
        <v>98</v>
      </c>
      <c r="H2013" t="s">
        <v>245</v>
      </c>
      <c r="I2013" t="s">
        <v>446</v>
      </c>
      <c r="J2013" t="s">
        <v>451</v>
      </c>
      <c r="K2013">
        <v>13</v>
      </c>
      <c r="L2013">
        <v>34.409999999999997</v>
      </c>
      <c r="M2013" t="s">
        <v>524</v>
      </c>
      <c r="Q2013">
        <v>2</v>
      </c>
      <c r="R2013">
        <v>12</v>
      </c>
      <c r="S2013" t="s">
        <v>1518</v>
      </c>
      <c r="T2013" t="s">
        <v>2705</v>
      </c>
      <c r="U2013" t="s">
        <v>3419</v>
      </c>
      <c r="V2013" t="s">
        <v>3442</v>
      </c>
      <c r="W2013">
        <v>123</v>
      </c>
      <c r="X2013">
        <v>1156</v>
      </c>
      <c r="Y2013">
        <v>14</v>
      </c>
      <c r="Z2013" t="s">
        <v>3480</v>
      </c>
      <c r="AA2013" t="s">
        <v>4944</v>
      </c>
      <c r="AB2013" t="s">
        <v>7689</v>
      </c>
      <c r="AC2013">
        <v>24</v>
      </c>
      <c r="AD2013" t="s">
        <v>8637</v>
      </c>
      <c r="AE2013" t="s">
        <v>9454</v>
      </c>
      <c r="AF2013" t="s">
        <v>9362</v>
      </c>
    </row>
    <row r="2014" spans="1:33" hidden="1" x14ac:dyDescent="0.25">
      <c r="A2014" t="s">
        <v>52</v>
      </c>
      <c r="B2014">
        <v>2025161</v>
      </c>
      <c r="C2014" t="s">
        <v>86</v>
      </c>
      <c r="D2014">
        <v>2</v>
      </c>
      <c r="E2014" t="s">
        <v>90</v>
      </c>
      <c r="F2014">
        <v>1000</v>
      </c>
      <c r="G2014" t="s">
        <v>98</v>
      </c>
      <c r="H2014" t="s">
        <v>245</v>
      </c>
      <c r="I2014" t="s">
        <v>446</v>
      </c>
      <c r="J2014" t="s">
        <v>451</v>
      </c>
      <c r="K2014">
        <v>13</v>
      </c>
      <c r="L2014">
        <v>34.409999999999997</v>
      </c>
      <c r="M2014" t="s">
        <v>524</v>
      </c>
      <c r="Q2014">
        <v>3</v>
      </c>
      <c r="R2014">
        <v>1</v>
      </c>
      <c r="S2014" t="s">
        <v>1920</v>
      </c>
      <c r="T2014" t="s">
        <v>3107</v>
      </c>
      <c r="U2014" t="s">
        <v>3416</v>
      </c>
      <c r="V2014" t="s">
        <v>3452</v>
      </c>
      <c r="W2014">
        <v>127</v>
      </c>
      <c r="X2014">
        <v>1086</v>
      </c>
      <c r="Y2014">
        <v>3</v>
      </c>
      <c r="Z2014" t="s">
        <v>3506</v>
      </c>
      <c r="AA2014" t="s">
        <v>4945</v>
      </c>
      <c r="AB2014" t="s">
        <v>7690</v>
      </c>
      <c r="AC2014">
        <v>11</v>
      </c>
      <c r="AD2014" t="s">
        <v>8640</v>
      </c>
      <c r="AE2014" t="s">
        <v>9241</v>
      </c>
      <c r="AF2014" t="s">
        <v>9152</v>
      </c>
    </row>
    <row r="2015" spans="1:33" hidden="1" x14ac:dyDescent="0.25">
      <c r="A2015" t="s">
        <v>52</v>
      </c>
      <c r="B2015">
        <v>2025161</v>
      </c>
      <c r="C2015" t="s">
        <v>86</v>
      </c>
      <c r="D2015">
        <v>2</v>
      </c>
      <c r="E2015" t="s">
        <v>90</v>
      </c>
      <c r="F2015">
        <v>1000</v>
      </c>
      <c r="G2015" t="s">
        <v>98</v>
      </c>
      <c r="H2015" t="s">
        <v>245</v>
      </c>
      <c r="I2015" t="s">
        <v>446</v>
      </c>
      <c r="J2015" t="s">
        <v>451</v>
      </c>
      <c r="K2015">
        <v>13</v>
      </c>
      <c r="L2015">
        <v>34.409999999999997</v>
      </c>
      <c r="M2015" t="s">
        <v>524</v>
      </c>
      <c r="Q2015">
        <v>4</v>
      </c>
      <c r="R2015">
        <v>3</v>
      </c>
      <c r="S2015" t="s">
        <v>1921</v>
      </c>
      <c r="T2015" t="s">
        <v>3108</v>
      </c>
      <c r="U2015" t="s">
        <v>3412</v>
      </c>
      <c r="V2015" t="s">
        <v>3445</v>
      </c>
      <c r="W2015">
        <v>127</v>
      </c>
      <c r="X2015">
        <v>1200</v>
      </c>
      <c r="Y2015">
        <v>2</v>
      </c>
      <c r="Z2015" t="s">
        <v>3481</v>
      </c>
      <c r="AA2015" t="s">
        <v>4946</v>
      </c>
      <c r="AB2015" t="s">
        <v>7031</v>
      </c>
      <c r="AC2015">
        <v>3.4</v>
      </c>
      <c r="AD2015" t="s">
        <v>8997</v>
      </c>
      <c r="AE2015" t="s">
        <v>9443</v>
      </c>
      <c r="AF2015" t="s">
        <v>8419</v>
      </c>
    </row>
    <row r="2016" spans="1:33" hidden="1" x14ac:dyDescent="0.25">
      <c r="A2016" t="s">
        <v>52</v>
      </c>
      <c r="B2016">
        <v>2025161</v>
      </c>
      <c r="C2016" t="s">
        <v>86</v>
      </c>
      <c r="D2016">
        <v>2</v>
      </c>
      <c r="E2016" t="s">
        <v>90</v>
      </c>
      <c r="F2016">
        <v>1000</v>
      </c>
      <c r="G2016" t="s">
        <v>98</v>
      </c>
      <c r="H2016" t="s">
        <v>245</v>
      </c>
      <c r="I2016" t="s">
        <v>446</v>
      </c>
      <c r="J2016" t="s">
        <v>451</v>
      </c>
      <c r="K2016">
        <v>13</v>
      </c>
      <c r="L2016">
        <v>34.409999999999997</v>
      </c>
      <c r="M2016" t="s">
        <v>524</v>
      </c>
      <c r="Q2016">
        <v>5</v>
      </c>
      <c r="R2016">
        <v>7</v>
      </c>
      <c r="S2016" t="s">
        <v>1922</v>
      </c>
      <c r="T2016" t="s">
        <v>3109</v>
      </c>
      <c r="U2016" t="s">
        <v>3403</v>
      </c>
      <c r="V2016" t="s">
        <v>3457</v>
      </c>
      <c r="W2016">
        <v>127</v>
      </c>
      <c r="X2016">
        <v>1080</v>
      </c>
      <c r="Y2016">
        <v>5</v>
      </c>
      <c r="Z2016" t="s">
        <v>3491</v>
      </c>
      <c r="AA2016" t="s">
        <v>4947</v>
      </c>
      <c r="AB2016" t="s">
        <v>6870</v>
      </c>
      <c r="AC2016">
        <v>44</v>
      </c>
      <c r="AD2016" t="s">
        <v>8901</v>
      </c>
      <c r="AE2016" t="s">
        <v>9242</v>
      </c>
      <c r="AF2016" t="s">
        <v>8593</v>
      </c>
    </row>
    <row r="2017" spans="1:33" hidden="1" x14ac:dyDescent="0.25">
      <c r="A2017" t="s">
        <v>52</v>
      </c>
      <c r="B2017">
        <v>2025161</v>
      </c>
      <c r="C2017" t="s">
        <v>86</v>
      </c>
      <c r="D2017">
        <v>2</v>
      </c>
      <c r="E2017" t="s">
        <v>90</v>
      </c>
      <c r="F2017">
        <v>1000</v>
      </c>
      <c r="G2017" t="s">
        <v>98</v>
      </c>
      <c r="H2017" t="s">
        <v>245</v>
      </c>
      <c r="I2017" t="s">
        <v>446</v>
      </c>
      <c r="J2017" t="s">
        <v>451</v>
      </c>
      <c r="K2017">
        <v>13</v>
      </c>
      <c r="L2017">
        <v>34.409999999999997</v>
      </c>
      <c r="M2017" t="s">
        <v>524</v>
      </c>
      <c r="Q2017">
        <v>6</v>
      </c>
      <c r="R2017">
        <v>11</v>
      </c>
      <c r="S2017" t="s">
        <v>1923</v>
      </c>
      <c r="T2017" t="s">
        <v>3110</v>
      </c>
      <c r="U2017" t="s">
        <v>3398</v>
      </c>
      <c r="V2017" t="s">
        <v>3441</v>
      </c>
      <c r="W2017">
        <v>125</v>
      </c>
      <c r="X2017">
        <v>1208</v>
      </c>
      <c r="Y2017">
        <v>10</v>
      </c>
      <c r="Z2017" t="s">
        <v>3507</v>
      </c>
      <c r="AA2017" t="s">
        <v>4948</v>
      </c>
      <c r="AB2017" t="s">
        <v>7691</v>
      </c>
      <c r="AC2017">
        <v>5</v>
      </c>
      <c r="AD2017" t="s">
        <v>460</v>
      </c>
      <c r="AE2017" t="s">
        <v>9454</v>
      </c>
      <c r="AF2017" t="s">
        <v>8557</v>
      </c>
    </row>
    <row r="2018" spans="1:33" hidden="1" x14ac:dyDescent="0.25">
      <c r="A2018" t="s">
        <v>52</v>
      </c>
      <c r="B2018">
        <v>2025161</v>
      </c>
      <c r="C2018" t="s">
        <v>86</v>
      </c>
      <c r="D2018">
        <v>2</v>
      </c>
      <c r="E2018" t="s">
        <v>90</v>
      </c>
      <c r="F2018">
        <v>1000</v>
      </c>
      <c r="G2018" t="s">
        <v>98</v>
      </c>
      <c r="H2018" t="s">
        <v>245</v>
      </c>
      <c r="I2018" t="s">
        <v>446</v>
      </c>
      <c r="J2018" t="s">
        <v>451</v>
      </c>
      <c r="K2018">
        <v>13</v>
      </c>
      <c r="L2018">
        <v>34.409999999999997</v>
      </c>
      <c r="M2018" t="s">
        <v>524</v>
      </c>
      <c r="Q2018">
        <v>7</v>
      </c>
      <c r="R2018">
        <v>9</v>
      </c>
      <c r="S2018" t="s">
        <v>1924</v>
      </c>
      <c r="T2018" t="s">
        <v>3111</v>
      </c>
      <c r="U2018" t="s">
        <v>3407</v>
      </c>
      <c r="V2018" t="s">
        <v>3448</v>
      </c>
      <c r="W2018">
        <v>126</v>
      </c>
      <c r="X2018">
        <v>1097</v>
      </c>
      <c r="Y2018">
        <v>9</v>
      </c>
      <c r="Z2018" t="s">
        <v>3508</v>
      </c>
      <c r="AA2018" t="s">
        <v>4949</v>
      </c>
      <c r="AB2018" t="s">
        <v>7692</v>
      </c>
      <c r="AC2018">
        <v>56</v>
      </c>
      <c r="AD2018" t="s">
        <v>8640</v>
      </c>
      <c r="AE2018" t="s">
        <v>9441</v>
      </c>
      <c r="AF2018" t="s">
        <v>8448</v>
      </c>
    </row>
    <row r="2019" spans="1:33" hidden="1" x14ac:dyDescent="0.25">
      <c r="A2019" t="s">
        <v>52</v>
      </c>
      <c r="B2019">
        <v>2025161</v>
      </c>
      <c r="C2019" t="s">
        <v>86</v>
      </c>
      <c r="D2019">
        <v>2</v>
      </c>
      <c r="E2019" t="s">
        <v>90</v>
      </c>
      <c r="F2019">
        <v>1000</v>
      </c>
      <c r="G2019" t="s">
        <v>98</v>
      </c>
      <c r="H2019" t="s">
        <v>245</v>
      </c>
      <c r="I2019" t="s">
        <v>446</v>
      </c>
      <c r="J2019" t="s">
        <v>451</v>
      </c>
      <c r="K2019">
        <v>13</v>
      </c>
      <c r="L2019">
        <v>34.409999999999997</v>
      </c>
      <c r="M2019" t="s">
        <v>524</v>
      </c>
      <c r="R2019">
        <v>8</v>
      </c>
      <c r="S2019" t="s">
        <v>1788</v>
      </c>
      <c r="T2019" t="s">
        <v>2975</v>
      </c>
      <c r="U2019" t="s">
        <v>3417</v>
      </c>
      <c r="V2019" t="s">
        <v>3451</v>
      </c>
      <c r="W2019">
        <v>127</v>
      </c>
      <c r="X2019">
        <v>1220</v>
      </c>
      <c r="Y2019">
        <v>7</v>
      </c>
      <c r="Z2019" t="s">
        <v>3522</v>
      </c>
      <c r="AA2019" t="s">
        <v>4950</v>
      </c>
      <c r="AB2019" t="s">
        <v>6928</v>
      </c>
      <c r="AC2019">
        <v>151</v>
      </c>
      <c r="AD2019" t="s">
        <v>8798</v>
      </c>
      <c r="AE2019" t="s">
        <v>9295</v>
      </c>
      <c r="AF2019" t="s">
        <v>8414</v>
      </c>
    </row>
    <row r="2020" spans="1:33" hidden="1" x14ac:dyDescent="0.25">
      <c r="A2020" t="s">
        <v>52</v>
      </c>
      <c r="B2020">
        <v>2025161</v>
      </c>
      <c r="C2020" t="s">
        <v>86</v>
      </c>
      <c r="D2020">
        <v>2</v>
      </c>
      <c r="E2020" t="s">
        <v>90</v>
      </c>
      <c r="F2020">
        <v>1000</v>
      </c>
      <c r="G2020" t="s">
        <v>98</v>
      </c>
      <c r="H2020" t="s">
        <v>245</v>
      </c>
      <c r="I2020" t="s">
        <v>446</v>
      </c>
      <c r="J2020" t="s">
        <v>451</v>
      </c>
      <c r="K2020">
        <v>13</v>
      </c>
      <c r="L2020">
        <v>34.409999999999997</v>
      </c>
      <c r="M2020" t="s">
        <v>524</v>
      </c>
      <c r="R2020">
        <v>10</v>
      </c>
      <c r="S2020" t="s">
        <v>1784</v>
      </c>
      <c r="T2020" t="s">
        <v>2971</v>
      </c>
      <c r="U2020" t="s">
        <v>3401</v>
      </c>
      <c r="V2020" t="s">
        <v>3440</v>
      </c>
      <c r="W2020">
        <v>126</v>
      </c>
      <c r="X2020">
        <v>1173</v>
      </c>
      <c r="Y2020">
        <v>11</v>
      </c>
      <c r="Z2020" t="s">
        <v>3522</v>
      </c>
      <c r="AA2020" t="s">
        <v>4951</v>
      </c>
      <c r="AB2020" t="s">
        <v>6928</v>
      </c>
      <c r="AC2020">
        <v>8.5</v>
      </c>
      <c r="AD2020" t="s">
        <v>8901</v>
      </c>
      <c r="AE2020" t="s">
        <v>9243</v>
      </c>
      <c r="AF2020" t="s">
        <v>8687</v>
      </c>
    </row>
    <row r="2021" spans="1:33" hidden="1" x14ac:dyDescent="0.25">
      <c r="A2021" t="s">
        <v>52</v>
      </c>
      <c r="B2021">
        <v>2025161</v>
      </c>
      <c r="C2021" t="s">
        <v>86</v>
      </c>
      <c r="D2021">
        <v>2</v>
      </c>
      <c r="E2021" t="s">
        <v>90</v>
      </c>
      <c r="F2021">
        <v>1000</v>
      </c>
      <c r="G2021" t="s">
        <v>98</v>
      </c>
      <c r="H2021" t="s">
        <v>245</v>
      </c>
      <c r="I2021" t="s">
        <v>446</v>
      </c>
      <c r="J2021" t="s">
        <v>451</v>
      </c>
      <c r="K2021">
        <v>13</v>
      </c>
      <c r="L2021">
        <v>34.409999999999997</v>
      </c>
      <c r="M2021" t="s">
        <v>524</v>
      </c>
      <c r="Q2021">
        <v>10</v>
      </c>
      <c r="R2021">
        <v>5</v>
      </c>
      <c r="S2021" t="s">
        <v>1925</v>
      </c>
      <c r="T2021" t="s">
        <v>3112</v>
      </c>
      <c r="U2021" t="s">
        <v>3397</v>
      </c>
      <c r="V2021" t="s">
        <v>3459</v>
      </c>
      <c r="W2021">
        <v>127</v>
      </c>
      <c r="X2021">
        <v>1184</v>
      </c>
      <c r="Y2021">
        <v>1</v>
      </c>
      <c r="Z2021" t="s">
        <v>3499</v>
      </c>
      <c r="AA2021" t="s">
        <v>4952</v>
      </c>
      <c r="AB2021" t="s">
        <v>7693</v>
      </c>
      <c r="AC2021">
        <v>18</v>
      </c>
      <c r="AD2021" t="s">
        <v>8798</v>
      </c>
      <c r="AE2021" t="s">
        <v>9241</v>
      </c>
      <c r="AF2021" t="s">
        <v>8605</v>
      </c>
    </row>
    <row r="2022" spans="1:33" hidden="1" x14ac:dyDescent="0.25">
      <c r="A2022" t="s">
        <v>52</v>
      </c>
      <c r="B2022">
        <v>2025161</v>
      </c>
      <c r="C2022" t="s">
        <v>86</v>
      </c>
      <c r="D2022">
        <v>2</v>
      </c>
      <c r="E2022" t="s">
        <v>90</v>
      </c>
      <c r="F2022">
        <v>1000</v>
      </c>
      <c r="G2022" t="s">
        <v>98</v>
      </c>
      <c r="H2022" t="s">
        <v>245</v>
      </c>
      <c r="I2022" t="s">
        <v>446</v>
      </c>
      <c r="J2022" t="s">
        <v>451</v>
      </c>
      <c r="K2022">
        <v>13</v>
      </c>
      <c r="L2022">
        <v>34.409999999999997</v>
      </c>
      <c r="M2022" t="s">
        <v>524</v>
      </c>
      <c r="R2022">
        <v>13</v>
      </c>
      <c r="S2022" t="s">
        <v>1926</v>
      </c>
      <c r="T2022" t="s">
        <v>3113</v>
      </c>
      <c r="U2022" t="s">
        <v>3399</v>
      </c>
      <c r="V2022" t="s">
        <v>3455</v>
      </c>
      <c r="W2022">
        <v>123</v>
      </c>
      <c r="X2022">
        <v>1013</v>
      </c>
      <c r="Y2022">
        <v>12</v>
      </c>
      <c r="Z2022" t="s">
        <v>3500</v>
      </c>
      <c r="AA2022" t="s">
        <v>4953</v>
      </c>
      <c r="AB2022" t="s">
        <v>7694</v>
      </c>
      <c r="AC2022">
        <v>14</v>
      </c>
      <c r="AD2022" t="s">
        <v>8642</v>
      </c>
      <c r="AE2022" t="s">
        <v>9244</v>
      </c>
      <c r="AF2022" t="s">
        <v>8394</v>
      </c>
    </row>
    <row r="2023" spans="1:33" hidden="1" x14ac:dyDescent="0.25">
      <c r="A2023" t="s">
        <v>52</v>
      </c>
      <c r="B2023">
        <v>2025161</v>
      </c>
      <c r="C2023" t="s">
        <v>86</v>
      </c>
      <c r="D2023">
        <v>2</v>
      </c>
      <c r="E2023" t="s">
        <v>90</v>
      </c>
      <c r="F2023">
        <v>1000</v>
      </c>
      <c r="G2023" t="s">
        <v>98</v>
      </c>
      <c r="H2023" t="s">
        <v>245</v>
      </c>
      <c r="I2023" t="s">
        <v>446</v>
      </c>
      <c r="J2023" t="s">
        <v>451</v>
      </c>
      <c r="K2023">
        <v>13</v>
      </c>
      <c r="L2023">
        <v>34.409999999999997</v>
      </c>
      <c r="M2023" t="s">
        <v>524</v>
      </c>
      <c r="R2023">
        <v>14</v>
      </c>
      <c r="S2023" t="s">
        <v>1927</v>
      </c>
      <c r="T2023" t="s">
        <v>3114</v>
      </c>
      <c r="U2023" t="s">
        <v>3414</v>
      </c>
      <c r="V2023" t="s">
        <v>3458</v>
      </c>
      <c r="W2023">
        <v>121</v>
      </c>
      <c r="X2023">
        <v>1202</v>
      </c>
      <c r="Y2023">
        <v>13</v>
      </c>
      <c r="Z2023" t="s">
        <v>3500</v>
      </c>
      <c r="AA2023" t="s">
        <v>4954</v>
      </c>
      <c r="AB2023" t="s">
        <v>7694</v>
      </c>
      <c r="AC2023">
        <v>7.4</v>
      </c>
      <c r="AD2023" t="s">
        <v>8797</v>
      </c>
      <c r="AE2023" t="s">
        <v>9244</v>
      </c>
      <c r="AF2023" t="s">
        <v>8779</v>
      </c>
    </row>
    <row r="2024" spans="1:33" hidden="1" x14ac:dyDescent="0.25">
      <c r="A2024" t="s">
        <v>52</v>
      </c>
      <c r="B2024">
        <v>2025161</v>
      </c>
      <c r="C2024" t="s">
        <v>86</v>
      </c>
      <c r="D2024">
        <v>2</v>
      </c>
      <c r="E2024" t="s">
        <v>90</v>
      </c>
      <c r="F2024">
        <v>1000</v>
      </c>
      <c r="G2024" t="s">
        <v>98</v>
      </c>
      <c r="H2024" t="s">
        <v>245</v>
      </c>
      <c r="I2024" t="s">
        <v>446</v>
      </c>
      <c r="J2024" t="s">
        <v>451</v>
      </c>
      <c r="K2024">
        <v>13</v>
      </c>
      <c r="L2024">
        <v>34.409999999999997</v>
      </c>
      <c r="M2024" t="s">
        <v>524</v>
      </c>
      <c r="Q2024">
        <v>13</v>
      </c>
      <c r="R2024">
        <v>4</v>
      </c>
      <c r="S2024" t="s">
        <v>1928</v>
      </c>
      <c r="T2024" t="s">
        <v>3115</v>
      </c>
      <c r="U2024" t="s">
        <v>3405</v>
      </c>
      <c r="V2024" t="s">
        <v>3449</v>
      </c>
      <c r="W2024">
        <v>120</v>
      </c>
      <c r="X2024">
        <v>1206</v>
      </c>
      <c r="Y2024">
        <v>8</v>
      </c>
      <c r="Z2024" t="s">
        <v>3493</v>
      </c>
      <c r="AA2024" t="s">
        <v>4955</v>
      </c>
      <c r="AB2024" t="s">
        <v>7695</v>
      </c>
      <c r="AC2024">
        <v>48</v>
      </c>
      <c r="AD2024" t="s">
        <v>8637</v>
      </c>
      <c r="AE2024" t="s">
        <v>9241</v>
      </c>
      <c r="AF2024" t="s">
        <v>8492</v>
      </c>
    </row>
    <row r="2025" spans="1:33" hidden="1" x14ac:dyDescent="0.25">
      <c r="A2025" t="s">
        <v>52</v>
      </c>
      <c r="B2025">
        <v>2025161</v>
      </c>
      <c r="C2025" t="s">
        <v>86</v>
      </c>
      <c r="D2025">
        <v>2</v>
      </c>
      <c r="E2025" t="s">
        <v>90</v>
      </c>
      <c r="F2025">
        <v>1000</v>
      </c>
      <c r="G2025" t="s">
        <v>98</v>
      </c>
      <c r="H2025" t="s">
        <v>245</v>
      </c>
      <c r="I2025" t="s">
        <v>446</v>
      </c>
      <c r="J2025" t="s">
        <v>451</v>
      </c>
      <c r="K2025">
        <v>13</v>
      </c>
      <c r="L2025">
        <v>34.409999999999997</v>
      </c>
      <c r="M2025" t="s">
        <v>524</v>
      </c>
      <c r="Q2025">
        <v>14</v>
      </c>
      <c r="R2025">
        <v>2</v>
      </c>
      <c r="S2025" t="s">
        <v>1785</v>
      </c>
      <c r="T2025" t="s">
        <v>2972</v>
      </c>
      <c r="U2025" t="s">
        <v>3400</v>
      </c>
      <c r="V2025" t="s">
        <v>3446</v>
      </c>
      <c r="W2025">
        <v>127</v>
      </c>
      <c r="X2025">
        <v>1139</v>
      </c>
      <c r="Y2025">
        <v>6</v>
      </c>
      <c r="Z2025" t="s">
        <v>3519</v>
      </c>
      <c r="AA2025" t="s">
        <v>4956</v>
      </c>
      <c r="AB2025" t="s">
        <v>7696</v>
      </c>
      <c r="AC2025">
        <v>20</v>
      </c>
      <c r="AD2025" t="s">
        <v>8666</v>
      </c>
      <c r="AE2025" t="s">
        <v>9244</v>
      </c>
      <c r="AF2025" t="s">
        <v>8454</v>
      </c>
    </row>
    <row r="2026" spans="1:33" hidden="1" x14ac:dyDescent="0.25">
      <c r="A2026" t="s">
        <v>52</v>
      </c>
      <c r="B2026">
        <v>2025162</v>
      </c>
      <c r="C2026" t="s">
        <v>86</v>
      </c>
      <c r="D2026">
        <v>3</v>
      </c>
      <c r="E2026" t="s">
        <v>88</v>
      </c>
      <c r="F2026">
        <v>1400</v>
      </c>
      <c r="G2026" t="s">
        <v>98</v>
      </c>
      <c r="H2026" t="s">
        <v>246</v>
      </c>
      <c r="I2026" t="s">
        <v>446</v>
      </c>
      <c r="J2026" t="s">
        <v>451</v>
      </c>
      <c r="K2026">
        <v>13.25</v>
      </c>
      <c r="L2026">
        <v>35.14</v>
      </c>
      <c r="M2026" t="s">
        <v>626</v>
      </c>
      <c r="N2026" t="s">
        <v>870</v>
      </c>
      <c r="Q2026">
        <v>1</v>
      </c>
      <c r="R2026">
        <v>14</v>
      </c>
      <c r="S2026" t="s">
        <v>1267</v>
      </c>
      <c r="T2026" t="s">
        <v>2454</v>
      </c>
      <c r="U2026" t="s">
        <v>3417</v>
      </c>
      <c r="V2026" t="s">
        <v>3444</v>
      </c>
      <c r="W2026">
        <v>118</v>
      </c>
      <c r="X2026">
        <v>1105</v>
      </c>
      <c r="Y2026">
        <v>10</v>
      </c>
      <c r="Z2026" t="s">
        <v>3478</v>
      </c>
      <c r="AA2026" t="s">
        <v>4957</v>
      </c>
      <c r="AB2026" t="s">
        <v>870</v>
      </c>
      <c r="AC2026">
        <v>32</v>
      </c>
      <c r="AD2026" t="s">
        <v>8564</v>
      </c>
      <c r="AE2026" t="s">
        <v>9301</v>
      </c>
      <c r="AF2026" t="s">
        <v>9380</v>
      </c>
      <c r="AG2026" t="s">
        <v>8651</v>
      </c>
    </row>
    <row r="2027" spans="1:33" hidden="1" x14ac:dyDescent="0.25">
      <c r="A2027" t="s">
        <v>52</v>
      </c>
      <c r="B2027">
        <v>2025162</v>
      </c>
      <c r="C2027" t="s">
        <v>86</v>
      </c>
      <c r="D2027">
        <v>3</v>
      </c>
      <c r="E2027" t="s">
        <v>88</v>
      </c>
      <c r="F2027">
        <v>1400</v>
      </c>
      <c r="G2027" t="s">
        <v>98</v>
      </c>
      <c r="H2027" t="s">
        <v>246</v>
      </c>
      <c r="I2027" t="s">
        <v>446</v>
      </c>
      <c r="J2027" t="s">
        <v>451</v>
      </c>
      <c r="K2027">
        <v>13.25</v>
      </c>
      <c r="L2027">
        <v>35.14</v>
      </c>
      <c r="M2027" t="s">
        <v>626</v>
      </c>
      <c r="N2027" t="s">
        <v>870</v>
      </c>
      <c r="Q2027">
        <v>2</v>
      </c>
      <c r="R2027">
        <v>9</v>
      </c>
      <c r="S2027" t="s">
        <v>1250</v>
      </c>
      <c r="T2027" t="s">
        <v>2437</v>
      </c>
      <c r="U2027" t="s">
        <v>3420</v>
      </c>
      <c r="V2027" t="s">
        <v>3447</v>
      </c>
      <c r="W2027">
        <v>129</v>
      </c>
      <c r="X2027">
        <v>1218</v>
      </c>
      <c r="Y2027">
        <v>8</v>
      </c>
      <c r="Z2027" t="s">
        <v>3506</v>
      </c>
      <c r="AA2027" t="s">
        <v>4958</v>
      </c>
      <c r="AB2027" t="s">
        <v>7697</v>
      </c>
      <c r="AC2027">
        <v>19</v>
      </c>
      <c r="AD2027" t="s">
        <v>8424</v>
      </c>
      <c r="AE2027" t="s">
        <v>9302</v>
      </c>
      <c r="AF2027" t="s">
        <v>8898</v>
      </c>
      <c r="AG2027" t="s">
        <v>8392</v>
      </c>
    </row>
    <row r="2028" spans="1:33" hidden="1" x14ac:dyDescent="0.25">
      <c r="A2028" t="s">
        <v>52</v>
      </c>
      <c r="B2028">
        <v>2025162</v>
      </c>
      <c r="C2028" t="s">
        <v>86</v>
      </c>
      <c r="D2028">
        <v>3</v>
      </c>
      <c r="E2028" t="s">
        <v>88</v>
      </c>
      <c r="F2028">
        <v>1400</v>
      </c>
      <c r="G2028" t="s">
        <v>98</v>
      </c>
      <c r="H2028" t="s">
        <v>246</v>
      </c>
      <c r="I2028" t="s">
        <v>446</v>
      </c>
      <c r="J2028" t="s">
        <v>451</v>
      </c>
      <c r="K2028">
        <v>13.25</v>
      </c>
      <c r="L2028">
        <v>35.14</v>
      </c>
      <c r="M2028" t="s">
        <v>626</v>
      </c>
      <c r="N2028" t="s">
        <v>870</v>
      </c>
      <c r="Q2028">
        <v>3</v>
      </c>
      <c r="R2028">
        <v>7</v>
      </c>
      <c r="S2028" t="s">
        <v>1246</v>
      </c>
      <c r="T2028" t="s">
        <v>2433</v>
      </c>
      <c r="U2028" t="s">
        <v>3415</v>
      </c>
      <c r="V2028" t="s">
        <v>3459</v>
      </c>
      <c r="W2028">
        <v>132</v>
      </c>
      <c r="X2028">
        <v>1101</v>
      </c>
      <c r="Y2028">
        <v>11</v>
      </c>
      <c r="Z2028" t="s">
        <v>3483</v>
      </c>
      <c r="AA2028" t="s">
        <v>4959</v>
      </c>
      <c r="AB2028" t="s">
        <v>7698</v>
      </c>
      <c r="AC2028">
        <v>12</v>
      </c>
      <c r="AD2028" t="s">
        <v>8588</v>
      </c>
      <c r="AE2028" t="s">
        <v>9350</v>
      </c>
      <c r="AF2028" t="s">
        <v>9432</v>
      </c>
      <c r="AG2028" t="s">
        <v>8558</v>
      </c>
    </row>
    <row r="2029" spans="1:33" hidden="1" x14ac:dyDescent="0.25">
      <c r="A2029" t="s">
        <v>52</v>
      </c>
      <c r="B2029">
        <v>2025162</v>
      </c>
      <c r="C2029" t="s">
        <v>86</v>
      </c>
      <c r="D2029">
        <v>3</v>
      </c>
      <c r="E2029" t="s">
        <v>88</v>
      </c>
      <c r="F2029">
        <v>1400</v>
      </c>
      <c r="G2029" t="s">
        <v>98</v>
      </c>
      <c r="H2029" t="s">
        <v>246</v>
      </c>
      <c r="I2029" t="s">
        <v>446</v>
      </c>
      <c r="J2029" t="s">
        <v>451</v>
      </c>
      <c r="K2029">
        <v>13.25</v>
      </c>
      <c r="L2029">
        <v>35.14</v>
      </c>
      <c r="M2029" t="s">
        <v>626</v>
      </c>
      <c r="N2029" t="s">
        <v>870</v>
      </c>
      <c r="Q2029">
        <v>4</v>
      </c>
      <c r="R2029">
        <v>1</v>
      </c>
      <c r="S2029" t="s">
        <v>1247</v>
      </c>
      <c r="T2029" t="s">
        <v>2434</v>
      </c>
      <c r="U2029" t="s">
        <v>3411</v>
      </c>
      <c r="V2029" t="s">
        <v>3451</v>
      </c>
      <c r="W2029">
        <v>135</v>
      </c>
      <c r="X2029">
        <v>1089</v>
      </c>
      <c r="Y2029">
        <v>3</v>
      </c>
      <c r="Z2029" t="s">
        <v>3484</v>
      </c>
      <c r="AA2029" t="s">
        <v>4960</v>
      </c>
      <c r="AB2029" t="s">
        <v>7699</v>
      </c>
      <c r="AC2029">
        <v>1.7</v>
      </c>
      <c r="AD2029" t="s">
        <v>8429</v>
      </c>
      <c r="AE2029" t="s">
        <v>9309</v>
      </c>
      <c r="AF2029" t="s">
        <v>9379</v>
      </c>
      <c r="AG2029" t="s">
        <v>8445</v>
      </c>
    </row>
    <row r="2030" spans="1:33" hidden="1" x14ac:dyDescent="0.25">
      <c r="A2030" t="s">
        <v>52</v>
      </c>
      <c r="B2030">
        <v>2025162</v>
      </c>
      <c r="C2030" t="s">
        <v>86</v>
      </c>
      <c r="D2030">
        <v>3</v>
      </c>
      <c r="E2030" t="s">
        <v>88</v>
      </c>
      <c r="F2030">
        <v>1400</v>
      </c>
      <c r="G2030" t="s">
        <v>98</v>
      </c>
      <c r="H2030" t="s">
        <v>246</v>
      </c>
      <c r="I2030" t="s">
        <v>446</v>
      </c>
      <c r="J2030" t="s">
        <v>451</v>
      </c>
      <c r="K2030">
        <v>13.25</v>
      </c>
      <c r="L2030">
        <v>35.14</v>
      </c>
      <c r="M2030" t="s">
        <v>626</v>
      </c>
      <c r="N2030" t="s">
        <v>870</v>
      </c>
      <c r="Q2030">
        <v>5</v>
      </c>
      <c r="R2030">
        <v>6</v>
      </c>
      <c r="S2030" t="s">
        <v>1098</v>
      </c>
      <c r="T2030" t="s">
        <v>2285</v>
      </c>
      <c r="U2030" t="s">
        <v>3403</v>
      </c>
      <c r="V2030" t="s">
        <v>3457</v>
      </c>
      <c r="W2030">
        <v>132</v>
      </c>
      <c r="X2030">
        <v>1124</v>
      </c>
      <c r="Y2030">
        <v>14</v>
      </c>
      <c r="Z2030" t="s">
        <v>3497</v>
      </c>
      <c r="AA2030" t="s">
        <v>4961</v>
      </c>
      <c r="AB2030" t="s">
        <v>7428</v>
      </c>
      <c r="AC2030">
        <v>31</v>
      </c>
      <c r="AD2030" t="s">
        <v>8807</v>
      </c>
      <c r="AE2030" t="s">
        <v>9395</v>
      </c>
      <c r="AF2030" t="s">
        <v>9313</v>
      </c>
      <c r="AG2030" t="s">
        <v>8652</v>
      </c>
    </row>
    <row r="2031" spans="1:33" hidden="1" x14ac:dyDescent="0.25">
      <c r="A2031" t="s">
        <v>52</v>
      </c>
      <c r="B2031">
        <v>2025162</v>
      </c>
      <c r="C2031" t="s">
        <v>86</v>
      </c>
      <c r="D2031">
        <v>3</v>
      </c>
      <c r="E2031" t="s">
        <v>88</v>
      </c>
      <c r="F2031">
        <v>1400</v>
      </c>
      <c r="G2031" t="s">
        <v>98</v>
      </c>
      <c r="H2031" t="s">
        <v>246</v>
      </c>
      <c r="I2031" t="s">
        <v>446</v>
      </c>
      <c r="J2031" t="s">
        <v>451</v>
      </c>
      <c r="K2031">
        <v>13.25</v>
      </c>
      <c r="L2031">
        <v>35.14</v>
      </c>
      <c r="M2031" t="s">
        <v>626</v>
      </c>
      <c r="N2031" t="s">
        <v>870</v>
      </c>
      <c r="Q2031">
        <v>6</v>
      </c>
      <c r="R2031">
        <v>3</v>
      </c>
      <c r="S2031" t="s">
        <v>1330</v>
      </c>
      <c r="T2031" t="s">
        <v>2517</v>
      </c>
      <c r="U2031" t="s">
        <v>3413</v>
      </c>
      <c r="V2031" t="s">
        <v>3456</v>
      </c>
      <c r="W2031">
        <v>133</v>
      </c>
      <c r="X2031">
        <v>1140</v>
      </c>
      <c r="Y2031">
        <v>9</v>
      </c>
      <c r="Z2031" t="s">
        <v>3485</v>
      </c>
      <c r="AA2031" t="s">
        <v>4962</v>
      </c>
      <c r="AB2031" t="s">
        <v>7127</v>
      </c>
      <c r="AC2031">
        <v>48</v>
      </c>
      <c r="AD2031" t="s">
        <v>8465</v>
      </c>
      <c r="AE2031" t="s">
        <v>9309</v>
      </c>
      <c r="AF2031" t="s">
        <v>8862</v>
      </c>
      <c r="AG2031" t="s">
        <v>8796</v>
      </c>
    </row>
    <row r="2032" spans="1:33" hidden="1" x14ac:dyDescent="0.25">
      <c r="A2032" t="s">
        <v>52</v>
      </c>
      <c r="B2032">
        <v>2025162</v>
      </c>
      <c r="C2032" t="s">
        <v>86</v>
      </c>
      <c r="D2032">
        <v>3</v>
      </c>
      <c r="E2032" t="s">
        <v>88</v>
      </c>
      <c r="F2032">
        <v>1400</v>
      </c>
      <c r="G2032" t="s">
        <v>98</v>
      </c>
      <c r="H2032" t="s">
        <v>246</v>
      </c>
      <c r="I2032" t="s">
        <v>446</v>
      </c>
      <c r="J2032" t="s">
        <v>451</v>
      </c>
      <c r="K2032">
        <v>13.25</v>
      </c>
      <c r="L2032">
        <v>35.14</v>
      </c>
      <c r="M2032" t="s">
        <v>626</v>
      </c>
      <c r="N2032" t="s">
        <v>870</v>
      </c>
      <c r="Q2032">
        <v>7</v>
      </c>
      <c r="R2032">
        <v>5</v>
      </c>
      <c r="S2032" t="s">
        <v>1716</v>
      </c>
      <c r="T2032" t="s">
        <v>2903</v>
      </c>
      <c r="U2032" t="s">
        <v>3401</v>
      </c>
      <c r="V2032" t="s">
        <v>3448</v>
      </c>
      <c r="W2032">
        <v>133</v>
      </c>
      <c r="X2032">
        <v>1101</v>
      </c>
      <c r="Y2032">
        <v>13</v>
      </c>
      <c r="Z2032" t="s">
        <v>3492</v>
      </c>
      <c r="AA2032" t="s">
        <v>4963</v>
      </c>
      <c r="AB2032" t="s">
        <v>7700</v>
      </c>
      <c r="AC2032">
        <v>59</v>
      </c>
      <c r="AD2032" t="s">
        <v>8464</v>
      </c>
      <c r="AE2032" t="s">
        <v>9394</v>
      </c>
      <c r="AF2032" t="s">
        <v>9428</v>
      </c>
      <c r="AG2032" t="s">
        <v>8472</v>
      </c>
    </row>
    <row r="2033" spans="1:33" hidden="1" x14ac:dyDescent="0.25">
      <c r="A2033" t="s">
        <v>52</v>
      </c>
      <c r="B2033">
        <v>2025162</v>
      </c>
      <c r="C2033" t="s">
        <v>86</v>
      </c>
      <c r="D2033">
        <v>3</v>
      </c>
      <c r="E2033" t="s">
        <v>88</v>
      </c>
      <c r="F2033">
        <v>1400</v>
      </c>
      <c r="G2033" t="s">
        <v>98</v>
      </c>
      <c r="H2033" t="s">
        <v>246</v>
      </c>
      <c r="I2033" t="s">
        <v>446</v>
      </c>
      <c r="J2033" t="s">
        <v>451</v>
      </c>
      <c r="K2033">
        <v>13.25</v>
      </c>
      <c r="L2033">
        <v>35.14</v>
      </c>
      <c r="M2033" t="s">
        <v>626</v>
      </c>
      <c r="N2033" t="s">
        <v>870</v>
      </c>
      <c r="Q2033">
        <v>8</v>
      </c>
      <c r="R2033">
        <v>12</v>
      </c>
      <c r="S2033" t="s">
        <v>1033</v>
      </c>
      <c r="T2033" t="s">
        <v>2220</v>
      </c>
      <c r="U2033" t="s">
        <v>3419</v>
      </c>
      <c r="V2033" t="s">
        <v>3450</v>
      </c>
      <c r="W2033">
        <v>123</v>
      </c>
      <c r="X2033">
        <v>1089</v>
      </c>
      <c r="Y2033">
        <v>6</v>
      </c>
      <c r="Z2033" t="s">
        <v>3488</v>
      </c>
      <c r="AA2033" t="s">
        <v>4964</v>
      </c>
      <c r="AB2033" t="s">
        <v>7701</v>
      </c>
      <c r="AC2033">
        <v>7.3</v>
      </c>
      <c r="AD2033" t="s">
        <v>8586</v>
      </c>
      <c r="AE2033" t="s">
        <v>9303</v>
      </c>
      <c r="AF2033" t="s">
        <v>9379</v>
      </c>
      <c r="AG2033" t="s">
        <v>8491</v>
      </c>
    </row>
    <row r="2034" spans="1:33" hidden="1" x14ac:dyDescent="0.25">
      <c r="A2034" t="s">
        <v>52</v>
      </c>
      <c r="B2034">
        <v>2025162</v>
      </c>
      <c r="C2034" t="s">
        <v>86</v>
      </c>
      <c r="D2034">
        <v>3</v>
      </c>
      <c r="E2034" t="s">
        <v>88</v>
      </c>
      <c r="F2034">
        <v>1400</v>
      </c>
      <c r="G2034" t="s">
        <v>98</v>
      </c>
      <c r="H2034" t="s">
        <v>246</v>
      </c>
      <c r="I2034" t="s">
        <v>446</v>
      </c>
      <c r="J2034" t="s">
        <v>451</v>
      </c>
      <c r="K2034">
        <v>13.25</v>
      </c>
      <c r="L2034">
        <v>35.14</v>
      </c>
      <c r="M2034" t="s">
        <v>626</v>
      </c>
      <c r="N2034" t="s">
        <v>870</v>
      </c>
      <c r="Q2034">
        <v>9</v>
      </c>
      <c r="R2034">
        <v>4</v>
      </c>
      <c r="S2034" t="s">
        <v>1333</v>
      </c>
      <c r="T2034" t="s">
        <v>2520</v>
      </c>
      <c r="U2034" t="s">
        <v>3397</v>
      </c>
      <c r="V2034" t="s">
        <v>3442</v>
      </c>
      <c r="W2034">
        <v>134</v>
      </c>
      <c r="X2034">
        <v>1225</v>
      </c>
      <c r="Y2034">
        <v>4</v>
      </c>
      <c r="Z2034" t="s">
        <v>3499</v>
      </c>
      <c r="AA2034" t="s">
        <v>4965</v>
      </c>
      <c r="AB2034" t="s">
        <v>7702</v>
      </c>
      <c r="AC2034">
        <v>10</v>
      </c>
      <c r="AD2034" t="s">
        <v>8563</v>
      </c>
      <c r="AE2034" t="s">
        <v>9348</v>
      </c>
      <c r="AF2034" t="s">
        <v>9439</v>
      </c>
      <c r="AG2034" t="s">
        <v>8449</v>
      </c>
    </row>
    <row r="2035" spans="1:33" hidden="1" x14ac:dyDescent="0.25">
      <c r="A2035" t="s">
        <v>52</v>
      </c>
      <c r="B2035">
        <v>2025162</v>
      </c>
      <c r="C2035" t="s">
        <v>86</v>
      </c>
      <c r="D2035">
        <v>3</v>
      </c>
      <c r="E2035" t="s">
        <v>88</v>
      </c>
      <c r="F2035">
        <v>1400</v>
      </c>
      <c r="G2035" t="s">
        <v>98</v>
      </c>
      <c r="H2035" t="s">
        <v>246</v>
      </c>
      <c r="I2035" t="s">
        <v>446</v>
      </c>
      <c r="J2035" t="s">
        <v>451</v>
      </c>
      <c r="K2035">
        <v>13.25</v>
      </c>
      <c r="L2035">
        <v>35.14</v>
      </c>
      <c r="M2035" t="s">
        <v>626</v>
      </c>
      <c r="N2035" t="s">
        <v>870</v>
      </c>
      <c r="Q2035">
        <v>10</v>
      </c>
      <c r="R2035">
        <v>10</v>
      </c>
      <c r="S2035" t="s">
        <v>1023</v>
      </c>
      <c r="T2035" t="s">
        <v>2210</v>
      </c>
      <c r="U2035" t="s">
        <v>3418</v>
      </c>
      <c r="V2035" t="s">
        <v>3440</v>
      </c>
      <c r="W2035">
        <v>126</v>
      </c>
      <c r="X2035">
        <v>1014</v>
      </c>
      <c r="Y2035">
        <v>1</v>
      </c>
      <c r="Z2035" t="s">
        <v>3502</v>
      </c>
      <c r="AA2035" t="s">
        <v>4966</v>
      </c>
      <c r="AB2035" t="s">
        <v>7703</v>
      </c>
      <c r="AC2035">
        <v>26</v>
      </c>
      <c r="AD2035" t="s">
        <v>8566</v>
      </c>
      <c r="AE2035" t="s">
        <v>9350</v>
      </c>
      <c r="AF2035" t="s">
        <v>9440</v>
      </c>
      <c r="AG2035" t="s">
        <v>8770</v>
      </c>
    </row>
    <row r="2036" spans="1:33" hidden="1" x14ac:dyDescent="0.25">
      <c r="A2036" t="s">
        <v>52</v>
      </c>
      <c r="B2036">
        <v>2025162</v>
      </c>
      <c r="C2036" t="s">
        <v>86</v>
      </c>
      <c r="D2036">
        <v>3</v>
      </c>
      <c r="E2036" t="s">
        <v>88</v>
      </c>
      <c r="F2036">
        <v>1400</v>
      </c>
      <c r="G2036" t="s">
        <v>98</v>
      </c>
      <c r="H2036" t="s">
        <v>246</v>
      </c>
      <c r="I2036" t="s">
        <v>446</v>
      </c>
      <c r="J2036" t="s">
        <v>451</v>
      </c>
      <c r="K2036">
        <v>13.25</v>
      </c>
      <c r="L2036">
        <v>35.14</v>
      </c>
      <c r="M2036" t="s">
        <v>626</v>
      </c>
      <c r="N2036" t="s">
        <v>870</v>
      </c>
      <c r="Q2036">
        <v>11</v>
      </c>
      <c r="R2036">
        <v>13</v>
      </c>
      <c r="S2036" t="s">
        <v>1036</v>
      </c>
      <c r="T2036" t="s">
        <v>2223</v>
      </c>
      <c r="U2036" t="s">
        <v>3407</v>
      </c>
      <c r="V2036" t="s">
        <v>3453</v>
      </c>
      <c r="W2036">
        <v>126</v>
      </c>
      <c r="X2036">
        <v>1103</v>
      </c>
      <c r="Y2036">
        <v>12</v>
      </c>
      <c r="Z2036" t="s">
        <v>3547</v>
      </c>
      <c r="AA2036" t="s">
        <v>4967</v>
      </c>
      <c r="AB2036" t="s">
        <v>7704</v>
      </c>
      <c r="AC2036">
        <v>69</v>
      </c>
      <c r="AD2036" t="s">
        <v>8565</v>
      </c>
      <c r="AE2036" t="s">
        <v>9395</v>
      </c>
      <c r="AF2036" t="s">
        <v>9440</v>
      </c>
      <c r="AG2036" t="s">
        <v>8656</v>
      </c>
    </row>
    <row r="2037" spans="1:33" hidden="1" x14ac:dyDescent="0.25">
      <c r="A2037" t="s">
        <v>52</v>
      </c>
      <c r="B2037">
        <v>2025162</v>
      </c>
      <c r="C2037" t="s">
        <v>86</v>
      </c>
      <c r="D2037">
        <v>3</v>
      </c>
      <c r="E2037" t="s">
        <v>88</v>
      </c>
      <c r="F2037">
        <v>1400</v>
      </c>
      <c r="G2037" t="s">
        <v>98</v>
      </c>
      <c r="H2037" t="s">
        <v>246</v>
      </c>
      <c r="I2037" t="s">
        <v>446</v>
      </c>
      <c r="J2037" t="s">
        <v>451</v>
      </c>
      <c r="K2037">
        <v>13.25</v>
      </c>
      <c r="L2037">
        <v>35.14</v>
      </c>
      <c r="M2037" t="s">
        <v>626</v>
      </c>
      <c r="N2037" t="s">
        <v>870</v>
      </c>
      <c r="Q2037">
        <v>12</v>
      </c>
      <c r="R2037">
        <v>8</v>
      </c>
      <c r="S2037" t="s">
        <v>1265</v>
      </c>
      <c r="T2037" t="s">
        <v>2452</v>
      </c>
      <c r="U2037" t="s">
        <v>3400</v>
      </c>
      <c r="V2037" t="s">
        <v>3443</v>
      </c>
      <c r="W2037">
        <v>130</v>
      </c>
      <c r="X2037">
        <v>1178</v>
      </c>
      <c r="Y2037">
        <v>2</v>
      </c>
      <c r="Z2037" t="s">
        <v>3541</v>
      </c>
      <c r="AA2037" t="s">
        <v>4968</v>
      </c>
      <c r="AB2037" t="s">
        <v>7705</v>
      </c>
      <c r="AC2037">
        <v>13</v>
      </c>
      <c r="AD2037" t="s">
        <v>8469</v>
      </c>
      <c r="AE2037" t="s">
        <v>9381</v>
      </c>
      <c r="AF2037" t="s">
        <v>9103</v>
      </c>
      <c r="AG2037" t="s">
        <v>8935</v>
      </c>
    </row>
    <row r="2038" spans="1:33" hidden="1" x14ac:dyDescent="0.25">
      <c r="A2038" t="s">
        <v>52</v>
      </c>
      <c r="B2038">
        <v>2025162</v>
      </c>
      <c r="C2038" t="s">
        <v>86</v>
      </c>
      <c r="D2038">
        <v>3</v>
      </c>
      <c r="E2038" t="s">
        <v>88</v>
      </c>
      <c r="F2038">
        <v>1400</v>
      </c>
      <c r="G2038" t="s">
        <v>98</v>
      </c>
      <c r="H2038" t="s">
        <v>246</v>
      </c>
      <c r="I2038" t="s">
        <v>446</v>
      </c>
      <c r="J2038" t="s">
        <v>451</v>
      </c>
      <c r="K2038">
        <v>13.25</v>
      </c>
      <c r="L2038">
        <v>35.14</v>
      </c>
      <c r="M2038" t="s">
        <v>626</v>
      </c>
      <c r="N2038" t="s">
        <v>870</v>
      </c>
      <c r="Q2038">
        <v>13</v>
      </c>
      <c r="R2038">
        <v>2</v>
      </c>
      <c r="S2038" t="s">
        <v>1104</v>
      </c>
      <c r="T2038" t="s">
        <v>2291</v>
      </c>
      <c r="U2038" t="s">
        <v>3405</v>
      </c>
      <c r="V2038" t="s">
        <v>3449</v>
      </c>
      <c r="W2038">
        <v>128</v>
      </c>
      <c r="X2038">
        <v>1185</v>
      </c>
      <c r="Y2038">
        <v>7</v>
      </c>
      <c r="Z2038" t="s">
        <v>3582</v>
      </c>
      <c r="AA2038" t="s">
        <v>4969</v>
      </c>
      <c r="AB2038" t="s">
        <v>7706</v>
      </c>
      <c r="AC2038">
        <v>27</v>
      </c>
      <c r="AD2038" t="s">
        <v>8733</v>
      </c>
      <c r="AE2038" t="s">
        <v>9300</v>
      </c>
      <c r="AF2038" t="s">
        <v>8981</v>
      </c>
      <c r="AG2038" t="s">
        <v>9032</v>
      </c>
    </row>
    <row r="2039" spans="1:33" hidden="1" x14ac:dyDescent="0.25">
      <c r="A2039" t="s">
        <v>52</v>
      </c>
      <c r="B2039">
        <v>2025162</v>
      </c>
      <c r="C2039" t="s">
        <v>86</v>
      </c>
      <c r="D2039">
        <v>3</v>
      </c>
      <c r="E2039" t="s">
        <v>88</v>
      </c>
      <c r="F2039">
        <v>1400</v>
      </c>
      <c r="G2039" t="s">
        <v>98</v>
      </c>
      <c r="H2039" t="s">
        <v>246</v>
      </c>
      <c r="I2039" t="s">
        <v>446</v>
      </c>
      <c r="J2039" t="s">
        <v>451</v>
      </c>
      <c r="K2039">
        <v>13.25</v>
      </c>
      <c r="L2039">
        <v>35.14</v>
      </c>
      <c r="M2039" t="s">
        <v>626</v>
      </c>
      <c r="N2039" t="s">
        <v>870</v>
      </c>
      <c r="R2039">
        <v>11</v>
      </c>
      <c r="S2039" t="s">
        <v>1598</v>
      </c>
      <c r="T2039" t="s">
        <v>2785</v>
      </c>
      <c r="U2039" t="s">
        <v>3398</v>
      </c>
      <c r="V2039" t="s">
        <v>3441</v>
      </c>
      <c r="W2039">
        <v>126</v>
      </c>
      <c r="Z2039" t="s">
        <v>3439</v>
      </c>
      <c r="AA2039" t="s">
        <v>3439</v>
      </c>
      <c r="AB2039" t="s">
        <v>3439</v>
      </c>
    </row>
    <row r="2040" spans="1:33" hidden="1" x14ac:dyDescent="0.25">
      <c r="A2040" t="s">
        <v>52</v>
      </c>
      <c r="B2040">
        <v>2025162</v>
      </c>
      <c r="C2040" t="s">
        <v>86</v>
      </c>
      <c r="D2040">
        <v>3</v>
      </c>
      <c r="E2040" t="s">
        <v>88</v>
      </c>
      <c r="F2040">
        <v>1400</v>
      </c>
      <c r="G2040" t="s">
        <v>98</v>
      </c>
      <c r="H2040" t="s">
        <v>246</v>
      </c>
      <c r="I2040" t="s">
        <v>446</v>
      </c>
      <c r="J2040" t="s">
        <v>451</v>
      </c>
      <c r="K2040">
        <v>13.25</v>
      </c>
      <c r="L2040">
        <v>35.14</v>
      </c>
      <c r="M2040" t="s">
        <v>626</v>
      </c>
      <c r="N2040" t="s">
        <v>870</v>
      </c>
      <c r="S2040" t="s">
        <v>1252</v>
      </c>
      <c r="T2040" t="s">
        <v>2439</v>
      </c>
      <c r="U2040" t="s">
        <v>3399</v>
      </c>
      <c r="V2040" t="s">
        <v>3455</v>
      </c>
      <c r="W2040">
        <v>122</v>
      </c>
      <c r="Z2040" t="s">
        <v>3439</v>
      </c>
      <c r="AA2040" t="s">
        <v>3439</v>
      </c>
      <c r="AB2040" t="s">
        <v>3439</v>
      </c>
    </row>
    <row r="2041" spans="1:33" hidden="1" x14ac:dyDescent="0.25">
      <c r="A2041" t="s">
        <v>52</v>
      </c>
      <c r="B2041">
        <v>2025163</v>
      </c>
      <c r="C2041" t="s">
        <v>86</v>
      </c>
      <c r="D2041">
        <v>4</v>
      </c>
      <c r="E2041" t="s">
        <v>90</v>
      </c>
      <c r="F2041">
        <v>1600</v>
      </c>
      <c r="G2041" t="s">
        <v>98</v>
      </c>
      <c r="H2041" t="s">
        <v>247</v>
      </c>
      <c r="I2041" t="s">
        <v>446</v>
      </c>
      <c r="J2041" t="s">
        <v>451</v>
      </c>
      <c r="K2041">
        <v>24.39</v>
      </c>
      <c r="L2041">
        <v>47.99</v>
      </c>
      <c r="M2041" t="s">
        <v>627</v>
      </c>
      <c r="N2041" t="s">
        <v>871</v>
      </c>
      <c r="Q2041">
        <v>1</v>
      </c>
      <c r="R2041">
        <v>5</v>
      </c>
      <c r="S2041" t="s">
        <v>1190</v>
      </c>
      <c r="T2041" t="s">
        <v>2377</v>
      </c>
      <c r="U2041" t="s">
        <v>3401</v>
      </c>
      <c r="V2041" t="s">
        <v>3453</v>
      </c>
      <c r="W2041">
        <v>130</v>
      </c>
      <c r="X2041">
        <v>1123</v>
      </c>
      <c r="Y2041">
        <v>14</v>
      </c>
      <c r="Z2041" t="s">
        <v>3478</v>
      </c>
      <c r="AA2041" t="s">
        <v>4970</v>
      </c>
      <c r="AB2041" t="s">
        <v>871</v>
      </c>
      <c r="AC2041">
        <v>13</v>
      </c>
      <c r="AD2041" t="s">
        <v>8990</v>
      </c>
      <c r="AE2041" t="s">
        <v>8456</v>
      </c>
      <c r="AF2041" t="s">
        <v>8948</v>
      </c>
      <c r="AG2041" t="s">
        <v>8748</v>
      </c>
    </row>
    <row r="2042" spans="1:33" hidden="1" x14ac:dyDescent="0.25">
      <c r="A2042" t="s">
        <v>52</v>
      </c>
      <c r="B2042">
        <v>2025163</v>
      </c>
      <c r="C2042" t="s">
        <v>86</v>
      </c>
      <c r="D2042">
        <v>4</v>
      </c>
      <c r="E2042" t="s">
        <v>90</v>
      </c>
      <c r="F2042">
        <v>1600</v>
      </c>
      <c r="G2042" t="s">
        <v>98</v>
      </c>
      <c r="H2042" t="s">
        <v>247</v>
      </c>
      <c r="I2042" t="s">
        <v>446</v>
      </c>
      <c r="J2042" t="s">
        <v>451</v>
      </c>
      <c r="K2042">
        <v>24.39</v>
      </c>
      <c r="L2042">
        <v>47.99</v>
      </c>
      <c r="M2042" t="s">
        <v>627</v>
      </c>
      <c r="N2042" t="s">
        <v>871</v>
      </c>
      <c r="Q2042">
        <v>2</v>
      </c>
      <c r="R2042">
        <v>9</v>
      </c>
      <c r="S2042" t="s">
        <v>1644</v>
      </c>
      <c r="T2042" t="s">
        <v>2831</v>
      </c>
      <c r="U2042" t="s">
        <v>3403</v>
      </c>
      <c r="V2042" t="s">
        <v>3445</v>
      </c>
      <c r="W2042">
        <v>126</v>
      </c>
      <c r="X2042">
        <v>1155</v>
      </c>
      <c r="Y2042">
        <v>13</v>
      </c>
      <c r="Z2042" t="s">
        <v>3529</v>
      </c>
      <c r="AA2042" t="s">
        <v>4971</v>
      </c>
      <c r="AB2042" t="s">
        <v>7707</v>
      </c>
      <c r="AC2042">
        <v>6.1</v>
      </c>
      <c r="AD2042" t="s">
        <v>8998</v>
      </c>
      <c r="AE2042" t="s">
        <v>8417</v>
      </c>
      <c r="AF2042" t="s">
        <v>8611</v>
      </c>
      <c r="AG2042" t="s">
        <v>8873</v>
      </c>
    </row>
    <row r="2043" spans="1:33" hidden="1" x14ac:dyDescent="0.25">
      <c r="A2043" t="s">
        <v>52</v>
      </c>
      <c r="B2043">
        <v>2025163</v>
      </c>
      <c r="C2043" t="s">
        <v>86</v>
      </c>
      <c r="D2043">
        <v>4</v>
      </c>
      <c r="E2043" t="s">
        <v>90</v>
      </c>
      <c r="F2043">
        <v>1600</v>
      </c>
      <c r="G2043" t="s">
        <v>98</v>
      </c>
      <c r="H2043" t="s">
        <v>247</v>
      </c>
      <c r="I2043" t="s">
        <v>446</v>
      </c>
      <c r="J2043" t="s">
        <v>451</v>
      </c>
      <c r="K2043">
        <v>24.39</v>
      </c>
      <c r="L2043">
        <v>47.99</v>
      </c>
      <c r="M2043" t="s">
        <v>627</v>
      </c>
      <c r="N2043" t="s">
        <v>871</v>
      </c>
      <c r="Q2043">
        <v>3</v>
      </c>
      <c r="R2043">
        <v>8</v>
      </c>
      <c r="S2043" t="s">
        <v>1729</v>
      </c>
      <c r="T2043" t="s">
        <v>2916</v>
      </c>
      <c r="U2043" t="s">
        <v>3400</v>
      </c>
      <c r="V2043" t="s">
        <v>3460</v>
      </c>
      <c r="W2043">
        <v>127</v>
      </c>
      <c r="X2043">
        <v>1151</v>
      </c>
      <c r="Y2043">
        <v>4</v>
      </c>
      <c r="Z2043" t="s">
        <v>3484</v>
      </c>
      <c r="AA2043" t="s">
        <v>4972</v>
      </c>
      <c r="AB2043" t="s">
        <v>7708</v>
      </c>
      <c r="AC2043">
        <v>7.1</v>
      </c>
      <c r="AD2043" t="s">
        <v>8595</v>
      </c>
      <c r="AE2043" t="s">
        <v>8579</v>
      </c>
      <c r="AF2043" t="s">
        <v>8614</v>
      </c>
      <c r="AG2043" t="s">
        <v>8728</v>
      </c>
    </row>
    <row r="2044" spans="1:33" hidden="1" x14ac:dyDescent="0.25">
      <c r="A2044" t="s">
        <v>52</v>
      </c>
      <c r="B2044">
        <v>2025163</v>
      </c>
      <c r="C2044" t="s">
        <v>86</v>
      </c>
      <c r="D2044">
        <v>4</v>
      </c>
      <c r="E2044" t="s">
        <v>90</v>
      </c>
      <c r="F2044">
        <v>1600</v>
      </c>
      <c r="G2044" t="s">
        <v>98</v>
      </c>
      <c r="H2044" t="s">
        <v>247</v>
      </c>
      <c r="I2044" t="s">
        <v>446</v>
      </c>
      <c r="J2044" t="s">
        <v>451</v>
      </c>
      <c r="K2044">
        <v>24.39</v>
      </c>
      <c r="L2044">
        <v>47.99</v>
      </c>
      <c r="M2044" t="s">
        <v>627</v>
      </c>
      <c r="N2044" t="s">
        <v>871</v>
      </c>
      <c r="Q2044">
        <v>4</v>
      </c>
      <c r="R2044">
        <v>7</v>
      </c>
      <c r="S2044" t="s">
        <v>1097</v>
      </c>
      <c r="T2044" t="s">
        <v>2284</v>
      </c>
      <c r="U2044" t="s">
        <v>3420</v>
      </c>
      <c r="V2044" t="s">
        <v>3443</v>
      </c>
      <c r="W2044">
        <v>127</v>
      </c>
      <c r="X2044">
        <v>1090</v>
      </c>
      <c r="Y2044">
        <v>12</v>
      </c>
      <c r="Z2044" t="s">
        <v>3508</v>
      </c>
      <c r="AA2044" t="s">
        <v>4973</v>
      </c>
      <c r="AB2044" t="s">
        <v>7709</v>
      </c>
      <c r="AC2044">
        <v>24</v>
      </c>
      <c r="AD2044" t="s">
        <v>8999</v>
      </c>
      <c r="AE2044" t="s">
        <v>8761</v>
      </c>
      <c r="AF2044" t="s">
        <v>8747</v>
      </c>
      <c r="AG2044" t="s">
        <v>8558</v>
      </c>
    </row>
    <row r="2045" spans="1:33" hidden="1" x14ac:dyDescent="0.25">
      <c r="A2045" t="s">
        <v>52</v>
      </c>
      <c r="B2045">
        <v>2025163</v>
      </c>
      <c r="C2045" t="s">
        <v>86</v>
      </c>
      <c r="D2045">
        <v>4</v>
      </c>
      <c r="E2045" t="s">
        <v>90</v>
      </c>
      <c r="F2045">
        <v>1600</v>
      </c>
      <c r="G2045" t="s">
        <v>98</v>
      </c>
      <c r="H2045" t="s">
        <v>247</v>
      </c>
      <c r="I2045" t="s">
        <v>446</v>
      </c>
      <c r="J2045" t="s">
        <v>451</v>
      </c>
      <c r="K2045">
        <v>24.39</v>
      </c>
      <c r="L2045">
        <v>47.99</v>
      </c>
      <c r="M2045" t="s">
        <v>627</v>
      </c>
      <c r="N2045" t="s">
        <v>871</v>
      </c>
      <c r="Q2045">
        <v>5</v>
      </c>
      <c r="R2045">
        <v>6</v>
      </c>
      <c r="S2045" t="s">
        <v>1475</v>
      </c>
      <c r="T2045" t="s">
        <v>2662</v>
      </c>
      <c r="U2045" t="s">
        <v>3410</v>
      </c>
      <c r="V2045" t="s">
        <v>3461</v>
      </c>
      <c r="W2045">
        <v>128</v>
      </c>
      <c r="X2045">
        <v>1177</v>
      </c>
      <c r="Y2045">
        <v>7</v>
      </c>
      <c r="Z2045" t="s">
        <v>3486</v>
      </c>
      <c r="AA2045" t="s">
        <v>4974</v>
      </c>
      <c r="AB2045" t="s">
        <v>7710</v>
      </c>
      <c r="AC2045">
        <v>6.1</v>
      </c>
      <c r="AD2045" t="s">
        <v>8451</v>
      </c>
      <c r="AE2045" t="s">
        <v>8581</v>
      </c>
      <c r="AF2045" t="s">
        <v>8603</v>
      </c>
      <c r="AG2045" t="s">
        <v>8631</v>
      </c>
    </row>
    <row r="2046" spans="1:33" hidden="1" x14ac:dyDescent="0.25">
      <c r="A2046" t="s">
        <v>52</v>
      </c>
      <c r="B2046">
        <v>2025163</v>
      </c>
      <c r="C2046" t="s">
        <v>86</v>
      </c>
      <c r="D2046">
        <v>4</v>
      </c>
      <c r="E2046" t="s">
        <v>90</v>
      </c>
      <c r="F2046">
        <v>1600</v>
      </c>
      <c r="G2046" t="s">
        <v>98</v>
      </c>
      <c r="H2046" t="s">
        <v>247</v>
      </c>
      <c r="I2046" t="s">
        <v>446</v>
      </c>
      <c r="J2046" t="s">
        <v>451</v>
      </c>
      <c r="K2046">
        <v>24.39</v>
      </c>
      <c r="L2046">
        <v>47.99</v>
      </c>
      <c r="M2046" t="s">
        <v>627</v>
      </c>
      <c r="N2046" t="s">
        <v>871</v>
      </c>
      <c r="Q2046">
        <v>6</v>
      </c>
      <c r="R2046">
        <v>10</v>
      </c>
      <c r="S2046" t="s">
        <v>1498</v>
      </c>
      <c r="T2046" t="s">
        <v>2685</v>
      </c>
      <c r="U2046" t="s">
        <v>3411</v>
      </c>
      <c r="V2046" t="s">
        <v>3454</v>
      </c>
      <c r="W2046">
        <v>125</v>
      </c>
      <c r="X2046">
        <v>1155</v>
      </c>
      <c r="Y2046">
        <v>11</v>
      </c>
      <c r="Z2046" t="s">
        <v>3492</v>
      </c>
      <c r="AA2046" t="s">
        <v>4975</v>
      </c>
      <c r="AB2046" t="s">
        <v>7711</v>
      </c>
      <c r="AC2046">
        <v>4</v>
      </c>
      <c r="AD2046" t="s">
        <v>8447</v>
      </c>
      <c r="AE2046" t="s">
        <v>8970</v>
      </c>
      <c r="AF2046" t="s">
        <v>8820</v>
      </c>
      <c r="AG2046" t="s">
        <v>8459</v>
      </c>
    </row>
    <row r="2047" spans="1:33" hidden="1" x14ac:dyDescent="0.25">
      <c r="A2047" t="s">
        <v>52</v>
      </c>
      <c r="B2047">
        <v>2025163</v>
      </c>
      <c r="C2047" t="s">
        <v>86</v>
      </c>
      <c r="D2047">
        <v>4</v>
      </c>
      <c r="E2047" t="s">
        <v>90</v>
      </c>
      <c r="F2047">
        <v>1600</v>
      </c>
      <c r="G2047" t="s">
        <v>98</v>
      </c>
      <c r="H2047" t="s">
        <v>247</v>
      </c>
      <c r="I2047" t="s">
        <v>446</v>
      </c>
      <c r="J2047" t="s">
        <v>451</v>
      </c>
      <c r="K2047">
        <v>24.39</v>
      </c>
      <c r="L2047">
        <v>47.99</v>
      </c>
      <c r="M2047" t="s">
        <v>627</v>
      </c>
      <c r="N2047" t="s">
        <v>871</v>
      </c>
      <c r="Q2047">
        <v>7</v>
      </c>
      <c r="R2047">
        <v>3</v>
      </c>
      <c r="S2047" t="s">
        <v>1477</v>
      </c>
      <c r="T2047" t="s">
        <v>2664</v>
      </c>
      <c r="U2047" t="s">
        <v>3413</v>
      </c>
      <c r="V2047" t="s">
        <v>3456</v>
      </c>
      <c r="W2047">
        <v>129</v>
      </c>
      <c r="X2047">
        <v>1173</v>
      </c>
      <c r="Y2047">
        <v>9</v>
      </c>
      <c r="Z2047" t="s">
        <v>3492</v>
      </c>
      <c r="AA2047" t="s">
        <v>4976</v>
      </c>
      <c r="AB2047" t="s">
        <v>7712</v>
      </c>
      <c r="AC2047">
        <v>16</v>
      </c>
      <c r="AD2047" t="s">
        <v>9000</v>
      </c>
      <c r="AE2047" t="s">
        <v>8422</v>
      </c>
      <c r="AF2047" t="s">
        <v>8946</v>
      </c>
      <c r="AG2047" t="s">
        <v>8820</v>
      </c>
    </row>
    <row r="2048" spans="1:33" hidden="1" x14ac:dyDescent="0.25">
      <c r="A2048" t="s">
        <v>52</v>
      </c>
      <c r="B2048">
        <v>2025163</v>
      </c>
      <c r="C2048" t="s">
        <v>86</v>
      </c>
      <c r="D2048">
        <v>4</v>
      </c>
      <c r="E2048" t="s">
        <v>90</v>
      </c>
      <c r="F2048">
        <v>1600</v>
      </c>
      <c r="G2048" t="s">
        <v>98</v>
      </c>
      <c r="H2048" t="s">
        <v>247</v>
      </c>
      <c r="I2048" t="s">
        <v>446</v>
      </c>
      <c r="J2048" t="s">
        <v>451</v>
      </c>
      <c r="K2048">
        <v>24.39</v>
      </c>
      <c r="L2048">
        <v>47.99</v>
      </c>
      <c r="M2048" t="s">
        <v>627</v>
      </c>
      <c r="N2048" t="s">
        <v>871</v>
      </c>
      <c r="Q2048">
        <v>8</v>
      </c>
      <c r="R2048">
        <v>14</v>
      </c>
      <c r="S2048" t="s">
        <v>1646</v>
      </c>
      <c r="T2048" t="s">
        <v>2833</v>
      </c>
      <c r="U2048" t="s">
        <v>3415</v>
      </c>
      <c r="V2048" t="s">
        <v>3441</v>
      </c>
      <c r="W2048">
        <v>115</v>
      </c>
      <c r="X2048">
        <v>1172</v>
      </c>
      <c r="Y2048">
        <v>2</v>
      </c>
      <c r="Z2048" t="s">
        <v>3499</v>
      </c>
      <c r="AA2048" t="s">
        <v>4977</v>
      </c>
      <c r="AB2048" t="s">
        <v>7713</v>
      </c>
      <c r="AC2048">
        <v>6.6</v>
      </c>
      <c r="AD2048" t="s">
        <v>8595</v>
      </c>
      <c r="AE2048" t="s">
        <v>8579</v>
      </c>
      <c r="AF2048" t="s">
        <v>8795</v>
      </c>
      <c r="AG2048" t="s">
        <v>8455</v>
      </c>
    </row>
    <row r="2049" spans="1:33" hidden="1" x14ac:dyDescent="0.25">
      <c r="A2049" t="s">
        <v>52</v>
      </c>
      <c r="B2049">
        <v>2025163</v>
      </c>
      <c r="C2049" t="s">
        <v>86</v>
      </c>
      <c r="D2049">
        <v>4</v>
      </c>
      <c r="E2049" t="s">
        <v>90</v>
      </c>
      <c r="F2049">
        <v>1600</v>
      </c>
      <c r="G2049" t="s">
        <v>98</v>
      </c>
      <c r="H2049" t="s">
        <v>247</v>
      </c>
      <c r="I2049" t="s">
        <v>446</v>
      </c>
      <c r="J2049" t="s">
        <v>451</v>
      </c>
      <c r="K2049">
        <v>24.39</v>
      </c>
      <c r="L2049">
        <v>47.99</v>
      </c>
      <c r="M2049" t="s">
        <v>627</v>
      </c>
      <c r="N2049" t="s">
        <v>871</v>
      </c>
      <c r="Q2049">
        <v>9</v>
      </c>
      <c r="R2049">
        <v>4</v>
      </c>
      <c r="S2049" t="s">
        <v>1155</v>
      </c>
      <c r="T2049" t="s">
        <v>2342</v>
      </c>
      <c r="U2049" t="s">
        <v>3405</v>
      </c>
      <c r="V2049" t="s">
        <v>3447</v>
      </c>
      <c r="W2049">
        <v>123</v>
      </c>
      <c r="X2049">
        <v>1071</v>
      </c>
      <c r="Y2049">
        <v>3</v>
      </c>
      <c r="Z2049" t="s">
        <v>3499</v>
      </c>
      <c r="AA2049" t="s">
        <v>4978</v>
      </c>
      <c r="AB2049" t="s">
        <v>7714</v>
      </c>
      <c r="AC2049">
        <v>24</v>
      </c>
      <c r="AD2049" t="s">
        <v>8922</v>
      </c>
      <c r="AE2049" t="s">
        <v>8420</v>
      </c>
      <c r="AF2049" t="s">
        <v>8749</v>
      </c>
      <c r="AG2049" t="s">
        <v>8607</v>
      </c>
    </row>
    <row r="2050" spans="1:33" hidden="1" x14ac:dyDescent="0.25">
      <c r="A2050" t="s">
        <v>52</v>
      </c>
      <c r="B2050">
        <v>2025163</v>
      </c>
      <c r="C2050" t="s">
        <v>86</v>
      </c>
      <c r="D2050">
        <v>4</v>
      </c>
      <c r="E2050" t="s">
        <v>90</v>
      </c>
      <c r="F2050">
        <v>1600</v>
      </c>
      <c r="G2050" t="s">
        <v>98</v>
      </c>
      <c r="H2050" t="s">
        <v>247</v>
      </c>
      <c r="I2050" t="s">
        <v>446</v>
      </c>
      <c r="J2050" t="s">
        <v>451</v>
      </c>
      <c r="K2050">
        <v>24.39</v>
      </c>
      <c r="L2050">
        <v>47.99</v>
      </c>
      <c r="M2050" t="s">
        <v>627</v>
      </c>
      <c r="N2050" t="s">
        <v>871</v>
      </c>
      <c r="Q2050">
        <v>10</v>
      </c>
      <c r="R2050">
        <v>11</v>
      </c>
      <c r="S2050" t="s">
        <v>1864</v>
      </c>
      <c r="T2050" t="s">
        <v>3051</v>
      </c>
      <c r="U2050" t="s">
        <v>3414</v>
      </c>
      <c r="V2050" t="s">
        <v>3458</v>
      </c>
      <c r="W2050">
        <v>128</v>
      </c>
      <c r="X2050">
        <v>1211</v>
      </c>
      <c r="Y2050">
        <v>5</v>
      </c>
      <c r="Z2050" t="s">
        <v>3500</v>
      </c>
      <c r="AA2050" t="s">
        <v>4979</v>
      </c>
      <c r="AB2050" t="s">
        <v>7715</v>
      </c>
      <c r="AC2050">
        <v>13</v>
      </c>
      <c r="AD2050" t="s">
        <v>8547</v>
      </c>
      <c r="AE2050" t="s">
        <v>8728</v>
      </c>
      <c r="AF2050" t="s">
        <v>8558</v>
      </c>
      <c r="AG2050" t="s">
        <v>462</v>
      </c>
    </row>
    <row r="2051" spans="1:33" hidden="1" x14ac:dyDescent="0.25">
      <c r="A2051" t="s">
        <v>52</v>
      </c>
      <c r="B2051">
        <v>2025163</v>
      </c>
      <c r="C2051" t="s">
        <v>86</v>
      </c>
      <c r="D2051">
        <v>4</v>
      </c>
      <c r="E2051" t="s">
        <v>90</v>
      </c>
      <c r="F2051">
        <v>1600</v>
      </c>
      <c r="G2051" t="s">
        <v>98</v>
      </c>
      <c r="H2051" t="s">
        <v>247</v>
      </c>
      <c r="I2051" t="s">
        <v>446</v>
      </c>
      <c r="J2051" t="s">
        <v>451</v>
      </c>
      <c r="K2051">
        <v>24.39</v>
      </c>
      <c r="L2051">
        <v>47.99</v>
      </c>
      <c r="M2051" t="s">
        <v>627</v>
      </c>
      <c r="N2051" t="s">
        <v>871</v>
      </c>
      <c r="Q2051">
        <v>11</v>
      </c>
      <c r="R2051">
        <v>1</v>
      </c>
      <c r="S2051" t="s">
        <v>1491</v>
      </c>
      <c r="T2051" t="s">
        <v>2678</v>
      </c>
      <c r="U2051" t="s">
        <v>3406</v>
      </c>
      <c r="V2051" t="s">
        <v>3442</v>
      </c>
      <c r="W2051">
        <v>135</v>
      </c>
      <c r="X2051">
        <v>1100</v>
      </c>
      <c r="Y2051">
        <v>8</v>
      </c>
      <c r="Z2051" t="s">
        <v>3500</v>
      </c>
      <c r="AA2051" t="s">
        <v>4980</v>
      </c>
      <c r="AB2051" t="s">
        <v>7716</v>
      </c>
      <c r="AC2051">
        <v>37</v>
      </c>
      <c r="AD2051" t="s">
        <v>8590</v>
      </c>
      <c r="AE2051" t="s">
        <v>8420</v>
      </c>
      <c r="AF2051" t="s">
        <v>8747</v>
      </c>
      <c r="AG2051" t="s">
        <v>8597</v>
      </c>
    </row>
    <row r="2052" spans="1:33" hidden="1" x14ac:dyDescent="0.25">
      <c r="A2052" t="s">
        <v>52</v>
      </c>
      <c r="B2052">
        <v>2025163</v>
      </c>
      <c r="C2052" t="s">
        <v>86</v>
      </c>
      <c r="D2052">
        <v>4</v>
      </c>
      <c r="E2052" t="s">
        <v>90</v>
      </c>
      <c r="F2052">
        <v>1600</v>
      </c>
      <c r="G2052" t="s">
        <v>98</v>
      </c>
      <c r="H2052" t="s">
        <v>247</v>
      </c>
      <c r="I2052" t="s">
        <v>446</v>
      </c>
      <c r="J2052" t="s">
        <v>451</v>
      </c>
      <c r="K2052">
        <v>24.39</v>
      </c>
      <c r="L2052">
        <v>47.99</v>
      </c>
      <c r="M2052" t="s">
        <v>627</v>
      </c>
      <c r="N2052" t="s">
        <v>871</v>
      </c>
      <c r="Q2052">
        <v>12</v>
      </c>
      <c r="R2052">
        <v>2</v>
      </c>
      <c r="S2052" t="s">
        <v>1351</v>
      </c>
      <c r="T2052" t="s">
        <v>2538</v>
      </c>
      <c r="U2052" t="s">
        <v>3399</v>
      </c>
      <c r="V2052" t="s">
        <v>3459</v>
      </c>
      <c r="W2052">
        <v>134</v>
      </c>
      <c r="X2052">
        <v>1103</v>
      </c>
      <c r="Y2052">
        <v>1</v>
      </c>
      <c r="Z2052" t="s">
        <v>3511</v>
      </c>
      <c r="AA2052" t="s">
        <v>4981</v>
      </c>
      <c r="AB2052" t="s">
        <v>7717</v>
      </c>
      <c r="AC2052">
        <v>99</v>
      </c>
      <c r="AD2052" t="s">
        <v>8590</v>
      </c>
      <c r="AE2052" t="s">
        <v>8579</v>
      </c>
      <c r="AF2052" t="s">
        <v>8612</v>
      </c>
      <c r="AG2052" t="s">
        <v>8461</v>
      </c>
    </row>
    <row r="2053" spans="1:33" hidden="1" x14ac:dyDescent="0.25">
      <c r="A2053" t="s">
        <v>52</v>
      </c>
      <c r="B2053">
        <v>2025163</v>
      </c>
      <c r="C2053" t="s">
        <v>86</v>
      </c>
      <c r="D2053">
        <v>4</v>
      </c>
      <c r="E2053" t="s">
        <v>90</v>
      </c>
      <c r="F2053">
        <v>1600</v>
      </c>
      <c r="G2053" t="s">
        <v>98</v>
      </c>
      <c r="H2053" t="s">
        <v>247</v>
      </c>
      <c r="I2053" t="s">
        <v>446</v>
      </c>
      <c r="J2053" t="s">
        <v>451</v>
      </c>
      <c r="K2053">
        <v>24.39</v>
      </c>
      <c r="L2053">
        <v>47.99</v>
      </c>
      <c r="M2053" t="s">
        <v>627</v>
      </c>
      <c r="N2053" t="s">
        <v>871</v>
      </c>
      <c r="Q2053">
        <v>13</v>
      </c>
      <c r="R2053">
        <v>13</v>
      </c>
      <c r="S2053" t="s">
        <v>1499</v>
      </c>
      <c r="T2053" t="s">
        <v>2686</v>
      </c>
      <c r="U2053" t="s">
        <v>3418</v>
      </c>
      <c r="V2053" t="s">
        <v>3451</v>
      </c>
      <c r="W2053">
        <v>114</v>
      </c>
      <c r="X2053">
        <v>1067</v>
      </c>
      <c r="Y2053">
        <v>10</v>
      </c>
      <c r="Z2053" t="s">
        <v>3548</v>
      </c>
      <c r="AA2053" t="s">
        <v>4982</v>
      </c>
      <c r="AB2053" t="s">
        <v>7718</v>
      </c>
      <c r="AC2053">
        <v>115</v>
      </c>
      <c r="AD2053" t="s">
        <v>8631</v>
      </c>
      <c r="AE2053" t="s">
        <v>8420</v>
      </c>
      <c r="AF2053" t="s">
        <v>8550</v>
      </c>
      <c r="AG2053" t="s">
        <v>8736</v>
      </c>
    </row>
    <row r="2054" spans="1:33" hidden="1" x14ac:dyDescent="0.25">
      <c r="A2054" t="s">
        <v>52</v>
      </c>
      <c r="B2054">
        <v>2025163</v>
      </c>
      <c r="C2054" t="s">
        <v>86</v>
      </c>
      <c r="D2054">
        <v>4</v>
      </c>
      <c r="E2054" t="s">
        <v>90</v>
      </c>
      <c r="F2054">
        <v>1600</v>
      </c>
      <c r="G2054" t="s">
        <v>98</v>
      </c>
      <c r="H2054" t="s">
        <v>247</v>
      </c>
      <c r="I2054" t="s">
        <v>446</v>
      </c>
      <c r="J2054" t="s">
        <v>451</v>
      </c>
      <c r="K2054">
        <v>24.39</v>
      </c>
      <c r="L2054">
        <v>47.99</v>
      </c>
      <c r="M2054" t="s">
        <v>627</v>
      </c>
      <c r="N2054" t="s">
        <v>871</v>
      </c>
      <c r="Q2054">
        <v>14</v>
      </c>
      <c r="R2054">
        <v>12</v>
      </c>
      <c r="S2054" t="s">
        <v>1798</v>
      </c>
      <c r="T2054" t="s">
        <v>2985</v>
      </c>
      <c r="U2054" t="s">
        <v>3417</v>
      </c>
      <c r="V2054" t="s">
        <v>3452</v>
      </c>
      <c r="W2054">
        <v>120</v>
      </c>
      <c r="X2054">
        <v>1152</v>
      </c>
      <c r="Y2054">
        <v>6</v>
      </c>
      <c r="Z2054" t="s">
        <v>3532</v>
      </c>
      <c r="AA2054" t="s">
        <v>4983</v>
      </c>
      <c r="AB2054" t="s">
        <v>7719</v>
      </c>
      <c r="AC2054">
        <v>128</v>
      </c>
      <c r="AD2054" t="s">
        <v>8442</v>
      </c>
      <c r="AE2054" t="s">
        <v>8420</v>
      </c>
      <c r="AF2054" t="s">
        <v>8550</v>
      </c>
      <c r="AG2054" t="s">
        <v>9531</v>
      </c>
    </row>
    <row r="2055" spans="1:33" hidden="1" x14ac:dyDescent="0.25">
      <c r="A2055" t="s">
        <v>52</v>
      </c>
      <c r="B2055">
        <v>2025163</v>
      </c>
      <c r="C2055" t="s">
        <v>86</v>
      </c>
      <c r="D2055">
        <v>4</v>
      </c>
      <c r="E2055" t="s">
        <v>90</v>
      </c>
      <c r="F2055">
        <v>1600</v>
      </c>
      <c r="G2055" t="s">
        <v>98</v>
      </c>
      <c r="H2055" t="s">
        <v>247</v>
      </c>
      <c r="I2055" t="s">
        <v>446</v>
      </c>
      <c r="J2055" t="s">
        <v>451</v>
      </c>
      <c r="K2055">
        <v>24.39</v>
      </c>
      <c r="L2055">
        <v>47.99</v>
      </c>
      <c r="M2055" t="s">
        <v>627</v>
      </c>
      <c r="N2055" t="s">
        <v>871</v>
      </c>
      <c r="S2055" t="s">
        <v>1865</v>
      </c>
      <c r="T2055" t="s">
        <v>3052</v>
      </c>
      <c r="U2055" t="s">
        <v>3407</v>
      </c>
      <c r="V2055" t="s">
        <v>3450</v>
      </c>
      <c r="W2055">
        <v>123</v>
      </c>
      <c r="Z2055" t="s">
        <v>3439</v>
      </c>
      <c r="AA2055" t="s">
        <v>3439</v>
      </c>
      <c r="AB2055" t="s">
        <v>3439</v>
      </c>
    </row>
    <row r="2056" spans="1:33" hidden="1" x14ac:dyDescent="0.25">
      <c r="A2056" t="s">
        <v>52</v>
      </c>
      <c r="B2056">
        <v>2025164</v>
      </c>
      <c r="C2056" t="s">
        <v>86</v>
      </c>
      <c r="D2056">
        <v>5</v>
      </c>
      <c r="E2056" t="s">
        <v>92</v>
      </c>
      <c r="F2056">
        <v>1200</v>
      </c>
      <c r="G2056" t="s">
        <v>98</v>
      </c>
      <c r="H2056" t="s">
        <v>248</v>
      </c>
      <c r="I2056" t="s">
        <v>446</v>
      </c>
      <c r="J2056" t="s">
        <v>451</v>
      </c>
      <c r="K2056">
        <v>23.72</v>
      </c>
      <c r="L2056">
        <v>46.02</v>
      </c>
      <c r="M2056" t="s">
        <v>512</v>
      </c>
      <c r="Q2056">
        <v>1</v>
      </c>
      <c r="R2056">
        <v>3</v>
      </c>
      <c r="S2056" t="s">
        <v>1929</v>
      </c>
      <c r="T2056" t="s">
        <v>3116</v>
      </c>
      <c r="U2056" t="s">
        <v>3405</v>
      </c>
      <c r="V2056" t="s">
        <v>3449</v>
      </c>
      <c r="W2056">
        <v>119</v>
      </c>
      <c r="X2056">
        <v>1168</v>
      </c>
      <c r="Y2056">
        <v>11</v>
      </c>
      <c r="Z2056" t="s">
        <v>3478</v>
      </c>
      <c r="AA2056" t="s">
        <v>4984</v>
      </c>
      <c r="AB2056" t="s">
        <v>512</v>
      </c>
      <c r="AC2056">
        <v>52</v>
      </c>
      <c r="AD2056" t="s">
        <v>8454</v>
      </c>
      <c r="AE2056" t="s">
        <v>9398</v>
      </c>
      <c r="AF2056" t="s">
        <v>9106</v>
      </c>
    </row>
    <row r="2057" spans="1:33" hidden="1" x14ac:dyDescent="0.25">
      <c r="A2057" t="s">
        <v>52</v>
      </c>
      <c r="B2057">
        <v>2025164</v>
      </c>
      <c r="C2057" t="s">
        <v>86</v>
      </c>
      <c r="D2057">
        <v>5</v>
      </c>
      <c r="E2057" t="s">
        <v>92</v>
      </c>
      <c r="F2057">
        <v>1200</v>
      </c>
      <c r="G2057" t="s">
        <v>98</v>
      </c>
      <c r="H2057" t="s">
        <v>248</v>
      </c>
      <c r="I2057" t="s">
        <v>446</v>
      </c>
      <c r="J2057" t="s">
        <v>451</v>
      </c>
      <c r="K2057">
        <v>23.72</v>
      </c>
      <c r="L2057">
        <v>46.02</v>
      </c>
      <c r="M2057" t="s">
        <v>512</v>
      </c>
      <c r="Q2057">
        <v>2</v>
      </c>
      <c r="R2057">
        <v>5</v>
      </c>
      <c r="S2057" t="s">
        <v>1878</v>
      </c>
      <c r="T2057" t="s">
        <v>3065</v>
      </c>
      <c r="U2057" t="s">
        <v>3412</v>
      </c>
      <c r="V2057" t="s">
        <v>3451</v>
      </c>
      <c r="W2057">
        <v>123</v>
      </c>
      <c r="X2057">
        <v>1183</v>
      </c>
      <c r="Y2057">
        <v>5</v>
      </c>
      <c r="Z2057" t="s">
        <v>3489</v>
      </c>
      <c r="AA2057" t="s">
        <v>4985</v>
      </c>
      <c r="AB2057" t="s">
        <v>7356</v>
      </c>
      <c r="AC2057">
        <v>4.7</v>
      </c>
      <c r="AD2057" t="s">
        <v>8457</v>
      </c>
      <c r="AE2057" t="s">
        <v>9280</v>
      </c>
      <c r="AF2057" t="s">
        <v>8559</v>
      </c>
    </row>
    <row r="2058" spans="1:33" hidden="1" x14ac:dyDescent="0.25">
      <c r="A2058" t="s">
        <v>52</v>
      </c>
      <c r="B2058">
        <v>2025164</v>
      </c>
      <c r="C2058" t="s">
        <v>86</v>
      </c>
      <c r="D2058">
        <v>5</v>
      </c>
      <c r="E2058" t="s">
        <v>92</v>
      </c>
      <c r="F2058">
        <v>1200</v>
      </c>
      <c r="G2058" t="s">
        <v>98</v>
      </c>
      <c r="H2058" t="s">
        <v>248</v>
      </c>
      <c r="I2058" t="s">
        <v>446</v>
      </c>
      <c r="J2058" t="s">
        <v>451</v>
      </c>
      <c r="K2058">
        <v>23.72</v>
      </c>
      <c r="L2058">
        <v>46.02</v>
      </c>
      <c r="M2058" t="s">
        <v>512</v>
      </c>
      <c r="Q2058">
        <v>3</v>
      </c>
      <c r="R2058">
        <v>2</v>
      </c>
      <c r="S2058" t="s">
        <v>1137</v>
      </c>
      <c r="T2058" t="s">
        <v>2324</v>
      </c>
      <c r="U2058" t="s">
        <v>3400</v>
      </c>
      <c r="V2058" t="s">
        <v>3460</v>
      </c>
      <c r="W2058">
        <v>129</v>
      </c>
      <c r="X2058">
        <v>1090</v>
      </c>
      <c r="Y2058">
        <v>12</v>
      </c>
      <c r="Z2058" t="s">
        <v>3483</v>
      </c>
      <c r="AA2058" t="s">
        <v>4986</v>
      </c>
      <c r="AB2058" t="s">
        <v>590</v>
      </c>
      <c r="AC2058">
        <v>3.4</v>
      </c>
      <c r="AD2058" t="s">
        <v>8728</v>
      </c>
      <c r="AE2058" t="s">
        <v>9280</v>
      </c>
      <c r="AF2058" t="s">
        <v>8556</v>
      </c>
    </row>
    <row r="2059" spans="1:33" hidden="1" x14ac:dyDescent="0.25">
      <c r="A2059" t="s">
        <v>52</v>
      </c>
      <c r="B2059">
        <v>2025164</v>
      </c>
      <c r="C2059" t="s">
        <v>86</v>
      </c>
      <c r="D2059">
        <v>5</v>
      </c>
      <c r="E2059" t="s">
        <v>92</v>
      </c>
      <c r="F2059">
        <v>1200</v>
      </c>
      <c r="G2059" t="s">
        <v>98</v>
      </c>
      <c r="H2059" t="s">
        <v>248</v>
      </c>
      <c r="I2059" t="s">
        <v>446</v>
      </c>
      <c r="J2059" t="s">
        <v>451</v>
      </c>
      <c r="K2059">
        <v>23.72</v>
      </c>
      <c r="L2059">
        <v>46.02</v>
      </c>
      <c r="M2059" t="s">
        <v>512</v>
      </c>
      <c r="Q2059">
        <v>4</v>
      </c>
      <c r="R2059">
        <v>4</v>
      </c>
      <c r="S2059" t="s">
        <v>1739</v>
      </c>
      <c r="T2059" t="s">
        <v>2926</v>
      </c>
      <c r="U2059" t="s">
        <v>3402</v>
      </c>
      <c r="V2059" t="s">
        <v>3457</v>
      </c>
      <c r="W2059">
        <v>118</v>
      </c>
      <c r="X2059">
        <v>1151</v>
      </c>
      <c r="Y2059">
        <v>8</v>
      </c>
      <c r="Z2059" t="s">
        <v>3514</v>
      </c>
      <c r="AA2059" t="s">
        <v>4987</v>
      </c>
      <c r="AB2059" t="s">
        <v>6957</v>
      </c>
      <c r="AC2059">
        <v>3.9</v>
      </c>
      <c r="AD2059" t="s">
        <v>8456</v>
      </c>
      <c r="AE2059" t="s">
        <v>9386</v>
      </c>
      <c r="AF2059" t="s">
        <v>8708</v>
      </c>
    </row>
    <row r="2060" spans="1:33" hidden="1" x14ac:dyDescent="0.25">
      <c r="A2060" t="s">
        <v>52</v>
      </c>
      <c r="B2060">
        <v>2025164</v>
      </c>
      <c r="C2060" t="s">
        <v>86</v>
      </c>
      <c r="D2060">
        <v>5</v>
      </c>
      <c r="E2060" t="s">
        <v>92</v>
      </c>
      <c r="F2060">
        <v>1200</v>
      </c>
      <c r="G2060" t="s">
        <v>98</v>
      </c>
      <c r="H2060" t="s">
        <v>248</v>
      </c>
      <c r="I2060" t="s">
        <v>446</v>
      </c>
      <c r="J2060" t="s">
        <v>451</v>
      </c>
      <c r="K2060">
        <v>23.72</v>
      </c>
      <c r="L2060">
        <v>46.02</v>
      </c>
      <c r="M2060" t="s">
        <v>512</v>
      </c>
      <c r="Q2060">
        <v>5</v>
      </c>
      <c r="R2060">
        <v>11</v>
      </c>
      <c r="S2060" t="s">
        <v>1930</v>
      </c>
      <c r="T2060" t="s">
        <v>3117</v>
      </c>
      <c r="U2060" t="s">
        <v>3398</v>
      </c>
      <c r="V2060" t="s">
        <v>3453</v>
      </c>
      <c r="W2060">
        <v>119</v>
      </c>
      <c r="X2060">
        <v>1128</v>
      </c>
      <c r="Y2060">
        <v>7</v>
      </c>
      <c r="Z2060" t="s">
        <v>3496</v>
      </c>
      <c r="AA2060" t="s">
        <v>4988</v>
      </c>
      <c r="AB2060" t="s">
        <v>6962</v>
      </c>
      <c r="AC2060">
        <v>14</v>
      </c>
      <c r="AD2060" t="s">
        <v>8773</v>
      </c>
      <c r="AE2060" t="s">
        <v>9280</v>
      </c>
      <c r="AF2060" t="s">
        <v>8549</v>
      </c>
    </row>
    <row r="2061" spans="1:33" hidden="1" x14ac:dyDescent="0.25">
      <c r="A2061" t="s">
        <v>52</v>
      </c>
      <c r="B2061">
        <v>2025164</v>
      </c>
      <c r="C2061" t="s">
        <v>86</v>
      </c>
      <c r="D2061">
        <v>5</v>
      </c>
      <c r="E2061" t="s">
        <v>92</v>
      </c>
      <c r="F2061">
        <v>1200</v>
      </c>
      <c r="G2061" t="s">
        <v>98</v>
      </c>
      <c r="H2061" t="s">
        <v>248</v>
      </c>
      <c r="I2061" t="s">
        <v>446</v>
      </c>
      <c r="J2061" t="s">
        <v>451</v>
      </c>
      <c r="K2061">
        <v>23.72</v>
      </c>
      <c r="L2061">
        <v>46.02</v>
      </c>
      <c r="M2061" t="s">
        <v>512</v>
      </c>
      <c r="Q2061">
        <v>6</v>
      </c>
      <c r="R2061">
        <v>12</v>
      </c>
      <c r="S2061" t="s">
        <v>1319</v>
      </c>
      <c r="T2061" t="s">
        <v>2506</v>
      </c>
      <c r="U2061" t="s">
        <v>3399</v>
      </c>
      <c r="V2061" t="s">
        <v>3445</v>
      </c>
      <c r="W2061">
        <v>118</v>
      </c>
      <c r="X2061">
        <v>1097</v>
      </c>
      <c r="Y2061">
        <v>2</v>
      </c>
      <c r="Z2061" t="s">
        <v>3496</v>
      </c>
      <c r="AA2061" t="s">
        <v>4989</v>
      </c>
      <c r="AB2061" t="s">
        <v>7496</v>
      </c>
      <c r="AC2061">
        <v>18</v>
      </c>
      <c r="AD2061" t="s">
        <v>8416</v>
      </c>
      <c r="AE2061" t="s">
        <v>9386</v>
      </c>
      <c r="AF2061" t="s">
        <v>8472</v>
      </c>
    </row>
    <row r="2062" spans="1:33" hidden="1" x14ac:dyDescent="0.25">
      <c r="A2062" t="s">
        <v>52</v>
      </c>
      <c r="B2062">
        <v>2025164</v>
      </c>
      <c r="C2062" t="s">
        <v>86</v>
      </c>
      <c r="D2062">
        <v>5</v>
      </c>
      <c r="E2062" t="s">
        <v>92</v>
      </c>
      <c r="F2062">
        <v>1200</v>
      </c>
      <c r="G2062" t="s">
        <v>98</v>
      </c>
      <c r="H2062" t="s">
        <v>248</v>
      </c>
      <c r="I2062" t="s">
        <v>446</v>
      </c>
      <c r="J2062" t="s">
        <v>451</v>
      </c>
      <c r="K2062">
        <v>23.72</v>
      </c>
      <c r="L2062">
        <v>46.02</v>
      </c>
      <c r="M2062" t="s">
        <v>512</v>
      </c>
      <c r="Q2062">
        <v>7</v>
      </c>
      <c r="R2062">
        <v>1</v>
      </c>
      <c r="S2062" t="s">
        <v>1931</v>
      </c>
      <c r="T2062" t="s">
        <v>3118</v>
      </c>
      <c r="U2062" t="s">
        <v>3403</v>
      </c>
      <c r="V2062" t="s">
        <v>3444</v>
      </c>
      <c r="W2062">
        <v>131</v>
      </c>
      <c r="X2062">
        <v>1123</v>
      </c>
      <c r="Y2062">
        <v>1</v>
      </c>
      <c r="Z2062" t="s">
        <v>3491</v>
      </c>
      <c r="AA2062" t="s">
        <v>4990</v>
      </c>
      <c r="AB2062" t="s">
        <v>7035</v>
      </c>
      <c r="AC2062">
        <v>7.4</v>
      </c>
      <c r="AD2062" t="s">
        <v>8458</v>
      </c>
      <c r="AE2062" t="s">
        <v>9347</v>
      </c>
      <c r="AF2062" t="s">
        <v>8596</v>
      </c>
    </row>
    <row r="2063" spans="1:33" hidden="1" x14ac:dyDescent="0.25">
      <c r="A2063" t="s">
        <v>52</v>
      </c>
      <c r="B2063">
        <v>2025164</v>
      </c>
      <c r="C2063" t="s">
        <v>86</v>
      </c>
      <c r="D2063">
        <v>5</v>
      </c>
      <c r="E2063" t="s">
        <v>92</v>
      </c>
      <c r="F2063">
        <v>1200</v>
      </c>
      <c r="G2063" t="s">
        <v>98</v>
      </c>
      <c r="H2063" t="s">
        <v>248</v>
      </c>
      <c r="I2063" t="s">
        <v>446</v>
      </c>
      <c r="J2063" t="s">
        <v>451</v>
      </c>
      <c r="K2063">
        <v>23.72</v>
      </c>
      <c r="L2063">
        <v>46.02</v>
      </c>
      <c r="M2063" t="s">
        <v>512</v>
      </c>
      <c r="Q2063">
        <v>8</v>
      </c>
      <c r="R2063">
        <v>10</v>
      </c>
      <c r="S2063" t="s">
        <v>1140</v>
      </c>
      <c r="T2063" t="s">
        <v>2327</v>
      </c>
      <c r="U2063" t="s">
        <v>3410</v>
      </c>
      <c r="V2063" t="s">
        <v>3455</v>
      </c>
      <c r="W2063">
        <v>119</v>
      </c>
      <c r="X2063">
        <v>1097</v>
      </c>
      <c r="Y2063">
        <v>4</v>
      </c>
      <c r="Z2063" t="s">
        <v>3491</v>
      </c>
      <c r="AA2063" t="s">
        <v>4991</v>
      </c>
      <c r="AB2063" t="s">
        <v>7143</v>
      </c>
      <c r="AC2063">
        <v>38</v>
      </c>
      <c r="AD2063" t="s">
        <v>8460</v>
      </c>
      <c r="AE2063" t="s">
        <v>9278</v>
      </c>
      <c r="AF2063" t="s">
        <v>8708</v>
      </c>
    </row>
    <row r="2064" spans="1:33" hidden="1" x14ac:dyDescent="0.25">
      <c r="A2064" t="s">
        <v>52</v>
      </c>
      <c r="B2064">
        <v>2025164</v>
      </c>
      <c r="C2064" t="s">
        <v>86</v>
      </c>
      <c r="D2064">
        <v>5</v>
      </c>
      <c r="E2064" t="s">
        <v>92</v>
      </c>
      <c r="F2064">
        <v>1200</v>
      </c>
      <c r="G2064" t="s">
        <v>98</v>
      </c>
      <c r="H2064" t="s">
        <v>248</v>
      </c>
      <c r="I2064" t="s">
        <v>446</v>
      </c>
      <c r="J2064" t="s">
        <v>451</v>
      </c>
      <c r="K2064">
        <v>23.72</v>
      </c>
      <c r="L2064">
        <v>46.02</v>
      </c>
      <c r="M2064" t="s">
        <v>512</v>
      </c>
      <c r="Q2064">
        <v>9</v>
      </c>
      <c r="R2064">
        <v>6</v>
      </c>
      <c r="S2064" t="s">
        <v>1815</v>
      </c>
      <c r="T2064" t="s">
        <v>3002</v>
      </c>
      <c r="U2064" t="s">
        <v>3415</v>
      </c>
      <c r="V2064" t="s">
        <v>3452</v>
      </c>
      <c r="W2064">
        <v>120</v>
      </c>
      <c r="X2064">
        <v>1114</v>
      </c>
      <c r="Y2064">
        <v>9</v>
      </c>
      <c r="Z2064" t="s">
        <v>3507</v>
      </c>
      <c r="AA2064" t="s">
        <v>4992</v>
      </c>
      <c r="AB2064" t="s">
        <v>7407</v>
      </c>
      <c r="AC2064">
        <v>63</v>
      </c>
      <c r="AD2064" t="s">
        <v>8461</v>
      </c>
      <c r="AE2064" t="s">
        <v>9386</v>
      </c>
      <c r="AF2064" t="s">
        <v>8394</v>
      </c>
    </row>
    <row r="2065" spans="1:34" hidden="1" x14ac:dyDescent="0.25">
      <c r="A2065" t="s">
        <v>52</v>
      </c>
      <c r="B2065">
        <v>2025164</v>
      </c>
      <c r="C2065" t="s">
        <v>86</v>
      </c>
      <c r="D2065">
        <v>5</v>
      </c>
      <c r="E2065" t="s">
        <v>92</v>
      </c>
      <c r="F2065">
        <v>1200</v>
      </c>
      <c r="G2065" t="s">
        <v>98</v>
      </c>
      <c r="H2065" t="s">
        <v>248</v>
      </c>
      <c r="I2065" t="s">
        <v>446</v>
      </c>
      <c r="J2065" t="s">
        <v>451</v>
      </c>
      <c r="K2065">
        <v>23.72</v>
      </c>
      <c r="L2065">
        <v>46.02</v>
      </c>
      <c r="M2065" t="s">
        <v>512</v>
      </c>
      <c r="Q2065">
        <v>10</v>
      </c>
      <c r="R2065">
        <v>7</v>
      </c>
      <c r="S2065" t="s">
        <v>1742</v>
      </c>
      <c r="T2065" t="s">
        <v>2929</v>
      </c>
      <c r="U2065" t="s">
        <v>3419</v>
      </c>
      <c r="V2065" t="s">
        <v>3450</v>
      </c>
      <c r="W2065">
        <v>119</v>
      </c>
      <c r="X2065">
        <v>1084</v>
      </c>
      <c r="Y2065">
        <v>3</v>
      </c>
      <c r="Z2065" t="s">
        <v>3522</v>
      </c>
      <c r="AA2065" t="s">
        <v>4993</v>
      </c>
      <c r="AB2065" t="s">
        <v>6959</v>
      </c>
      <c r="AC2065">
        <v>21</v>
      </c>
      <c r="AD2065" t="s">
        <v>8460</v>
      </c>
      <c r="AE2065" t="s">
        <v>9277</v>
      </c>
      <c r="AF2065" t="s">
        <v>8555</v>
      </c>
    </row>
    <row r="2066" spans="1:34" hidden="1" x14ac:dyDescent="0.25">
      <c r="A2066" t="s">
        <v>52</v>
      </c>
      <c r="B2066">
        <v>2025164</v>
      </c>
      <c r="C2066" t="s">
        <v>86</v>
      </c>
      <c r="D2066">
        <v>5</v>
      </c>
      <c r="E2066" t="s">
        <v>92</v>
      </c>
      <c r="F2066">
        <v>1200</v>
      </c>
      <c r="G2066" t="s">
        <v>98</v>
      </c>
      <c r="H2066" t="s">
        <v>248</v>
      </c>
      <c r="I2066" t="s">
        <v>446</v>
      </c>
      <c r="J2066" t="s">
        <v>451</v>
      </c>
      <c r="K2066">
        <v>23.72</v>
      </c>
      <c r="L2066">
        <v>46.02</v>
      </c>
      <c r="M2066" t="s">
        <v>512</v>
      </c>
      <c r="Q2066">
        <v>11</v>
      </c>
      <c r="R2066">
        <v>8</v>
      </c>
      <c r="S2066" t="s">
        <v>1932</v>
      </c>
      <c r="T2066" t="s">
        <v>3119</v>
      </c>
      <c r="U2066" t="s">
        <v>3413</v>
      </c>
      <c r="V2066" t="s">
        <v>3456</v>
      </c>
      <c r="W2066">
        <v>117</v>
      </c>
      <c r="X2066">
        <v>1196</v>
      </c>
      <c r="Y2066">
        <v>6</v>
      </c>
      <c r="Z2066" t="s">
        <v>3522</v>
      </c>
      <c r="AA2066" t="s">
        <v>4994</v>
      </c>
      <c r="AB2066" t="s">
        <v>7408</v>
      </c>
      <c r="AC2066">
        <v>38</v>
      </c>
      <c r="AD2066" t="s">
        <v>8580</v>
      </c>
      <c r="AE2066" t="s">
        <v>9278</v>
      </c>
      <c r="AF2066" t="s">
        <v>8453</v>
      </c>
    </row>
    <row r="2067" spans="1:34" hidden="1" x14ac:dyDescent="0.25">
      <c r="A2067" t="s">
        <v>52</v>
      </c>
      <c r="B2067">
        <v>2025164</v>
      </c>
      <c r="C2067" t="s">
        <v>86</v>
      </c>
      <c r="D2067">
        <v>5</v>
      </c>
      <c r="E2067" t="s">
        <v>92</v>
      </c>
      <c r="F2067">
        <v>1200</v>
      </c>
      <c r="G2067" t="s">
        <v>98</v>
      </c>
      <c r="H2067" t="s">
        <v>248</v>
      </c>
      <c r="I2067" t="s">
        <v>446</v>
      </c>
      <c r="J2067" t="s">
        <v>451</v>
      </c>
      <c r="K2067">
        <v>23.72</v>
      </c>
      <c r="L2067">
        <v>46.02</v>
      </c>
      <c r="M2067" t="s">
        <v>512</v>
      </c>
      <c r="Q2067">
        <v>12</v>
      </c>
      <c r="R2067">
        <v>9</v>
      </c>
      <c r="S2067" t="s">
        <v>1933</v>
      </c>
      <c r="T2067" t="s">
        <v>3120</v>
      </c>
      <c r="U2067" t="s">
        <v>3420</v>
      </c>
      <c r="V2067" t="s">
        <v>3447</v>
      </c>
      <c r="W2067">
        <v>119</v>
      </c>
      <c r="X2067">
        <v>1228</v>
      </c>
      <c r="Y2067">
        <v>10</v>
      </c>
      <c r="Z2067" t="s">
        <v>3552</v>
      </c>
      <c r="AA2067" t="s">
        <v>4995</v>
      </c>
      <c r="AB2067" t="s">
        <v>7720</v>
      </c>
      <c r="AC2067">
        <v>16</v>
      </c>
      <c r="AD2067" t="s">
        <v>8421</v>
      </c>
      <c r="AE2067" t="s">
        <v>9277</v>
      </c>
      <c r="AF2067" t="s">
        <v>8943</v>
      </c>
    </row>
    <row r="2068" spans="1:34" hidden="1" x14ac:dyDescent="0.25">
      <c r="A2068" t="s">
        <v>52</v>
      </c>
      <c r="B2068">
        <v>2025165</v>
      </c>
      <c r="C2068" t="s">
        <v>86</v>
      </c>
      <c r="D2068">
        <v>6</v>
      </c>
      <c r="E2068" t="s">
        <v>90</v>
      </c>
      <c r="F2068">
        <v>1200</v>
      </c>
      <c r="G2068" t="s">
        <v>98</v>
      </c>
      <c r="H2068" t="s">
        <v>249</v>
      </c>
      <c r="I2068" t="s">
        <v>446</v>
      </c>
      <c r="J2068" t="s">
        <v>451</v>
      </c>
      <c r="K2068">
        <v>24</v>
      </c>
      <c r="L2068">
        <v>46.58</v>
      </c>
      <c r="M2068" t="s">
        <v>628</v>
      </c>
      <c r="Q2068">
        <v>1</v>
      </c>
      <c r="R2068">
        <v>4</v>
      </c>
      <c r="S2068" t="s">
        <v>1934</v>
      </c>
      <c r="T2068" t="s">
        <v>3121</v>
      </c>
      <c r="U2068" t="s">
        <v>3411</v>
      </c>
      <c r="V2068" t="s">
        <v>3444</v>
      </c>
      <c r="W2068">
        <v>132</v>
      </c>
      <c r="X2068">
        <v>1220</v>
      </c>
      <c r="Y2068">
        <v>3</v>
      </c>
      <c r="Z2068" t="s">
        <v>3478</v>
      </c>
      <c r="AA2068" t="s">
        <v>4996</v>
      </c>
      <c r="AB2068" t="s">
        <v>628</v>
      </c>
      <c r="AC2068">
        <v>2.8</v>
      </c>
      <c r="AD2068" t="s">
        <v>8580</v>
      </c>
      <c r="AE2068" t="s">
        <v>9386</v>
      </c>
      <c r="AF2068" t="s">
        <v>9439</v>
      </c>
    </row>
    <row r="2069" spans="1:34" hidden="1" x14ac:dyDescent="0.25">
      <c r="A2069" t="s">
        <v>52</v>
      </c>
      <c r="B2069">
        <v>2025165</v>
      </c>
      <c r="C2069" t="s">
        <v>86</v>
      </c>
      <c r="D2069">
        <v>6</v>
      </c>
      <c r="E2069" t="s">
        <v>90</v>
      </c>
      <c r="F2069">
        <v>1200</v>
      </c>
      <c r="G2069" t="s">
        <v>98</v>
      </c>
      <c r="H2069" t="s">
        <v>249</v>
      </c>
      <c r="I2069" t="s">
        <v>446</v>
      </c>
      <c r="J2069" t="s">
        <v>451</v>
      </c>
      <c r="K2069">
        <v>24</v>
      </c>
      <c r="L2069">
        <v>46.58</v>
      </c>
      <c r="M2069" t="s">
        <v>628</v>
      </c>
      <c r="Q2069">
        <v>2</v>
      </c>
      <c r="R2069">
        <v>10</v>
      </c>
      <c r="S2069" t="s">
        <v>1229</v>
      </c>
      <c r="T2069" t="s">
        <v>2416</v>
      </c>
      <c r="U2069" t="s">
        <v>3420</v>
      </c>
      <c r="V2069" t="s">
        <v>3455</v>
      </c>
      <c r="W2069">
        <v>124</v>
      </c>
      <c r="X2069">
        <v>1081</v>
      </c>
      <c r="Y2069">
        <v>11</v>
      </c>
      <c r="Z2069" t="s">
        <v>3514</v>
      </c>
      <c r="AA2069" t="s">
        <v>4997</v>
      </c>
      <c r="AB2069" t="s">
        <v>7360</v>
      </c>
      <c r="AC2069">
        <v>16</v>
      </c>
      <c r="AD2069" t="s">
        <v>8458</v>
      </c>
      <c r="AE2069" t="s">
        <v>9386</v>
      </c>
      <c r="AF2069" t="s">
        <v>8745</v>
      </c>
    </row>
    <row r="2070" spans="1:34" hidden="1" x14ac:dyDescent="0.25">
      <c r="A2070" t="s">
        <v>52</v>
      </c>
      <c r="B2070">
        <v>2025165</v>
      </c>
      <c r="C2070" t="s">
        <v>86</v>
      </c>
      <c r="D2070">
        <v>6</v>
      </c>
      <c r="E2070" t="s">
        <v>90</v>
      </c>
      <c r="F2070">
        <v>1200</v>
      </c>
      <c r="G2070" t="s">
        <v>98</v>
      </c>
      <c r="H2070" t="s">
        <v>249</v>
      </c>
      <c r="I2070" t="s">
        <v>446</v>
      </c>
      <c r="J2070" t="s">
        <v>451</v>
      </c>
      <c r="K2070">
        <v>24</v>
      </c>
      <c r="L2070">
        <v>46.58</v>
      </c>
      <c r="M2070" t="s">
        <v>628</v>
      </c>
      <c r="Q2070">
        <v>3</v>
      </c>
      <c r="R2070">
        <v>8</v>
      </c>
      <c r="S2070" t="s">
        <v>1371</v>
      </c>
      <c r="T2070" t="s">
        <v>2558</v>
      </c>
      <c r="U2070" t="s">
        <v>3399</v>
      </c>
      <c r="V2070" t="s">
        <v>3442</v>
      </c>
      <c r="W2070">
        <v>125</v>
      </c>
      <c r="X2070">
        <v>1083</v>
      </c>
      <c r="Y2070">
        <v>7</v>
      </c>
      <c r="Z2070" t="s">
        <v>3496</v>
      </c>
      <c r="AA2070" t="s">
        <v>4998</v>
      </c>
      <c r="AB2070" t="s">
        <v>6955</v>
      </c>
      <c r="AC2070">
        <v>6</v>
      </c>
      <c r="AD2070" t="s">
        <v>8418</v>
      </c>
      <c r="AE2070" t="s">
        <v>9370</v>
      </c>
      <c r="AF2070" t="s">
        <v>8490</v>
      </c>
    </row>
    <row r="2071" spans="1:34" hidden="1" x14ac:dyDescent="0.25">
      <c r="A2071" t="s">
        <v>52</v>
      </c>
      <c r="B2071">
        <v>2025165</v>
      </c>
      <c r="C2071" t="s">
        <v>86</v>
      </c>
      <c r="D2071">
        <v>6</v>
      </c>
      <c r="E2071" t="s">
        <v>90</v>
      </c>
      <c r="F2071">
        <v>1200</v>
      </c>
      <c r="G2071" t="s">
        <v>98</v>
      </c>
      <c r="H2071" t="s">
        <v>249</v>
      </c>
      <c r="I2071" t="s">
        <v>446</v>
      </c>
      <c r="J2071" t="s">
        <v>451</v>
      </c>
      <c r="K2071">
        <v>24</v>
      </c>
      <c r="L2071">
        <v>46.58</v>
      </c>
      <c r="M2071" t="s">
        <v>628</v>
      </c>
      <c r="Q2071">
        <v>4</v>
      </c>
      <c r="R2071">
        <v>2</v>
      </c>
      <c r="S2071" t="s">
        <v>1733</v>
      </c>
      <c r="T2071" t="s">
        <v>2920</v>
      </c>
      <c r="U2071" t="s">
        <v>3397</v>
      </c>
      <c r="V2071" t="s">
        <v>3459</v>
      </c>
      <c r="W2071">
        <v>134</v>
      </c>
      <c r="X2071">
        <v>1112</v>
      </c>
      <c r="Y2071">
        <v>12</v>
      </c>
      <c r="Z2071" t="s">
        <v>3484</v>
      </c>
      <c r="AA2071" t="s">
        <v>4999</v>
      </c>
      <c r="AB2071" t="s">
        <v>7053</v>
      </c>
      <c r="AC2071">
        <v>11</v>
      </c>
      <c r="AD2071" t="s">
        <v>8415</v>
      </c>
      <c r="AE2071" t="s">
        <v>9278</v>
      </c>
      <c r="AF2071" t="s">
        <v>8614</v>
      </c>
    </row>
    <row r="2072" spans="1:34" hidden="1" x14ac:dyDescent="0.25">
      <c r="A2072" t="s">
        <v>52</v>
      </c>
      <c r="B2072">
        <v>2025165</v>
      </c>
      <c r="C2072" t="s">
        <v>86</v>
      </c>
      <c r="D2072">
        <v>6</v>
      </c>
      <c r="E2072" t="s">
        <v>90</v>
      </c>
      <c r="F2072">
        <v>1200</v>
      </c>
      <c r="G2072" t="s">
        <v>98</v>
      </c>
      <c r="H2072" t="s">
        <v>249</v>
      </c>
      <c r="I2072" t="s">
        <v>446</v>
      </c>
      <c r="J2072" t="s">
        <v>451</v>
      </c>
      <c r="K2072">
        <v>24</v>
      </c>
      <c r="L2072">
        <v>46.58</v>
      </c>
      <c r="M2072" t="s">
        <v>628</v>
      </c>
      <c r="Q2072">
        <v>5</v>
      </c>
      <c r="R2072">
        <v>12</v>
      </c>
      <c r="S2072" t="s">
        <v>1099</v>
      </c>
      <c r="T2072" t="s">
        <v>2286</v>
      </c>
      <c r="U2072" t="s">
        <v>3416</v>
      </c>
      <c r="V2072" t="s">
        <v>3443</v>
      </c>
      <c r="W2072">
        <v>122</v>
      </c>
      <c r="X2072">
        <v>1172</v>
      </c>
      <c r="Y2072">
        <v>2</v>
      </c>
      <c r="Z2072" t="s">
        <v>3498</v>
      </c>
      <c r="AA2072" t="s">
        <v>5000</v>
      </c>
      <c r="AB2072" t="s">
        <v>6962</v>
      </c>
      <c r="AC2072">
        <v>34</v>
      </c>
      <c r="AD2072" t="s">
        <v>8730</v>
      </c>
      <c r="AE2072" t="s">
        <v>9277</v>
      </c>
      <c r="AF2072" t="s">
        <v>8490</v>
      </c>
    </row>
    <row r="2073" spans="1:34" hidden="1" x14ac:dyDescent="0.25">
      <c r="A2073" t="s">
        <v>52</v>
      </c>
      <c r="B2073">
        <v>2025165</v>
      </c>
      <c r="C2073" t="s">
        <v>86</v>
      </c>
      <c r="D2073">
        <v>6</v>
      </c>
      <c r="E2073" t="s">
        <v>90</v>
      </c>
      <c r="F2073">
        <v>1200</v>
      </c>
      <c r="G2073" t="s">
        <v>98</v>
      </c>
      <c r="H2073" t="s">
        <v>249</v>
      </c>
      <c r="I2073" t="s">
        <v>446</v>
      </c>
      <c r="J2073" t="s">
        <v>451</v>
      </c>
      <c r="K2073">
        <v>24</v>
      </c>
      <c r="L2073">
        <v>46.58</v>
      </c>
      <c r="M2073" t="s">
        <v>628</v>
      </c>
      <c r="Q2073">
        <v>6</v>
      </c>
      <c r="R2073">
        <v>3</v>
      </c>
      <c r="S2073" t="s">
        <v>1411</v>
      </c>
      <c r="T2073" t="s">
        <v>2598</v>
      </c>
      <c r="U2073" t="s">
        <v>3419</v>
      </c>
      <c r="V2073" t="s">
        <v>3453</v>
      </c>
      <c r="W2073">
        <v>132</v>
      </c>
      <c r="X2073">
        <v>1156</v>
      </c>
      <c r="Y2073">
        <v>8</v>
      </c>
      <c r="Z2073" t="s">
        <v>3492</v>
      </c>
      <c r="AA2073" t="s">
        <v>5001</v>
      </c>
      <c r="AB2073" t="s">
        <v>7394</v>
      </c>
      <c r="AC2073">
        <v>32</v>
      </c>
      <c r="AD2073" t="s">
        <v>8763</v>
      </c>
      <c r="AE2073" t="s">
        <v>9386</v>
      </c>
      <c r="AF2073" t="s">
        <v>457</v>
      </c>
    </row>
    <row r="2074" spans="1:34" hidden="1" x14ac:dyDescent="0.25">
      <c r="A2074" t="s">
        <v>52</v>
      </c>
      <c r="B2074">
        <v>2025165</v>
      </c>
      <c r="C2074" t="s">
        <v>86</v>
      </c>
      <c r="D2074">
        <v>6</v>
      </c>
      <c r="E2074" t="s">
        <v>90</v>
      </c>
      <c r="F2074">
        <v>1200</v>
      </c>
      <c r="G2074" t="s">
        <v>98</v>
      </c>
      <c r="H2074" t="s">
        <v>249</v>
      </c>
      <c r="I2074" t="s">
        <v>446</v>
      </c>
      <c r="J2074" t="s">
        <v>451</v>
      </c>
      <c r="K2074">
        <v>24</v>
      </c>
      <c r="L2074">
        <v>46.58</v>
      </c>
      <c r="M2074" t="s">
        <v>628</v>
      </c>
      <c r="Q2074">
        <v>7</v>
      </c>
      <c r="R2074">
        <v>7</v>
      </c>
      <c r="S2074" t="s">
        <v>1600</v>
      </c>
      <c r="T2074" t="s">
        <v>2787</v>
      </c>
      <c r="U2074" t="s">
        <v>3400</v>
      </c>
      <c r="V2074" t="s">
        <v>3460</v>
      </c>
      <c r="W2074">
        <v>127</v>
      </c>
      <c r="X2074">
        <v>1086</v>
      </c>
      <c r="Y2074">
        <v>5</v>
      </c>
      <c r="Z2074" t="s">
        <v>3488</v>
      </c>
      <c r="AA2074" t="s">
        <v>5002</v>
      </c>
      <c r="AB2074" t="s">
        <v>7497</v>
      </c>
      <c r="AC2074">
        <v>6.2</v>
      </c>
      <c r="AD2074" t="s">
        <v>8457</v>
      </c>
      <c r="AE2074" t="s">
        <v>9369</v>
      </c>
      <c r="AF2074" t="s">
        <v>8652</v>
      </c>
    </row>
    <row r="2075" spans="1:34" hidden="1" x14ac:dyDescent="0.25">
      <c r="A2075" t="s">
        <v>52</v>
      </c>
      <c r="B2075">
        <v>2025165</v>
      </c>
      <c r="C2075" t="s">
        <v>86</v>
      </c>
      <c r="D2075">
        <v>6</v>
      </c>
      <c r="E2075" t="s">
        <v>90</v>
      </c>
      <c r="F2075">
        <v>1200</v>
      </c>
      <c r="G2075" t="s">
        <v>98</v>
      </c>
      <c r="H2075" t="s">
        <v>249</v>
      </c>
      <c r="I2075" t="s">
        <v>446</v>
      </c>
      <c r="J2075" t="s">
        <v>451</v>
      </c>
      <c r="K2075">
        <v>24</v>
      </c>
      <c r="L2075">
        <v>46.58</v>
      </c>
      <c r="M2075" t="s">
        <v>628</v>
      </c>
      <c r="Q2075">
        <v>8</v>
      </c>
      <c r="R2075">
        <v>1</v>
      </c>
      <c r="S2075" t="s">
        <v>1324</v>
      </c>
      <c r="T2075" t="s">
        <v>2511</v>
      </c>
      <c r="U2075" t="s">
        <v>3409</v>
      </c>
      <c r="V2075" t="s">
        <v>3452</v>
      </c>
      <c r="W2075">
        <v>135</v>
      </c>
      <c r="X2075">
        <v>1183</v>
      </c>
      <c r="Y2075">
        <v>6</v>
      </c>
      <c r="Z2075" t="s">
        <v>3527</v>
      </c>
      <c r="AA2075" t="s">
        <v>5003</v>
      </c>
      <c r="AB2075" t="s">
        <v>780</v>
      </c>
      <c r="AC2075">
        <v>4.0999999999999996</v>
      </c>
      <c r="AD2075" t="s">
        <v>8771</v>
      </c>
      <c r="AE2075" t="s">
        <v>9370</v>
      </c>
      <c r="AF2075" t="s">
        <v>8398</v>
      </c>
    </row>
    <row r="2076" spans="1:34" hidden="1" x14ac:dyDescent="0.25">
      <c r="A2076" t="s">
        <v>52</v>
      </c>
      <c r="B2076">
        <v>2025165</v>
      </c>
      <c r="C2076" t="s">
        <v>86</v>
      </c>
      <c r="D2076">
        <v>6</v>
      </c>
      <c r="E2076" t="s">
        <v>90</v>
      </c>
      <c r="F2076">
        <v>1200</v>
      </c>
      <c r="G2076" t="s">
        <v>98</v>
      </c>
      <c r="H2076" t="s">
        <v>249</v>
      </c>
      <c r="I2076" t="s">
        <v>446</v>
      </c>
      <c r="J2076" t="s">
        <v>451</v>
      </c>
      <c r="K2076">
        <v>24</v>
      </c>
      <c r="L2076">
        <v>46.58</v>
      </c>
      <c r="M2076" t="s">
        <v>628</v>
      </c>
      <c r="Q2076">
        <v>9</v>
      </c>
      <c r="R2076">
        <v>5</v>
      </c>
      <c r="S2076" t="s">
        <v>1232</v>
      </c>
      <c r="T2076" t="s">
        <v>2419</v>
      </c>
      <c r="U2076" t="s">
        <v>3401</v>
      </c>
      <c r="V2076" t="s">
        <v>3447</v>
      </c>
      <c r="W2076">
        <v>128</v>
      </c>
      <c r="X2076">
        <v>1165</v>
      </c>
      <c r="Y2076">
        <v>1</v>
      </c>
      <c r="Z2076" t="s">
        <v>3502</v>
      </c>
      <c r="AA2076" t="s">
        <v>5004</v>
      </c>
      <c r="AB2076" t="s">
        <v>7721</v>
      </c>
      <c r="AC2076">
        <v>104</v>
      </c>
      <c r="AD2076" t="s">
        <v>8688</v>
      </c>
      <c r="AE2076" t="s">
        <v>9282</v>
      </c>
      <c r="AF2076" t="s">
        <v>8708</v>
      </c>
    </row>
    <row r="2077" spans="1:34" hidden="1" x14ac:dyDescent="0.25">
      <c r="A2077" t="s">
        <v>52</v>
      </c>
      <c r="B2077">
        <v>2025165</v>
      </c>
      <c r="C2077" t="s">
        <v>86</v>
      </c>
      <c r="D2077">
        <v>6</v>
      </c>
      <c r="E2077" t="s">
        <v>90</v>
      </c>
      <c r="F2077">
        <v>1200</v>
      </c>
      <c r="G2077" t="s">
        <v>98</v>
      </c>
      <c r="H2077" t="s">
        <v>249</v>
      </c>
      <c r="I2077" t="s">
        <v>446</v>
      </c>
      <c r="J2077" t="s">
        <v>451</v>
      </c>
      <c r="K2077">
        <v>24</v>
      </c>
      <c r="L2077">
        <v>46.58</v>
      </c>
      <c r="M2077" t="s">
        <v>628</v>
      </c>
      <c r="Q2077">
        <v>10</v>
      </c>
      <c r="R2077">
        <v>6</v>
      </c>
      <c r="S2077" t="s">
        <v>1590</v>
      </c>
      <c r="T2077" t="s">
        <v>2777</v>
      </c>
      <c r="U2077" t="s">
        <v>3412</v>
      </c>
      <c r="V2077" t="s">
        <v>3458</v>
      </c>
      <c r="W2077">
        <v>127</v>
      </c>
      <c r="X2077">
        <v>1154</v>
      </c>
      <c r="Y2077">
        <v>4</v>
      </c>
      <c r="Z2077" t="s">
        <v>3540</v>
      </c>
      <c r="AA2077" t="s">
        <v>5005</v>
      </c>
      <c r="AB2077" t="s">
        <v>7722</v>
      </c>
      <c r="AC2077">
        <v>56</v>
      </c>
      <c r="AD2077" t="s">
        <v>8459</v>
      </c>
      <c r="AE2077" t="s">
        <v>9434</v>
      </c>
      <c r="AF2077" t="s">
        <v>8580</v>
      </c>
    </row>
    <row r="2078" spans="1:34" hidden="1" x14ac:dyDescent="0.25">
      <c r="A2078" t="s">
        <v>52</v>
      </c>
      <c r="B2078">
        <v>2025165</v>
      </c>
      <c r="C2078" t="s">
        <v>86</v>
      </c>
      <c r="D2078">
        <v>6</v>
      </c>
      <c r="E2078" t="s">
        <v>90</v>
      </c>
      <c r="F2078">
        <v>1200</v>
      </c>
      <c r="G2078" t="s">
        <v>98</v>
      </c>
      <c r="H2078" t="s">
        <v>249</v>
      </c>
      <c r="I2078" t="s">
        <v>446</v>
      </c>
      <c r="J2078" t="s">
        <v>451</v>
      </c>
      <c r="K2078">
        <v>24</v>
      </c>
      <c r="L2078">
        <v>46.58</v>
      </c>
      <c r="M2078" t="s">
        <v>628</v>
      </c>
      <c r="Q2078">
        <v>11</v>
      </c>
      <c r="R2078">
        <v>11</v>
      </c>
      <c r="S2078" t="s">
        <v>1226</v>
      </c>
      <c r="T2078" t="s">
        <v>2413</v>
      </c>
      <c r="U2078" t="s">
        <v>3405</v>
      </c>
      <c r="V2078" t="s">
        <v>3449</v>
      </c>
      <c r="W2078">
        <v>116</v>
      </c>
      <c r="X2078">
        <v>1210</v>
      </c>
      <c r="Y2078">
        <v>9</v>
      </c>
      <c r="Z2078" t="s">
        <v>3552</v>
      </c>
      <c r="AA2078" t="s">
        <v>5006</v>
      </c>
      <c r="AB2078" t="s">
        <v>7723</v>
      </c>
      <c r="AC2078">
        <v>44</v>
      </c>
      <c r="AD2078" t="s">
        <v>8700</v>
      </c>
      <c r="AE2078" t="s">
        <v>9397</v>
      </c>
      <c r="AF2078" t="s">
        <v>8597</v>
      </c>
    </row>
    <row r="2079" spans="1:34" hidden="1" x14ac:dyDescent="0.25">
      <c r="A2079" t="s">
        <v>52</v>
      </c>
      <c r="B2079">
        <v>2025165</v>
      </c>
      <c r="C2079" t="s">
        <v>86</v>
      </c>
      <c r="D2079">
        <v>6</v>
      </c>
      <c r="E2079" t="s">
        <v>90</v>
      </c>
      <c r="F2079">
        <v>1200</v>
      </c>
      <c r="G2079" t="s">
        <v>98</v>
      </c>
      <c r="H2079" t="s">
        <v>249</v>
      </c>
      <c r="I2079" t="s">
        <v>446</v>
      </c>
      <c r="J2079" t="s">
        <v>451</v>
      </c>
      <c r="K2079">
        <v>24</v>
      </c>
      <c r="L2079">
        <v>46.58</v>
      </c>
      <c r="M2079" t="s">
        <v>628</v>
      </c>
      <c r="Q2079">
        <v>12</v>
      </c>
      <c r="R2079">
        <v>9</v>
      </c>
      <c r="S2079" t="s">
        <v>1800</v>
      </c>
      <c r="T2079" t="s">
        <v>2987</v>
      </c>
      <c r="U2079" t="s">
        <v>3403</v>
      </c>
      <c r="V2079" t="s">
        <v>3448</v>
      </c>
      <c r="W2079">
        <v>124</v>
      </c>
      <c r="X2079">
        <v>1169</v>
      </c>
      <c r="Y2079">
        <v>10</v>
      </c>
      <c r="Z2079" t="s">
        <v>3546</v>
      </c>
      <c r="AA2079" t="s">
        <v>5007</v>
      </c>
      <c r="AB2079" t="s">
        <v>7724</v>
      </c>
      <c r="AC2079">
        <v>25</v>
      </c>
      <c r="AD2079" t="s">
        <v>8457</v>
      </c>
      <c r="AE2079" t="s">
        <v>9456</v>
      </c>
      <c r="AF2079" t="s">
        <v>9094</v>
      </c>
    </row>
    <row r="2080" spans="1:34" hidden="1" x14ac:dyDescent="0.25">
      <c r="A2080" t="s">
        <v>52</v>
      </c>
      <c r="B2080">
        <v>2025166</v>
      </c>
      <c r="C2080" t="s">
        <v>86</v>
      </c>
      <c r="D2080">
        <v>7</v>
      </c>
      <c r="E2080" t="s">
        <v>94</v>
      </c>
      <c r="F2080">
        <v>1800</v>
      </c>
      <c r="G2080" t="s">
        <v>98</v>
      </c>
      <c r="H2080" t="s">
        <v>250</v>
      </c>
      <c r="I2080" t="s">
        <v>446</v>
      </c>
      <c r="J2080" t="s">
        <v>451</v>
      </c>
      <c r="K2080">
        <v>13.92</v>
      </c>
      <c r="L2080">
        <v>36.229999999999997</v>
      </c>
      <c r="M2080" t="s">
        <v>629</v>
      </c>
      <c r="N2080" t="s">
        <v>872</v>
      </c>
      <c r="O2080" t="s">
        <v>991</v>
      </c>
      <c r="Q2080">
        <v>1</v>
      </c>
      <c r="R2080">
        <v>14</v>
      </c>
      <c r="S2080" t="s">
        <v>1429</v>
      </c>
      <c r="T2080" t="s">
        <v>2616</v>
      </c>
      <c r="U2080" t="s">
        <v>3398</v>
      </c>
      <c r="V2080" t="s">
        <v>3441</v>
      </c>
      <c r="W2080">
        <v>115</v>
      </c>
      <c r="X2080">
        <v>1164</v>
      </c>
      <c r="Y2080">
        <v>10</v>
      </c>
      <c r="Z2080" t="s">
        <v>3478</v>
      </c>
      <c r="AA2080" t="s">
        <v>5008</v>
      </c>
      <c r="AB2080" t="s">
        <v>991</v>
      </c>
      <c r="AC2080">
        <v>7.9</v>
      </c>
      <c r="AD2080" t="s">
        <v>9001</v>
      </c>
      <c r="AE2080" t="s">
        <v>9432</v>
      </c>
      <c r="AF2080" t="s">
        <v>8413</v>
      </c>
      <c r="AG2080" t="s">
        <v>9082</v>
      </c>
      <c r="AH2080" t="s">
        <v>8891</v>
      </c>
    </row>
    <row r="2081" spans="1:34" hidden="1" x14ac:dyDescent="0.25">
      <c r="A2081" t="s">
        <v>52</v>
      </c>
      <c r="B2081">
        <v>2025166</v>
      </c>
      <c r="C2081" t="s">
        <v>86</v>
      </c>
      <c r="D2081">
        <v>7</v>
      </c>
      <c r="E2081" t="s">
        <v>94</v>
      </c>
      <c r="F2081">
        <v>1800</v>
      </c>
      <c r="G2081" t="s">
        <v>98</v>
      </c>
      <c r="H2081" t="s">
        <v>250</v>
      </c>
      <c r="I2081" t="s">
        <v>446</v>
      </c>
      <c r="J2081" t="s">
        <v>451</v>
      </c>
      <c r="K2081">
        <v>13.92</v>
      </c>
      <c r="L2081">
        <v>36.229999999999997</v>
      </c>
      <c r="M2081" t="s">
        <v>629</v>
      </c>
      <c r="N2081" t="s">
        <v>872</v>
      </c>
      <c r="O2081" t="s">
        <v>991</v>
      </c>
      <c r="Q2081">
        <v>2</v>
      </c>
      <c r="R2081">
        <v>3</v>
      </c>
      <c r="S2081" t="s">
        <v>1550</v>
      </c>
      <c r="T2081" t="s">
        <v>2737</v>
      </c>
      <c r="U2081" t="s">
        <v>3415</v>
      </c>
      <c r="V2081" t="s">
        <v>3459</v>
      </c>
      <c r="W2081">
        <v>129</v>
      </c>
      <c r="X2081">
        <v>1132</v>
      </c>
      <c r="Y2081">
        <v>5</v>
      </c>
      <c r="Z2081" t="s">
        <v>3505</v>
      </c>
      <c r="AA2081" t="s">
        <v>5009</v>
      </c>
      <c r="AB2081" t="s">
        <v>7725</v>
      </c>
      <c r="AC2081">
        <v>12</v>
      </c>
      <c r="AD2081" t="s">
        <v>8777</v>
      </c>
      <c r="AE2081" t="s">
        <v>9312</v>
      </c>
      <c r="AF2081" t="s">
        <v>8419</v>
      </c>
      <c r="AG2081" t="s">
        <v>8417</v>
      </c>
      <c r="AH2081" t="s">
        <v>459</v>
      </c>
    </row>
    <row r="2082" spans="1:34" hidden="1" x14ac:dyDescent="0.25">
      <c r="A2082" t="s">
        <v>52</v>
      </c>
      <c r="B2082">
        <v>2025166</v>
      </c>
      <c r="C2082" t="s">
        <v>86</v>
      </c>
      <c r="D2082">
        <v>7</v>
      </c>
      <c r="E2082" t="s">
        <v>94</v>
      </c>
      <c r="F2082">
        <v>1800</v>
      </c>
      <c r="G2082" t="s">
        <v>98</v>
      </c>
      <c r="H2082" t="s">
        <v>250</v>
      </c>
      <c r="I2082" t="s">
        <v>446</v>
      </c>
      <c r="J2082" t="s">
        <v>451</v>
      </c>
      <c r="K2082">
        <v>13.92</v>
      </c>
      <c r="L2082">
        <v>36.229999999999997</v>
      </c>
      <c r="M2082" t="s">
        <v>629</v>
      </c>
      <c r="N2082" t="s">
        <v>872</v>
      </c>
      <c r="O2082" t="s">
        <v>991</v>
      </c>
      <c r="Q2082">
        <v>3</v>
      </c>
      <c r="R2082">
        <v>5</v>
      </c>
      <c r="S2082" t="s">
        <v>1556</v>
      </c>
      <c r="T2082" t="s">
        <v>2743</v>
      </c>
      <c r="U2082" t="s">
        <v>3410</v>
      </c>
      <c r="V2082" t="s">
        <v>3457</v>
      </c>
      <c r="W2082">
        <v>127</v>
      </c>
      <c r="X2082">
        <v>1090</v>
      </c>
      <c r="Y2082">
        <v>8</v>
      </c>
      <c r="Z2082" t="s">
        <v>3506</v>
      </c>
      <c r="AA2082" t="s">
        <v>5010</v>
      </c>
      <c r="AB2082" t="s">
        <v>7442</v>
      </c>
      <c r="AC2082">
        <v>36</v>
      </c>
      <c r="AD2082" t="s">
        <v>8775</v>
      </c>
      <c r="AE2082" t="s">
        <v>9230</v>
      </c>
      <c r="AF2082" t="s">
        <v>9152</v>
      </c>
      <c r="AG2082" t="s">
        <v>8422</v>
      </c>
      <c r="AH2082" t="s">
        <v>8472</v>
      </c>
    </row>
    <row r="2083" spans="1:34" hidden="1" x14ac:dyDescent="0.25">
      <c r="A2083" t="s">
        <v>52</v>
      </c>
      <c r="B2083">
        <v>2025166</v>
      </c>
      <c r="C2083" t="s">
        <v>86</v>
      </c>
      <c r="D2083">
        <v>7</v>
      </c>
      <c r="E2083" t="s">
        <v>94</v>
      </c>
      <c r="F2083">
        <v>1800</v>
      </c>
      <c r="G2083" t="s">
        <v>98</v>
      </c>
      <c r="H2083" t="s">
        <v>250</v>
      </c>
      <c r="I2083" t="s">
        <v>446</v>
      </c>
      <c r="J2083" t="s">
        <v>451</v>
      </c>
      <c r="K2083">
        <v>13.92</v>
      </c>
      <c r="L2083">
        <v>36.229999999999997</v>
      </c>
      <c r="M2083" t="s">
        <v>629</v>
      </c>
      <c r="N2083" t="s">
        <v>872</v>
      </c>
      <c r="O2083" t="s">
        <v>991</v>
      </c>
      <c r="Q2083">
        <v>4</v>
      </c>
      <c r="R2083">
        <v>6</v>
      </c>
      <c r="S2083" t="s">
        <v>1557</v>
      </c>
      <c r="T2083" t="s">
        <v>2744</v>
      </c>
      <c r="U2083" t="s">
        <v>3420</v>
      </c>
      <c r="V2083" t="s">
        <v>3450</v>
      </c>
      <c r="W2083">
        <v>126</v>
      </c>
      <c r="X2083">
        <v>1105</v>
      </c>
      <c r="Y2083">
        <v>2</v>
      </c>
      <c r="Z2083" t="s">
        <v>3481</v>
      </c>
      <c r="AA2083" t="s">
        <v>5011</v>
      </c>
      <c r="AB2083" t="s">
        <v>1016</v>
      </c>
      <c r="AC2083">
        <v>12</v>
      </c>
      <c r="AD2083" t="s">
        <v>8681</v>
      </c>
      <c r="AE2083" t="s">
        <v>9312</v>
      </c>
      <c r="AF2083" t="s">
        <v>8582</v>
      </c>
      <c r="AG2083" t="s">
        <v>8417</v>
      </c>
      <c r="AH2083" t="s">
        <v>8981</v>
      </c>
    </row>
    <row r="2084" spans="1:34" hidden="1" x14ac:dyDescent="0.25">
      <c r="A2084" t="s">
        <v>52</v>
      </c>
      <c r="B2084">
        <v>2025166</v>
      </c>
      <c r="C2084" t="s">
        <v>86</v>
      </c>
      <c r="D2084">
        <v>7</v>
      </c>
      <c r="E2084" t="s">
        <v>94</v>
      </c>
      <c r="F2084">
        <v>1800</v>
      </c>
      <c r="G2084" t="s">
        <v>98</v>
      </c>
      <c r="H2084" t="s">
        <v>250</v>
      </c>
      <c r="I2084" t="s">
        <v>446</v>
      </c>
      <c r="J2084" t="s">
        <v>451</v>
      </c>
      <c r="K2084">
        <v>13.92</v>
      </c>
      <c r="L2084">
        <v>36.229999999999997</v>
      </c>
      <c r="M2084" t="s">
        <v>629</v>
      </c>
      <c r="N2084" t="s">
        <v>872</v>
      </c>
      <c r="O2084" t="s">
        <v>991</v>
      </c>
      <c r="Q2084">
        <v>5</v>
      </c>
      <c r="R2084">
        <v>12</v>
      </c>
      <c r="S2084" t="s">
        <v>1121</v>
      </c>
      <c r="T2084" t="s">
        <v>2308</v>
      </c>
      <c r="U2084" t="s">
        <v>3399</v>
      </c>
      <c r="V2084" t="s">
        <v>3442</v>
      </c>
      <c r="W2084">
        <v>122</v>
      </c>
      <c r="X2084">
        <v>1107</v>
      </c>
      <c r="Y2084">
        <v>7</v>
      </c>
      <c r="Z2084" t="s">
        <v>3483</v>
      </c>
      <c r="AA2084" t="s">
        <v>5012</v>
      </c>
      <c r="AB2084" t="s">
        <v>7312</v>
      </c>
      <c r="AC2084">
        <v>21</v>
      </c>
      <c r="AD2084" t="s">
        <v>8636</v>
      </c>
      <c r="AE2084" t="s">
        <v>9329</v>
      </c>
      <c r="AF2084" t="s">
        <v>8417</v>
      </c>
      <c r="AG2084" t="s">
        <v>8957</v>
      </c>
      <c r="AH2084" t="s">
        <v>8864</v>
      </c>
    </row>
    <row r="2085" spans="1:34" hidden="1" x14ac:dyDescent="0.25">
      <c r="A2085" t="s">
        <v>52</v>
      </c>
      <c r="B2085">
        <v>2025166</v>
      </c>
      <c r="C2085" t="s">
        <v>86</v>
      </c>
      <c r="D2085">
        <v>7</v>
      </c>
      <c r="E2085" t="s">
        <v>94</v>
      </c>
      <c r="F2085">
        <v>1800</v>
      </c>
      <c r="G2085" t="s">
        <v>98</v>
      </c>
      <c r="H2085" t="s">
        <v>250</v>
      </c>
      <c r="I2085" t="s">
        <v>446</v>
      </c>
      <c r="J2085" t="s">
        <v>451</v>
      </c>
      <c r="K2085">
        <v>13.92</v>
      </c>
      <c r="L2085">
        <v>36.229999999999997</v>
      </c>
      <c r="M2085" t="s">
        <v>629</v>
      </c>
      <c r="N2085" t="s">
        <v>872</v>
      </c>
      <c r="O2085" t="s">
        <v>991</v>
      </c>
      <c r="Q2085">
        <v>6</v>
      </c>
      <c r="R2085">
        <v>8</v>
      </c>
      <c r="S2085" t="s">
        <v>1869</v>
      </c>
      <c r="T2085" t="s">
        <v>3056</v>
      </c>
      <c r="U2085" t="s">
        <v>3400</v>
      </c>
      <c r="V2085" t="s">
        <v>3454</v>
      </c>
      <c r="W2085">
        <v>124</v>
      </c>
      <c r="X2085">
        <v>1086</v>
      </c>
      <c r="Y2085">
        <v>3</v>
      </c>
      <c r="Z2085" t="s">
        <v>3496</v>
      </c>
      <c r="AA2085" t="s">
        <v>5013</v>
      </c>
      <c r="AB2085" t="s">
        <v>7726</v>
      </c>
      <c r="AC2085">
        <v>6</v>
      </c>
      <c r="AD2085" t="s">
        <v>8975</v>
      </c>
      <c r="AE2085" t="s">
        <v>9401</v>
      </c>
      <c r="AF2085" t="s">
        <v>9018</v>
      </c>
      <c r="AG2085" t="s">
        <v>8417</v>
      </c>
      <c r="AH2085" t="s">
        <v>8610</v>
      </c>
    </row>
    <row r="2086" spans="1:34" hidden="1" x14ac:dyDescent="0.25">
      <c r="A2086" t="s">
        <v>52</v>
      </c>
      <c r="B2086">
        <v>2025166</v>
      </c>
      <c r="C2086" t="s">
        <v>86</v>
      </c>
      <c r="D2086">
        <v>7</v>
      </c>
      <c r="E2086" t="s">
        <v>94</v>
      </c>
      <c r="F2086">
        <v>1800</v>
      </c>
      <c r="G2086" t="s">
        <v>98</v>
      </c>
      <c r="H2086" t="s">
        <v>250</v>
      </c>
      <c r="I2086" t="s">
        <v>446</v>
      </c>
      <c r="J2086" t="s">
        <v>451</v>
      </c>
      <c r="K2086">
        <v>13.92</v>
      </c>
      <c r="L2086">
        <v>36.229999999999997</v>
      </c>
      <c r="M2086" t="s">
        <v>629</v>
      </c>
      <c r="N2086" t="s">
        <v>872</v>
      </c>
      <c r="O2086" t="s">
        <v>991</v>
      </c>
      <c r="Q2086">
        <v>7</v>
      </c>
      <c r="R2086">
        <v>11</v>
      </c>
      <c r="S2086" t="s">
        <v>1870</v>
      </c>
      <c r="T2086" t="s">
        <v>3057</v>
      </c>
      <c r="U2086" t="s">
        <v>3409</v>
      </c>
      <c r="V2086" t="s">
        <v>3444</v>
      </c>
      <c r="W2086">
        <v>123</v>
      </c>
      <c r="X2086">
        <v>1078</v>
      </c>
      <c r="Y2086">
        <v>11</v>
      </c>
      <c r="Z2086" t="s">
        <v>3490</v>
      </c>
      <c r="AA2086" t="s">
        <v>5014</v>
      </c>
      <c r="AB2086" t="s">
        <v>7727</v>
      </c>
      <c r="AC2086">
        <v>10</v>
      </c>
      <c r="AD2086" t="s">
        <v>8893</v>
      </c>
      <c r="AE2086" t="s">
        <v>9312</v>
      </c>
      <c r="AF2086" t="s">
        <v>8582</v>
      </c>
      <c r="AG2086" t="s">
        <v>9378</v>
      </c>
      <c r="AH2086" t="s">
        <v>8911</v>
      </c>
    </row>
    <row r="2087" spans="1:34" hidden="1" x14ac:dyDescent="0.25">
      <c r="A2087" t="s">
        <v>52</v>
      </c>
      <c r="B2087">
        <v>2025166</v>
      </c>
      <c r="C2087" t="s">
        <v>86</v>
      </c>
      <c r="D2087">
        <v>7</v>
      </c>
      <c r="E2087" t="s">
        <v>94</v>
      </c>
      <c r="F2087">
        <v>1800</v>
      </c>
      <c r="G2087" t="s">
        <v>98</v>
      </c>
      <c r="H2087" t="s">
        <v>250</v>
      </c>
      <c r="I2087" t="s">
        <v>446</v>
      </c>
      <c r="J2087" t="s">
        <v>451</v>
      </c>
      <c r="K2087">
        <v>13.92</v>
      </c>
      <c r="L2087">
        <v>36.229999999999997</v>
      </c>
      <c r="M2087" t="s">
        <v>629</v>
      </c>
      <c r="N2087" t="s">
        <v>872</v>
      </c>
      <c r="O2087" t="s">
        <v>991</v>
      </c>
      <c r="Q2087">
        <v>8</v>
      </c>
      <c r="R2087">
        <v>10</v>
      </c>
      <c r="S2087" t="s">
        <v>1811</v>
      </c>
      <c r="T2087" t="s">
        <v>2998</v>
      </c>
      <c r="U2087" t="s">
        <v>3408</v>
      </c>
      <c r="V2087" t="s">
        <v>3459</v>
      </c>
      <c r="W2087">
        <v>124</v>
      </c>
      <c r="X2087">
        <v>1138</v>
      </c>
      <c r="Y2087">
        <v>6</v>
      </c>
      <c r="Z2087" t="s">
        <v>3498</v>
      </c>
      <c r="AA2087" t="s">
        <v>5015</v>
      </c>
      <c r="AB2087" t="s">
        <v>7411</v>
      </c>
      <c r="AC2087">
        <v>124</v>
      </c>
      <c r="AD2087" t="s">
        <v>8638</v>
      </c>
      <c r="AE2087" t="s">
        <v>9224</v>
      </c>
      <c r="AF2087" t="s">
        <v>8417</v>
      </c>
      <c r="AG2087" t="s">
        <v>8891</v>
      </c>
      <c r="AH2087" t="s">
        <v>8608</v>
      </c>
    </row>
    <row r="2088" spans="1:34" hidden="1" x14ac:dyDescent="0.25">
      <c r="A2088" t="s">
        <v>52</v>
      </c>
      <c r="B2088">
        <v>2025166</v>
      </c>
      <c r="C2088" t="s">
        <v>86</v>
      </c>
      <c r="D2088">
        <v>7</v>
      </c>
      <c r="E2088" t="s">
        <v>94</v>
      </c>
      <c r="F2088">
        <v>1800</v>
      </c>
      <c r="G2088" t="s">
        <v>98</v>
      </c>
      <c r="H2088" t="s">
        <v>250</v>
      </c>
      <c r="I2088" t="s">
        <v>446</v>
      </c>
      <c r="J2088" t="s">
        <v>451</v>
      </c>
      <c r="K2088">
        <v>13.92</v>
      </c>
      <c r="L2088">
        <v>36.229999999999997</v>
      </c>
      <c r="M2088" t="s">
        <v>629</v>
      </c>
      <c r="N2088" t="s">
        <v>872</v>
      </c>
      <c r="O2088" t="s">
        <v>991</v>
      </c>
      <c r="Q2088">
        <v>9</v>
      </c>
      <c r="R2088">
        <v>1</v>
      </c>
      <c r="S2088" t="s">
        <v>1803</v>
      </c>
      <c r="T2088" t="s">
        <v>2990</v>
      </c>
      <c r="U2088" t="s">
        <v>3397</v>
      </c>
      <c r="V2088" t="s">
        <v>3456</v>
      </c>
      <c r="W2088">
        <v>135</v>
      </c>
      <c r="X2088">
        <v>1059</v>
      </c>
      <c r="Y2088">
        <v>9</v>
      </c>
      <c r="Z2088" t="s">
        <v>3491</v>
      </c>
      <c r="AA2088" t="s">
        <v>5016</v>
      </c>
      <c r="AB2088" t="s">
        <v>7728</v>
      </c>
      <c r="AC2088">
        <v>17</v>
      </c>
      <c r="AD2088" t="s">
        <v>8800</v>
      </c>
      <c r="AE2088" t="s">
        <v>9433</v>
      </c>
      <c r="AF2088" t="s">
        <v>8419</v>
      </c>
      <c r="AG2088" t="s">
        <v>9378</v>
      </c>
      <c r="AH2088" t="s">
        <v>8489</v>
      </c>
    </row>
    <row r="2089" spans="1:34" hidden="1" x14ac:dyDescent="0.25">
      <c r="A2089" t="s">
        <v>52</v>
      </c>
      <c r="B2089">
        <v>2025166</v>
      </c>
      <c r="C2089" t="s">
        <v>86</v>
      </c>
      <c r="D2089">
        <v>7</v>
      </c>
      <c r="E2089" t="s">
        <v>94</v>
      </c>
      <c r="F2089">
        <v>1800</v>
      </c>
      <c r="G2089" t="s">
        <v>98</v>
      </c>
      <c r="H2089" t="s">
        <v>250</v>
      </c>
      <c r="I2089" t="s">
        <v>446</v>
      </c>
      <c r="J2089" t="s">
        <v>451</v>
      </c>
      <c r="K2089">
        <v>13.92</v>
      </c>
      <c r="L2089">
        <v>36.229999999999997</v>
      </c>
      <c r="M2089" t="s">
        <v>629</v>
      </c>
      <c r="N2089" t="s">
        <v>872</v>
      </c>
      <c r="O2089" t="s">
        <v>991</v>
      </c>
      <c r="Q2089">
        <v>10</v>
      </c>
      <c r="R2089">
        <v>9</v>
      </c>
      <c r="S2089" t="s">
        <v>1552</v>
      </c>
      <c r="T2089" t="s">
        <v>2739</v>
      </c>
      <c r="U2089" t="s">
        <v>3403</v>
      </c>
      <c r="V2089" t="s">
        <v>3443</v>
      </c>
      <c r="W2089">
        <v>124</v>
      </c>
      <c r="X2089">
        <v>1119</v>
      </c>
      <c r="Y2089">
        <v>13</v>
      </c>
      <c r="Z2089" t="s">
        <v>3507</v>
      </c>
      <c r="AA2089" t="s">
        <v>5017</v>
      </c>
      <c r="AB2089" t="s">
        <v>7444</v>
      </c>
      <c r="AC2089">
        <v>5.5</v>
      </c>
      <c r="AD2089" t="s">
        <v>9002</v>
      </c>
      <c r="AE2089" t="s">
        <v>9380</v>
      </c>
      <c r="AF2089" t="s">
        <v>8581</v>
      </c>
      <c r="AG2089" t="s">
        <v>9352</v>
      </c>
      <c r="AH2089" t="s">
        <v>8492</v>
      </c>
    </row>
    <row r="2090" spans="1:34" hidden="1" x14ac:dyDescent="0.25">
      <c r="A2090" t="s">
        <v>52</v>
      </c>
      <c r="B2090">
        <v>2025166</v>
      </c>
      <c r="C2090" t="s">
        <v>86</v>
      </c>
      <c r="D2090">
        <v>7</v>
      </c>
      <c r="E2090" t="s">
        <v>94</v>
      </c>
      <c r="F2090">
        <v>1800</v>
      </c>
      <c r="G2090" t="s">
        <v>98</v>
      </c>
      <c r="H2090" t="s">
        <v>250</v>
      </c>
      <c r="I2090" t="s">
        <v>446</v>
      </c>
      <c r="J2090" t="s">
        <v>451</v>
      </c>
      <c r="K2090">
        <v>13.92</v>
      </c>
      <c r="L2090">
        <v>36.229999999999997</v>
      </c>
      <c r="M2090" t="s">
        <v>629</v>
      </c>
      <c r="N2090" t="s">
        <v>872</v>
      </c>
      <c r="O2090" t="s">
        <v>991</v>
      </c>
      <c r="Q2090">
        <v>11</v>
      </c>
      <c r="R2090">
        <v>7</v>
      </c>
      <c r="S2090" t="s">
        <v>1810</v>
      </c>
      <c r="T2090" t="s">
        <v>2997</v>
      </c>
      <c r="U2090" t="s">
        <v>3404</v>
      </c>
      <c r="V2090" t="s">
        <v>3444</v>
      </c>
      <c r="W2090">
        <v>125</v>
      </c>
      <c r="X2090">
        <v>1080</v>
      </c>
      <c r="Y2090">
        <v>4</v>
      </c>
      <c r="Z2090" t="s">
        <v>3508</v>
      </c>
      <c r="AA2090" t="s">
        <v>5018</v>
      </c>
      <c r="AB2090" t="s">
        <v>993</v>
      </c>
      <c r="AC2090">
        <v>27</v>
      </c>
      <c r="AD2090" t="s">
        <v>8777</v>
      </c>
      <c r="AE2090" t="s">
        <v>9232</v>
      </c>
      <c r="AF2090" t="s">
        <v>8419</v>
      </c>
      <c r="AG2090" t="s">
        <v>8422</v>
      </c>
      <c r="AH2090" t="s">
        <v>8475</v>
      </c>
    </row>
    <row r="2091" spans="1:34" hidden="1" x14ac:dyDescent="0.25">
      <c r="A2091" t="s">
        <v>52</v>
      </c>
      <c r="B2091">
        <v>2025166</v>
      </c>
      <c r="C2091" t="s">
        <v>86</v>
      </c>
      <c r="D2091">
        <v>7</v>
      </c>
      <c r="E2091" t="s">
        <v>94</v>
      </c>
      <c r="F2091">
        <v>1800</v>
      </c>
      <c r="G2091" t="s">
        <v>98</v>
      </c>
      <c r="H2091" t="s">
        <v>250</v>
      </c>
      <c r="I2091" t="s">
        <v>446</v>
      </c>
      <c r="J2091" t="s">
        <v>451</v>
      </c>
      <c r="K2091">
        <v>13.92</v>
      </c>
      <c r="L2091">
        <v>36.229999999999997</v>
      </c>
      <c r="M2091" t="s">
        <v>629</v>
      </c>
      <c r="N2091" t="s">
        <v>872</v>
      </c>
      <c r="O2091" t="s">
        <v>991</v>
      </c>
      <c r="Q2091">
        <v>12</v>
      </c>
      <c r="R2091">
        <v>2</v>
      </c>
      <c r="S2091" t="s">
        <v>1935</v>
      </c>
      <c r="T2091" t="s">
        <v>3122</v>
      </c>
      <c r="U2091" t="s">
        <v>3419</v>
      </c>
      <c r="V2091" t="s">
        <v>3458</v>
      </c>
      <c r="W2091">
        <v>132</v>
      </c>
      <c r="X2091">
        <v>1173</v>
      </c>
      <c r="Y2091">
        <v>1</v>
      </c>
      <c r="Z2091" t="s">
        <v>3552</v>
      </c>
      <c r="AA2091" t="s">
        <v>5019</v>
      </c>
      <c r="AB2091" t="s">
        <v>7729</v>
      </c>
      <c r="AC2091">
        <v>18</v>
      </c>
      <c r="AD2091" t="s">
        <v>8775</v>
      </c>
      <c r="AE2091" t="s">
        <v>9232</v>
      </c>
      <c r="AF2091" t="s">
        <v>8889</v>
      </c>
      <c r="AG2091" t="s">
        <v>8889</v>
      </c>
      <c r="AH2091" t="s">
        <v>8998</v>
      </c>
    </row>
    <row r="2092" spans="1:34" hidden="1" x14ac:dyDescent="0.25">
      <c r="A2092" t="s">
        <v>52</v>
      </c>
      <c r="B2092">
        <v>2025166</v>
      </c>
      <c r="C2092" t="s">
        <v>86</v>
      </c>
      <c r="D2092">
        <v>7</v>
      </c>
      <c r="E2092" t="s">
        <v>94</v>
      </c>
      <c r="F2092">
        <v>1800</v>
      </c>
      <c r="G2092" t="s">
        <v>98</v>
      </c>
      <c r="H2092" t="s">
        <v>250</v>
      </c>
      <c r="I2092" t="s">
        <v>446</v>
      </c>
      <c r="J2092" t="s">
        <v>451</v>
      </c>
      <c r="K2092">
        <v>13.92</v>
      </c>
      <c r="L2092">
        <v>36.229999999999997</v>
      </c>
      <c r="M2092" t="s">
        <v>629</v>
      </c>
      <c r="N2092" t="s">
        <v>872</v>
      </c>
      <c r="O2092" t="s">
        <v>991</v>
      </c>
      <c r="R2092">
        <v>4</v>
      </c>
      <c r="S2092" t="s">
        <v>1806</v>
      </c>
      <c r="T2092" t="s">
        <v>2993</v>
      </c>
      <c r="U2092" t="s">
        <v>3411</v>
      </c>
      <c r="V2092" t="s">
        <v>3458</v>
      </c>
      <c r="W2092">
        <v>127</v>
      </c>
      <c r="X2092">
        <v>1090</v>
      </c>
      <c r="Y2092">
        <v>12</v>
      </c>
      <c r="Z2092" t="s">
        <v>3439</v>
      </c>
      <c r="AA2092" t="s">
        <v>5020</v>
      </c>
      <c r="AB2092" t="s">
        <v>3439</v>
      </c>
      <c r="AC2092">
        <v>3.9</v>
      </c>
      <c r="AD2092" t="s">
        <v>8777</v>
      </c>
      <c r="AE2092" t="s">
        <v>9223</v>
      </c>
      <c r="AF2092" t="s">
        <v>9153</v>
      </c>
      <c r="AG2092" t="s">
        <v>8699</v>
      </c>
      <c r="AH2092" t="s">
        <v>9238</v>
      </c>
    </row>
    <row r="2093" spans="1:34" hidden="1" x14ac:dyDescent="0.25">
      <c r="A2093" t="s">
        <v>52</v>
      </c>
      <c r="B2093">
        <v>2025166</v>
      </c>
      <c r="C2093" t="s">
        <v>86</v>
      </c>
      <c r="D2093">
        <v>7</v>
      </c>
      <c r="E2093" t="s">
        <v>94</v>
      </c>
      <c r="F2093">
        <v>1800</v>
      </c>
      <c r="G2093" t="s">
        <v>98</v>
      </c>
      <c r="H2093" t="s">
        <v>250</v>
      </c>
      <c r="I2093" t="s">
        <v>446</v>
      </c>
      <c r="J2093" t="s">
        <v>451</v>
      </c>
      <c r="K2093">
        <v>13.92</v>
      </c>
      <c r="L2093">
        <v>36.229999999999997</v>
      </c>
      <c r="M2093" t="s">
        <v>629</v>
      </c>
      <c r="N2093" t="s">
        <v>872</v>
      </c>
      <c r="O2093" t="s">
        <v>991</v>
      </c>
      <c r="R2093">
        <v>13</v>
      </c>
      <c r="S2093" t="s">
        <v>1433</v>
      </c>
      <c r="T2093" t="s">
        <v>2620</v>
      </c>
      <c r="U2093" t="s">
        <v>3413</v>
      </c>
      <c r="V2093" t="s">
        <v>3456</v>
      </c>
      <c r="W2093">
        <v>115</v>
      </c>
      <c r="Z2093" t="s">
        <v>3439</v>
      </c>
      <c r="AA2093" t="s">
        <v>3439</v>
      </c>
      <c r="AB2093" t="s">
        <v>3439</v>
      </c>
    </row>
    <row r="2094" spans="1:34" hidden="1" x14ac:dyDescent="0.25">
      <c r="A2094" t="s">
        <v>52</v>
      </c>
      <c r="B2094">
        <v>2025167</v>
      </c>
      <c r="C2094" t="s">
        <v>86</v>
      </c>
      <c r="D2094">
        <v>8</v>
      </c>
      <c r="E2094" t="s">
        <v>90</v>
      </c>
      <c r="F2094">
        <v>1400</v>
      </c>
      <c r="G2094" t="s">
        <v>98</v>
      </c>
      <c r="H2094" t="s">
        <v>251</v>
      </c>
      <c r="I2094" t="s">
        <v>446</v>
      </c>
      <c r="J2094" t="s">
        <v>451</v>
      </c>
      <c r="K2094">
        <v>13.65</v>
      </c>
      <c r="L2094">
        <v>35.700000000000003</v>
      </c>
      <c r="M2094" t="s">
        <v>577</v>
      </c>
      <c r="N2094" t="s">
        <v>873</v>
      </c>
      <c r="Q2094">
        <v>1</v>
      </c>
      <c r="R2094">
        <v>3</v>
      </c>
      <c r="S2094" t="s">
        <v>1657</v>
      </c>
      <c r="T2094" t="s">
        <v>2844</v>
      </c>
      <c r="U2094" t="s">
        <v>3403</v>
      </c>
      <c r="V2094" t="s">
        <v>3455</v>
      </c>
      <c r="W2094">
        <v>128</v>
      </c>
      <c r="X2094">
        <v>1141</v>
      </c>
      <c r="Y2094">
        <v>4</v>
      </c>
      <c r="Z2094" t="s">
        <v>3478</v>
      </c>
      <c r="AA2094" t="s">
        <v>5021</v>
      </c>
      <c r="AB2094" t="s">
        <v>873</v>
      </c>
      <c r="AC2094">
        <v>12</v>
      </c>
      <c r="AD2094" t="s">
        <v>8560</v>
      </c>
      <c r="AE2094" t="s">
        <v>9395</v>
      </c>
      <c r="AF2094" t="s">
        <v>8728</v>
      </c>
      <c r="AG2094" t="s">
        <v>9177</v>
      </c>
    </row>
    <row r="2095" spans="1:34" hidden="1" x14ac:dyDescent="0.25">
      <c r="A2095" t="s">
        <v>52</v>
      </c>
      <c r="B2095">
        <v>2025167</v>
      </c>
      <c r="C2095" t="s">
        <v>86</v>
      </c>
      <c r="D2095">
        <v>8</v>
      </c>
      <c r="E2095" t="s">
        <v>90</v>
      </c>
      <c r="F2095">
        <v>1400</v>
      </c>
      <c r="G2095" t="s">
        <v>98</v>
      </c>
      <c r="H2095" t="s">
        <v>251</v>
      </c>
      <c r="I2095" t="s">
        <v>446</v>
      </c>
      <c r="J2095" t="s">
        <v>451</v>
      </c>
      <c r="K2095">
        <v>13.65</v>
      </c>
      <c r="L2095">
        <v>35.700000000000003</v>
      </c>
      <c r="M2095" t="s">
        <v>577</v>
      </c>
      <c r="N2095" t="s">
        <v>873</v>
      </c>
      <c r="Q2095">
        <v>2</v>
      </c>
      <c r="R2095">
        <v>6</v>
      </c>
      <c r="S2095" t="s">
        <v>1294</v>
      </c>
      <c r="T2095" t="s">
        <v>2481</v>
      </c>
      <c r="U2095" t="s">
        <v>3416</v>
      </c>
      <c r="V2095" t="s">
        <v>3446</v>
      </c>
      <c r="W2095">
        <v>127</v>
      </c>
      <c r="X2095">
        <v>1027</v>
      </c>
      <c r="Y2095">
        <v>3</v>
      </c>
      <c r="Z2095" t="s">
        <v>3489</v>
      </c>
      <c r="AA2095" t="s">
        <v>5022</v>
      </c>
      <c r="AB2095" t="s">
        <v>7730</v>
      </c>
      <c r="AC2095">
        <v>5.9</v>
      </c>
      <c r="AD2095" t="s">
        <v>8734</v>
      </c>
      <c r="AE2095" t="s">
        <v>9395</v>
      </c>
      <c r="AF2095" t="s">
        <v>8421</v>
      </c>
      <c r="AG2095" t="s">
        <v>9103</v>
      </c>
    </row>
    <row r="2096" spans="1:34" hidden="1" x14ac:dyDescent="0.25">
      <c r="A2096" t="s">
        <v>52</v>
      </c>
      <c r="B2096">
        <v>2025167</v>
      </c>
      <c r="C2096" t="s">
        <v>86</v>
      </c>
      <c r="D2096">
        <v>8</v>
      </c>
      <c r="E2096" t="s">
        <v>90</v>
      </c>
      <c r="F2096">
        <v>1400</v>
      </c>
      <c r="G2096" t="s">
        <v>98</v>
      </c>
      <c r="H2096" t="s">
        <v>251</v>
      </c>
      <c r="I2096" t="s">
        <v>446</v>
      </c>
      <c r="J2096" t="s">
        <v>451</v>
      </c>
      <c r="K2096">
        <v>13.65</v>
      </c>
      <c r="L2096">
        <v>35.700000000000003</v>
      </c>
      <c r="M2096" t="s">
        <v>577</v>
      </c>
      <c r="N2096" t="s">
        <v>873</v>
      </c>
      <c r="Q2096">
        <v>3</v>
      </c>
      <c r="R2096">
        <v>12</v>
      </c>
      <c r="S2096" t="s">
        <v>1068</v>
      </c>
      <c r="T2096" t="s">
        <v>2255</v>
      </c>
      <c r="U2096" t="s">
        <v>3409</v>
      </c>
      <c r="V2096" t="s">
        <v>3458</v>
      </c>
      <c r="W2096">
        <v>123</v>
      </c>
      <c r="X2096">
        <v>1193</v>
      </c>
      <c r="Y2096">
        <v>2</v>
      </c>
      <c r="Z2096" t="s">
        <v>3506</v>
      </c>
      <c r="AA2096" t="s">
        <v>5023</v>
      </c>
      <c r="AB2096" t="s">
        <v>7192</v>
      </c>
      <c r="AC2096">
        <v>19</v>
      </c>
      <c r="AD2096" t="s">
        <v>8463</v>
      </c>
      <c r="AE2096" t="s">
        <v>9395</v>
      </c>
      <c r="AF2096" t="s">
        <v>8579</v>
      </c>
      <c r="AG2096" t="s">
        <v>9082</v>
      </c>
    </row>
    <row r="2097" spans="1:33" hidden="1" x14ac:dyDescent="0.25">
      <c r="A2097" t="s">
        <v>52</v>
      </c>
      <c r="B2097">
        <v>2025167</v>
      </c>
      <c r="C2097" t="s">
        <v>86</v>
      </c>
      <c r="D2097">
        <v>8</v>
      </c>
      <c r="E2097" t="s">
        <v>90</v>
      </c>
      <c r="F2097">
        <v>1400</v>
      </c>
      <c r="G2097" t="s">
        <v>98</v>
      </c>
      <c r="H2097" t="s">
        <v>251</v>
      </c>
      <c r="I2097" t="s">
        <v>446</v>
      </c>
      <c r="J2097" t="s">
        <v>451</v>
      </c>
      <c r="K2097">
        <v>13.65</v>
      </c>
      <c r="L2097">
        <v>35.700000000000003</v>
      </c>
      <c r="M2097" t="s">
        <v>577</v>
      </c>
      <c r="N2097" t="s">
        <v>873</v>
      </c>
      <c r="Q2097">
        <v>4</v>
      </c>
      <c r="R2097">
        <v>1</v>
      </c>
      <c r="S2097" t="s">
        <v>1655</v>
      </c>
      <c r="T2097" t="s">
        <v>2842</v>
      </c>
      <c r="U2097" t="s">
        <v>3415</v>
      </c>
      <c r="V2097" t="s">
        <v>3450</v>
      </c>
      <c r="W2097">
        <v>135</v>
      </c>
      <c r="X2097">
        <v>1167</v>
      </c>
      <c r="Y2097">
        <v>13</v>
      </c>
      <c r="Z2097" t="s">
        <v>3506</v>
      </c>
      <c r="AA2097" t="s">
        <v>5024</v>
      </c>
      <c r="AB2097" t="s">
        <v>7192</v>
      </c>
      <c r="AC2097">
        <v>4.7</v>
      </c>
      <c r="AD2097" t="s">
        <v>8470</v>
      </c>
      <c r="AE2097" t="s">
        <v>9297</v>
      </c>
      <c r="AF2097" t="s">
        <v>8761</v>
      </c>
      <c r="AG2097" t="s">
        <v>8957</v>
      </c>
    </row>
    <row r="2098" spans="1:33" hidden="1" x14ac:dyDescent="0.25">
      <c r="A2098" t="s">
        <v>52</v>
      </c>
      <c r="B2098">
        <v>2025167</v>
      </c>
      <c r="C2098" t="s">
        <v>86</v>
      </c>
      <c r="D2098">
        <v>8</v>
      </c>
      <c r="E2098" t="s">
        <v>90</v>
      </c>
      <c r="F2098">
        <v>1400</v>
      </c>
      <c r="G2098" t="s">
        <v>98</v>
      </c>
      <c r="H2098" t="s">
        <v>251</v>
      </c>
      <c r="I2098" t="s">
        <v>446</v>
      </c>
      <c r="J2098" t="s">
        <v>451</v>
      </c>
      <c r="K2098">
        <v>13.65</v>
      </c>
      <c r="L2098">
        <v>35.700000000000003</v>
      </c>
      <c r="M2098" t="s">
        <v>577</v>
      </c>
      <c r="N2098" t="s">
        <v>873</v>
      </c>
      <c r="Q2098">
        <v>5</v>
      </c>
      <c r="R2098">
        <v>10</v>
      </c>
      <c r="S2098" t="s">
        <v>1284</v>
      </c>
      <c r="T2098" t="s">
        <v>2471</v>
      </c>
      <c r="U2098" t="s">
        <v>3411</v>
      </c>
      <c r="V2098" t="s">
        <v>3459</v>
      </c>
      <c r="W2098">
        <v>123</v>
      </c>
      <c r="X2098">
        <v>1154</v>
      </c>
      <c r="Y2098">
        <v>12</v>
      </c>
      <c r="Z2098" t="s">
        <v>3506</v>
      </c>
      <c r="AA2098" t="s">
        <v>5025</v>
      </c>
      <c r="AB2098" t="s">
        <v>7427</v>
      </c>
      <c r="AC2098">
        <v>5.2</v>
      </c>
      <c r="AD2098" t="s">
        <v>8562</v>
      </c>
      <c r="AE2098" t="s">
        <v>9377</v>
      </c>
      <c r="AF2098" t="s">
        <v>8581</v>
      </c>
      <c r="AG2098" t="s">
        <v>9371</v>
      </c>
    </row>
    <row r="2099" spans="1:33" hidden="1" x14ac:dyDescent="0.25">
      <c r="A2099" t="s">
        <v>52</v>
      </c>
      <c r="B2099">
        <v>2025167</v>
      </c>
      <c r="C2099" t="s">
        <v>86</v>
      </c>
      <c r="D2099">
        <v>8</v>
      </c>
      <c r="E2099" t="s">
        <v>90</v>
      </c>
      <c r="F2099">
        <v>1400</v>
      </c>
      <c r="G2099" t="s">
        <v>98</v>
      </c>
      <c r="H2099" t="s">
        <v>251</v>
      </c>
      <c r="I2099" t="s">
        <v>446</v>
      </c>
      <c r="J2099" t="s">
        <v>451</v>
      </c>
      <c r="K2099">
        <v>13.65</v>
      </c>
      <c r="L2099">
        <v>35.700000000000003</v>
      </c>
      <c r="M2099" t="s">
        <v>577</v>
      </c>
      <c r="N2099" t="s">
        <v>873</v>
      </c>
      <c r="Q2099">
        <v>6</v>
      </c>
      <c r="R2099">
        <v>13</v>
      </c>
      <c r="S2099" t="s">
        <v>1722</v>
      </c>
      <c r="T2099" t="s">
        <v>2909</v>
      </c>
      <c r="U2099" t="s">
        <v>3413</v>
      </c>
      <c r="V2099" t="s">
        <v>3456</v>
      </c>
      <c r="W2099">
        <v>119</v>
      </c>
      <c r="X2099">
        <v>1178</v>
      </c>
      <c r="Y2099">
        <v>9</v>
      </c>
      <c r="Z2099" t="s">
        <v>3506</v>
      </c>
      <c r="AA2099" t="s">
        <v>5026</v>
      </c>
      <c r="AB2099" t="s">
        <v>7427</v>
      </c>
      <c r="AC2099">
        <v>28</v>
      </c>
      <c r="AD2099" t="s">
        <v>8560</v>
      </c>
      <c r="AE2099" t="s">
        <v>9305</v>
      </c>
      <c r="AF2099" t="s">
        <v>8421</v>
      </c>
      <c r="AG2099" t="s">
        <v>8603</v>
      </c>
    </row>
    <row r="2100" spans="1:33" hidden="1" x14ac:dyDescent="0.25">
      <c r="A2100" t="s">
        <v>52</v>
      </c>
      <c r="B2100">
        <v>2025167</v>
      </c>
      <c r="C2100" t="s">
        <v>86</v>
      </c>
      <c r="D2100">
        <v>8</v>
      </c>
      <c r="E2100" t="s">
        <v>90</v>
      </c>
      <c r="F2100">
        <v>1400</v>
      </c>
      <c r="G2100" t="s">
        <v>98</v>
      </c>
      <c r="H2100" t="s">
        <v>251</v>
      </c>
      <c r="I2100" t="s">
        <v>446</v>
      </c>
      <c r="J2100" t="s">
        <v>451</v>
      </c>
      <c r="K2100">
        <v>13.65</v>
      </c>
      <c r="L2100">
        <v>35.700000000000003</v>
      </c>
      <c r="M2100" t="s">
        <v>577</v>
      </c>
      <c r="N2100" t="s">
        <v>873</v>
      </c>
      <c r="Q2100">
        <v>7</v>
      </c>
      <c r="R2100">
        <v>9</v>
      </c>
      <c r="S2100" t="s">
        <v>1796</v>
      </c>
      <c r="T2100" t="s">
        <v>2983</v>
      </c>
      <c r="U2100" t="s">
        <v>3420</v>
      </c>
      <c r="V2100" t="s">
        <v>3442</v>
      </c>
      <c r="W2100">
        <v>124</v>
      </c>
      <c r="X2100">
        <v>1183</v>
      </c>
      <c r="Y2100">
        <v>7</v>
      </c>
      <c r="Z2100" t="s">
        <v>3521</v>
      </c>
      <c r="AA2100" t="s">
        <v>5027</v>
      </c>
      <c r="AB2100" t="s">
        <v>7731</v>
      </c>
      <c r="AC2100">
        <v>10</v>
      </c>
      <c r="AD2100" t="s">
        <v>9003</v>
      </c>
      <c r="AE2100" t="s">
        <v>9394</v>
      </c>
      <c r="AF2100" t="s">
        <v>8420</v>
      </c>
      <c r="AG2100" t="s">
        <v>9399</v>
      </c>
    </row>
    <row r="2101" spans="1:33" hidden="1" x14ac:dyDescent="0.25">
      <c r="A2101" t="s">
        <v>52</v>
      </c>
      <c r="B2101">
        <v>2025167</v>
      </c>
      <c r="C2101" t="s">
        <v>86</v>
      </c>
      <c r="D2101">
        <v>8</v>
      </c>
      <c r="E2101" t="s">
        <v>90</v>
      </c>
      <c r="F2101">
        <v>1400</v>
      </c>
      <c r="G2101" t="s">
        <v>98</v>
      </c>
      <c r="H2101" t="s">
        <v>251</v>
      </c>
      <c r="I2101" t="s">
        <v>446</v>
      </c>
      <c r="J2101" t="s">
        <v>451</v>
      </c>
      <c r="K2101">
        <v>13.65</v>
      </c>
      <c r="L2101">
        <v>35.700000000000003</v>
      </c>
      <c r="M2101" t="s">
        <v>577</v>
      </c>
      <c r="N2101" t="s">
        <v>873</v>
      </c>
      <c r="Q2101">
        <v>8</v>
      </c>
      <c r="R2101">
        <v>4</v>
      </c>
      <c r="S2101" t="s">
        <v>1653</v>
      </c>
      <c r="T2101" t="s">
        <v>2840</v>
      </c>
      <c r="U2101" t="s">
        <v>3400</v>
      </c>
      <c r="V2101" t="s">
        <v>3454</v>
      </c>
      <c r="W2101">
        <v>127</v>
      </c>
      <c r="X2101">
        <v>1103</v>
      </c>
      <c r="Y2101">
        <v>8</v>
      </c>
      <c r="Z2101" t="s">
        <v>3514</v>
      </c>
      <c r="AA2101" t="s">
        <v>5028</v>
      </c>
      <c r="AB2101" t="s">
        <v>7732</v>
      </c>
      <c r="AC2101">
        <v>82</v>
      </c>
      <c r="AD2101" t="s">
        <v>8589</v>
      </c>
      <c r="AE2101" t="s">
        <v>9348</v>
      </c>
      <c r="AF2101" t="s">
        <v>8422</v>
      </c>
      <c r="AG2101" t="s">
        <v>8891</v>
      </c>
    </row>
    <row r="2102" spans="1:33" hidden="1" x14ac:dyDescent="0.25">
      <c r="A2102" t="s">
        <v>52</v>
      </c>
      <c r="B2102">
        <v>2025167</v>
      </c>
      <c r="C2102" t="s">
        <v>86</v>
      </c>
      <c r="D2102">
        <v>8</v>
      </c>
      <c r="E2102" t="s">
        <v>90</v>
      </c>
      <c r="F2102">
        <v>1400</v>
      </c>
      <c r="G2102" t="s">
        <v>98</v>
      </c>
      <c r="H2102" t="s">
        <v>251</v>
      </c>
      <c r="I2102" t="s">
        <v>446</v>
      </c>
      <c r="J2102" t="s">
        <v>451</v>
      </c>
      <c r="K2102">
        <v>13.65</v>
      </c>
      <c r="L2102">
        <v>35.700000000000003</v>
      </c>
      <c r="M2102" t="s">
        <v>577</v>
      </c>
      <c r="N2102" t="s">
        <v>873</v>
      </c>
      <c r="Q2102">
        <v>9</v>
      </c>
      <c r="R2102">
        <v>7</v>
      </c>
      <c r="S2102" t="s">
        <v>1643</v>
      </c>
      <c r="T2102" t="s">
        <v>2830</v>
      </c>
      <c r="U2102" t="s">
        <v>3401</v>
      </c>
      <c r="V2102" t="s">
        <v>3448</v>
      </c>
      <c r="W2102">
        <v>127</v>
      </c>
      <c r="X2102">
        <v>1025</v>
      </c>
      <c r="Y2102">
        <v>6</v>
      </c>
      <c r="Z2102" t="s">
        <v>3514</v>
      </c>
      <c r="AA2102" t="s">
        <v>5029</v>
      </c>
      <c r="AB2102" t="s">
        <v>7733</v>
      </c>
      <c r="AC2102">
        <v>19</v>
      </c>
      <c r="AD2102" t="s">
        <v>8620</v>
      </c>
      <c r="AE2102" t="s">
        <v>9303</v>
      </c>
      <c r="AF2102" t="s">
        <v>8579</v>
      </c>
      <c r="AG2102" t="s">
        <v>8872</v>
      </c>
    </row>
    <row r="2103" spans="1:33" hidden="1" x14ac:dyDescent="0.25">
      <c r="A2103" t="s">
        <v>52</v>
      </c>
      <c r="B2103">
        <v>2025167</v>
      </c>
      <c r="C2103" t="s">
        <v>86</v>
      </c>
      <c r="D2103">
        <v>8</v>
      </c>
      <c r="E2103" t="s">
        <v>90</v>
      </c>
      <c r="F2103">
        <v>1400</v>
      </c>
      <c r="G2103" t="s">
        <v>98</v>
      </c>
      <c r="H2103" t="s">
        <v>251</v>
      </c>
      <c r="I2103" t="s">
        <v>446</v>
      </c>
      <c r="J2103" t="s">
        <v>451</v>
      </c>
      <c r="K2103">
        <v>13.65</v>
      </c>
      <c r="L2103">
        <v>35.700000000000003</v>
      </c>
      <c r="M2103" t="s">
        <v>577</v>
      </c>
      <c r="N2103" t="s">
        <v>873</v>
      </c>
      <c r="Q2103">
        <v>10</v>
      </c>
      <c r="R2103">
        <v>11</v>
      </c>
      <c r="S2103" t="s">
        <v>1293</v>
      </c>
      <c r="T2103" t="s">
        <v>2480</v>
      </c>
      <c r="U2103" t="s">
        <v>3417</v>
      </c>
      <c r="V2103" t="s">
        <v>3443</v>
      </c>
      <c r="W2103">
        <v>123</v>
      </c>
      <c r="X2103">
        <v>1029</v>
      </c>
      <c r="Y2103">
        <v>10</v>
      </c>
      <c r="Z2103" t="s">
        <v>3484</v>
      </c>
      <c r="AA2103" t="s">
        <v>5030</v>
      </c>
      <c r="AB2103" t="s">
        <v>7267</v>
      </c>
      <c r="AC2103">
        <v>8.9</v>
      </c>
      <c r="AD2103" t="s">
        <v>8587</v>
      </c>
      <c r="AE2103" t="s">
        <v>9394</v>
      </c>
      <c r="AF2103" t="s">
        <v>8420</v>
      </c>
      <c r="AG2103" t="s">
        <v>9082</v>
      </c>
    </row>
    <row r="2104" spans="1:33" hidden="1" x14ac:dyDescent="0.25">
      <c r="A2104" t="s">
        <v>52</v>
      </c>
      <c r="B2104">
        <v>2025167</v>
      </c>
      <c r="C2104" t="s">
        <v>86</v>
      </c>
      <c r="D2104">
        <v>8</v>
      </c>
      <c r="E2104" t="s">
        <v>90</v>
      </c>
      <c r="F2104">
        <v>1400</v>
      </c>
      <c r="G2104" t="s">
        <v>98</v>
      </c>
      <c r="H2104" t="s">
        <v>251</v>
      </c>
      <c r="I2104" t="s">
        <v>446</v>
      </c>
      <c r="J2104" t="s">
        <v>451</v>
      </c>
      <c r="K2104">
        <v>13.65</v>
      </c>
      <c r="L2104">
        <v>35.700000000000003</v>
      </c>
      <c r="M2104" t="s">
        <v>577</v>
      </c>
      <c r="N2104" t="s">
        <v>873</v>
      </c>
      <c r="Q2104">
        <v>11</v>
      </c>
      <c r="R2104">
        <v>8</v>
      </c>
      <c r="S2104" t="s">
        <v>1469</v>
      </c>
      <c r="T2104" t="s">
        <v>2656</v>
      </c>
      <c r="U2104" t="s">
        <v>3406</v>
      </c>
      <c r="V2104" t="s">
        <v>3447</v>
      </c>
      <c r="W2104">
        <v>126</v>
      </c>
      <c r="X2104">
        <v>1115</v>
      </c>
      <c r="Y2104">
        <v>5</v>
      </c>
      <c r="Z2104" t="s">
        <v>3491</v>
      </c>
      <c r="AA2104" t="s">
        <v>5031</v>
      </c>
      <c r="AB2104" t="s">
        <v>7734</v>
      </c>
      <c r="AC2104">
        <v>21</v>
      </c>
      <c r="AD2104" t="s">
        <v>8566</v>
      </c>
      <c r="AE2104" t="s">
        <v>9302</v>
      </c>
      <c r="AF2104" t="s">
        <v>8414</v>
      </c>
      <c r="AG2104" t="s">
        <v>8415</v>
      </c>
    </row>
    <row r="2105" spans="1:33" hidden="1" x14ac:dyDescent="0.25">
      <c r="A2105" t="s">
        <v>52</v>
      </c>
      <c r="B2105">
        <v>2025167</v>
      </c>
      <c r="C2105" t="s">
        <v>86</v>
      </c>
      <c r="D2105">
        <v>8</v>
      </c>
      <c r="E2105" t="s">
        <v>90</v>
      </c>
      <c r="F2105">
        <v>1400</v>
      </c>
      <c r="G2105" t="s">
        <v>98</v>
      </c>
      <c r="H2105" t="s">
        <v>251</v>
      </c>
      <c r="I2105" t="s">
        <v>446</v>
      </c>
      <c r="J2105" t="s">
        <v>451</v>
      </c>
      <c r="K2105">
        <v>13.65</v>
      </c>
      <c r="L2105">
        <v>35.700000000000003</v>
      </c>
      <c r="M2105" t="s">
        <v>577</v>
      </c>
      <c r="N2105" t="s">
        <v>873</v>
      </c>
      <c r="Q2105">
        <v>12</v>
      </c>
      <c r="R2105">
        <v>2</v>
      </c>
      <c r="S2105" t="s">
        <v>1936</v>
      </c>
      <c r="T2105" t="s">
        <v>3123</v>
      </c>
      <c r="U2105" t="s">
        <v>3412</v>
      </c>
      <c r="V2105" t="s">
        <v>3451</v>
      </c>
      <c r="W2105">
        <v>133</v>
      </c>
      <c r="X2105">
        <v>1225</v>
      </c>
      <c r="Y2105">
        <v>11</v>
      </c>
      <c r="Z2105" t="s">
        <v>3492</v>
      </c>
      <c r="AA2105" t="s">
        <v>5032</v>
      </c>
      <c r="AB2105" t="s">
        <v>962</v>
      </c>
      <c r="AC2105">
        <v>8</v>
      </c>
      <c r="AD2105" t="s">
        <v>8466</v>
      </c>
      <c r="AE2105" t="s">
        <v>9303</v>
      </c>
      <c r="AF2105" t="s">
        <v>8728</v>
      </c>
      <c r="AG2105" t="s">
        <v>8471</v>
      </c>
    </row>
    <row r="2106" spans="1:33" hidden="1" x14ac:dyDescent="0.25">
      <c r="A2106" t="s">
        <v>52</v>
      </c>
      <c r="B2106">
        <v>2025167</v>
      </c>
      <c r="C2106" t="s">
        <v>86</v>
      </c>
      <c r="D2106">
        <v>8</v>
      </c>
      <c r="E2106" t="s">
        <v>90</v>
      </c>
      <c r="F2106">
        <v>1400</v>
      </c>
      <c r="G2106" t="s">
        <v>98</v>
      </c>
      <c r="H2106" t="s">
        <v>251</v>
      </c>
      <c r="I2106" t="s">
        <v>446</v>
      </c>
      <c r="J2106" t="s">
        <v>451</v>
      </c>
      <c r="K2106">
        <v>13.65</v>
      </c>
      <c r="L2106">
        <v>35.700000000000003</v>
      </c>
      <c r="M2106" t="s">
        <v>577</v>
      </c>
      <c r="N2106" t="s">
        <v>873</v>
      </c>
      <c r="Q2106">
        <v>13</v>
      </c>
      <c r="R2106">
        <v>14</v>
      </c>
      <c r="S2106" t="s">
        <v>1400</v>
      </c>
      <c r="T2106" t="s">
        <v>2587</v>
      </c>
      <c r="U2106" t="s">
        <v>3399</v>
      </c>
      <c r="V2106" t="s">
        <v>3453</v>
      </c>
      <c r="W2106">
        <v>120</v>
      </c>
      <c r="X2106">
        <v>1127</v>
      </c>
      <c r="Y2106">
        <v>1</v>
      </c>
      <c r="Z2106" t="s">
        <v>3522</v>
      </c>
      <c r="AA2106" t="s">
        <v>5033</v>
      </c>
      <c r="AB2106" t="s">
        <v>7429</v>
      </c>
      <c r="AC2106">
        <v>33</v>
      </c>
      <c r="AD2106" t="s">
        <v>8463</v>
      </c>
      <c r="AE2106" t="s">
        <v>9348</v>
      </c>
      <c r="AF2106" t="s">
        <v>8456</v>
      </c>
      <c r="AG2106" t="s">
        <v>8440</v>
      </c>
    </row>
    <row r="2107" spans="1:33" hidden="1" x14ac:dyDescent="0.25">
      <c r="A2107" t="s">
        <v>52</v>
      </c>
      <c r="B2107">
        <v>2025167</v>
      </c>
      <c r="C2107" t="s">
        <v>86</v>
      </c>
      <c r="D2107">
        <v>8</v>
      </c>
      <c r="E2107" t="s">
        <v>90</v>
      </c>
      <c r="F2107">
        <v>1400</v>
      </c>
      <c r="G2107" t="s">
        <v>98</v>
      </c>
      <c r="H2107" t="s">
        <v>251</v>
      </c>
      <c r="I2107" t="s">
        <v>446</v>
      </c>
      <c r="J2107" t="s">
        <v>451</v>
      </c>
      <c r="K2107">
        <v>13.65</v>
      </c>
      <c r="L2107">
        <v>35.700000000000003</v>
      </c>
      <c r="M2107" t="s">
        <v>577</v>
      </c>
      <c r="N2107" t="s">
        <v>873</v>
      </c>
      <c r="Q2107">
        <v>14</v>
      </c>
      <c r="R2107">
        <v>5</v>
      </c>
      <c r="S2107" t="s">
        <v>1760</v>
      </c>
      <c r="T2107" t="s">
        <v>2947</v>
      </c>
      <c r="U2107" t="s">
        <v>3410</v>
      </c>
      <c r="V2107" t="s">
        <v>3457</v>
      </c>
      <c r="W2107">
        <v>127</v>
      </c>
      <c r="X2107">
        <v>1079</v>
      </c>
      <c r="Y2107">
        <v>14</v>
      </c>
      <c r="Z2107" t="s">
        <v>3583</v>
      </c>
      <c r="AA2107" t="s">
        <v>5034</v>
      </c>
      <c r="AB2107" t="s">
        <v>7735</v>
      </c>
      <c r="AC2107">
        <v>138</v>
      </c>
      <c r="AD2107" t="s">
        <v>8618</v>
      </c>
      <c r="AE2107" t="s">
        <v>9308</v>
      </c>
      <c r="AF2107" t="s">
        <v>8457</v>
      </c>
      <c r="AG2107" t="s">
        <v>8915</v>
      </c>
    </row>
    <row r="2108" spans="1:33" hidden="1" x14ac:dyDescent="0.25">
      <c r="A2108" t="s">
        <v>52</v>
      </c>
      <c r="B2108">
        <v>2025168</v>
      </c>
      <c r="C2108" t="s">
        <v>86</v>
      </c>
      <c r="D2108">
        <v>9</v>
      </c>
      <c r="E2108" t="s">
        <v>92</v>
      </c>
      <c r="F2108">
        <v>1400</v>
      </c>
      <c r="G2108" t="s">
        <v>98</v>
      </c>
      <c r="H2108" t="s">
        <v>252</v>
      </c>
      <c r="I2108" t="s">
        <v>446</v>
      </c>
      <c r="J2108" t="s">
        <v>451</v>
      </c>
      <c r="K2108">
        <v>13.54</v>
      </c>
      <c r="L2108">
        <v>36.06</v>
      </c>
      <c r="M2108" t="s">
        <v>630</v>
      </c>
      <c r="N2108" t="s">
        <v>822</v>
      </c>
      <c r="Q2108">
        <v>1</v>
      </c>
      <c r="R2108">
        <v>14</v>
      </c>
      <c r="S2108" t="s">
        <v>1237</v>
      </c>
      <c r="T2108" t="s">
        <v>2424</v>
      </c>
      <c r="U2108" t="s">
        <v>3399</v>
      </c>
      <c r="V2108" t="s">
        <v>3455</v>
      </c>
      <c r="W2108">
        <v>115</v>
      </c>
      <c r="X2108">
        <v>1110</v>
      </c>
      <c r="Y2108">
        <v>10</v>
      </c>
      <c r="Z2108" t="s">
        <v>3478</v>
      </c>
      <c r="AA2108" t="s">
        <v>5035</v>
      </c>
      <c r="AB2108" t="s">
        <v>822</v>
      </c>
      <c r="AC2108">
        <v>31</v>
      </c>
      <c r="AD2108" t="s">
        <v>8822</v>
      </c>
      <c r="AE2108" t="s">
        <v>9240</v>
      </c>
      <c r="AF2108" t="s">
        <v>8654</v>
      </c>
      <c r="AG2108" t="s">
        <v>9371</v>
      </c>
    </row>
    <row r="2109" spans="1:33" hidden="1" x14ac:dyDescent="0.25">
      <c r="A2109" t="s">
        <v>52</v>
      </c>
      <c r="B2109">
        <v>2025168</v>
      </c>
      <c r="C2109" t="s">
        <v>86</v>
      </c>
      <c r="D2109">
        <v>9</v>
      </c>
      <c r="E2109" t="s">
        <v>92</v>
      </c>
      <c r="F2109">
        <v>1400</v>
      </c>
      <c r="G2109" t="s">
        <v>98</v>
      </c>
      <c r="H2109" t="s">
        <v>252</v>
      </c>
      <c r="I2109" t="s">
        <v>446</v>
      </c>
      <c r="J2109" t="s">
        <v>451</v>
      </c>
      <c r="K2109">
        <v>13.54</v>
      </c>
      <c r="L2109">
        <v>36.06</v>
      </c>
      <c r="M2109" t="s">
        <v>630</v>
      </c>
      <c r="N2109" t="s">
        <v>822</v>
      </c>
      <c r="Q2109">
        <v>2</v>
      </c>
      <c r="R2109">
        <v>5</v>
      </c>
      <c r="S2109" t="s">
        <v>1888</v>
      </c>
      <c r="T2109" t="s">
        <v>3075</v>
      </c>
      <c r="U2109" t="s">
        <v>3403</v>
      </c>
      <c r="V2109" t="s">
        <v>3453</v>
      </c>
      <c r="W2109">
        <v>130</v>
      </c>
      <c r="X2109">
        <v>1206</v>
      </c>
      <c r="Y2109">
        <v>11</v>
      </c>
      <c r="Z2109" t="s">
        <v>3529</v>
      </c>
      <c r="AA2109" t="s">
        <v>5036</v>
      </c>
      <c r="AB2109" t="s">
        <v>7736</v>
      </c>
      <c r="AC2109">
        <v>13</v>
      </c>
      <c r="AD2109" t="s">
        <v>8570</v>
      </c>
      <c r="AE2109" t="s">
        <v>9233</v>
      </c>
      <c r="AF2109" t="s">
        <v>8397</v>
      </c>
      <c r="AG2109" t="s">
        <v>9085</v>
      </c>
    </row>
    <row r="2110" spans="1:33" hidden="1" x14ac:dyDescent="0.25">
      <c r="A2110" t="s">
        <v>52</v>
      </c>
      <c r="B2110">
        <v>2025168</v>
      </c>
      <c r="C2110" t="s">
        <v>86</v>
      </c>
      <c r="D2110">
        <v>9</v>
      </c>
      <c r="E2110" t="s">
        <v>92</v>
      </c>
      <c r="F2110">
        <v>1400</v>
      </c>
      <c r="G2110" t="s">
        <v>98</v>
      </c>
      <c r="H2110" t="s">
        <v>252</v>
      </c>
      <c r="I2110" t="s">
        <v>446</v>
      </c>
      <c r="J2110" t="s">
        <v>451</v>
      </c>
      <c r="K2110">
        <v>13.54</v>
      </c>
      <c r="L2110">
        <v>36.06</v>
      </c>
      <c r="M2110" t="s">
        <v>630</v>
      </c>
      <c r="N2110" t="s">
        <v>822</v>
      </c>
      <c r="Q2110">
        <v>3</v>
      </c>
      <c r="R2110">
        <v>2</v>
      </c>
      <c r="S2110" t="s">
        <v>1542</v>
      </c>
      <c r="T2110" t="s">
        <v>2729</v>
      </c>
      <c r="U2110" t="s">
        <v>3411</v>
      </c>
      <c r="V2110" t="s">
        <v>3461</v>
      </c>
      <c r="W2110">
        <v>133</v>
      </c>
      <c r="X2110">
        <v>1226</v>
      </c>
      <c r="Y2110">
        <v>8</v>
      </c>
      <c r="Z2110" t="s">
        <v>3518</v>
      </c>
      <c r="AA2110" t="s">
        <v>5037</v>
      </c>
      <c r="AB2110" t="s">
        <v>7737</v>
      </c>
      <c r="AC2110">
        <v>2.4</v>
      </c>
      <c r="AD2110" t="s">
        <v>8584</v>
      </c>
      <c r="AE2110" t="s">
        <v>9353</v>
      </c>
      <c r="AF2110" t="s">
        <v>8400</v>
      </c>
      <c r="AG2110" t="s">
        <v>9400</v>
      </c>
    </row>
    <row r="2111" spans="1:33" hidden="1" x14ac:dyDescent="0.25">
      <c r="A2111" t="s">
        <v>52</v>
      </c>
      <c r="B2111">
        <v>2025168</v>
      </c>
      <c r="C2111" t="s">
        <v>86</v>
      </c>
      <c r="D2111">
        <v>9</v>
      </c>
      <c r="E2111" t="s">
        <v>92</v>
      </c>
      <c r="F2111">
        <v>1400</v>
      </c>
      <c r="G2111" t="s">
        <v>98</v>
      </c>
      <c r="H2111" t="s">
        <v>252</v>
      </c>
      <c r="I2111" t="s">
        <v>446</v>
      </c>
      <c r="J2111" t="s">
        <v>451</v>
      </c>
      <c r="K2111">
        <v>13.54</v>
      </c>
      <c r="L2111">
        <v>36.06</v>
      </c>
      <c r="M2111" t="s">
        <v>630</v>
      </c>
      <c r="N2111" t="s">
        <v>822</v>
      </c>
      <c r="Q2111">
        <v>4</v>
      </c>
      <c r="R2111">
        <v>11</v>
      </c>
      <c r="S2111" t="s">
        <v>1487</v>
      </c>
      <c r="T2111" t="s">
        <v>2674</v>
      </c>
      <c r="U2111" t="s">
        <v>3398</v>
      </c>
      <c r="V2111" t="s">
        <v>3448</v>
      </c>
      <c r="W2111">
        <v>120</v>
      </c>
      <c r="X2111">
        <v>1166</v>
      </c>
      <c r="Y2111">
        <v>4</v>
      </c>
      <c r="Z2111" t="s">
        <v>3506</v>
      </c>
      <c r="AA2111" t="s">
        <v>5038</v>
      </c>
      <c r="AB2111" t="s">
        <v>7738</v>
      </c>
      <c r="AC2111">
        <v>6.6</v>
      </c>
      <c r="AD2111" t="s">
        <v>8568</v>
      </c>
      <c r="AE2111" t="s">
        <v>9378</v>
      </c>
      <c r="AF2111" t="s">
        <v>459</v>
      </c>
      <c r="AG2111" t="s">
        <v>9432</v>
      </c>
    </row>
    <row r="2112" spans="1:33" hidden="1" x14ac:dyDescent="0.25">
      <c r="A2112" t="s">
        <v>52</v>
      </c>
      <c r="B2112">
        <v>2025168</v>
      </c>
      <c r="C2112" t="s">
        <v>86</v>
      </c>
      <c r="D2112">
        <v>9</v>
      </c>
      <c r="E2112" t="s">
        <v>92</v>
      </c>
      <c r="F2112">
        <v>1400</v>
      </c>
      <c r="G2112" t="s">
        <v>98</v>
      </c>
      <c r="H2112" t="s">
        <v>252</v>
      </c>
      <c r="I2112" t="s">
        <v>446</v>
      </c>
      <c r="J2112" t="s">
        <v>451</v>
      </c>
      <c r="K2112">
        <v>13.54</v>
      </c>
      <c r="L2112">
        <v>36.06</v>
      </c>
      <c r="M2112" t="s">
        <v>630</v>
      </c>
      <c r="N2112" t="s">
        <v>822</v>
      </c>
      <c r="Q2112">
        <v>5</v>
      </c>
      <c r="R2112">
        <v>12</v>
      </c>
      <c r="S2112" t="s">
        <v>1937</v>
      </c>
      <c r="T2112" t="s">
        <v>3124</v>
      </c>
      <c r="U2112" t="s">
        <v>3408</v>
      </c>
      <c r="V2112" t="s">
        <v>3454</v>
      </c>
      <c r="W2112">
        <v>119</v>
      </c>
      <c r="X2112">
        <v>1246</v>
      </c>
      <c r="Y2112">
        <v>7</v>
      </c>
      <c r="Z2112" t="s">
        <v>3524</v>
      </c>
      <c r="AA2112" t="s">
        <v>5039</v>
      </c>
      <c r="AB2112" t="s">
        <v>7193</v>
      </c>
      <c r="AC2112">
        <v>47</v>
      </c>
      <c r="AD2112" t="s">
        <v>8567</v>
      </c>
      <c r="AE2112" t="s">
        <v>9236</v>
      </c>
      <c r="AF2112" t="s">
        <v>8751</v>
      </c>
      <c r="AG2112" t="s">
        <v>8876</v>
      </c>
    </row>
    <row r="2113" spans="1:33" hidden="1" x14ac:dyDescent="0.25">
      <c r="A2113" t="s">
        <v>52</v>
      </c>
      <c r="B2113">
        <v>2025168</v>
      </c>
      <c r="C2113" t="s">
        <v>86</v>
      </c>
      <c r="D2113">
        <v>9</v>
      </c>
      <c r="E2113" t="s">
        <v>92</v>
      </c>
      <c r="F2113">
        <v>1400</v>
      </c>
      <c r="G2113" t="s">
        <v>98</v>
      </c>
      <c r="H2113" t="s">
        <v>252</v>
      </c>
      <c r="I2113" t="s">
        <v>446</v>
      </c>
      <c r="J2113" t="s">
        <v>451</v>
      </c>
      <c r="K2113">
        <v>13.54</v>
      </c>
      <c r="L2113">
        <v>36.06</v>
      </c>
      <c r="M2113" t="s">
        <v>630</v>
      </c>
      <c r="N2113" t="s">
        <v>822</v>
      </c>
      <c r="Q2113">
        <v>6</v>
      </c>
      <c r="R2113">
        <v>13</v>
      </c>
      <c r="S2113" t="s">
        <v>1224</v>
      </c>
      <c r="T2113" t="s">
        <v>2411</v>
      </c>
      <c r="U2113" t="s">
        <v>3409</v>
      </c>
      <c r="V2113" t="s">
        <v>3460</v>
      </c>
      <c r="W2113">
        <v>116</v>
      </c>
      <c r="X2113">
        <v>1208</v>
      </c>
      <c r="Y2113">
        <v>9</v>
      </c>
      <c r="Z2113" t="s">
        <v>3514</v>
      </c>
      <c r="AA2113" t="s">
        <v>5040</v>
      </c>
      <c r="AB2113" t="s">
        <v>7739</v>
      </c>
      <c r="AC2113">
        <v>3.4</v>
      </c>
      <c r="AD2113" t="s">
        <v>8578</v>
      </c>
      <c r="AE2113" t="s">
        <v>9378</v>
      </c>
      <c r="AF2113" t="s">
        <v>8873</v>
      </c>
      <c r="AG2113" t="s">
        <v>9435</v>
      </c>
    </row>
    <row r="2114" spans="1:33" hidden="1" x14ac:dyDescent="0.25">
      <c r="A2114" t="s">
        <v>52</v>
      </c>
      <c r="B2114">
        <v>2025168</v>
      </c>
      <c r="C2114" t="s">
        <v>86</v>
      </c>
      <c r="D2114">
        <v>9</v>
      </c>
      <c r="E2114" t="s">
        <v>92</v>
      </c>
      <c r="F2114">
        <v>1400</v>
      </c>
      <c r="G2114" t="s">
        <v>98</v>
      </c>
      <c r="H2114" t="s">
        <v>252</v>
      </c>
      <c r="I2114" t="s">
        <v>446</v>
      </c>
      <c r="J2114" t="s">
        <v>451</v>
      </c>
      <c r="K2114">
        <v>13.54</v>
      </c>
      <c r="L2114">
        <v>36.06</v>
      </c>
      <c r="M2114" t="s">
        <v>630</v>
      </c>
      <c r="N2114" t="s">
        <v>822</v>
      </c>
      <c r="Q2114">
        <v>7</v>
      </c>
      <c r="R2114">
        <v>1</v>
      </c>
      <c r="S2114" t="s">
        <v>1750</v>
      </c>
      <c r="T2114" t="s">
        <v>2937</v>
      </c>
      <c r="U2114" t="s">
        <v>3404</v>
      </c>
      <c r="V2114" t="s">
        <v>3444</v>
      </c>
      <c r="W2114">
        <v>135</v>
      </c>
      <c r="X2114">
        <v>999</v>
      </c>
      <c r="Y2114">
        <v>12</v>
      </c>
      <c r="Z2114" t="s">
        <v>3496</v>
      </c>
      <c r="AA2114" t="s">
        <v>5041</v>
      </c>
      <c r="AB2114" t="s">
        <v>7740</v>
      </c>
      <c r="AC2114">
        <v>16</v>
      </c>
      <c r="AD2114" t="s">
        <v>8824</v>
      </c>
      <c r="AE2114" t="s">
        <v>9352</v>
      </c>
      <c r="AF2114" t="s">
        <v>8395</v>
      </c>
      <c r="AG2114" t="s">
        <v>9373</v>
      </c>
    </row>
    <row r="2115" spans="1:33" hidden="1" x14ac:dyDescent="0.25">
      <c r="A2115" t="s">
        <v>52</v>
      </c>
      <c r="B2115">
        <v>2025168</v>
      </c>
      <c r="C2115" t="s">
        <v>86</v>
      </c>
      <c r="D2115">
        <v>9</v>
      </c>
      <c r="E2115" t="s">
        <v>92</v>
      </c>
      <c r="F2115">
        <v>1400</v>
      </c>
      <c r="G2115" t="s">
        <v>98</v>
      </c>
      <c r="H2115" t="s">
        <v>252</v>
      </c>
      <c r="I2115" t="s">
        <v>446</v>
      </c>
      <c r="J2115" t="s">
        <v>451</v>
      </c>
      <c r="K2115">
        <v>13.54</v>
      </c>
      <c r="L2115">
        <v>36.06</v>
      </c>
      <c r="M2115" t="s">
        <v>630</v>
      </c>
      <c r="N2115" t="s">
        <v>822</v>
      </c>
      <c r="Q2115">
        <v>8</v>
      </c>
      <c r="R2115">
        <v>3</v>
      </c>
      <c r="S2115" t="s">
        <v>1674</v>
      </c>
      <c r="T2115" t="s">
        <v>2861</v>
      </c>
      <c r="U2115" t="s">
        <v>3412</v>
      </c>
      <c r="V2115" t="s">
        <v>3451</v>
      </c>
      <c r="W2115">
        <v>131</v>
      </c>
      <c r="X2115">
        <v>1114</v>
      </c>
      <c r="Y2115">
        <v>2</v>
      </c>
      <c r="Z2115" t="s">
        <v>3492</v>
      </c>
      <c r="AA2115" t="s">
        <v>5042</v>
      </c>
      <c r="AB2115" t="s">
        <v>7701</v>
      </c>
      <c r="AC2115">
        <v>19</v>
      </c>
      <c r="AD2115" t="s">
        <v>8896</v>
      </c>
      <c r="AE2115" t="s">
        <v>8417</v>
      </c>
      <c r="AF2115" t="s">
        <v>8873</v>
      </c>
      <c r="AG2115" t="s">
        <v>9360</v>
      </c>
    </row>
    <row r="2116" spans="1:33" hidden="1" x14ac:dyDescent="0.25">
      <c r="A2116" t="s">
        <v>52</v>
      </c>
      <c r="B2116">
        <v>2025168</v>
      </c>
      <c r="C2116" t="s">
        <v>86</v>
      </c>
      <c r="D2116">
        <v>9</v>
      </c>
      <c r="E2116" t="s">
        <v>92</v>
      </c>
      <c r="F2116">
        <v>1400</v>
      </c>
      <c r="G2116" t="s">
        <v>98</v>
      </c>
      <c r="H2116" t="s">
        <v>252</v>
      </c>
      <c r="I2116" t="s">
        <v>446</v>
      </c>
      <c r="J2116" t="s">
        <v>451</v>
      </c>
      <c r="K2116">
        <v>13.54</v>
      </c>
      <c r="L2116">
        <v>36.06</v>
      </c>
      <c r="M2116" t="s">
        <v>630</v>
      </c>
      <c r="N2116" t="s">
        <v>822</v>
      </c>
      <c r="Q2116">
        <v>9</v>
      </c>
      <c r="R2116">
        <v>8</v>
      </c>
      <c r="S2116" t="s">
        <v>1938</v>
      </c>
      <c r="T2116" t="s">
        <v>3125</v>
      </c>
      <c r="U2116" t="s">
        <v>3416</v>
      </c>
      <c r="V2116" t="s">
        <v>3458</v>
      </c>
      <c r="W2116">
        <v>121</v>
      </c>
      <c r="X2116">
        <v>1094</v>
      </c>
      <c r="Y2116">
        <v>14</v>
      </c>
      <c r="Z2116" t="s">
        <v>3492</v>
      </c>
      <c r="AA2116" t="s">
        <v>5043</v>
      </c>
      <c r="AB2116" t="s">
        <v>7741</v>
      </c>
      <c r="AC2116">
        <v>226</v>
      </c>
      <c r="AD2116" t="s">
        <v>8925</v>
      </c>
      <c r="AE2116" t="s">
        <v>9106</v>
      </c>
      <c r="AF2116" t="s">
        <v>8910</v>
      </c>
      <c r="AG2116" t="s">
        <v>9311</v>
      </c>
    </row>
    <row r="2117" spans="1:33" hidden="1" x14ac:dyDescent="0.25">
      <c r="A2117" t="s">
        <v>52</v>
      </c>
      <c r="B2117">
        <v>2025168</v>
      </c>
      <c r="C2117" t="s">
        <v>86</v>
      </c>
      <c r="D2117">
        <v>9</v>
      </c>
      <c r="E2117" t="s">
        <v>92</v>
      </c>
      <c r="F2117">
        <v>1400</v>
      </c>
      <c r="G2117" t="s">
        <v>98</v>
      </c>
      <c r="H2117" t="s">
        <v>252</v>
      </c>
      <c r="I2117" t="s">
        <v>446</v>
      </c>
      <c r="J2117" t="s">
        <v>451</v>
      </c>
      <c r="K2117">
        <v>13.54</v>
      </c>
      <c r="L2117">
        <v>36.06</v>
      </c>
      <c r="M2117" t="s">
        <v>630</v>
      </c>
      <c r="N2117" t="s">
        <v>822</v>
      </c>
      <c r="Q2117">
        <v>10</v>
      </c>
      <c r="R2117">
        <v>7</v>
      </c>
      <c r="S2117" t="s">
        <v>1939</v>
      </c>
      <c r="T2117" t="s">
        <v>3126</v>
      </c>
      <c r="U2117" t="s">
        <v>3420</v>
      </c>
      <c r="V2117" t="s">
        <v>3446</v>
      </c>
      <c r="W2117">
        <v>121</v>
      </c>
      <c r="X2117">
        <v>1140</v>
      </c>
      <c r="Y2117">
        <v>6</v>
      </c>
      <c r="Z2117" t="s">
        <v>3500</v>
      </c>
      <c r="AA2117" t="s">
        <v>5044</v>
      </c>
      <c r="AB2117" t="s">
        <v>7742</v>
      </c>
      <c r="AC2117">
        <v>52</v>
      </c>
      <c r="AD2117" t="s">
        <v>8571</v>
      </c>
      <c r="AE2117" t="s">
        <v>9106</v>
      </c>
      <c r="AF2117" t="s">
        <v>8751</v>
      </c>
      <c r="AG2117" t="s">
        <v>8611</v>
      </c>
    </row>
    <row r="2118" spans="1:33" hidden="1" x14ac:dyDescent="0.25">
      <c r="A2118" t="s">
        <v>52</v>
      </c>
      <c r="B2118">
        <v>2025168</v>
      </c>
      <c r="C2118" t="s">
        <v>86</v>
      </c>
      <c r="D2118">
        <v>9</v>
      </c>
      <c r="E2118" t="s">
        <v>92</v>
      </c>
      <c r="F2118">
        <v>1400</v>
      </c>
      <c r="G2118" t="s">
        <v>98</v>
      </c>
      <c r="H2118" t="s">
        <v>252</v>
      </c>
      <c r="I2118" t="s">
        <v>446</v>
      </c>
      <c r="J2118" t="s">
        <v>451</v>
      </c>
      <c r="K2118">
        <v>13.54</v>
      </c>
      <c r="L2118">
        <v>36.06</v>
      </c>
      <c r="M2118" t="s">
        <v>630</v>
      </c>
      <c r="N2118" t="s">
        <v>822</v>
      </c>
      <c r="Q2118">
        <v>11</v>
      </c>
      <c r="R2118">
        <v>9</v>
      </c>
      <c r="S2118" t="s">
        <v>1743</v>
      </c>
      <c r="T2118" t="s">
        <v>2930</v>
      </c>
      <c r="U2118" t="s">
        <v>3417</v>
      </c>
      <c r="V2118" t="s">
        <v>3443</v>
      </c>
      <c r="W2118">
        <v>120</v>
      </c>
      <c r="X2118">
        <v>1164</v>
      </c>
      <c r="Y2118">
        <v>3</v>
      </c>
      <c r="Z2118" t="s">
        <v>3527</v>
      </c>
      <c r="AA2118" t="s">
        <v>5045</v>
      </c>
      <c r="AB2118" t="s">
        <v>7743</v>
      </c>
      <c r="AC2118">
        <v>165</v>
      </c>
      <c r="AD2118" t="s">
        <v>8583</v>
      </c>
      <c r="AE2118" t="s">
        <v>9107</v>
      </c>
      <c r="AF2118" t="s">
        <v>8751</v>
      </c>
      <c r="AG2118" t="s">
        <v>8747</v>
      </c>
    </row>
    <row r="2119" spans="1:33" hidden="1" x14ac:dyDescent="0.25">
      <c r="A2119" t="s">
        <v>52</v>
      </c>
      <c r="B2119">
        <v>2025168</v>
      </c>
      <c r="C2119" t="s">
        <v>86</v>
      </c>
      <c r="D2119">
        <v>9</v>
      </c>
      <c r="E2119" t="s">
        <v>92</v>
      </c>
      <c r="F2119">
        <v>1400</v>
      </c>
      <c r="G2119" t="s">
        <v>98</v>
      </c>
      <c r="H2119" t="s">
        <v>252</v>
      </c>
      <c r="I2119" t="s">
        <v>446</v>
      </c>
      <c r="J2119" t="s">
        <v>451</v>
      </c>
      <c r="K2119">
        <v>13.54</v>
      </c>
      <c r="L2119">
        <v>36.06</v>
      </c>
      <c r="M2119" t="s">
        <v>630</v>
      </c>
      <c r="N2119" t="s">
        <v>822</v>
      </c>
      <c r="Q2119">
        <v>12</v>
      </c>
      <c r="R2119">
        <v>6</v>
      </c>
      <c r="S2119" t="s">
        <v>1582</v>
      </c>
      <c r="T2119" t="s">
        <v>2769</v>
      </c>
      <c r="U2119" t="s">
        <v>3402</v>
      </c>
      <c r="V2119" t="s">
        <v>3450</v>
      </c>
      <c r="W2119">
        <v>120</v>
      </c>
      <c r="X2119">
        <v>1176</v>
      </c>
      <c r="Y2119">
        <v>5</v>
      </c>
      <c r="Z2119" t="s">
        <v>3525</v>
      </c>
      <c r="AA2119" t="s">
        <v>5046</v>
      </c>
      <c r="AB2119" t="s">
        <v>7744</v>
      </c>
      <c r="AC2119">
        <v>182</v>
      </c>
      <c r="AD2119" t="s">
        <v>8573</v>
      </c>
      <c r="AE2119" t="s">
        <v>9106</v>
      </c>
      <c r="AF2119" t="s">
        <v>8910</v>
      </c>
      <c r="AG2119" t="s">
        <v>8448</v>
      </c>
    </row>
    <row r="2120" spans="1:33" hidden="1" x14ac:dyDescent="0.25">
      <c r="A2120" t="s">
        <v>52</v>
      </c>
      <c r="B2120">
        <v>2025168</v>
      </c>
      <c r="C2120" t="s">
        <v>86</v>
      </c>
      <c r="D2120">
        <v>9</v>
      </c>
      <c r="E2120" t="s">
        <v>92</v>
      </c>
      <c r="F2120">
        <v>1400</v>
      </c>
      <c r="G2120" t="s">
        <v>98</v>
      </c>
      <c r="H2120" t="s">
        <v>252</v>
      </c>
      <c r="I2120" t="s">
        <v>446</v>
      </c>
      <c r="J2120" t="s">
        <v>451</v>
      </c>
      <c r="K2120">
        <v>13.54</v>
      </c>
      <c r="L2120">
        <v>36.06</v>
      </c>
      <c r="M2120" t="s">
        <v>630</v>
      </c>
      <c r="N2120" t="s">
        <v>822</v>
      </c>
      <c r="Q2120">
        <v>13</v>
      </c>
      <c r="R2120">
        <v>10</v>
      </c>
      <c r="S2120" t="s">
        <v>1940</v>
      </c>
      <c r="T2120" t="s">
        <v>3127</v>
      </c>
      <c r="U2120" t="s">
        <v>3419</v>
      </c>
      <c r="V2120" t="s">
        <v>3449</v>
      </c>
      <c r="W2120">
        <v>120</v>
      </c>
      <c r="X2120">
        <v>1188</v>
      </c>
      <c r="Y2120">
        <v>1</v>
      </c>
      <c r="Z2120" t="s">
        <v>3509</v>
      </c>
      <c r="AA2120" t="s">
        <v>5047</v>
      </c>
      <c r="AB2120" t="s">
        <v>7745</v>
      </c>
      <c r="AC2120">
        <v>111</v>
      </c>
      <c r="AD2120" t="s">
        <v>8583</v>
      </c>
      <c r="AE2120" t="s">
        <v>8970</v>
      </c>
      <c r="AF2120" t="s">
        <v>459</v>
      </c>
      <c r="AG2120" t="s">
        <v>8393</v>
      </c>
    </row>
    <row r="2121" spans="1:33" hidden="1" x14ac:dyDescent="0.25">
      <c r="A2121" t="s">
        <v>52</v>
      </c>
      <c r="B2121">
        <v>2025168</v>
      </c>
      <c r="C2121" t="s">
        <v>86</v>
      </c>
      <c r="D2121">
        <v>9</v>
      </c>
      <c r="E2121" t="s">
        <v>92</v>
      </c>
      <c r="F2121">
        <v>1400</v>
      </c>
      <c r="G2121" t="s">
        <v>98</v>
      </c>
      <c r="H2121" t="s">
        <v>252</v>
      </c>
      <c r="I2121" t="s">
        <v>446</v>
      </c>
      <c r="J2121" t="s">
        <v>451</v>
      </c>
      <c r="K2121">
        <v>13.54</v>
      </c>
      <c r="L2121">
        <v>36.06</v>
      </c>
      <c r="M2121" t="s">
        <v>630</v>
      </c>
      <c r="N2121" t="s">
        <v>822</v>
      </c>
      <c r="Q2121">
        <v>14</v>
      </c>
      <c r="R2121">
        <v>4</v>
      </c>
      <c r="S2121" t="s">
        <v>1154</v>
      </c>
      <c r="T2121" t="s">
        <v>2341</v>
      </c>
      <c r="U2121" t="s">
        <v>3410</v>
      </c>
      <c r="V2121" t="s">
        <v>3457</v>
      </c>
      <c r="W2121">
        <v>130</v>
      </c>
      <c r="X2121">
        <v>1158</v>
      </c>
      <c r="Y2121">
        <v>13</v>
      </c>
      <c r="Z2121" t="s">
        <v>3549</v>
      </c>
      <c r="AA2121" t="s">
        <v>5048</v>
      </c>
      <c r="AB2121" t="s">
        <v>7746</v>
      </c>
      <c r="AC2121">
        <v>15</v>
      </c>
      <c r="AD2121" t="s">
        <v>8583</v>
      </c>
      <c r="AE2121" t="s">
        <v>9378</v>
      </c>
      <c r="AF2121" t="s">
        <v>8654</v>
      </c>
      <c r="AG2121" t="s">
        <v>9155</v>
      </c>
    </row>
    <row r="2122" spans="1:33" hidden="1" x14ac:dyDescent="0.25">
      <c r="A2122" t="s">
        <v>52</v>
      </c>
      <c r="B2122">
        <v>2025169</v>
      </c>
      <c r="C2122" t="s">
        <v>86</v>
      </c>
      <c r="D2122">
        <v>10</v>
      </c>
      <c r="E2122" t="s">
        <v>91</v>
      </c>
      <c r="F2122">
        <v>1400</v>
      </c>
      <c r="G2122" t="s">
        <v>98</v>
      </c>
      <c r="H2122" t="s">
        <v>253</v>
      </c>
      <c r="I2122" t="s">
        <v>446</v>
      </c>
      <c r="J2122" t="s">
        <v>451</v>
      </c>
      <c r="K2122">
        <v>13.21</v>
      </c>
      <c r="L2122">
        <v>34.26</v>
      </c>
      <c r="M2122" t="s">
        <v>631</v>
      </c>
      <c r="N2122" t="s">
        <v>874</v>
      </c>
      <c r="Q2122">
        <v>1</v>
      </c>
      <c r="R2122">
        <v>2</v>
      </c>
      <c r="S2122" t="s">
        <v>1554</v>
      </c>
      <c r="T2122" t="s">
        <v>2741</v>
      </c>
      <c r="U2122" t="s">
        <v>3411</v>
      </c>
      <c r="V2122" t="s">
        <v>3454</v>
      </c>
      <c r="W2122">
        <v>130</v>
      </c>
      <c r="X2122">
        <v>1240</v>
      </c>
      <c r="Y2122">
        <v>3</v>
      </c>
      <c r="Z2122" t="s">
        <v>3478</v>
      </c>
      <c r="AA2122" t="s">
        <v>5049</v>
      </c>
      <c r="AB2122" t="s">
        <v>874</v>
      </c>
      <c r="AC2122">
        <v>3.7</v>
      </c>
      <c r="AD2122" t="s">
        <v>8560</v>
      </c>
      <c r="AE2122" t="s">
        <v>9296</v>
      </c>
      <c r="AF2122" t="s">
        <v>9231</v>
      </c>
      <c r="AG2122" t="s">
        <v>8603</v>
      </c>
    </row>
    <row r="2123" spans="1:33" hidden="1" x14ac:dyDescent="0.25">
      <c r="A2123" t="s">
        <v>52</v>
      </c>
      <c r="B2123">
        <v>2025169</v>
      </c>
      <c r="C2123" t="s">
        <v>86</v>
      </c>
      <c r="D2123">
        <v>10</v>
      </c>
      <c r="E2123" t="s">
        <v>91</v>
      </c>
      <c r="F2123">
        <v>1400</v>
      </c>
      <c r="G2123" t="s">
        <v>98</v>
      </c>
      <c r="H2123" t="s">
        <v>253</v>
      </c>
      <c r="I2123" t="s">
        <v>446</v>
      </c>
      <c r="J2123" t="s">
        <v>451</v>
      </c>
      <c r="K2123">
        <v>13.21</v>
      </c>
      <c r="L2123">
        <v>34.26</v>
      </c>
      <c r="M2123" t="s">
        <v>631</v>
      </c>
      <c r="N2123" t="s">
        <v>874</v>
      </c>
      <c r="Q2123">
        <v>2</v>
      </c>
      <c r="R2123">
        <v>11</v>
      </c>
      <c r="S2123" t="s">
        <v>1747</v>
      </c>
      <c r="T2123" t="s">
        <v>2934</v>
      </c>
      <c r="U2123" t="s">
        <v>3397</v>
      </c>
      <c r="V2123" t="s">
        <v>3442</v>
      </c>
      <c r="W2123">
        <v>117</v>
      </c>
      <c r="X2123">
        <v>1232</v>
      </c>
      <c r="Y2123">
        <v>4</v>
      </c>
      <c r="Z2123" t="s">
        <v>3479</v>
      </c>
      <c r="AA2123" t="s">
        <v>5050</v>
      </c>
      <c r="AB2123" t="s">
        <v>930</v>
      </c>
      <c r="AC2123">
        <v>10</v>
      </c>
      <c r="AD2123" t="s">
        <v>8734</v>
      </c>
      <c r="AE2123" t="s">
        <v>9300</v>
      </c>
      <c r="AF2123" t="s">
        <v>9400</v>
      </c>
      <c r="AG2123" t="s">
        <v>8559</v>
      </c>
    </row>
    <row r="2124" spans="1:33" hidden="1" x14ac:dyDescent="0.25">
      <c r="A2124" t="s">
        <v>52</v>
      </c>
      <c r="B2124">
        <v>2025169</v>
      </c>
      <c r="C2124" t="s">
        <v>86</v>
      </c>
      <c r="D2124">
        <v>10</v>
      </c>
      <c r="E2124" t="s">
        <v>91</v>
      </c>
      <c r="F2124">
        <v>1400</v>
      </c>
      <c r="G2124" t="s">
        <v>98</v>
      </c>
      <c r="H2124" t="s">
        <v>253</v>
      </c>
      <c r="I2124" t="s">
        <v>446</v>
      </c>
      <c r="J2124" t="s">
        <v>451</v>
      </c>
      <c r="K2124">
        <v>13.21</v>
      </c>
      <c r="L2124">
        <v>34.26</v>
      </c>
      <c r="M2124" t="s">
        <v>631</v>
      </c>
      <c r="N2124" t="s">
        <v>874</v>
      </c>
      <c r="Q2124">
        <v>3</v>
      </c>
      <c r="R2124">
        <v>14</v>
      </c>
      <c r="S2124" t="s">
        <v>1560</v>
      </c>
      <c r="T2124" t="s">
        <v>2747</v>
      </c>
      <c r="U2124" t="s">
        <v>3399</v>
      </c>
      <c r="V2124" t="s">
        <v>3460</v>
      </c>
      <c r="W2124">
        <v>115</v>
      </c>
      <c r="X2124">
        <v>1135</v>
      </c>
      <c r="Y2124">
        <v>6</v>
      </c>
      <c r="Z2124" t="s">
        <v>3481</v>
      </c>
      <c r="AA2124" t="s">
        <v>5051</v>
      </c>
      <c r="AB2124" t="s">
        <v>922</v>
      </c>
      <c r="AC2124">
        <v>45</v>
      </c>
      <c r="AD2124" t="s">
        <v>8463</v>
      </c>
      <c r="AE2124" t="s">
        <v>9301</v>
      </c>
      <c r="AF2124" t="s">
        <v>9232</v>
      </c>
      <c r="AG2124" t="s">
        <v>8747</v>
      </c>
    </row>
    <row r="2125" spans="1:33" hidden="1" x14ac:dyDescent="0.25">
      <c r="A2125" t="s">
        <v>52</v>
      </c>
      <c r="B2125">
        <v>2025169</v>
      </c>
      <c r="C2125" t="s">
        <v>86</v>
      </c>
      <c r="D2125">
        <v>10</v>
      </c>
      <c r="E2125" t="s">
        <v>91</v>
      </c>
      <c r="F2125">
        <v>1400</v>
      </c>
      <c r="G2125" t="s">
        <v>98</v>
      </c>
      <c r="H2125" t="s">
        <v>253</v>
      </c>
      <c r="I2125" t="s">
        <v>446</v>
      </c>
      <c r="J2125" t="s">
        <v>451</v>
      </c>
      <c r="K2125">
        <v>13.21</v>
      </c>
      <c r="L2125">
        <v>34.26</v>
      </c>
      <c r="M2125" t="s">
        <v>631</v>
      </c>
      <c r="N2125" t="s">
        <v>874</v>
      </c>
      <c r="Q2125">
        <v>4</v>
      </c>
      <c r="R2125">
        <v>12</v>
      </c>
      <c r="S2125" t="s">
        <v>1142</v>
      </c>
      <c r="T2125" t="s">
        <v>2329</v>
      </c>
      <c r="U2125" t="s">
        <v>3413</v>
      </c>
      <c r="V2125" t="s">
        <v>3456</v>
      </c>
      <c r="W2125">
        <v>113</v>
      </c>
      <c r="X2125">
        <v>1071</v>
      </c>
      <c r="Y2125">
        <v>1</v>
      </c>
      <c r="Z2125" t="s">
        <v>3483</v>
      </c>
      <c r="AA2125" t="s">
        <v>5052</v>
      </c>
      <c r="AB2125" t="s">
        <v>6902</v>
      </c>
      <c r="AC2125">
        <v>5.6</v>
      </c>
      <c r="AD2125" t="s">
        <v>8428</v>
      </c>
      <c r="AE2125" t="s">
        <v>9442</v>
      </c>
      <c r="AF2125" t="s">
        <v>9428</v>
      </c>
      <c r="AG2125" t="s">
        <v>9137</v>
      </c>
    </row>
    <row r="2126" spans="1:33" hidden="1" x14ac:dyDescent="0.25">
      <c r="A2126" t="s">
        <v>52</v>
      </c>
      <c r="B2126">
        <v>2025169</v>
      </c>
      <c r="C2126" t="s">
        <v>86</v>
      </c>
      <c r="D2126">
        <v>10</v>
      </c>
      <c r="E2126" t="s">
        <v>91</v>
      </c>
      <c r="F2126">
        <v>1400</v>
      </c>
      <c r="G2126" t="s">
        <v>98</v>
      </c>
      <c r="H2126" t="s">
        <v>253</v>
      </c>
      <c r="I2126" t="s">
        <v>446</v>
      </c>
      <c r="J2126" t="s">
        <v>451</v>
      </c>
      <c r="K2126">
        <v>13.21</v>
      </c>
      <c r="L2126">
        <v>34.26</v>
      </c>
      <c r="M2126" t="s">
        <v>631</v>
      </c>
      <c r="N2126" t="s">
        <v>874</v>
      </c>
      <c r="Q2126">
        <v>5</v>
      </c>
      <c r="R2126">
        <v>8</v>
      </c>
      <c r="S2126" t="s">
        <v>1431</v>
      </c>
      <c r="T2126" t="s">
        <v>2618</v>
      </c>
      <c r="U2126" t="s">
        <v>3416</v>
      </c>
      <c r="V2126" t="s">
        <v>3458</v>
      </c>
      <c r="W2126">
        <v>120</v>
      </c>
      <c r="X2126">
        <v>1073</v>
      </c>
      <c r="Y2126">
        <v>13</v>
      </c>
      <c r="Z2126" t="s">
        <v>3483</v>
      </c>
      <c r="AA2126" t="s">
        <v>5039</v>
      </c>
      <c r="AB2126" t="s">
        <v>825</v>
      </c>
      <c r="AC2126">
        <v>6.6</v>
      </c>
      <c r="AD2126" t="s">
        <v>8428</v>
      </c>
      <c r="AE2126" t="s">
        <v>9247</v>
      </c>
      <c r="AF2126" t="s">
        <v>9433</v>
      </c>
      <c r="AG2126" t="s">
        <v>8605</v>
      </c>
    </row>
    <row r="2127" spans="1:33" hidden="1" x14ac:dyDescent="0.25">
      <c r="A2127" t="s">
        <v>52</v>
      </c>
      <c r="B2127">
        <v>2025169</v>
      </c>
      <c r="C2127" t="s">
        <v>86</v>
      </c>
      <c r="D2127">
        <v>10</v>
      </c>
      <c r="E2127" t="s">
        <v>91</v>
      </c>
      <c r="F2127">
        <v>1400</v>
      </c>
      <c r="G2127" t="s">
        <v>98</v>
      </c>
      <c r="H2127" t="s">
        <v>253</v>
      </c>
      <c r="I2127" t="s">
        <v>446</v>
      </c>
      <c r="J2127" t="s">
        <v>451</v>
      </c>
      <c r="K2127">
        <v>13.21</v>
      </c>
      <c r="L2127">
        <v>34.26</v>
      </c>
      <c r="M2127" t="s">
        <v>631</v>
      </c>
      <c r="N2127" t="s">
        <v>874</v>
      </c>
      <c r="Q2127">
        <v>6</v>
      </c>
      <c r="R2127">
        <v>5</v>
      </c>
      <c r="S2127" t="s">
        <v>1941</v>
      </c>
      <c r="T2127" t="s">
        <v>3128</v>
      </c>
      <c r="U2127" t="s">
        <v>3420</v>
      </c>
      <c r="V2127" t="s">
        <v>3447</v>
      </c>
      <c r="W2127">
        <v>121</v>
      </c>
      <c r="X2127">
        <v>1091</v>
      </c>
      <c r="Y2127">
        <v>10</v>
      </c>
      <c r="Z2127" t="s">
        <v>3524</v>
      </c>
      <c r="AA2127" t="s">
        <v>5053</v>
      </c>
      <c r="AB2127" t="s">
        <v>6972</v>
      </c>
      <c r="AC2127">
        <v>7.1</v>
      </c>
      <c r="AD2127" t="s">
        <v>8426</v>
      </c>
      <c r="AE2127" t="s">
        <v>9383</v>
      </c>
      <c r="AF2127" t="s">
        <v>9432</v>
      </c>
      <c r="AG2127" t="s">
        <v>8753</v>
      </c>
    </row>
    <row r="2128" spans="1:33" hidden="1" x14ac:dyDescent="0.25">
      <c r="A2128" t="s">
        <v>52</v>
      </c>
      <c r="B2128">
        <v>2025169</v>
      </c>
      <c r="C2128" t="s">
        <v>86</v>
      </c>
      <c r="D2128">
        <v>10</v>
      </c>
      <c r="E2128" t="s">
        <v>91</v>
      </c>
      <c r="F2128">
        <v>1400</v>
      </c>
      <c r="G2128" t="s">
        <v>98</v>
      </c>
      <c r="H2128" t="s">
        <v>253</v>
      </c>
      <c r="I2128" t="s">
        <v>446</v>
      </c>
      <c r="J2128" t="s">
        <v>451</v>
      </c>
      <c r="K2128">
        <v>13.21</v>
      </c>
      <c r="L2128">
        <v>34.26</v>
      </c>
      <c r="M2128" t="s">
        <v>631</v>
      </c>
      <c r="N2128" t="s">
        <v>874</v>
      </c>
      <c r="Q2128">
        <v>7</v>
      </c>
      <c r="R2128">
        <v>13</v>
      </c>
      <c r="S2128" t="s">
        <v>1123</v>
      </c>
      <c r="T2128" t="s">
        <v>2310</v>
      </c>
      <c r="U2128" t="s">
        <v>3417</v>
      </c>
      <c r="V2128" t="s">
        <v>3444</v>
      </c>
      <c r="W2128">
        <v>115</v>
      </c>
      <c r="X2128">
        <v>1188</v>
      </c>
      <c r="Y2128">
        <v>14</v>
      </c>
      <c r="Z2128" t="s">
        <v>3485</v>
      </c>
      <c r="AA2128" t="s">
        <v>5054</v>
      </c>
      <c r="AB2128" t="s">
        <v>6975</v>
      </c>
      <c r="AC2128">
        <v>21</v>
      </c>
      <c r="AD2128" t="s">
        <v>8587</v>
      </c>
      <c r="AE2128" t="s">
        <v>9303</v>
      </c>
      <c r="AF2128" t="s">
        <v>9231</v>
      </c>
      <c r="AG2128" t="s">
        <v>9103</v>
      </c>
    </row>
    <row r="2129" spans="1:33" hidden="1" x14ac:dyDescent="0.25">
      <c r="A2129" t="s">
        <v>52</v>
      </c>
      <c r="B2129">
        <v>2025169</v>
      </c>
      <c r="C2129" t="s">
        <v>86</v>
      </c>
      <c r="D2129">
        <v>10</v>
      </c>
      <c r="E2129" t="s">
        <v>91</v>
      </c>
      <c r="F2129">
        <v>1400</v>
      </c>
      <c r="G2129" t="s">
        <v>98</v>
      </c>
      <c r="H2129" t="s">
        <v>253</v>
      </c>
      <c r="I2129" t="s">
        <v>446</v>
      </c>
      <c r="J2129" t="s">
        <v>451</v>
      </c>
      <c r="K2129">
        <v>13.21</v>
      </c>
      <c r="L2129">
        <v>34.26</v>
      </c>
      <c r="M2129" t="s">
        <v>631</v>
      </c>
      <c r="N2129" t="s">
        <v>874</v>
      </c>
      <c r="Q2129">
        <v>8</v>
      </c>
      <c r="R2129">
        <v>9</v>
      </c>
      <c r="S2129" t="s">
        <v>1120</v>
      </c>
      <c r="T2129" t="s">
        <v>2307</v>
      </c>
      <c r="U2129" t="s">
        <v>3409</v>
      </c>
      <c r="V2129" t="s">
        <v>3449</v>
      </c>
      <c r="W2129">
        <v>116</v>
      </c>
      <c r="X2129">
        <v>1193</v>
      </c>
      <c r="Y2129">
        <v>12</v>
      </c>
      <c r="Z2129" t="s">
        <v>3515</v>
      </c>
      <c r="AA2129" t="s">
        <v>5055</v>
      </c>
      <c r="AB2129" t="s">
        <v>7208</v>
      </c>
      <c r="AC2129">
        <v>6.7</v>
      </c>
      <c r="AD2129" t="s">
        <v>8470</v>
      </c>
      <c r="AE2129" t="s">
        <v>9376</v>
      </c>
      <c r="AF2129" t="s">
        <v>9231</v>
      </c>
      <c r="AG2129" t="s">
        <v>8614</v>
      </c>
    </row>
    <row r="2130" spans="1:33" hidden="1" x14ac:dyDescent="0.25">
      <c r="A2130" t="s">
        <v>52</v>
      </c>
      <c r="B2130">
        <v>2025169</v>
      </c>
      <c r="C2130" t="s">
        <v>86</v>
      </c>
      <c r="D2130">
        <v>10</v>
      </c>
      <c r="E2130" t="s">
        <v>91</v>
      </c>
      <c r="F2130">
        <v>1400</v>
      </c>
      <c r="G2130" t="s">
        <v>98</v>
      </c>
      <c r="H2130" t="s">
        <v>253</v>
      </c>
      <c r="I2130" t="s">
        <v>446</v>
      </c>
      <c r="J2130" t="s">
        <v>451</v>
      </c>
      <c r="K2130">
        <v>13.21</v>
      </c>
      <c r="L2130">
        <v>34.26</v>
      </c>
      <c r="M2130" t="s">
        <v>631</v>
      </c>
      <c r="N2130" t="s">
        <v>874</v>
      </c>
      <c r="Q2130">
        <v>9</v>
      </c>
      <c r="R2130">
        <v>3</v>
      </c>
      <c r="S2130" t="s">
        <v>1126</v>
      </c>
      <c r="T2130" t="s">
        <v>2313</v>
      </c>
      <c r="U2130" t="s">
        <v>3419</v>
      </c>
      <c r="V2130" t="s">
        <v>3459</v>
      </c>
      <c r="W2130">
        <v>126</v>
      </c>
      <c r="X2130">
        <v>1181</v>
      </c>
      <c r="Y2130">
        <v>5</v>
      </c>
      <c r="Z2130" t="s">
        <v>3498</v>
      </c>
      <c r="AA2130" t="s">
        <v>5056</v>
      </c>
      <c r="AB2130" t="s">
        <v>6905</v>
      </c>
      <c r="AC2130">
        <v>27</v>
      </c>
      <c r="AD2130" t="s">
        <v>8424</v>
      </c>
      <c r="AE2130" t="s">
        <v>9296</v>
      </c>
      <c r="AF2130" t="s">
        <v>9433</v>
      </c>
      <c r="AG2130" t="s">
        <v>8457</v>
      </c>
    </row>
    <row r="2131" spans="1:33" hidden="1" x14ac:dyDescent="0.25">
      <c r="A2131" t="s">
        <v>52</v>
      </c>
      <c r="B2131">
        <v>2025169</v>
      </c>
      <c r="C2131" t="s">
        <v>86</v>
      </c>
      <c r="D2131">
        <v>10</v>
      </c>
      <c r="E2131" t="s">
        <v>91</v>
      </c>
      <c r="F2131">
        <v>1400</v>
      </c>
      <c r="G2131" t="s">
        <v>98</v>
      </c>
      <c r="H2131" t="s">
        <v>253</v>
      </c>
      <c r="I2131" t="s">
        <v>446</v>
      </c>
      <c r="J2131" t="s">
        <v>451</v>
      </c>
      <c r="K2131">
        <v>13.21</v>
      </c>
      <c r="L2131">
        <v>34.26</v>
      </c>
      <c r="M2131" t="s">
        <v>631</v>
      </c>
      <c r="N2131" t="s">
        <v>874</v>
      </c>
      <c r="Q2131">
        <v>10</v>
      </c>
      <c r="R2131">
        <v>7</v>
      </c>
      <c r="S2131" t="s">
        <v>1125</v>
      </c>
      <c r="T2131" t="s">
        <v>2312</v>
      </c>
      <c r="U2131" t="s">
        <v>3404</v>
      </c>
      <c r="V2131" t="s">
        <v>3444</v>
      </c>
      <c r="W2131">
        <v>121</v>
      </c>
      <c r="X2131">
        <v>1130</v>
      </c>
      <c r="Y2131">
        <v>11</v>
      </c>
      <c r="Z2131" t="s">
        <v>3486</v>
      </c>
      <c r="AA2131" t="s">
        <v>5057</v>
      </c>
      <c r="AB2131" t="s">
        <v>7451</v>
      </c>
      <c r="AC2131">
        <v>19</v>
      </c>
      <c r="AD2131" t="s">
        <v>8564</v>
      </c>
      <c r="AE2131" t="s">
        <v>9381</v>
      </c>
      <c r="AF2131" t="s">
        <v>9314</v>
      </c>
      <c r="AG2131" t="s">
        <v>8415</v>
      </c>
    </row>
    <row r="2132" spans="1:33" hidden="1" x14ac:dyDescent="0.25">
      <c r="A2132" t="s">
        <v>52</v>
      </c>
      <c r="B2132">
        <v>2025169</v>
      </c>
      <c r="C2132" t="s">
        <v>86</v>
      </c>
      <c r="D2132">
        <v>10</v>
      </c>
      <c r="E2132" t="s">
        <v>91</v>
      </c>
      <c r="F2132">
        <v>1400</v>
      </c>
      <c r="G2132" t="s">
        <v>98</v>
      </c>
      <c r="H2132" t="s">
        <v>253</v>
      </c>
      <c r="I2132" t="s">
        <v>446</v>
      </c>
      <c r="J2132" t="s">
        <v>451</v>
      </c>
      <c r="K2132">
        <v>13.21</v>
      </c>
      <c r="L2132">
        <v>34.26</v>
      </c>
      <c r="M2132" t="s">
        <v>631</v>
      </c>
      <c r="N2132" t="s">
        <v>874</v>
      </c>
      <c r="Q2132">
        <v>11</v>
      </c>
      <c r="R2132">
        <v>10</v>
      </c>
      <c r="S2132" t="s">
        <v>1942</v>
      </c>
      <c r="T2132" t="s">
        <v>3129</v>
      </c>
      <c r="U2132" t="s">
        <v>3410</v>
      </c>
      <c r="V2132" t="s">
        <v>3446</v>
      </c>
      <c r="W2132">
        <v>116</v>
      </c>
      <c r="X2132">
        <v>1079</v>
      </c>
      <c r="Y2132">
        <v>9</v>
      </c>
      <c r="Z2132" t="s">
        <v>3501</v>
      </c>
      <c r="AA2132" t="s">
        <v>5058</v>
      </c>
      <c r="AB2132" t="s">
        <v>7736</v>
      </c>
      <c r="AC2132">
        <v>57</v>
      </c>
      <c r="AD2132" t="s">
        <v>8464</v>
      </c>
      <c r="AE2132" t="s">
        <v>9381</v>
      </c>
      <c r="AF2132" t="s">
        <v>9227</v>
      </c>
      <c r="AG2132" t="s">
        <v>8416</v>
      </c>
    </row>
    <row r="2133" spans="1:33" hidden="1" x14ac:dyDescent="0.25">
      <c r="A2133" t="s">
        <v>52</v>
      </c>
      <c r="B2133">
        <v>2025169</v>
      </c>
      <c r="C2133" t="s">
        <v>86</v>
      </c>
      <c r="D2133">
        <v>10</v>
      </c>
      <c r="E2133" t="s">
        <v>91</v>
      </c>
      <c r="F2133">
        <v>1400</v>
      </c>
      <c r="G2133" t="s">
        <v>98</v>
      </c>
      <c r="H2133" t="s">
        <v>253</v>
      </c>
      <c r="I2133" t="s">
        <v>446</v>
      </c>
      <c r="J2133" t="s">
        <v>451</v>
      </c>
      <c r="K2133">
        <v>13.21</v>
      </c>
      <c r="L2133">
        <v>34.26</v>
      </c>
      <c r="M2133" t="s">
        <v>631</v>
      </c>
      <c r="N2133" t="s">
        <v>874</v>
      </c>
      <c r="Q2133">
        <v>12</v>
      </c>
      <c r="R2133">
        <v>6</v>
      </c>
      <c r="S2133" t="s">
        <v>1562</v>
      </c>
      <c r="T2133" t="s">
        <v>2749</v>
      </c>
      <c r="U2133" t="s">
        <v>3402</v>
      </c>
      <c r="V2133" t="s">
        <v>3445</v>
      </c>
      <c r="W2133">
        <v>116</v>
      </c>
      <c r="X2133">
        <v>1177</v>
      </c>
      <c r="Y2133">
        <v>7</v>
      </c>
      <c r="Z2133" t="s">
        <v>3516</v>
      </c>
      <c r="AA2133" t="s">
        <v>5059</v>
      </c>
      <c r="AB2133" t="s">
        <v>7747</v>
      </c>
      <c r="AC2133">
        <v>57</v>
      </c>
      <c r="AD2133" t="s">
        <v>8589</v>
      </c>
      <c r="AE2133" t="s">
        <v>9309</v>
      </c>
      <c r="AF2133" t="s">
        <v>9227</v>
      </c>
      <c r="AG2133" t="s">
        <v>8746</v>
      </c>
    </row>
    <row r="2134" spans="1:33" hidden="1" x14ac:dyDescent="0.25">
      <c r="A2134" t="s">
        <v>52</v>
      </c>
      <c r="B2134">
        <v>2025169</v>
      </c>
      <c r="C2134" t="s">
        <v>86</v>
      </c>
      <c r="D2134">
        <v>10</v>
      </c>
      <c r="E2134" t="s">
        <v>91</v>
      </c>
      <c r="F2134">
        <v>1400</v>
      </c>
      <c r="G2134" t="s">
        <v>98</v>
      </c>
      <c r="H2134" t="s">
        <v>253</v>
      </c>
      <c r="I2134" t="s">
        <v>446</v>
      </c>
      <c r="J2134" t="s">
        <v>451</v>
      </c>
      <c r="K2134">
        <v>13.21</v>
      </c>
      <c r="L2134">
        <v>34.26</v>
      </c>
      <c r="M2134" t="s">
        <v>631</v>
      </c>
      <c r="N2134" t="s">
        <v>874</v>
      </c>
      <c r="Q2134">
        <v>13</v>
      </c>
      <c r="R2134">
        <v>4</v>
      </c>
      <c r="S2134" t="s">
        <v>1874</v>
      </c>
      <c r="T2134" t="s">
        <v>3061</v>
      </c>
      <c r="U2134" t="s">
        <v>3405</v>
      </c>
      <c r="V2134" t="s">
        <v>3447</v>
      </c>
      <c r="W2134">
        <v>121</v>
      </c>
      <c r="X2134">
        <v>1105</v>
      </c>
      <c r="Y2134">
        <v>2</v>
      </c>
      <c r="Z2134" t="s">
        <v>3544</v>
      </c>
      <c r="AA2134" t="s">
        <v>5060</v>
      </c>
      <c r="AB2134" t="s">
        <v>7130</v>
      </c>
      <c r="AC2134">
        <v>43</v>
      </c>
      <c r="AD2134" t="s">
        <v>8470</v>
      </c>
      <c r="AE2134" t="s">
        <v>9302</v>
      </c>
      <c r="AF2134" t="s">
        <v>9313</v>
      </c>
      <c r="AG2134" t="s">
        <v>8743</v>
      </c>
    </row>
    <row r="2135" spans="1:33" hidden="1" x14ac:dyDescent="0.25">
      <c r="A2135" t="s">
        <v>52</v>
      </c>
      <c r="B2135">
        <v>2025169</v>
      </c>
      <c r="C2135" t="s">
        <v>86</v>
      </c>
      <c r="D2135">
        <v>10</v>
      </c>
      <c r="E2135" t="s">
        <v>91</v>
      </c>
      <c r="F2135">
        <v>1400</v>
      </c>
      <c r="G2135" t="s">
        <v>98</v>
      </c>
      <c r="H2135" t="s">
        <v>253</v>
      </c>
      <c r="I2135" t="s">
        <v>446</v>
      </c>
      <c r="J2135" t="s">
        <v>451</v>
      </c>
      <c r="K2135">
        <v>13.21</v>
      </c>
      <c r="L2135">
        <v>34.26</v>
      </c>
      <c r="M2135" t="s">
        <v>631</v>
      </c>
      <c r="N2135" t="s">
        <v>874</v>
      </c>
      <c r="Q2135">
        <v>14</v>
      </c>
      <c r="R2135">
        <v>1</v>
      </c>
      <c r="S2135" t="s">
        <v>1060</v>
      </c>
      <c r="T2135" t="s">
        <v>2247</v>
      </c>
      <c r="U2135" t="s">
        <v>3398</v>
      </c>
      <c r="V2135" t="s">
        <v>3454</v>
      </c>
      <c r="W2135">
        <v>135</v>
      </c>
      <c r="X2135">
        <v>1089</v>
      </c>
      <c r="Y2135">
        <v>8</v>
      </c>
      <c r="Z2135" t="s">
        <v>3552</v>
      </c>
      <c r="AA2135" t="s">
        <v>5061</v>
      </c>
      <c r="AB2135" t="s">
        <v>7748</v>
      </c>
      <c r="AC2135">
        <v>72</v>
      </c>
      <c r="AD2135" t="s">
        <v>8427</v>
      </c>
      <c r="AE2135" t="s">
        <v>9300</v>
      </c>
      <c r="AF2135" t="s">
        <v>9432</v>
      </c>
      <c r="AG2135" t="s">
        <v>9143</v>
      </c>
    </row>
    <row r="2136" spans="1:33" hidden="1" x14ac:dyDescent="0.25">
      <c r="A2136" t="s">
        <v>53</v>
      </c>
      <c r="B2136">
        <v>2025170</v>
      </c>
      <c r="C2136" t="s">
        <v>87</v>
      </c>
      <c r="D2136">
        <v>1</v>
      </c>
      <c r="E2136" t="s">
        <v>88</v>
      </c>
      <c r="F2136">
        <v>1650</v>
      </c>
      <c r="G2136" t="s">
        <v>98</v>
      </c>
      <c r="H2136" t="s">
        <v>254</v>
      </c>
      <c r="I2136" t="s">
        <v>446</v>
      </c>
      <c r="J2136" t="s">
        <v>448</v>
      </c>
      <c r="K2136">
        <v>27.51</v>
      </c>
      <c r="L2136">
        <v>51.1</v>
      </c>
      <c r="M2136" t="s">
        <v>632</v>
      </c>
      <c r="N2136" t="s">
        <v>875</v>
      </c>
      <c r="Q2136">
        <v>1</v>
      </c>
      <c r="R2136">
        <v>6</v>
      </c>
      <c r="S2136" t="s">
        <v>1160</v>
      </c>
      <c r="T2136" t="s">
        <v>2347</v>
      </c>
      <c r="U2136" t="s">
        <v>3407</v>
      </c>
      <c r="V2136" t="s">
        <v>3442</v>
      </c>
      <c r="W2136">
        <v>130</v>
      </c>
      <c r="X2136">
        <v>1073</v>
      </c>
      <c r="Y2136">
        <v>3</v>
      </c>
      <c r="Z2136" t="s">
        <v>3478</v>
      </c>
      <c r="AA2136" t="s">
        <v>5062</v>
      </c>
      <c r="AB2136" t="s">
        <v>875</v>
      </c>
      <c r="AC2136">
        <v>7.6</v>
      </c>
      <c r="AD2136" t="s">
        <v>9004</v>
      </c>
      <c r="AE2136" t="s">
        <v>8591</v>
      </c>
      <c r="AF2136" t="s">
        <v>8446</v>
      </c>
      <c r="AG2136" t="s">
        <v>8550</v>
      </c>
    </row>
    <row r="2137" spans="1:33" hidden="1" x14ac:dyDescent="0.25">
      <c r="A2137" t="s">
        <v>53</v>
      </c>
      <c r="B2137">
        <v>2025170</v>
      </c>
      <c r="C2137" t="s">
        <v>87</v>
      </c>
      <c r="D2137">
        <v>1</v>
      </c>
      <c r="E2137" t="s">
        <v>88</v>
      </c>
      <c r="F2137">
        <v>1650</v>
      </c>
      <c r="G2137" t="s">
        <v>98</v>
      </c>
      <c r="H2137" t="s">
        <v>254</v>
      </c>
      <c r="I2137" t="s">
        <v>446</v>
      </c>
      <c r="J2137" t="s">
        <v>448</v>
      </c>
      <c r="K2137">
        <v>27.51</v>
      </c>
      <c r="L2137">
        <v>51.1</v>
      </c>
      <c r="M2137" t="s">
        <v>632</v>
      </c>
      <c r="N2137" t="s">
        <v>875</v>
      </c>
      <c r="Q2137">
        <v>2</v>
      </c>
      <c r="R2137">
        <v>4</v>
      </c>
      <c r="S2137" t="s">
        <v>1040</v>
      </c>
      <c r="T2137" t="s">
        <v>2227</v>
      </c>
      <c r="U2137" t="s">
        <v>3419</v>
      </c>
      <c r="V2137" t="s">
        <v>3454</v>
      </c>
      <c r="W2137">
        <v>130</v>
      </c>
      <c r="X2137">
        <v>1049</v>
      </c>
      <c r="Y2137">
        <v>5</v>
      </c>
      <c r="Z2137" t="s">
        <v>3505</v>
      </c>
      <c r="AA2137" t="s">
        <v>5063</v>
      </c>
      <c r="AB2137" t="s">
        <v>7749</v>
      </c>
      <c r="AC2137">
        <v>3.7</v>
      </c>
      <c r="AD2137" t="s">
        <v>9005</v>
      </c>
      <c r="AE2137" t="s">
        <v>8981</v>
      </c>
      <c r="AF2137" t="s">
        <v>8631</v>
      </c>
      <c r="AG2137" t="s">
        <v>8420</v>
      </c>
    </row>
    <row r="2138" spans="1:33" hidden="1" x14ac:dyDescent="0.25">
      <c r="A2138" t="s">
        <v>53</v>
      </c>
      <c r="B2138">
        <v>2025170</v>
      </c>
      <c r="C2138" t="s">
        <v>87</v>
      </c>
      <c r="D2138">
        <v>1</v>
      </c>
      <c r="E2138" t="s">
        <v>88</v>
      </c>
      <c r="F2138">
        <v>1650</v>
      </c>
      <c r="G2138" t="s">
        <v>98</v>
      </c>
      <c r="H2138" t="s">
        <v>254</v>
      </c>
      <c r="I2138" t="s">
        <v>446</v>
      </c>
      <c r="J2138" t="s">
        <v>448</v>
      </c>
      <c r="K2138">
        <v>27.51</v>
      </c>
      <c r="L2138">
        <v>51.1</v>
      </c>
      <c r="M2138" t="s">
        <v>632</v>
      </c>
      <c r="N2138" t="s">
        <v>875</v>
      </c>
      <c r="Q2138">
        <v>3</v>
      </c>
      <c r="R2138">
        <v>8</v>
      </c>
      <c r="S2138" t="s">
        <v>1041</v>
      </c>
      <c r="T2138" t="s">
        <v>2228</v>
      </c>
      <c r="U2138" t="s">
        <v>3411</v>
      </c>
      <c r="V2138" t="s">
        <v>3441</v>
      </c>
      <c r="W2138">
        <v>127</v>
      </c>
      <c r="X2138">
        <v>1201</v>
      </c>
      <c r="Y2138">
        <v>7</v>
      </c>
      <c r="Z2138" t="s">
        <v>3489</v>
      </c>
      <c r="AA2138" t="s">
        <v>4931</v>
      </c>
      <c r="AB2138" t="s">
        <v>6941</v>
      </c>
      <c r="AC2138">
        <v>3.3</v>
      </c>
      <c r="AD2138" t="s">
        <v>8496</v>
      </c>
      <c r="AE2138" t="s">
        <v>8764</v>
      </c>
      <c r="AF2138" t="s">
        <v>8446</v>
      </c>
      <c r="AG2138" t="s">
        <v>9018</v>
      </c>
    </row>
    <row r="2139" spans="1:33" hidden="1" x14ac:dyDescent="0.25">
      <c r="A2139" t="s">
        <v>53</v>
      </c>
      <c r="B2139">
        <v>2025170</v>
      </c>
      <c r="C2139" t="s">
        <v>87</v>
      </c>
      <c r="D2139">
        <v>1</v>
      </c>
      <c r="E2139" t="s">
        <v>88</v>
      </c>
      <c r="F2139">
        <v>1650</v>
      </c>
      <c r="G2139" t="s">
        <v>98</v>
      </c>
      <c r="H2139" t="s">
        <v>254</v>
      </c>
      <c r="I2139" t="s">
        <v>446</v>
      </c>
      <c r="J2139" t="s">
        <v>448</v>
      </c>
      <c r="K2139">
        <v>27.51</v>
      </c>
      <c r="L2139">
        <v>51.1</v>
      </c>
      <c r="M2139" t="s">
        <v>632</v>
      </c>
      <c r="N2139" t="s">
        <v>875</v>
      </c>
      <c r="Q2139">
        <v>4</v>
      </c>
      <c r="R2139">
        <v>1</v>
      </c>
      <c r="S2139" t="s">
        <v>1484</v>
      </c>
      <c r="T2139" t="s">
        <v>2671</v>
      </c>
      <c r="U2139" t="s">
        <v>3403</v>
      </c>
      <c r="V2139" t="s">
        <v>3443</v>
      </c>
      <c r="W2139">
        <v>135</v>
      </c>
      <c r="X2139">
        <v>1194</v>
      </c>
      <c r="Y2139">
        <v>12</v>
      </c>
      <c r="Z2139" t="s">
        <v>3506</v>
      </c>
      <c r="AA2139" t="s">
        <v>4973</v>
      </c>
      <c r="AB2139" t="s">
        <v>887</v>
      </c>
      <c r="AC2139">
        <v>10</v>
      </c>
      <c r="AD2139" t="s">
        <v>9006</v>
      </c>
      <c r="AE2139" t="s">
        <v>9440</v>
      </c>
      <c r="AF2139" t="s">
        <v>8492</v>
      </c>
      <c r="AG2139" t="s">
        <v>8910</v>
      </c>
    </row>
    <row r="2140" spans="1:33" hidden="1" x14ac:dyDescent="0.25">
      <c r="A2140" t="s">
        <v>53</v>
      </c>
      <c r="B2140">
        <v>2025170</v>
      </c>
      <c r="C2140" t="s">
        <v>87</v>
      </c>
      <c r="D2140">
        <v>1</v>
      </c>
      <c r="E2140" t="s">
        <v>88</v>
      </c>
      <c r="F2140">
        <v>1650</v>
      </c>
      <c r="G2140" t="s">
        <v>98</v>
      </c>
      <c r="H2140" t="s">
        <v>254</v>
      </c>
      <c r="I2140" t="s">
        <v>446</v>
      </c>
      <c r="J2140" t="s">
        <v>448</v>
      </c>
      <c r="K2140">
        <v>27.51</v>
      </c>
      <c r="L2140">
        <v>51.1</v>
      </c>
      <c r="M2140" t="s">
        <v>632</v>
      </c>
      <c r="N2140" t="s">
        <v>875</v>
      </c>
      <c r="Q2140">
        <v>5</v>
      </c>
      <c r="R2140">
        <v>11</v>
      </c>
      <c r="S2140" t="s">
        <v>1169</v>
      </c>
      <c r="T2140" t="s">
        <v>2356</v>
      </c>
      <c r="U2140" t="s">
        <v>3417</v>
      </c>
      <c r="V2140" t="s">
        <v>3461</v>
      </c>
      <c r="W2140">
        <v>121</v>
      </c>
      <c r="X2140">
        <v>1148</v>
      </c>
      <c r="Y2140">
        <v>1</v>
      </c>
      <c r="Z2140" t="s">
        <v>3506</v>
      </c>
      <c r="AA2140" t="s">
        <v>5039</v>
      </c>
      <c r="AB2140" t="s">
        <v>7750</v>
      </c>
      <c r="AC2140">
        <v>8.1</v>
      </c>
      <c r="AD2140" t="s">
        <v>8670</v>
      </c>
      <c r="AE2140" t="s">
        <v>457</v>
      </c>
      <c r="AF2140" t="s">
        <v>8597</v>
      </c>
      <c r="AG2140" t="s">
        <v>8493</v>
      </c>
    </row>
    <row r="2141" spans="1:33" hidden="1" x14ac:dyDescent="0.25">
      <c r="A2141" t="s">
        <v>53</v>
      </c>
      <c r="B2141">
        <v>2025170</v>
      </c>
      <c r="C2141" t="s">
        <v>87</v>
      </c>
      <c r="D2141">
        <v>1</v>
      </c>
      <c r="E2141" t="s">
        <v>88</v>
      </c>
      <c r="F2141">
        <v>1650</v>
      </c>
      <c r="G2141" t="s">
        <v>98</v>
      </c>
      <c r="H2141" t="s">
        <v>254</v>
      </c>
      <c r="I2141" t="s">
        <v>446</v>
      </c>
      <c r="J2141" t="s">
        <v>448</v>
      </c>
      <c r="K2141">
        <v>27.51</v>
      </c>
      <c r="L2141">
        <v>51.1</v>
      </c>
      <c r="M2141" t="s">
        <v>632</v>
      </c>
      <c r="N2141" t="s">
        <v>875</v>
      </c>
      <c r="Q2141">
        <v>6</v>
      </c>
      <c r="R2141">
        <v>9</v>
      </c>
      <c r="S2141" t="s">
        <v>1586</v>
      </c>
      <c r="T2141" t="s">
        <v>2773</v>
      </c>
      <c r="U2141" t="s">
        <v>3414</v>
      </c>
      <c r="V2141" t="s">
        <v>3458</v>
      </c>
      <c r="W2141">
        <v>126</v>
      </c>
      <c r="X2141">
        <v>998</v>
      </c>
      <c r="Y2141">
        <v>9</v>
      </c>
      <c r="Z2141" t="s">
        <v>3521</v>
      </c>
      <c r="AA2141" t="s">
        <v>5064</v>
      </c>
      <c r="AB2141" t="s">
        <v>7048</v>
      </c>
      <c r="AC2141">
        <v>28</v>
      </c>
      <c r="AD2141" t="s">
        <v>8671</v>
      </c>
      <c r="AE2141" t="s">
        <v>8981</v>
      </c>
      <c r="AF2141" t="s">
        <v>8488</v>
      </c>
      <c r="AG2141" t="s">
        <v>8549</v>
      </c>
    </row>
    <row r="2142" spans="1:33" hidden="1" x14ac:dyDescent="0.25">
      <c r="A2142" t="s">
        <v>53</v>
      </c>
      <c r="B2142">
        <v>2025170</v>
      </c>
      <c r="C2142" t="s">
        <v>87</v>
      </c>
      <c r="D2142">
        <v>1</v>
      </c>
      <c r="E2142" t="s">
        <v>88</v>
      </c>
      <c r="F2142">
        <v>1650</v>
      </c>
      <c r="G2142" t="s">
        <v>98</v>
      </c>
      <c r="H2142" t="s">
        <v>254</v>
      </c>
      <c r="I2142" t="s">
        <v>446</v>
      </c>
      <c r="J2142" t="s">
        <v>448</v>
      </c>
      <c r="K2142">
        <v>27.51</v>
      </c>
      <c r="L2142">
        <v>51.1</v>
      </c>
      <c r="M2142" t="s">
        <v>632</v>
      </c>
      <c r="N2142" t="s">
        <v>875</v>
      </c>
      <c r="Q2142">
        <v>7</v>
      </c>
      <c r="R2142">
        <v>10</v>
      </c>
      <c r="S2142" t="s">
        <v>1174</v>
      </c>
      <c r="T2142" t="s">
        <v>2361</v>
      </c>
      <c r="U2142" t="s">
        <v>3421</v>
      </c>
      <c r="V2142" t="s">
        <v>3457</v>
      </c>
      <c r="W2142">
        <v>123</v>
      </c>
      <c r="X2142">
        <v>1206</v>
      </c>
      <c r="Y2142">
        <v>6</v>
      </c>
      <c r="Z2142" t="s">
        <v>3490</v>
      </c>
      <c r="AA2142" t="s">
        <v>5065</v>
      </c>
      <c r="AB2142" t="s">
        <v>7623</v>
      </c>
      <c r="AC2142">
        <v>11</v>
      </c>
      <c r="AD2142" t="s">
        <v>9007</v>
      </c>
      <c r="AE2142" t="s">
        <v>457</v>
      </c>
      <c r="AF2142" t="s">
        <v>8446</v>
      </c>
      <c r="AG2142" t="s">
        <v>8553</v>
      </c>
    </row>
    <row r="2143" spans="1:33" hidden="1" x14ac:dyDescent="0.25">
      <c r="A2143" t="s">
        <v>53</v>
      </c>
      <c r="B2143">
        <v>2025170</v>
      </c>
      <c r="C2143" t="s">
        <v>87</v>
      </c>
      <c r="D2143">
        <v>1</v>
      </c>
      <c r="E2143" t="s">
        <v>88</v>
      </c>
      <c r="F2143">
        <v>1650</v>
      </c>
      <c r="G2143" t="s">
        <v>98</v>
      </c>
      <c r="H2143" t="s">
        <v>254</v>
      </c>
      <c r="I2143" t="s">
        <v>446</v>
      </c>
      <c r="J2143" t="s">
        <v>448</v>
      </c>
      <c r="K2143">
        <v>27.51</v>
      </c>
      <c r="L2143">
        <v>51.1</v>
      </c>
      <c r="M2143" t="s">
        <v>632</v>
      </c>
      <c r="N2143" t="s">
        <v>875</v>
      </c>
      <c r="Q2143">
        <v>8</v>
      </c>
      <c r="R2143">
        <v>7</v>
      </c>
      <c r="S2143" t="s">
        <v>1268</v>
      </c>
      <c r="T2143" t="s">
        <v>2455</v>
      </c>
      <c r="U2143" t="s">
        <v>3399</v>
      </c>
      <c r="V2143" t="s">
        <v>3445</v>
      </c>
      <c r="W2143">
        <v>129</v>
      </c>
      <c r="X2143">
        <v>1251</v>
      </c>
      <c r="Y2143">
        <v>4</v>
      </c>
      <c r="Z2143" t="s">
        <v>3498</v>
      </c>
      <c r="AA2143" t="s">
        <v>5066</v>
      </c>
      <c r="AB2143" t="s">
        <v>7751</v>
      </c>
      <c r="AC2143">
        <v>20</v>
      </c>
      <c r="AD2143" t="s">
        <v>9008</v>
      </c>
      <c r="AE2143" t="s">
        <v>8591</v>
      </c>
      <c r="AF2143" t="s">
        <v>8442</v>
      </c>
      <c r="AG2143" t="s">
        <v>8606</v>
      </c>
    </row>
    <row r="2144" spans="1:33" hidden="1" x14ac:dyDescent="0.25">
      <c r="A2144" t="s">
        <v>53</v>
      </c>
      <c r="B2144">
        <v>2025170</v>
      </c>
      <c r="C2144" t="s">
        <v>87</v>
      </c>
      <c r="D2144">
        <v>1</v>
      </c>
      <c r="E2144" t="s">
        <v>88</v>
      </c>
      <c r="F2144">
        <v>1650</v>
      </c>
      <c r="G2144" t="s">
        <v>98</v>
      </c>
      <c r="H2144" t="s">
        <v>254</v>
      </c>
      <c r="I2144" t="s">
        <v>446</v>
      </c>
      <c r="J2144" t="s">
        <v>448</v>
      </c>
      <c r="K2144">
        <v>27.51</v>
      </c>
      <c r="L2144">
        <v>51.1</v>
      </c>
      <c r="M2144" t="s">
        <v>632</v>
      </c>
      <c r="N2144" t="s">
        <v>875</v>
      </c>
      <c r="Q2144">
        <v>9</v>
      </c>
      <c r="R2144">
        <v>12</v>
      </c>
      <c r="S2144" t="s">
        <v>1525</v>
      </c>
      <c r="T2144" t="s">
        <v>2712</v>
      </c>
      <c r="U2144" t="s">
        <v>3397</v>
      </c>
      <c r="V2144" t="s">
        <v>3459</v>
      </c>
      <c r="W2144">
        <v>121</v>
      </c>
      <c r="X2144">
        <v>1154</v>
      </c>
      <c r="Y2144">
        <v>11</v>
      </c>
      <c r="Z2144" t="s">
        <v>3507</v>
      </c>
      <c r="AA2144" t="s">
        <v>5067</v>
      </c>
      <c r="AB2144" t="s">
        <v>963</v>
      </c>
      <c r="AC2144">
        <v>66</v>
      </c>
      <c r="AD2144" t="s">
        <v>8677</v>
      </c>
      <c r="AE2144" t="s">
        <v>8862</v>
      </c>
      <c r="AF2144" t="s">
        <v>8594</v>
      </c>
      <c r="AG2144" t="s">
        <v>8557</v>
      </c>
    </row>
    <row r="2145" spans="1:33" hidden="1" x14ac:dyDescent="0.25">
      <c r="A2145" t="s">
        <v>53</v>
      </c>
      <c r="B2145">
        <v>2025170</v>
      </c>
      <c r="C2145" t="s">
        <v>87</v>
      </c>
      <c r="D2145">
        <v>1</v>
      </c>
      <c r="E2145" t="s">
        <v>88</v>
      </c>
      <c r="F2145">
        <v>1650</v>
      </c>
      <c r="G2145" t="s">
        <v>98</v>
      </c>
      <c r="H2145" t="s">
        <v>254</v>
      </c>
      <c r="I2145" t="s">
        <v>446</v>
      </c>
      <c r="J2145" t="s">
        <v>448</v>
      </c>
      <c r="K2145">
        <v>27.51</v>
      </c>
      <c r="L2145">
        <v>51.1</v>
      </c>
      <c r="M2145" t="s">
        <v>632</v>
      </c>
      <c r="N2145" t="s">
        <v>875</v>
      </c>
      <c r="Q2145">
        <v>10</v>
      </c>
      <c r="R2145">
        <v>2</v>
      </c>
      <c r="S2145" t="s">
        <v>1389</v>
      </c>
      <c r="T2145" t="s">
        <v>2576</v>
      </c>
      <c r="U2145" t="s">
        <v>3409</v>
      </c>
      <c r="V2145" t="s">
        <v>3456</v>
      </c>
      <c r="W2145">
        <v>134</v>
      </c>
      <c r="X2145">
        <v>1242</v>
      </c>
      <c r="Y2145">
        <v>8</v>
      </c>
      <c r="Z2145" t="s">
        <v>3509</v>
      </c>
      <c r="AA2145" t="s">
        <v>5068</v>
      </c>
      <c r="AB2145" t="s">
        <v>6934</v>
      </c>
      <c r="AC2145">
        <v>20</v>
      </c>
      <c r="AD2145" t="s">
        <v>9009</v>
      </c>
      <c r="AE2145" t="s">
        <v>8764</v>
      </c>
      <c r="AF2145" t="s">
        <v>8597</v>
      </c>
      <c r="AG2145" t="s">
        <v>8743</v>
      </c>
    </row>
    <row r="2146" spans="1:33" hidden="1" x14ac:dyDescent="0.25">
      <c r="A2146" t="s">
        <v>53</v>
      </c>
      <c r="B2146">
        <v>2025170</v>
      </c>
      <c r="C2146" t="s">
        <v>87</v>
      </c>
      <c r="D2146">
        <v>1</v>
      </c>
      <c r="E2146" t="s">
        <v>88</v>
      </c>
      <c r="F2146">
        <v>1650</v>
      </c>
      <c r="G2146" t="s">
        <v>98</v>
      </c>
      <c r="H2146" t="s">
        <v>254</v>
      </c>
      <c r="I2146" t="s">
        <v>446</v>
      </c>
      <c r="J2146" t="s">
        <v>448</v>
      </c>
      <c r="K2146">
        <v>27.51</v>
      </c>
      <c r="L2146">
        <v>51.1</v>
      </c>
      <c r="M2146" t="s">
        <v>632</v>
      </c>
      <c r="N2146" t="s">
        <v>875</v>
      </c>
      <c r="Q2146">
        <v>11</v>
      </c>
      <c r="R2146">
        <v>3</v>
      </c>
      <c r="S2146" t="s">
        <v>1595</v>
      </c>
      <c r="T2146" t="s">
        <v>2782</v>
      </c>
      <c r="U2146" t="s">
        <v>3400</v>
      </c>
      <c r="V2146" t="s">
        <v>3451</v>
      </c>
      <c r="W2146">
        <v>134</v>
      </c>
      <c r="X2146">
        <v>1070</v>
      </c>
      <c r="Y2146">
        <v>2</v>
      </c>
      <c r="Z2146" t="s">
        <v>3526</v>
      </c>
      <c r="AA2146" t="s">
        <v>5069</v>
      </c>
      <c r="AB2146" t="s">
        <v>7752</v>
      </c>
      <c r="AC2146">
        <v>21</v>
      </c>
      <c r="AD2146" t="s">
        <v>9010</v>
      </c>
      <c r="AE2146" t="s">
        <v>457</v>
      </c>
      <c r="AF2146" t="s">
        <v>8631</v>
      </c>
      <c r="AG2146" t="s">
        <v>8402</v>
      </c>
    </row>
    <row r="2147" spans="1:33" hidden="1" x14ac:dyDescent="0.25">
      <c r="A2147" t="s">
        <v>53</v>
      </c>
      <c r="B2147">
        <v>2025170</v>
      </c>
      <c r="C2147" t="s">
        <v>87</v>
      </c>
      <c r="D2147">
        <v>1</v>
      </c>
      <c r="E2147" t="s">
        <v>88</v>
      </c>
      <c r="F2147">
        <v>1650</v>
      </c>
      <c r="G2147" t="s">
        <v>98</v>
      </c>
      <c r="H2147" t="s">
        <v>254</v>
      </c>
      <c r="I2147" t="s">
        <v>446</v>
      </c>
      <c r="J2147" t="s">
        <v>448</v>
      </c>
      <c r="K2147">
        <v>27.51</v>
      </c>
      <c r="L2147">
        <v>51.1</v>
      </c>
      <c r="M2147" t="s">
        <v>632</v>
      </c>
      <c r="N2147" t="s">
        <v>875</v>
      </c>
      <c r="Q2147">
        <v>12</v>
      </c>
      <c r="R2147">
        <v>5</v>
      </c>
      <c r="S2147" t="s">
        <v>1276</v>
      </c>
      <c r="T2147" t="s">
        <v>2463</v>
      </c>
      <c r="U2147" t="s">
        <v>3413</v>
      </c>
      <c r="V2147" t="s">
        <v>3455</v>
      </c>
      <c r="W2147">
        <v>130</v>
      </c>
      <c r="X2147">
        <v>1085</v>
      </c>
      <c r="Y2147">
        <v>10</v>
      </c>
      <c r="Z2147" t="s">
        <v>3571</v>
      </c>
      <c r="AA2147" t="s">
        <v>5070</v>
      </c>
      <c r="AB2147" t="s">
        <v>7753</v>
      </c>
      <c r="AC2147">
        <v>115</v>
      </c>
      <c r="AD2147" t="s">
        <v>8673</v>
      </c>
      <c r="AE2147" t="s">
        <v>8591</v>
      </c>
      <c r="AF2147" t="s">
        <v>8548</v>
      </c>
      <c r="AG2147" t="s">
        <v>8517</v>
      </c>
    </row>
    <row r="2148" spans="1:33" hidden="1" x14ac:dyDescent="0.25">
      <c r="A2148" t="s">
        <v>53</v>
      </c>
      <c r="B2148">
        <v>2025171</v>
      </c>
      <c r="C2148" t="s">
        <v>87</v>
      </c>
      <c r="D2148">
        <v>2</v>
      </c>
      <c r="E2148" t="s">
        <v>88</v>
      </c>
      <c r="F2148">
        <v>1200</v>
      </c>
      <c r="G2148" t="s">
        <v>98</v>
      </c>
      <c r="H2148" t="s">
        <v>255</v>
      </c>
      <c r="I2148" t="s">
        <v>446</v>
      </c>
      <c r="J2148" t="s">
        <v>448</v>
      </c>
      <c r="K2148">
        <v>23.47</v>
      </c>
      <c r="L2148">
        <v>45.92</v>
      </c>
      <c r="M2148" t="s">
        <v>633</v>
      </c>
      <c r="Q2148">
        <v>1</v>
      </c>
      <c r="R2148">
        <v>12</v>
      </c>
      <c r="S2148" t="s">
        <v>1510</v>
      </c>
      <c r="T2148" t="s">
        <v>2697</v>
      </c>
      <c r="U2148" t="s">
        <v>3407</v>
      </c>
      <c r="V2148" t="s">
        <v>3453</v>
      </c>
      <c r="W2148">
        <v>121</v>
      </c>
      <c r="X2148">
        <v>1109</v>
      </c>
      <c r="Y2148">
        <v>2</v>
      </c>
      <c r="Z2148" t="s">
        <v>3478</v>
      </c>
      <c r="AA2148" t="s">
        <v>5071</v>
      </c>
      <c r="AB2148" t="s">
        <v>633</v>
      </c>
      <c r="AC2148">
        <v>7.8</v>
      </c>
      <c r="AD2148" t="s">
        <v>8440</v>
      </c>
      <c r="AE2148" t="s">
        <v>9350</v>
      </c>
      <c r="AF2148" t="s">
        <v>8417</v>
      </c>
    </row>
    <row r="2149" spans="1:33" hidden="1" x14ac:dyDescent="0.25">
      <c r="A2149" t="s">
        <v>53</v>
      </c>
      <c r="B2149">
        <v>2025171</v>
      </c>
      <c r="C2149" t="s">
        <v>87</v>
      </c>
      <c r="D2149">
        <v>2</v>
      </c>
      <c r="E2149" t="s">
        <v>88</v>
      </c>
      <c r="F2149">
        <v>1200</v>
      </c>
      <c r="G2149" t="s">
        <v>98</v>
      </c>
      <c r="H2149" t="s">
        <v>255</v>
      </c>
      <c r="I2149" t="s">
        <v>446</v>
      </c>
      <c r="J2149" t="s">
        <v>448</v>
      </c>
      <c r="K2149">
        <v>23.47</v>
      </c>
      <c r="L2149">
        <v>45.92</v>
      </c>
      <c r="M2149" t="s">
        <v>633</v>
      </c>
      <c r="Q2149">
        <v>2</v>
      </c>
      <c r="R2149">
        <v>10</v>
      </c>
      <c r="S2149" t="s">
        <v>1596</v>
      </c>
      <c r="T2149" t="s">
        <v>2783</v>
      </c>
      <c r="U2149" t="s">
        <v>3403</v>
      </c>
      <c r="V2149" t="s">
        <v>3446</v>
      </c>
      <c r="W2149">
        <v>131</v>
      </c>
      <c r="X2149">
        <v>1092</v>
      </c>
      <c r="Y2149">
        <v>4</v>
      </c>
      <c r="Z2149" t="s">
        <v>3505</v>
      </c>
      <c r="AA2149" t="s">
        <v>5072</v>
      </c>
      <c r="AB2149" t="s">
        <v>586</v>
      </c>
      <c r="AC2149">
        <v>4.2</v>
      </c>
      <c r="AD2149" t="s">
        <v>8591</v>
      </c>
      <c r="AE2149" t="s">
        <v>9375</v>
      </c>
      <c r="AF2149" t="s">
        <v>8603</v>
      </c>
    </row>
    <row r="2150" spans="1:33" hidden="1" x14ac:dyDescent="0.25">
      <c r="A2150" t="s">
        <v>53</v>
      </c>
      <c r="B2150">
        <v>2025171</v>
      </c>
      <c r="C2150" t="s">
        <v>87</v>
      </c>
      <c r="D2150">
        <v>2</v>
      </c>
      <c r="E2150" t="s">
        <v>88</v>
      </c>
      <c r="F2150">
        <v>1200</v>
      </c>
      <c r="G2150" t="s">
        <v>98</v>
      </c>
      <c r="H2150" t="s">
        <v>255</v>
      </c>
      <c r="I2150" t="s">
        <v>446</v>
      </c>
      <c r="J2150" t="s">
        <v>448</v>
      </c>
      <c r="K2150">
        <v>23.47</v>
      </c>
      <c r="L2150">
        <v>45.92</v>
      </c>
      <c r="M2150" t="s">
        <v>633</v>
      </c>
      <c r="Q2150">
        <v>3</v>
      </c>
      <c r="R2150">
        <v>2</v>
      </c>
      <c r="S2150" t="s">
        <v>1301</v>
      </c>
      <c r="T2150" t="s">
        <v>2488</v>
      </c>
      <c r="U2150" t="s">
        <v>3410</v>
      </c>
      <c r="V2150" t="s">
        <v>3461</v>
      </c>
      <c r="W2150">
        <v>135</v>
      </c>
      <c r="X2150">
        <v>1189</v>
      </c>
      <c r="Y2150">
        <v>5</v>
      </c>
      <c r="Z2150" t="s">
        <v>3518</v>
      </c>
      <c r="AA2150" t="s">
        <v>4986</v>
      </c>
      <c r="AB2150" t="s">
        <v>6895</v>
      </c>
      <c r="AC2150">
        <v>11</v>
      </c>
      <c r="AD2150" t="s">
        <v>8981</v>
      </c>
      <c r="AE2150" t="s">
        <v>9375</v>
      </c>
      <c r="AF2150" t="s">
        <v>8397</v>
      </c>
    </row>
    <row r="2151" spans="1:33" hidden="1" x14ac:dyDescent="0.25">
      <c r="A2151" t="s">
        <v>53</v>
      </c>
      <c r="B2151">
        <v>2025171</v>
      </c>
      <c r="C2151" t="s">
        <v>87</v>
      </c>
      <c r="D2151">
        <v>2</v>
      </c>
      <c r="E2151" t="s">
        <v>88</v>
      </c>
      <c r="F2151">
        <v>1200</v>
      </c>
      <c r="G2151" t="s">
        <v>98</v>
      </c>
      <c r="H2151" t="s">
        <v>255</v>
      </c>
      <c r="I2151" t="s">
        <v>446</v>
      </c>
      <c r="J2151" t="s">
        <v>448</v>
      </c>
      <c r="K2151">
        <v>23.47</v>
      </c>
      <c r="L2151">
        <v>45.92</v>
      </c>
      <c r="M2151" t="s">
        <v>633</v>
      </c>
      <c r="Q2151">
        <v>4</v>
      </c>
      <c r="R2151">
        <v>6</v>
      </c>
      <c r="S2151" t="s">
        <v>1697</v>
      </c>
      <c r="T2151" t="s">
        <v>2884</v>
      </c>
      <c r="U2151" t="s">
        <v>3397</v>
      </c>
      <c r="V2151" t="s">
        <v>3441</v>
      </c>
      <c r="W2151">
        <v>133</v>
      </c>
      <c r="X2151">
        <v>1082</v>
      </c>
      <c r="Y2151">
        <v>8</v>
      </c>
      <c r="Z2151" t="s">
        <v>3489</v>
      </c>
      <c r="AA2151" t="s">
        <v>5073</v>
      </c>
      <c r="AB2151" t="s">
        <v>701</v>
      </c>
      <c r="AC2151">
        <v>22</v>
      </c>
      <c r="AD2151" t="s">
        <v>8452</v>
      </c>
      <c r="AE2151" t="s">
        <v>9350</v>
      </c>
      <c r="AF2151" t="s">
        <v>8745</v>
      </c>
    </row>
    <row r="2152" spans="1:33" hidden="1" x14ac:dyDescent="0.25">
      <c r="A2152" t="s">
        <v>53</v>
      </c>
      <c r="B2152">
        <v>2025171</v>
      </c>
      <c r="C2152" t="s">
        <v>87</v>
      </c>
      <c r="D2152">
        <v>2</v>
      </c>
      <c r="E2152" t="s">
        <v>88</v>
      </c>
      <c r="F2152">
        <v>1200</v>
      </c>
      <c r="G2152" t="s">
        <v>98</v>
      </c>
      <c r="H2152" t="s">
        <v>255</v>
      </c>
      <c r="I2152" t="s">
        <v>446</v>
      </c>
      <c r="J2152" t="s">
        <v>448</v>
      </c>
      <c r="K2152">
        <v>23.47</v>
      </c>
      <c r="L2152">
        <v>45.92</v>
      </c>
      <c r="M2152" t="s">
        <v>633</v>
      </c>
      <c r="Q2152">
        <v>5</v>
      </c>
      <c r="R2152">
        <v>5</v>
      </c>
      <c r="S2152" t="s">
        <v>1943</v>
      </c>
      <c r="T2152" t="s">
        <v>3130</v>
      </c>
      <c r="U2152" t="s">
        <v>3419</v>
      </c>
      <c r="V2152" t="s">
        <v>3449</v>
      </c>
      <c r="W2152">
        <v>131</v>
      </c>
      <c r="X2152">
        <v>1006</v>
      </c>
      <c r="Y2152">
        <v>6</v>
      </c>
      <c r="Z2152" t="s">
        <v>3521</v>
      </c>
      <c r="AA2152" t="s">
        <v>5074</v>
      </c>
      <c r="AB2152" t="s">
        <v>486</v>
      </c>
      <c r="AC2152">
        <v>45</v>
      </c>
      <c r="AD2152" t="s">
        <v>8452</v>
      </c>
      <c r="AE2152" t="s">
        <v>9350</v>
      </c>
      <c r="AF2152" t="s">
        <v>8862</v>
      </c>
    </row>
    <row r="2153" spans="1:33" hidden="1" x14ac:dyDescent="0.25">
      <c r="A2153" t="s">
        <v>53</v>
      </c>
      <c r="B2153">
        <v>2025171</v>
      </c>
      <c r="C2153" t="s">
        <v>87</v>
      </c>
      <c r="D2153">
        <v>2</v>
      </c>
      <c r="E2153" t="s">
        <v>88</v>
      </c>
      <c r="F2153">
        <v>1200</v>
      </c>
      <c r="G2153" t="s">
        <v>98</v>
      </c>
      <c r="H2153" t="s">
        <v>255</v>
      </c>
      <c r="I2153" t="s">
        <v>446</v>
      </c>
      <c r="J2153" t="s">
        <v>448</v>
      </c>
      <c r="K2153">
        <v>23.47</v>
      </c>
      <c r="L2153">
        <v>45.92</v>
      </c>
      <c r="M2153" t="s">
        <v>633</v>
      </c>
      <c r="Q2153">
        <v>6</v>
      </c>
      <c r="R2153">
        <v>1</v>
      </c>
      <c r="S2153" t="s">
        <v>1183</v>
      </c>
      <c r="T2153" t="s">
        <v>2370</v>
      </c>
      <c r="U2153" t="s">
        <v>3416</v>
      </c>
      <c r="V2153" t="s">
        <v>3460</v>
      </c>
      <c r="W2153">
        <v>135</v>
      </c>
      <c r="X2153">
        <v>1043</v>
      </c>
      <c r="Y2153">
        <v>9</v>
      </c>
      <c r="Z2153" t="s">
        <v>3521</v>
      </c>
      <c r="AA2153" t="s">
        <v>5075</v>
      </c>
      <c r="AB2153" t="s">
        <v>486</v>
      </c>
      <c r="AC2153">
        <v>18</v>
      </c>
      <c r="AD2153" t="s">
        <v>8446</v>
      </c>
      <c r="AE2153" t="s">
        <v>9349</v>
      </c>
      <c r="AF2153" t="s">
        <v>9428</v>
      </c>
    </row>
    <row r="2154" spans="1:33" hidden="1" x14ac:dyDescent="0.25">
      <c r="A2154" t="s">
        <v>53</v>
      </c>
      <c r="B2154">
        <v>2025171</v>
      </c>
      <c r="C2154" t="s">
        <v>87</v>
      </c>
      <c r="D2154">
        <v>2</v>
      </c>
      <c r="E2154" t="s">
        <v>88</v>
      </c>
      <c r="F2154">
        <v>1200</v>
      </c>
      <c r="G2154" t="s">
        <v>98</v>
      </c>
      <c r="H2154" t="s">
        <v>255</v>
      </c>
      <c r="I2154" t="s">
        <v>446</v>
      </c>
      <c r="J2154" t="s">
        <v>448</v>
      </c>
      <c r="K2154">
        <v>23.47</v>
      </c>
      <c r="L2154">
        <v>45.92</v>
      </c>
      <c r="M2154" t="s">
        <v>633</v>
      </c>
      <c r="Q2154">
        <v>7</v>
      </c>
      <c r="R2154">
        <v>8</v>
      </c>
      <c r="S2154" t="s">
        <v>1157</v>
      </c>
      <c r="T2154" t="s">
        <v>2344</v>
      </c>
      <c r="U2154" t="s">
        <v>3411</v>
      </c>
      <c r="V2154" t="s">
        <v>3457</v>
      </c>
      <c r="W2154">
        <v>133</v>
      </c>
      <c r="X2154">
        <v>1108</v>
      </c>
      <c r="Y2154">
        <v>7</v>
      </c>
      <c r="Z2154" t="s">
        <v>3521</v>
      </c>
      <c r="AA2154" t="s">
        <v>5076</v>
      </c>
      <c r="AB2154" t="s">
        <v>770</v>
      </c>
      <c r="AC2154">
        <v>3.6</v>
      </c>
      <c r="AD2154" t="s">
        <v>8440</v>
      </c>
      <c r="AE2154" t="s">
        <v>9350</v>
      </c>
      <c r="AF2154" t="s">
        <v>8582</v>
      </c>
    </row>
    <row r="2155" spans="1:33" hidden="1" x14ac:dyDescent="0.25">
      <c r="A2155" t="s">
        <v>53</v>
      </c>
      <c r="B2155">
        <v>2025171</v>
      </c>
      <c r="C2155" t="s">
        <v>87</v>
      </c>
      <c r="D2155">
        <v>2</v>
      </c>
      <c r="E2155" t="s">
        <v>88</v>
      </c>
      <c r="F2155">
        <v>1200</v>
      </c>
      <c r="G2155" t="s">
        <v>98</v>
      </c>
      <c r="H2155" t="s">
        <v>255</v>
      </c>
      <c r="I2155" t="s">
        <v>446</v>
      </c>
      <c r="J2155" t="s">
        <v>448</v>
      </c>
      <c r="K2155">
        <v>23.47</v>
      </c>
      <c r="L2155">
        <v>45.92</v>
      </c>
      <c r="M2155" t="s">
        <v>633</v>
      </c>
      <c r="Q2155">
        <v>8</v>
      </c>
      <c r="R2155">
        <v>3</v>
      </c>
      <c r="S2155" t="s">
        <v>1831</v>
      </c>
      <c r="T2155" t="s">
        <v>3018</v>
      </c>
      <c r="U2155" t="s">
        <v>3400</v>
      </c>
      <c r="V2155" t="s">
        <v>3454</v>
      </c>
      <c r="W2155">
        <v>135</v>
      </c>
      <c r="X2155">
        <v>1184</v>
      </c>
      <c r="Y2155">
        <v>3</v>
      </c>
      <c r="Z2155" t="s">
        <v>3483</v>
      </c>
      <c r="AA2155" t="s">
        <v>5077</v>
      </c>
      <c r="AB2155" t="s">
        <v>596</v>
      </c>
      <c r="AC2155">
        <v>15</v>
      </c>
      <c r="AD2155" t="s">
        <v>455</v>
      </c>
      <c r="AE2155" t="s">
        <v>9350</v>
      </c>
      <c r="AF2155" t="s">
        <v>8398</v>
      </c>
    </row>
    <row r="2156" spans="1:33" hidden="1" x14ac:dyDescent="0.25">
      <c r="A2156" t="s">
        <v>53</v>
      </c>
      <c r="B2156">
        <v>2025171</v>
      </c>
      <c r="C2156" t="s">
        <v>87</v>
      </c>
      <c r="D2156">
        <v>2</v>
      </c>
      <c r="E2156" t="s">
        <v>88</v>
      </c>
      <c r="F2156">
        <v>1200</v>
      </c>
      <c r="G2156" t="s">
        <v>98</v>
      </c>
      <c r="H2156" t="s">
        <v>255</v>
      </c>
      <c r="I2156" t="s">
        <v>446</v>
      </c>
      <c r="J2156" t="s">
        <v>448</v>
      </c>
      <c r="K2156">
        <v>23.47</v>
      </c>
      <c r="L2156">
        <v>45.92</v>
      </c>
      <c r="M2156" t="s">
        <v>633</v>
      </c>
      <c r="Q2156">
        <v>9</v>
      </c>
      <c r="R2156">
        <v>4</v>
      </c>
      <c r="S2156" t="s">
        <v>1944</v>
      </c>
      <c r="T2156" t="s">
        <v>3131</v>
      </c>
      <c r="U2156" t="s">
        <v>3401</v>
      </c>
      <c r="V2156" t="s">
        <v>3448</v>
      </c>
      <c r="W2156">
        <v>134</v>
      </c>
      <c r="X2156">
        <v>995</v>
      </c>
      <c r="Y2156">
        <v>11</v>
      </c>
      <c r="Z2156" t="s">
        <v>3487</v>
      </c>
      <c r="AA2156" t="s">
        <v>5078</v>
      </c>
      <c r="AB2156" t="s">
        <v>7057</v>
      </c>
      <c r="AC2156">
        <v>119</v>
      </c>
      <c r="AD2156" t="s">
        <v>8442</v>
      </c>
      <c r="AE2156" t="s">
        <v>9377</v>
      </c>
      <c r="AF2156" t="s">
        <v>8728</v>
      </c>
    </row>
    <row r="2157" spans="1:33" hidden="1" x14ac:dyDescent="0.25">
      <c r="A2157" t="s">
        <v>53</v>
      </c>
      <c r="B2157">
        <v>2025171</v>
      </c>
      <c r="C2157" t="s">
        <v>87</v>
      </c>
      <c r="D2157">
        <v>2</v>
      </c>
      <c r="E2157" t="s">
        <v>88</v>
      </c>
      <c r="F2157">
        <v>1200</v>
      </c>
      <c r="G2157" t="s">
        <v>98</v>
      </c>
      <c r="H2157" t="s">
        <v>255</v>
      </c>
      <c r="I2157" t="s">
        <v>446</v>
      </c>
      <c r="J2157" t="s">
        <v>448</v>
      </c>
      <c r="K2157">
        <v>23.47</v>
      </c>
      <c r="L2157">
        <v>45.92</v>
      </c>
      <c r="M2157" t="s">
        <v>633</v>
      </c>
      <c r="Q2157">
        <v>10</v>
      </c>
      <c r="R2157">
        <v>7</v>
      </c>
      <c r="S2157" t="s">
        <v>1410</v>
      </c>
      <c r="T2157" t="s">
        <v>2597</v>
      </c>
      <c r="U2157" t="s">
        <v>3402</v>
      </c>
      <c r="V2157" t="s">
        <v>3445</v>
      </c>
      <c r="W2157">
        <v>128</v>
      </c>
      <c r="X2157">
        <v>1122</v>
      </c>
      <c r="Y2157">
        <v>1</v>
      </c>
      <c r="Z2157" t="s">
        <v>3488</v>
      </c>
      <c r="AA2157" t="s">
        <v>5079</v>
      </c>
      <c r="AB2157" t="s">
        <v>674</v>
      </c>
      <c r="AC2157">
        <v>4.9000000000000004</v>
      </c>
      <c r="AD2157" t="s">
        <v>8911</v>
      </c>
      <c r="AE2157" t="s">
        <v>9349</v>
      </c>
      <c r="AF2157" t="s">
        <v>8552</v>
      </c>
    </row>
    <row r="2158" spans="1:33" hidden="1" x14ac:dyDescent="0.25">
      <c r="A2158" t="s">
        <v>53</v>
      </c>
      <c r="B2158">
        <v>2025171</v>
      </c>
      <c r="C2158" t="s">
        <v>87</v>
      </c>
      <c r="D2158">
        <v>2</v>
      </c>
      <c r="E2158" t="s">
        <v>88</v>
      </c>
      <c r="F2158">
        <v>1200</v>
      </c>
      <c r="G2158" t="s">
        <v>98</v>
      </c>
      <c r="H2158" t="s">
        <v>255</v>
      </c>
      <c r="I2158" t="s">
        <v>446</v>
      </c>
      <c r="J2158" t="s">
        <v>448</v>
      </c>
      <c r="K2158">
        <v>23.47</v>
      </c>
      <c r="L2158">
        <v>45.92</v>
      </c>
      <c r="M2158" t="s">
        <v>633</v>
      </c>
      <c r="Q2158">
        <v>11</v>
      </c>
      <c r="R2158">
        <v>9</v>
      </c>
      <c r="S2158" t="s">
        <v>1279</v>
      </c>
      <c r="T2158" t="s">
        <v>2466</v>
      </c>
      <c r="U2158" t="s">
        <v>3413</v>
      </c>
      <c r="V2158" t="s">
        <v>3456</v>
      </c>
      <c r="W2158">
        <v>130</v>
      </c>
      <c r="X2158">
        <v>1245</v>
      </c>
      <c r="Y2158">
        <v>12</v>
      </c>
      <c r="Z2158" t="s">
        <v>3584</v>
      </c>
      <c r="AA2158" t="s">
        <v>5080</v>
      </c>
      <c r="AB2158" t="s">
        <v>7754</v>
      </c>
      <c r="AC2158">
        <v>104</v>
      </c>
      <c r="AD2158" t="s">
        <v>8448</v>
      </c>
      <c r="AE2158" t="s">
        <v>9359</v>
      </c>
      <c r="AF2158" t="s">
        <v>9497</v>
      </c>
    </row>
    <row r="2159" spans="1:33" hidden="1" x14ac:dyDescent="0.25">
      <c r="A2159" t="s">
        <v>53</v>
      </c>
      <c r="B2159">
        <v>2025171</v>
      </c>
      <c r="C2159" t="s">
        <v>87</v>
      </c>
      <c r="D2159">
        <v>2</v>
      </c>
      <c r="E2159" t="s">
        <v>88</v>
      </c>
      <c r="F2159">
        <v>1200</v>
      </c>
      <c r="G2159" t="s">
        <v>98</v>
      </c>
      <c r="H2159" t="s">
        <v>255</v>
      </c>
      <c r="I2159" t="s">
        <v>446</v>
      </c>
      <c r="J2159" t="s">
        <v>448</v>
      </c>
      <c r="K2159">
        <v>23.47</v>
      </c>
      <c r="L2159">
        <v>45.92</v>
      </c>
      <c r="M2159" t="s">
        <v>633</v>
      </c>
      <c r="Q2159">
        <v>12</v>
      </c>
      <c r="R2159">
        <v>11</v>
      </c>
      <c r="S2159" t="s">
        <v>1027</v>
      </c>
      <c r="T2159" t="s">
        <v>2214</v>
      </c>
      <c r="U2159" t="s">
        <v>3421</v>
      </c>
      <c r="V2159" t="s">
        <v>3444</v>
      </c>
      <c r="W2159">
        <v>129</v>
      </c>
      <c r="X2159">
        <v>1180</v>
      </c>
      <c r="Y2159">
        <v>10</v>
      </c>
      <c r="Z2159" t="s">
        <v>3585</v>
      </c>
      <c r="AA2159" t="s">
        <v>5081</v>
      </c>
      <c r="AB2159" t="s">
        <v>7755</v>
      </c>
      <c r="AC2159">
        <v>12</v>
      </c>
      <c r="AD2159" t="s">
        <v>8596</v>
      </c>
      <c r="AE2159" t="s">
        <v>9377</v>
      </c>
      <c r="AF2159" t="s">
        <v>9158</v>
      </c>
    </row>
    <row r="2160" spans="1:33" hidden="1" x14ac:dyDescent="0.25">
      <c r="A2160" t="s">
        <v>53</v>
      </c>
      <c r="B2160">
        <v>2025172</v>
      </c>
      <c r="C2160" t="s">
        <v>87</v>
      </c>
      <c r="D2160">
        <v>3</v>
      </c>
      <c r="E2160" t="s">
        <v>90</v>
      </c>
      <c r="F2160">
        <v>1650</v>
      </c>
      <c r="G2160" t="s">
        <v>100</v>
      </c>
      <c r="H2160" t="s">
        <v>256</v>
      </c>
      <c r="I2160" t="s">
        <v>446</v>
      </c>
      <c r="J2160" t="s">
        <v>448</v>
      </c>
      <c r="K2160">
        <v>27.22</v>
      </c>
      <c r="L2160">
        <v>50.65</v>
      </c>
      <c r="M2160" t="s">
        <v>634</v>
      </c>
      <c r="N2160" t="s">
        <v>876</v>
      </c>
      <c r="Q2160">
        <v>1</v>
      </c>
      <c r="R2160">
        <v>2</v>
      </c>
      <c r="S2160" t="s">
        <v>1497</v>
      </c>
      <c r="T2160" t="s">
        <v>2684</v>
      </c>
      <c r="U2160" t="s">
        <v>3413</v>
      </c>
      <c r="V2160" t="s">
        <v>3456</v>
      </c>
      <c r="W2160">
        <v>130</v>
      </c>
      <c r="X2160">
        <v>1175</v>
      </c>
      <c r="Y2160">
        <v>2</v>
      </c>
      <c r="Z2160" t="s">
        <v>3478</v>
      </c>
      <c r="AA2160" t="s">
        <v>5062</v>
      </c>
      <c r="AB2160" t="s">
        <v>876</v>
      </c>
      <c r="AC2160">
        <v>6.5</v>
      </c>
      <c r="AD2160" t="s">
        <v>8989</v>
      </c>
      <c r="AE2160" t="s">
        <v>8863</v>
      </c>
      <c r="AF2160" t="s">
        <v>8765</v>
      </c>
      <c r="AG2160" t="s">
        <v>8754</v>
      </c>
    </row>
    <row r="2161" spans="1:33" hidden="1" x14ac:dyDescent="0.25">
      <c r="A2161" t="s">
        <v>53</v>
      </c>
      <c r="B2161">
        <v>2025172</v>
      </c>
      <c r="C2161" t="s">
        <v>87</v>
      </c>
      <c r="D2161">
        <v>3</v>
      </c>
      <c r="E2161" t="s">
        <v>90</v>
      </c>
      <c r="F2161">
        <v>1650</v>
      </c>
      <c r="G2161" t="s">
        <v>100</v>
      </c>
      <c r="H2161" t="s">
        <v>256</v>
      </c>
      <c r="I2161" t="s">
        <v>446</v>
      </c>
      <c r="J2161" t="s">
        <v>448</v>
      </c>
      <c r="K2161">
        <v>27.22</v>
      </c>
      <c r="L2161">
        <v>50.65</v>
      </c>
      <c r="M2161" t="s">
        <v>634</v>
      </c>
      <c r="N2161" t="s">
        <v>876</v>
      </c>
      <c r="Q2161">
        <v>2</v>
      </c>
      <c r="R2161">
        <v>8</v>
      </c>
      <c r="S2161" t="s">
        <v>1083</v>
      </c>
      <c r="T2161" t="s">
        <v>2270</v>
      </c>
      <c r="U2161" t="s">
        <v>3411</v>
      </c>
      <c r="V2161" t="s">
        <v>3460</v>
      </c>
      <c r="W2161">
        <v>126</v>
      </c>
      <c r="X2161">
        <v>1081</v>
      </c>
      <c r="Y2161">
        <v>7</v>
      </c>
      <c r="Z2161" t="s">
        <v>3518</v>
      </c>
      <c r="AA2161" t="s">
        <v>5082</v>
      </c>
      <c r="AB2161" t="s">
        <v>867</v>
      </c>
      <c r="AC2161">
        <v>3.9</v>
      </c>
      <c r="AD2161" t="s">
        <v>8725</v>
      </c>
      <c r="AE2161" t="s">
        <v>8549</v>
      </c>
      <c r="AF2161" t="s">
        <v>8593</v>
      </c>
      <c r="AG2161" t="s">
        <v>8889</v>
      </c>
    </row>
    <row r="2162" spans="1:33" hidden="1" x14ac:dyDescent="0.25">
      <c r="A2162" t="s">
        <v>53</v>
      </c>
      <c r="B2162">
        <v>2025172</v>
      </c>
      <c r="C2162" t="s">
        <v>87</v>
      </c>
      <c r="D2162">
        <v>3</v>
      </c>
      <c r="E2162" t="s">
        <v>90</v>
      </c>
      <c r="F2162">
        <v>1650</v>
      </c>
      <c r="G2162" t="s">
        <v>100</v>
      </c>
      <c r="H2162" t="s">
        <v>256</v>
      </c>
      <c r="I2162" t="s">
        <v>446</v>
      </c>
      <c r="J2162" t="s">
        <v>448</v>
      </c>
      <c r="K2162">
        <v>27.22</v>
      </c>
      <c r="L2162">
        <v>50.65</v>
      </c>
      <c r="M2162" t="s">
        <v>634</v>
      </c>
      <c r="N2162" t="s">
        <v>876</v>
      </c>
      <c r="Q2162">
        <v>3</v>
      </c>
      <c r="R2162">
        <v>3</v>
      </c>
      <c r="S2162" t="s">
        <v>1292</v>
      </c>
      <c r="T2162" t="s">
        <v>2479</v>
      </c>
      <c r="U2162" t="s">
        <v>3412</v>
      </c>
      <c r="V2162" t="s">
        <v>3447</v>
      </c>
      <c r="W2162">
        <v>129</v>
      </c>
      <c r="X2162">
        <v>1110</v>
      </c>
      <c r="Y2162">
        <v>5</v>
      </c>
      <c r="Z2162" t="s">
        <v>3479</v>
      </c>
      <c r="AA2162" t="s">
        <v>5083</v>
      </c>
      <c r="AB2162" t="s">
        <v>7336</v>
      </c>
      <c r="AC2162">
        <v>7.5</v>
      </c>
      <c r="AD2162" t="s">
        <v>9011</v>
      </c>
      <c r="AE2162" t="s">
        <v>8764</v>
      </c>
      <c r="AF2162" t="s">
        <v>8765</v>
      </c>
      <c r="AG2162" t="s">
        <v>8729</v>
      </c>
    </row>
    <row r="2163" spans="1:33" hidden="1" x14ac:dyDescent="0.25">
      <c r="A2163" t="s">
        <v>53</v>
      </c>
      <c r="B2163">
        <v>2025172</v>
      </c>
      <c r="C2163" t="s">
        <v>87</v>
      </c>
      <c r="D2163">
        <v>3</v>
      </c>
      <c r="E2163" t="s">
        <v>90</v>
      </c>
      <c r="F2163">
        <v>1650</v>
      </c>
      <c r="G2163" t="s">
        <v>100</v>
      </c>
      <c r="H2163" t="s">
        <v>256</v>
      </c>
      <c r="I2163" t="s">
        <v>446</v>
      </c>
      <c r="J2163" t="s">
        <v>448</v>
      </c>
      <c r="K2163">
        <v>27.22</v>
      </c>
      <c r="L2163">
        <v>50.65</v>
      </c>
      <c r="M2163" t="s">
        <v>634</v>
      </c>
      <c r="N2163" t="s">
        <v>876</v>
      </c>
      <c r="Q2163">
        <v>4</v>
      </c>
      <c r="R2163">
        <v>4</v>
      </c>
      <c r="S2163" t="s">
        <v>1684</v>
      </c>
      <c r="T2163" t="s">
        <v>2871</v>
      </c>
      <c r="U2163" t="s">
        <v>3416</v>
      </c>
      <c r="V2163" t="s">
        <v>3443</v>
      </c>
      <c r="W2163">
        <v>129</v>
      </c>
      <c r="X2163">
        <v>1106</v>
      </c>
      <c r="Y2163">
        <v>1</v>
      </c>
      <c r="Z2163" t="s">
        <v>3479</v>
      </c>
      <c r="AA2163" t="s">
        <v>5084</v>
      </c>
      <c r="AB2163" t="s">
        <v>7336</v>
      </c>
      <c r="AC2163">
        <v>4</v>
      </c>
      <c r="AD2163" t="s">
        <v>8725</v>
      </c>
      <c r="AE2163" t="s">
        <v>9103</v>
      </c>
      <c r="AF2163" t="s">
        <v>8440</v>
      </c>
      <c r="AG2163" t="s">
        <v>8414</v>
      </c>
    </row>
    <row r="2164" spans="1:33" hidden="1" x14ac:dyDescent="0.25">
      <c r="A2164" t="s">
        <v>53</v>
      </c>
      <c r="B2164">
        <v>2025172</v>
      </c>
      <c r="C2164" t="s">
        <v>87</v>
      </c>
      <c r="D2164">
        <v>3</v>
      </c>
      <c r="E2164" t="s">
        <v>90</v>
      </c>
      <c r="F2164">
        <v>1650</v>
      </c>
      <c r="G2164" t="s">
        <v>100</v>
      </c>
      <c r="H2164" t="s">
        <v>256</v>
      </c>
      <c r="I2164" t="s">
        <v>446</v>
      </c>
      <c r="J2164" t="s">
        <v>448</v>
      </c>
      <c r="K2164">
        <v>27.22</v>
      </c>
      <c r="L2164">
        <v>50.65</v>
      </c>
      <c r="M2164" t="s">
        <v>634</v>
      </c>
      <c r="N2164" t="s">
        <v>876</v>
      </c>
      <c r="Q2164">
        <v>5</v>
      </c>
      <c r="R2164">
        <v>9</v>
      </c>
      <c r="S2164" t="s">
        <v>1533</v>
      </c>
      <c r="T2164" t="s">
        <v>2720</v>
      </c>
      <c r="U2164" t="s">
        <v>3399</v>
      </c>
      <c r="V2164" t="s">
        <v>3442</v>
      </c>
      <c r="W2164">
        <v>126</v>
      </c>
      <c r="X2164">
        <v>1158</v>
      </c>
      <c r="Y2164">
        <v>9</v>
      </c>
      <c r="Z2164" t="s">
        <v>3521</v>
      </c>
      <c r="AA2164" t="s">
        <v>5085</v>
      </c>
      <c r="AB2164" t="s">
        <v>7338</v>
      </c>
      <c r="AC2164">
        <v>14</v>
      </c>
      <c r="AD2164" t="s">
        <v>9012</v>
      </c>
      <c r="AE2164" t="s">
        <v>457</v>
      </c>
      <c r="AF2164" t="s">
        <v>8452</v>
      </c>
      <c r="AG2164" t="s">
        <v>8457</v>
      </c>
    </row>
    <row r="2165" spans="1:33" hidden="1" x14ac:dyDescent="0.25">
      <c r="A2165" t="s">
        <v>53</v>
      </c>
      <c r="B2165">
        <v>2025172</v>
      </c>
      <c r="C2165" t="s">
        <v>87</v>
      </c>
      <c r="D2165">
        <v>3</v>
      </c>
      <c r="E2165" t="s">
        <v>90</v>
      </c>
      <c r="F2165">
        <v>1650</v>
      </c>
      <c r="G2165" t="s">
        <v>100</v>
      </c>
      <c r="H2165" t="s">
        <v>256</v>
      </c>
      <c r="I2165" t="s">
        <v>446</v>
      </c>
      <c r="J2165" t="s">
        <v>448</v>
      </c>
      <c r="K2165">
        <v>27.22</v>
      </c>
      <c r="L2165">
        <v>50.65</v>
      </c>
      <c r="M2165" t="s">
        <v>634</v>
      </c>
      <c r="N2165" t="s">
        <v>876</v>
      </c>
      <c r="Q2165">
        <v>6</v>
      </c>
      <c r="R2165">
        <v>12</v>
      </c>
      <c r="S2165" t="s">
        <v>1601</v>
      </c>
      <c r="T2165" t="s">
        <v>2788</v>
      </c>
      <c r="U2165" t="s">
        <v>3397</v>
      </c>
      <c r="V2165" t="s">
        <v>3459</v>
      </c>
      <c r="W2165">
        <v>119</v>
      </c>
      <c r="X2165">
        <v>1089</v>
      </c>
      <c r="Y2165">
        <v>4</v>
      </c>
      <c r="Z2165" t="s">
        <v>3482</v>
      </c>
      <c r="AA2165" t="s">
        <v>5086</v>
      </c>
      <c r="AB2165" t="s">
        <v>7628</v>
      </c>
      <c r="AC2165">
        <v>9.1</v>
      </c>
      <c r="AD2165" t="s">
        <v>9013</v>
      </c>
      <c r="AE2165" t="s">
        <v>8649</v>
      </c>
      <c r="AF2165" t="s">
        <v>8489</v>
      </c>
      <c r="AG2165" t="s">
        <v>8442</v>
      </c>
    </row>
    <row r="2166" spans="1:33" hidden="1" x14ac:dyDescent="0.25">
      <c r="A2166" t="s">
        <v>53</v>
      </c>
      <c r="B2166">
        <v>2025172</v>
      </c>
      <c r="C2166" t="s">
        <v>87</v>
      </c>
      <c r="D2166">
        <v>3</v>
      </c>
      <c r="E2166" t="s">
        <v>90</v>
      </c>
      <c r="F2166">
        <v>1650</v>
      </c>
      <c r="G2166" t="s">
        <v>100</v>
      </c>
      <c r="H2166" t="s">
        <v>256</v>
      </c>
      <c r="I2166" t="s">
        <v>446</v>
      </c>
      <c r="J2166" t="s">
        <v>448</v>
      </c>
      <c r="K2166">
        <v>27.22</v>
      </c>
      <c r="L2166">
        <v>50.65</v>
      </c>
      <c r="M2166" t="s">
        <v>634</v>
      </c>
      <c r="N2166" t="s">
        <v>876</v>
      </c>
      <c r="Q2166">
        <v>7</v>
      </c>
      <c r="R2166">
        <v>11</v>
      </c>
      <c r="S2166" t="s">
        <v>1468</v>
      </c>
      <c r="T2166" t="s">
        <v>2655</v>
      </c>
      <c r="U2166" t="s">
        <v>3407</v>
      </c>
      <c r="V2166" t="s">
        <v>3440</v>
      </c>
      <c r="W2166">
        <v>123</v>
      </c>
      <c r="X2166">
        <v>1171</v>
      </c>
      <c r="Y2166">
        <v>3</v>
      </c>
      <c r="Z2166" t="s">
        <v>3483</v>
      </c>
      <c r="AA2166" t="s">
        <v>5087</v>
      </c>
      <c r="AB2166" t="s">
        <v>7756</v>
      </c>
      <c r="AC2166">
        <v>12</v>
      </c>
      <c r="AD2166" t="s">
        <v>8956</v>
      </c>
      <c r="AE2166" t="s">
        <v>8863</v>
      </c>
      <c r="AF2166" t="s">
        <v>8444</v>
      </c>
      <c r="AG2166" t="s">
        <v>8471</v>
      </c>
    </row>
    <row r="2167" spans="1:33" hidden="1" x14ac:dyDescent="0.25">
      <c r="A2167" t="s">
        <v>53</v>
      </c>
      <c r="B2167">
        <v>2025172</v>
      </c>
      <c r="C2167" t="s">
        <v>87</v>
      </c>
      <c r="D2167">
        <v>3</v>
      </c>
      <c r="E2167" t="s">
        <v>90</v>
      </c>
      <c r="F2167">
        <v>1650</v>
      </c>
      <c r="G2167" t="s">
        <v>100</v>
      </c>
      <c r="H2167" t="s">
        <v>256</v>
      </c>
      <c r="I2167" t="s">
        <v>446</v>
      </c>
      <c r="J2167" t="s">
        <v>448</v>
      </c>
      <c r="K2167">
        <v>27.22</v>
      </c>
      <c r="L2167">
        <v>50.65</v>
      </c>
      <c r="M2167" t="s">
        <v>634</v>
      </c>
      <c r="N2167" t="s">
        <v>876</v>
      </c>
      <c r="Q2167">
        <v>8</v>
      </c>
      <c r="R2167">
        <v>6</v>
      </c>
      <c r="S2167" t="s">
        <v>1296</v>
      </c>
      <c r="T2167" t="s">
        <v>2483</v>
      </c>
      <c r="U2167" t="s">
        <v>3418</v>
      </c>
      <c r="V2167" t="s">
        <v>3454</v>
      </c>
      <c r="W2167">
        <v>127</v>
      </c>
      <c r="X2167">
        <v>1047</v>
      </c>
      <c r="Y2167">
        <v>6</v>
      </c>
      <c r="Z2167" t="s">
        <v>3483</v>
      </c>
      <c r="AA2167" t="s">
        <v>5088</v>
      </c>
      <c r="AB2167" t="s">
        <v>7756</v>
      </c>
      <c r="AC2167">
        <v>31</v>
      </c>
      <c r="AD2167" t="s">
        <v>8726</v>
      </c>
      <c r="AE2167" t="s">
        <v>8591</v>
      </c>
      <c r="AF2167" t="s">
        <v>8452</v>
      </c>
      <c r="AG2167" t="s">
        <v>8399</v>
      </c>
    </row>
    <row r="2168" spans="1:33" hidden="1" x14ac:dyDescent="0.25">
      <c r="A2168" t="s">
        <v>53</v>
      </c>
      <c r="B2168">
        <v>2025172</v>
      </c>
      <c r="C2168" t="s">
        <v>87</v>
      </c>
      <c r="D2168">
        <v>3</v>
      </c>
      <c r="E2168" t="s">
        <v>90</v>
      </c>
      <c r="F2168">
        <v>1650</v>
      </c>
      <c r="G2168" t="s">
        <v>100</v>
      </c>
      <c r="H2168" t="s">
        <v>256</v>
      </c>
      <c r="I2168" t="s">
        <v>446</v>
      </c>
      <c r="J2168" t="s">
        <v>448</v>
      </c>
      <c r="K2168">
        <v>27.22</v>
      </c>
      <c r="L2168">
        <v>50.65</v>
      </c>
      <c r="M2168" t="s">
        <v>634</v>
      </c>
      <c r="N2168" t="s">
        <v>876</v>
      </c>
      <c r="Q2168">
        <v>9</v>
      </c>
      <c r="R2168">
        <v>7</v>
      </c>
      <c r="S2168" t="s">
        <v>1539</v>
      </c>
      <c r="T2168" t="s">
        <v>2726</v>
      </c>
      <c r="U2168" t="s">
        <v>3420</v>
      </c>
      <c r="V2168" t="s">
        <v>3461</v>
      </c>
      <c r="W2168">
        <v>127</v>
      </c>
      <c r="X2168">
        <v>1104</v>
      </c>
      <c r="Y2168">
        <v>8</v>
      </c>
      <c r="Z2168" t="s">
        <v>3508</v>
      </c>
      <c r="AA2168" t="s">
        <v>5089</v>
      </c>
      <c r="AB2168" t="s">
        <v>953</v>
      </c>
      <c r="AC2168">
        <v>26</v>
      </c>
      <c r="AD2168" t="s">
        <v>8815</v>
      </c>
      <c r="AE2168" t="s">
        <v>8651</v>
      </c>
      <c r="AF2168" t="s">
        <v>8594</v>
      </c>
      <c r="AG2168" t="s">
        <v>8399</v>
      </c>
    </row>
    <row r="2169" spans="1:33" hidden="1" x14ac:dyDescent="0.25">
      <c r="A2169" t="s">
        <v>53</v>
      </c>
      <c r="B2169">
        <v>2025172</v>
      </c>
      <c r="C2169" t="s">
        <v>87</v>
      </c>
      <c r="D2169">
        <v>3</v>
      </c>
      <c r="E2169" t="s">
        <v>90</v>
      </c>
      <c r="F2169">
        <v>1650</v>
      </c>
      <c r="G2169" t="s">
        <v>100</v>
      </c>
      <c r="H2169" t="s">
        <v>256</v>
      </c>
      <c r="I2169" t="s">
        <v>446</v>
      </c>
      <c r="J2169" t="s">
        <v>448</v>
      </c>
      <c r="K2169">
        <v>27.22</v>
      </c>
      <c r="L2169">
        <v>50.65</v>
      </c>
      <c r="M2169" t="s">
        <v>634</v>
      </c>
      <c r="N2169" t="s">
        <v>876</v>
      </c>
      <c r="Q2169">
        <v>10</v>
      </c>
      <c r="R2169">
        <v>5</v>
      </c>
      <c r="S2169" t="s">
        <v>1297</v>
      </c>
      <c r="T2169" t="s">
        <v>2484</v>
      </c>
      <c r="U2169" t="s">
        <v>3403</v>
      </c>
      <c r="V2169" t="s">
        <v>3442</v>
      </c>
      <c r="W2169">
        <v>129</v>
      </c>
      <c r="X2169">
        <v>1048</v>
      </c>
      <c r="Y2169">
        <v>11</v>
      </c>
      <c r="Z2169" t="s">
        <v>3486</v>
      </c>
      <c r="AA2169" t="s">
        <v>5090</v>
      </c>
      <c r="AB2169" t="s">
        <v>7680</v>
      </c>
      <c r="AC2169">
        <v>19</v>
      </c>
      <c r="AD2169" t="s">
        <v>8841</v>
      </c>
      <c r="AE2169" t="s">
        <v>8862</v>
      </c>
      <c r="AF2169" t="s">
        <v>455</v>
      </c>
      <c r="AG2169" t="s">
        <v>8489</v>
      </c>
    </row>
    <row r="2170" spans="1:33" hidden="1" x14ac:dyDescent="0.25">
      <c r="A2170" t="s">
        <v>53</v>
      </c>
      <c r="B2170">
        <v>2025172</v>
      </c>
      <c r="C2170" t="s">
        <v>87</v>
      </c>
      <c r="D2170">
        <v>3</v>
      </c>
      <c r="E2170" t="s">
        <v>90</v>
      </c>
      <c r="F2170">
        <v>1650</v>
      </c>
      <c r="G2170" t="s">
        <v>100</v>
      </c>
      <c r="H2170" t="s">
        <v>256</v>
      </c>
      <c r="I2170" t="s">
        <v>446</v>
      </c>
      <c r="J2170" t="s">
        <v>448</v>
      </c>
      <c r="K2170">
        <v>27.22</v>
      </c>
      <c r="L2170">
        <v>50.65</v>
      </c>
      <c r="M2170" t="s">
        <v>634</v>
      </c>
      <c r="N2170" t="s">
        <v>876</v>
      </c>
      <c r="Q2170">
        <v>11</v>
      </c>
      <c r="R2170">
        <v>10</v>
      </c>
      <c r="S2170" t="s">
        <v>1075</v>
      </c>
      <c r="T2170" t="s">
        <v>2262</v>
      </c>
      <c r="U2170" t="s">
        <v>3404</v>
      </c>
      <c r="V2170" t="s">
        <v>3444</v>
      </c>
      <c r="W2170">
        <v>123</v>
      </c>
      <c r="X2170">
        <v>1163</v>
      </c>
      <c r="Y2170">
        <v>12</v>
      </c>
      <c r="Z2170" t="s">
        <v>3493</v>
      </c>
      <c r="AA2170" t="s">
        <v>5091</v>
      </c>
      <c r="AB2170" t="s">
        <v>7050</v>
      </c>
      <c r="AC2170">
        <v>47</v>
      </c>
      <c r="AD2170" t="s">
        <v>8971</v>
      </c>
      <c r="AE2170" t="s">
        <v>8981</v>
      </c>
      <c r="AF2170" t="s">
        <v>8448</v>
      </c>
      <c r="AG2170" t="s">
        <v>8418</v>
      </c>
    </row>
    <row r="2171" spans="1:33" hidden="1" x14ac:dyDescent="0.25">
      <c r="A2171" t="s">
        <v>53</v>
      </c>
      <c r="B2171">
        <v>2025172</v>
      </c>
      <c r="C2171" t="s">
        <v>87</v>
      </c>
      <c r="D2171">
        <v>3</v>
      </c>
      <c r="E2171" t="s">
        <v>90</v>
      </c>
      <c r="F2171">
        <v>1650</v>
      </c>
      <c r="G2171" t="s">
        <v>100</v>
      </c>
      <c r="H2171" t="s">
        <v>256</v>
      </c>
      <c r="I2171" t="s">
        <v>446</v>
      </c>
      <c r="J2171" t="s">
        <v>448</v>
      </c>
      <c r="K2171">
        <v>27.22</v>
      </c>
      <c r="L2171">
        <v>50.65</v>
      </c>
      <c r="M2171" t="s">
        <v>634</v>
      </c>
      <c r="N2171" t="s">
        <v>876</v>
      </c>
      <c r="Q2171">
        <v>12</v>
      </c>
      <c r="R2171">
        <v>1</v>
      </c>
      <c r="S2171" t="s">
        <v>1322</v>
      </c>
      <c r="T2171" t="s">
        <v>2509</v>
      </c>
      <c r="U2171" t="s">
        <v>3405</v>
      </c>
      <c r="V2171" t="s">
        <v>3457</v>
      </c>
      <c r="W2171">
        <v>128</v>
      </c>
      <c r="X2171">
        <v>1128</v>
      </c>
      <c r="Y2171">
        <v>10</v>
      </c>
      <c r="Z2171" t="s">
        <v>3533</v>
      </c>
      <c r="AA2171" t="s">
        <v>5092</v>
      </c>
      <c r="AB2171" t="s">
        <v>7757</v>
      </c>
      <c r="AC2171">
        <v>58</v>
      </c>
      <c r="AD2171" t="s">
        <v>8816</v>
      </c>
      <c r="AE2171" t="s">
        <v>8651</v>
      </c>
      <c r="AF2171" t="s">
        <v>8440</v>
      </c>
      <c r="AG2171" t="s">
        <v>8702</v>
      </c>
    </row>
    <row r="2172" spans="1:33" hidden="1" x14ac:dyDescent="0.25">
      <c r="A2172" t="s">
        <v>53</v>
      </c>
      <c r="B2172">
        <v>2025173</v>
      </c>
      <c r="C2172" t="s">
        <v>87</v>
      </c>
      <c r="D2172">
        <v>4</v>
      </c>
      <c r="E2172" t="s">
        <v>90</v>
      </c>
      <c r="F2172">
        <v>1650</v>
      </c>
      <c r="G2172" t="s">
        <v>100</v>
      </c>
      <c r="H2172" t="s">
        <v>257</v>
      </c>
      <c r="I2172" t="s">
        <v>446</v>
      </c>
      <c r="J2172" t="s">
        <v>448</v>
      </c>
      <c r="K2172">
        <v>27.42</v>
      </c>
      <c r="L2172">
        <v>51.14</v>
      </c>
      <c r="M2172" t="s">
        <v>635</v>
      </c>
      <c r="N2172" t="s">
        <v>877</v>
      </c>
      <c r="Q2172">
        <v>1</v>
      </c>
      <c r="R2172">
        <v>8</v>
      </c>
      <c r="S2172" t="s">
        <v>1836</v>
      </c>
      <c r="T2172" t="s">
        <v>3023</v>
      </c>
      <c r="U2172" t="s">
        <v>3412</v>
      </c>
      <c r="V2172" t="s">
        <v>3449</v>
      </c>
      <c r="W2172">
        <v>125</v>
      </c>
      <c r="X2172">
        <v>1118</v>
      </c>
      <c r="Y2172">
        <v>7</v>
      </c>
      <c r="Z2172" t="s">
        <v>3478</v>
      </c>
      <c r="AA2172" t="s">
        <v>5093</v>
      </c>
      <c r="AB2172" t="s">
        <v>877</v>
      </c>
      <c r="AC2172">
        <v>16</v>
      </c>
      <c r="AD2172" t="s">
        <v>8816</v>
      </c>
      <c r="AE2172" t="s">
        <v>8728</v>
      </c>
      <c r="AF2172" t="s">
        <v>8655</v>
      </c>
      <c r="AG2172" t="s">
        <v>9053</v>
      </c>
    </row>
    <row r="2173" spans="1:33" hidden="1" x14ac:dyDescent="0.25">
      <c r="A2173" t="s">
        <v>53</v>
      </c>
      <c r="B2173">
        <v>2025173</v>
      </c>
      <c r="C2173" t="s">
        <v>87</v>
      </c>
      <c r="D2173">
        <v>4</v>
      </c>
      <c r="E2173" t="s">
        <v>90</v>
      </c>
      <c r="F2173">
        <v>1650</v>
      </c>
      <c r="G2173" t="s">
        <v>100</v>
      </c>
      <c r="H2173" t="s">
        <v>257</v>
      </c>
      <c r="I2173" t="s">
        <v>446</v>
      </c>
      <c r="J2173" t="s">
        <v>448</v>
      </c>
      <c r="K2173">
        <v>27.42</v>
      </c>
      <c r="L2173">
        <v>51.14</v>
      </c>
      <c r="M2173" t="s">
        <v>635</v>
      </c>
      <c r="N2173" t="s">
        <v>877</v>
      </c>
      <c r="Q2173">
        <v>2</v>
      </c>
      <c r="R2173">
        <v>6</v>
      </c>
      <c r="S2173" t="s">
        <v>1384</v>
      </c>
      <c r="T2173" t="s">
        <v>2571</v>
      </c>
      <c r="U2173" t="s">
        <v>3407</v>
      </c>
      <c r="V2173" t="s">
        <v>3459</v>
      </c>
      <c r="W2173">
        <v>126</v>
      </c>
      <c r="X2173">
        <v>1162</v>
      </c>
      <c r="Y2173">
        <v>2</v>
      </c>
      <c r="Z2173" t="s">
        <v>3554</v>
      </c>
      <c r="AA2173" t="s">
        <v>5094</v>
      </c>
      <c r="AB2173" t="s">
        <v>877</v>
      </c>
      <c r="AC2173">
        <v>4.4000000000000004</v>
      </c>
      <c r="AD2173" t="s">
        <v>8726</v>
      </c>
      <c r="AE2173" t="s">
        <v>8416</v>
      </c>
      <c r="AF2173" t="s">
        <v>461</v>
      </c>
      <c r="AG2173" t="s">
        <v>8795</v>
      </c>
    </row>
    <row r="2174" spans="1:33" hidden="1" x14ac:dyDescent="0.25">
      <c r="A2174" t="s">
        <v>53</v>
      </c>
      <c r="B2174">
        <v>2025173</v>
      </c>
      <c r="C2174" t="s">
        <v>87</v>
      </c>
      <c r="D2174">
        <v>4</v>
      </c>
      <c r="E2174" t="s">
        <v>90</v>
      </c>
      <c r="F2174">
        <v>1650</v>
      </c>
      <c r="G2174" t="s">
        <v>100</v>
      </c>
      <c r="H2174" t="s">
        <v>257</v>
      </c>
      <c r="I2174" t="s">
        <v>446</v>
      </c>
      <c r="J2174" t="s">
        <v>448</v>
      </c>
      <c r="K2174">
        <v>27.42</v>
      </c>
      <c r="L2174">
        <v>51.14</v>
      </c>
      <c r="M2174" t="s">
        <v>635</v>
      </c>
      <c r="N2174" t="s">
        <v>877</v>
      </c>
      <c r="Q2174">
        <v>3</v>
      </c>
      <c r="R2174">
        <v>2</v>
      </c>
      <c r="S2174" t="s">
        <v>1895</v>
      </c>
      <c r="T2174" t="s">
        <v>3082</v>
      </c>
      <c r="U2174" t="s">
        <v>3401</v>
      </c>
      <c r="V2174" t="s">
        <v>3453</v>
      </c>
      <c r="W2174">
        <v>134</v>
      </c>
      <c r="X2174">
        <v>1212</v>
      </c>
      <c r="Y2174">
        <v>12</v>
      </c>
      <c r="Z2174" t="s">
        <v>3529</v>
      </c>
      <c r="AA2174" t="s">
        <v>5095</v>
      </c>
      <c r="AB2174" t="s">
        <v>7075</v>
      </c>
      <c r="AC2174">
        <v>43</v>
      </c>
      <c r="AD2174" t="s">
        <v>8842</v>
      </c>
      <c r="AE2174" t="s">
        <v>8889</v>
      </c>
      <c r="AF2174" t="s">
        <v>8779</v>
      </c>
      <c r="AG2174" t="s">
        <v>8474</v>
      </c>
    </row>
    <row r="2175" spans="1:33" hidden="1" x14ac:dyDescent="0.25">
      <c r="A2175" t="s">
        <v>53</v>
      </c>
      <c r="B2175">
        <v>2025173</v>
      </c>
      <c r="C2175" t="s">
        <v>87</v>
      </c>
      <c r="D2175">
        <v>4</v>
      </c>
      <c r="E2175" t="s">
        <v>90</v>
      </c>
      <c r="F2175">
        <v>1650</v>
      </c>
      <c r="G2175" t="s">
        <v>100</v>
      </c>
      <c r="H2175" t="s">
        <v>257</v>
      </c>
      <c r="I2175" t="s">
        <v>446</v>
      </c>
      <c r="J2175" t="s">
        <v>448</v>
      </c>
      <c r="K2175">
        <v>27.42</v>
      </c>
      <c r="L2175">
        <v>51.14</v>
      </c>
      <c r="M2175" t="s">
        <v>635</v>
      </c>
      <c r="N2175" t="s">
        <v>877</v>
      </c>
      <c r="Q2175">
        <v>4</v>
      </c>
      <c r="R2175">
        <v>5</v>
      </c>
      <c r="S2175" t="s">
        <v>1192</v>
      </c>
      <c r="T2175" t="s">
        <v>2379</v>
      </c>
      <c r="U2175" t="s">
        <v>3411</v>
      </c>
      <c r="V2175" t="s">
        <v>3444</v>
      </c>
      <c r="W2175">
        <v>128</v>
      </c>
      <c r="X2175">
        <v>1151</v>
      </c>
      <c r="Y2175">
        <v>9</v>
      </c>
      <c r="Z2175" t="s">
        <v>3521</v>
      </c>
      <c r="AA2175" t="s">
        <v>5096</v>
      </c>
      <c r="AB2175" t="s">
        <v>7758</v>
      </c>
      <c r="AC2175">
        <v>4.9000000000000004</v>
      </c>
      <c r="AD2175" t="s">
        <v>9013</v>
      </c>
      <c r="AE2175" t="s">
        <v>8460</v>
      </c>
      <c r="AF2175" t="s">
        <v>8848</v>
      </c>
      <c r="AG2175" t="s">
        <v>8401</v>
      </c>
    </row>
    <row r="2176" spans="1:33" hidden="1" x14ac:dyDescent="0.25">
      <c r="A2176" t="s">
        <v>53</v>
      </c>
      <c r="B2176">
        <v>2025173</v>
      </c>
      <c r="C2176" t="s">
        <v>87</v>
      </c>
      <c r="D2176">
        <v>4</v>
      </c>
      <c r="E2176" t="s">
        <v>90</v>
      </c>
      <c r="F2176">
        <v>1650</v>
      </c>
      <c r="G2176" t="s">
        <v>100</v>
      </c>
      <c r="H2176" t="s">
        <v>257</v>
      </c>
      <c r="I2176" t="s">
        <v>446</v>
      </c>
      <c r="J2176" t="s">
        <v>448</v>
      </c>
      <c r="K2176">
        <v>27.42</v>
      </c>
      <c r="L2176">
        <v>51.14</v>
      </c>
      <c r="M2176" t="s">
        <v>635</v>
      </c>
      <c r="N2176" t="s">
        <v>877</v>
      </c>
      <c r="Q2176">
        <v>5</v>
      </c>
      <c r="R2176">
        <v>1</v>
      </c>
      <c r="S2176" t="s">
        <v>1211</v>
      </c>
      <c r="T2176" t="s">
        <v>2398</v>
      </c>
      <c r="U2176" t="s">
        <v>3421</v>
      </c>
      <c r="V2176" t="s">
        <v>3447</v>
      </c>
      <c r="W2176">
        <v>135</v>
      </c>
      <c r="X2176">
        <v>1153</v>
      </c>
      <c r="Y2176">
        <v>11</v>
      </c>
      <c r="Z2176" t="s">
        <v>3521</v>
      </c>
      <c r="AA2176" t="s">
        <v>5097</v>
      </c>
      <c r="AB2176" t="s">
        <v>6944</v>
      </c>
      <c r="AC2176">
        <v>4.4000000000000004</v>
      </c>
      <c r="AD2176" t="s">
        <v>8840</v>
      </c>
      <c r="AE2176" t="s">
        <v>8422</v>
      </c>
      <c r="AF2176" t="s">
        <v>462</v>
      </c>
      <c r="AG2176" t="s">
        <v>8581</v>
      </c>
    </row>
    <row r="2177" spans="1:33" hidden="1" x14ac:dyDescent="0.25">
      <c r="A2177" t="s">
        <v>53</v>
      </c>
      <c r="B2177">
        <v>2025173</v>
      </c>
      <c r="C2177" t="s">
        <v>87</v>
      </c>
      <c r="D2177">
        <v>4</v>
      </c>
      <c r="E2177" t="s">
        <v>90</v>
      </c>
      <c r="F2177">
        <v>1650</v>
      </c>
      <c r="G2177" t="s">
        <v>100</v>
      </c>
      <c r="H2177" t="s">
        <v>257</v>
      </c>
      <c r="I2177" t="s">
        <v>446</v>
      </c>
      <c r="J2177" t="s">
        <v>448</v>
      </c>
      <c r="K2177">
        <v>27.42</v>
      </c>
      <c r="L2177">
        <v>51.14</v>
      </c>
      <c r="M2177" t="s">
        <v>635</v>
      </c>
      <c r="N2177" t="s">
        <v>877</v>
      </c>
      <c r="Q2177">
        <v>6</v>
      </c>
      <c r="R2177">
        <v>12</v>
      </c>
      <c r="S2177" t="s">
        <v>1286</v>
      </c>
      <c r="T2177" t="s">
        <v>2473</v>
      </c>
      <c r="U2177" t="s">
        <v>3417</v>
      </c>
      <c r="V2177" t="s">
        <v>3443</v>
      </c>
      <c r="W2177">
        <v>117</v>
      </c>
      <c r="X2177">
        <v>1182</v>
      </c>
      <c r="Y2177">
        <v>5</v>
      </c>
      <c r="Z2177" t="s">
        <v>3483</v>
      </c>
      <c r="AA2177" t="s">
        <v>5098</v>
      </c>
      <c r="AB2177" t="s">
        <v>7076</v>
      </c>
      <c r="AC2177">
        <v>50</v>
      </c>
      <c r="AD2177" t="s">
        <v>9014</v>
      </c>
      <c r="AE2177" t="s">
        <v>8579</v>
      </c>
      <c r="AF2177" t="s">
        <v>8655</v>
      </c>
      <c r="AG2177" t="s">
        <v>9018</v>
      </c>
    </row>
    <row r="2178" spans="1:33" hidden="1" x14ac:dyDescent="0.25">
      <c r="A2178" t="s">
        <v>53</v>
      </c>
      <c r="B2178">
        <v>2025173</v>
      </c>
      <c r="C2178" t="s">
        <v>87</v>
      </c>
      <c r="D2178">
        <v>4</v>
      </c>
      <c r="E2178" t="s">
        <v>90</v>
      </c>
      <c r="F2178">
        <v>1650</v>
      </c>
      <c r="G2178" t="s">
        <v>100</v>
      </c>
      <c r="H2178" t="s">
        <v>257</v>
      </c>
      <c r="I2178" t="s">
        <v>446</v>
      </c>
      <c r="J2178" t="s">
        <v>448</v>
      </c>
      <c r="K2178">
        <v>27.42</v>
      </c>
      <c r="L2178">
        <v>51.14</v>
      </c>
      <c r="M2178" t="s">
        <v>635</v>
      </c>
      <c r="N2178" t="s">
        <v>877</v>
      </c>
      <c r="Q2178">
        <v>7</v>
      </c>
      <c r="R2178">
        <v>11</v>
      </c>
      <c r="S2178" t="s">
        <v>1191</v>
      </c>
      <c r="T2178" t="s">
        <v>2378</v>
      </c>
      <c r="U2178" t="s">
        <v>3400</v>
      </c>
      <c r="V2178" t="s">
        <v>3460</v>
      </c>
      <c r="W2178">
        <v>122</v>
      </c>
      <c r="X2178">
        <v>1188</v>
      </c>
      <c r="Y2178">
        <v>3</v>
      </c>
      <c r="Z2178" t="s">
        <v>3524</v>
      </c>
      <c r="AA2178" t="s">
        <v>5099</v>
      </c>
      <c r="AB2178" t="s">
        <v>6913</v>
      </c>
      <c r="AC2178">
        <v>4.8</v>
      </c>
      <c r="AD2178" t="s">
        <v>8724</v>
      </c>
      <c r="AE2178" t="s">
        <v>8729</v>
      </c>
      <c r="AF2178" t="s">
        <v>8396</v>
      </c>
      <c r="AG2178" t="s">
        <v>8729</v>
      </c>
    </row>
    <row r="2179" spans="1:33" hidden="1" x14ac:dyDescent="0.25">
      <c r="A2179" t="s">
        <v>53</v>
      </c>
      <c r="B2179">
        <v>2025173</v>
      </c>
      <c r="C2179" t="s">
        <v>87</v>
      </c>
      <c r="D2179">
        <v>4</v>
      </c>
      <c r="E2179" t="s">
        <v>90</v>
      </c>
      <c r="F2179">
        <v>1650</v>
      </c>
      <c r="G2179" t="s">
        <v>100</v>
      </c>
      <c r="H2179" t="s">
        <v>257</v>
      </c>
      <c r="I2179" t="s">
        <v>446</v>
      </c>
      <c r="J2179" t="s">
        <v>448</v>
      </c>
      <c r="K2179">
        <v>27.42</v>
      </c>
      <c r="L2179">
        <v>51.14</v>
      </c>
      <c r="M2179" t="s">
        <v>635</v>
      </c>
      <c r="N2179" t="s">
        <v>877</v>
      </c>
      <c r="Q2179">
        <v>8</v>
      </c>
      <c r="R2179">
        <v>9</v>
      </c>
      <c r="S2179" t="s">
        <v>1702</v>
      </c>
      <c r="T2179" t="s">
        <v>2889</v>
      </c>
      <c r="U2179" t="s">
        <v>3420</v>
      </c>
      <c r="V2179" t="s">
        <v>3455</v>
      </c>
      <c r="W2179">
        <v>123</v>
      </c>
      <c r="X2179">
        <v>1045</v>
      </c>
      <c r="Y2179">
        <v>6</v>
      </c>
      <c r="Z2179" t="s">
        <v>3497</v>
      </c>
      <c r="AA2179" t="s">
        <v>5100</v>
      </c>
      <c r="AB2179" t="s">
        <v>952</v>
      </c>
      <c r="AC2179">
        <v>18</v>
      </c>
      <c r="AD2179" t="s">
        <v>9015</v>
      </c>
      <c r="AE2179" t="s">
        <v>8728</v>
      </c>
      <c r="AF2179" t="s">
        <v>8848</v>
      </c>
      <c r="AG2179" t="s">
        <v>8653</v>
      </c>
    </row>
    <row r="2180" spans="1:33" hidden="1" x14ac:dyDescent="0.25">
      <c r="A2180" t="s">
        <v>53</v>
      </c>
      <c r="B2180">
        <v>2025173</v>
      </c>
      <c r="C2180" t="s">
        <v>87</v>
      </c>
      <c r="D2180">
        <v>4</v>
      </c>
      <c r="E2180" t="s">
        <v>90</v>
      </c>
      <c r="F2180">
        <v>1650</v>
      </c>
      <c r="G2180" t="s">
        <v>100</v>
      </c>
      <c r="H2180" t="s">
        <v>257</v>
      </c>
      <c r="I2180" t="s">
        <v>446</v>
      </c>
      <c r="J2180" t="s">
        <v>448</v>
      </c>
      <c r="K2180">
        <v>27.42</v>
      </c>
      <c r="L2180">
        <v>51.14</v>
      </c>
      <c r="M2180" t="s">
        <v>635</v>
      </c>
      <c r="N2180" t="s">
        <v>877</v>
      </c>
      <c r="Q2180">
        <v>9</v>
      </c>
      <c r="R2180">
        <v>7</v>
      </c>
      <c r="S2180" t="s">
        <v>1193</v>
      </c>
      <c r="T2180" t="s">
        <v>2380</v>
      </c>
      <c r="U2180" t="s">
        <v>3403</v>
      </c>
      <c r="V2180" t="s">
        <v>3446</v>
      </c>
      <c r="W2180">
        <v>125</v>
      </c>
      <c r="X2180">
        <v>1093</v>
      </c>
      <c r="Y2180">
        <v>4</v>
      </c>
      <c r="Z2180" t="s">
        <v>3507</v>
      </c>
      <c r="AA2180" t="s">
        <v>5101</v>
      </c>
      <c r="AB2180" t="s">
        <v>7759</v>
      </c>
      <c r="AC2180">
        <v>10</v>
      </c>
      <c r="AD2180" t="s">
        <v>8717</v>
      </c>
      <c r="AE2180" t="s">
        <v>8418</v>
      </c>
      <c r="AF2180" t="s">
        <v>8752</v>
      </c>
      <c r="AG2180" t="s">
        <v>8556</v>
      </c>
    </row>
    <row r="2181" spans="1:33" hidden="1" x14ac:dyDescent="0.25">
      <c r="A2181" t="s">
        <v>53</v>
      </c>
      <c r="B2181">
        <v>2025173</v>
      </c>
      <c r="C2181" t="s">
        <v>87</v>
      </c>
      <c r="D2181">
        <v>4</v>
      </c>
      <c r="E2181" t="s">
        <v>90</v>
      </c>
      <c r="F2181">
        <v>1650</v>
      </c>
      <c r="G2181" t="s">
        <v>100</v>
      </c>
      <c r="H2181" t="s">
        <v>257</v>
      </c>
      <c r="I2181" t="s">
        <v>446</v>
      </c>
      <c r="J2181" t="s">
        <v>448</v>
      </c>
      <c r="K2181">
        <v>27.42</v>
      </c>
      <c r="L2181">
        <v>51.14</v>
      </c>
      <c r="M2181" t="s">
        <v>635</v>
      </c>
      <c r="N2181" t="s">
        <v>877</v>
      </c>
      <c r="Q2181">
        <v>10</v>
      </c>
      <c r="R2181">
        <v>4</v>
      </c>
      <c r="S2181" t="s">
        <v>1945</v>
      </c>
      <c r="T2181" t="s">
        <v>3132</v>
      </c>
      <c r="U2181" t="s">
        <v>3419</v>
      </c>
      <c r="V2181" t="s">
        <v>3442</v>
      </c>
      <c r="W2181">
        <v>126</v>
      </c>
      <c r="X2181">
        <v>1173</v>
      </c>
      <c r="Y2181">
        <v>1</v>
      </c>
      <c r="Z2181" t="s">
        <v>3499</v>
      </c>
      <c r="AA2181" t="s">
        <v>5102</v>
      </c>
      <c r="AB2181" t="s">
        <v>7760</v>
      </c>
      <c r="AC2181">
        <v>43</v>
      </c>
      <c r="AD2181" t="s">
        <v>8726</v>
      </c>
      <c r="AE2181" t="s">
        <v>8415</v>
      </c>
      <c r="AF2181" t="s">
        <v>461</v>
      </c>
      <c r="AG2181" t="s">
        <v>8606</v>
      </c>
    </row>
    <row r="2182" spans="1:33" hidden="1" x14ac:dyDescent="0.25">
      <c r="A2182" t="s">
        <v>53</v>
      </c>
      <c r="B2182">
        <v>2025173</v>
      </c>
      <c r="C2182" t="s">
        <v>87</v>
      </c>
      <c r="D2182">
        <v>4</v>
      </c>
      <c r="E2182" t="s">
        <v>90</v>
      </c>
      <c r="F2182">
        <v>1650</v>
      </c>
      <c r="G2182" t="s">
        <v>100</v>
      </c>
      <c r="H2182" t="s">
        <v>257</v>
      </c>
      <c r="I2182" t="s">
        <v>446</v>
      </c>
      <c r="J2182" t="s">
        <v>448</v>
      </c>
      <c r="K2182">
        <v>27.42</v>
      </c>
      <c r="L2182">
        <v>51.14</v>
      </c>
      <c r="M2182" t="s">
        <v>635</v>
      </c>
      <c r="N2182" t="s">
        <v>877</v>
      </c>
      <c r="Q2182">
        <v>11</v>
      </c>
      <c r="R2182">
        <v>3</v>
      </c>
      <c r="S2182" t="s">
        <v>1466</v>
      </c>
      <c r="T2182" t="s">
        <v>2653</v>
      </c>
      <c r="U2182" t="s">
        <v>3414</v>
      </c>
      <c r="V2182" t="s">
        <v>3445</v>
      </c>
      <c r="W2182">
        <v>130</v>
      </c>
      <c r="X2182">
        <v>1102</v>
      </c>
      <c r="Y2182">
        <v>10</v>
      </c>
      <c r="Z2182" t="s">
        <v>3501</v>
      </c>
      <c r="AA2182" t="s">
        <v>5103</v>
      </c>
      <c r="AB2182" t="s">
        <v>7273</v>
      </c>
      <c r="AC2182">
        <v>30</v>
      </c>
      <c r="AD2182" t="s">
        <v>9016</v>
      </c>
      <c r="AE2182" t="s">
        <v>8728</v>
      </c>
      <c r="AF2182" t="s">
        <v>9137</v>
      </c>
      <c r="AG2182" t="s">
        <v>9117</v>
      </c>
    </row>
    <row r="2183" spans="1:33" hidden="1" x14ac:dyDescent="0.25">
      <c r="A2183" t="s">
        <v>53</v>
      </c>
      <c r="B2183">
        <v>2025173</v>
      </c>
      <c r="C2183" t="s">
        <v>87</v>
      </c>
      <c r="D2183">
        <v>4</v>
      </c>
      <c r="E2183" t="s">
        <v>90</v>
      </c>
      <c r="F2183">
        <v>1650</v>
      </c>
      <c r="G2183" t="s">
        <v>100</v>
      </c>
      <c r="H2183" t="s">
        <v>257</v>
      </c>
      <c r="I2183" t="s">
        <v>446</v>
      </c>
      <c r="J2183" t="s">
        <v>448</v>
      </c>
      <c r="K2183">
        <v>27.42</v>
      </c>
      <c r="L2183">
        <v>51.14</v>
      </c>
      <c r="M2183" t="s">
        <v>635</v>
      </c>
      <c r="N2183" t="s">
        <v>877</v>
      </c>
      <c r="Q2183">
        <v>12</v>
      </c>
      <c r="R2183">
        <v>10</v>
      </c>
      <c r="S2183" t="s">
        <v>1195</v>
      </c>
      <c r="T2183" t="s">
        <v>2382</v>
      </c>
      <c r="U2183" t="s">
        <v>3416</v>
      </c>
      <c r="V2183" t="s">
        <v>3454</v>
      </c>
      <c r="W2183">
        <v>123</v>
      </c>
      <c r="X2183">
        <v>969</v>
      </c>
      <c r="Y2183">
        <v>8</v>
      </c>
      <c r="Z2183" t="s">
        <v>3526</v>
      </c>
      <c r="AA2183" t="s">
        <v>5104</v>
      </c>
      <c r="AB2183" t="s">
        <v>7761</v>
      </c>
      <c r="AC2183">
        <v>22</v>
      </c>
      <c r="AD2183" t="s">
        <v>9017</v>
      </c>
      <c r="AE2183" t="s">
        <v>8729</v>
      </c>
      <c r="AF2183" t="s">
        <v>8931</v>
      </c>
      <c r="AG2183" t="s">
        <v>8403</v>
      </c>
    </row>
    <row r="2184" spans="1:33" hidden="1" x14ac:dyDescent="0.25">
      <c r="A2184" t="s">
        <v>53</v>
      </c>
      <c r="B2184">
        <v>2025174</v>
      </c>
      <c r="C2184" t="s">
        <v>87</v>
      </c>
      <c r="D2184">
        <v>5</v>
      </c>
      <c r="E2184" t="s">
        <v>90</v>
      </c>
      <c r="F2184">
        <v>1200</v>
      </c>
      <c r="G2184" t="s">
        <v>100</v>
      </c>
      <c r="H2184" t="s">
        <v>258</v>
      </c>
      <c r="I2184" t="s">
        <v>446</v>
      </c>
      <c r="J2184" t="s">
        <v>448</v>
      </c>
      <c r="K2184">
        <v>23.5</v>
      </c>
      <c r="L2184">
        <v>46.68</v>
      </c>
      <c r="M2184" t="s">
        <v>636</v>
      </c>
      <c r="Q2184">
        <v>1</v>
      </c>
      <c r="R2184">
        <v>11</v>
      </c>
      <c r="S2184" t="s">
        <v>1946</v>
      </c>
      <c r="T2184" t="s">
        <v>3133</v>
      </c>
      <c r="U2184" t="s">
        <v>3417</v>
      </c>
      <c r="V2184" t="s">
        <v>3461</v>
      </c>
      <c r="W2184">
        <v>122</v>
      </c>
      <c r="X2184">
        <v>1114</v>
      </c>
      <c r="Y2184">
        <v>12</v>
      </c>
      <c r="Z2184" t="s">
        <v>3478</v>
      </c>
      <c r="AA2184" t="s">
        <v>5105</v>
      </c>
      <c r="AB2184" t="s">
        <v>636</v>
      </c>
      <c r="AC2184">
        <v>83</v>
      </c>
      <c r="AD2184" t="s">
        <v>8909</v>
      </c>
      <c r="AE2184" t="s">
        <v>9373</v>
      </c>
      <c r="AF2184" t="s">
        <v>9277</v>
      </c>
    </row>
    <row r="2185" spans="1:33" hidden="1" x14ac:dyDescent="0.25">
      <c r="A2185" t="s">
        <v>53</v>
      </c>
      <c r="B2185">
        <v>2025174</v>
      </c>
      <c r="C2185" t="s">
        <v>87</v>
      </c>
      <c r="D2185">
        <v>5</v>
      </c>
      <c r="E2185" t="s">
        <v>90</v>
      </c>
      <c r="F2185">
        <v>1200</v>
      </c>
      <c r="G2185" t="s">
        <v>100</v>
      </c>
      <c r="H2185" t="s">
        <v>258</v>
      </c>
      <c r="I2185" t="s">
        <v>446</v>
      </c>
      <c r="J2185" t="s">
        <v>448</v>
      </c>
      <c r="K2185">
        <v>23.5</v>
      </c>
      <c r="L2185">
        <v>46.68</v>
      </c>
      <c r="M2185" t="s">
        <v>636</v>
      </c>
      <c r="Q2185">
        <v>2</v>
      </c>
      <c r="R2185">
        <v>2</v>
      </c>
      <c r="S2185" t="s">
        <v>1783</v>
      </c>
      <c r="T2185" t="s">
        <v>2970</v>
      </c>
      <c r="U2185" t="s">
        <v>3411</v>
      </c>
      <c r="V2185" t="s">
        <v>3449</v>
      </c>
      <c r="W2185">
        <v>134</v>
      </c>
      <c r="X2185">
        <v>1135</v>
      </c>
      <c r="Y2185">
        <v>5</v>
      </c>
      <c r="Z2185" t="s">
        <v>3489</v>
      </c>
      <c r="AA2185" t="s">
        <v>5106</v>
      </c>
      <c r="AB2185" t="s">
        <v>702</v>
      </c>
      <c r="AC2185">
        <v>2.2999999999999998</v>
      </c>
      <c r="AD2185" t="s">
        <v>8550</v>
      </c>
      <c r="AE2185" t="s">
        <v>9311</v>
      </c>
      <c r="AF2185" t="s">
        <v>9433</v>
      </c>
    </row>
    <row r="2186" spans="1:33" hidden="1" x14ac:dyDescent="0.25">
      <c r="A2186" t="s">
        <v>53</v>
      </c>
      <c r="B2186">
        <v>2025174</v>
      </c>
      <c r="C2186" t="s">
        <v>87</v>
      </c>
      <c r="D2186">
        <v>5</v>
      </c>
      <c r="E2186" t="s">
        <v>90</v>
      </c>
      <c r="F2186">
        <v>1200</v>
      </c>
      <c r="G2186" t="s">
        <v>100</v>
      </c>
      <c r="H2186" t="s">
        <v>258</v>
      </c>
      <c r="I2186" t="s">
        <v>446</v>
      </c>
      <c r="J2186" t="s">
        <v>448</v>
      </c>
      <c r="K2186">
        <v>23.5</v>
      </c>
      <c r="L2186">
        <v>46.68</v>
      </c>
      <c r="M2186" t="s">
        <v>636</v>
      </c>
      <c r="Q2186">
        <v>3</v>
      </c>
      <c r="R2186">
        <v>8</v>
      </c>
      <c r="S2186" t="s">
        <v>1359</v>
      </c>
      <c r="T2186" t="s">
        <v>2546</v>
      </c>
      <c r="U2186" t="s">
        <v>3402</v>
      </c>
      <c r="V2186" t="s">
        <v>3445</v>
      </c>
      <c r="W2186">
        <v>121</v>
      </c>
      <c r="X2186">
        <v>1114</v>
      </c>
      <c r="Y2186">
        <v>10</v>
      </c>
      <c r="Z2186" t="s">
        <v>3489</v>
      </c>
      <c r="AA2186" t="s">
        <v>4986</v>
      </c>
      <c r="AB2186" t="s">
        <v>583</v>
      </c>
      <c r="AC2186">
        <v>9</v>
      </c>
      <c r="AD2186" t="s">
        <v>8611</v>
      </c>
      <c r="AE2186" t="s">
        <v>8745</v>
      </c>
      <c r="AF2186" t="s">
        <v>8413</v>
      </c>
    </row>
    <row r="2187" spans="1:33" hidden="1" x14ac:dyDescent="0.25">
      <c r="A2187" t="s">
        <v>53</v>
      </c>
      <c r="B2187">
        <v>2025174</v>
      </c>
      <c r="C2187" t="s">
        <v>87</v>
      </c>
      <c r="D2187">
        <v>5</v>
      </c>
      <c r="E2187" t="s">
        <v>90</v>
      </c>
      <c r="F2187">
        <v>1200</v>
      </c>
      <c r="G2187" t="s">
        <v>100</v>
      </c>
      <c r="H2187" t="s">
        <v>258</v>
      </c>
      <c r="I2187" t="s">
        <v>446</v>
      </c>
      <c r="J2187" t="s">
        <v>448</v>
      </c>
      <c r="K2187">
        <v>23.5</v>
      </c>
      <c r="L2187">
        <v>46.68</v>
      </c>
      <c r="M2187" t="s">
        <v>636</v>
      </c>
      <c r="Q2187">
        <v>4</v>
      </c>
      <c r="R2187">
        <v>9</v>
      </c>
      <c r="S2187" t="s">
        <v>1602</v>
      </c>
      <c r="T2187" t="s">
        <v>2789</v>
      </c>
      <c r="U2187" t="s">
        <v>3400</v>
      </c>
      <c r="V2187" t="s">
        <v>3446</v>
      </c>
      <c r="W2187">
        <v>125</v>
      </c>
      <c r="X2187">
        <v>1050</v>
      </c>
      <c r="Y2187">
        <v>6</v>
      </c>
      <c r="Z2187" t="s">
        <v>3482</v>
      </c>
      <c r="AA2187" t="s">
        <v>5107</v>
      </c>
      <c r="AB2187" t="s">
        <v>6961</v>
      </c>
      <c r="AC2187">
        <v>18</v>
      </c>
      <c r="AD2187" t="s">
        <v>8793</v>
      </c>
      <c r="AE2187" t="s">
        <v>9310</v>
      </c>
      <c r="AF2187" t="s">
        <v>8874</v>
      </c>
    </row>
    <row r="2188" spans="1:33" hidden="1" x14ac:dyDescent="0.25">
      <c r="A2188" t="s">
        <v>53</v>
      </c>
      <c r="B2188">
        <v>2025174</v>
      </c>
      <c r="C2188" t="s">
        <v>87</v>
      </c>
      <c r="D2188">
        <v>5</v>
      </c>
      <c r="E2188" t="s">
        <v>90</v>
      </c>
      <c r="F2188">
        <v>1200</v>
      </c>
      <c r="G2188" t="s">
        <v>100</v>
      </c>
      <c r="H2188" t="s">
        <v>258</v>
      </c>
      <c r="I2188" t="s">
        <v>446</v>
      </c>
      <c r="J2188" t="s">
        <v>448</v>
      </c>
      <c r="K2188">
        <v>23.5</v>
      </c>
      <c r="L2188">
        <v>46.68</v>
      </c>
      <c r="M2188" t="s">
        <v>636</v>
      </c>
      <c r="Q2188">
        <v>5</v>
      </c>
      <c r="R2188">
        <v>7</v>
      </c>
      <c r="S2188" t="s">
        <v>1834</v>
      </c>
      <c r="T2188" t="s">
        <v>3021</v>
      </c>
      <c r="U2188" t="s">
        <v>3421</v>
      </c>
      <c r="V2188" t="s">
        <v>3452</v>
      </c>
      <c r="W2188">
        <v>127</v>
      </c>
      <c r="X2188">
        <v>1116</v>
      </c>
      <c r="Y2188">
        <v>3</v>
      </c>
      <c r="Z2188" t="s">
        <v>3483</v>
      </c>
      <c r="AA2188" t="s">
        <v>5108</v>
      </c>
      <c r="AB2188" t="s">
        <v>649</v>
      </c>
      <c r="AC2188">
        <v>3.4</v>
      </c>
      <c r="AD2188" t="s">
        <v>8606</v>
      </c>
      <c r="AE2188" t="s">
        <v>8947</v>
      </c>
      <c r="AF2188" t="s">
        <v>9370</v>
      </c>
    </row>
    <row r="2189" spans="1:33" hidden="1" x14ac:dyDescent="0.25">
      <c r="A2189" t="s">
        <v>53</v>
      </c>
      <c r="B2189">
        <v>2025174</v>
      </c>
      <c r="C2189" t="s">
        <v>87</v>
      </c>
      <c r="D2189">
        <v>5</v>
      </c>
      <c r="E2189" t="s">
        <v>90</v>
      </c>
      <c r="F2189">
        <v>1200</v>
      </c>
      <c r="G2189" t="s">
        <v>100</v>
      </c>
      <c r="H2189" t="s">
        <v>258</v>
      </c>
      <c r="I2189" t="s">
        <v>446</v>
      </c>
      <c r="J2189" t="s">
        <v>448</v>
      </c>
      <c r="K2189">
        <v>23.5</v>
      </c>
      <c r="L2189">
        <v>46.68</v>
      </c>
      <c r="M2189" t="s">
        <v>636</v>
      </c>
      <c r="Q2189">
        <v>6</v>
      </c>
      <c r="R2189">
        <v>5</v>
      </c>
      <c r="S2189" t="s">
        <v>1405</v>
      </c>
      <c r="T2189" t="s">
        <v>2592</v>
      </c>
      <c r="U2189" t="s">
        <v>3409</v>
      </c>
      <c r="V2189" t="s">
        <v>3450</v>
      </c>
      <c r="W2189">
        <v>132</v>
      </c>
      <c r="X2189">
        <v>1275</v>
      </c>
      <c r="Y2189">
        <v>11</v>
      </c>
      <c r="Z2189" t="s">
        <v>3497</v>
      </c>
      <c r="AA2189" t="s">
        <v>5109</v>
      </c>
      <c r="AB2189" t="s">
        <v>7496</v>
      </c>
      <c r="AC2189">
        <v>35</v>
      </c>
      <c r="AD2189" t="s">
        <v>8559</v>
      </c>
      <c r="AE2189" t="s">
        <v>8877</v>
      </c>
      <c r="AF2189" t="s">
        <v>8651</v>
      </c>
    </row>
    <row r="2190" spans="1:33" hidden="1" x14ac:dyDescent="0.25">
      <c r="A2190" t="s">
        <v>53</v>
      </c>
      <c r="B2190">
        <v>2025174</v>
      </c>
      <c r="C2190" t="s">
        <v>87</v>
      </c>
      <c r="D2190">
        <v>5</v>
      </c>
      <c r="E2190" t="s">
        <v>90</v>
      </c>
      <c r="F2190">
        <v>1200</v>
      </c>
      <c r="G2190" t="s">
        <v>100</v>
      </c>
      <c r="H2190" t="s">
        <v>258</v>
      </c>
      <c r="I2190" t="s">
        <v>446</v>
      </c>
      <c r="J2190" t="s">
        <v>448</v>
      </c>
      <c r="K2190">
        <v>23.5</v>
      </c>
      <c r="L2190">
        <v>46.68</v>
      </c>
      <c r="M2190" t="s">
        <v>636</v>
      </c>
      <c r="Q2190">
        <v>7</v>
      </c>
      <c r="R2190">
        <v>6</v>
      </c>
      <c r="S2190" t="s">
        <v>1947</v>
      </c>
      <c r="T2190" t="s">
        <v>3134</v>
      </c>
      <c r="U2190" t="s">
        <v>3407</v>
      </c>
      <c r="V2190" t="s">
        <v>3448</v>
      </c>
      <c r="W2190">
        <v>127</v>
      </c>
      <c r="X2190">
        <v>1076</v>
      </c>
      <c r="Y2190">
        <v>1</v>
      </c>
      <c r="Z2190" t="s">
        <v>3515</v>
      </c>
      <c r="AA2190" t="s">
        <v>5110</v>
      </c>
      <c r="AB2190" t="s">
        <v>7057</v>
      </c>
      <c r="AC2190">
        <v>40</v>
      </c>
      <c r="AD2190" t="s">
        <v>8796</v>
      </c>
      <c r="AE2190" t="s">
        <v>8948</v>
      </c>
      <c r="AF2190" t="s">
        <v>9153</v>
      </c>
    </row>
    <row r="2191" spans="1:33" hidden="1" x14ac:dyDescent="0.25">
      <c r="A2191" t="s">
        <v>53</v>
      </c>
      <c r="B2191">
        <v>2025174</v>
      </c>
      <c r="C2191" t="s">
        <v>87</v>
      </c>
      <c r="D2191">
        <v>5</v>
      </c>
      <c r="E2191" t="s">
        <v>90</v>
      </c>
      <c r="F2191">
        <v>1200</v>
      </c>
      <c r="G2191" t="s">
        <v>100</v>
      </c>
      <c r="H2191" t="s">
        <v>258</v>
      </c>
      <c r="I2191" t="s">
        <v>446</v>
      </c>
      <c r="J2191" t="s">
        <v>448</v>
      </c>
      <c r="K2191">
        <v>23.5</v>
      </c>
      <c r="L2191">
        <v>46.68</v>
      </c>
      <c r="M2191" t="s">
        <v>636</v>
      </c>
      <c r="Q2191">
        <v>8</v>
      </c>
      <c r="R2191">
        <v>3</v>
      </c>
      <c r="S2191" t="s">
        <v>1591</v>
      </c>
      <c r="T2191" t="s">
        <v>2778</v>
      </c>
      <c r="U2191" t="s">
        <v>3419</v>
      </c>
      <c r="V2191" t="s">
        <v>3454</v>
      </c>
      <c r="W2191">
        <v>131</v>
      </c>
      <c r="X2191">
        <v>1093</v>
      </c>
      <c r="Y2191">
        <v>4</v>
      </c>
      <c r="Z2191" t="s">
        <v>3498</v>
      </c>
      <c r="AA2191" t="s">
        <v>5111</v>
      </c>
      <c r="AB2191" t="s">
        <v>7606</v>
      </c>
      <c r="AC2191">
        <v>12</v>
      </c>
      <c r="AD2191" t="s">
        <v>8796</v>
      </c>
      <c r="AE2191" t="s">
        <v>9311</v>
      </c>
      <c r="AF2191" t="s">
        <v>9105</v>
      </c>
    </row>
    <row r="2192" spans="1:33" hidden="1" x14ac:dyDescent="0.25">
      <c r="A2192" t="s">
        <v>53</v>
      </c>
      <c r="B2192">
        <v>2025174</v>
      </c>
      <c r="C2192" t="s">
        <v>87</v>
      </c>
      <c r="D2192">
        <v>5</v>
      </c>
      <c r="E2192" t="s">
        <v>90</v>
      </c>
      <c r="F2192">
        <v>1200</v>
      </c>
      <c r="G2192" t="s">
        <v>100</v>
      </c>
      <c r="H2192" t="s">
        <v>258</v>
      </c>
      <c r="I2192" t="s">
        <v>446</v>
      </c>
      <c r="J2192" t="s">
        <v>448</v>
      </c>
      <c r="K2192">
        <v>23.5</v>
      </c>
      <c r="L2192">
        <v>46.68</v>
      </c>
      <c r="M2192" t="s">
        <v>636</v>
      </c>
      <c r="Q2192">
        <v>9</v>
      </c>
      <c r="R2192">
        <v>4</v>
      </c>
      <c r="S2192" t="s">
        <v>1695</v>
      </c>
      <c r="T2192" t="s">
        <v>2882</v>
      </c>
      <c r="U2192" t="s">
        <v>3420</v>
      </c>
      <c r="V2192" t="s">
        <v>3455</v>
      </c>
      <c r="W2192">
        <v>132</v>
      </c>
      <c r="X2192">
        <v>1101</v>
      </c>
      <c r="Y2192">
        <v>9</v>
      </c>
      <c r="Z2192" t="s">
        <v>3491</v>
      </c>
      <c r="AA2192" t="s">
        <v>5112</v>
      </c>
      <c r="AB2192" t="s">
        <v>603</v>
      </c>
      <c r="AC2192">
        <v>15</v>
      </c>
      <c r="AD2192" t="s">
        <v>8795</v>
      </c>
      <c r="AE2192" t="s">
        <v>8877</v>
      </c>
      <c r="AF2192" t="s">
        <v>8490</v>
      </c>
    </row>
    <row r="2193" spans="1:32" hidden="1" x14ac:dyDescent="0.25">
      <c r="A2193" t="s">
        <v>53</v>
      </c>
      <c r="B2193">
        <v>2025174</v>
      </c>
      <c r="C2193" t="s">
        <v>87</v>
      </c>
      <c r="D2193">
        <v>5</v>
      </c>
      <c r="E2193" t="s">
        <v>90</v>
      </c>
      <c r="F2193">
        <v>1200</v>
      </c>
      <c r="G2193" t="s">
        <v>100</v>
      </c>
      <c r="H2193" t="s">
        <v>258</v>
      </c>
      <c r="I2193" t="s">
        <v>446</v>
      </c>
      <c r="J2193" t="s">
        <v>448</v>
      </c>
      <c r="K2193">
        <v>23.5</v>
      </c>
      <c r="L2193">
        <v>46.68</v>
      </c>
      <c r="M2193" t="s">
        <v>636</v>
      </c>
      <c r="Q2193">
        <v>10</v>
      </c>
      <c r="R2193">
        <v>12</v>
      </c>
      <c r="S2193" t="s">
        <v>1404</v>
      </c>
      <c r="T2193" t="s">
        <v>2591</v>
      </c>
      <c r="U2193" t="s">
        <v>3399</v>
      </c>
      <c r="V2193" t="s">
        <v>3456</v>
      </c>
      <c r="W2193">
        <v>120</v>
      </c>
      <c r="X2193">
        <v>1047</v>
      </c>
      <c r="Y2193">
        <v>2</v>
      </c>
      <c r="Z2193" t="s">
        <v>3507</v>
      </c>
      <c r="AA2193" t="s">
        <v>5113</v>
      </c>
      <c r="AB2193" t="s">
        <v>7092</v>
      </c>
      <c r="AC2193">
        <v>18</v>
      </c>
      <c r="AD2193" t="s">
        <v>8604</v>
      </c>
      <c r="AE2193" t="s">
        <v>9311</v>
      </c>
      <c r="AF2193" t="s">
        <v>457</v>
      </c>
    </row>
    <row r="2194" spans="1:32" hidden="1" x14ac:dyDescent="0.25">
      <c r="A2194" t="s">
        <v>53</v>
      </c>
      <c r="B2194">
        <v>2025174</v>
      </c>
      <c r="C2194" t="s">
        <v>87</v>
      </c>
      <c r="D2194">
        <v>5</v>
      </c>
      <c r="E2194" t="s">
        <v>90</v>
      </c>
      <c r="F2194">
        <v>1200</v>
      </c>
      <c r="G2194" t="s">
        <v>100</v>
      </c>
      <c r="H2194" t="s">
        <v>258</v>
      </c>
      <c r="I2194" t="s">
        <v>446</v>
      </c>
      <c r="J2194" t="s">
        <v>448</v>
      </c>
      <c r="K2194">
        <v>23.5</v>
      </c>
      <c r="L2194">
        <v>46.68</v>
      </c>
      <c r="M2194" t="s">
        <v>636</v>
      </c>
      <c r="Q2194">
        <v>11</v>
      </c>
      <c r="R2194">
        <v>1</v>
      </c>
      <c r="S2194" t="s">
        <v>1850</v>
      </c>
      <c r="T2194" t="s">
        <v>3037</v>
      </c>
      <c r="U2194" t="s">
        <v>3404</v>
      </c>
      <c r="V2194" t="s">
        <v>3444</v>
      </c>
      <c r="W2194">
        <v>134</v>
      </c>
      <c r="X2194">
        <v>1184</v>
      </c>
      <c r="Y2194">
        <v>7</v>
      </c>
      <c r="Z2194" t="s">
        <v>3507</v>
      </c>
      <c r="AA2194" t="s">
        <v>5114</v>
      </c>
      <c r="AB2194" t="s">
        <v>7607</v>
      </c>
      <c r="AC2194">
        <v>20</v>
      </c>
      <c r="AD2194" t="s">
        <v>8793</v>
      </c>
      <c r="AE2194" t="s">
        <v>8748</v>
      </c>
      <c r="AF2194" t="s">
        <v>9018</v>
      </c>
    </row>
    <row r="2195" spans="1:32" hidden="1" x14ac:dyDescent="0.25">
      <c r="A2195" t="s">
        <v>53</v>
      </c>
      <c r="B2195">
        <v>2025174</v>
      </c>
      <c r="C2195" t="s">
        <v>87</v>
      </c>
      <c r="D2195">
        <v>5</v>
      </c>
      <c r="E2195" t="s">
        <v>90</v>
      </c>
      <c r="F2195">
        <v>1200</v>
      </c>
      <c r="G2195" t="s">
        <v>100</v>
      </c>
      <c r="H2195" t="s">
        <v>258</v>
      </c>
      <c r="I2195" t="s">
        <v>446</v>
      </c>
      <c r="J2195" t="s">
        <v>448</v>
      </c>
      <c r="K2195">
        <v>23.5</v>
      </c>
      <c r="L2195">
        <v>46.68</v>
      </c>
      <c r="M2195" t="s">
        <v>636</v>
      </c>
      <c r="Q2195">
        <v>12</v>
      </c>
      <c r="R2195">
        <v>10</v>
      </c>
      <c r="S2195" t="s">
        <v>1403</v>
      </c>
      <c r="T2195" t="s">
        <v>2590</v>
      </c>
      <c r="U2195" t="s">
        <v>3397</v>
      </c>
      <c r="V2195" t="s">
        <v>3459</v>
      </c>
      <c r="W2195">
        <v>122</v>
      </c>
      <c r="X2195">
        <v>1124</v>
      </c>
      <c r="Y2195">
        <v>8</v>
      </c>
      <c r="Z2195" t="s">
        <v>3525</v>
      </c>
      <c r="AA2195" t="s">
        <v>5115</v>
      </c>
      <c r="AB2195" t="s">
        <v>6910</v>
      </c>
      <c r="AC2195">
        <v>83</v>
      </c>
      <c r="AD2195" t="s">
        <v>8556</v>
      </c>
      <c r="AE2195" t="s">
        <v>9311</v>
      </c>
      <c r="AF2195" t="s">
        <v>8399</v>
      </c>
    </row>
    <row r="2196" spans="1:32" hidden="1" x14ac:dyDescent="0.25">
      <c r="A2196" t="s">
        <v>53</v>
      </c>
      <c r="B2196">
        <v>2025175</v>
      </c>
      <c r="C2196" t="s">
        <v>87</v>
      </c>
      <c r="D2196">
        <v>6</v>
      </c>
      <c r="E2196" t="s">
        <v>90</v>
      </c>
      <c r="F2196">
        <v>1200</v>
      </c>
      <c r="G2196" t="s">
        <v>100</v>
      </c>
      <c r="H2196" t="s">
        <v>258</v>
      </c>
      <c r="I2196" t="s">
        <v>446</v>
      </c>
      <c r="J2196" t="s">
        <v>448</v>
      </c>
      <c r="K2196">
        <v>23.62</v>
      </c>
      <c r="L2196">
        <v>45.89</v>
      </c>
      <c r="M2196" t="s">
        <v>637</v>
      </c>
      <c r="Q2196">
        <v>1</v>
      </c>
      <c r="R2196">
        <v>8</v>
      </c>
      <c r="S2196" t="s">
        <v>1095</v>
      </c>
      <c r="T2196" t="s">
        <v>2282</v>
      </c>
      <c r="U2196" t="s">
        <v>3400</v>
      </c>
      <c r="V2196" t="s">
        <v>3446</v>
      </c>
      <c r="W2196">
        <v>127</v>
      </c>
      <c r="X2196">
        <v>1102</v>
      </c>
      <c r="Y2196">
        <v>9</v>
      </c>
      <c r="Z2196" t="s">
        <v>3478</v>
      </c>
      <c r="AA2196" t="s">
        <v>5116</v>
      </c>
      <c r="AB2196" t="s">
        <v>637</v>
      </c>
      <c r="AC2196">
        <v>21</v>
      </c>
      <c r="AD2196" t="s">
        <v>8550</v>
      </c>
      <c r="AE2196" t="s">
        <v>9223</v>
      </c>
      <c r="AF2196" t="s">
        <v>8749</v>
      </c>
    </row>
    <row r="2197" spans="1:32" hidden="1" x14ac:dyDescent="0.25">
      <c r="A2197" t="s">
        <v>53</v>
      </c>
      <c r="B2197">
        <v>2025175</v>
      </c>
      <c r="C2197" t="s">
        <v>87</v>
      </c>
      <c r="D2197">
        <v>6</v>
      </c>
      <c r="E2197" t="s">
        <v>90</v>
      </c>
      <c r="F2197">
        <v>1200</v>
      </c>
      <c r="G2197" t="s">
        <v>100</v>
      </c>
      <c r="H2197" t="s">
        <v>258</v>
      </c>
      <c r="I2197" t="s">
        <v>446</v>
      </c>
      <c r="J2197" t="s">
        <v>448</v>
      </c>
      <c r="K2197">
        <v>23.62</v>
      </c>
      <c r="L2197">
        <v>45.89</v>
      </c>
      <c r="M2197" t="s">
        <v>637</v>
      </c>
      <c r="Q2197">
        <v>2</v>
      </c>
      <c r="R2197">
        <v>1</v>
      </c>
      <c r="S2197" t="s">
        <v>1799</v>
      </c>
      <c r="T2197" t="s">
        <v>2986</v>
      </c>
      <c r="U2197" t="s">
        <v>3402</v>
      </c>
      <c r="V2197" t="s">
        <v>3445</v>
      </c>
      <c r="W2197">
        <v>130</v>
      </c>
      <c r="X2197">
        <v>1183</v>
      </c>
      <c r="Y2197">
        <v>10</v>
      </c>
      <c r="Z2197" t="s">
        <v>3489</v>
      </c>
      <c r="AA2197" t="s">
        <v>5117</v>
      </c>
      <c r="AB2197" t="s">
        <v>7248</v>
      </c>
      <c r="AC2197">
        <v>3.8</v>
      </c>
      <c r="AD2197" t="s">
        <v>8610</v>
      </c>
      <c r="AE2197" t="s">
        <v>9223</v>
      </c>
      <c r="AF2197" t="s">
        <v>8559</v>
      </c>
    </row>
    <row r="2198" spans="1:32" hidden="1" x14ac:dyDescent="0.25">
      <c r="A2198" t="s">
        <v>53</v>
      </c>
      <c r="B2198">
        <v>2025175</v>
      </c>
      <c r="C2198" t="s">
        <v>87</v>
      </c>
      <c r="D2198">
        <v>6</v>
      </c>
      <c r="E2198" t="s">
        <v>90</v>
      </c>
      <c r="F2198">
        <v>1200</v>
      </c>
      <c r="G2198" t="s">
        <v>100</v>
      </c>
      <c r="H2198" t="s">
        <v>258</v>
      </c>
      <c r="I2198" t="s">
        <v>446</v>
      </c>
      <c r="J2198" t="s">
        <v>448</v>
      </c>
      <c r="K2198">
        <v>23.62</v>
      </c>
      <c r="L2198">
        <v>45.89</v>
      </c>
      <c r="M2198" t="s">
        <v>637</v>
      </c>
      <c r="Q2198">
        <v>3</v>
      </c>
      <c r="R2198">
        <v>4</v>
      </c>
      <c r="S2198" t="s">
        <v>1084</v>
      </c>
      <c r="T2198" t="s">
        <v>2271</v>
      </c>
      <c r="U2198" t="s">
        <v>3413</v>
      </c>
      <c r="V2198" t="s">
        <v>3456</v>
      </c>
      <c r="W2198">
        <v>129</v>
      </c>
      <c r="X2198">
        <v>1072</v>
      </c>
      <c r="Y2198">
        <v>1</v>
      </c>
      <c r="Z2198" t="s">
        <v>3489</v>
      </c>
      <c r="AA2198" t="s">
        <v>5118</v>
      </c>
      <c r="AB2198" t="s">
        <v>741</v>
      </c>
      <c r="AC2198">
        <v>5.4</v>
      </c>
      <c r="AD2198" t="s">
        <v>8604</v>
      </c>
      <c r="AE2198" t="s">
        <v>9230</v>
      </c>
      <c r="AF2198" t="s">
        <v>8970</v>
      </c>
    </row>
    <row r="2199" spans="1:32" hidden="1" x14ac:dyDescent="0.25">
      <c r="A2199" t="s">
        <v>53</v>
      </c>
      <c r="B2199">
        <v>2025175</v>
      </c>
      <c r="C2199" t="s">
        <v>87</v>
      </c>
      <c r="D2199">
        <v>6</v>
      </c>
      <c r="E2199" t="s">
        <v>90</v>
      </c>
      <c r="F2199">
        <v>1200</v>
      </c>
      <c r="G2199" t="s">
        <v>100</v>
      </c>
      <c r="H2199" t="s">
        <v>258</v>
      </c>
      <c r="I2199" t="s">
        <v>446</v>
      </c>
      <c r="J2199" t="s">
        <v>448</v>
      </c>
      <c r="K2199">
        <v>23.62</v>
      </c>
      <c r="L2199">
        <v>45.89</v>
      </c>
      <c r="M2199" t="s">
        <v>637</v>
      </c>
      <c r="Q2199">
        <v>4</v>
      </c>
      <c r="R2199">
        <v>2</v>
      </c>
      <c r="S2199" t="s">
        <v>1630</v>
      </c>
      <c r="T2199" t="s">
        <v>2817</v>
      </c>
      <c r="U2199" t="s">
        <v>3401</v>
      </c>
      <c r="V2199" t="s">
        <v>3453</v>
      </c>
      <c r="W2199">
        <v>134</v>
      </c>
      <c r="X2199">
        <v>1150</v>
      </c>
      <c r="Y2199">
        <v>11</v>
      </c>
      <c r="Z2199" t="s">
        <v>3489</v>
      </c>
      <c r="AA2199" t="s">
        <v>5073</v>
      </c>
      <c r="AB2199" t="s">
        <v>741</v>
      </c>
      <c r="AC2199">
        <v>31</v>
      </c>
      <c r="AD2199" t="s">
        <v>8552</v>
      </c>
      <c r="AE2199" t="s">
        <v>9228</v>
      </c>
      <c r="AF2199" t="s">
        <v>9211</v>
      </c>
    </row>
    <row r="2200" spans="1:32" hidden="1" x14ac:dyDescent="0.25">
      <c r="A2200" t="s">
        <v>53</v>
      </c>
      <c r="B2200">
        <v>2025175</v>
      </c>
      <c r="C2200" t="s">
        <v>87</v>
      </c>
      <c r="D2200">
        <v>6</v>
      </c>
      <c r="E2200" t="s">
        <v>90</v>
      </c>
      <c r="F2200">
        <v>1200</v>
      </c>
      <c r="G2200" t="s">
        <v>100</v>
      </c>
      <c r="H2200" t="s">
        <v>258</v>
      </c>
      <c r="I2200" t="s">
        <v>446</v>
      </c>
      <c r="J2200" t="s">
        <v>448</v>
      </c>
      <c r="K2200">
        <v>23.62</v>
      </c>
      <c r="L2200">
        <v>45.89</v>
      </c>
      <c r="M2200" t="s">
        <v>637</v>
      </c>
      <c r="Q2200">
        <v>5</v>
      </c>
      <c r="R2200">
        <v>10</v>
      </c>
      <c r="S2200" t="s">
        <v>1408</v>
      </c>
      <c r="T2200" t="s">
        <v>2595</v>
      </c>
      <c r="U2200" t="s">
        <v>3412</v>
      </c>
      <c r="V2200" t="s">
        <v>3458</v>
      </c>
      <c r="W2200">
        <v>124</v>
      </c>
      <c r="X2200">
        <v>1125</v>
      </c>
      <c r="Y2200">
        <v>5</v>
      </c>
      <c r="Z2200" t="s">
        <v>3481</v>
      </c>
      <c r="AA2200" t="s">
        <v>5119</v>
      </c>
      <c r="AB2200" t="s">
        <v>774</v>
      </c>
      <c r="AC2200">
        <v>5.9</v>
      </c>
      <c r="AD2200" t="s">
        <v>8603</v>
      </c>
      <c r="AE2200" t="s">
        <v>9230</v>
      </c>
      <c r="AF2200" t="s">
        <v>455</v>
      </c>
    </row>
    <row r="2201" spans="1:32" hidden="1" x14ac:dyDescent="0.25">
      <c r="A2201" t="s">
        <v>53</v>
      </c>
      <c r="B2201">
        <v>2025175</v>
      </c>
      <c r="C2201" t="s">
        <v>87</v>
      </c>
      <c r="D2201">
        <v>6</v>
      </c>
      <c r="E2201" t="s">
        <v>90</v>
      </c>
      <c r="F2201">
        <v>1200</v>
      </c>
      <c r="G2201" t="s">
        <v>100</v>
      </c>
      <c r="H2201" t="s">
        <v>258</v>
      </c>
      <c r="I2201" t="s">
        <v>446</v>
      </c>
      <c r="J2201" t="s">
        <v>448</v>
      </c>
      <c r="K2201">
        <v>23.62</v>
      </c>
      <c r="L2201">
        <v>45.89</v>
      </c>
      <c r="M2201" t="s">
        <v>637</v>
      </c>
      <c r="Q2201">
        <v>6</v>
      </c>
      <c r="R2201">
        <v>3</v>
      </c>
      <c r="S2201" t="s">
        <v>1396</v>
      </c>
      <c r="T2201" t="s">
        <v>2583</v>
      </c>
      <c r="U2201" t="s">
        <v>3411</v>
      </c>
      <c r="V2201" t="s">
        <v>3440</v>
      </c>
      <c r="W2201">
        <v>133</v>
      </c>
      <c r="X2201">
        <v>1115</v>
      </c>
      <c r="Y2201">
        <v>12</v>
      </c>
      <c r="Z2201" t="s">
        <v>3482</v>
      </c>
      <c r="AA2201" t="s">
        <v>5120</v>
      </c>
      <c r="AB2201" t="s">
        <v>7281</v>
      </c>
      <c r="AC2201">
        <v>16</v>
      </c>
      <c r="AD2201" t="s">
        <v>8555</v>
      </c>
      <c r="AE2201" t="s">
        <v>9228</v>
      </c>
      <c r="AF2201" t="s">
        <v>8970</v>
      </c>
    </row>
    <row r="2202" spans="1:32" hidden="1" x14ac:dyDescent="0.25">
      <c r="A2202" t="s">
        <v>53</v>
      </c>
      <c r="B2202">
        <v>2025175</v>
      </c>
      <c r="C2202" t="s">
        <v>87</v>
      </c>
      <c r="D2202">
        <v>6</v>
      </c>
      <c r="E2202" t="s">
        <v>90</v>
      </c>
      <c r="F2202">
        <v>1200</v>
      </c>
      <c r="G2202" t="s">
        <v>100</v>
      </c>
      <c r="H2202" t="s">
        <v>258</v>
      </c>
      <c r="I2202" t="s">
        <v>446</v>
      </c>
      <c r="J2202" t="s">
        <v>448</v>
      </c>
      <c r="K2202">
        <v>23.62</v>
      </c>
      <c r="L2202">
        <v>45.89</v>
      </c>
      <c r="M2202" t="s">
        <v>637</v>
      </c>
      <c r="Q2202">
        <v>7</v>
      </c>
      <c r="R2202">
        <v>6</v>
      </c>
      <c r="S2202" t="s">
        <v>1948</v>
      </c>
      <c r="T2202" t="s">
        <v>3135</v>
      </c>
      <c r="U2202" t="s">
        <v>3419</v>
      </c>
      <c r="V2202" t="s">
        <v>3449</v>
      </c>
      <c r="W2202">
        <v>126</v>
      </c>
      <c r="X2202">
        <v>1263</v>
      </c>
      <c r="Y2202">
        <v>8</v>
      </c>
      <c r="Z2202" t="s">
        <v>3496</v>
      </c>
      <c r="AA2202" t="s">
        <v>5121</v>
      </c>
      <c r="AB2202" t="s">
        <v>7014</v>
      </c>
      <c r="AC2202">
        <v>52</v>
      </c>
      <c r="AD2202" t="s">
        <v>8607</v>
      </c>
      <c r="AE2202" t="s">
        <v>9224</v>
      </c>
      <c r="AF2202" t="s">
        <v>9380</v>
      </c>
    </row>
    <row r="2203" spans="1:32" hidden="1" x14ac:dyDescent="0.25">
      <c r="A2203" t="s">
        <v>53</v>
      </c>
      <c r="B2203">
        <v>2025175</v>
      </c>
      <c r="C2203" t="s">
        <v>87</v>
      </c>
      <c r="D2203">
        <v>6</v>
      </c>
      <c r="E2203" t="s">
        <v>90</v>
      </c>
      <c r="F2203">
        <v>1200</v>
      </c>
      <c r="G2203" t="s">
        <v>100</v>
      </c>
      <c r="H2203" t="s">
        <v>258</v>
      </c>
      <c r="I2203" t="s">
        <v>446</v>
      </c>
      <c r="J2203" t="s">
        <v>448</v>
      </c>
      <c r="K2203">
        <v>23.62</v>
      </c>
      <c r="L2203">
        <v>45.89</v>
      </c>
      <c r="M2203" t="s">
        <v>637</v>
      </c>
      <c r="Q2203">
        <v>8</v>
      </c>
      <c r="R2203">
        <v>5</v>
      </c>
      <c r="S2203" t="s">
        <v>1830</v>
      </c>
      <c r="T2203" t="s">
        <v>3017</v>
      </c>
      <c r="U2203" t="s">
        <v>3416</v>
      </c>
      <c r="V2203" t="s">
        <v>3460</v>
      </c>
      <c r="W2203">
        <v>130</v>
      </c>
      <c r="X2203">
        <v>1065</v>
      </c>
      <c r="Y2203">
        <v>4</v>
      </c>
      <c r="Z2203" t="s">
        <v>3484</v>
      </c>
      <c r="AA2203" t="s">
        <v>5122</v>
      </c>
      <c r="AB2203" t="s">
        <v>6985</v>
      </c>
      <c r="AC2203">
        <v>4.5999999999999996</v>
      </c>
      <c r="AD2203" t="s">
        <v>8793</v>
      </c>
      <c r="AE2203" t="s">
        <v>9230</v>
      </c>
      <c r="AF2203" t="s">
        <v>8614</v>
      </c>
    </row>
    <row r="2204" spans="1:32" hidden="1" x14ac:dyDescent="0.25">
      <c r="A2204" t="s">
        <v>53</v>
      </c>
      <c r="B2204">
        <v>2025175</v>
      </c>
      <c r="C2204" t="s">
        <v>87</v>
      </c>
      <c r="D2204">
        <v>6</v>
      </c>
      <c r="E2204" t="s">
        <v>90</v>
      </c>
      <c r="F2204">
        <v>1200</v>
      </c>
      <c r="G2204" t="s">
        <v>100</v>
      </c>
      <c r="H2204" t="s">
        <v>258</v>
      </c>
      <c r="I2204" t="s">
        <v>446</v>
      </c>
      <c r="J2204" t="s">
        <v>448</v>
      </c>
      <c r="K2204">
        <v>23.62</v>
      </c>
      <c r="L2204">
        <v>45.89</v>
      </c>
      <c r="M2204" t="s">
        <v>637</v>
      </c>
      <c r="Q2204">
        <v>9</v>
      </c>
      <c r="R2204">
        <v>11</v>
      </c>
      <c r="S2204" t="s">
        <v>1066</v>
      </c>
      <c r="T2204" t="s">
        <v>2253</v>
      </c>
      <c r="U2204" t="s">
        <v>3405</v>
      </c>
      <c r="V2204" t="s">
        <v>3447</v>
      </c>
      <c r="W2204">
        <v>123</v>
      </c>
      <c r="X2204">
        <v>1118</v>
      </c>
      <c r="Y2204">
        <v>6</v>
      </c>
      <c r="Z2204" t="s">
        <v>3515</v>
      </c>
      <c r="AA2204" t="s">
        <v>5123</v>
      </c>
      <c r="AB2204" t="s">
        <v>7360</v>
      </c>
      <c r="AC2204">
        <v>31</v>
      </c>
      <c r="AD2204" t="s">
        <v>8554</v>
      </c>
      <c r="AE2204" t="s">
        <v>9328</v>
      </c>
      <c r="AF2204" t="s">
        <v>8488</v>
      </c>
    </row>
    <row r="2205" spans="1:32" hidden="1" x14ac:dyDescent="0.25">
      <c r="A2205" t="s">
        <v>53</v>
      </c>
      <c r="B2205">
        <v>2025175</v>
      </c>
      <c r="C2205" t="s">
        <v>87</v>
      </c>
      <c r="D2205">
        <v>6</v>
      </c>
      <c r="E2205" t="s">
        <v>90</v>
      </c>
      <c r="F2205">
        <v>1200</v>
      </c>
      <c r="G2205" t="s">
        <v>100</v>
      </c>
      <c r="H2205" t="s">
        <v>258</v>
      </c>
      <c r="I2205" t="s">
        <v>446</v>
      </c>
      <c r="J2205" t="s">
        <v>448</v>
      </c>
      <c r="K2205">
        <v>23.62</v>
      </c>
      <c r="L2205">
        <v>45.89</v>
      </c>
      <c r="M2205" t="s">
        <v>637</v>
      </c>
      <c r="Q2205">
        <v>10</v>
      </c>
      <c r="R2205">
        <v>7</v>
      </c>
      <c r="S2205" t="s">
        <v>1949</v>
      </c>
      <c r="T2205" t="s">
        <v>3136</v>
      </c>
      <c r="U2205" t="s">
        <v>3415</v>
      </c>
      <c r="V2205" t="s">
        <v>3448</v>
      </c>
      <c r="W2205">
        <v>128</v>
      </c>
      <c r="X2205">
        <v>1050</v>
      </c>
      <c r="Y2205">
        <v>7</v>
      </c>
      <c r="Z2205" t="s">
        <v>3491</v>
      </c>
      <c r="AA2205" t="s">
        <v>5124</v>
      </c>
      <c r="AB2205" t="s">
        <v>649</v>
      </c>
      <c r="AC2205">
        <v>66</v>
      </c>
      <c r="AD2205" t="s">
        <v>8743</v>
      </c>
      <c r="AE2205" t="s">
        <v>9223</v>
      </c>
      <c r="AF2205" t="s">
        <v>9104</v>
      </c>
    </row>
    <row r="2206" spans="1:32" hidden="1" x14ac:dyDescent="0.25">
      <c r="A2206" t="s">
        <v>53</v>
      </c>
      <c r="B2206">
        <v>2025175</v>
      </c>
      <c r="C2206" t="s">
        <v>87</v>
      </c>
      <c r="D2206">
        <v>6</v>
      </c>
      <c r="E2206" t="s">
        <v>90</v>
      </c>
      <c r="F2206">
        <v>1200</v>
      </c>
      <c r="G2206" t="s">
        <v>100</v>
      </c>
      <c r="H2206" t="s">
        <v>258</v>
      </c>
      <c r="I2206" t="s">
        <v>446</v>
      </c>
      <c r="J2206" t="s">
        <v>448</v>
      </c>
      <c r="K2206">
        <v>23.62</v>
      </c>
      <c r="L2206">
        <v>45.89</v>
      </c>
      <c r="M2206" t="s">
        <v>637</v>
      </c>
      <c r="Q2206">
        <v>11</v>
      </c>
      <c r="R2206">
        <v>9</v>
      </c>
      <c r="S2206" t="s">
        <v>1455</v>
      </c>
      <c r="T2206" t="s">
        <v>2642</v>
      </c>
      <c r="U2206" t="s">
        <v>3403</v>
      </c>
      <c r="V2206" t="s">
        <v>3451</v>
      </c>
      <c r="W2206">
        <v>127</v>
      </c>
      <c r="X2206">
        <v>1070</v>
      </c>
      <c r="Y2206">
        <v>2</v>
      </c>
      <c r="Z2206" t="s">
        <v>3491</v>
      </c>
      <c r="AA2206" t="s">
        <v>5125</v>
      </c>
      <c r="AB2206" t="s">
        <v>649</v>
      </c>
      <c r="AC2206">
        <v>9</v>
      </c>
      <c r="AD2206" t="s">
        <v>8605</v>
      </c>
      <c r="AE2206" t="s">
        <v>9225</v>
      </c>
      <c r="AF2206" t="s">
        <v>8751</v>
      </c>
    </row>
    <row r="2207" spans="1:32" hidden="1" x14ac:dyDescent="0.25">
      <c r="A2207" t="s">
        <v>53</v>
      </c>
      <c r="B2207">
        <v>2025175</v>
      </c>
      <c r="C2207" t="s">
        <v>87</v>
      </c>
      <c r="D2207">
        <v>6</v>
      </c>
      <c r="E2207" t="s">
        <v>90</v>
      </c>
      <c r="F2207">
        <v>1200</v>
      </c>
      <c r="G2207" t="s">
        <v>100</v>
      </c>
      <c r="H2207" t="s">
        <v>258</v>
      </c>
      <c r="I2207" t="s">
        <v>446</v>
      </c>
      <c r="J2207" t="s">
        <v>448</v>
      </c>
      <c r="K2207">
        <v>23.62</v>
      </c>
      <c r="L2207">
        <v>45.89</v>
      </c>
      <c r="M2207" t="s">
        <v>637</v>
      </c>
      <c r="Q2207">
        <v>12</v>
      </c>
      <c r="R2207">
        <v>12</v>
      </c>
      <c r="S2207" t="s">
        <v>1950</v>
      </c>
      <c r="T2207" t="s">
        <v>3137</v>
      </c>
      <c r="U2207" t="s">
        <v>3399</v>
      </c>
      <c r="V2207" t="s">
        <v>3442</v>
      </c>
      <c r="W2207">
        <v>121</v>
      </c>
      <c r="X2207">
        <v>1192</v>
      </c>
      <c r="Y2207">
        <v>3</v>
      </c>
      <c r="Z2207" t="s">
        <v>3488</v>
      </c>
      <c r="AA2207" t="s">
        <v>5126</v>
      </c>
      <c r="AB2207" t="s">
        <v>6962</v>
      </c>
      <c r="AC2207">
        <v>14</v>
      </c>
      <c r="AD2207" t="s">
        <v>8557</v>
      </c>
      <c r="AE2207" t="s">
        <v>9226</v>
      </c>
      <c r="AF2207" t="s">
        <v>8418</v>
      </c>
    </row>
    <row r="2208" spans="1:32" hidden="1" x14ac:dyDescent="0.25">
      <c r="A2208" t="s">
        <v>53</v>
      </c>
      <c r="B2208">
        <v>2025175</v>
      </c>
      <c r="C2208" t="s">
        <v>87</v>
      </c>
      <c r="D2208">
        <v>6</v>
      </c>
      <c r="E2208" t="s">
        <v>90</v>
      </c>
      <c r="F2208">
        <v>1200</v>
      </c>
      <c r="G2208" t="s">
        <v>100</v>
      </c>
      <c r="H2208" t="s">
        <v>258</v>
      </c>
      <c r="I2208" t="s">
        <v>446</v>
      </c>
      <c r="J2208" t="s">
        <v>448</v>
      </c>
      <c r="K2208">
        <v>23.62</v>
      </c>
      <c r="L2208">
        <v>45.89</v>
      </c>
      <c r="M2208" t="s">
        <v>637</v>
      </c>
      <c r="S2208" t="s">
        <v>1652</v>
      </c>
      <c r="T2208" t="s">
        <v>2839</v>
      </c>
      <c r="U2208" t="s">
        <v>3404</v>
      </c>
      <c r="V2208" t="s">
        <v>3450</v>
      </c>
      <c r="W2208">
        <v>123</v>
      </c>
      <c r="Z2208" t="s">
        <v>3439</v>
      </c>
      <c r="AA2208" t="s">
        <v>3439</v>
      </c>
      <c r="AB2208" t="s">
        <v>3439</v>
      </c>
    </row>
    <row r="2209" spans="1:34" x14ac:dyDescent="0.25">
      <c r="A2209" t="s">
        <v>71</v>
      </c>
      <c r="B2209">
        <v>2025347</v>
      </c>
      <c r="C2209" t="s">
        <v>87</v>
      </c>
      <c r="D2209">
        <v>3</v>
      </c>
      <c r="E2209" t="s">
        <v>90</v>
      </c>
      <c r="F2209">
        <v>1200</v>
      </c>
      <c r="G2209" t="s">
        <v>98</v>
      </c>
      <c r="H2209" t="s">
        <v>412</v>
      </c>
      <c r="I2209" t="s">
        <v>446</v>
      </c>
      <c r="J2209" t="s">
        <v>449</v>
      </c>
      <c r="K2209">
        <v>23.41</v>
      </c>
      <c r="L2209">
        <v>45.51</v>
      </c>
      <c r="M2209" t="s">
        <v>653</v>
      </c>
      <c r="Q2209">
        <v>1</v>
      </c>
      <c r="R2209">
        <v>1</v>
      </c>
      <c r="S2209" t="s">
        <v>1241</v>
      </c>
      <c r="T2209" t="s">
        <v>2428</v>
      </c>
      <c r="U2209" t="s">
        <v>3407</v>
      </c>
      <c r="V2209" t="s">
        <v>3442</v>
      </c>
      <c r="W2209">
        <v>135</v>
      </c>
      <c r="X2209">
        <v>1103</v>
      </c>
      <c r="Y2209">
        <v>6</v>
      </c>
      <c r="Z2209" t="s">
        <v>3478</v>
      </c>
      <c r="AA2209" t="s">
        <v>5160</v>
      </c>
      <c r="AB2209" t="s">
        <v>653</v>
      </c>
      <c r="AC2209">
        <v>9.6</v>
      </c>
      <c r="AD2209" t="s">
        <v>8395</v>
      </c>
      <c r="AE2209" t="s">
        <v>9346</v>
      </c>
      <c r="AF2209" t="s">
        <v>8610</v>
      </c>
    </row>
    <row r="2210" spans="1:34" hidden="1" x14ac:dyDescent="0.25">
      <c r="A2210" t="s">
        <v>53</v>
      </c>
      <c r="B2210">
        <v>2025176</v>
      </c>
      <c r="C2210" t="s">
        <v>87</v>
      </c>
      <c r="D2210">
        <v>7</v>
      </c>
      <c r="E2210" t="s">
        <v>92</v>
      </c>
      <c r="F2210">
        <v>1200</v>
      </c>
      <c r="G2210" t="s">
        <v>100</v>
      </c>
      <c r="H2210" t="s">
        <v>259</v>
      </c>
      <c r="I2210" t="s">
        <v>446</v>
      </c>
      <c r="J2210" t="s">
        <v>448</v>
      </c>
      <c r="K2210">
        <v>23.52</v>
      </c>
      <c r="L2210">
        <v>45.86</v>
      </c>
      <c r="M2210" t="s">
        <v>638</v>
      </c>
      <c r="Q2210">
        <v>2</v>
      </c>
      <c r="R2210">
        <v>4</v>
      </c>
      <c r="S2210" t="s">
        <v>1776</v>
      </c>
      <c r="T2210" t="s">
        <v>2963</v>
      </c>
      <c r="U2210" t="s">
        <v>3412</v>
      </c>
      <c r="V2210" t="s">
        <v>3458</v>
      </c>
      <c r="W2210">
        <v>126</v>
      </c>
      <c r="X2210">
        <v>1154</v>
      </c>
      <c r="Y2210">
        <v>7</v>
      </c>
      <c r="Z2210" t="s">
        <v>3489</v>
      </c>
      <c r="AA2210" t="s">
        <v>5128</v>
      </c>
      <c r="AB2210" t="s">
        <v>476</v>
      </c>
      <c r="AC2210">
        <v>7.8</v>
      </c>
      <c r="AD2210" t="s">
        <v>8581</v>
      </c>
      <c r="AE2210" t="s">
        <v>9386</v>
      </c>
      <c r="AF2210" t="s">
        <v>8957</v>
      </c>
    </row>
    <row r="2211" spans="1:34" hidden="1" x14ac:dyDescent="0.25">
      <c r="A2211" t="s">
        <v>53</v>
      </c>
      <c r="B2211">
        <v>2025176</v>
      </c>
      <c r="C2211" t="s">
        <v>87</v>
      </c>
      <c r="D2211">
        <v>7</v>
      </c>
      <c r="E2211" t="s">
        <v>92</v>
      </c>
      <c r="F2211">
        <v>1200</v>
      </c>
      <c r="G2211" t="s">
        <v>100</v>
      </c>
      <c r="H2211" t="s">
        <v>259</v>
      </c>
      <c r="I2211" t="s">
        <v>446</v>
      </c>
      <c r="J2211" t="s">
        <v>448</v>
      </c>
      <c r="K2211">
        <v>23.52</v>
      </c>
      <c r="L2211">
        <v>45.86</v>
      </c>
      <c r="M2211" t="s">
        <v>638</v>
      </c>
      <c r="Q2211">
        <v>3</v>
      </c>
      <c r="R2211">
        <v>8</v>
      </c>
      <c r="S2211" t="s">
        <v>1370</v>
      </c>
      <c r="T2211" t="s">
        <v>2557</v>
      </c>
      <c r="U2211" t="s">
        <v>3415</v>
      </c>
      <c r="V2211" t="s">
        <v>3445</v>
      </c>
      <c r="W2211">
        <v>120</v>
      </c>
      <c r="X2211">
        <v>1086</v>
      </c>
      <c r="Y2211">
        <v>6</v>
      </c>
      <c r="Z2211" t="s">
        <v>3480</v>
      </c>
      <c r="AA2211" t="s">
        <v>5129</v>
      </c>
      <c r="AB2211" t="s">
        <v>720</v>
      </c>
      <c r="AC2211">
        <v>4.0999999999999996</v>
      </c>
      <c r="AD2211" t="s">
        <v>8416</v>
      </c>
      <c r="AE2211" t="s">
        <v>9385</v>
      </c>
      <c r="AF2211" t="s">
        <v>9432</v>
      </c>
    </row>
    <row r="2212" spans="1:34" hidden="1" x14ac:dyDescent="0.25">
      <c r="A2212" t="s">
        <v>53</v>
      </c>
      <c r="B2212">
        <v>2025176</v>
      </c>
      <c r="C2212" t="s">
        <v>87</v>
      </c>
      <c r="D2212">
        <v>7</v>
      </c>
      <c r="E2212" t="s">
        <v>92</v>
      </c>
      <c r="F2212">
        <v>1200</v>
      </c>
      <c r="G2212" t="s">
        <v>100</v>
      </c>
      <c r="H2212" t="s">
        <v>259</v>
      </c>
      <c r="I2212" t="s">
        <v>446</v>
      </c>
      <c r="J2212" t="s">
        <v>448</v>
      </c>
      <c r="K2212">
        <v>23.52</v>
      </c>
      <c r="L2212">
        <v>45.86</v>
      </c>
      <c r="M2212" t="s">
        <v>638</v>
      </c>
      <c r="Q2212">
        <v>4</v>
      </c>
      <c r="R2212">
        <v>2</v>
      </c>
      <c r="S2212" t="s">
        <v>1240</v>
      </c>
      <c r="T2212" t="s">
        <v>2427</v>
      </c>
      <c r="U2212" t="s">
        <v>3403</v>
      </c>
      <c r="V2212" t="s">
        <v>3460</v>
      </c>
      <c r="W2212">
        <v>132</v>
      </c>
      <c r="X2212">
        <v>1121</v>
      </c>
      <c r="Y2212">
        <v>8</v>
      </c>
      <c r="Z2212" t="s">
        <v>3506</v>
      </c>
      <c r="AA2212" t="s">
        <v>5130</v>
      </c>
      <c r="AB2212" t="s">
        <v>6995</v>
      </c>
      <c r="AC2212">
        <v>18</v>
      </c>
      <c r="AD2212" t="s">
        <v>8461</v>
      </c>
      <c r="AE2212" t="s">
        <v>9294</v>
      </c>
      <c r="AF2212" t="s">
        <v>9365</v>
      </c>
    </row>
    <row r="2213" spans="1:34" hidden="1" x14ac:dyDescent="0.25">
      <c r="A2213" t="s">
        <v>53</v>
      </c>
      <c r="B2213">
        <v>2025176</v>
      </c>
      <c r="C2213" t="s">
        <v>87</v>
      </c>
      <c r="D2213">
        <v>7</v>
      </c>
      <c r="E2213" t="s">
        <v>92</v>
      </c>
      <c r="F2213">
        <v>1200</v>
      </c>
      <c r="G2213" t="s">
        <v>100</v>
      </c>
      <c r="H2213" t="s">
        <v>259</v>
      </c>
      <c r="I2213" t="s">
        <v>446</v>
      </c>
      <c r="J2213" t="s">
        <v>448</v>
      </c>
      <c r="K2213">
        <v>23.52</v>
      </c>
      <c r="L2213">
        <v>45.86</v>
      </c>
      <c r="M2213" t="s">
        <v>638</v>
      </c>
      <c r="Q2213">
        <v>5</v>
      </c>
      <c r="R2213">
        <v>10</v>
      </c>
      <c r="S2213" t="s">
        <v>1769</v>
      </c>
      <c r="T2213" t="s">
        <v>2956</v>
      </c>
      <c r="U2213" t="s">
        <v>3399</v>
      </c>
      <c r="V2213" t="s">
        <v>3446</v>
      </c>
      <c r="W2213">
        <v>117</v>
      </c>
      <c r="X2213">
        <v>1176</v>
      </c>
      <c r="Y2213">
        <v>5</v>
      </c>
      <c r="Z2213" t="s">
        <v>3521</v>
      </c>
      <c r="AA2213" t="s">
        <v>5131</v>
      </c>
      <c r="AB2213" t="s">
        <v>7138</v>
      </c>
      <c r="AC2213">
        <v>6.6</v>
      </c>
      <c r="AD2213" t="s">
        <v>8687</v>
      </c>
      <c r="AE2213" t="s">
        <v>9384</v>
      </c>
      <c r="AF2213" t="s">
        <v>9353</v>
      </c>
    </row>
    <row r="2214" spans="1:34" hidden="1" x14ac:dyDescent="0.25">
      <c r="A2214" t="s">
        <v>53</v>
      </c>
      <c r="B2214">
        <v>2025176</v>
      </c>
      <c r="C2214" t="s">
        <v>87</v>
      </c>
      <c r="D2214">
        <v>7</v>
      </c>
      <c r="E2214" t="s">
        <v>92</v>
      </c>
      <c r="F2214">
        <v>1200</v>
      </c>
      <c r="G2214" t="s">
        <v>100</v>
      </c>
      <c r="H2214" t="s">
        <v>259</v>
      </c>
      <c r="I2214" t="s">
        <v>446</v>
      </c>
      <c r="J2214" t="s">
        <v>448</v>
      </c>
      <c r="K2214">
        <v>23.52</v>
      </c>
      <c r="L2214">
        <v>45.86</v>
      </c>
      <c r="M2214" t="s">
        <v>638</v>
      </c>
      <c r="Q2214">
        <v>6</v>
      </c>
      <c r="R2214">
        <v>3</v>
      </c>
      <c r="S2214" t="s">
        <v>1708</v>
      </c>
      <c r="T2214" t="s">
        <v>2895</v>
      </c>
      <c r="U2214" t="s">
        <v>3419</v>
      </c>
      <c r="V2214" t="s">
        <v>3454</v>
      </c>
      <c r="W2214">
        <v>127</v>
      </c>
      <c r="X2214">
        <v>1099</v>
      </c>
      <c r="Y2214">
        <v>3</v>
      </c>
      <c r="Z2214" t="s">
        <v>3497</v>
      </c>
      <c r="AA2214" t="s">
        <v>5132</v>
      </c>
      <c r="AB2214" t="s">
        <v>757</v>
      </c>
      <c r="AC2214">
        <v>18</v>
      </c>
      <c r="AD2214" t="s">
        <v>8730</v>
      </c>
      <c r="AE2214" t="s">
        <v>9277</v>
      </c>
      <c r="AF2214" t="s">
        <v>9400</v>
      </c>
    </row>
    <row r="2215" spans="1:34" hidden="1" x14ac:dyDescent="0.25">
      <c r="A2215" t="s">
        <v>53</v>
      </c>
      <c r="B2215">
        <v>2025176</v>
      </c>
      <c r="C2215" t="s">
        <v>87</v>
      </c>
      <c r="D2215">
        <v>7</v>
      </c>
      <c r="E2215" t="s">
        <v>92</v>
      </c>
      <c r="F2215">
        <v>1200</v>
      </c>
      <c r="G2215" t="s">
        <v>100</v>
      </c>
      <c r="H2215" t="s">
        <v>259</v>
      </c>
      <c r="I2215" t="s">
        <v>446</v>
      </c>
      <c r="J2215" t="s">
        <v>448</v>
      </c>
      <c r="K2215">
        <v>23.52</v>
      </c>
      <c r="L2215">
        <v>45.86</v>
      </c>
      <c r="M2215" t="s">
        <v>638</v>
      </c>
      <c r="Q2215">
        <v>7</v>
      </c>
      <c r="R2215">
        <v>11</v>
      </c>
      <c r="S2215" t="s">
        <v>1951</v>
      </c>
      <c r="T2215" t="s">
        <v>3138</v>
      </c>
      <c r="U2215" t="s">
        <v>3405</v>
      </c>
      <c r="V2215" t="s">
        <v>3440</v>
      </c>
      <c r="W2215">
        <v>110</v>
      </c>
      <c r="X2215">
        <v>1158</v>
      </c>
      <c r="Y2215">
        <v>9</v>
      </c>
      <c r="Z2215" t="s">
        <v>3485</v>
      </c>
      <c r="AA2215" t="s">
        <v>5133</v>
      </c>
      <c r="AB2215" t="s">
        <v>633</v>
      </c>
      <c r="AC2215">
        <v>8.6999999999999993</v>
      </c>
      <c r="AD2215" t="s">
        <v>9018</v>
      </c>
      <c r="AE2215" t="s">
        <v>9277</v>
      </c>
      <c r="AF2215" t="s">
        <v>8612</v>
      </c>
    </row>
    <row r="2216" spans="1:34" hidden="1" x14ac:dyDescent="0.25">
      <c r="A2216" t="s">
        <v>53</v>
      </c>
      <c r="B2216">
        <v>2025176</v>
      </c>
      <c r="C2216" t="s">
        <v>87</v>
      </c>
      <c r="D2216">
        <v>7</v>
      </c>
      <c r="E2216" t="s">
        <v>92</v>
      </c>
      <c r="F2216">
        <v>1200</v>
      </c>
      <c r="G2216" t="s">
        <v>100</v>
      </c>
      <c r="H2216" t="s">
        <v>259</v>
      </c>
      <c r="I2216" t="s">
        <v>446</v>
      </c>
      <c r="J2216" t="s">
        <v>448</v>
      </c>
      <c r="K2216">
        <v>23.52</v>
      </c>
      <c r="L2216">
        <v>45.86</v>
      </c>
      <c r="M2216" t="s">
        <v>638</v>
      </c>
      <c r="Q2216">
        <v>8</v>
      </c>
      <c r="R2216">
        <v>7</v>
      </c>
      <c r="S2216" t="s">
        <v>1316</v>
      </c>
      <c r="T2216" t="s">
        <v>2503</v>
      </c>
      <c r="U2216" t="s">
        <v>3420</v>
      </c>
      <c r="V2216" t="s">
        <v>3450</v>
      </c>
      <c r="W2216">
        <v>120</v>
      </c>
      <c r="X2216">
        <v>1164</v>
      </c>
      <c r="Y2216">
        <v>12</v>
      </c>
      <c r="Z2216" t="s">
        <v>3491</v>
      </c>
      <c r="AA2216" t="s">
        <v>5134</v>
      </c>
      <c r="AB2216" t="s">
        <v>628</v>
      </c>
      <c r="AC2216">
        <v>9.5</v>
      </c>
      <c r="AD2216" t="s">
        <v>8871</v>
      </c>
      <c r="AE2216" t="s">
        <v>9386</v>
      </c>
      <c r="AF2216" t="s">
        <v>9229</v>
      </c>
    </row>
    <row r="2217" spans="1:34" hidden="1" x14ac:dyDescent="0.25">
      <c r="A2217" t="s">
        <v>53</v>
      </c>
      <c r="B2217">
        <v>2025176</v>
      </c>
      <c r="C2217" t="s">
        <v>87</v>
      </c>
      <c r="D2217">
        <v>7</v>
      </c>
      <c r="E2217" t="s">
        <v>92</v>
      </c>
      <c r="F2217">
        <v>1200</v>
      </c>
      <c r="G2217" t="s">
        <v>100</v>
      </c>
      <c r="H2217" t="s">
        <v>259</v>
      </c>
      <c r="I2217" t="s">
        <v>446</v>
      </c>
      <c r="J2217" t="s">
        <v>448</v>
      </c>
      <c r="K2217">
        <v>23.52</v>
      </c>
      <c r="L2217">
        <v>45.86</v>
      </c>
      <c r="M2217" t="s">
        <v>638</v>
      </c>
      <c r="Q2217">
        <v>9</v>
      </c>
      <c r="R2217">
        <v>12</v>
      </c>
      <c r="S2217" t="s">
        <v>1546</v>
      </c>
      <c r="T2217" t="s">
        <v>2733</v>
      </c>
      <c r="U2217" t="s">
        <v>3416</v>
      </c>
      <c r="V2217" t="s">
        <v>3453</v>
      </c>
      <c r="W2217">
        <v>118</v>
      </c>
      <c r="X2217">
        <v>1159</v>
      </c>
      <c r="Y2217">
        <v>2</v>
      </c>
      <c r="Z2217" t="s">
        <v>3486</v>
      </c>
      <c r="AA2217" t="s">
        <v>5135</v>
      </c>
      <c r="AB2217" t="s">
        <v>6882</v>
      </c>
      <c r="AC2217">
        <v>11</v>
      </c>
      <c r="AD2217" t="s">
        <v>8414</v>
      </c>
      <c r="AE2217" t="s">
        <v>9398</v>
      </c>
      <c r="AF2217" t="s">
        <v>455</v>
      </c>
    </row>
    <row r="2218" spans="1:34" hidden="1" x14ac:dyDescent="0.25">
      <c r="A2218" t="s">
        <v>53</v>
      </c>
      <c r="B2218">
        <v>2025176</v>
      </c>
      <c r="C2218" t="s">
        <v>87</v>
      </c>
      <c r="D2218">
        <v>7</v>
      </c>
      <c r="E2218" t="s">
        <v>92</v>
      </c>
      <c r="F2218">
        <v>1200</v>
      </c>
      <c r="G2218" t="s">
        <v>100</v>
      </c>
      <c r="H2218" t="s">
        <v>259</v>
      </c>
      <c r="I2218" t="s">
        <v>446</v>
      </c>
      <c r="J2218" t="s">
        <v>448</v>
      </c>
      <c r="K2218">
        <v>23.52</v>
      </c>
      <c r="L2218">
        <v>45.86</v>
      </c>
      <c r="M2218" t="s">
        <v>638</v>
      </c>
      <c r="Q2218">
        <v>10</v>
      </c>
      <c r="R2218">
        <v>9</v>
      </c>
      <c r="S2218" t="s">
        <v>1846</v>
      </c>
      <c r="T2218" t="s">
        <v>3033</v>
      </c>
      <c r="U2218" t="s">
        <v>3408</v>
      </c>
      <c r="V2218" t="s">
        <v>3451</v>
      </c>
      <c r="W2218">
        <v>119</v>
      </c>
      <c r="X2218">
        <v>1060</v>
      </c>
      <c r="Y2218">
        <v>4</v>
      </c>
      <c r="Z2218" t="s">
        <v>3510</v>
      </c>
      <c r="AA2218" t="s">
        <v>5136</v>
      </c>
      <c r="AB2218" t="s">
        <v>521</v>
      </c>
      <c r="AC2218">
        <v>73</v>
      </c>
      <c r="AD2218" t="s">
        <v>8458</v>
      </c>
      <c r="AE2218" t="s">
        <v>9279</v>
      </c>
      <c r="AF2218" t="s">
        <v>8910</v>
      </c>
    </row>
    <row r="2219" spans="1:34" hidden="1" x14ac:dyDescent="0.25">
      <c r="A2219" t="s">
        <v>53</v>
      </c>
      <c r="B2219">
        <v>2025176</v>
      </c>
      <c r="C2219" t="s">
        <v>87</v>
      </c>
      <c r="D2219">
        <v>7</v>
      </c>
      <c r="E2219" t="s">
        <v>92</v>
      </c>
      <c r="F2219">
        <v>1200</v>
      </c>
      <c r="G2219" t="s">
        <v>100</v>
      </c>
      <c r="H2219" t="s">
        <v>259</v>
      </c>
      <c r="I2219" t="s">
        <v>446</v>
      </c>
      <c r="J2219" t="s">
        <v>448</v>
      </c>
      <c r="K2219">
        <v>23.52</v>
      </c>
      <c r="L2219">
        <v>45.86</v>
      </c>
      <c r="M2219" t="s">
        <v>638</v>
      </c>
      <c r="Q2219">
        <v>11</v>
      </c>
      <c r="R2219">
        <v>5</v>
      </c>
      <c r="S2219" t="s">
        <v>1952</v>
      </c>
      <c r="T2219" t="s">
        <v>3139</v>
      </c>
      <c r="U2219" t="s">
        <v>3407</v>
      </c>
      <c r="V2219" t="s">
        <v>3459</v>
      </c>
      <c r="W2219">
        <v>121</v>
      </c>
      <c r="X2219">
        <v>1077</v>
      </c>
      <c r="Y2219">
        <v>10</v>
      </c>
      <c r="Z2219" t="s">
        <v>3535</v>
      </c>
      <c r="AA2219" t="s">
        <v>5137</v>
      </c>
      <c r="AB2219" t="s">
        <v>7762</v>
      </c>
      <c r="AC2219">
        <v>25</v>
      </c>
      <c r="AD2219" t="s">
        <v>8689</v>
      </c>
      <c r="AE2219" t="s">
        <v>9282</v>
      </c>
      <c r="AF2219" t="s">
        <v>8761</v>
      </c>
    </row>
    <row r="2220" spans="1:34" hidden="1" x14ac:dyDescent="0.25">
      <c r="A2220" t="s">
        <v>53</v>
      </c>
      <c r="B2220">
        <v>2025176</v>
      </c>
      <c r="C2220" t="s">
        <v>87</v>
      </c>
      <c r="D2220">
        <v>7</v>
      </c>
      <c r="E2220" t="s">
        <v>92</v>
      </c>
      <c r="F2220">
        <v>1200</v>
      </c>
      <c r="G2220" t="s">
        <v>100</v>
      </c>
      <c r="H2220" t="s">
        <v>259</v>
      </c>
      <c r="I2220" t="s">
        <v>446</v>
      </c>
      <c r="J2220" t="s">
        <v>448</v>
      </c>
      <c r="K2220">
        <v>23.52</v>
      </c>
      <c r="L2220">
        <v>45.86</v>
      </c>
      <c r="M2220" t="s">
        <v>638</v>
      </c>
      <c r="Q2220">
        <v>12</v>
      </c>
      <c r="R2220">
        <v>6</v>
      </c>
      <c r="S2220" t="s">
        <v>1905</v>
      </c>
      <c r="T2220" t="s">
        <v>3092</v>
      </c>
      <c r="U2220" t="s">
        <v>3409</v>
      </c>
      <c r="V2220" t="s">
        <v>3447</v>
      </c>
      <c r="W2220">
        <v>120</v>
      </c>
      <c r="X2220">
        <v>1130</v>
      </c>
      <c r="Y2220">
        <v>11</v>
      </c>
      <c r="Z2220" t="s">
        <v>3551</v>
      </c>
      <c r="AA2220" t="s">
        <v>5138</v>
      </c>
      <c r="AB2220" t="s">
        <v>7763</v>
      </c>
      <c r="AC2220">
        <v>51</v>
      </c>
      <c r="AD2220" t="s">
        <v>8580</v>
      </c>
      <c r="AE2220" t="s">
        <v>9398</v>
      </c>
      <c r="AF2220" t="s">
        <v>8848</v>
      </c>
    </row>
    <row r="2221" spans="1:34" hidden="1" x14ac:dyDescent="0.25">
      <c r="A2221" t="s">
        <v>53</v>
      </c>
      <c r="B2221">
        <v>2025177</v>
      </c>
      <c r="C2221" t="s">
        <v>87</v>
      </c>
      <c r="D2221">
        <v>8</v>
      </c>
      <c r="E2221" t="s">
        <v>92</v>
      </c>
      <c r="F2221">
        <v>1800</v>
      </c>
      <c r="G2221" t="s">
        <v>100</v>
      </c>
      <c r="H2221" t="s">
        <v>260</v>
      </c>
      <c r="I2221" t="s">
        <v>446</v>
      </c>
      <c r="J2221" t="s">
        <v>448</v>
      </c>
      <c r="K2221">
        <v>13.59</v>
      </c>
      <c r="L2221">
        <v>36.75</v>
      </c>
      <c r="M2221" t="s">
        <v>639</v>
      </c>
      <c r="N2221" t="s">
        <v>878</v>
      </c>
      <c r="O2221" t="s">
        <v>992</v>
      </c>
      <c r="Q2221">
        <v>1</v>
      </c>
      <c r="R2221">
        <v>1</v>
      </c>
      <c r="S2221" t="s">
        <v>1822</v>
      </c>
      <c r="T2221" t="s">
        <v>3009</v>
      </c>
      <c r="U2221" t="s">
        <v>3402</v>
      </c>
      <c r="V2221" t="s">
        <v>3450</v>
      </c>
      <c r="W2221">
        <v>130</v>
      </c>
      <c r="X2221">
        <v>1199</v>
      </c>
      <c r="Y2221">
        <v>2</v>
      </c>
      <c r="Z2221" t="s">
        <v>3478</v>
      </c>
      <c r="AA2221" t="s">
        <v>5139</v>
      </c>
      <c r="AB2221" t="s">
        <v>992</v>
      </c>
      <c r="AC2221">
        <v>30</v>
      </c>
      <c r="AD2221" t="s">
        <v>8431</v>
      </c>
      <c r="AE2221" t="s">
        <v>9107</v>
      </c>
      <c r="AF2221" t="s">
        <v>8547</v>
      </c>
      <c r="AG2221" t="s">
        <v>8475</v>
      </c>
      <c r="AH2221" t="s">
        <v>8795</v>
      </c>
    </row>
    <row r="2222" spans="1:34" hidden="1" x14ac:dyDescent="0.25">
      <c r="A2222" t="s">
        <v>53</v>
      </c>
      <c r="B2222">
        <v>2025177</v>
      </c>
      <c r="C2222" t="s">
        <v>87</v>
      </c>
      <c r="D2222">
        <v>8</v>
      </c>
      <c r="E2222" t="s">
        <v>92</v>
      </c>
      <c r="F2222">
        <v>1800</v>
      </c>
      <c r="G2222" t="s">
        <v>100</v>
      </c>
      <c r="H2222" t="s">
        <v>260</v>
      </c>
      <c r="I2222" t="s">
        <v>446</v>
      </c>
      <c r="J2222" t="s">
        <v>448</v>
      </c>
      <c r="K2222">
        <v>13.59</v>
      </c>
      <c r="L2222">
        <v>36.75</v>
      </c>
      <c r="M2222" t="s">
        <v>639</v>
      </c>
      <c r="N2222" t="s">
        <v>878</v>
      </c>
      <c r="O2222" t="s">
        <v>992</v>
      </c>
      <c r="Q2222">
        <v>2</v>
      </c>
      <c r="R2222">
        <v>11</v>
      </c>
      <c r="S2222" t="s">
        <v>1634</v>
      </c>
      <c r="T2222" t="s">
        <v>2821</v>
      </c>
      <c r="U2222" t="s">
        <v>3412</v>
      </c>
      <c r="V2222" t="s">
        <v>3445</v>
      </c>
      <c r="W2222">
        <v>122</v>
      </c>
      <c r="X2222">
        <v>1115</v>
      </c>
      <c r="Y2222">
        <v>6</v>
      </c>
      <c r="Z2222" t="s">
        <v>3505</v>
      </c>
      <c r="AA2222" t="s">
        <v>5140</v>
      </c>
      <c r="AB2222" t="s">
        <v>7764</v>
      </c>
      <c r="AC2222">
        <v>3.3</v>
      </c>
      <c r="AD2222" t="s">
        <v>8431</v>
      </c>
      <c r="AE2222" t="s">
        <v>8582</v>
      </c>
      <c r="AF2222" t="s">
        <v>8441</v>
      </c>
      <c r="AG2222" t="s">
        <v>464</v>
      </c>
      <c r="AH2222" t="s">
        <v>459</v>
      </c>
    </row>
    <row r="2223" spans="1:34" hidden="1" x14ac:dyDescent="0.25">
      <c r="A2223" t="s">
        <v>53</v>
      </c>
      <c r="B2223">
        <v>2025177</v>
      </c>
      <c r="C2223" t="s">
        <v>87</v>
      </c>
      <c r="D2223">
        <v>8</v>
      </c>
      <c r="E2223" t="s">
        <v>92</v>
      </c>
      <c r="F2223">
        <v>1800</v>
      </c>
      <c r="G2223" t="s">
        <v>100</v>
      </c>
      <c r="H2223" t="s">
        <v>260</v>
      </c>
      <c r="I2223" t="s">
        <v>446</v>
      </c>
      <c r="J2223" t="s">
        <v>448</v>
      </c>
      <c r="K2223">
        <v>13.59</v>
      </c>
      <c r="L2223">
        <v>36.75</v>
      </c>
      <c r="M2223" t="s">
        <v>639</v>
      </c>
      <c r="N2223" t="s">
        <v>878</v>
      </c>
      <c r="O2223" t="s">
        <v>992</v>
      </c>
      <c r="Q2223">
        <v>3</v>
      </c>
      <c r="R2223">
        <v>7</v>
      </c>
      <c r="S2223" t="s">
        <v>1781</v>
      </c>
      <c r="T2223" t="s">
        <v>2968</v>
      </c>
      <c r="U2223" t="s">
        <v>3413</v>
      </c>
      <c r="V2223" t="s">
        <v>3456</v>
      </c>
      <c r="W2223">
        <v>125</v>
      </c>
      <c r="X2223">
        <v>1122</v>
      </c>
      <c r="Y2223">
        <v>3</v>
      </c>
      <c r="Z2223" t="s">
        <v>3518</v>
      </c>
      <c r="AA2223" t="s">
        <v>5141</v>
      </c>
      <c r="AB2223" t="s">
        <v>7765</v>
      </c>
      <c r="AC2223">
        <v>5.2</v>
      </c>
      <c r="AD2223" t="s">
        <v>8479</v>
      </c>
      <c r="AE2223" t="s">
        <v>9153</v>
      </c>
      <c r="AF2223" t="s">
        <v>8441</v>
      </c>
      <c r="AG2223" t="s">
        <v>8477</v>
      </c>
      <c r="AH2223" t="s">
        <v>8602</v>
      </c>
    </row>
    <row r="2224" spans="1:34" hidden="1" x14ac:dyDescent="0.25">
      <c r="A2224" t="s">
        <v>53</v>
      </c>
      <c r="B2224">
        <v>2025177</v>
      </c>
      <c r="C2224" t="s">
        <v>87</v>
      </c>
      <c r="D2224">
        <v>8</v>
      </c>
      <c r="E2224" t="s">
        <v>92</v>
      </c>
      <c r="F2224">
        <v>1800</v>
      </c>
      <c r="G2224" t="s">
        <v>100</v>
      </c>
      <c r="H2224" t="s">
        <v>260</v>
      </c>
      <c r="I2224" t="s">
        <v>446</v>
      </c>
      <c r="J2224" t="s">
        <v>448</v>
      </c>
      <c r="K2224">
        <v>13.59</v>
      </c>
      <c r="L2224">
        <v>36.75</v>
      </c>
      <c r="M2224" t="s">
        <v>639</v>
      </c>
      <c r="N2224" t="s">
        <v>878</v>
      </c>
      <c r="O2224" t="s">
        <v>992</v>
      </c>
      <c r="Q2224">
        <v>4</v>
      </c>
      <c r="R2224">
        <v>12</v>
      </c>
      <c r="S2224" t="s">
        <v>1753</v>
      </c>
      <c r="T2224" t="s">
        <v>2940</v>
      </c>
      <c r="U2224" t="s">
        <v>3410</v>
      </c>
      <c r="V2224" t="s">
        <v>3443</v>
      </c>
      <c r="W2224">
        <v>117</v>
      </c>
      <c r="X2224">
        <v>1230</v>
      </c>
      <c r="Y2224">
        <v>12</v>
      </c>
      <c r="Z2224" t="s">
        <v>3518</v>
      </c>
      <c r="AA2224" t="s">
        <v>5142</v>
      </c>
      <c r="AB2224" t="s">
        <v>7766</v>
      </c>
      <c r="AC2224">
        <v>12</v>
      </c>
      <c r="AD2224" t="s">
        <v>8759</v>
      </c>
      <c r="AE2224" t="s">
        <v>9018</v>
      </c>
      <c r="AF2224" t="s">
        <v>8451</v>
      </c>
      <c r="AG2224" t="s">
        <v>8399</v>
      </c>
      <c r="AH2224" t="s">
        <v>9152</v>
      </c>
    </row>
    <row r="2225" spans="1:34" hidden="1" x14ac:dyDescent="0.25">
      <c r="A2225" t="s">
        <v>53</v>
      </c>
      <c r="B2225">
        <v>2025177</v>
      </c>
      <c r="C2225" t="s">
        <v>87</v>
      </c>
      <c r="D2225">
        <v>8</v>
      </c>
      <c r="E2225" t="s">
        <v>92</v>
      </c>
      <c r="F2225">
        <v>1800</v>
      </c>
      <c r="G2225" t="s">
        <v>100</v>
      </c>
      <c r="H2225" t="s">
        <v>260</v>
      </c>
      <c r="I2225" t="s">
        <v>446</v>
      </c>
      <c r="J2225" t="s">
        <v>448</v>
      </c>
      <c r="K2225">
        <v>13.59</v>
      </c>
      <c r="L2225">
        <v>36.75</v>
      </c>
      <c r="M2225" t="s">
        <v>639</v>
      </c>
      <c r="N2225" t="s">
        <v>878</v>
      </c>
      <c r="O2225" t="s">
        <v>992</v>
      </c>
      <c r="Q2225">
        <v>5</v>
      </c>
      <c r="R2225">
        <v>5</v>
      </c>
      <c r="S2225" t="s">
        <v>1710</v>
      </c>
      <c r="T2225" t="s">
        <v>2897</v>
      </c>
      <c r="U2225" t="s">
        <v>3409</v>
      </c>
      <c r="V2225" t="s">
        <v>3444</v>
      </c>
      <c r="W2225">
        <v>129</v>
      </c>
      <c r="X2225">
        <v>1093</v>
      </c>
      <c r="Y2225">
        <v>10</v>
      </c>
      <c r="Z2225" t="s">
        <v>3518</v>
      </c>
      <c r="AA2225" t="s">
        <v>5143</v>
      </c>
      <c r="AB2225" t="s">
        <v>7641</v>
      </c>
      <c r="AC2225">
        <v>16</v>
      </c>
      <c r="AD2225" t="s">
        <v>8758</v>
      </c>
      <c r="AE2225" t="s">
        <v>8582</v>
      </c>
      <c r="AF2225" t="s">
        <v>8442</v>
      </c>
      <c r="AG2225" t="s">
        <v>8401</v>
      </c>
      <c r="AH2225" t="s">
        <v>8874</v>
      </c>
    </row>
    <row r="2226" spans="1:34" hidden="1" x14ac:dyDescent="0.25">
      <c r="A2226" t="s">
        <v>53</v>
      </c>
      <c r="B2226">
        <v>2025177</v>
      </c>
      <c r="C2226" t="s">
        <v>87</v>
      </c>
      <c r="D2226">
        <v>8</v>
      </c>
      <c r="E2226" t="s">
        <v>92</v>
      </c>
      <c r="F2226">
        <v>1800</v>
      </c>
      <c r="G2226" t="s">
        <v>100</v>
      </c>
      <c r="H2226" t="s">
        <v>260</v>
      </c>
      <c r="I2226" t="s">
        <v>446</v>
      </c>
      <c r="J2226" t="s">
        <v>448</v>
      </c>
      <c r="K2226">
        <v>13.59</v>
      </c>
      <c r="L2226">
        <v>36.75</v>
      </c>
      <c r="M2226" t="s">
        <v>639</v>
      </c>
      <c r="N2226" t="s">
        <v>878</v>
      </c>
      <c r="O2226" t="s">
        <v>992</v>
      </c>
      <c r="Q2226">
        <v>6</v>
      </c>
      <c r="R2226">
        <v>4</v>
      </c>
      <c r="S2226" t="s">
        <v>1199</v>
      </c>
      <c r="T2226" t="s">
        <v>2386</v>
      </c>
      <c r="U2226" t="s">
        <v>3421</v>
      </c>
      <c r="V2226" t="s">
        <v>3457</v>
      </c>
      <c r="W2226">
        <v>130</v>
      </c>
      <c r="X2226">
        <v>1124</v>
      </c>
      <c r="Y2226">
        <v>7</v>
      </c>
      <c r="Z2226" t="s">
        <v>3479</v>
      </c>
      <c r="AA2226" t="s">
        <v>5144</v>
      </c>
      <c r="AB2226" t="s">
        <v>7642</v>
      </c>
      <c r="AC2226">
        <v>3</v>
      </c>
      <c r="AD2226" t="s">
        <v>8760</v>
      </c>
      <c r="AE2226" t="s">
        <v>8581</v>
      </c>
      <c r="AF2226" t="s">
        <v>8441</v>
      </c>
      <c r="AG2226" t="s">
        <v>8657</v>
      </c>
      <c r="AH2226" t="s">
        <v>8875</v>
      </c>
    </row>
    <row r="2227" spans="1:34" hidden="1" x14ac:dyDescent="0.25">
      <c r="A2227" t="s">
        <v>53</v>
      </c>
      <c r="B2227">
        <v>2025177</v>
      </c>
      <c r="C2227" t="s">
        <v>87</v>
      </c>
      <c r="D2227">
        <v>8</v>
      </c>
      <c r="E2227" t="s">
        <v>92</v>
      </c>
      <c r="F2227">
        <v>1800</v>
      </c>
      <c r="G2227" t="s">
        <v>100</v>
      </c>
      <c r="H2227" t="s">
        <v>260</v>
      </c>
      <c r="I2227" t="s">
        <v>446</v>
      </c>
      <c r="J2227" t="s">
        <v>448</v>
      </c>
      <c r="K2227">
        <v>13.59</v>
      </c>
      <c r="L2227">
        <v>36.75</v>
      </c>
      <c r="M2227" t="s">
        <v>639</v>
      </c>
      <c r="N2227" t="s">
        <v>878</v>
      </c>
      <c r="O2227" t="s">
        <v>992</v>
      </c>
      <c r="Q2227">
        <v>7</v>
      </c>
      <c r="R2227">
        <v>2</v>
      </c>
      <c r="S2227" t="s">
        <v>1394</v>
      </c>
      <c r="T2227" t="s">
        <v>2581</v>
      </c>
      <c r="U2227" t="s">
        <v>3411</v>
      </c>
      <c r="V2227" t="s">
        <v>3460</v>
      </c>
      <c r="W2227">
        <v>132</v>
      </c>
      <c r="X2227">
        <v>1242</v>
      </c>
      <c r="Y2227">
        <v>11</v>
      </c>
      <c r="Z2227" t="s">
        <v>3489</v>
      </c>
      <c r="AA2227" t="s">
        <v>5145</v>
      </c>
      <c r="AB2227" t="s">
        <v>7767</v>
      </c>
      <c r="AC2227">
        <v>9.3000000000000007</v>
      </c>
      <c r="AD2227" t="s">
        <v>8482</v>
      </c>
      <c r="AE2227" t="s">
        <v>8581</v>
      </c>
      <c r="AF2227" t="s">
        <v>8445</v>
      </c>
      <c r="AG2227" t="s">
        <v>8779</v>
      </c>
      <c r="AH2227" t="s">
        <v>8898</v>
      </c>
    </row>
    <row r="2228" spans="1:34" hidden="1" x14ac:dyDescent="0.25">
      <c r="A2228" t="s">
        <v>53</v>
      </c>
      <c r="B2228">
        <v>2025177</v>
      </c>
      <c r="C2228" t="s">
        <v>87</v>
      </c>
      <c r="D2228">
        <v>8</v>
      </c>
      <c r="E2228" t="s">
        <v>92</v>
      </c>
      <c r="F2228">
        <v>1800</v>
      </c>
      <c r="G2228" t="s">
        <v>100</v>
      </c>
      <c r="H2228" t="s">
        <v>260</v>
      </c>
      <c r="I2228" t="s">
        <v>446</v>
      </c>
      <c r="J2228" t="s">
        <v>448</v>
      </c>
      <c r="K2228">
        <v>13.59</v>
      </c>
      <c r="L2228">
        <v>36.75</v>
      </c>
      <c r="M2228" t="s">
        <v>639</v>
      </c>
      <c r="N2228" t="s">
        <v>878</v>
      </c>
      <c r="O2228" t="s">
        <v>992</v>
      </c>
      <c r="Q2228">
        <v>8</v>
      </c>
      <c r="R2228">
        <v>6</v>
      </c>
      <c r="S2228" t="s">
        <v>1151</v>
      </c>
      <c r="T2228" t="s">
        <v>2338</v>
      </c>
      <c r="U2228" t="s">
        <v>3403</v>
      </c>
      <c r="V2228" t="s">
        <v>3448</v>
      </c>
      <c r="W2228">
        <v>129</v>
      </c>
      <c r="X2228">
        <v>1077</v>
      </c>
      <c r="Y2228">
        <v>5</v>
      </c>
      <c r="Z2228" t="s">
        <v>3514</v>
      </c>
      <c r="AA2228" t="s">
        <v>5146</v>
      </c>
      <c r="AB2228" t="s">
        <v>7768</v>
      </c>
      <c r="AC2228">
        <v>27</v>
      </c>
      <c r="AD2228" t="s">
        <v>8878</v>
      </c>
      <c r="AE2228" t="s">
        <v>8419</v>
      </c>
      <c r="AF2228" t="s">
        <v>8597</v>
      </c>
      <c r="AG2228" t="s">
        <v>8754</v>
      </c>
      <c r="AH2228" t="s">
        <v>8779</v>
      </c>
    </row>
    <row r="2229" spans="1:34" hidden="1" x14ac:dyDescent="0.25">
      <c r="A2229" t="s">
        <v>53</v>
      </c>
      <c r="B2229">
        <v>2025177</v>
      </c>
      <c r="C2229" t="s">
        <v>87</v>
      </c>
      <c r="D2229">
        <v>8</v>
      </c>
      <c r="E2229" t="s">
        <v>92</v>
      </c>
      <c r="F2229">
        <v>1800</v>
      </c>
      <c r="G2229" t="s">
        <v>100</v>
      </c>
      <c r="H2229" t="s">
        <v>260</v>
      </c>
      <c r="I2229" t="s">
        <v>446</v>
      </c>
      <c r="J2229" t="s">
        <v>448</v>
      </c>
      <c r="K2229">
        <v>13.59</v>
      </c>
      <c r="L2229">
        <v>36.75</v>
      </c>
      <c r="M2229" t="s">
        <v>639</v>
      </c>
      <c r="N2229" t="s">
        <v>878</v>
      </c>
      <c r="O2229" t="s">
        <v>992</v>
      </c>
      <c r="Q2229">
        <v>9</v>
      </c>
      <c r="R2229">
        <v>9</v>
      </c>
      <c r="S2229" t="s">
        <v>1581</v>
      </c>
      <c r="T2229" t="s">
        <v>2768</v>
      </c>
      <c r="U2229" t="s">
        <v>3400</v>
      </c>
      <c r="V2229" t="s">
        <v>3447</v>
      </c>
      <c r="W2229">
        <v>125</v>
      </c>
      <c r="X2229">
        <v>1049</v>
      </c>
      <c r="Y2229">
        <v>4</v>
      </c>
      <c r="Z2229" t="s">
        <v>3496</v>
      </c>
      <c r="AA2229" t="s">
        <v>5147</v>
      </c>
      <c r="AB2229" t="s">
        <v>7769</v>
      </c>
      <c r="AC2229">
        <v>38</v>
      </c>
      <c r="AD2229" t="s">
        <v>8484</v>
      </c>
      <c r="AE2229" t="s">
        <v>8582</v>
      </c>
      <c r="AF2229" t="s">
        <v>8446</v>
      </c>
      <c r="AG2229" t="s">
        <v>464</v>
      </c>
      <c r="AH2229" t="s">
        <v>8444</v>
      </c>
    </row>
    <row r="2230" spans="1:34" hidden="1" x14ac:dyDescent="0.25">
      <c r="A2230" t="s">
        <v>53</v>
      </c>
      <c r="B2230">
        <v>2025177</v>
      </c>
      <c r="C2230" t="s">
        <v>87</v>
      </c>
      <c r="D2230">
        <v>8</v>
      </c>
      <c r="E2230" t="s">
        <v>92</v>
      </c>
      <c r="F2230">
        <v>1800</v>
      </c>
      <c r="G2230" t="s">
        <v>100</v>
      </c>
      <c r="H2230" t="s">
        <v>260</v>
      </c>
      <c r="I2230" t="s">
        <v>446</v>
      </c>
      <c r="J2230" t="s">
        <v>448</v>
      </c>
      <c r="K2230">
        <v>13.59</v>
      </c>
      <c r="L2230">
        <v>36.75</v>
      </c>
      <c r="M2230" t="s">
        <v>639</v>
      </c>
      <c r="N2230" t="s">
        <v>878</v>
      </c>
      <c r="O2230" t="s">
        <v>992</v>
      </c>
      <c r="Q2230">
        <v>10</v>
      </c>
      <c r="R2230">
        <v>3</v>
      </c>
      <c r="S2230" t="s">
        <v>1205</v>
      </c>
      <c r="T2230" t="s">
        <v>2392</v>
      </c>
      <c r="U2230" t="s">
        <v>3397</v>
      </c>
      <c r="V2230" t="s">
        <v>3445</v>
      </c>
      <c r="W2230">
        <v>119</v>
      </c>
      <c r="X2230">
        <v>1184</v>
      </c>
      <c r="Y2230">
        <v>9</v>
      </c>
      <c r="Z2230" t="s">
        <v>3490</v>
      </c>
      <c r="AA2230" t="s">
        <v>5148</v>
      </c>
      <c r="AB2230" t="s">
        <v>7770</v>
      </c>
      <c r="AC2230">
        <v>45</v>
      </c>
      <c r="AD2230" t="s">
        <v>8757</v>
      </c>
      <c r="AE2230" t="s">
        <v>8422</v>
      </c>
      <c r="AF2230" t="s">
        <v>8547</v>
      </c>
      <c r="AG2230" t="s">
        <v>8754</v>
      </c>
      <c r="AH2230" t="s">
        <v>8873</v>
      </c>
    </row>
    <row r="2231" spans="1:34" hidden="1" x14ac:dyDescent="0.25">
      <c r="A2231" t="s">
        <v>53</v>
      </c>
      <c r="B2231">
        <v>2025177</v>
      </c>
      <c r="C2231" t="s">
        <v>87</v>
      </c>
      <c r="D2231">
        <v>8</v>
      </c>
      <c r="E2231" t="s">
        <v>92</v>
      </c>
      <c r="F2231">
        <v>1800</v>
      </c>
      <c r="G2231" t="s">
        <v>100</v>
      </c>
      <c r="H2231" t="s">
        <v>260</v>
      </c>
      <c r="I2231" t="s">
        <v>446</v>
      </c>
      <c r="J2231" t="s">
        <v>448</v>
      </c>
      <c r="K2231">
        <v>13.59</v>
      </c>
      <c r="L2231">
        <v>36.75</v>
      </c>
      <c r="M2231" t="s">
        <v>639</v>
      </c>
      <c r="N2231" t="s">
        <v>878</v>
      </c>
      <c r="O2231" t="s">
        <v>992</v>
      </c>
      <c r="Q2231">
        <v>11</v>
      </c>
      <c r="R2231">
        <v>8</v>
      </c>
      <c r="S2231" t="s">
        <v>1393</v>
      </c>
      <c r="T2231" t="s">
        <v>2580</v>
      </c>
      <c r="U2231" t="s">
        <v>3419</v>
      </c>
      <c r="V2231" t="s">
        <v>3442</v>
      </c>
      <c r="W2231">
        <v>124</v>
      </c>
      <c r="X2231">
        <v>1181</v>
      </c>
      <c r="Y2231">
        <v>8</v>
      </c>
      <c r="Z2231" t="s">
        <v>3497</v>
      </c>
      <c r="AA2231" t="s">
        <v>5149</v>
      </c>
      <c r="AB2231" t="s">
        <v>7771</v>
      </c>
      <c r="AC2231">
        <v>30</v>
      </c>
      <c r="AD2231" t="s">
        <v>8757</v>
      </c>
      <c r="AE2231" t="s">
        <v>8419</v>
      </c>
      <c r="AF2231" t="s">
        <v>8451</v>
      </c>
      <c r="AG2231" t="s">
        <v>8779</v>
      </c>
      <c r="AH2231" t="s">
        <v>8593</v>
      </c>
    </row>
    <row r="2232" spans="1:34" hidden="1" x14ac:dyDescent="0.25">
      <c r="A2232" t="s">
        <v>53</v>
      </c>
      <c r="B2232">
        <v>2025177</v>
      </c>
      <c r="C2232" t="s">
        <v>87</v>
      </c>
      <c r="D2232">
        <v>8</v>
      </c>
      <c r="E2232" t="s">
        <v>92</v>
      </c>
      <c r="F2232">
        <v>1800</v>
      </c>
      <c r="G2232" t="s">
        <v>100</v>
      </c>
      <c r="H2232" t="s">
        <v>260</v>
      </c>
      <c r="I2232" t="s">
        <v>446</v>
      </c>
      <c r="J2232" t="s">
        <v>448</v>
      </c>
      <c r="K2232">
        <v>13.59</v>
      </c>
      <c r="L2232">
        <v>36.75</v>
      </c>
      <c r="M2232" t="s">
        <v>639</v>
      </c>
      <c r="N2232" t="s">
        <v>878</v>
      </c>
      <c r="O2232" t="s">
        <v>992</v>
      </c>
      <c r="R2232">
        <v>10</v>
      </c>
      <c r="S2232" t="s">
        <v>1780</v>
      </c>
      <c r="T2232" t="s">
        <v>2967</v>
      </c>
      <c r="U2232" t="s">
        <v>3416</v>
      </c>
      <c r="V2232" t="s">
        <v>3454</v>
      </c>
      <c r="W2232">
        <v>124</v>
      </c>
      <c r="Z2232" t="s">
        <v>3439</v>
      </c>
      <c r="AA2232" t="s">
        <v>3439</v>
      </c>
      <c r="AB2232" t="s">
        <v>3439</v>
      </c>
    </row>
    <row r="2233" spans="1:34" hidden="1" x14ac:dyDescent="0.25">
      <c r="A2233" t="s">
        <v>53</v>
      </c>
      <c r="B2233">
        <v>2025177</v>
      </c>
      <c r="C2233" t="s">
        <v>87</v>
      </c>
      <c r="D2233">
        <v>8</v>
      </c>
      <c r="E2233" t="s">
        <v>92</v>
      </c>
      <c r="F2233">
        <v>1800</v>
      </c>
      <c r="G2233" t="s">
        <v>100</v>
      </c>
      <c r="H2233" t="s">
        <v>260</v>
      </c>
      <c r="I2233" t="s">
        <v>446</v>
      </c>
      <c r="J2233" t="s">
        <v>448</v>
      </c>
      <c r="K2233">
        <v>13.59</v>
      </c>
      <c r="L2233">
        <v>36.75</v>
      </c>
      <c r="M2233" t="s">
        <v>639</v>
      </c>
      <c r="N2233" t="s">
        <v>878</v>
      </c>
      <c r="O2233" t="s">
        <v>992</v>
      </c>
      <c r="S2233" t="s">
        <v>1782</v>
      </c>
      <c r="T2233" t="s">
        <v>2969</v>
      </c>
      <c r="U2233" t="s">
        <v>3397</v>
      </c>
      <c r="V2233" t="s">
        <v>3459</v>
      </c>
      <c r="W2233">
        <v>130</v>
      </c>
      <c r="Z2233" t="s">
        <v>3439</v>
      </c>
      <c r="AA2233" t="s">
        <v>3439</v>
      </c>
      <c r="AB2233" t="s">
        <v>3439</v>
      </c>
    </row>
    <row r="2234" spans="1:34" hidden="1" x14ac:dyDescent="0.25">
      <c r="A2234" t="s">
        <v>53</v>
      </c>
      <c r="B2234">
        <v>2025178</v>
      </c>
      <c r="C2234" t="s">
        <v>87</v>
      </c>
      <c r="D2234">
        <v>9</v>
      </c>
      <c r="E2234" t="s">
        <v>91</v>
      </c>
      <c r="F2234">
        <v>1650</v>
      </c>
      <c r="G2234" t="s">
        <v>100</v>
      </c>
      <c r="H2234" t="s">
        <v>261</v>
      </c>
      <c r="I2234" t="s">
        <v>446</v>
      </c>
      <c r="J2234" t="s">
        <v>448</v>
      </c>
      <c r="K2234">
        <v>27.61</v>
      </c>
      <c r="L2234">
        <v>50.7</v>
      </c>
      <c r="M2234" t="s">
        <v>640</v>
      </c>
      <c r="N2234" t="s">
        <v>879</v>
      </c>
      <c r="Q2234">
        <v>1</v>
      </c>
      <c r="R2234">
        <v>10</v>
      </c>
      <c r="S2234" t="s">
        <v>1619</v>
      </c>
      <c r="T2234" t="s">
        <v>2806</v>
      </c>
      <c r="U2234" t="s">
        <v>3415</v>
      </c>
      <c r="V2234" t="s">
        <v>3461</v>
      </c>
      <c r="W2234">
        <v>121</v>
      </c>
      <c r="X2234">
        <v>1211</v>
      </c>
      <c r="Y2234">
        <v>7</v>
      </c>
      <c r="Z2234" t="s">
        <v>3478</v>
      </c>
      <c r="AA2234" t="s">
        <v>5150</v>
      </c>
      <c r="AB2234" t="s">
        <v>879</v>
      </c>
      <c r="AC2234">
        <v>8.9</v>
      </c>
      <c r="AD2234" t="s">
        <v>8515</v>
      </c>
      <c r="AE2234" t="s">
        <v>8474</v>
      </c>
      <c r="AF2234" t="s">
        <v>9054</v>
      </c>
      <c r="AG2234" t="s">
        <v>8891</v>
      </c>
    </row>
    <row r="2235" spans="1:34" hidden="1" x14ac:dyDescent="0.25">
      <c r="A2235" t="s">
        <v>53</v>
      </c>
      <c r="B2235">
        <v>2025178</v>
      </c>
      <c r="C2235" t="s">
        <v>87</v>
      </c>
      <c r="D2235">
        <v>9</v>
      </c>
      <c r="E2235" t="s">
        <v>91</v>
      </c>
      <c r="F2235">
        <v>1650</v>
      </c>
      <c r="G2235" t="s">
        <v>100</v>
      </c>
      <c r="H2235" t="s">
        <v>261</v>
      </c>
      <c r="I2235" t="s">
        <v>446</v>
      </c>
      <c r="J2235" t="s">
        <v>448</v>
      </c>
      <c r="K2235">
        <v>27.61</v>
      </c>
      <c r="L2235">
        <v>50.7</v>
      </c>
      <c r="M2235" t="s">
        <v>640</v>
      </c>
      <c r="N2235" t="s">
        <v>879</v>
      </c>
      <c r="Q2235">
        <v>2</v>
      </c>
      <c r="R2235">
        <v>11</v>
      </c>
      <c r="S2235" t="s">
        <v>1749</v>
      </c>
      <c r="T2235" t="s">
        <v>2936</v>
      </c>
      <c r="U2235" t="s">
        <v>3406</v>
      </c>
      <c r="V2235" t="s">
        <v>3445</v>
      </c>
      <c r="W2235">
        <v>121</v>
      </c>
      <c r="X2235">
        <v>1245</v>
      </c>
      <c r="Y2235">
        <v>9</v>
      </c>
      <c r="Z2235" t="s">
        <v>3518</v>
      </c>
      <c r="AA2235" t="s">
        <v>5151</v>
      </c>
      <c r="AB2235" t="s">
        <v>7772</v>
      </c>
      <c r="AC2235">
        <v>6.8</v>
      </c>
      <c r="AD2235" t="s">
        <v>8886</v>
      </c>
      <c r="AE2235" t="s">
        <v>8910</v>
      </c>
      <c r="AF2235" t="s">
        <v>8612</v>
      </c>
      <c r="AG2235" t="s">
        <v>8414</v>
      </c>
    </row>
    <row r="2236" spans="1:34" hidden="1" x14ac:dyDescent="0.25">
      <c r="A2236" t="s">
        <v>53</v>
      </c>
      <c r="B2236">
        <v>2025178</v>
      </c>
      <c r="C2236" t="s">
        <v>87</v>
      </c>
      <c r="D2236">
        <v>9</v>
      </c>
      <c r="E2236" t="s">
        <v>91</v>
      </c>
      <c r="F2236">
        <v>1650</v>
      </c>
      <c r="G2236" t="s">
        <v>100</v>
      </c>
      <c r="H2236" t="s">
        <v>261</v>
      </c>
      <c r="I2236" t="s">
        <v>446</v>
      </c>
      <c r="J2236" t="s">
        <v>448</v>
      </c>
      <c r="K2236">
        <v>27.61</v>
      </c>
      <c r="L2236">
        <v>50.7</v>
      </c>
      <c r="M2236" t="s">
        <v>640</v>
      </c>
      <c r="N2236" t="s">
        <v>879</v>
      </c>
      <c r="Q2236">
        <v>3</v>
      </c>
      <c r="R2236">
        <v>5</v>
      </c>
      <c r="S2236" t="s">
        <v>1430</v>
      </c>
      <c r="T2236" t="s">
        <v>2617</v>
      </c>
      <c r="U2236" t="s">
        <v>3411</v>
      </c>
      <c r="V2236" t="s">
        <v>3443</v>
      </c>
      <c r="W2236">
        <v>128</v>
      </c>
      <c r="X2236">
        <v>1111</v>
      </c>
      <c r="Y2236">
        <v>8</v>
      </c>
      <c r="Z2236" t="s">
        <v>3482</v>
      </c>
      <c r="AA2236" t="s">
        <v>5152</v>
      </c>
      <c r="AB2236" t="s">
        <v>7071</v>
      </c>
      <c r="AC2236">
        <v>4.8</v>
      </c>
      <c r="AD2236" t="s">
        <v>9019</v>
      </c>
      <c r="AE2236" t="s">
        <v>8395</v>
      </c>
      <c r="AF2236" t="s">
        <v>8612</v>
      </c>
      <c r="AG2236" t="s">
        <v>8399</v>
      </c>
    </row>
    <row r="2237" spans="1:34" hidden="1" x14ac:dyDescent="0.25">
      <c r="A2237" t="s">
        <v>53</v>
      </c>
      <c r="B2237">
        <v>2025178</v>
      </c>
      <c r="C2237" t="s">
        <v>87</v>
      </c>
      <c r="D2237">
        <v>9</v>
      </c>
      <c r="E2237" t="s">
        <v>91</v>
      </c>
      <c r="F2237">
        <v>1650</v>
      </c>
      <c r="G2237" t="s">
        <v>100</v>
      </c>
      <c r="H2237" t="s">
        <v>261</v>
      </c>
      <c r="I2237" t="s">
        <v>446</v>
      </c>
      <c r="J2237" t="s">
        <v>448</v>
      </c>
      <c r="K2237">
        <v>27.61</v>
      </c>
      <c r="L2237">
        <v>50.7</v>
      </c>
      <c r="M2237" t="s">
        <v>640</v>
      </c>
      <c r="N2237" t="s">
        <v>879</v>
      </c>
      <c r="Q2237">
        <v>4</v>
      </c>
      <c r="R2237">
        <v>8</v>
      </c>
      <c r="S2237" t="s">
        <v>1434</v>
      </c>
      <c r="T2237" t="s">
        <v>2621</v>
      </c>
      <c r="U2237" t="s">
        <v>3407</v>
      </c>
      <c r="V2237" t="s">
        <v>3459</v>
      </c>
      <c r="W2237">
        <v>123</v>
      </c>
      <c r="X2237">
        <v>1175</v>
      </c>
      <c r="Y2237">
        <v>4</v>
      </c>
      <c r="Z2237" t="s">
        <v>3496</v>
      </c>
      <c r="AA2237" t="s">
        <v>5153</v>
      </c>
      <c r="AB2237" t="s">
        <v>7773</v>
      </c>
      <c r="AC2237">
        <v>15</v>
      </c>
      <c r="AD2237" t="s">
        <v>8518</v>
      </c>
      <c r="AE2237" t="s">
        <v>8474</v>
      </c>
      <c r="AF2237" t="s">
        <v>8603</v>
      </c>
      <c r="AG2237" t="s">
        <v>8926</v>
      </c>
    </row>
    <row r="2238" spans="1:34" hidden="1" x14ac:dyDescent="0.25">
      <c r="A2238" t="s">
        <v>53</v>
      </c>
      <c r="B2238">
        <v>2025178</v>
      </c>
      <c r="C2238" t="s">
        <v>87</v>
      </c>
      <c r="D2238">
        <v>9</v>
      </c>
      <c r="E2238" t="s">
        <v>91</v>
      </c>
      <c r="F2238">
        <v>1650</v>
      </c>
      <c r="G2238" t="s">
        <v>100</v>
      </c>
      <c r="H2238" t="s">
        <v>261</v>
      </c>
      <c r="I2238" t="s">
        <v>446</v>
      </c>
      <c r="J2238" t="s">
        <v>448</v>
      </c>
      <c r="K2238">
        <v>27.61</v>
      </c>
      <c r="L2238">
        <v>50.7</v>
      </c>
      <c r="M2238" t="s">
        <v>640</v>
      </c>
      <c r="N2238" t="s">
        <v>879</v>
      </c>
      <c r="Q2238">
        <v>5</v>
      </c>
      <c r="R2238">
        <v>12</v>
      </c>
      <c r="S2238" t="s">
        <v>1669</v>
      </c>
      <c r="T2238" t="s">
        <v>2856</v>
      </c>
      <c r="U2238" t="s">
        <v>3417</v>
      </c>
      <c r="V2238" t="s">
        <v>3456</v>
      </c>
      <c r="W2238">
        <v>120</v>
      </c>
      <c r="X2238">
        <v>1118</v>
      </c>
      <c r="Y2238">
        <v>12</v>
      </c>
      <c r="Z2238" t="s">
        <v>3490</v>
      </c>
      <c r="AA2238" t="s">
        <v>5154</v>
      </c>
      <c r="AB2238" t="s">
        <v>7774</v>
      </c>
      <c r="AC2238">
        <v>9.8000000000000007</v>
      </c>
      <c r="AD2238" t="s">
        <v>8695</v>
      </c>
      <c r="AE2238" t="s">
        <v>8874</v>
      </c>
      <c r="AF2238" t="s">
        <v>9054</v>
      </c>
      <c r="AG2238" t="s">
        <v>9085</v>
      </c>
    </row>
    <row r="2239" spans="1:34" hidden="1" x14ac:dyDescent="0.25">
      <c r="A2239" t="s">
        <v>53</v>
      </c>
      <c r="B2239">
        <v>2025178</v>
      </c>
      <c r="C2239" t="s">
        <v>87</v>
      </c>
      <c r="D2239">
        <v>9</v>
      </c>
      <c r="E2239" t="s">
        <v>91</v>
      </c>
      <c r="F2239">
        <v>1650</v>
      </c>
      <c r="G2239" t="s">
        <v>100</v>
      </c>
      <c r="H2239" t="s">
        <v>261</v>
      </c>
      <c r="I2239" t="s">
        <v>446</v>
      </c>
      <c r="J2239" t="s">
        <v>448</v>
      </c>
      <c r="K2239">
        <v>27.61</v>
      </c>
      <c r="L2239">
        <v>50.7</v>
      </c>
      <c r="M2239" t="s">
        <v>640</v>
      </c>
      <c r="N2239" t="s">
        <v>879</v>
      </c>
      <c r="Q2239">
        <v>6</v>
      </c>
      <c r="R2239">
        <v>1</v>
      </c>
      <c r="S2239" t="s">
        <v>1774</v>
      </c>
      <c r="T2239" t="s">
        <v>2961</v>
      </c>
      <c r="U2239" t="s">
        <v>3412</v>
      </c>
      <c r="V2239" t="s">
        <v>3458</v>
      </c>
      <c r="W2239">
        <v>132</v>
      </c>
      <c r="X2239">
        <v>1191</v>
      </c>
      <c r="Y2239">
        <v>5</v>
      </c>
      <c r="Z2239" t="s">
        <v>3484</v>
      </c>
      <c r="AA2239" t="s">
        <v>5155</v>
      </c>
      <c r="AB2239" t="s">
        <v>7353</v>
      </c>
      <c r="AC2239">
        <v>4.3</v>
      </c>
      <c r="AD2239" t="s">
        <v>8960</v>
      </c>
      <c r="AE2239" t="s">
        <v>8875</v>
      </c>
      <c r="AF2239" t="s">
        <v>9054</v>
      </c>
      <c r="AG2239" t="s">
        <v>8863</v>
      </c>
    </row>
    <row r="2240" spans="1:34" hidden="1" x14ac:dyDescent="0.25">
      <c r="A2240" t="s">
        <v>53</v>
      </c>
      <c r="B2240">
        <v>2025178</v>
      </c>
      <c r="C2240" t="s">
        <v>87</v>
      </c>
      <c r="D2240">
        <v>9</v>
      </c>
      <c r="E2240" t="s">
        <v>91</v>
      </c>
      <c r="F2240">
        <v>1650</v>
      </c>
      <c r="G2240" t="s">
        <v>100</v>
      </c>
      <c r="H2240" t="s">
        <v>261</v>
      </c>
      <c r="I2240" t="s">
        <v>446</v>
      </c>
      <c r="J2240" t="s">
        <v>448</v>
      </c>
      <c r="K2240">
        <v>27.61</v>
      </c>
      <c r="L2240">
        <v>50.7</v>
      </c>
      <c r="M2240" t="s">
        <v>640</v>
      </c>
      <c r="N2240" t="s">
        <v>879</v>
      </c>
      <c r="Q2240">
        <v>7</v>
      </c>
      <c r="R2240">
        <v>4</v>
      </c>
      <c r="S2240" t="s">
        <v>1564</v>
      </c>
      <c r="T2240" t="s">
        <v>2751</v>
      </c>
      <c r="U2240" t="s">
        <v>3416</v>
      </c>
      <c r="V2240" t="s">
        <v>3460</v>
      </c>
      <c r="W2240">
        <v>128</v>
      </c>
      <c r="X2240">
        <v>1179</v>
      </c>
      <c r="Y2240">
        <v>3</v>
      </c>
      <c r="Z2240" t="s">
        <v>3508</v>
      </c>
      <c r="AA2240" t="s">
        <v>5156</v>
      </c>
      <c r="AB2240" t="s">
        <v>7134</v>
      </c>
      <c r="AC2240">
        <v>16</v>
      </c>
      <c r="AD2240" t="s">
        <v>8827</v>
      </c>
      <c r="AE2240" t="s">
        <v>8876</v>
      </c>
      <c r="AF2240" t="s">
        <v>8614</v>
      </c>
      <c r="AG2240" t="s">
        <v>8441</v>
      </c>
    </row>
    <row r="2241" spans="1:33" hidden="1" x14ac:dyDescent="0.25">
      <c r="A2241" t="s">
        <v>53</v>
      </c>
      <c r="B2241">
        <v>2025178</v>
      </c>
      <c r="C2241" t="s">
        <v>87</v>
      </c>
      <c r="D2241">
        <v>9</v>
      </c>
      <c r="E2241" t="s">
        <v>91</v>
      </c>
      <c r="F2241">
        <v>1650</v>
      </c>
      <c r="G2241" t="s">
        <v>100</v>
      </c>
      <c r="H2241" t="s">
        <v>261</v>
      </c>
      <c r="I2241" t="s">
        <v>446</v>
      </c>
      <c r="J2241" t="s">
        <v>448</v>
      </c>
      <c r="K2241">
        <v>27.61</v>
      </c>
      <c r="L2241">
        <v>50.7</v>
      </c>
      <c r="M2241" t="s">
        <v>640</v>
      </c>
      <c r="N2241" t="s">
        <v>879</v>
      </c>
      <c r="Q2241">
        <v>8</v>
      </c>
      <c r="R2241">
        <v>7</v>
      </c>
      <c r="S2241" t="s">
        <v>1620</v>
      </c>
      <c r="T2241" t="s">
        <v>2807</v>
      </c>
      <c r="U2241" t="s">
        <v>3403</v>
      </c>
      <c r="V2241" t="s">
        <v>3456</v>
      </c>
      <c r="W2241">
        <v>124</v>
      </c>
      <c r="X2241">
        <v>1215</v>
      </c>
      <c r="Y2241">
        <v>6</v>
      </c>
      <c r="Z2241" t="s">
        <v>3486</v>
      </c>
      <c r="AA2241" t="s">
        <v>5066</v>
      </c>
      <c r="AB2241" t="s">
        <v>7775</v>
      </c>
      <c r="AC2241">
        <v>10</v>
      </c>
      <c r="AD2241" t="s">
        <v>8963</v>
      </c>
      <c r="AE2241" t="s">
        <v>8876</v>
      </c>
      <c r="AF2241" t="s">
        <v>8612</v>
      </c>
      <c r="AG2241" t="s">
        <v>8928</v>
      </c>
    </row>
    <row r="2242" spans="1:33" hidden="1" x14ac:dyDescent="0.25">
      <c r="A2242" t="s">
        <v>53</v>
      </c>
      <c r="B2242">
        <v>2025178</v>
      </c>
      <c r="C2242" t="s">
        <v>87</v>
      </c>
      <c r="D2242">
        <v>9</v>
      </c>
      <c r="E2242" t="s">
        <v>91</v>
      </c>
      <c r="F2242">
        <v>1650</v>
      </c>
      <c r="G2242" t="s">
        <v>100</v>
      </c>
      <c r="H2242" t="s">
        <v>261</v>
      </c>
      <c r="I2242" t="s">
        <v>446</v>
      </c>
      <c r="J2242" t="s">
        <v>448</v>
      </c>
      <c r="K2242">
        <v>27.61</v>
      </c>
      <c r="L2242">
        <v>50.7</v>
      </c>
      <c r="M2242" t="s">
        <v>640</v>
      </c>
      <c r="N2242" t="s">
        <v>879</v>
      </c>
      <c r="Q2242">
        <v>9</v>
      </c>
      <c r="R2242">
        <v>3</v>
      </c>
      <c r="S2242" t="s">
        <v>1119</v>
      </c>
      <c r="T2242" t="s">
        <v>2306</v>
      </c>
      <c r="U2242" t="s">
        <v>3420</v>
      </c>
      <c r="V2242" t="s">
        <v>3442</v>
      </c>
      <c r="W2242">
        <v>130</v>
      </c>
      <c r="X2242">
        <v>1224</v>
      </c>
      <c r="Y2242">
        <v>2</v>
      </c>
      <c r="Z2242" t="s">
        <v>3488</v>
      </c>
      <c r="AA2242" t="s">
        <v>5157</v>
      </c>
      <c r="AB2242" t="s">
        <v>7628</v>
      </c>
      <c r="AC2242">
        <v>11</v>
      </c>
      <c r="AD2242" t="s">
        <v>8888</v>
      </c>
      <c r="AE2242" t="s">
        <v>8395</v>
      </c>
      <c r="AF2242" t="s">
        <v>8614</v>
      </c>
      <c r="AG2242" t="s">
        <v>8440</v>
      </c>
    </row>
    <row r="2243" spans="1:33" hidden="1" x14ac:dyDescent="0.25">
      <c r="A2243" t="s">
        <v>53</v>
      </c>
      <c r="B2243">
        <v>2025178</v>
      </c>
      <c r="C2243" t="s">
        <v>87</v>
      </c>
      <c r="D2243">
        <v>9</v>
      </c>
      <c r="E2243" t="s">
        <v>91</v>
      </c>
      <c r="F2243">
        <v>1650</v>
      </c>
      <c r="G2243" t="s">
        <v>100</v>
      </c>
      <c r="H2243" t="s">
        <v>261</v>
      </c>
      <c r="I2243" t="s">
        <v>446</v>
      </c>
      <c r="J2243" t="s">
        <v>448</v>
      </c>
      <c r="K2243">
        <v>27.61</v>
      </c>
      <c r="L2243">
        <v>50.7</v>
      </c>
      <c r="M2243" t="s">
        <v>640</v>
      </c>
      <c r="N2243" t="s">
        <v>879</v>
      </c>
      <c r="Q2243">
        <v>10</v>
      </c>
      <c r="R2243">
        <v>6</v>
      </c>
      <c r="S2243" t="s">
        <v>1672</v>
      </c>
      <c r="T2243" t="s">
        <v>2859</v>
      </c>
      <c r="U2243" t="s">
        <v>3410</v>
      </c>
      <c r="V2243" t="s">
        <v>3450</v>
      </c>
      <c r="W2243">
        <v>126</v>
      </c>
      <c r="X2243">
        <v>1126</v>
      </c>
      <c r="Y2243">
        <v>10</v>
      </c>
      <c r="Z2243" t="s">
        <v>3502</v>
      </c>
      <c r="AA2243" t="s">
        <v>5158</v>
      </c>
      <c r="AB2243" t="s">
        <v>7048</v>
      </c>
      <c r="AC2243">
        <v>32</v>
      </c>
      <c r="AD2243" t="s">
        <v>9020</v>
      </c>
      <c r="AE2243" t="s">
        <v>8476</v>
      </c>
      <c r="AF2243" t="s">
        <v>8559</v>
      </c>
      <c r="AG2243" t="s">
        <v>8460</v>
      </c>
    </row>
    <row r="2244" spans="1:33" hidden="1" x14ac:dyDescent="0.25">
      <c r="A2244" t="s">
        <v>53</v>
      </c>
      <c r="B2244">
        <v>2025178</v>
      </c>
      <c r="C2244" t="s">
        <v>87</v>
      </c>
      <c r="D2244">
        <v>9</v>
      </c>
      <c r="E2244" t="s">
        <v>91</v>
      </c>
      <c r="F2244">
        <v>1650</v>
      </c>
      <c r="G2244" t="s">
        <v>100</v>
      </c>
      <c r="H2244" t="s">
        <v>261</v>
      </c>
      <c r="I2244" t="s">
        <v>446</v>
      </c>
      <c r="J2244" t="s">
        <v>448</v>
      </c>
      <c r="K2244">
        <v>27.61</v>
      </c>
      <c r="L2244">
        <v>50.7</v>
      </c>
      <c r="M2244" t="s">
        <v>640</v>
      </c>
      <c r="N2244" t="s">
        <v>879</v>
      </c>
      <c r="Q2244">
        <v>11</v>
      </c>
      <c r="R2244">
        <v>9</v>
      </c>
      <c r="S2244" t="s">
        <v>1437</v>
      </c>
      <c r="T2244" t="s">
        <v>2624</v>
      </c>
      <c r="U2244" t="s">
        <v>3418</v>
      </c>
      <c r="V2244" t="s">
        <v>3453</v>
      </c>
      <c r="W2244">
        <v>121</v>
      </c>
      <c r="X2244">
        <v>1129</v>
      </c>
      <c r="Y2244">
        <v>1</v>
      </c>
      <c r="Z2244" t="s">
        <v>3526</v>
      </c>
      <c r="AA2244" t="s">
        <v>5103</v>
      </c>
      <c r="AB2244" t="s">
        <v>802</v>
      </c>
      <c r="AC2244">
        <v>23</v>
      </c>
      <c r="AD2244" t="s">
        <v>8963</v>
      </c>
      <c r="AE2244" t="s">
        <v>9359</v>
      </c>
      <c r="AF2244" t="s">
        <v>8795</v>
      </c>
      <c r="AG2244" t="s">
        <v>9492</v>
      </c>
    </row>
    <row r="2245" spans="1:33" hidden="1" x14ac:dyDescent="0.25">
      <c r="A2245" t="s">
        <v>53</v>
      </c>
      <c r="B2245">
        <v>2025178</v>
      </c>
      <c r="C2245" t="s">
        <v>87</v>
      </c>
      <c r="D2245">
        <v>9</v>
      </c>
      <c r="E2245" t="s">
        <v>91</v>
      </c>
      <c r="F2245">
        <v>1650</v>
      </c>
      <c r="G2245" t="s">
        <v>100</v>
      </c>
      <c r="H2245" t="s">
        <v>261</v>
      </c>
      <c r="I2245" t="s">
        <v>446</v>
      </c>
      <c r="J2245" t="s">
        <v>448</v>
      </c>
      <c r="K2245">
        <v>27.61</v>
      </c>
      <c r="L2245">
        <v>50.7</v>
      </c>
      <c r="M2245" t="s">
        <v>640</v>
      </c>
      <c r="N2245" t="s">
        <v>879</v>
      </c>
      <c r="R2245">
        <v>2</v>
      </c>
      <c r="S2245" t="s">
        <v>1124</v>
      </c>
      <c r="T2245" t="s">
        <v>2311</v>
      </c>
      <c r="U2245" t="s">
        <v>3421</v>
      </c>
      <c r="V2245" t="s">
        <v>3447</v>
      </c>
      <c r="W2245">
        <v>132</v>
      </c>
      <c r="X2245">
        <v>1045</v>
      </c>
      <c r="Y2245">
        <v>11</v>
      </c>
      <c r="Z2245" t="s">
        <v>3439</v>
      </c>
      <c r="AA2245" t="s">
        <v>5159</v>
      </c>
      <c r="AB2245" t="s">
        <v>3439</v>
      </c>
      <c r="AC2245">
        <v>30</v>
      </c>
      <c r="AD2245" t="s">
        <v>8522</v>
      </c>
      <c r="AE2245" t="s">
        <v>8910</v>
      </c>
      <c r="AF2245" t="s">
        <v>9498</v>
      </c>
    </row>
    <row r="2246" spans="1:33" hidden="1" x14ac:dyDescent="0.25">
      <c r="A2246" t="s">
        <v>54</v>
      </c>
      <c r="B2246">
        <v>2025179</v>
      </c>
      <c r="C2246" t="s">
        <v>86</v>
      </c>
      <c r="D2246">
        <v>1</v>
      </c>
      <c r="E2246" t="s">
        <v>93</v>
      </c>
      <c r="F2246">
        <v>1200</v>
      </c>
      <c r="G2246" t="s">
        <v>98</v>
      </c>
      <c r="H2246" t="s">
        <v>262</v>
      </c>
      <c r="I2246" t="s">
        <v>446</v>
      </c>
      <c r="J2246" t="s">
        <v>452</v>
      </c>
      <c r="K2246">
        <v>23.45</v>
      </c>
      <c r="L2246">
        <v>45.95</v>
      </c>
      <c r="M2246" t="s">
        <v>556</v>
      </c>
      <c r="Q2246">
        <v>1</v>
      </c>
      <c r="R2246">
        <v>10</v>
      </c>
      <c r="S2246" t="s">
        <v>1953</v>
      </c>
      <c r="T2246" t="s">
        <v>3140</v>
      </c>
      <c r="U2246" t="s">
        <v>3407</v>
      </c>
      <c r="V2246" t="s">
        <v>3459</v>
      </c>
      <c r="W2246">
        <v>124</v>
      </c>
      <c r="X2246">
        <v>1170</v>
      </c>
      <c r="Y2246">
        <v>4</v>
      </c>
      <c r="Z2246" t="s">
        <v>3478</v>
      </c>
      <c r="AA2246" t="s">
        <v>5160</v>
      </c>
      <c r="AB2246" t="s">
        <v>556</v>
      </c>
      <c r="AC2246">
        <v>11</v>
      </c>
      <c r="AD2246" t="s">
        <v>8476</v>
      </c>
      <c r="AE2246" t="s">
        <v>9281</v>
      </c>
      <c r="AF2246" t="s">
        <v>8649</v>
      </c>
    </row>
    <row r="2247" spans="1:33" hidden="1" x14ac:dyDescent="0.25">
      <c r="A2247" t="s">
        <v>54</v>
      </c>
      <c r="B2247">
        <v>2025179</v>
      </c>
      <c r="C2247" t="s">
        <v>86</v>
      </c>
      <c r="D2247">
        <v>1</v>
      </c>
      <c r="E2247" t="s">
        <v>93</v>
      </c>
      <c r="F2247">
        <v>1200</v>
      </c>
      <c r="G2247" t="s">
        <v>98</v>
      </c>
      <c r="H2247" t="s">
        <v>262</v>
      </c>
      <c r="I2247" t="s">
        <v>446</v>
      </c>
      <c r="J2247" t="s">
        <v>452</v>
      </c>
      <c r="K2247">
        <v>23.45</v>
      </c>
      <c r="L2247">
        <v>45.95</v>
      </c>
      <c r="M2247" t="s">
        <v>556</v>
      </c>
      <c r="Q2247">
        <v>2</v>
      </c>
      <c r="R2247">
        <v>14</v>
      </c>
      <c r="S2247" t="s">
        <v>1954</v>
      </c>
      <c r="T2247" t="s">
        <v>3141</v>
      </c>
      <c r="U2247" t="s">
        <v>3421</v>
      </c>
      <c r="V2247" t="s">
        <v>3460</v>
      </c>
      <c r="W2247">
        <v>122</v>
      </c>
      <c r="X2247">
        <v>1147</v>
      </c>
      <c r="Y2247">
        <v>5</v>
      </c>
      <c r="Z2247" t="s">
        <v>3506</v>
      </c>
      <c r="AA2247" t="s">
        <v>5161</v>
      </c>
      <c r="AB2247" t="s">
        <v>637</v>
      </c>
      <c r="AC2247">
        <v>4.3</v>
      </c>
      <c r="AD2247" t="s">
        <v>8392</v>
      </c>
      <c r="AE2247" t="s">
        <v>9346</v>
      </c>
      <c r="AF2247" t="s">
        <v>9106</v>
      </c>
    </row>
    <row r="2248" spans="1:33" hidden="1" x14ac:dyDescent="0.25">
      <c r="A2248" t="s">
        <v>54</v>
      </c>
      <c r="B2248">
        <v>2025179</v>
      </c>
      <c r="C2248" t="s">
        <v>86</v>
      </c>
      <c r="D2248">
        <v>1</v>
      </c>
      <c r="E2248" t="s">
        <v>93</v>
      </c>
      <c r="F2248">
        <v>1200</v>
      </c>
      <c r="G2248" t="s">
        <v>98</v>
      </c>
      <c r="H2248" t="s">
        <v>262</v>
      </c>
      <c r="I2248" t="s">
        <v>446</v>
      </c>
      <c r="J2248" t="s">
        <v>452</v>
      </c>
      <c r="K2248">
        <v>23.45</v>
      </c>
      <c r="L2248">
        <v>45.95</v>
      </c>
      <c r="M2248" t="s">
        <v>556</v>
      </c>
      <c r="Q2248">
        <v>3</v>
      </c>
      <c r="R2248">
        <v>3</v>
      </c>
      <c r="S2248" t="s">
        <v>1955</v>
      </c>
      <c r="T2248" t="s">
        <v>3142</v>
      </c>
      <c r="U2248" t="s">
        <v>3401</v>
      </c>
      <c r="V2248" t="s">
        <v>3452</v>
      </c>
      <c r="W2248">
        <v>124</v>
      </c>
      <c r="X2248">
        <v>1128</v>
      </c>
      <c r="Y2248">
        <v>11</v>
      </c>
      <c r="Z2248" t="s">
        <v>3514</v>
      </c>
      <c r="AA2248" t="s">
        <v>5162</v>
      </c>
      <c r="AB2248" t="s">
        <v>508</v>
      </c>
      <c r="AC2248">
        <v>50</v>
      </c>
      <c r="AD2248" t="s">
        <v>8472</v>
      </c>
      <c r="AE2248" t="s">
        <v>9398</v>
      </c>
      <c r="AF2248" t="s">
        <v>8395</v>
      </c>
    </row>
    <row r="2249" spans="1:33" hidden="1" x14ac:dyDescent="0.25">
      <c r="A2249" t="s">
        <v>54</v>
      </c>
      <c r="B2249">
        <v>2025179</v>
      </c>
      <c r="C2249" t="s">
        <v>86</v>
      </c>
      <c r="D2249">
        <v>1</v>
      </c>
      <c r="E2249" t="s">
        <v>93</v>
      </c>
      <c r="F2249">
        <v>1200</v>
      </c>
      <c r="G2249" t="s">
        <v>98</v>
      </c>
      <c r="H2249" t="s">
        <v>262</v>
      </c>
      <c r="I2249" t="s">
        <v>446</v>
      </c>
      <c r="J2249" t="s">
        <v>452</v>
      </c>
      <c r="K2249">
        <v>23.45</v>
      </c>
      <c r="L2249">
        <v>45.95</v>
      </c>
      <c r="M2249" t="s">
        <v>556</v>
      </c>
      <c r="Q2249">
        <v>4</v>
      </c>
      <c r="R2249">
        <v>2</v>
      </c>
      <c r="S2249" t="s">
        <v>1849</v>
      </c>
      <c r="T2249" t="s">
        <v>3036</v>
      </c>
      <c r="U2249" t="s">
        <v>3411</v>
      </c>
      <c r="V2249" t="s">
        <v>3447</v>
      </c>
      <c r="W2249">
        <v>125</v>
      </c>
      <c r="X2249">
        <v>1088</v>
      </c>
      <c r="Y2249">
        <v>12</v>
      </c>
      <c r="Z2249" t="s">
        <v>3497</v>
      </c>
      <c r="AA2249" t="s">
        <v>4987</v>
      </c>
      <c r="AB2249" t="s">
        <v>7357</v>
      </c>
      <c r="AC2249">
        <v>1.6</v>
      </c>
      <c r="AD2249" t="s">
        <v>8873</v>
      </c>
      <c r="AE2249" t="s">
        <v>9282</v>
      </c>
      <c r="AF2249" t="s">
        <v>8398</v>
      </c>
    </row>
    <row r="2250" spans="1:33" hidden="1" x14ac:dyDescent="0.25">
      <c r="A2250" t="s">
        <v>54</v>
      </c>
      <c r="B2250">
        <v>2025179</v>
      </c>
      <c r="C2250" t="s">
        <v>86</v>
      </c>
      <c r="D2250">
        <v>1</v>
      </c>
      <c r="E2250" t="s">
        <v>93</v>
      </c>
      <c r="F2250">
        <v>1200</v>
      </c>
      <c r="G2250" t="s">
        <v>98</v>
      </c>
      <c r="H2250" t="s">
        <v>262</v>
      </c>
      <c r="I2250" t="s">
        <v>446</v>
      </c>
      <c r="J2250" t="s">
        <v>452</v>
      </c>
      <c r="K2250">
        <v>23.45</v>
      </c>
      <c r="L2250">
        <v>45.95</v>
      </c>
      <c r="M2250" t="s">
        <v>556</v>
      </c>
      <c r="Q2250">
        <v>5</v>
      </c>
      <c r="R2250">
        <v>4</v>
      </c>
      <c r="S2250" t="s">
        <v>1956</v>
      </c>
      <c r="T2250" t="s">
        <v>3143</v>
      </c>
      <c r="U2250" t="s">
        <v>3406</v>
      </c>
      <c r="V2250" t="s">
        <v>3451</v>
      </c>
      <c r="W2250">
        <v>124</v>
      </c>
      <c r="X2250">
        <v>1086</v>
      </c>
      <c r="Y2250">
        <v>6</v>
      </c>
      <c r="Z2250" t="s">
        <v>3491</v>
      </c>
      <c r="AA2250" t="s">
        <v>5163</v>
      </c>
      <c r="AB2250" t="s">
        <v>612</v>
      </c>
      <c r="AC2250">
        <v>26</v>
      </c>
      <c r="AD2250" t="s">
        <v>8751</v>
      </c>
      <c r="AE2250" t="s">
        <v>9282</v>
      </c>
      <c r="AF2250" t="s">
        <v>455</v>
      </c>
    </row>
    <row r="2251" spans="1:33" hidden="1" x14ac:dyDescent="0.25">
      <c r="A2251" t="s">
        <v>54</v>
      </c>
      <c r="B2251">
        <v>2025179</v>
      </c>
      <c r="C2251" t="s">
        <v>86</v>
      </c>
      <c r="D2251">
        <v>1</v>
      </c>
      <c r="E2251" t="s">
        <v>93</v>
      </c>
      <c r="F2251">
        <v>1200</v>
      </c>
      <c r="G2251" t="s">
        <v>98</v>
      </c>
      <c r="H2251" t="s">
        <v>262</v>
      </c>
      <c r="I2251" t="s">
        <v>446</v>
      </c>
      <c r="J2251" t="s">
        <v>452</v>
      </c>
      <c r="K2251">
        <v>23.45</v>
      </c>
      <c r="L2251">
        <v>45.95</v>
      </c>
      <c r="M2251" t="s">
        <v>556</v>
      </c>
      <c r="Q2251">
        <v>6</v>
      </c>
      <c r="R2251">
        <v>12</v>
      </c>
      <c r="S2251" t="s">
        <v>1957</v>
      </c>
      <c r="T2251" t="s">
        <v>3144</v>
      </c>
      <c r="U2251" t="s">
        <v>3414</v>
      </c>
      <c r="V2251" t="s">
        <v>3443</v>
      </c>
      <c r="W2251">
        <v>124</v>
      </c>
      <c r="X2251">
        <v>1026</v>
      </c>
      <c r="Y2251">
        <v>8</v>
      </c>
      <c r="Z2251" t="s">
        <v>3508</v>
      </c>
      <c r="AA2251" t="s">
        <v>5120</v>
      </c>
      <c r="AB2251" t="s">
        <v>7140</v>
      </c>
      <c r="AC2251">
        <v>29</v>
      </c>
      <c r="AD2251" t="s">
        <v>8392</v>
      </c>
      <c r="AE2251" t="s">
        <v>9398</v>
      </c>
      <c r="AF2251" t="s">
        <v>8582</v>
      </c>
    </row>
    <row r="2252" spans="1:33" hidden="1" x14ac:dyDescent="0.25">
      <c r="A2252" t="s">
        <v>54</v>
      </c>
      <c r="B2252">
        <v>2025179</v>
      </c>
      <c r="C2252" t="s">
        <v>86</v>
      </c>
      <c r="D2252">
        <v>1</v>
      </c>
      <c r="E2252" t="s">
        <v>93</v>
      </c>
      <c r="F2252">
        <v>1200</v>
      </c>
      <c r="G2252" t="s">
        <v>98</v>
      </c>
      <c r="H2252" t="s">
        <v>262</v>
      </c>
      <c r="I2252" t="s">
        <v>446</v>
      </c>
      <c r="J2252" t="s">
        <v>452</v>
      </c>
      <c r="K2252">
        <v>23.45</v>
      </c>
      <c r="L2252">
        <v>45.95</v>
      </c>
      <c r="M2252" t="s">
        <v>556</v>
      </c>
      <c r="Q2252">
        <v>7</v>
      </c>
      <c r="R2252">
        <v>6</v>
      </c>
      <c r="S2252" t="s">
        <v>1450</v>
      </c>
      <c r="T2252" t="s">
        <v>2637</v>
      </c>
      <c r="U2252" t="s">
        <v>3419</v>
      </c>
      <c r="V2252" t="s">
        <v>3455</v>
      </c>
      <c r="W2252">
        <v>122</v>
      </c>
      <c r="X2252">
        <v>1087</v>
      </c>
      <c r="Y2252">
        <v>13</v>
      </c>
      <c r="Z2252" t="s">
        <v>3522</v>
      </c>
      <c r="AA2252" t="s">
        <v>5164</v>
      </c>
      <c r="AB2252" t="s">
        <v>587</v>
      </c>
      <c r="AC2252">
        <v>114</v>
      </c>
      <c r="AD2252" t="s">
        <v>462</v>
      </c>
      <c r="AE2252" t="s">
        <v>9311</v>
      </c>
      <c r="AF2252" t="s">
        <v>9353</v>
      </c>
    </row>
    <row r="2253" spans="1:33" hidden="1" x14ac:dyDescent="0.25">
      <c r="A2253" t="s">
        <v>54</v>
      </c>
      <c r="B2253">
        <v>2025179</v>
      </c>
      <c r="C2253" t="s">
        <v>86</v>
      </c>
      <c r="D2253">
        <v>1</v>
      </c>
      <c r="E2253" t="s">
        <v>93</v>
      </c>
      <c r="F2253">
        <v>1200</v>
      </c>
      <c r="G2253" t="s">
        <v>98</v>
      </c>
      <c r="H2253" t="s">
        <v>262</v>
      </c>
      <c r="I2253" t="s">
        <v>446</v>
      </c>
      <c r="J2253" t="s">
        <v>452</v>
      </c>
      <c r="K2253">
        <v>23.45</v>
      </c>
      <c r="L2253">
        <v>45.95</v>
      </c>
      <c r="M2253" t="s">
        <v>556</v>
      </c>
      <c r="Q2253">
        <v>8</v>
      </c>
      <c r="R2253">
        <v>7</v>
      </c>
      <c r="S2253" t="s">
        <v>1851</v>
      </c>
      <c r="T2253" t="s">
        <v>3038</v>
      </c>
      <c r="U2253" t="s">
        <v>3408</v>
      </c>
      <c r="V2253" t="s">
        <v>3458</v>
      </c>
      <c r="W2253">
        <v>124</v>
      </c>
      <c r="X2253">
        <v>1188</v>
      </c>
      <c r="Y2253">
        <v>7</v>
      </c>
      <c r="Z2253" t="s">
        <v>3499</v>
      </c>
      <c r="AA2253" t="s">
        <v>5165</v>
      </c>
      <c r="AB2253" t="s">
        <v>590</v>
      </c>
      <c r="AC2253">
        <v>58</v>
      </c>
      <c r="AD2253" t="s">
        <v>8652</v>
      </c>
      <c r="AE2253" t="s">
        <v>9277</v>
      </c>
      <c r="AF2253" t="s">
        <v>8779</v>
      </c>
    </row>
    <row r="2254" spans="1:33" hidden="1" x14ac:dyDescent="0.25">
      <c r="A2254" t="s">
        <v>54</v>
      </c>
      <c r="B2254">
        <v>2025179</v>
      </c>
      <c r="C2254" t="s">
        <v>86</v>
      </c>
      <c r="D2254">
        <v>1</v>
      </c>
      <c r="E2254" t="s">
        <v>93</v>
      </c>
      <c r="F2254">
        <v>1200</v>
      </c>
      <c r="G2254" t="s">
        <v>98</v>
      </c>
      <c r="H2254" t="s">
        <v>262</v>
      </c>
      <c r="I2254" t="s">
        <v>446</v>
      </c>
      <c r="J2254" t="s">
        <v>452</v>
      </c>
      <c r="K2254">
        <v>23.45</v>
      </c>
      <c r="L2254">
        <v>45.95</v>
      </c>
      <c r="M2254" t="s">
        <v>556</v>
      </c>
      <c r="Q2254">
        <v>9</v>
      </c>
      <c r="R2254">
        <v>13</v>
      </c>
      <c r="S2254" t="s">
        <v>1958</v>
      </c>
      <c r="T2254" t="s">
        <v>3145</v>
      </c>
      <c r="U2254" t="s">
        <v>3413</v>
      </c>
      <c r="V2254" t="s">
        <v>3457</v>
      </c>
      <c r="W2254">
        <v>122</v>
      </c>
      <c r="X2254">
        <v>1073</v>
      </c>
      <c r="Y2254">
        <v>3</v>
      </c>
      <c r="Z2254" t="s">
        <v>3499</v>
      </c>
      <c r="AA2254" t="s">
        <v>5166</v>
      </c>
      <c r="AB2254" t="s">
        <v>7493</v>
      </c>
      <c r="AC2254">
        <v>105</v>
      </c>
      <c r="AD2254" t="s">
        <v>8472</v>
      </c>
      <c r="AE2254" t="s">
        <v>9279</v>
      </c>
      <c r="AF2254" t="s">
        <v>8421</v>
      </c>
    </row>
    <row r="2255" spans="1:33" hidden="1" x14ac:dyDescent="0.25">
      <c r="A2255" t="s">
        <v>54</v>
      </c>
      <c r="B2255">
        <v>2025179</v>
      </c>
      <c r="C2255" t="s">
        <v>86</v>
      </c>
      <c r="D2255">
        <v>1</v>
      </c>
      <c r="E2255" t="s">
        <v>93</v>
      </c>
      <c r="F2255">
        <v>1200</v>
      </c>
      <c r="G2255" t="s">
        <v>98</v>
      </c>
      <c r="H2255" t="s">
        <v>262</v>
      </c>
      <c r="I2255" t="s">
        <v>446</v>
      </c>
      <c r="J2255" t="s">
        <v>452</v>
      </c>
      <c r="K2255">
        <v>23.45</v>
      </c>
      <c r="L2255">
        <v>45.95</v>
      </c>
      <c r="M2255" t="s">
        <v>556</v>
      </c>
      <c r="Q2255">
        <v>10</v>
      </c>
      <c r="R2255">
        <v>11</v>
      </c>
      <c r="S2255" t="s">
        <v>1959</v>
      </c>
      <c r="T2255" t="s">
        <v>3146</v>
      </c>
      <c r="U2255" t="s">
        <v>3400</v>
      </c>
      <c r="V2255" t="s">
        <v>3446</v>
      </c>
      <c r="W2255">
        <v>124</v>
      </c>
      <c r="X2255">
        <v>1143</v>
      </c>
      <c r="Y2255">
        <v>2</v>
      </c>
      <c r="Z2255" t="s">
        <v>3527</v>
      </c>
      <c r="AA2255" t="s">
        <v>5167</v>
      </c>
      <c r="AB2255" t="s">
        <v>7406</v>
      </c>
      <c r="AC2255">
        <v>50</v>
      </c>
      <c r="AD2255" t="s">
        <v>8396</v>
      </c>
      <c r="AE2255" t="s">
        <v>9281</v>
      </c>
      <c r="AF2255" t="s">
        <v>8476</v>
      </c>
    </row>
    <row r="2256" spans="1:33" hidden="1" x14ac:dyDescent="0.25">
      <c r="A2256" t="s">
        <v>54</v>
      </c>
      <c r="B2256">
        <v>2025179</v>
      </c>
      <c r="C2256" t="s">
        <v>86</v>
      </c>
      <c r="D2256">
        <v>1</v>
      </c>
      <c r="E2256" t="s">
        <v>93</v>
      </c>
      <c r="F2256">
        <v>1200</v>
      </c>
      <c r="G2256" t="s">
        <v>98</v>
      </c>
      <c r="H2256" t="s">
        <v>262</v>
      </c>
      <c r="I2256" t="s">
        <v>446</v>
      </c>
      <c r="J2256" t="s">
        <v>452</v>
      </c>
      <c r="K2256">
        <v>23.45</v>
      </c>
      <c r="L2256">
        <v>45.95</v>
      </c>
      <c r="M2256" t="s">
        <v>556</v>
      </c>
      <c r="Q2256">
        <v>11</v>
      </c>
      <c r="R2256">
        <v>8</v>
      </c>
      <c r="S2256" t="s">
        <v>1960</v>
      </c>
      <c r="T2256" t="s">
        <v>3147</v>
      </c>
      <c r="U2256" t="s">
        <v>3420</v>
      </c>
      <c r="V2256" t="s">
        <v>3450</v>
      </c>
      <c r="W2256">
        <v>124</v>
      </c>
      <c r="X2256">
        <v>1096</v>
      </c>
      <c r="Y2256">
        <v>1</v>
      </c>
      <c r="Z2256" t="s">
        <v>3525</v>
      </c>
      <c r="AA2256" t="s">
        <v>4954</v>
      </c>
      <c r="AB2256" t="s">
        <v>7142</v>
      </c>
      <c r="AC2256">
        <v>24</v>
      </c>
      <c r="AD2256" t="s">
        <v>8478</v>
      </c>
      <c r="AE2256" t="s">
        <v>9277</v>
      </c>
      <c r="AF2256" t="s">
        <v>8414</v>
      </c>
    </row>
    <row r="2257" spans="1:34" hidden="1" x14ac:dyDescent="0.25">
      <c r="A2257" t="s">
        <v>54</v>
      </c>
      <c r="B2257">
        <v>2025179</v>
      </c>
      <c r="C2257" t="s">
        <v>86</v>
      </c>
      <c r="D2257">
        <v>1</v>
      </c>
      <c r="E2257" t="s">
        <v>93</v>
      </c>
      <c r="F2257">
        <v>1200</v>
      </c>
      <c r="G2257" t="s">
        <v>98</v>
      </c>
      <c r="H2257" t="s">
        <v>262</v>
      </c>
      <c r="I2257" t="s">
        <v>446</v>
      </c>
      <c r="J2257" t="s">
        <v>452</v>
      </c>
      <c r="K2257">
        <v>23.45</v>
      </c>
      <c r="L2257">
        <v>45.95</v>
      </c>
      <c r="M2257" t="s">
        <v>556</v>
      </c>
      <c r="Q2257">
        <v>12</v>
      </c>
      <c r="R2257">
        <v>1</v>
      </c>
      <c r="S2257" t="s">
        <v>1547</v>
      </c>
      <c r="T2257" t="s">
        <v>2734</v>
      </c>
      <c r="U2257" t="s">
        <v>3399</v>
      </c>
      <c r="V2257" t="s">
        <v>3442</v>
      </c>
      <c r="W2257">
        <v>132</v>
      </c>
      <c r="X2257">
        <v>1166</v>
      </c>
      <c r="Y2257">
        <v>14</v>
      </c>
      <c r="Z2257" t="s">
        <v>3510</v>
      </c>
      <c r="AA2257" t="s">
        <v>5168</v>
      </c>
      <c r="AB2257" t="s">
        <v>602</v>
      </c>
      <c r="AC2257">
        <v>22</v>
      </c>
      <c r="AD2257" t="s">
        <v>8751</v>
      </c>
      <c r="AE2257" t="s">
        <v>9278</v>
      </c>
      <c r="AF2257" t="s">
        <v>8547</v>
      </c>
    </row>
    <row r="2258" spans="1:34" hidden="1" x14ac:dyDescent="0.25">
      <c r="A2258" t="s">
        <v>54</v>
      </c>
      <c r="B2258">
        <v>2025179</v>
      </c>
      <c r="C2258" t="s">
        <v>86</v>
      </c>
      <c r="D2258">
        <v>1</v>
      </c>
      <c r="E2258" t="s">
        <v>93</v>
      </c>
      <c r="F2258">
        <v>1200</v>
      </c>
      <c r="G2258" t="s">
        <v>98</v>
      </c>
      <c r="H2258" t="s">
        <v>262</v>
      </c>
      <c r="I2258" t="s">
        <v>446</v>
      </c>
      <c r="J2258" t="s">
        <v>452</v>
      </c>
      <c r="K2258">
        <v>23.45</v>
      </c>
      <c r="L2258">
        <v>45.95</v>
      </c>
      <c r="M2258" t="s">
        <v>556</v>
      </c>
      <c r="Q2258">
        <v>13</v>
      </c>
      <c r="R2258">
        <v>5</v>
      </c>
      <c r="S2258" t="s">
        <v>1961</v>
      </c>
      <c r="T2258" t="s">
        <v>3148</v>
      </c>
      <c r="U2258" t="s">
        <v>3410</v>
      </c>
      <c r="V2258" t="s">
        <v>3440</v>
      </c>
      <c r="W2258">
        <v>124</v>
      </c>
      <c r="X2258">
        <v>1197</v>
      </c>
      <c r="Y2258">
        <v>10</v>
      </c>
      <c r="Z2258" t="s">
        <v>3544</v>
      </c>
      <c r="AA2258" t="s">
        <v>5169</v>
      </c>
      <c r="AB2258" t="s">
        <v>7776</v>
      </c>
      <c r="AC2258">
        <v>88</v>
      </c>
      <c r="AD2258" t="s">
        <v>8928</v>
      </c>
      <c r="AE2258" t="s">
        <v>9435</v>
      </c>
      <c r="AF2258" t="s">
        <v>8581</v>
      </c>
    </row>
    <row r="2259" spans="1:34" hidden="1" x14ac:dyDescent="0.25">
      <c r="A2259" t="s">
        <v>54</v>
      </c>
      <c r="B2259">
        <v>2025179</v>
      </c>
      <c r="C2259" t="s">
        <v>86</v>
      </c>
      <c r="D2259">
        <v>1</v>
      </c>
      <c r="E2259" t="s">
        <v>93</v>
      </c>
      <c r="F2259">
        <v>1200</v>
      </c>
      <c r="G2259" t="s">
        <v>98</v>
      </c>
      <c r="H2259" t="s">
        <v>262</v>
      </c>
      <c r="I2259" t="s">
        <v>446</v>
      </c>
      <c r="J2259" t="s">
        <v>452</v>
      </c>
      <c r="K2259">
        <v>23.45</v>
      </c>
      <c r="L2259">
        <v>45.95</v>
      </c>
      <c r="M2259" t="s">
        <v>556</v>
      </c>
      <c r="Q2259">
        <v>14</v>
      </c>
      <c r="R2259">
        <v>9</v>
      </c>
      <c r="S2259" t="s">
        <v>1962</v>
      </c>
      <c r="T2259" t="s">
        <v>3149</v>
      </c>
      <c r="U2259" t="s">
        <v>3412</v>
      </c>
      <c r="V2259" t="s">
        <v>3449</v>
      </c>
      <c r="W2259">
        <v>124</v>
      </c>
      <c r="X2259">
        <v>1068</v>
      </c>
      <c r="Y2259">
        <v>9</v>
      </c>
      <c r="Z2259" t="s">
        <v>3580</v>
      </c>
      <c r="AA2259" t="s">
        <v>5170</v>
      </c>
      <c r="AB2259" t="s">
        <v>7593</v>
      </c>
      <c r="AC2259">
        <v>24</v>
      </c>
      <c r="AD2259" t="s">
        <v>8393</v>
      </c>
      <c r="AE2259" t="s">
        <v>9282</v>
      </c>
      <c r="AF2259" t="s">
        <v>9499</v>
      </c>
    </row>
    <row r="2260" spans="1:34" hidden="1" x14ac:dyDescent="0.25">
      <c r="A2260" t="s">
        <v>54</v>
      </c>
      <c r="B2260">
        <v>2025180</v>
      </c>
      <c r="C2260" t="s">
        <v>86</v>
      </c>
      <c r="D2260">
        <v>2</v>
      </c>
      <c r="E2260" t="s">
        <v>88</v>
      </c>
      <c r="F2260">
        <v>1800</v>
      </c>
      <c r="G2260" t="s">
        <v>98</v>
      </c>
      <c r="H2260" t="s">
        <v>263</v>
      </c>
      <c r="I2260" t="s">
        <v>446</v>
      </c>
      <c r="J2260" t="s">
        <v>452</v>
      </c>
      <c r="K2260">
        <v>13.88</v>
      </c>
      <c r="L2260">
        <v>36.1</v>
      </c>
      <c r="M2260" t="s">
        <v>548</v>
      </c>
      <c r="N2260" t="s">
        <v>880</v>
      </c>
      <c r="O2260" t="s">
        <v>993</v>
      </c>
      <c r="Q2260">
        <v>1</v>
      </c>
      <c r="R2260">
        <v>9</v>
      </c>
      <c r="S2260" t="s">
        <v>1847</v>
      </c>
      <c r="T2260" t="s">
        <v>3034</v>
      </c>
      <c r="U2260" t="s">
        <v>3400</v>
      </c>
      <c r="V2260" t="s">
        <v>3447</v>
      </c>
      <c r="W2260">
        <v>127</v>
      </c>
      <c r="X2260">
        <v>1206</v>
      </c>
      <c r="Y2260">
        <v>5</v>
      </c>
      <c r="Z2260" t="s">
        <v>3478</v>
      </c>
      <c r="AA2260" t="s">
        <v>5171</v>
      </c>
      <c r="AB2260" t="s">
        <v>993</v>
      </c>
      <c r="AC2260">
        <v>12</v>
      </c>
      <c r="AD2260" t="s">
        <v>8636</v>
      </c>
      <c r="AE2260" t="s">
        <v>9384</v>
      </c>
      <c r="AF2260" t="s">
        <v>8889</v>
      </c>
      <c r="AG2260" t="s">
        <v>8603</v>
      </c>
      <c r="AH2260" t="s">
        <v>8763</v>
      </c>
    </row>
    <row r="2261" spans="1:34" hidden="1" x14ac:dyDescent="0.25">
      <c r="A2261" t="s">
        <v>54</v>
      </c>
      <c r="B2261">
        <v>2025180</v>
      </c>
      <c r="C2261" t="s">
        <v>86</v>
      </c>
      <c r="D2261">
        <v>2</v>
      </c>
      <c r="E2261" t="s">
        <v>88</v>
      </c>
      <c r="F2261">
        <v>1800</v>
      </c>
      <c r="G2261" t="s">
        <v>98</v>
      </c>
      <c r="H2261" t="s">
        <v>263</v>
      </c>
      <c r="I2261" t="s">
        <v>446</v>
      </c>
      <c r="J2261" t="s">
        <v>452</v>
      </c>
      <c r="K2261">
        <v>13.88</v>
      </c>
      <c r="L2261">
        <v>36.1</v>
      </c>
      <c r="M2261" t="s">
        <v>548</v>
      </c>
      <c r="N2261" t="s">
        <v>880</v>
      </c>
      <c r="O2261" t="s">
        <v>993</v>
      </c>
      <c r="Q2261">
        <v>2</v>
      </c>
      <c r="R2261">
        <v>13</v>
      </c>
      <c r="S2261" t="s">
        <v>1171</v>
      </c>
      <c r="T2261" t="s">
        <v>2358</v>
      </c>
      <c r="U2261" t="s">
        <v>3410</v>
      </c>
      <c r="V2261" t="s">
        <v>3451</v>
      </c>
      <c r="W2261">
        <v>121</v>
      </c>
      <c r="X2261">
        <v>1048</v>
      </c>
      <c r="Y2261">
        <v>11</v>
      </c>
      <c r="Z2261" t="s">
        <v>3518</v>
      </c>
      <c r="AA2261" t="s">
        <v>5172</v>
      </c>
      <c r="AB2261" t="s">
        <v>7777</v>
      </c>
      <c r="AC2261">
        <v>11</v>
      </c>
      <c r="AD2261" t="s">
        <v>8895</v>
      </c>
      <c r="AE2261" t="s">
        <v>9278</v>
      </c>
      <c r="AF2261" t="s">
        <v>8420</v>
      </c>
      <c r="AG2261" t="s">
        <v>8603</v>
      </c>
      <c r="AH2261" t="s">
        <v>8448</v>
      </c>
    </row>
    <row r="2262" spans="1:34" hidden="1" x14ac:dyDescent="0.25">
      <c r="A2262" t="s">
        <v>54</v>
      </c>
      <c r="B2262">
        <v>2025180</v>
      </c>
      <c r="C2262" t="s">
        <v>86</v>
      </c>
      <c r="D2262">
        <v>2</v>
      </c>
      <c r="E2262" t="s">
        <v>88</v>
      </c>
      <c r="F2262">
        <v>1800</v>
      </c>
      <c r="G2262" t="s">
        <v>98</v>
      </c>
      <c r="H2262" t="s">
        <v>263</v>
      </c>
      <c r="I2262" t="s">
        <v>446</v>
      </c>
      <c r="J2262" t="s">
        <v>452</v>
      </c>
      <c r="K2262">
        <v>13.88</v>
      </c>
      <c r="L2262">
        <v>36.1</v>
      </c>
      <c r="M2262" t="s">
        <v>548</v>
      </c>
      <c r="N2262" t="s">
        <v>880</v>
      </c>
      <c r="O2262" t="s">
        <v>993</v>
      </c>
      <c r="Q2262">
        <v>3</v>
      </c>
      <c r="R2262">
        <v>6</v>
      </c>
      <c r="S2262" t="s">
        <v>1523</v>
      </c>
      <c r="T2262" t="s">
        <v>2710</v>
      </c>
      <c r="U2262" t="s">
        <v>3416</v>
      </c>
      <c r="V2262" t="s">
        <v>3441</v>
      </c>
      <c r="W2262">
        <v>132</v>
      </c>
      <c r="X2262">
        <v>1108</v>
      </c>
      <c r="Y2262">
        <v>2</v>
      </c>
      <c r="Z2262" t="s">
        <v>3506</v>
      </c>
      <c r="AA2262" t="s">
        <v>5173</v>
      </c>
      <c r="AB2262" t="s">
        <v>7778</v>
      </c>
      <c r="AC2262">
        <v>4.7</v>
      </c>
      <c r="AD2262" t="s">
        <v>8776</v>
      </c>
      <c r="AE2262" t="s">
        <v>9370</v>
      </c>
      <c r="AF2262" t="s">
        <v>8728</v>
      </c>
      <c r="AG2262" t="s">
        <v>8820</v>
      </c>
      <c r="AH2262" t="s">
        <v>8489</v>
      </c>
    </row>
    <row r="2263" spans="1:34" hidden="1" x14ac:dyDescent="0.25">
      <c r="A2263" t="s">
        <v>54</v>
      </c>
      <c r="B2263">
        <v>2025180</v>
      </c>
      <c r="C2263" t="s">
        <v>86</v>
      </c>
      <c r="D2263">
        <v>2</v>
      </c>
      <c r="E2263" t="s">
        <v>88</v>
      </c>
      <c r="F2263">
        <v>1800</v>
      </c>
      <c r="G2263" t="s">
        <v>98</v>
      </c>
      <c r="H2263" t="s">
        <v>263</v>
      </c>
      <c r="I2263" t="s">
        <v>446</v>
      </c>
      <c r="J2263" t="s">
        <v>452</v>
      </c>
      <c r="K2263">
        <v>13.88</v>
      </c>
      <c r="L2263">
        <v>36.1</v>
      </c>
      <c r="M2263" t="s">
        <v>548</v>
      </c>
      <c r="N2263" t="s">
        <v>880</v>
      </c>
      <c r="O2263" t="s">
        <v>993</v>
      </c>
      <c r="Q2263">
        <v>4</v>
      </c>
      <c r="R2263">
        <v>10</v>
      </c>
      <c r="S2263" t="s">
        <v>1757</v>
      </c>
      <c r="T2263" t="s">
        <v>2944</v>
      </c>
      <c r="U2263" t="s">
        <v>3411</v>
      </c>
      <c r="V2263" t="s">
        <v>3448</v>
      </c>
      <c r="W2263">
        <v>126</v>
      </c>
      <c r="X2263">
        <v>1081</v>
      </c>
      <c r="Y2263">
        <v>9</v>
      </c>
      <c r="Z2263" t="s">
        <v>3524</v>
      </c>
      <c r="AA2263" t="s">
        <v>5174</v>
      </c>
      <c r="AB2263" t="s">
        <v>7779</v>
      </c>
      <c r="AC2263">
        <v>8.4</v>
      </c>
      <c r="AD2263" t="s">
        <v>8634</v>
      </c>
      <c r="AE2263" t="s">
        <v>9434</v>
      </c>
      <c r="AF2263" t="s">
        <v>9018</v>
      </c>
      <c r="AG2263" t="s">
        <v>9054</v>
      </c>
      <c r="AH2263" t="s">
        <v>8473</v>
      </c>
    </row>
    <row r="2264" spans="1:34" hidden="1" x14ac:dyDescent="0.25">
      <c r="A2264" t="s">
        <v>54</v>
      </c>
      <c r="B2264">
        <v>2025180</v>
      </c>
      <c r="C2264" t="s">
        <v>86</v>
      </c>
      <c r="D2264">
        <v>2</v>
      </c>
      <c r="E2264" t="s">
        <v>88</v>
      </c>
      <c r="F2264">
        <v>1800</v>
      </c>
      <c r="G2264" t="s">
        <v>98</v>
      </c>
      <c r="H2264" t="s">
        <v>263</v>
      </c>
      <c r="I2264" t="s">
        <v>446</v>
      </c>
      <c r="J2264" t="s">
        <v>452</v>
      </c>
      <c r="K2264">
        <v>13.88</v>
      </c>
      <c r="L2264">
        <v>36.1</v>
      </c>
      <c r="M2264" t="s">
        <v>548</v>
      </c>
      <c r="N2264" t="s">
        <v>880</v>
      </c>
      <c r="O2264" t="s">
        <v>993</v>
      </c>
      <c r="Q2264">
        <v>5</v>
      </c>
      <c r="R2264">
        <v>7</v>
      </c>
      <c r="S2264" t="s">
        <v>1170</v>
      </c>
      <c r="T2264" t="s">
        <v>2357</v>
      </c>
      <c r="U2264" t="s">
        <v>3403</v>
      </c>
      <c r="V2264" t="s">
        <v>3456</v>
      </c>
      <c r="W2264">
        <v>130</v>
      </c>
      <c r="X2264">
        <v>1055</v>
      </c>
      <c r="Y2264">
        <v>10</v>
      </c>
      <c r="Z2264" t="s">
        <v>3490</v>
      </c>
      <c r="AA2264" t="s">
        <v>5175</v>
      </c>
      <c r="AB2264" t="s">
        <v>7780</v>
      </c>
      <c r="AC2264">
        <v>12</v>
      </c>
      <c r="AD2264" t="s">
        <v>8774</v>
      </c>
      <c r="AE2264" t="s">
        <v>9369</v>
      </c>
      <c r="AF2264" t="s">
        <v>8889</v>
      </c>
      <c r="AG2264" t="s">
        <v>8793</v>
      </c>
      <c r="AH2264" t="s">
        <v>8909</v>
      </c>
    </row>
    <row r="2265" spans="1:34" hidden="1" x14ac:dyDescent="0.25">
      <c r="A2265" t="s">
        <v>54</v>
      </c>
      <c r="B2265">
        <v>2025180</v>
      </c>
      <c r="C2265" t="s">
        <v>86</v>
      </c>
      <c r="D2265">
        <v>2</v>
      </c>
      <c r="E2265" t="s">
        <v>88</v>
      </c>
      <c r="F2265">
        <v>1800</v>
      </c>
      <c r="G2265" t="s">
        <v>98</v>
      </c>
      <c r="H2265" t="s">
        <v>263</v>
      </c>
      <c r="I2265" t="s">
        <v>446</v>
      </c>
      <c r="J2265" t="s">
        <v>452</v>
      </c>
      <c r="K2265">
        <v>13.88</v>
      </c>
      <c r="L2265">
        <v>36.1</v>
      </c>
      <c r="M2265" t="s">
        <v>548</v>
      </c>
      <c r="N2265" t="s">
        <v>880</v>
      </c>
      <c r="O2265" t="s">
        <v>993</v>
      </c>
      <c r="Q2265">
        <v>6</v>
      </c>
      <c r="R2265">
        <v>14</v>
      </c>
      <c r="S2265" t="s">
        <v>1172</v>
      </c>
      <c r="T2265" t="s">
        <v>2359</v>
      </c>
      <c r="U2265" t="s">
        <v>3399</v>
      </c>
      <c r="V2265" t="s">
        <v>3450</v>
      </c>
      <c r="W2265">
        <v>118</v>
      </c>
      <c r="X2265">
        <v>1060</v>
      </c>
      <c r="Y2265">
        <v>1</v>
      </c>
      <c r="Z2265" t="s">
        <v>3515</v>
      </c>
      <c r="AA2265" t="s">
        <v>5176</v>
      </c>
      <c r="AB2265" t="s">
        <v>7039</v>
      </c>
      <c r="AC2265">
        <v>7.3</v>
      </c>
      <c r="AD2265" t="s">
        <v>8892</v>
      </c>
      <c r="AE2265" t="s">
        <v>9398</v>
      </c>
      <c r="AF2265" t="s">
        <v>9018</v>
      </c>
      <c r="AG2265" t="s">
        <v>8795</v>
      </c>
      <c r="AH2265" t="s">
        <v>8411</v>
      </c>
    </row>
    <row r="2266" spans="1:34" hidden="1" x14ac:dyDescent="0.25">
      <c r="A2266" t="s">
        <v>54</v>
      </c>
      <c r="B2266">
        <v>2025180</v>
      </c>
      <c r="C2266" t="s">
        <v>86</v>
      </c>
      <c r="D2266">
        <v>2</v>
      </c>
      <c r="E2266" t="s">
        <v>88</v>
      </c>
      <c r="F2266">
        <v>1800</v>
      </c>
      <c r="G2266" t="s">
        <v>98</v>
      </c>
      <c r="H2266" t="s">
        <v>263</v>
      </c>
      <c r="I2266" t="s">
        <v>446</v>
      </c>
      <c r="J2266" t="s">
        <v>452</v>
      </c>
      <c r="K2266">
        <v>13.88</v>
      </c>
      <c r="L2266">
        <v>36.1</v>
      </c>
      <c r="M2266" t="s">
        <v>548</v>
      </c>
      <c r="N2266" t="s">
        <v>880</v>
      </c>
      <c r="O2266" t="s">
        <v>993</v>
      </c>
      <c r="Q2266">
        <v>7</v>
      </c>
      <c r="R2266">
        <v>2</v>
      </c>
      <c r="S2266" t="s">
        <v>1478</v>
      </c>
      <c r="T2266" t="s">
        <v>2665</v>
      </c>
      <c r="U2266" t="s">
        <v>3421</v>
      </c>
      <c r="V2266" t="s">
        <v>3452</v>
      </c>
      <c r="W2266">
        <v>135</v>
      </c>
      <c r="X2266">
        <v>1144</v>
      </c>
      <c r="Y2266">
        <v>7</v>
      </c>
      <c r="Z2266" t="s">
        <v>3491</v>
      </c>
      <c r="AA2266" t="s">
        <v>5177</v>
      </c>
      <c r="AB2266" t="s">
        <v>7781</v>
      </c>
      <c r="AC2266">
        <v>6.3</v>
      </c>
      <c r="AD2266" t="s">
        <v>8777</v>
      </c>
      <c r="AE2266" t="s">
        <v>9278</v>
      </c>
      <c r="AF2266" t="s">
        <v>8422</v>
      </c>
      <c r="AG2266" t="s">
        <v>8557</v>
      </c>
      <c r="AH2266" t="s">
        <v>8773</v>
      </c>
    </row>
    <row r="2267" spans="1:34" hidden="1" x14ac:dyDescent="0.25">
      <c r="A2267" t="s">
        <v>54</v>
      </c>
      <c r="B2267">
        <v>2025180</v>
      </c>
      <c r="C2267" t="s">
        <v>86</v>
      </c>
      <c r="D2267">
        <v>2</v>
      </c>
      <c r="E2267" t="s">
        <v>88</v>
      </c>
      <c r="F2267">
        <v>1800</v>
      </c>
      <c r="G2267" t="s">
        <v>98</v>
      </c>
      <c r="H2267" t="s">
        <v>263</v>
      </c>
      <c r="I2267" t="s">
        <v>446</v>
      </c>
      <c r="J2267" t="s">
        <v>452</v>
      </c>
      <c r="K2267">
        <v>13.88</v>
      </c>
      <c r="L2267">
        <v>36.1</v>
      </c>
      <c r="M2267" t="s">
        <v>548</v>
      </c>
      <c r="N2267" t="s">
        <v>880</v>
      </c>
      <c r="O2267" t="s">
        <v>993</v>
      </c>
      <c r="Q2267">
        <v>8</v>
      </c>
      <c r="R2267">
        <v>3</v>
      </c>
      <c r="S2267" t="s">
        <v>1692</v>
      </c>
      <c r="T2267" t="s">
        <v>2879</v>
      </c>
      <c r="U2267" t="s">
        <v>3409</v>
      </c>
      <c r="V2267" t="s">
        <v>3454</v>
      </c>
      <c r="W2267">
        <v>134</v>
      </c>
      <c r="X2267">
        <v>1095</v>
      </c>
      <c r="Y2267">
        <v>4</v>
      </c>
      <c r="Z2267" t="s">
        <v>3507</v>
      </c>
      <c r="AA2267" t="s">
        <v>5178</v>
      </c>
      <c r="AB2267" t="s">
        <v>7782</v>
      </c>
      <c r="AC2267">
        <v>15</v>
      </c>
      <c r="AD2267" t="s">
        <v>8634</v>
      </c>
      <c r="AE2267" t="s">
        <v>9369</v>
      </c>
      <c r="AF2267" t="s">
        <v>8579</v>
      </c>
      <c r="AG2267" t="s">
        <v>8610</v>
      </c>
      <c r="AH2267" t="s">
        <v>8707</v>
      </c>
    </row>
    <row r="2268" spans="1:34" hidden="1" x14ac:dyDescent="0.25">
      <c r="A2268" t="s">
        <v>54</v>
      </c>
      <c r="B2268">
        <v>2025180</v>
      </c>
      <c r="C2268" t="s">
        <v>86</v>
      </c>
      <c r="D2268">
        <v>2</v>
      </c>
      <c r="E2268" t="s">
        <v>88</v>
      </c>
      <c r="F2268">
        <v>1800</v>
      </c>
      <c r="G2268" t="s">
        <v>98</v>
      </c>
      <c r="H2268" t="s">
        <v>263</v>
      </c>
      <c r="I2268" t="s">
        <v>446</v>
      </c>
      <c r="J2268" t="s">
        <v>452</v>
      </c>
      <c r="K2268">
        <v>13.88</v>
      </c>
      <c r="L2268">
        <v>36.1</v>
      </c>
      <c r="M2268" t="s">
        <v>548</v>
      </c>
      <c r="N2268" t="s">
        <v>880</v>
      </c>
      <c r="O2268" t="s">
        <v>993</v>
      </c>
      <c r="Q2268">
        <v>9</v>
      </c>
      <c r="R2268">
        <v>5</v>
      </c>
      <c r="S2268" t="s">
        <v>1101</v>
      </c>
      <c r="T2268" t="s">
        <v>2288</v>
      </c>
      <c r="U2268" t="s">
        <v>3397</v>
      </c>
      <c r="V2268" t="s">
        <v>3440</v>
      </c>
      <c r="W2268">
        <v>133</v>
      </c>
      <c r="X2268">
        <v>1035</v>
      </c>
      <c r="Y2268">
        <v>13</v>
      </c>
      <c r="Z2268" t="s">
        <v>3493</v>
      </c>
      <c r="AA2268" t="s">
        <v>5179</v>
      </c>
      <c r="AB2268" t="s">
        <v>7783</v>
      </c>
      <c r="AC2268">
        <v>74</v>
      </c>
      <c r="AD2268" t="s">
        <v>9001</v>
      </c>
      <c r="AE2268" t="s">
        <v>9373</v>
      </c>
      <c r="AF2268" t="s">
        <v>8419</v>
      </c>
      <c r="AG2268" t="s">
        <v>8612</v>
      </c>
      <c r="AH2268" t="s">
        <v>8780</v>
      </c>
    </row>
    <row r="2269" spans="1:34" hidden="1" x14ac:dyDescent="0.25">
      <c r="A2269" t="s">
        <v>54</v>
      </c>
      <c r="B2269">
        <v>2025180</v>
      </c>
      <c r="C2269" t="s">
        <v>86</v>
      </c>
      <c r="D2269">
        <v>2</v>
      </c>
      <c r="E2269" t="s">
        <v>88</v>
      </c>
      <c r="F2269">
        <v>1800</v>
      </c>
      <c r="G2269" t="s">
        <v>98</v>
      </c>
      <c r="H2269" t="s">
        <v>263</v>
      </c>
      <c r="I2269" t="s">
        <v>446</v>
      </c>
      <c r="J2269" t="s">
        <v>452</v>
      </c>
      <c r="K2269">
        <v>13.88</v>
      </c>
      <c r="L2269">
        <v>36.1</v>
      </c>
      <c r="M2269" t="s">
        <v>548</v>
      </c>
      <c r="N2269" t="s">
        <v>880</v>
      </c>
      <c r="O2269" t="s">
        <v>993</v>
      </c>
      <c r="Q2269">
        <v>10</v>
      </c>
      <c r="R2269">
        <v>11</v>
      </c>
      <c r="S2269" t="s">
        <v>1441</v>
      </c>
      <c r="T2269" t="s">
        <v>2628</v>
      </c>
      <c r="U2269" t="s">
        <v>3419</v>
      </c>
      <c r="V2269" t="s">
        <v>3461</v>
      </c>
      <c r="W2269">
        <v>123</v>
      </c>
      <c r="X2269">
        <v>1054</v>
      </c>
      <c r="Y2269">
        <v>6</v>
      </c>
      <c r="Z2269" t="s">
        <v>3501</v>
      </c>
      <c r="AA2269" t="s">
        <v>5180</v>
      </c>
      <c r="AB2269" t="s">
        <v>7784</v>
      </c>
      <c r="AC2269">
        <v>15</v>
      </c>
      <c r="AD2269" t="s">
        <v>8894</v>
      </c>
      <c r="AE2269" t="s">
        <v>9281</v>
      </c>
      <c r="AF2269" t="s">
        <v>8728</v>
      </c>
      <c r="AG2269" t="s">
        <v>8612</v>
      </c>
      <c r="AH2269" t="s">
        <v>8868</v>
      </c>
    </row>
    <row r="2270" spans="1:34" hidden="1" x14ac:dyDescent="0.25">
      <c r="A2270" t="s">
        <v>54</v>
      </c>
      <c r="B2270">
        <v>2025180</v>
      </c>
      <c r="C2270" t="s">
        <v>86</v>
      </c>
      <c r="D2270">
        <v>2</v>
      </c>
      <c r="E2270" t="s">
        <v>88</v>
      </c>
      <c r="F2270">
        <v>1800</v>
      </c>
      <c r="G2270" t="s">
        <v>98</v>
      </c>
      <c r="H2270" t="s">
        <v>263</v>
      </c>
      <c r="I2270" t="s">
        <v>446</v>
      </c>
      <c r="J2270" t="s">
        <v>452</v>
      </c>
      <c r="K2270">
        <v>13.88</v>
      </c>
      <c r="L2270">
        <v>36.1</v>
      </c>
      <c r="M2270" t="s">
        <v>548</v>
      </c>
      <c r="N2270" t="s">
        <v>880</v>
      </c>
      <c r="O2270" t="s">
        <v>993</v>
      </c>
      <c r="Q2270">
        <v>11</v>
      </c>
      <c r="R2270">
        <v>1</v>
      </c>
      <c r="S2270" t="s">
        <v>1540</v>
      </c>
      <c r="T2270" t="s">
        <v>2727</v>
      </c>
      <c r="U2270" t="s">
        <v>3405</v>
      </c>
      <c r="V2270" t="s">
        <v>3442</v>
      </c>
      <c r="W2270">
        <v>128</v>
      </c>
      <c r="X2270">
        <v>1159</v>
      </c>
      <c r="Y2270">
        <v>14</v>
      </c>
      <c r="Z2270" t="s">
        <v>3501</v>
      </c>
      <c r="AA2270" t="s">
        <v>5181</v>
      </c>
      <c r="AB2270" t="s">
        <v>7785</v>
      </c>
      <c r="AC2270">
        <v>30</v>
      </c>
      <c r="AD2270" t="s">
        <v>8776</v>
      </c>
      <c r="AE2270" t="s">
        <v>9277</v>
      </c>
      <c r="AF2270" t="s">
        <v>8419</v>
      </c>
      <c r="AG2270" t="s">
        <v>8793</v>
      </c>
      <c r="AH2270" t="s">
        <v>8705</v>
      </c>
    </row>
    <row r="2271" spans="1:34" hidden="1" x14ac:dyDescent="0.25">
      <c r="A2271" t="s">
        <v>54</v>
      </c>
      <c r="B2271">
        <v>2025180</v>
      </c>
      <c r="C2271" t="s">
        <v>86</v>
      </c>
      <c r="D2271">
        <v>2</v>
      </c>
      <c r="E2271" t="s">
        <v>88</v>
      </c>
      <c r="F2271">
        <v>1800</v>
      </c>
      <c r="G2271" t="s">
        <v>98</v>
      </c>
      <c r="H2271" t="s">
        <v>263</v>
      </c>
      <c r="I2271" t="s">
        <v>446</v>
      </c>
      <c r="J2271" t="s">
        <v>452</v>
      </c>
      <c r="K2271">
        <v>13.88</v>
      </c>
      <c r="L2271">
        <v>36.1</v>
      </c>
      <c r="M2271" t="s">
        <v>548</v>
      </c>
      <c r="N2271" t="s">
        <v>880</v>
      </c>
      <c r="O2271" t="s">
        <v>993</v>
      </c>
      <c r="Q2271">
        <v>12</v>
      </c>
      <c r="R2271">
        <v>8</v>
      </c>
      <c r="S2271" t="s">
        <v>1194</v>
      </c>
      <c r="T2271" t="s">
        <v>2381</v>
      </c>
      <c r="U2271" t="s">
        <v>3420</v>
      </c>
      <c r="V2271" t="s">
        <v>3443</v>
      </c>
      <c r="W2271">
        <v>129</v>
      </c>
      <c r="X2271">
        <v>1047</v>
      </c>
      <c r="Y2271">
        <v>8</v>
      </c>
      <c r="Z2271" t="s">
        <v>3502</v>
      </c>
      <c r="AA2271" t="s">
        <v>5182</v>
      </c>
      <c r="AB2271" t="s">
        <v>7786</v>
      </c>
      <c r="AC2271">
        <v>15</v>
      </c>
      <c r="AD2271" t="s">
        <v>8636</v>
      </c>
      <c r="AE2271" t="s">
        <v>9398</v>
      </c>
      <c r="AF2271" t="s">
        <v>8422</v>
      </c>
      <c r="AG2271" t="s">
        <v>8746</v>
      </c>
      <c r="AH2271" t="s">
        <v>9519</v>
      </c>
    </row>
    <row r="2272" spans="1:34" hidden="1" x14ac:dyDescent="0.25">
      <c r="A2272" t="s">
        <v>54</v>
      </c>
      <c r="B2272">
        <v>2025180</v>
      </c>
      <c r="C2272" t="s">
        <v>86</v>
      </c>
      <c r="D2272">
        <v>2</v>
      </c>
      <c r="E2272" t="s">
        <v>88</v>
      </c>
      <c r="F2272">
        <v>1800</v>
      </c>
      <c r="G2272" t="s">
        <v>98</v>
      </c>
      <c r="H2272" t="s">
        <v>263</v>
      </c>
      <c r="I2272" t="s">
        <v>446</v>
      </c>
      <c r="J2272" t="s">
        <v>452</v>
      </c>
      <c r="K2272">
        <v>13.88</v>
      </c>
      <c r="L2272">
        <v>36.1</v>
      </c>
      <c r="M2272" t="s">
        <v>548</v>
      </c>
      <c r="N2272" t="s">
        <v>880</v>
      </c>
      <c r="O2272" t="s">
        <v>993</v>
      </c>
      <c r="Q2272">
        <v>13</v>
      </c>
      <c r="R2272">
        <v>12</v>
      </c>
      <c r="S2272" t="s">
        <v>1048</v>
      </c>
      <c r="T2272" t="s">
        <v>2235</v>
      </c>
      <c r="U2272" t="s">
        <v>3412</v>
      </c>
      <c r="V2272" t="s">
        <v>3449</v>
      </c>
      <c r="W2272">
        <v>123</v>
      </c>
      <c r="X2272">
        <v>1142</v>
      </c>
      <c r="Y2272">
        <v>12</v>
      </c>
      <c r="Z2272" t="s">
        <v>3511</v>
      </c>
      <c r="AA2272" t="s">
        <v>5183</v>
      </c>
      <c r="AB2272" t="s">
        <v>7322</v>
      </c>
      <c r="AC2272">
        <v>24</v>
      </c>
      <c r="AD2272" t="s">
        <v>8892</v>
      </c>
      <c r="AE2272" t="s">
        <v>9281</v>
      </c>
      <c r="AF2272" t="s">
        <v>8413</v>
      </c>
      <c r="AG2272" t="s">
        <v>8711</v>
      </c>
      <c r="AH2272" t="s">
        <v>9117</v>
      </c>
    </row>
    <row r="2273" spans="1:34" hidden="1" x14ac:dyDescent="0.25">
      <c r="A2273" t="s">
        <v>54</v>
      </c>
      <c r="B2273">
        <v>2025180</v>
      </c>
      <c r="C2273" t="s">
        <v>86</v>
      </c>
      <c r="D2273">
        <v>2</v>
      </c>
      <c r="E2273" t="s">
        <v>88</v>
      </c>
      <c r="F2273">
        <v>1800</v>
      </c>
      <c r="G2273" t="s">
        <v>98</v>
      </c>
      <c r="H2273" t="s">
        <v>263</v>
      </c>
      <c r="I2273" t="s">
        <v>446</v>
      </c>
      <c r="J2273" t="s">
        <v>452</v>
      </c>
      <c r="K2273">
        <v>13.88</v>
      </c>
      <c r="L2273">
        <v>36.1</v>
      </c>
      <c r="M2273" t="s">
        <v>548</v>
      </c>
      <c r="N2273" t="s">
        <v>880</v>
      </c>
      <c r="O2273" t="s">
        <v>993</v>
      </c>
      <c r="Q2273">
        <v>14</v>
      </c>
      <c r="R2273">
        <v>4</v>
      </c>
      <c r="S2273" t="s">
        <v>1087</v>
      </c>
      <c r="T2273" t="s">
        <v>2274</v>
      </c>
      <c r="U2273" t="s">
        <v>3398</v>
      </c>
      <c r="V2273" t="s">
        <v>3455</v>
      </c>
      <c r="W2273">
        <v>134</v>
      </c>
      <c r="X2273">
        <v>1170</v>
      </c>
      <c r="Y2273">
        <v>3</v>
      </c>
      <c r="Z2273" t="s">
        <v>3538</v>
      </c>
      <c r="AA2273" t="s">
        <v>5184</v>
      </c>
      <c r="AB2273" t="s">
        <v>7787</v>
      </c>
      <c r="AC2273">
        <v>15</v>
      </c>
      <c r="AD2273" t="s">
        <v>8633</v>
      </c>
      <c r="AE2273" t="s">
        <v>9277</v>
      </c>
      <c r="AF2273" t="s">
        <v>8420</v>
      </c>
      <c r="AG2273" t="s">
        <v>8795</v>
      </c>
      <c r="AH2273" t="s">
        <v>9546</v>
      </c>
    </row>
    <row r="2274" spans="1:34" hidden="1" x14ac:dyDescent="0.25">
      <c r="A2274" t="s">
        <v>54</v>
      </c>
      <c r="B2274">
        <v>2025181</v>
      </c>
      <c r="C2274" t="s">
        <v>86</v>
      </c>
      <c r="D2274">
        <v>3</v>
      </c>
      <c r="E2274" t="s">
        <v>90</v>
      </c>
      <c r="F2274">
        <v>2000</v>
      </c>
      <c r="G2274" t="s">
        <v>98</v>
      </c>
      <c r="H2274" t="s">
        <v>264</v>
      </c>
      <c r="I2274" t="s">
        <v>446</v>
      </c>
      <c r="J2274" t="s">
        <v>452</v>
      </c>
      <c r="K2274">
        <v>25.74</v>
      </c>
      <c r="L2274">
        <v>50.35</v>
      </c>
      <c r="M2274" t="s">
        <v>641</v>
      </c>
      <c r="N2274" t="s">
        <v>881</v>
      </c>
      <c r="O2274" t="s">
        <v>994</v>
      </c>
      <c r="Q2274">
        <v>1</v>
      </c>
      <c r="R2274">
        <v>14</v>
      </c>
      <c r="S2274" t="s">
        <v>1607</v>
      </c>
      <c r="T2274" t="s">
        <v>2794</v>
      </c>
      <c r="U2274" t="s">
        <v>3420</v>
      </c>
      <c r="V2274" t="s">
        <v>3449</v>
      </c>
      <c r="W2274">
        <v>119</v>
      </c>
      <c r="X2274">
        <v>1140</v>
      </c>
      <c r="Y2274">
        <v>11</v>
      </c>
      <c r="Z2274" t="s">
        <v>3478</v>
      </c>
      <c r="AA2274" t="s">
        <v>5185</v>
      </c>
      <c r="AB2274" t="s">
        <v>994</v>
      </c>
      <c r="AC2274">
        <v>6</v>
      </c>
      <c r="AD2274" t="s">
        <v>9021</v>
      </c>
      <c r="AE2274" t="s">
        <v>461</v>
      </c>
      <c r="AF2274" t="s">
        <v>8688</v>
      </c>
      <c r="AG2274" t="s">
        <v>9433</v>
      </c>
      <c r="AH2274" t="s">
        <v>8603</v>
      </c>
    </row>
    <row r="2275" spans="1:34" hidden="1" x14ac:dyDescent="0.25">
      <c r="A2275" t="s">
        <v>54</v>
      </c>
      <c r="B2275">
        <v>2025181</v>
      </c>
      <c r="C2275" t="s">
        <v>86</v>
      </c>
      <c r="D2275">
        <v>3</v>
      </c>
      <c r="E2275" t="s">
        <v>90</v>
      </c>
      <c r="F2275">
        <v>2000</v>
      </c>
      <c r="G2275" t="s">
        <v>98</v>
      </c>
      <c r="H2275" t="s">
        <v>264</v>
      </c>
      <c r="I2275" t="s">
        <v>446</v>
      </c>
      <c r="J2275" t="s">
        <v>452</v>
      </c>
      <c r="K2275">
        <v>25.74</v>
      </c>
      <c r="L2275">
        <v>50.35</v>
      </c>
      <c r="M2275" t="s">
        <v>641</v>
      </c>
      <c r="N2275" t="s">
        <v>881</v>
      </c>
      <c r="O2275" t="s">
        <v>994</v>
      </c>
      <c r="Q2275">
        <v>2</v>
      </c>
      <c r="R2275">
        <v>1</v>
      </c>
      <c r="S2275" t="s">
        <v>1354</v>
      </c>
      <c r="T2275" t="s">
        <v>2541</v>
      </c>
      <c r="U2275" t="s">
        <v>3421</v>
      </c>
      <c r="V2275" t="s">
        <v>3443</v>
      </c>
      <c r="W2275">
        <v>135</v>
      </c>
      <c r="X2275">
        <v>1089</v>
      </c>
      <c r="Y2275">
        <v>9</v>
      </c>
      <c r="Z2275" t="s">
        <v>3479</v>
      </c>
      <c r="AA2275" t="s">
        <v>5186</v>
      </c>
      <c r="AB2275" t="s">
        <v>7788</v>
      </c>
      <c r="AC2275">
        <v>13</v>
      </c>
      <c r="AD2275" t="s">
        <v>9022</v>
      </c>
      <c r="AE2275" t="s">
        <v>8392</v>
      </c>
      <c r="AF2275" t="s">
        <v>8460</v>
      </c>
      <c r="AG2275" t="s">
        <v>8898</v>
      </c>
      <c r="AH2275" t="s">
        <v>8657</v>
      </c>
    </row>
    <row r="2276" spans="1:34" hidden="1" x14ac:dyDescent="0.25">
      <c r="A2276" t="s">
        <v>54</v>
      </c>
      <c r="B2276">
        <v>2025181</v>
      </c>
      <c r="C2276" t="s">
        <v>86</v>
      </c>
      <c r="D2276">
        <v>3</v>
      </c>
      <c r="E2276" t="s">
        <v>90</v>
      </c>
      <c r="F2276">
        <v>2000</v>
      </c>
      <c r="G2276" t="s">
        <v>98</v>
      </c>
      <c r="H2276" t="s">
        <v>264</v>
      </c>
      <c r="I2276" t="s">
        <v>446</v>
      </c>
      <c r="J2276" t="s">
        <v>452</v>
      </c>
      <c r="K2276">
        <v>25.74</v>
      </c>
      <c r="L2276">
        <v>50.35</v>
      </c>
      <c r="M2276" t="s">
        <v>641</v>
      </c>
      <c r="N2276" t="s">
        <v>881</v>
      </c>
      <c r="O2276" t="s">
        <v>994</v>
      </c>
      <c r="Q2276">
        <v>3</v>
      </c>
      <c r="R2276">
        <v>11</v>
      </c>
      <c r="S2276" t="s">
        <v>1863</v>
      </c>
      <c r="T2276" t="s">
        <v>3050</v>
      </c>
      <c r="U2276" t="s">
        <v>3411</v>
      </c>
      <c r="V2276" t="s">
        <v>3456</v>
      </c>
      <c r="W2276">
        <v>126</v>
      </c>
      <c r="X2276">
        <v>1138</v>
      </c>
      <c r="Y2276">
        <v>4</v>
      </c>
      <c r="Z2276" t="s">
        <v>3479</v>
      </c>
      <c r="AA2276" t="s">
        <v>5187</v>
      </c>
      <c r="AB2276" t="s">
        <v>7788</v>
      </c>
      <c r="AC2276">
        <v>5.5</v>
      </c>
      <c r="AD2276" t="s">
        <v>9023</v>
      </c>
      <c r="AE2276" t="s">
        <v>8653</v>
      </c>
      <c r="AF2276" t="s">
        <v>8729</v>
      </c>
      <c r="AG2276" t="s">
        <v>9103</v>
      </c>
      <c r="AH2276" t="s">
        <v>8399</v>
      </c>
    </row>
    <row r="2277" spans="1:34" hidden="1" x14ac:dyDescent="0.25">
      <c r="A2277" t="s">
        <v>54</v>
      </c>
      <c r="B2277">
        <v>2025181</v>
      </c>
      <c r="C2277" t="s">
        <v>86</v>
      </c>
      <c r="D2277">
        <v>3</v>
      </c>
      <c r="E2277" t="s">
        <v>90</v>
      </c>
      <c r="F2277">
        <v>2000</v>
      </c>
      <c r="G2277" t="s">
        <v>98</v>
      </c>
      <c r="H2277" t="s">
        <v>264</v>
      </c>
      <c r="I2277" t="s">
        <v>446</v>
      </c>
      <c r="J2277" t="s">
        <v>452</v>
      </c>
      <c r="K2277">
        <v>25.74</v>
      </c>
      <c r="L2277">
        <v>50.35</v>
      </c>
      <c r="M2277" t="s">
        <v>641</v>
      </c>
      <c r="N2277" t="s">
        <v>881</v>
      </c>
      <c r="O2277" t="s">
        <v>994</v>
      </c>
      <c r="Q2277">
        <v>4</v>
      </c>
      <c r="R2277">
        <v>8</v>
      </c>
      <c r="S2277" t="s">
        <v>1766</v>
      </c>
      <c r="T2277" t="s">
        <v>2953</v>
      </c>
      <c r="U2277" t="s">
        <v>3414</v>
      </c>
      <c r="V2277" t="s">
        <v>3441</v>
      </c>
      <c r="W2277">
        <v>128</v>
      </c>
      <c r="X2277">
        <v>1149</v>
      </c>
      <c r="Y2277">
        <v>3</v>
      </c>
      <c r="Z2277" t="s">
        <v>3483</v>
      </c>
      <c r="AA2277" t="s">
        <v>5188</v>
      </c>
      <c r="AB2277" t="s">
        <v>7789</v>
      </c>
      <c r="AC2277">
        <v>28</v>
      </c>
      <c r="AD2277" t="s">
        <v>9024</v>
      </c>
      <c r="AE2277" t="s">
        <v>461</v>
      </c>
      <c r="AF2277" t="s">
        <v>8460</v>
      </c>
      <c r="AG2277" t="s">
        <v>8764</v>
      </c>
      <c r="AH2277" t="s">
        <v>8796</v>
      </c>
    </row>
    <row r="2278" spans="1:34" hidden="1" x14ac:dyDescent="0.25">
      <c r="A2278" t="s">
        <v>54</v>
      </c>
      <c r="B2278">
        <v>2025181</v>
      </c>
      <c r="C2278" t="s">
        <v>86</v>
      </c>
      <c r="D2278">
        <v>3</v>
      </c>
      <c r="E2278" t="s">
        <v>90</v>
      </c>
      <c r="F2278">
        <v>2000</v>
      </c>
      <c r="G2278" t="s">
        <v>98</v>
      </c>
      <c r="H2278" t="s">
        <v>264</v>
      </c>
      <c r="I2278" t="s">
        <v>446</v>
      </c>
      <c r="J2278" t="s">
        <v>452</v>
      </c>
      <c r="K2278">
        <v>25.74</v>
      </c>
      <c r="L2278">
        <v>50.35</v>
      </c>
      <c r="M2278" t="s">
        <v>641</v>
      </c>
      <c r="N2278" t="s">
        <v>881</v>
      </c>
      <c r="O2278" t="s">
        <v>994</v>
      </c>
      <c r="Q2278">
        <v>5</v>
      </c>
      <c r="R2278">
        <v>3</v>
      </c>
      <c r="S2278" t="s">
        <v>1791</v>
      </c>
      <c r="T2278" t="s">
        <v>2978</v>
      </c>
      <c r="U2278" t="s">
        <v>3410</v>
      </c>
      <c r="V2278" t="s">
        <v>3454</v>
      </c>
      <c r="W2278">
        <v>132</v>
      </c>
      <c r="X2278">
        <v>1045</v>
      </c>
      <c r="Y2278">
        <v>13</v>
      </c>
      <c r="Z2278" t="s">
        <v>3514</v>
      </c>
      <c r="AA2278" t="s">
        <v>5189</v>
      </c>
      <c r="AB2278" t="s">
        <v>7790</v>
      </c>
      <c r="AC2278">
        <v>15</v>
      </c>
      <c r="AD2278" t="s">
        <v>9025</v>
      </c>
      <c r="AE2278" t="s">
        <v>461</v>
      </c>
      <c r="AF2278" t="s">
        <v>8687</v>
      </c>
      <c r="AG2278" t="s">
        <v>9439</v>
      </c>
      <c r="AH2278" t="s">
        <v>8416</v>
      </c>
    </row>
    <row r="2279" spans="1:34" hidden="1" x14ac:dyDescent="0.25">
      <c r="A2279" t="s">
        <v>54</v>
      </c>
      <c r="B2279">
        <v>2025181</v>
      </c>
      <c r="C2279" t="s">
        <v>86</v>
      </c>
      <c r="D2279">
        <v>3</v>
      </c>
      <c r="E2279" t="s">
        <v>90</v>
      </c>
      <c r="F2279">
        <v>2000</v>
      </c>
      <c r="G2279" t="s">
        <v>98</v>
      </c>
      <c r="H2279" t="s">
        <v>264</v>
      </c>
      <c r="I2279" t="s">
        <v>446</v>
      </c>
      <c r="J2279" t="s">
        <v>452</v>
      </c>
      <c r="K2279">
        <v>25.74</v>
      </c>
      <c r="L2279">
        <v>50.35</v>
      </c>
      <c r="M2279" t="s">
        <v>641</v>
      </c>
      <c r="N2279" t="s">
        <v>881</v>
      </c>
      <c r="O2279" t="s">
        <v>994</v>
      </c>
      <c r="Q2279">
        <v>6</v>
      </c>
      <c r="R2279">
        <v>5</v>
      </c>
      <c r="S2279" t="s">
        <v>1473</v>
      </c>
      <c r="T2279" t="s">
        <v>2660</v>
      </c>
      <c r="U2279" t="s">
        <v>3404</v>
      </c>
      <c r="V2279" t="s">
        <v>3444</v>
      </c>
      <c r="W2279">
        <v>131</v>
      </c>
      <c r="X2279">
        <v>1151</v>
      </c>
      <c r="Y2279">
        <v>6</v>
      </c>
      <c r="Z2279" t="s">
        <v>3490</v>
      </c>
      <c r="AA2279" t="s">
        <v>5190</v>
      </c>
      <c r="AB2279" t="s">
        <v>7791</v>
      </c>
      <c r="AC2279">
        <v>11</v>
      </c>
      <c r="AD2279" t="s">
        <v>9026</v>
      </c>
      <c r="AE2279" t="s">
        <v>8396</v>
      </c>
      <c r="AF2279" t="s">
        <v>8418</v>
      </c>
      <c r="AG2279" t="s">
        <v>8490</v>
      </c>
      <c r="AH2279" t="s">
        <v>8848</v>
      </c>
    </row>
    <row r="2280" spans="1:34" hidden="1" x14ac:dyDescent="0.25">
      <c r="A2280" t="s">
        <v>54</v>
      </c>
      <c r="B2280">
        <v>2025181</v>
      </c>
      <c r="C2280" t="s">
        <v>86</v>
      </c>
      <c r="D2280">
        <v>3</v>
      </c>
      <c r="E2280" t="s">
        <v>90</v>
      </c>
      <c r="F2280">
        <v>2000</v>
      </c>
      <c r="G2280" t="s">
        <v>98</v>
      </c>
      <c r="H2280" t="s">
        <v>264</v>
      </c>
      <c r="I2280" t="s">
        <v>446</v>
      </c>
      <c r="J2280" t="s">
        <v>452</v>
      </c>
      <c r="K2280">
        <v>25.74</v>
      </c>
      <c r="L2280">
        <v>50.35</v>
      </c>
      <c r="M2280" t="s">
        <v>641</v>
      </c>
      <c r="N2280" t="s">
        <v>881</v>
      </c>
      <c r="O2280" t="s">
        <v>994</v>
      </c>
      <c r="Q2280">
        <v>7</v>
      </c>
      <c r="R2280">
        <v>13</v>
      </c>
      <c r="S2280" t="s">
        <v>1216</v>
      </c>
      <c r="T2280" t="s">
        <v>2403</v>
      </c>
      <c r="U2280" t="s">
        <v>3406</v>
      </c>
      <c r="V2280" t="s">
        <v>3451</v>
      </c>
      <c r="W2280">
        <v>122</v>
      </c>
      <c r="X2280">
        <v>1173</v>
      </c>
      <c r="Y2280">
        <v>1</v>
      </c>
      <c r="Z2280" t="s">
        <v>3515</v>
      </c>
      <c r="AA2280" t="s">
        <v>5191</v>
      </c>
      <c r="AB2280" t="s">
        <v>7792</v>
      </c>
      <c r="AC2280">
        <v>3.8</v>
      </c>
      <c r="AD2280" t="s">
        <v>9027</v>
      </c>
      <c r="AE2280" t="s">
        <v>8396</v>
      </c>
      <c r="AF2280" t="s">
        <v>8418</v>
      </c>
      <c r="AG2280" t="s">
        <v>8651</v>
      </c>
      <c r="AH2280" t="s">
        <v>8595</v>
      </c>
    </row>
    <row r="2281" spans="1:34" hidden="1" x14ac:dyDescent="0.25">
      <c r="A2281" t="s">
        <v>54</v>
      </c>
      <c r="B2281">
        <v>2025181</v>
      </c>
      <c r="C2281" t="s">
        <v>86</v>
      </c>
      <c r="D2281">
        <v>3</v>
      </c>
      <c r="E2281" t="s">
        <v>90</v>
      </c>
      <c r="F2281">
        <v>2000</v>
      </c>
      <c r="G2281" t="s">
        <v>98</v>
      </c>
      <c r="H2281" t="s">
        <v>264</v>
      </c>
      <c r="I2281" t="s">
        <v>446</v>
      </c>
      <c r="J2281" t="s">
        <v>452</v>
      </c>
      <c r="K2281">
        <v>25.74</v>
      </c>
      <c r="L2281">
        <v>50.35</v>
      </c>
      <c r="M2281" t="s">
        <v>641</v>
      </c>
      <c r="N2281" t="s">
        <v>881</v>
      </c>
      <c r="O2281" t="s">
        <v>994</v>
      </c>
      <c r="Q2281">
        <v>8</v>
      </c>
      <c r="R2281">
        <v>6</v>
      </c>
      <c r="S2281" t="s">
        <v>1382</v>
      </c>
      <c r="T2281" t="s">
        <v>2569</v>
      </c>
      <c r="U2281" t="s">
        <v>3413</v>
      </c>
      <c r="V2281" t="s">
        <v>3457</v>
      </c>
      <c r="W2281">
        <v>127</v>
      </c>
      <c r="X2281">
        <v>1195</v>
      </c>
      <c r="Y2281">
        <v>14</v>
      </c>
      <c r="Z2281" t="s">
        <v>3507</v>
      </c>
      <c r="AA2281" t="s">
        <v>5192</v>
      </c>
      <c r="AB2281" t="s">
        <v>7793</v>
      </c>
      <c r="AC2281">
        <v>33</v>
      </c>
      <c r="AD2281" t="s">
        <v>9028</v>
      </c>
      <c r="AE2281" t="s">
        <v>8848</v>
      </c>
      <c r="AF2281" t="s">
        <v>8580</v>
      </c>
      <c r="AG2281" t="s">
        <v>8862</v>
      </c>
      <c r="AH2281" t="s">
        <v>8820</v>
      </c>
    </row>
    <row r="2282" spans="1:34" hidden="1" x14ac:dyDescent="0.25">
      <c r="A2282" t="s">
        <v>54</v>
      </c>
      <c r="B2282">
        <v>2025181</v>
      </c>
      <c r="C2282" t="s">
        <v>86</v>
      </c>
      <c r="D2282">
        <v>3</v>
      </c>
      <c r="E2282" t="s">
        <v>90</v>
      </c>
      <c r="F2282">
        <v>2000</v>
      </c>
      <c r="G2282" t="s">
        <v>98</v>
      </c>
      <c r="H2282" t="s">
        <v>264</v>
      </c>
      <c r="I2282" t="s">
        <v>446</v>
      </c>
      <c r="J2282" t="s">
        <v>452</v>
      </c>
      <c r="K2282">
        <v>25.74</v>
      </c>
      <c r="L2282">
        <v>50.35</v>
      </c>
      <c r="M2282" t="s">
        <v>641</v>
      </c>
      <c r="N2282" t="s">
        <v>881</v>
      </c>
      <c r="O2282" t="s">
        <v>994</v>
      </c>
      <c r="Q2282">
        <v>9</v>
      </c>
      <c r="R2282">
        <v>12</v>
      </c>
      <c r="S2282" t="s">
        <v>1885</v>
      </c>
      <c r="T2282" t="s">
        <v>3072</v>
      </c>
      <c r="U2282" t="s">
        <v>3397</v>
      </c>
      <c r="V2282" t="s">
        <v>3461</v>
      </c>
      <c r="W2282">
        <v>126</v>
      </c>
      <c r="X2282">
        <v>1159</v>
      </c>
      <c r="Y2282">
        <v>2</v>
      </c>
      <c r="Z2282" t="s">
        <v>3507</v>
      </c>
      <c r="AA2282" t="s">
        <v>5193</v>
      </c>
      <c r="AB2282" t="s">
        <v>7794</v>
      </c>
      <c r="AC2282">
        <v>10</v>
      </c>
      <c r="AD2282" t="s">
        <v>9029</v>
      </c>
      <c r="AE2282" t="s">
        <v>8655</v>
      </c>
      <c r="AF2282" t="s">
        <v>8460</v>
      </c>
      <c r="AG2282" t="s">
        <v>8911</v>
      </c>
      <c r="AH2282" t="s">
        <v>8773</v>
      </c>
    </row>
    <row r="2283" spans="1:34" hidden="1" x14ac:dyDescent="0.25">
      <c r="A2283" t="s">
        <v>54</v>
      </c>
      <c r="B2283">
        <v>2025181</v>
      </c>
      <c r="C2283" t="s">
        <v>86</v>
      </c>
      <c r="D2283">
        <v>3</v>
      </c>
      <c r="E2283" t="s">
        <v>90</v>
      </c>
      <c r="F2283">
        <v>2000</v>
      </c>
      <c r="G2283" t="s">
        <v>98</v>
      </c>
      <c r="H2283" t="s">
        <v>264</v>
      </c>
      <c r="I2283" t="s">
        <v>446</v>
      </c>
      <c r="J2283" t="s">
        <v>452</v>
      </c>
      <c r="K2283">
        <v>25.74</v>
      </c>
      <c r="L2283">
        <v>50.35</v>
      </c>
      <c r="M2283" t="s">
        <v>641</v>
      </c>
      <c r="N2283" t="s">
        <v>881</v>
      </c>
      <c r="O2283" t="s">
        <v>994</v>
      </c>
      <c r="Q2283">
        <v>10</v>
      </c>
      <c r="R2283">
        <v>2</v>
      </c>
      <c r="S2283" t="s">
        <v>1358</v>
      </c>
      <c r="T2283" t="s">
        <v>2545</v>
      </c>
      <c r="U2283" t="s">
        <v>3407</v>
      </c>
      <c r="V2283" t="s">
        <v>3448</v>
      </c>
      <c r="W2283">
        <v>134</v>
      </c>
      <c r="X2283">
        <v>1054</v>
      </c>
      <c r="Y2283">
        <v>8</v>
      </c>
      <c r="Z2283" t="s">
        <v>3508</v>
      </c>
      <c r="AA2283" t="s">
        <v>5194</v>
      </c>
      <c r="AB2283" t="s">
        <v>7795</v>
      </c>
      <c r="AC2283">
        <v>12</v>
      </c>
      <c r="AD2283" t="s">
        <v>9030</v>
      </c>
      <c r="AE2283" t="s">
        <v>8848</v>
      </c>
      <c r="AF2283" t="s">
        <v>8580</v>
      </c>
      <c r="AG2283" t="s">
        <v>8591</v>
      </c>
      <c r="AH2283" t="s">
        <v>8488</v>
      </c>
    </row>
    <row r="2284" spans="1:34" hidden="1" x14ac:dyDescent="0.25">
      <c r="A2284" t="s">
        <v>54</v>
      </c>
      <c r="B2284">
        <v>2025181</v>
      </c>
      <c r="C2284" t="s">
        <v>86</v>
      </c>
      <c r="D2284">
        <v>3</v>
      </c>
      <c r="E2284" t="s">
        <v>90</v>
      </c>
      <c r="F2284">
        <v>2000</v>
      </c>
      <c r="G2284" t="s">
        <v>98</v>
      </c>
      <c r="H2284" t="s">
        <v>264</v>
      </c>
      <c r="I2284" t="s">
        <v>446</v>
      </c>
      <c r="J2284" t="s">
        <v>452</v>
      </c>
      <c r="K2284">
        <v>25.74</v>
      </c>
      <c r="L2284">
        <v>50.35</v>
      </c>
      <c r="M2284" t="s">
        <v>641</v>
      </c>
      <c r="N2284" t="s">
        <v>881</v>
      </c>
      <c r="O2284" t="s">
        <v>994</v>
      </c>
      <c r="Q2284">
        <v>11</v>
      </c>
      <c r="R2284">
        <v>10</v>
      </c>
      <c r="S2284" t="s">
        <v>1388</v>
      </c>
      <c r="T2284" t="s">
        <v>2575</v>
      </c>
      <c r="U2284" t="s">
        <v>3417</v>
      </c>
      <c r="V2284" t="s">
        <v>3456</v>
      </c>
      <c r="W2284">
        <v>127</v>
      </c>
      <c r="X2284">
        <v>1197</v>
      </c>
      <c r="Y2284">
        <v>5</v>
      </c>
      <c r="Z2284" t="s">
        <v>3500</v>
      </c>
      <c r="AA2284" t="s">
        <v>5195</v>
      </c>
      <c r="AB2284" t="s">
        <v>7796</v>
      </c>
      <c r="AC2284">
        <v>17</v>
      </c>
      <c r="AD2284" t="s">
        <v>9031</v>
      </c>
      <c r="AE2284" t="s">
        <v>8655</v>
      </c>
      <c r="AF2284" t="s">
        <v>8418</v>
      </c>
      <c r="AG2284" t="s">
        <v>455</v>
      </c>
      <c r="AH2284" t="s">
        <v>8740</v>
      </c>
    </row>
    <row r="2285" spans="1:34" hidden="1" x14ac:dyDescent="0.25">
      <c r="A2285" t="s">
        <v>54</v>
      </c>
      <c r="B2285">
        <v>2025181</v>
      </c>
      <c r="C2285" t="s">
        <v>86</v>
      </c>
      <c r="D2285">
        <v>3</v>
      </c>
      <c r="E2285" t="s">
        <v>90</v>
      </c>
      <c r="F2285">
        <v>2000</v>
      </c>
      <c r="G2285" t="s">
        <v>98</v>
      </c>
      <c r="H2285" t="s">
        <v>264</v>
      </c>
      <c r="I2285" t="s">
        <v>446</v>
      </c>
      <c r="J2285" t="s">
        <v>452</v>
      </c>
      <c r="K2285">
        <v>25.74</v>
      </c>
      <c r="L2285">
        <v>50.35</v>
      </c>
      <c r="M2285" t="s">
        <v>641</v>
      </c>
      <c r="N2285" t="s">
        <v>881</v>
      </c>
      <c r="O2285" t="s">
        <v>994</v>
      </c>
      <c r="Q2285">
        <v>12</v>
      </c>
      <c r="R2285">
        <v>4</v>
      </c>
      <c r="S2285" t="s">
        <v>1609</v>
      </c>
      <c r="T2285" t="s">
        <v>2796</v>
      </c>
      <c r="U2285" t="s">
        <v>3405</v>
      </c>
      <c r="V2285" t="s">
        <v>3447</v>
      </c>
      <c r="W2285">
        <v>125</v>
      </c>
      <c r="X2285">
        <v>983</v>
      </c>
      <c r="Y2285">
        <v>10</v>
      </c>
      <c r="Z2285" t="s">
        <v>3511</v>
      </c>
      <c r="AA2285" t="s">
        <v>5196</v>
      </c>
      <c r="AB2285" t="s">
        <v>7797</v>
      </c>
      <c r="AC2285">
        <v>22</v>
      </c>
      <c r="AD2285" t="s">
        <v>8996</v>
      </c>
      <c r="AE2285" t="s">
        <v>8392</v>
      </c>
      <c r="AF2285" t="s">
        <v>8460</v>
      </c>
      <c r="AG2285" t="s">
        <v>455</v>
      </c>
      <c r="AH2285" t="s">
        <v>8742</v>
      </c>
    </row>
    <row r="2286" spans="1:34" hidden="1" x14ac:dyDescent="0.25">
      <c r="A2286" t="s">
        <v>54</v>
      </c>
      <c r="B2286">
        <v>2025181</v>
      </c>
      <c r="C2286" t="s">
        <v>86</v>
      </c>
      <c r="D2286">
        <v>3</v>
      </c>
      <c r="E2286" t="s">
        <v>90</v>
      </c>
      <c r="F2286">
        <v>2000</v>
      </c>
      <c r="G2286" t="s">
        <v>98</v>
      </c>
      <c r="H2286" t="s">
        <v>264</v>
      </c>
      <c r="I2286" t="s">
        <v>446</v>
      </c>
      <c r="J2286" t="s">
        <v>452</v>
      </c>
      <c r="K2286">
        <v>25.74</v>
      </c>
      <c r="L2286">
        <v>50.35</v>
      </c>
      <c r="M2286" t="s">
        <v>641</v>
      </c>
      <c r="N2286" t="s">
        <v>881</v>
      </c>
      <c r="O2286" t="s">
        <v>994</v>
      </c>
      <c r="Q2286">
        <v>13</v>
      </c>
      <c r="R2286">
        <v>7</v>
      </c>
      <c r="S2286" t="s">
        <v>1792</v>
      </c>
      <c r="T2286" t="s">
        <v>2979</v>
      </c>
      <c r="U2286" t="s">
        <v>3419</v>
      </c>
      <c r="V2286" t="s">
        <v>3442</v>
      </c>
      <c r="W2286">
        <v>127</v>
      </c>
      <c r="X2286">
        <v>1111</v>
      </c>
      <c r="Y2286">
        <v>7</v>
      </c>
      <c r="Z2286" t="s">
        <v>3541</v>
      </c>
      <c r="AA2286" t="s">
        <v>5197</v>
      </c>
      <c r="AB2286" t="s">
        <v>7798</v>
      </c>
      <c r="AC2286">
        <v>66</v>
      </c>
      <c r="AD2286" t="s">
        <v>9022</v>
      </c>
      <c r="AE2286" t="s">
        <v>461</v>
      </c>
      <c r="AF2286" t="s">
        <v>8687</v>
      </c>
      <c r="AG2286" t="s">
        <v>8591</v>
      </c>
      <c r="AH2286" t="s">
        <v>9093</v>
      </c>
    </row>
    <row r="2287" spans="1:34" hidden="1" x14ac:dyDescent="0.25">
      <c r="A2287" t="s">
        <v>54</v>
      </c>
      <c r="B2287">
        <v>2025181</v>
      </c>
      <c r="C2287" t="s">
        <v>86</v>
      </c>
      <c r="D2287">
        <v>3</v>
      </c>
      <c r="E2287" t="s">
        <v>90</v>
      </c>
      <c r="F2287">
        <v>2000</v>
      </c>
      <c r="G2287" t="s">
        <v>98</v>
      </c>
      <c r="H2287" t="s">
        <v>264</v>
      </c>
      <c r="I2287" t="s">
        <v>446</v>
      </c>
      <c r="J2287" t="s">
        <v>452</v>
      </c>
      <c r="K2287">
        <v>25.74</v>
      </c>
      <c r="L2287">
        <v>50.35</v>
      </c>
      <c r="M2287" t="s">
        <v>641</v>
      </c>
      <c r="N2287" t="s">
        <v>881</v>
      </c>
      <c r="O2287" t="s">
        <v>994</v>
      </c>
      <c r="Q2287">
        <v>14</v>
      </c>
      <c r="R2287">
        <v>9</v>
      </c>
      <c r="S2287" t="s">
        <v>1485</v>
      </c>
      <c r="T2287" t="s">
        <v>2672</v>
      </c>
      <c r="U2287" t="s">
        <v>3401</v>
      </c>
      <c r="V2287" t="s">
        <v>3459</v>
      </c>
      <c r="W2287">
        <v>128</v>
      </c>
      <c r="X2287">
        <v>994</v>
      </c>
      <c r="Y2287">
        <v>12</v>
      </c>
      <c r="Z2287" t="s">
        <v>3586</v>
      </c>
      <c r="AA2287" t="s">
        <v>5198</v>
      </c>
      <c r="AB2287" t="s">
        <v>7799</v>
      </c>
      <c r="AC2287">
        <v>50</v>
      </c>
      <c r="AD2287" t="s">
        <v>9032</v>
      </c>
      <c r="AE2287" t="s">
        <v>8396</v>
      </c>
      <c r="AF2287" t="s">
        <v>8455</v>
      </c>
      <c r="AG2287" t="s">
        <v>8631</v>
      </c>
      <c r="AH2287" t="s">
        <v>9547</v>
      </c>
    </row>
    <row r="2288" spans="1:34" hidden="1" x14ac:dyDescent="0.25">
      <c r="A2288" t="s">
        <v>54</v>
      </c>
      <c r="B2288">
        <v>2025182</v>
      </c>
      <c r="C2288" t="s">
        <v>86</v>
      </c>
      <c r="D2288">
        <v>4</v>
      </c>
      <c r="E2288" t="s">
        <v>92</v>
      </c>
      <c r="F2288">
        <v>1000</v>
      </c>
      <c r="G2288" t="s">
        <v>98</v>
      </c>
      <c r="H2288" t="s">
        <v>265</v>
      </c>
      <c r="I2288" t="s">
        <v>446</v>
      </c>
      <c r="J2288" t="s">
        <v>452</v>
      </c>
      <c r="K2288">
        <v>12.98</v>
      </c>
      <c r="L2288">
        <v>33.770000000000003</v>
      </c>
      <c r="M2288" t="s">
        <v>642</v>
      </c>
      <c r="Q2288">
        <v>1</v>
      </c>
      <c r="R2288">
        <v>2</v>
      </c>
      <c r="S2288" t="s">
        <v>1963</v>
      </c>
      <c r="T2288" t="s">
        <v>3150</v>
      </c>
      <c r="U2288" t="s">
        <v>3409</v>
      </c>
      <c r="V2288" t="s">
        <v>3460</v>
      </c>
      <c r="W2288">
        <v>132</v>
      </c>
      <c r="X2288">
        <v>1085</v>
      </c>
      <c r="Y2288">
        <v>7</v>
      </c>
      <c r="Z2288" t="s">
        <v>3478</v>
      </c>
      <c r="AA2288" t="s">
        <v>5199</v>
      </c>
      <c r="AB2288" t="s">
        <v>7285</v>
      </c>
      <c r="AC2288">
        <v>6.1</v>
      </c>
      <c r="AD2288" t="s">
        <v>8949</v>
      </c>
      <c r="AE2288" t="s">
        <v>9453</v>
      </c>
      <c r="AF2288" t="s">
        <v>9435</v>
      </c>
    </row>
    <row r="2289" spans="1:33" hidden="1" x14ac:dyDescent="0.25">
      <c r="A2289" t="s">
        <v>54</v>
      </c>
      <c r="B2289">
        <v>2025182</v>
      </c>
      <c r="C2289" t="s">
        <v>86</v>
      </c>
      <c r="D2289">
        <v>4</v>
      </c>
      <c r="E2289" t="s">
        <v>92</v>
      </c>
      <c r="F2289">
        <v>1000</v>
      </c>
      <c r="G2289" t="s">
        <v>98</v>
      </c>
      <c r="H2289" t="s">
        <v>265</v>
      </c>
      <c r="I2289" t="s">
        <v>446</v>
      </c>
      <c r="J2289" t="s">
        <v>452</v>
      </c>
      <c r="K2289">
        <v>12.98</v>
      </c>
      <c r="L2289">
        <v>33.770000000000003</v>
      </c>
      <c r="M2289" t="s">
        <v>642</v>
      </c>
      <c r="Q2289">
        <v>2</v>
      </c>
      <c r="R2289">
        <v>3</v>
      </c>
      <c r="S2289" t="s">
        <v>1314</v>
      </c>
      <c r="T2289" t="s">
        <v>2501</v>
      </c>
      <c r="U2289" t="s">
        <v>3405</v>
      </c>
      <c r="V2289" t="s">
        <v>3446</v>
      </c>
      <c r="W2289">
        <v>119</v>
      </c>
      <c r="X2289">
        <v>1068</v>
      </c>
      <c r="Y2289">
        <v>14</v>
      </c>
      <c r="Z2289" t="s">
        <v>3489</v>
      </c>
      <c r="AA2289" t="s">
        <v>5200</v>
      </c>
      <c r="AB2289" t="s">
        <v>7063</v>
      </c>
      <c r="AC2289">
        <v>7</v>
      </c>
      <c r="AD2289" t="s">
        <v>8506</v>
      </c>
      <c r="AE2289" t="s">
        <v>9453</v>
      </c>
      <c r="AF2289" t="s">
        <v>9378</v>
      </c>
    </row>
    <row r="2290" spans="1:33" hidden="1" x14ac:dyDescent="0.25">
      <c r="A2290" t="s">
        <v>54</v>
      </c>
      <c r="B2290">
        <v>2025182</v>
      </c>
      <c r="C2290" t="s">
        <v>86</v>
      </c>
      <c r="D2290">
        <v>4</v>
      </c>
      <c r="E2290" t="s">
        <v>92</v>
      </c>
      <c r="F2290">
        <v>1000</v>
      </c>
      <c r="G2290" t="s">
        <v>98</v>
      </c>
      <c r="H2290" t="s">
        <v>265</v>
      </c>
      <c r="I2290" t="s">
        <v>446</v>
      </c>
      <c r="J2290" t="s">
        <v>452</v>
      </c>
      <c r="K2290">
        <v>12.98</v>
      </c>
      <c r="L2290">
        <v>33.770000000000003</v>
      </c>
      <c r="M2290" t="s">
        <v>642</v>
      </c>
      <c r="Q2290">
        <v>3</v>
      </c>
      <c r="R2290">
        <v>12</v>
      </c>
      <c r="S2290" t="s">
        <v>1877</v>
      </c>
      <c r="T2290" t="s">
        <v>3064</v>
      </c>
      <c r="U2290" t="s">
        <v>3415</v>
      </c>
      <c r="V2290" t="s">
        <v>3448</v>
      </c>
      <c r="W2290">
        <v>118</v>
      </c>
      <c r="X2290">
        <v>1145</v>
      </c>
      <c r="Y2290">
        <v>11</v>
      </c>
      <c r="Z2290" t="s">
        <v>3481</v>
      </c>
      <c r="AA2290" t="s">
        <v>5201</v>
      </c>
      <c r="AB2290" t="s">
        <v>7152</v>
      </c>
      <c r="AC2290">
        <v>5.4</v>
      </c>
      <c r="AD2290" t="s">
        <v>9033</v>
      </c>
      <c r="AE2290" t="s">
        <v>9465</v>
      </c>
      <c r="AF2290" t="s">
        <v>9378</v>
      </c>
    </row>
    <row r="2291" spans="1:33" hidden="1" x14ac:dyDescent="0.25">
      <c r="A2291" t="s">
        <v>54</v>
      </c>
      <c r="B2291">
        <v>2025182</v>
      </c>
      <c r="C2291" t="s">
        <v>86</v>
      </c>
      <c r="D2291">
        <v>4</v>
      </c>
      <c r="E2291" t="s">
        <v>92</v>
      </c>
      <c r="F2291">
        <v>1000</v>
      </c>
      <c r="G2291" t="s">
        <v>98</v>
      </c>
      <c r="H2291" t="s">
        <v>265</v>
      </c>
      <c r="I2291" t="s">
        <v>446</v>
      </c>
      <c r="J2291" t="s">
        <v>452</v>
      </c>
      <c r="K2291">
        <v>12.98</v>
      </c>
      <c r="L2291">
        <v>33.770000000000003</v>
      </c>
      <c r="M2291" t="s">
        <v>642</v>
      </c>
      <c r="Q2291">
        <v>4</v>
      </c>
      <c r="R2291">
        <v>9</v>
      </c>
      <c r="S2291" t="s">
        <v>1661</v>
      </c>
      <c r="T2291" t="s">
        <v>2848</v>
      </c>
      <c r="U2291" t="s">
        <v>3400</v>
      </c>
      <c r="V2291" t="s">
        <v>3450</v>
      </c>
      <c r="W2291">
        <v>121</v>
      </c>
      <c r="X2291">
        <v>1179</v>
      </c>
      <c r="Y2291">
        <v>10</v>
      </c>
      <c r="Z2291" t="s">
        <v>3483</v>
      </c>
      <c r="AA2291" t="s">
        <v>5202</v>
      </c>
      <c r="AB2291" t="s">
        <v>7288</v>
      </c>
      <c r="AC2291">
        <v>8.8000000000000007</v>
      </c>
      <c r="AD2291" t="s">
        <v>8567</v>
      </c>
      <c r="AE2291" t="s">
        <v>9453</v>
      </c>
      <c r="AF2291" t="s">
        <v>9370</v>
      </c>
    </row>
    <row r="2292" spans="1:33" hidden="1" x14ac:dyDescent="0.25">
      <c r="A2292" t="s">
        <v>54</v>
      </c>
      <c r="B2292">
        <v>2025182</v>
      </c>
      <c r="C2292" t="s">
        <v>86</v>
      </c>
      <c r="D2292">
        <v>4</v>
      </c>
      <c r="E2292" t="s">
        <v>92</v>
      </c>
      <c r="F2292">
        <v>1000</v>
      </c>
      <c r="G2292" t="s">
        <v>98</v>
      </c>
      <c r="H2292" t="s">
        <v>265</v>
      </c>
      <c r="I2292" t="s">
        <v>446</v>
      </c>
      <c r="J2292" t="s">
        <v>452</v>
      </c>
      <c r="K2292">
        <v>12.98</v>
      </c>
      <c r="L2292">
        <v>33.770000000000003</v>
      </c>
      <c r="M2292" t="s">
        <v>642</v>
      </c>
      <c r="Q2292">
        <v>5</v>
      </c>
      <c r="R2292">
        <v>5</v>
      </c>
      <c r="S2292" t="s">
        <v>1964</v>
      </c>
      <c r="T2292" t="s">
        <v>3151</v>
      </c>
      <c r="U2292" t="s">
        <v>3412</v>
      </c>
      <c r="V2292" t="s">
        <v>3445</v>
      </c>
      <c r="W2292">
        <v>123</v>
      </c>
      <c r="X2292">
        <v>1179</v>
      </c>
      <c r="Y2292">
        <v>13</v>
      </c>
      <c r="Z2292" t="s">
        <v>3496</v>
      </c>
      <c r="AA2292" t="s">
        <v>5203</v>
      </c>
      <c r="AB2292" t="s">
        <v>7800</v>
      </c>
      <c r="AC2292">
        <v>17</v>
      </c>
      <c r="AD2292" t="s">
        <v>8506</v>
      </c>
      <c r="AE2292" t="s">
        <v>9466</v>
      </c>
      <c r="AF2292" t="s">
        <v>8891</v>
      </c>
    </row>
    <row r="2293" spans="1:33" hidden="1" x14ac:dyDescent="0.25">
      <c r="A2293" t="s">
        <v>54</v>
      </c>
      <c r="B2293">
        <v>2025182</v>
      </c>
      <c r="C2293" t="s">
        <v>86</v>
      </c>
      <c r="D2293">
        <v>4</v>
      </c>
      <c r="E2293" t="s">
        <v>92</v>
      </c>
      <c r="F2293">
        <v>1000</v>
      </c>
      <c r="G2293" t="s">
        <v>98</v>
      </c>
      <c r="H2293" t="s">
        <v>265</v>
      </c>
      <c r="I2293" t="s">
        <v>446</v>
      </c>
      <c r="J2293" t="s">
        <v>452</v>
      </c>
      <c r="K2293">
        <v>12.98</v>
      </c>
      <c r="L2293">
        <v>33.770000000000003</v>
      </c>
      <c r="M2293" t="s">
        <v>642</v>
      </c>
      <c r="Q2293">
        <v>6</v>
      </c>
      <c r="R2293">
        <v>6</v>
      </c>
      <c r="S2293" t="s">
        <v>1065</v>
      </c>
      <c r="T2293" t="s">
        <v>2252</v>
      </c>
      <c r="U2293" t="s">
        <v>3413</v>
      </c>
      <c r="V2293" t="s">
        <v>3456</v>
      </c>
      <c r="W2293">
        <v>121</v>
      </c>
      <c r="X2293">
        <v>1063</v>
      </c>
      <c r="Y2293">
        <v>12</v>
      </c>
      <c r="Z2293" t="s">
        <v>3496</v>
      </c>
      <c r="AA2293" t="s">
        <v>5204</v>
      </c>
      <c r="AB2293" t="s">
        <v>7800</v>
      </c>
      <c r="AC2293">
        <v>5.6</v>
      </c>
      <c r="AD2293" t="s">
        <v>8598</v>
      </c>
      <c r="AE2293" t="s">
        <v>9465</v>
      </c>
      <c r="AF2293" t="s">
        <v>8419</v>
      </c>
    </row>
    <row r="2294" spans="1:33" hidden="1" x14ac:dyDescent="0.25">
      <c r="A2294" t="s">
        <v>54</v>
      </c>
      <c r="B2294">
        <v>2025182</v>
      </c>
      <c r="C2294" t="s">
        <v>86</v>
      </c>
      <c r="D2294">
        <v>4</v>
      </c>
      <c r="E2294" t="s">
        <v>92</v>
      </c>
      <c r="F2294">
        <v>1000</v>
      </c>
      <c r="G2294" t="s">
        <v>98</v>
      </c>
      <c r="H2294" t="s">
        <v>265</v>
      </c>
      <c r="I2294" t="s">
        <v>446</v>
      </c>
      <c r="J2294" t="s">
        <v>452</v>
      </c>
      <c r="K2294">
        <v>12.98</v>
      </c>
      <c r="L2294">
        <v>33.770000000000003</v>
      </c>
      <c r="M2294" t="s">
        <v>642</v>
      </c>
      <c r="Q2294">
        <v>7</v>
      </c>
      <c r="R2294">
        <v>14</v>
      </c>
      <c r="S2294" t="s">
        <v>1239</v>
      </c>
      <c r="T2294" t="s">
        <v>2426</v>
      </c>
      <c r="U2294" t="s">
        <v>3417</v>
      </c>
      <c r="V2294" t="s">
        <v>3447</v>
      </c>
      <c r="W2294">
        <v>116</v>
      </c>
      <c r="X2294">
        <v>1048</v>
      </c>
      <c r="Y2294">
        <v>8</v>
      </c>
      <c r="Z2294" t="s">
        <v>3498</v>
      </c>
      <c r="AA2294" t="s">
        <v>5205</v>
      </c>
      <c r="AB2294" t="s">
        <v>7632</v>
      </c>
      <c r="AC2294">
        <v>45</v>
      </c>
      <c r="AD2294" t="s">
        <v>8570</v>
      </c>
      <c r="AE2294" t="s">
        <v>9268</v>
      </c>
      <c r="AF2294" t="s">
        <v>9367</v>
      </c>
    </row>
    <row r="2295" spans="1:33" hidden="1" x14ac:dyDescent="0.25">
      <c r="A2295" t="s">
        <v>54</v>
      </c>
      <c r="B2295">
        <v>2025182</v>
      </c>
      <c r="C2295" t="s">
        <v>86</v>
      </c>
      <c r="D2295">
        <v>4</v>
      </c>
      <c r="E2295" t="s">
        <v>92</v>
      </c>
      <c r="F2295">
        <v>1000</v>
      </c>
      <c r="G2295" t="s">
        <v>98</v>
      </c>
      <c r="H2295" t="s">
        <v>265</v>
      </c>
      <c r="I2295" t="s">
        <v>446</v>
      </c>
      <c r="J2295" t="s">
        <v>452</v>
      </c>
      <c r="K2295">
        <v>12.98</v>
      </c>
      <c r="L2295">
        <v>33.770000000000003</v>
      </c>
      <c r="M2295" t="s">
        <v>642</v>
      </c>
      <c r="Q2295">
        <v>8</v>
      </c>
      <c r="R2295">
        <v>4</v>
      </c>
      <c r="S2295" t="s">
        <v>1660</v>
      </c>
      <c r="T2295" t="s">
        <v>2847</v>
      </c>
      <c r="U2295" t="s">
        <v>3411</v>
      </c>
      <c r="V2295" t="s">
        <v>3440</v>
      </c>
      <c r="W2295">
        <v>125</v>
      </c>
      <c r="X2295">
        <v>1193</v>
      </c>
      <c r="Y2295">
        <v>1</v>
      </c>
      <c r="Z2295" t="s">
        <v>3507</v>
      </c>
      <c r="AA2295" t="s">
        <v>5206</v>
      </c>
      <c r="AB2295" t="s">
        <v>7290</v>
      </c>
      <c r="AC2295">
        <v>6.1</v>
      </c>
      <c r="AD2295" t="s">
        <v>8821</v>
      </c>
      <c r="AE2295" t="s">
        <v>9467</v>
      </c>
      <c r="AF2295" t="s">
        <v>8419</v>
      </c>
    </row>
    <row r="2296" spans="1:33" hidden="1" x14ac:dyDescent="0.25">
      <c r="A2296" t="s">
        <v>54</v>
      </c>
      <c r="B2296">
        <v>2025182</v>
      </c>
      <c r="C2296" t="s">
        <v>86</v>
      </c>
      <c r="D2296">
        <v>4</v>
      </c>
      <c r="E2296" t="s">
        <v>92</v>
      </c>
      <c r="F2296">
        <v>1000</v>
      </c>
      <c r="G2296" t="s">
        <v>98</v>
      </c>
      <c r="H2296" t="s">
        <v>265</v>
      </c>
      <c r="I2296" t="s">
        <v>446</v>
      </c>
      <c r="J2296" t="s">
        <v>452</v>
      </c>
      <c r="K2296">
        <v>12.98</v>
      </c>
      <c r="L2296">
        <v>33.770000000000003</v>
      </c>
      <c r="M2296" t="s">
        <v>642</v>
      </c>
      <c r="Q2296">
        <v>9</v>
      </c>
      <c r="R2296">
        <v>8</v>
      </c>
      <c r="S2296" t="s">
        <v>1965</v>
      </c>
      <c r="T2296" t="s">
        <v>3152</v>
      </c>
      <c r="U2296" t="s">
        <v>3406</v>
      </c>
      <c r="V2296" t="s">
        <v>3452</v>
      </c>
      <c r="W2296">
        <v>120</v>
      </c>
      <c r="X2296">
        <v>1168</v>
      </c>
      <c r="Y2296">
        <v>9</v>
      </c>
      <c r="Z2296" t="s">
        <v>3508</v>
      </c>
      <c r="AA2296" t="s">
        <v>5207</v>
      </c>
      <c r="AB2296" t="s">
        <v>6918</v>
      </c>
      <c r="AC2296">
        <v>22</v>
      </c>
      <c r="AD2296" t="s">
        <v>8821</v>
      </c>
      <c r="AE2296" t="s">
        <v>9465</v>
      </c>
      <c r="AF2296" t="s">
        <v>8395</v>
      </c>
    </row>
    <row r="2297" spans="1:33" hidden="1" x14ac:dyDescent="0.25">
      <c r="A2297" t="s">
        <v>54</v>
      </c>
      <c r="B2297">
        <v>2025182</v>
      </c>
      <c r="C2297" t="s">
        <v>86</v>
      </c>
      <c r="D2297">
        <v>4</v>
      </c>
      <c r="E2297" t="s">
        <v>92</v>
      </c>
      <c r="F2297">
        <v>1000</v>
      </c>
      <c r="G2297" t="s">
        <v>98</v>
      </c>
      <c r="H2297" t="s">
        <v>265</v>
      </c>
      <c r="I2297" t="s">
        <v>446</v>
      </c>
      <c r="J2297" t="s">
        <v>452</v>
      </c>
      <c r="K2297">
        <v>12.98</v>
      </c>
      <c r="L2297">
        <v>33.770000000000003</v>
      </c>
      <c r="M2297" t="s">
        <v>642</v>
      </c>
      <c r="Q2297">
        <v>10</v>
      </c>
      <c r="R2297">
        <v>7</v>
      </c>
      <c r="S2297" t="s">
        <v>1966</v>
      </c>
      <c r="T2297" t="s">
        <v>3153</v>
      </c>
      <c r="U2297" t="s">
        <v>3420</v>
      </c>
      <c r="V2297" t="s">
        <v>3453</v>
      </c>
      <c r="W2297">
        <v>121</v>
      </c>
      <c r="X2297">
        <v>1142</v>
      </c>
      <c r="Y2297">
        <v>2</v>
      </c>
      <c r="Z2297" t="s">
        <v>3486</v>
      </c>
      <c r="AA2297" t="s">
        <v>5208</v>
      </c>
      <c r="AB2297" t="s">
        <v>6920</v>
      </c>
      <c r="AC2297">
        <v>37</v>
      </c>
      <c r="AD2297" t="s">
        <v>8570</v>
      </c>
      <c r="AE2297" t="s">
        <v>9466</v>
      </c>
      <c r="AF2297" t="s">
        <v>8898</v>
      </c>
    </row>
    <row r="2298" spans="1:33" hidden="1" x14ac:dyDescent="0.25">
      <c r="A2298" t="s">
        <v>54</v>
      </c>
      <c r="B2298">
        <v>2025182</v>
      </c>
      <c r="C2298" t="s">
        <v>86</v>
      </c>
      <c r="D2298">
        <v>4</v>
      </c>
      <c r="E2298" t="s">
        <v>92</v>
      </c>
      <c r="F2298">
        <v>1000</v>
      </c>
      <c r="G2298" t="s">
        <v>98</v>
      </c>
      <c r="H2298" t="s">
        <v>265</v>
      </c>
      <c r="I2298" t="s">
        <v>446</v>
      </c>
      <c r="J2298" t="s">
        <v>452</v>
      </c>
      <c r="K2298">
        <v>12.98</v>
      </c>
      <c r="L2298">
        <v>33.770000000000003</v>
      </c>
      <c r="M2298" t="s">
        <v>642</v>
      </c>
      <c r="Q2298">
        <v>11</v>
      </c>
      <c r="R2298">
        <v>13</v>
      </c>
      <c r="S2298" t="s">
        <v>1665</v>
      </c>
      <c r="T2298" t="s">
        <v>2852</v>
      </c>
      <c r="U2298" t="s">
        <v>3399</v>
      </c>
      <c r="V2298" t="s">
        <v>3458</v>
      </c>
      <c r="W2298">
        <v>117</v>
      </c>
      <c r="X2298">
        <v>1042</v>
      </c>
      <c r="Y2298">
        <v>3</v>
      </c>
      <c r="Z2298" t="s">
        <v>3522</v>
      </c>
      <c r="AA2298" t="s">
        <v>5209</v>
      </c>
      <c r="AB2298" t="s">
        <v>7291</v>
      </c>
      <c r="AC2298">
        <v>38</v>
      </c>
      <c r="AD2298" t="s">
        <v>8512</v>
      </c>
      <c r="AE2298" t="s">
        <v>9452</v>
      </c>
      <c r="AF2298" t="s">
        <v>8612</v>
      </c>
    </row>
    <row r="2299" spans="1:33" hidden="1" x14ac:dyDescent="0.25">
      <c r="A2299" t="s">
        <v>54</v>
      </c>
      <c r="B2299">
        <v>2025182</v>
      </c>
      <c r="C2299" t="s">
        <v>86</v>
      </c>
      <c r="D2299">
        <v>4</v>
      </c>
      <c r="E2299" t="s">
        <v>92</v>
      </c>
      <c r="F2299">
        <v>1000</v>
      </c>
      <c r="G2299" t="s">
        <v>98</v>
      </c>
      <c r="H2299" t="s">
        <v>265</v>
      </c>
      <c r="I2299" t="s">
        <v>446</v>
      </c>
      <c r="J2299" t="s">
        <v>452</v>
      </c>
      <c r="K2299">
        <v>12.98</v>
      </c>
      <c r="L2299">
        <v>33.770000000000003</v>
      </c>
      <c r="M2299" t="s">
        <v>642</v>
      </c>
      <c r="Q2299">
        <v>12</v>
      </c>
      <c r="R2299">
        <v>10</v>
      </c>
      <c r="S2299" t="s">
        <v>1967</v>
      </c>
      <c r="T2299" t="s">
        <v>3154</v>
      </c>
      <c r="U2299" t="s">
        <v>3419</v>
      </c>
      <c r="V2299" t="s">
        <v>3449</v>
      </c>
      <c r="W2299">
        <v>120</v>
      </c>
      <c r="X2299">
        <v>1242</v>
      </c>
      <c r="Y2299">
        <v>4</v>
      </c>
      <c r="Z2299" t="s">
        <v>3522</v>
      </c>
      <c r="AA2299" t="s">
        <v>5210</v>
      </c>
      <c r="AB2299" t="s">
        <v>7345</v>
      </c>
      <c r="AC2299">
        <v>99</v>
      </c>
      <c r="AD2299" t="s">
        <v>8572</v>
      </c>
      <c r="AE2299" t="s">
        <v>9468</v>
      </c>
      <c r="AF2299" t="s">
        <v>8863</v>
      </c>
    </row>
    <row r="2300" spans="1:33" hidden="1" x14ac:dyDescent="0.25">
      <c r="A2300" t="s">
        <v>54</v>
      </c>
      <c r="B2300">
        <v>2025182</v>
      </c>
      <c r="C2300" t="s">
        <v>86</v>
      </c>
      <c r="D2300">
        <v>4</v>
      </c>
      <c r="E2300" t="s">
        <v>92</v>
      </c>
      <c r="F2300">
        <v>1000</v>
      </c>
      <c r="G2300" t="s">
        <v>98</v>
      </c>
      <c r="H2300" t="s">
        <v>265</v>
      </c>
      <c r="I2300" t="s">
        <v>446</v>
      </c>
      <c r="J2300" t="s">
        <v>452</v>
      </c>
      <c r="K2300">
        <v>12.98</v>
      </c>
      <c r="L2300">
        <v>33.770000000000003</v>
      </c>
      <c r="M2300" t="s">
        <v>642</v>
      </c>
      <c r="Q2300">
        <v>13</v>
      </c>
      <c r="R2300">
        <v>11</v>
      </c>
      <c r="S2300" t="s">
        <v>1968</v>
      </c>
      <c r="T2300" t="s">
        <v>3155</v>
      </c>
      <c r="U2300" t="s">
        <v>3397</v>
      </c>
      <c r="V2300" t="s">
        <v>3459</v>
      </c>
      <c r="W2300">
        <v>119</v>
      </c>
      <c r="X2300">
        <v>1053</v>
      </c>
      <c r="Y2300">
        <v>6</v>
      </c>
      <c r="Z2300" t="s">
        <v>3499</v>
      </c>
      <c r="AA2300" t="s">
        <v>5211</v>
      </c>
      <c r="AB2300" t="s">
        <v>6924</v>
      </c>
      <c r="AC2300">
        <v>42</v>
      </c>
      <c r="AD2300" t="s">
        <v>8570</v>
      </c>
      <c r="AE2300" t="s">
        <v>9452</v>
      </c>
      <c r="AF2300" t="s">
        <v>8863</v>
      </c>
    </row>
    <row r="2301" spans="1:33" hidden="1" x14ac:dyDescent="0.25">
      <c r="A2301" t="s">
        <v>54</v>
      </c>
      <c r="B2301">
        <v>2025182</v>
      </c>
      <c r="C2301" t="s">
        <v>86</v>
      </c>
      <c r="D2301">
        <v>4</v>
      </c>
      <c r="E2301" t="s">
        <v>92</v>
      </c>
      <c r="F2301">
        <v>1000</v>
      </c>
      <c r="G2301" t="s">
        <v>98</v>
      </c>
      <c r="H2301" t="s">
        <v>265</v>
      </c>
      <c r="I2301" t="s">
        <v>446</v>
      </c>
      <c r="J2301" t="s">
        <v>452</v>
      </c>
      <c r="K2301">
        <v>12.98</v>
      </c>
      <c r="L2301">
        <v>33.770000000000003</v>
      </c>
      <c r="M2301" t="s">
        <v>642</v>
      </c>
      <c r="Q2301">
        <v>14</v>
      </c>
      <c r="R2301">
        <v>1</v>
      </c>
      <c r="S2301" t="s">
        <v>1664</v>
      </c>
      <c r="T2301" t="s">
        <v>2851</v>
      </c>
      <c r="U2301" t="s">
        <v>3404</v>
      </c>
      <c r="V2301" t="s">
        <v>3444</v>
      </c>
      <c r="W2301">
        <v>135</v>
      </c>
      <c r="X2301">
        <v>1125</v>
      </c>
      <c r="Y2301">
        <v>5</v>
      </c>
      <c r="Z2301" t="s">
        <v>3527</v>
      </c>
      <c r="AA2301" t="s">
        <v>5212</v>
      </c>
      <c r="AB2301" t="s">
        <v>7347</v>
      </c>
      <c r="AC2301">
        <v>17</v>
      </c>
      <c r="AD2301" t="s">
        <v>8570</v>
      </c>
      <c r="AE2301" t="s">
        <v>9260</v>
      </c>
      <c r="AF2301" t="s">
        <v>8649</v>
      </c>
    </row>
    <row r="2302" spans="1:33" hidden="1" x14ac:dyDescent="0.25">
      <c r="A2302" t="s">
        <v>54</v>
      </c>
      <c r="B2302">
        <v>2025183</v>
      </c>
      <c r="C2302" t="s">
        <v>86</v>
      </c>
      <c r="D2302">
        <v>5</v>
      </c>
      <c r="E2302" t="s">
        <v>90</v>
      </c>
      <c r="F2302">
        <v>1400</v>
      </c>
      <c r="G2302" t="s">
        <v>98</v>
      </c>
      <c r="H2302" t="s">
        <v>266</v>
      </c>
      <c r="I2302" t="s">
        <v>446</v>
      </c>
      <c r="J2302" t="s">
        <v>452</v>
      </c>
      <c r="K2302">
        <v>13.42</v>
      </c>
      <c r="L2302">
        <v>34.979999999999997</v>
      </c>
      <c r="M2302" t="s">
        <v>643</v>
      </c>
      <c r="N2302" t="s">
        <v>882</v>
      </c>
      <c r="Q2302">
        <v>1</v>
      </c>
      <c r="R2302">
        <v>4</v>
      </c>
      <c r="S2302" t="s">
        <v>1969</v>
      </c>
      <c r="T2302" t="s">
        <v>3156</v>
      </c>
      <c r="U2302" t="s">
        <v>3399</v>
      </c>
      <c r="V2302" t="s">
        <v>3442</v>
      </c>
      <c r="W2302">
        <v>131</v>
      </c>
      <c r="X2302">
        <v>1177</v>
      </c>
      <c r="Y2302">
        <v>10</v>
      </c>
      <c r="Z2302" t="s">
        <v>3478</v>
      </c>
      <c r="AA2302" t="s">
        <v>5213</v>
      </c>
      <c r="AB2302" t="s">
        <v>882</v>
      </c>
      <c r="AC2302">
        <v>8</v>
      </c>
      <c r="AD2302" t="s">
        <v>8577</v>
      </c>
      <c r="AE2302" t="s">
        <v>9287</v>
      </c>
      <c r="AF2302" t="s">
        <v>8554</v>
      </c>
      <c r="AG2302" t="s">
        <v>8872</v>
      </c>
    </row>
    <row r="2303" spans="1:33" hidden="1" x14ac:dyDescent="0.25">
      <c r="A2303" t="s">
        <v>54</v>
      </c>
      <c r="B2303">
        <v>2025183</v>
      </c>
      <c r="C2303" t="s">
        <v>86</v>
      </c>
      <c r="D2303">
        <v>5</v>
      </c>
      <c r="E2303" t="s">
        <v>90</v>
      </c>
      <c r="F2303">
        <v>1400</v>
      </c>
      <c r="G2303" t="s">
        <v>98</v>
      </c>
      <c r="H2303" t="s">
        <v>266</v>
      </c>
      <c r="I2303" t="s">
        <v>446</v>
      </c>
      <c r="J2303" t="s">
        <v>452</v>
      </c>
      <c r="K2303">
        <v>13.42</v>
      </c>
      <c r="L2303">
        <v>34.979999999999997</v>
      </c>
      <c r="M2303" t="s">
        <v>643</v>
      </c>
      <c r="N2303" t="s">
        <v>882</v>
      </c>
      <c r="Q2303">
        <v>2</v>
      </c>
      <c r="R2303">
        <v>9</v>
      </c>
      <c r="S2303" t="s">
        <v>1793</v>
      </c>
      <c r="T2303" t="s">
        <v>2980</v>
      </c>
      <c r="U2303" t="s">
        <v>3412</v>
      </c>
      <c r="V2303" t="s">
        <v>3458</v>
      </c>
      <c r="W2303">
        <v>128</v>
      </c>
      <c r="X2303">
        <v>1170</v>
      </c>
      <c r="Y2303">
        <v>7</v>
      </c>
      <c r="Z2303" t="s">
        <v>3506</v>
      </c>
      <c r="AA2303" t="s">
        <v>5214</v>
      </c>
      <c r="AB2303" t="s">
        <v>7174</v>
      </c>
      <c r="AC2303">
        <v>4.5</v>
      </c>
      <c r="AD2303" t="s">
        <v>8573</v>
      </c>
      <c r="AE2303" t="s">
        <v>9323</v>
      </c>
      <c r="AF2303" t="s">
        <v>8615</v>
      </c>
      <c r="AG2303" t="s">
        <v>9359</v>
      </c>
    </row>
    <row r="2304" spans="1:33" hidden="1" x14ac:dyDescent="0.25">
      <c r="A2304" t="s">
        <v>54</v>
      </c>
      <c r="B2304">
        <v>2025183</v>
      </c>
      <c r="C2304" t="s">
        <v>86</v>
      </c>
      <c r="D2304">
        <v>5</v>
      </c>
      <c r="E2304" t="s">
        <v>90</v>
      </c>
      <c r="F2304">
        <v>1400</v>
      </c>
      <c r="G2304" t="s">
        <v>98</v>
      </c>
      <c r="H2304" t="s">
        <v>266</v>
      </c>
      <c r="I2304" t="s">
        <v>446</v>
      </c>
      <c r="J2304" t="s">
        <v>452</v>
      </c>
      <c r="K2304">
        <v>13.42</v>
      </c>
      <c r="L2304">
        <v>34.979999999999997</v>
      </c>
      <c r="M2304" t="s">
        <v>643</v>
      </c>
      <c r="N2304" t="s">
        <v>882</v>
      </c>
      <c r="Q2304">
        <v>3</v>
      </c>
      <c r="R2304">
        <v>7</v>
      </c>
      <c r="S2304" t="s">
        <v>1730</v>
      </c>
      <c r="T2304" t="s">
        <v>2917</v>
      </c>
      <c r="U2304" t="s">
        <v>3410</v>
      </c>
      <c r="V2304" t="s">
        <v>3450</v>
      </c>
      <c r="W2304">
        <v>129</v>
      </c>
      <c r="X2304">
        <v>1157</v>
      </c>
      <c r="Y2304">
        <v>4</v>
      </c>
      <c r="Z2304" t="s">
        <v>3482</v>
      </c>
      <c r="AA2304" t="s">
        <v>5215</v>
      </c>
      <c r="AB2304" t="s">
        <v>7021</v>
      </c>
      <c r="AC2304">
        <v>16</v>
      </c>
      <c r="AD2304" t="s">
        <v>8569</v>
      </c>
      <c r="AE2304" t="s">
        <v>9336</v>
      </c>
      <c r="AF2304" t="s">
        <v>9053</v>
      </c>
      <c r="AG2304" t="s">
        <v>8764</v>
      </c>
    </row>
    <row r="2305" spans="1:33" hidden="1" x14ac:dyDescent="0.25">
      <c r="A2305" t="s">
        <v>54</v>
      </c>
      <c r="B2305">
        <v>2025183</v>
      </c>
      <c r="C2305" t="s">
        <v>86</v>
      </c>
      <c r="D2305">
        <v>5</v>
      </c>
      <c r="E2305" t="s">
        <v>90</v>
      </c>
      <c r="F2305">
        <v>1400</v>
      </c>
      <c r="G2305" t="s">
        <v>98</v>
      </c>
      <c r="H2305" t="s">
        <v>266</v>
      </c>
      <c r="I2305" t="s">
        <v>446</v>
      </c>
      <c r="J2305" t="s">
        <v>452</v>
      </c>
      <c r="K2305">
        <v>13.42</v>
      </c>
      <c r="L2305">
        <v>34.979999999999997</v>
      </c>
      <c r="M2305" t="s">
        <v>643</v>
      </c>
      <c r="N2305" t="s">
        <v>882</v>
      </c>
      <c r="Q2305">
        <v>4</v>
      </c>
      <c r="R2305">
        <v>3</v>
      </c>
      <c r="S2305" t="s">
        <v>1731</v>
      </c>
      <c r="T2305" t="s">
        <v>2918</v>
      </c>
      <c r="U2305" t="s">
        <v>3411</v>
      </c>
      <c r="V2305" t="s">
        <v>3451</v>
      </c>
      <c r="W2305">
        <v>134</v>
      </c>
      <c r="X2305">
        <v>1081</v>
      </c>
      <c r="Y2305">
        <v>13</v>
      </c>
      <c r="Z2305" t="s">
        <v>3483</v>
      </c>
      <c r="AA2305" t="s">
        <v>5216</v>
      </c>
      <c r="AB2305" t="s">
        <v>7022</v>
      </c>
      <c r="AC2305">
        <v>5.6</v>
      </c>
      <c r="AD2305" t="s">
        <v>8819</v>
      </c>
      <c r="AE2305" t="s">
        <v>9283</v>
      </c>
      <c r="AF2305" t="s">
        <v>9054</v>
      </c>
      <c r="AG2305" t="s">
        <v>8877</v>
      </c>
    </row>
    <row r="2306" spans="1:33" hidden="1" x14ac:dyDescent="0.25">
      <c r="A2306" t="s">
        <v>54</v>
      </c>
      <c r="B2306">
        <v>2025183</v>
      </c>
      <c r="C2306" t="s">
        <v>86</v>
      </c>
      <c r="D2306">
        <v>5</v>
      </c>
      <c r="E2306" t="s">
        <v>90</v>
      </c>
      <c r="F2306">
        <v>1400</v>
      </c>
      <c r="G2306" t="s">
        <v>98</v>
      </c>
      <c r="H2306" t="s">
        <v>266</v>
      </c>
      <c r="I2306" t="s">
        <v>446</v>
      </c>
      <c r="J2306" t="s">
        <v>452</v>
      </c>
      <c r="K2306">
        <v>13.42</v>
      </c>
      <c r="L2306">
        <v>34.979999999999997</v>
      </c>
      <c r="M2306" t="s">
        <v>643</v>
      </c>
      <c r="N2306" t="s">
        <v>882</v>
      </c>
      <c r="Q2306">
        <v>5</v>
      </c>
      <c r="R2306">
        <v>6</v>
      </c>
      <c r="S2306" t="s">
        <v>1862</v>
      </c>
      <c r="T2306" t="s">
        <v>3049</v>
      </c>
      <c r="U2306" t="s">
        <v>3398</v>
      </c>
      <c r="V2306" t="s">
        <v>3441</v>
      </c>
      <c r="W2306">
        <v>129</v>
      </c>
      <c r="X2306">
        <v>1209</v>
      </c>
      <c r="Y2306">
        <v>9</v>
      </c>
      <c r="Z2306" t="s">
        <v>3524</v>
      </c>
      <c r="AA2306" t="s">
        <v>5217</v>
      </c>
      <c r="AB2306" t="s">
        <v>7801</v>
      </c>
      <c r="AC2306">
        <v>36</v>
      </c>
      <c r="AD2306" t="s">
        <v>8513</v>
      </c>
      <c r="AE2306" t="s">
        <v>9331</v>
      </c>
      <c r="AF2306" t="s">
        <v>8614</v>
      </c>
      <c r="AG2306" t="s">
        <v>8492</v>
      </c>
    </row>
    <row r="2307" spans="1:33" hidden="1" x14ac:dyDescent="0.25">
      <c r="A2307" t="s">
        <v>54</v>
      </c>
      <c r="B2307">
        <v>2025183</v>
      </c>
      <c r="C2307" t="s">
        <v>86</v>
      </c>
      <c r="D2307">
        <v>5</v>
      </c>
      <c r="E2307" t="s">
        <v>90</v>
      </c>
      <c r="F2307">
        <v>1400</v>
      </c>
      <c r="G2307" t="s">
        <v>98</v>
      </c>
      <c r="H2307" t="s">
        <v>266</v>
      </c>
      <c r="I2307" t="s">
        <v>446</v>
      </c>
      <c r="J2307" t="s">
        <v>452</v>
      </c>
      <c r="K2307">
        <v>13.42</v>
      </c>
      <c r="L2307">
        <v>34.979999999999997</v>
      </c>
      <c r="M2307" t="s">
        <v>643</v>
      </c>
      <c r="N2307" t="s">
        <v>882</v>
      </c>
      <c r="Q2307">
        <v>6</v>
      </c>
      <c r="R2307">
        <v>2</v>
      </c>
      <c r="S2307" t="s">
        <v>1501</v>
      </c>
      <c r="T2307" t="s">
        <v>2688</v>
      </c>
      <c r="U2307" t="s">
        <v>3404</v>
      </c>
      <c r="V2307" t="s">
        <v>3443</v>
      </c>
      <c r="W2307">
        <v>134</v>
      </c>
      <c r="X2307">
        <v>1132</v>
      </c>
      <c r="Y2307">
        <v>8</v>
      </c>
      <c r="Z2307" t="s">
        <v>3514</v>
      </c>
      <c r="AA2307" t="s">
        <v>5218</v>
      </c>
      <c r="AB2307" t="s">
        <v>7802</v>
      </c>
      <c r="AC2307">
        <v>6.2</v>
      </c>
      <c r="AD2307" t="s">
        <v>8584</v>
      </c>
      <c r="AE2307" t="s">
        <v>9288</v>
      </c>
      <c r="AF2307" t="s">
        <v>8615</v>
      </c>
      <c r="AG2307" t="s">
        <v>8448</v>
      </c>
    </row>
    <row r="2308" spans="1:33" hidden="1" x14ac:dyDescent="0.25">
      <c r="A2308" t="s">
        <v>54</v>
      </c>
      <c r="B2308">
        <v>2025183</v>
      </c>
      <c r="C2308" t="s">
        <v>86</v>
      </c>
      <c r="D2308">
        <v>5</v>
      </c>
      <c r="E2308" t="s">
        <v>90</v>
      </c>
      <c r="F2308">
        <v>1400</v>
      </c>
      <c r="G2308" t="s">
        <v>98</v>
      </c>
      <c r="H2308" t="s">
        <v>266</v>
      </c>
      <c r="I2308" t="s">
        <v>446</v>
      </c>
      <c r="J2308" t="s">
        <v>452</v>
      </c>
      <c r="K2308">
        <v>13.42</v>
      </c>
      <c r="L2308">
        <v>34.979999999999997</v>
      </c>
      <c r="M2308" t="s">
        <v>643</v>
      </c>
      <c r="N2308" t="s">
        <v>882</v>
      </c>
      <c r="Q2308">
        <v>7</v>
      </c>
      <c r="R2308">
        <v>14</v>
      </c>
      <c r="S2308" t="s">
        <v>1495</v>
      </c>
      <c r="T2308" t="s">
        <v>2682</v>
      </c>
      <c r="U2308" t="s">
        <v>3406</v>
      </c>
      <c r="V2308" t="s">
        <v>3446</v>
      </c>
      <c r="W2308">
        <v>117</v>
      </c>
      <c r="X2308">
        <v>1162</v>
      </c>
      <c r="Y2308">
        <v>12</v>
      </c>
      <c r="Z2308" t="s">
        <v>3497</v>
      </c>
      <c r="AA2308" t="s">
        <v>5219</v>
      </c>
      <c r="AB2308" t="s">
        <v>870</v>
      </c>
      <c r="AC2308">
        <v>6.6</v>
      </c>
      <c r="AD2308" t="s">
        <v>8569</v>
      </c>
      <c r="AE2308" t="s">
        <v>9337</v>
      </c>
      <c r="AF2308" t="s">
        <v>8611</v>
      </c>
      <c r="AG2308" t="s">
        <v>8419</v>
      </c>
    </row>
    <row r="2309" spans="1:33" hidden="1" x14ac:dyDescent="0.25">
      <c r="A2309" t="s">
        <v>54</v>
      </c>
      <c r="B2309">
        <v>2025183</v>
      </c>
      <c r="C2309" t="s">
        <v>86</v>
      </c>
      <c r="D2309">
        <v>5</v>
      </c>
      <c r="E2309" t="s">
        <v>90</v>
      </c>
      <c r="F2309">
        <v>1400</v>
      </c>
      <c r="G2309" t="s">
        <v>98</v>
      </c>
      <c r="H2309" t="s">
        <v>266</v>
      </c>
      <c r="I2309" t="s">
        <v>446</v>
      </c>
      <c r="J2309" t="s">
        <v>452</v>
      </c>
      <c r="K2309">
        <v>13.42</v>
      </c>
      <c r="L2309">
        <v>34.979999999999997</v>
      </c>
      <c r="M2309" t="s">
        <v>643</v>
      </c>
      <c r="N2309" t="s">
        <v>882</v>
      </c>
      <c r="Q2309">
        <v>8</v>
      </c>
      <c r="R2309">
        <v>8</v>
      </c>
      <c r="S2309" t="s">
        <v>1517</v>
      </c>
      <c r="T2309" t="s">
        <v>2704</v>
      </c>
      <c r="U2309" t="s">
        <v>3400</v>
      </c>
      <c r="V2309" t="s">
        <v>3452</v>
      </c>
      <c r="W2309">
        <v>128</v>
      </c>
      <c r="X2309">
        <v>1137</v>
      </c>
      <c r="Y2309">
        <v>14</v>
      </c>
      <c r="Z2309" t="s">
        <v>3515</v>
      </c>
      <c r="AA2309" t="s">
        <v>5220</v>
      </c>
      <c r="AB2309" t="s">
        <v>7264</v>
      </c>
      <c r="AC2309">
        <v>47</v>
      </c>
      <c r="AD2309" t="s">
        <v>8787</v>
      </c>
      <c r="AE2309" t="s">
        <v>9337</v>
      </c>
      <c r="AF2309" t="s">
        <v>8926</v>
      </c>
      <c r="AG2309" t="s">
        <v>9082</v>
      </c>
    </row>
    <row r="2310" spans="1:33" hidden="1" x14ac:dyDescent="0.25">
      <c r="A2310" t="s">
        <v>54</v>
      </c>
      <c r="B2310">
        <v>2025183</v>
      </c>
      <c r="C2310" t="s">
        <v>86</v>
      </c>
      <c r="D2310">
        <v>5</v>
      </c>
      <c r="E2310" t="s">
        <v>90</v>
      </c>
      <c r="F2310">
        <v>1400</v>
      </c>
      <c r="G2310" t="s">
        <v>98</v>
      </c>
      <c r="H2310" t="s">
        <v>266</v>
      </c>
      <c r="I2310" t="s">
        <v>446</v>
      </c>
      <c r="J2310" t="s">
        <v>452</v>
      </c>
      <c r="K2310">
        <v>13.42</v>
      </c>
      <c r="L2310">
        <v>34.979999999999997</v>
      </c>
      <c r="M2310" t="s">
        <v>643</v>
      </c>
      <c r="N2310" t="s">
        <v>882</v>
      </c>
      <c r="Q2310">
        <v>9</v>
      </c>
      <c r="R2310">
        <v>5</v>
      </c>
      <c r="S2310" t="s">
        <v>1110</v>
      </c>
      <c r="T2310" t="s">
        <v>2297</v>
      </c>
      <c r="U2310" t="s">
        <v>3403</v>
      </c>
      <c r="V2310" t="s">
        <v>3456</v>
      </c>
      <c r="W2310">
        <v>129</v>
      </c>
      <c r="X2310">
        <v>1103</v>
      </c>
      <c r="Y2310">
        <v>3</v>
      </c>
      <c r="Z2310" t="s">
        <v>3498</v>
      </c>
      <c r="AA2310" t="s">
        <v>5221</v>
      </c>
      <c r="AB2310" t="s">
        <v>7803</v>
      </c>
      <c r="AC2310">
        <v>23</v>
      </c>
      <c r="AD2310" t="s">
        <v>8585</v>
      </c>
      <c r="AE2310" t="s">
        <v>9285</v>
      </c>
      <c r="AF2310" t="s">
        <v>8611</v>
      </c>
      <c r="AG2310" t="s">
        <v>8493</v>
      </c>
    </row>
    <row r="2311" spans="1:33" hidden="1" x14ac:dyDescent="0.25">
      <c r="A2311" t="s">
        <v>54</v>
      </c>
      <c r="B2311">
        <v>2025183</v>
      </c>
      <c r="C2311" t="s">
        <v>86</v>
      </c>
      <c r="D2311">
        <v>5</v>
      </c>
      <c r="E2311" t="s">
        <v>90</v>
      </c>
      <c r="F2311">
        <v>1400</v>
      </c>
      <c r="G2311" t="s">
        <v>98</v>
      </c>
      <c r="H2311" t="s">
        <v>266</v>
      </c>
      <c r="I2311" t="s">
        <v>446</v>
      </c>
      <c r="J2311" t="s">
        <v>452</v>
      </c>
      <c r="K2311">
        <v>13.42</v>
      </c>
      <c r="L2311">
        <v>34.979999999999997</v>
      </c>
      <c r="M2311" t="s">
        <v>643</v>
      </c>
      <c r="N2311" t="s">
        <v>882</v>
      </c>
      <c r="Q2311">
        <v>10</v>
      </c>
      <c r="R2311">
        <v>12</v>
      </c>
      <c r="S2311" t="s">
        <v>1797</v>
      </c>
      <c r="T2311" t="s">
        <v>2984</v>
      </c>
      <c r="U2311" t="s">
        <v>3419</v>
      </c>
      <c r="V2311" t="s">
        <v>3461</v>
      </c>
      <c r="W2311">
        <v>120</v>
      </c>
      <c r="X2311">
        <v>1092</v>
      </c>
      <c r="Y2311">
        <v>5</v>
      </c>
      <c r="Z2311" t="s">
        <v>3508</v>
      </c>
      <c r="AA2311" t="s">
        <v>5222</v>
      </c>
      <c r="AB2311" t="s">
        <v>7212</v>
      </c>
      <c r="AC2311">
        <v>22</v>
      </c>
      <c r="AD2311" t="s">
        <v>8585</v>
      </c>
      <c r="AE2311" t="s">
        <v>9287</v>
      </c>
      <c r="AF2311" t="s">
        <v>8559</v>
      </c>
      <c r="AG2311" t="s">
        <v>8399</v>
      </c>
    </row>
    <row r="2312" spans="1:33" hidden="1" x14ac:dyDescent="0.25">
      <c r="A2312" t="s">
        <v>54</v>
      </c>
      <c r="B2312">
        <v>2025183</v>
      </c>
      <c r="C2312" t="s">
        <v>86</v>
      </c>
      <c r="D2312">
        <v>5</v>
      </c>
      <c r="E2312" t="s">
        <v>90</v>
      </c>
      <c r="F2312">
        <v>1400</v>
      </c>
      <c r="G2312" t="s">
        <v>98</v>
      </c>
      <c r="H2312" t="s">
        <v>266</v>
      </c>
      <c r="I2312" t="s">
        <v>446</v>
      </c>
      <c r="J2312" t="s">
        <v>452</v>
      </c>
      <c r="K2312">
        <v>13.42</v>
      </c>
      <c r="L2312">
        <v>34.979999999999997</v>
      </c>
      <c r="M2312" t="s">
        <v>643</v>
      </c>
      <c r="N2312" t="s">
        <v>882</v>
      </c>
      <c r="Q2312">
        <v>11</v>
      </c>
      <c r="R2312">
        <v>10</v>
      </c>
      <c r="S2312" t="s">
        <v>1970</v>
      </c>
      <c r="T2312" t="s">
        <v>3157</v>
      </c>
      <c r="U2312" t="s">
        <v>3401</v>
      </c>
      <c r="V2312" t="s">
        <v>3448</v>
      </c>
      <c r="W2312">
        <v>128</v>
      </c>
      <c r="X2312">
        <v>1045</v>
      </c>
      <c r="Y2312">
        <v>2</v>
      </c>
      <c r="Z2312" t="s">
        <v>3517</v>
      </c>
      <c r="AA2312" t="s">
        <v>5223</v>
      </c>
      <c r="AB2312" t="s">
        <v>7804</v>
      </c>
      <c r="AC2312">
        <v>124</v>
      </c>
      <c r="AD2312" t="s">
        <v>8573</v>
      </c>
      <c r="AE2312" t="s">
        <v>9285</v>
      </c>
      <c r="AF2312" t="s">
        <v>8611</v>
      </c>
      <c r="AG2312" t="s">
        <v>8548</v>
      </c>
    </row>
    <row r="2313" spans="1:33" hidden="1" x14ac:dyDescent="0.25">
      <c r="A2313" t="s">
        <v>54</v>
      </c>
      <c r="B2313">
        <v>2025183</v>
      </c>
      <c r="C2313" t="s">
        <v>86</v>
      </c>
      <c r="D2313">
        <v>5</v>
      </c>
      <c r="E2313" t="s">
        <v>90</v>
      </c>
      <c r="F2313">
        <v>1400</v>
      </c>
      <c r="G2313" t="s">
        <v>98</v>
      </c>
      <c r="H2313" t="s">
        <v>266</v>
      </c>
      <c r="I2313" t="s">
        <v>446</v>
      </c>
      <c r="J2313" t="s">
        <v>452</v>
      </c>
      <c r="K2313">
        <v>13.42</v>
      </c>
      <c r="L2313">
        <v>34.979999999999997</v>
      </c>
      <c r="M2313" t="s">
        <v>643</v>
      </c>
      <c r="N2313" t="s">
        <v>882</v>
      </c>
      <c r="Q2313">
        <v>12</v>
      </c>
      <c r="R2313">
        <v>11</v>
      </c>
      <c r="S2313" t="s">
        <v>1402</v>
      </c>
      <c r="T2313" t="s">
        <v>2589</v>
      </c>
      <c r="U2313" t="s">
        <v>3408</v>
      </c>
      <c r="V2313" t="s">
        <v>3454</v>
      </c>
      <c r="W2313">
        <v>124</v>
      </c>
      <c r="X2313">
        <v>1018</v>
      </c>
      <c r="Y2313">
        <v>11</v>
      </c>
      <c r="Z2313" t="s">
        <v>3555</v>
      </c>
      <c r="AA2313" t="s">
        <v>5224</v>
      </c>
      <c r="AB2313" t="s">
        <v>841</v>
      </c>
      <c r="AC2313">
        <v>90</v>
      </c>
      <c r="AD2313" t="s">
        <v>8567</v>
      </c>
      <c r="AE2313" t="s">
        <v>9332</v>
      </c>
      <c r="AF2313" t="s">
        <v>8603</v>
      </c>
      <c r="AG2313" t="s">
        <v>9482</v>
      </c>
    </row>
    <row r="2314" spans="1:33" hidden="1" x14ac:dyDescent="0.25">
      <c r="A2314" t="s">
        <v>54</v>
      </c>
      <c r="B2314">
        <v>2025183</v>
      </c>
      <c r="C2314" t="s">
        <v>86</v>
      </c>
      <c r="D2314">
        <v>5</v>
      </c>
      <c r="E2314" t="s">
        <v>90</v>
      </c>
      <c r="F2314">
        <v>1400</v>
      </c>
      <c r="G2314" t="s">
        <v>98</v>
      </c>
      <c r="H2314" t="s">
        <v>266</v>
      </c>
      <c r="I2314" t="s">
        <v>446</v>
      </c>
      <c r="J2314" t="s">
        <v>452</v>
      </c>
      <c r="K2314">
        <v>13.42</v>
      </c>
      <c r="L2314">
        <v>34.979999999999997</v>
      </c>
      <c r="M2314" t="s">
        <v>643</v>
      </c>
      <c r="N2314" t="s">
        <v>882</v>
      </c>
      <c r="Q2314">
        <v>13</v>
      </c>
      <c r="R2314">
        <v>13</v>
      </c>
      <c r="S2314" t="s">
        <v>1770</v>
      </c>
      <c r="T2314" t="s">
        <v>2957</v>
      </c>
      <c r="U2314" t="s">
        <v>3420</v>
      </c>
      <c r="V2314" t="s">
        <v>3455</v>
      </c>
      <c r="W2314">
        <v>119</v>
      </c>
      <c r="X2314">
        <v>1070</v>
      </c>
      <c r="Y2314">
        <v>6</v>
      </c>
      <c r="Z2314" t="s">
        <v>3582</v>
      </c>
      <c r="AA2314" t="s">
        <v>5225</v>
      </c>
      <c r="AB2314" t="s">
        <v>7805</v>
      </c>
      <c r="AC2314">
        <v>17</v>
      </c>
      <c r="AD2314" t="s">
        <v>8575</v>
      </c>
      <c r="AE2314" t="s">
        <v>9321</v>
      </c>
      <c r="AF2314" t="s">
        <v>8612</v>
      </c>
      <c r="AG2314" t="s">
        <v>8990</v>
      </c>
    </row>
    <row r="2315" spans="1:33" hidden="1" x14ac:dyDescent="0.25">
      <c r="A2315" t="s">
        <v>54</v>
      </c>
      <c r="B2315">
        <v>2025183</v>
      </c>
      <c r="C2315" t="s">
        <v>86</v>
      </c>
      <c r="D2315">
        <v>5</v>
      </c>
      <c r="E2315" t="s">
        <v>90</v>
      </c>
      <c r="F2315">
        <v>1400</v>
      </c>
      <c r="G2315" t="s">
        <v>98</v>
      </c>
      <c r="H2315" t="s">
        <v>266</v>
      </c>
      <c r="I2315" t="s">
        <v>446</v>
      </c>
      <c r="J2315" t="s">
        <v>452</v>
      </c>
      <c r="K2315">
        <v>13.42</v>
      </c>
      <c r="L2315">
        <v>34.979999999999997</v>
      </c>
      <c r="M2315" t="s">
        <v>643</v>
      </c>
      <c r="N2315" t="s">
        <v>882</v>
      </c>
      <c r="R2315">
        <v>1</v>
      </c>
      <c r="S2315" t="s">
        <v>1458</v>
      </c>
      <c r="T2315" t="s">
        <v>2645</v>
      </c>
      <c r="U2315" t="s">
        <v>3421</v>
      </c>
      <c r="V2315" t="s">
        <v>3447</v>
      </c>
      <c r="W2315">
        <v>135</v>
      </c>
      <c r="X2315">
        <v>1135</v>
      </c>
      <c r="Y2315">
        <v>1</v>
      </c>
      <c r="Z2315" t="s">
        <v>3439</v>
      </c>
      <c r="AA2315" t="s">
        <v>3439</v>
      </c>
      <c r="AB2315" t="s">
        <v>3439</v>
      </c>
      <c r="AC2315">
        <v>9.9</v>
      </c>
    </row>
    <row r="2316" spans="1:33" hidden="1" x14ac:dyDescent="0.25">
      <c r="A2316" t="s">
        <v>54</v>
      </c>
      <c r="B2316">
        <v>2025184</v>
      </c>
      <c r="C2316" t="s">
        <v>86</v>
      </c>
      <c r="D2316">
        <v>6</v>
      </c>
      <c r="E2316" t="s">
        <v>90</v>
      </c>
      <c r="F2316">
        <v>1650</v>
      </c>
      <c r="G2316" t="s">
        <v>98</v>
      </c>
      <c r="H2316" t="s">
        <v>267</v>
      </c>
      <c r="I2316" t="s">
        <v>447</v>
      </c>
      <c r="K2316">
        <v>27.85</v>
      </c>
      <c r="L2316">
        <v>50.62</v>
      </c>
      <c r="M2316" t="s">
        <v>644</v>
      </c>
      <c r="N2316" t="s">
        <v>883</v>
      </c>
      <c r="Q2316">
        <v>1</v>
      </c>
      <c r="R2316">
        <v>5</v>
      </c>
      <c r="S2316" t="s">
        <v>1383</v>
      </c>
      <c r="T2316" t="s">
        <v>2570</v>
      </c>
      <c r="U2316" t="s">
        <v>3411</v>
      </c>
      <c r="V2316" t="s">
        <v>3447</v>
      </c>
      <c r="W2316">
        <v>130</v>
      </c>
      <c r="X2316">
        <v>1012</v>
      </c>
      <c r="Y2316">
        <v>13</v>
      </c>
      <c r="Z2316" t="s">
        <v>3478</v>
      </c>
      <c r="AA2316" t="s">
        <v>5226</v>
      </c>
      <c r="AB2316" t="s">
        <v>883</v>
      </c>
      <c r="AC2316">
        <v>7.5</v>
      </c>
      <c r="AD2316" t="s">
        <v>8697</v>
      </c>
      <c r="AE2316" t="s">
        <v>9393</v>
      </c>
      <c r="AF2316" t="s">
        <v>9103</v>
      </c>
      <c r="AG2316" t="s">
        <v>8399</v>
      </c>
    </row>
    <row r="2317" spans="1:33" hidden="1" x14ac:dyDescent="0.25">
      <c r="A2317" t="s">
        <v>54</v>
      </c>
      <c r="B2317">
        <v>2025184</v>
      </c>
      <c r="C2317" t="s">
        <v>86</v>
      </c>
      <c r="D2317">
        <v>6</v>
      </c>
      <c r="E2317" t="s">
        <v>90</v>
      </c>
      <c r="F2317">
        <v>1650</v>
      </c>
      <c r="G2317" t="s">
        <v>98</v>
      </c>
      <c r="H2317" t="s">
        <v>267</v>
      </c>
      <c r="I2317" t="s">
        <v>447</v>
      </c>
      <c r="K2317">
        <v>27.85</v>
      </c>
      <c r="L2317">
        <v>50.62</v>
      </c>
      <c r="M2317" t="s">
        <v>644</v>
      </c>
      <c r="N2317" t="s">
        <v>883</v>
      </c>
      <c r="Q2317">
        <v>2</v>
      </c>
      <c r="R2317">
        <v>10</v>
      </c>
      <c r="S2317" t="s">
        <v>1725</v>
      </c>
      <c r="T2317" t="s">
        <v>2912</v>
      </c>
      <c r="U2317" t="s">
        <v>3399</v>
      </c>
      <c r="V2317" t="s">
        <v>3456</v>
      </c>
      <c r="W2317">
        <v>123</v>
      </c>
      <c r="X2317">
        <v>1168</v>
      </c>
      <c r="Y2317">
        <v>7</v>
      </c>
      <c r="Z2317" t="s">
        <v>3554</v>
      </c>
      <c r="AA2317" t="s">
        <v>5227</v>
      </c>
      <c r="AB2317" t="s">
        <v>7806</v>
      </c>
      <c r="AC2317">
        <v>11</v>
      </c>
      <c r="AD2317" t="s">
        <v>8960</v>
      </c>
      <c r="AE2317" t="s">
        <v>9368</v>
      </c>
      <c r="AF2317" t="s">
        <v>8981</v>
      </c>
      <c r="AG2317" t="s">
        <v>8553</v>
      </c>
    </row>
    <row r="2318" spans="1:33" hidden="1" x14ac:dyDescent="0.25">
      <c r="A2318" t="s">
        <v>54</v>
      </c>
      <c r="B2318">
        <v>2025184</v>
      </c>
      <c r="C2318" t="s">
        <v>86</v>
      </c>
      <c r="D2318">
        <v>6</v>
      </c>
      <c r="E2318" t="s">
        <v>90</v>
      </c>
      <c r="F2318">
        <v>1650</v>
      </c>
      <c r="G2318" t="s">
        <v>98</v>
      </c>
      <c r="H2318" t="s">
        <v>267</v>
      </c>
      <c r="I2318" t="s">
        <v>447</v>
      </c>
      <c r="K2318">
        <v>27.85</v>
      </c>
      <c r="L2318">
        <v>50.62</v>
      </c>
      <c r="M2318" t="s">
        <v>644</v>
      </c>
      <c r="N2318" t="s">
        <v>883</v>
      </c>
      <c r="Q2318">
        <v>3</v>
      </c>
      <c r="R2318">
        <v>14</v>
      </c>
      <c r="S2318" t="s">
        <v>1082</v>
      </c>
      <c r="T2318" t="s">
        <v>2269</v>
      </c>
      <c r="U2318" t="s">
        <v>3417</v>
      </c>
      <c r="V2318" t="s">
        <v>3444</v>
      </c>
      <c r="W2318">
        <v>118</v>
      </c>
      <c r="X2318">
        <v>1310</v>
      </c>
      <c r="Y2318">
        <v>10</v>
      </c>
      <c r="Z2318" t="s">
        <v>3479</v>
      </c>
      <c r="AA2318" t="s">
        <v>5228</v>
      </c>
      <c r="AB2318" t="s">
        <v>7073</v>
      </c>
      <c r="AC2318">
        <v>22</v>
      </c>
      <c r="AD2318" t="s">
        <v>8882</v>
      </c>
      <c r="AE2318" t="s">
        <v>9368</v>
      </c>
      <c r="AF2318" t="s">
        <v>8549</v>
      </c>
      <c r="AG2318" t="s">
        <v>8462</v>
      </c>
    </row>
    <row r="2319" spans="1:33" hidden="1" x14ac:dyDescent="0.25">
      <c r="A2319" t="s">
        <v>54</v>
      </c>
      <c r="B2319">
        <v>2025184</v>
      </c>
      <c r="C2319" t="s">
        <v>86</v>
      </c>
      <c r="D2319">
        <v>6</v>
      </c>
      <c r="E2319" t="s">
        <v>90</v>
      </c>
      <c r="F2319">
        <v>1650</v>
      </c>
      <c r="G2319" t="s">
        <v>98</v>
      </c>
      <c r="H2319" t="s">
        <v>267</v>
      </c>
      <c r="I2319" t="s">
        <v>447</v>
      </c>
      <c r="K2319">
        <v>27.85</v>
      </c>
      <c r="L2319">
        <v>50.62</v>
      </c>
      <c r="M2319" t="s">
        <v>644</v>
      </c>
      <c r="N2319" t="s">
        <v>883</v>
      </c>
      <c r="Q2319">
        <v>4</v>
      </c>
      <c r="R2319">
        <v>11</v>
      </c>
      <c r="S2319" t="s">
        <v>1071</v>
      </c>
      <c r="T2319" t="s">
        <v>2258</v>
      </c>
      <c r="U2319" t="s">
        <v>3398</v>
      </c>
      <c r="V2319" t="s">
        <v>3443</v>
      </c>
      <c r="W2319">
        <v>121</v>
      </c>
      <c r="X2319">
        <v>1109</v>
      </c>
      <c r="Y2319">
        <v>4</v>
      </c>
      <c r="Z2319" t="s">
        <v>3483</v>
      </c>
      <c r="AA2319" t="s">
        <v>5229</v>
      </c>
      <c r="AB2319" t="s">
        <v>7807</v>
      </c>
      <c r="AC2319">
        <v>11</v>
      </c>
      <c r="AD2319" t="s">
        <v>8958</v>
      </c>
      <c r="AE2319" t="s">
        <v>9368</v>
      </c>
      <c r="AF2319" t="s">
        <v>8591</v>
      </c>
      <c r="AG2319" t="s">
        <v>8796</v>
      </c>
    </row>
    <row r="2320" spans="1:33" hidden="1" x14ac:dyDescent="0.25">
      <c r="A2320" t="s">
        <v>54</v>
      </c>
      <c r="B2320">
        <v>2025184</v>
      </c>
      <c r="C2320" t="s">
        <v>86</v>
      </c>
      <c r="D2320">
        <v>6</v>
      </c>
      <c r="E2320" t="s">
        <v>90</v>
      </c>
      <c r="F2320">
        <v>1650</v>
      </c>
      <c r="G2320" t="s">
        <v>98</v>
      </c>
      <c r="H2320" t="s">
        <v>267</v>
      </c>
      <c r="I2320" t="s">
        <v>447</v>
      </c>
      <c r="K2320">
        <v>27.85</v>
      </c>
      <c r="L2320">
        <v>50.62</v>
      </c>
      <c r="M2320" t="s">
        <v>644</v>
      </c>
      <c r="N2320" t="s">
        <v>883</v>
      </c>
      <c r="Q2320">
        <v>5</v>
      </c>
      <c r="R2320">
        <v>13</v>
      </c>
      <c r="S2320" t="s">
        <v>1254</v>
      </c>
      <c r="T2320" t="s">
        <v>2441</v>
      </c>
      <c r="U2320" t="s">
        <v>3404</v>
      </c>
      <c r="V2320" t="s">
        <v>3443</v>
      </c>
      <c r="W2320">
        <v>121</v>
      </c>
      <c r="X2320">
        <v>1226</v>
      </c>
      <c r="Y2320">
        <v>2</v>
      </c>
      <c r="Z2320" t="s">
        <v>3497</v>
      </c>
      <c r="AA2320" t="s">
        <v>5230</v>
      </c>
      <c r="AB2320" t="s">
        <v>7628</v>
      </c>
      <c r="AC2320">
        <v>4.4000000000000004</v>
      </c>
      <c r="AD2320" t="s">
        <v>8519</v>
      </c>
      <c r="AE2320" t="s">
        <v>9393</v>
      </c>
      <c r="AF2320" t="s">
        <v>8651</v>
      </c>
      <c r="AG2320" t="s">
        <v>8609</v>
      </c>
    </row>
    <row r="2321" spans="1:33" hidden="1" x14ac:dyDescent="0.25">
      <c r="A2321" t="s">
        <v>54</v>
      </c>
      <c r="B2321">
        <v>2025184</v>
      </c>
      <c r="C2321" t="s">
        <v>86</v>
      </c>
      <c r="D2321">
        <v>6</v>
      </c>
      <c r="E2321" t="s">
        <v>90</v>
      </c>
      <c r="F2321">
        <v>1650</v>
      </c>
      <c r="G2321" t="s">
        <v>98</v>
      </c>
      <c r="H2321" t="s">
        <v>267</v>
      </c>
      <c r="I2321" t="s">
        <v>447</v>
      </c>
      <c r="K2321">
        <v>27.85</v>
      </c>
      <c r="L2321">
        <v>50.62</v>
      </c>
      <c r="M2321" t="s">
        <v>644</v>
      </c>
      <c r="N2321" t="s">
        <v>883</v>
      </c>
      <c r="Q2321">
        <v>6</v>
      </c>
      <c r="R2321">
        <v>7</v>
      </c>
      <c r="S2321" t="s">
        <v>1654</v>
      </c>
      <c r="T2321" t="s">
        <v>2841</v>
      </c>
      <c r="U2321" t="s">
        <v>3410</v>
      </c>
      <c r="V2321" t="s">
        <v>3461</v>
      </c>
      <c r="W2321">
        <v>128</v>
      </c>
      <c r="X2321">
        <v>1217</v>
      </c>
      <c r="Y2321">
        <v>14</v>
      </c>
      <c r="Z2321" t="s">
        <v>3491</v>
      </c>
      <c r="AA2321" t="s">
        <v>5231</v>
      </c>
      <c r="AB2321" t="s">
        <v>7299</v>
      </c>
      <c r="AC2321">
        <v>59</v>
      </c>
      <c r="AD2321" t="s">
        <v>8694</v>
      </c>
      <c r="AE2321" t="s">
        <v>9104</v>
      </c>
      <c r="AF2321" t="s">
        <v>8981</v>
      </c>
      <c r="AG2321" t="s">
        <v>464</v>
      </c>
    </row>
    <row r="2322" spans="1:33" hidden="1" x14ac:dyDescent="0.25">
      <c r="A2322" t="s">
        <v>54</v>
      </c>
      <c r="B2322">
        <v>2025184</v>
      </c>
      <c r="C2322" t="s">
        <v>86</v>
      </c>
      <c r="D2322">
        <v>6</v>
      </c>
      <c r="E2322" t="s">
        <v>90</v>
      </c>
      <c r="F2322">
        <v>1650</v>
      </c>
      <c r="G2322" t="s">
        <v>98</v>
      </c>
      <c r="H2322" t="s">
        <v>267</v>
      </c>
      <c r="I2322" t="s">
        <v>447</v>
      </c>
      <c r="K2322">
        <v>27.85</v>
      </c>
      <c r="L2322">
        <v>50.62</v>
      </c>
      <c r="M2322" t="s">
        <v>644</v>
      </c>
      <c r="N2322" t="s">
        <v>883</v>
      </c>
      <c r="Q2322">
        <v>7</v>
      </c>
      <c r="R2322">
        <v>8</v>
      </c>
      <c r="S2322" t="s">
        <v>1534</v>
      </c>
      <c r="T2322" t="s">
        <v>2721</v>
      </c>
      <c r="U2322" t="s">
        <v>3406</v>
      </c>
      <c r="V2322" t="s">
        <v>3447</v>
      </c>
      <c r="W2322">
        <v>126</v>
      </c>
      <c r="X2322">
        <v>1114</v>
      </c>
      <c r="Y2322">
        <v>5</v>
      </c>
      <c r="Z2322" t="s">
        <v>3507</v>
      </c>
      <c r="AA2322" t="s">
        <v>5232</v>
      </c>
      <c r="AB2322" t="s">
        <v>7808</v>
      </c>
      <c r="AC2322">
        <v>67</v>
      </c>
      <c r="AD2322" t="s">
        <v>8831</v>
      </c>
      <c r="AE2322" t="s">
        <v>9365</v>
      </c>
      <c r="AF2322" t="s">
        <v>455</v>
      </c>
      <c r="AG2322" t="s">
        <v>461</v>
      </c>
    </row>
    <row r="2323" spans="1:33" hidden="1" x14ac:dyDescent="0.25">
      <c r="A2323" t="s">
        <v>54</v>
      </c>
      <c r="B2323">
        <v>2025184</v>
      </c>
      <c r="C2323" t="s">
        <v>86</v>
      </c>
      <c r="D2323">
        <v>6</v>
      </c>
      <c r="E2323" t="s">
        <v>90</v>
      </c>
      <c r="F2323">
        <v>1650</v>
      </c>
      <c r="G2323" t="s">
        <v>98</v>
      </c>
      <c r="H2323" t="s">
        <v>267</v>
      </c>
      <c r="I2323" t="s">
        <v>447</v>
      </c>
      <c r="K2323">
        <v>27.85</v>
      </c>
      <c r="L2323">
        <v>50.62</v>
      </c>
      <c r="M2323" t="s">
        <v>644</v>
      </c>
      <c r="N2323" t="s">
        <v>883</v>
      </c>
      <c r="Q2323">
        <v>8</v>
      </c>
      <c r="R2323">
        <v>12</v>
      </c>
      <c r="S2323" t="s">
        <v>1117</v>
      </c>
      <c r="T2323" t="s">
        <v>2304</v>
      </c>
      <c r="U2323" t="s">
        <v>3400</v>
      </c>
      <c r="V2323" t="s">
        <v>3447</v>
      </c>
      <c r="W2323">
        <v>122</v>
      </c>
      <c r="X2323">
        <v>1128</v>
      </c>
      <c r="Y2323">
        <v>9</v>
      </c>
      <c r="Z2323" t="s">
        <v>3492</v>
      </c>
      <c r="AA2323" t="s">
        <v>5233</v>
      </c>
      <c r="AB2323" t="s">
        <v>7668</v>
      </c>
      <c r="AC2323">
        <v>8.9</v>
      </c>
      <c r="AD2323" t="s">
        <v>8827</v>
      </c>
      <c r="AE2323" t="s">
        <v>9368</v>
      </c>
      <c r="AF2323" t="s">
        <v>8444</v>
      </c>
      <c r="AG2323" t="s">
        <v>8922</v>
      </c>
    </row>
    <row r="2324" spans="1:33" hidden="1" x14ac:dyDescent="0.25">
      <c r="A2324" t="s">
        <v>54</v>
      </c>
      <c r="B2324">
        <v>2025184</v>
      </c>
      <c r="C2324" t="s">
        <v>86</v>
      </c>
      <c r="D2324">
        <v>6</v>
      </c>
      <c r="E2324" t="s">
        <v>90</v>
      </c>
      <c r="F2324">
        <v>1650</v>
      </c>
      <c r="G2324" t="s">
        <v>98</v>
      </c>
      <c r="H2324" t="s">
        <v>267</v>
      </c>
      <c r="I2324" t="s">
        <v>447</v>
      </c>
      <c r="K2324">
        <v>27.85</v>
      </c>
      <c r="L2324">
        <v>50.62</v>
      </c>
      <c r="M2324" t="s">
        <v>644</v>
      </c>
      <c r="N2324" t="s">
        <v>883</v>
      </c>
      <c r="Q2324">
        <v>9</v>
      </c>
      <c r="R2324">
        <v>9</v>
      </c>
      <c r="S2324" t="s">
        <v>1476</v>
      </c>
      <c r="T2324" t="s">
        <v>2663</v>
      </c>
      <c r="U2324" t="s">
        <v>3419</v>
      </c>
      <c r="V2324" t="s">
        <v>3440</v>
      </c>
      <c r="W2324">
        <v>124</v>
      </c>
      <c r="X2324">
        <v>1094</v>
      </c>
      <c r="Y2324">
        <v>12</v>
      </c>
      <c r="Z2324" t="s">
        <v>3488</v>
      </c>
      <c r="AA2324" t="s">
        <v>5234</v>
      </c>
      <c r="AB2324" t="s">
        <v>7809</v>
      </c>
      <c r="AC2324">
        <v>28</v>
      </c>
      <c r="AD2324" t="s">
        <v>9034</v>
      </c>
      <c r="AE2324" t="s">
        <v>9199</v>
      </c>
      <c r="AF2324" t="s">
        <v>8549</v>
      </c>
      <c r="AG2324" t="s">
        <v>8555</v>
      </c>
    </row>
    <row r="2325" spans="1:33" hidden="1" x14ac:dyDescent="0.25">
      <c r="A2325" t="s">
        <v>54</v>
      </c>
      <c r="B2325">
        <v>2025184</v>
      </c>
      <c r="C2325" t="s">
        <v>86</v>
      </c>
      <c r="D2325">
        <v>6</v>
      </c>
      <c r="E2325" t="s">
        <v>90</v>
      </c>
      <c r="F2325">
        <v>1650</v>
      </c>
      <c r="G2325" t="s">
        <v>98</v>
      </c>
      <c r="H2325" t="s">
        <v>267</v>
      </c>
      <c r="I2325" t="s">
        <v>447</v>
      </c>
      <c r="K2325">
        <v>27.85</v>
      </c>
      <c r="L2325">
        <v>50.62</v>
      </c>
      <c r="M2325" t="s">
        <v>644</v>
      </c>
      <c r="N2325" t="s">
        <v>883</v>
      </c>
      <c r="Q2325">
        <v>10</v>
      </c>
      <c r="R2325">
        <v>2</v>
      </c>
      <c r="S2325" t="s">
        <v>1197</v>
      </c>
      <c r="T2325" t="s">
        <v>2384</v>
      </c>
      <c r="U2325" t="s">
        <v>3421</v>
      </c>
      <c r="V2325" t="s">
        <v>3457</v>
      </c>
      <c r="W2325">
        <v>134</v>
      </c>
      <c r="X2325">
        <v>1178</v>
      </c>
      <c r="Y2325">
        <v>6</v>
      </c>
      <c r="Z2325" t="s">
        <v>3522</v>
      </c>
      <c r="AA2325" t="s">
        <v>5235</v>
      </c>
      <c r="AB2325" t="s">
        <v>7339</v>
      </c>
      <c r="AC2325">
        <v>8.1999999999999993</v>
      </c>
      <c r="AD2325" t="s">
        <v>8965</v>
      </c>
      <c r="AE2325" t="s">
        <v>9393</v>
      </c>
      <c r="AF2325" t="s">
        <v>455</v>
      </c>
      <c r="AG2325" t="s">
        <v>8735</v>
      </c>
    </row>
    <row r="2326" spans="1:33" hidden="1" x14ac:dyDescent="0.25">
      <c r="A2326" t="s">
        <v>54</v>
      </c>
      <c r="B2326">
        <v>2025184</v>
      </c>
      <c r="C2326" t="s">
        <v>86</v>
      </c>
      <c r="D2326">
        <v>6</v>
      </c>
      <c r="E2326" t="s">
        <v>90</v>
      </c>
      <c r="F2326">
        <v>1650</v>
      </c>
      <c r="G2326" t="s">
        <v>98</v>
      </c>
      <c r="H2326" t="s">
        <v>267</v>
      </c>
      <c r="I2326" t="s">
        <v>447</v>
      </c>
      <c r="K2326">
        <v>27.85</v>
      </c>
      <c r="L2326">
        <v>50.62</v>
      </c>
      <c r="M2326" t="s">
        <v>644</v>
      </c>
      <c r="N2326" t="s">
        <v>883</v>
      </c>
      <c r="Q2326">
        <v>11</v>
      </c>
      <c r="R2326">
        <v>1</v>
      </c>
      <c r="S2326" t="s">
        <v>1496</v>
      </c>
      <c r="T2326" t="s">
        <v>2683</v>
      </c>
      <c r="U2326" t="s">
        <v>3409</v>
      </c>
      <c r="V2326" t="s">
        <v>3459</v>
      </c>
      <c r="W2326">
        <v>135</v>
      </c>
      <c r="X2326">
        <v>1066</v>
      </c>
      <c r="Y2326">
        <v>1</v>
      </c>
      <c r="Z2326" t="s">
        <v>3499</v>
      </c>
      <c r="AA2326" t="s">
        <v>5236</v>
      </c>
      <c r="AB2326" t="s">
        <v>7097</v>
      </c>
      <c r="AC2326">
        <v>5.0999999999999996</v>
      </c>
      <c r="AD2326" t="s">
        <v>8959</v>
      </c>
      <c r="AE2326" t="s">
        <v>9366</v>
      </c>
      <c r="AF2326" t="s">
        <v>8651</v>
      </c>
      <c r="AG2326" t="s">
        <v>9116</v>
      </c>
    </row>
    <row r="2327" spans="1:33" hidden="1" x14ac:dyDescent="0.25">
      <c r="A2327" t="s">
        <v>54</v>
      </c>
      <c r="B2327">
        <v>2025184</v>
      </c>
      <c r="C2327" t="s">
        <v>86</v>
      </c>
      <c r="D2327">
        <v>6</v>
      </c>
      <c r="E2327" t="s">
        <v>90</v>
      </c>
      <c r="F2327">
        <v>1650</v>
      </c>
      <c r="G2327" t="s">
        <v>98</v>
      </c>
      <c r="H2327" t="s">
        <v>267</v>
      </c>
      <c r="I2327" t="s">
        <v>447</v>
      </c>
      <c r="K2327">
        <v>27.85</v>
      </c>
      <c r="L2327">
        <v>50.62</v>
      </c>
      <c r="M2327" t="s">
        <v>644</v>
      </c>
      <c r="N2327" t="s">
        <v>883</v>
      </c>
      <c r="Q2327">
        <v>12</v>
      </c>
      <c r="R2327">
        <v>6</v>
      </c>
      <c r="S2327" t="s">
        <v>1470</v>
      </c>
      <c r="T2327" t="s">
        <v>2657</v>
      </c>
      <c r="U2327" t="s">
        <v>3402</v>
      </c>
      <c r="V2327" t="s">
        <v>3454</v>
      </c>
      <c r="W2327">
        <v>124</v>
      </c>
      <c r="X2327">
        <v>1086</v>
      </c>
      <c r="Y2327">
        <v>3</v>
      </c>
      <c r="Z2327" t="s">
        <v>3501</v>
      </c>
      <c r="AA2327" t="s">
        <v>5237</v>
      </c>
      <c r="AB2327" t="s">
        <v>7810</v>
      </c>
      <c r="AC2327">
        <v>16</v>
      </c>
      <c r="AD2327" t="s">
        <v>8857</v>
      </c>
      <c r="AE2327" t="s">
        <v>9365</v>
      </c>
      <c r="AF2327" t="s">
        <v>8911</v>
      </c>
      <c r="AG2327" t="s">
        <v>9522</v>
      </c>
    </row>
    <row r="2328" spans="1:33" hidden="1" x14ac:dyDescent="0.25">
      <c r="A2328" t="s">
        <v>54</v>
      </c>
      <c r="B2328">
        <v>2025184</v>
      </c>
      <c r="C2328" t="s">
        <v>86</v>
      </c>
      <c r="D2328">
        <v>6</v>
      </c>
      <c r="E2328" t="s">
        <v>90</v>
      </c>
      <c r="F2328">
        <v>1650</v>
      </c>
      <c r="G2328" t="s">
        <v>98</v>
      </c>
      <c r="H2328" t="s">
        <v>267</v>
      </c>
      <c r="I2328" t="s">
        <v>447</v>
      </c>
      <c r="K2328">
        <v>27.85</v>
      </c>
      <c r="L2328">
        <v>50.62</v>
      </c>
      <c r="M2328" t="s">
        <v>644</v>
      </c>
      <c r="N2328" t="s">
        <v>883</v>
      </c>
      <c r="Q2328">
        <v>13</v>
      </c>
      <c r="R2328">
        <v>3</v>
      </c>
      <c r="S2328" t="s">
        <v>1483</v>
      </c>
      <c r="T2328" t="s">
        <v>2670</v>
      </c>
      <c r="U2328" t="s">
        <v>3416</v>
      </c>
      <c r="V2328" t="s">
        <v>3458</v>
      </c>
      <c r="W2328">
        <v>133</v>
      </c>
      <c r="X2328">
        <v>1189</v>
      </c>
      <c r="Y2328">
        <v>11</v>
      </c>
      <c r="Z2328" t="s">
        <v>3517</v>
      </c>
      <c r="AA2328" t="s">
        <v>5238</v>
      </c>
      <c r="AB2328" t="s">
        <v>886</v>
      </c>
      <c r="AC2328">
        <v>23</v>
      </c>
      <c r="AD2328" t="s">
        <v>9020</v>
      </c>
      <c r="AE2328" t="s">
        <v>8876</v>
      </c>
      <c r="AF2328" t="s">
        <v>8981</v>
      </c>
      <c r="AG2328" t="s">
        <v>9050</v>
      </c>
    </row>
    <row r="2329" spans="1:33" hidden="1" x14ac:dyDescent="0.25">
      <c r="A2329" t="s">
        <v>54</v>
      </c>
      <c r="B2329">
        <v>2025184</v>
      </c>
      <c r="C2329" t="s">
        <v>86</v>
      </c>
      <c r="D2329">
        <v>6</v>
      </c>
      <c r="E2329" t="s">
        <v>90</v>
      </c>
      <c r="F2329">
        <v>1650</v>
      </c>
      <c r="G2329" t="s">
        <v>98</v>
      </c>
      <c r="H2329" t="s">
        <v>267</v>
      </c>
      <c r="I2329" t="s">
        <v>447</v>
      </c>
      <c r="K2329">
        <v>27.85</v>
      </c>
      <c r="L2329">
        <v>50.62</v>
      </c>
      <c r="M2329" t="s">
        <v>644</v>
      </c>
      <c r="N2329" t="s">
        <v>883</v>
      </c>
      <c r="Q2329">
        <v>14</v>
      </c>
      <c r="R2329">
        <v>4</v>
      </c>
      <c r="S2329" t="s">
        <v>1509</v>
      </c>
      <c r="T2329" t="s">
        <v>2696</v>
      </c>
      <c r="U2329" t="s">
        <v>3405</v>
      </c>
      <c r="V2329" t="s">
        <v>3455</v>
      </c>
      <c r="W2329">
        <v>125</v>
      </c>
      <c r="X2329">
        <v>1168</v>
      </c>
      <c r="Y2329">
        <v>8</v>
      </c>
      <c r="Z2329" t="s">
        <v>3495</v>
      </c>
      <c r="AA2329" t="s">
        <v>5239</v>
      </c>
      <c r="AB2329" t="s">
        <v>7811</v>
      </c>
      <c r="AC2329">
        <v>28</v>
      </c>
      <c r="AD2329" t="s">
        <v>9019</v>
      </c>
      <c r="AE2329" t="s">
        <v>9367</v>
      </c>
      <c r="AF2329" t="s">
        <v>8444</v>
      </c>
      <c r="AG2329" t="s">
        <v>9532</v>
      </c>
    </row>
    <row r="2330" spans="1:33" hidden="1" x14ac:dyDescent="0.25">
      <c r="A2330" t="s">
        <v>54</v>
      </c>
      <c r="B2330">
        <v>2025185</v>
      </c>
      <c r="C2330" t="s">
        <v>86</v>
      </c>
      <c r="D2330">
        <v>7</v>
      </c>
      <c r="E2330" t="s">
        <v>91</v>
      </c>
      <c r="F2330">
        <v>1200</v>
      </c>
      <c r="G2330" t="s">
        <v>98</v>
      </c>
      <c r="H2330" t="s">
        <v>268</v>
      </c>
      <c r="I2330" t="s">
        <v>446</v>
      </c>
      <c r="J2330" t="s">
        <v>452</v>
      </c>
      <c r="K2330">
        <v>23.6</v>
      </c>
      <c r="L2330">
        <v>46.17</v>
      </c>
      <c r="M2330" t="s">
        <v>645</v>
      </c>
      <c r="Q2330">
        <v>1</v>
      </c>
      <c r="R2330">
        <v>9</v>
      </c>
      <c r="S2330" t="s">
        <v>1147</v>
      </c>
      <c r="T2330" t="s">
        <v>2334</v>
      </c>
      <c r="U2330" t="s">
        <v>3411</v>
      </c>
      <c r="V2330" t="s">
        <v>3449</v>
      </c>
      <c r="W2330">
        <v>124</v>
      </c>
      <c r="X2330">
        <v>1186</v>
      </c>
      <c r="Y2330">
        <v>9</v>
      </c>
      <c r="Z2330" t="s">
        <v>3478</v>
      </c>
      <c r="AA2330" t="s">
        <v>5240</v>
      </c>
      <c r="AB2330" t="s">
        <v>645</v>
      </c>
      <c r="AC2330">
        <v>3.3</v>
      </c>
      <c r="AD2330" t="s">
        <v>8456</v>
      </c>
      <c r="AE2330" t="s">
        <v>9349</v>
      </c>
      <c r="AF2330" t="s">
        <v>9231</v>
      </c>
    </row>
    <row r="2331" spans="1:33" hidden="1" x14ac:dyDescent="0.25">
      <c r="A2331" t="s">
        <v>54</v>
      </c>
      <c r="B2331">
        <v>2025185</v>
      </c>
      <c r="C2331" t="s">
        <v>86</v>
      </c>
      <c r="D2331">
        <v>7</v>
      </c>
      <c r="E2331" t="s">
        <v>91</v>
      </c>
      <c r="F2331">
        <v>1200</v>
      </c>
      <c r="G2331" t="s">
        <v>98</v>
      </c>
      <c r="H2331" t="s">
        <v>268</v>
      </c>
      <c r="I2331" t="s">
        <v>446</v>
      </c>
      <c r="J2331" t="s">
        <v>452</v>
      </c>
      <c r="K2331">
        <v>23.6</v>
      </c>
      <c r="L2331">
        <v>46.17</v>
      </c>
      <c r="M2331" t="s">
        <v>645</v>
      </c>
      <c r="Q2331">
        <v>2</v>
      </c>
      <c r="R2331">
        <v>2</v>
      </c>
      <c r="S2331" t="s">
        <v>1875</v>
      </c>
      <c r="T2331" t="s">
        <v>3062</v>
      </c>
      <c r="U2331" t="s">
        <v>3412</v>
      </c>
      <c r="V2331" t="s">
        <v>3458</v>
      </c>
      <c r="W2331">
        <v>132</v>
      </c>
      <c r="X2331">
        <v>1183</v>
      </c>
      <c r="Y2331">
        <v>6</v>
      </c>
      <c r="Z2331" t="s">
        <v>3518</v>
      </c>
      <c r="AA2331" t="s">
        <v>5241</v>
      </c>
      <c r="AB2331" t="s">
        <v>7305</v>
      </c>
      <c r="AC2331">
        <v>26</v>
      </c>
      <c r="AD2331" t="s">
        <v>8416</v>
      </c>
      <c r="AE2331" t="s">
        <v>9375</v>
      </c>
      <c r="AF2331" t="s">
        <v>9351</v>
      </c>
    </row>
    <row r="2332" spans="1:33" hidden="1" x14ac:dyDescent="0.25">
      <c r="A2332" t="s">
        <v>54</v>
      </c>
      <c r="B2332">
        <v>2025185</v>
      </c>
      <c r="C2332" t="s">
        <v>86</v>
      </c>
      <c r="D2332">
        <v>7</v>
      </c>
      <c r="E2332" t="s">
        <v>91</v>
      </c>
      <c r="F2332">
        <v>1200</v>
      </c>
      <c r="G2332" t="s">
        <v>98</v>
      </c>
      <c r="H2332" t="s">
        <v>268</v>
      </c>
      <c r="I2332" t="s">
        <v>446</v>
      </c>
      <c r="J2332" t="s">
        <v>452</v>
      </c>
      <c r="K2332">
        <v>23.6</v>
      </c>
      <c r="L2332">
        <v>46.17</v>
      </c>
      <c r="M2332" t="s">
        <v>645</v>
      </c>
      <c r="Q2332">
        <v>3</v>
      </c>
      <c r="R2332">
        <v>11</v>
      </c>
      <c r="S2332" t="s">
        <v>1747</v>
      </c>
      <c r="T2332" t="s">
        <v>2934</v>
      </c>
      <c r="U2332" t="s">
        <v>3407</v>
      </c>
      <c r="V2332" t="s">
        <v>3442</v>
      </c>
      <c r="W2332">
        <v>122</v>
      </c>
      <c r="X2332">
        <v>1222</v>
      </c>
      <c r="Y2332">
        <v>1</v>
      </c>
      <c r="Z2332" t="s">
        <v>3479</v>
      </c>
      <c r="AA2332" t="s">
        <v>5242</v>
      </c>
      <c r="AB2332" t="s">
        <v>499</v>
      </c>
      <c r="AC2332">
        <v>3.6</v>
      </c>
      <c r="AD2332" t="s">
        <v>8580</v>
      </c>
      <c r="AE2332" t="s">
        <v>9377</v>
      </c>
      <c r="AF2332" t="s">
        <v>9335</v>
      </c>
    </row>
    <row r="2333" spans="1:33" hidden="1" x14ac:dyDescent="0.25">
      <c r="A2333" t="s">
        <v>54</v>
      </c>
      <c r="B2333">
        <v>2025185</v>
      </c>
      <c r="C2333" t="s">
        <v>86</v>
      </c>
      <c r="D2333">
        <v>7</v>
      </c>
      <c r="E2333" t="s">
        <v>91</v>
      </c>
      <c r="F2333">
        <v>1200</v>
      </c>
      <c r="G2333" t="s">
        <v>98</v>
      </c>
      <c r="H2333" t="s">
        <v>268</v>
      </c>
      <c r="I2333" t="s">
        <v>446</v>
      </c>
      <c r="J2333" t="s">
        <v>452</v>
      </c>
      <c r="K2333">
        <v>23.6</v>
      </c>
      <c r="L2333">
        <v>46.17</v>
      </c>
      <c r="M2333" t="s">
        <v>645</v>
      </c>
      <c r="Q2333">
        <v>4</v>
      </c>
      <c r="R2333">
        <v>3</v>
      </c>
      <c r="S2333" t="s">
        <v>1559</v>
      </c>
      <c r="T2333" t="s">
        <v>2746</v>
      </c>
      <c r="U2333" t="s">
        <v>3402</v>
      </c>
      <c r="V2333" t="s">
        <v>3445</v>
      </c>
      <c r="W2333">
        <v>124</v>
      </c>
      <c r="X2333">
        <v>1047</v>
      </c>
      <c r="Y2333">
        <v>2</v>
      </c>
      <c r="Z2333" t="s">
        <v>3481</v>
      </c>
      <c r="AA2333" t="s">
        <v>5243</v>
      </c>
      <c r="AB2333" t="s">
        <v>476</v>
      </c>
      <c r="AC2333">
        <v>9.3000000000000007</v>
      </c>
      <c r="AD2333" t="s">
        <v>8761</v>
      </c>
      <c r="AE2333" t="s">
        <v>9364</v>
      </c>
      <c r="AF2333" t="s">
        <v>9366</v>
      </c>
    </row>
    <row r="2334" spans="1:33" hidden="1" x14ac:dyDescent="0.25">
      <c r="A2334" t="s">
        <v>54</v>
      </c>
      <c r="B2334">
        <v>2025185</v>
      </c>
      <c r="C2334" t="s">
        <v>86</v>
      </c>
      <c r="D2334">
        <v>7</v>
      </c>
      <c r="E2334" t="s">
        <v>91</v>
      </c>
      <c r="F2334">
        <v>1200</v>
      </c>
      <c r="G2334" t="s">
        <v>98</v>
      </c>
      <c r="H2334" t="s">
        <v>268</v>
      </c>
      <c r="I2334" t="s">
        <v>446</v>
      </c>
      <c r="J2334" t="s">
        <v>452</v>
      </c>
      <c r="K2334">
        <v>23.6</v>
      </c>
      <c r="L2334">
        <v>46.17</v>
      </c>
      <c r="M2334" t="s">
        <v>645</v>
      </c>
      <c r="Q2334">
        <v>5</v>
      </c>
      <c r="R2334">
        <v>14</v>
      </c>
      <c r="S2334" t="s">
        <v>1971</v>
      </c>
      <c r="T2334" t="s">
        <v>3158</v>
      </c>
      <c r="U2334" t="s">
        <v>3415</v>
      </c>
      <c r="V2334" t="s">
        <v>3454</v>
      </c>
      <c r="W2334">
        <v>120</v>
      </c>
      <c r="X2334">
        <v>1050</v>
      </c>
      <c r="Y2334">
        <v>14</v>
      </c>
      <c r="Z2334" t="s">
        <v>3483</v>
      </c>
      <c r="AA2334" t="s">
        <v>5244</v>
      </c>
      <c r="AB2334" t="s">
        <v>740</v>
      </c>
      <c r="AC2334">
        <v>16</v>
      </c>
      <c r="AD2334" t="s">
        <v>8454</v>
      </c>
      <c r="AE2334" t="s">
        <v>9376</v>
      </c>
      <c r="AF2334" t="s">
        <v>9225</v>
      </c>
    </row>
    <row r="2335" spans="1:33" hidden="1" x14ac:dyDescent="0.25">
      <c r="A2335" t="s">
        <v>54</v>
      </c>
      <c r="B2335">
        <v>2025185</v>
      </c>
      <c r="C2335" t="s">
        <v>86</v>
      </c>
      <c r="D2335">
        <v>7</v>
      </c>
      <c r="E2335" t="s">
        <v>91</v>
      </c>
      <c r="F2335">
        <v>1200</v>
      </c>
      <c r="G2335" t="s">
        <v>98</v>
      </c>
      <c r="H2335" t="s">
        <v>268</v>
      </c>
      <c r="I2335" t="s">
        <v>446</v>
      </c>
      <c r="J2335" t="s">
        <v>452</v>
      </c>
      <c r="K2335">
        <v>23.6</v>
      </c>
      <c r="L2335">
        <v>46.17</v>
      </c>
      <c r="M2335" t="s">
        <v>645</v>
      </c>
      <c r="Q2335">
        <v>6</v>
      </c>
      <c r="R2335">
        <v>1</v>
      </c>
      <c r="S2335" t="s">
        <v>1746</v>
      </c>
      <c r="T2335" t="s">
        <v>2933</v>
      </c>
      <c r="U2335" t="s">
        <v>3397</v>
      </c>
      <c r="V2335" t="s">
        <v>3440</v>
      </c>
      <c r="W2335">
        <v>135</v>
      </c>
      <c r="X2335">
        <v>1173</v>
      </c>
      <c r="Y2335">
        <v>10</v>
      </c>
      <c r="Z2335" t="s">
        <v>3524</v>
      </c>
      <c r="AA2335" t="s">
        <v>5109</v>
      </c>
      <c r="AB2335" t="s">
        <v>686</v>
      </c>
      <c r="AC2335">
        <v>11</v>
      </c>
      <c r="AD2335" t="s">
        <v>8422</v>
      </c>
      <c r="AE2335" t="s">
        <v>9402</v>
      </c>
      <c r="AF2335" t="s">
        <v>8861</v>
      </c>
    </row>
    <row r="2336" spans="1:33" hidden="1" x14ac:dyDescent="0.25">
      <c r="A2336" t="s">
        <v>54</v>
      </c>
      <c r="B2336">
        <v>2025185</v>
      </c>
      <c r="C2336" t="s">
        <v>86</v>
      </c>
      <c r="D2336">
        <v>7</v>
      </c>
      <c r="E2336" t="s">
        <v>91</v>
      </c>
      <c r="F2336">
        <v>1200</v>
      </c>
      <c r="G2336" t="s">
        <v>98</v>
      </c>
      <c r="H2336" t="s">
        <v>268</v>
      </c>
      <c r="I2336" t="s">
        <v>446</v>
      </c>
      <c r="J2336" t="s">
        <v>452</v>
      </c>
      <c r="K2336">
        <v>23.6</v>
      </c>
      <c r="L2336">
        <v>46.17</v>
      </c>
      <c r="M2336" t="s">
        <v>645</v>
      </c>
      <c r="Q2336">
        <v>7</v>
      </c>
      <c r="R2336">
        <v>10</v>
      </c>
      <c r="S2336" t="s">
        <v>1545</v>
      </c>
      <c r="T2336" t="s">
        <v>2732</v>
      </c>
      <c r="U2336" t="s">
        <v>3398</v>
      </c>
      <c r="V2336" t="s">
        <v>3443</v>
      </c>
      <c r="W2336">
        <v>124</v>
      </c>
      <c r="X2336">
        <v>1130</v>
      </c>
      <c r="Y2336">
        <v>11</v>
      </c>
      <c r="Z2336" t="s">
        <v>3497</v>
      </c>
      <c r="AA2336" t="s">
        <v>5245</v>
      </c>
      <c r="AB2336" t="s">
        <v>568</v>
      </c>
      <c r="AC2336">
        <v>7.1</v>
      </c>
      <c r="AD2336" t="s">
        <v>8762</v>
      </c>
      <c r="AE2336" t="s">
        <v>9348</v>
      </c>
      <c r="AF2336" t="s">
        <v>9282</v>
      </c>
    </row>
    <row r="2337" spans="1:33" hidden="1" x14ac:dyDescent="0.25">
      <c r="A2337" t="s">
        <v>54</v>
      </c>
      <c r="B2337">
        <v>2025185</v>
      </c>
      <c r="C2337" t="s">
        <v>86</v>
      </c>
      <c r="D2337">
        <v>7</v>
      </c>
      <c r="E2337" t="s">
        <v>91</v>
      </c>
      <c r="F2337">
        <v>1200</v>
      </c>
      <c r="G2337" t="s">
        <v>98</v>
      </c>
      <c r="H2337" t="s">
        <v>268</v>
      </c>
      <c r="I2337" t="s">
        <v>446</v>
      </c>
      <c r="J2337" t="s">
        <v>452</v>
      </c>
      <c r="K2337">
        <v>23.6</v>
      </c>
      <c r="L2337">
        <v>46.17</v>
      </c>
      <c r="M2337" t="s">
        <v>645</v>
      </c>
      <c r="Q2337">
        <v>8</v>
      </c>
      <c r="R2337">
        <v>8</v>
      </c>
      <c r="S2337" t="s">
        <v>1748</v>
      </c>
      <c r="T2337" t="s">
        <v>2935</v>
      </c>
      <c r="U2337" t="s">
        <v>3409</v>
      </c>
      <c r="V2337" t="s">
        <v>3444</v>
      </c>
      <c r="W2337">
        <v>124</v>
      </c>
      <c r="X2337">
        <v>988</v>
      </c>
      <c r="Y2337">
        <v>7</v>
      </c>
      <c r="Z2337" t="s">
        <v>3507</v>
      </c>
      <c r="AA2337" t="s">
        <v>5246</v>
      </c>
      <c r="AB2337" t="s">
        <v>7248</v>
      </c>
      <c r="AC2337">
        <v>25</v>
      </c>
      <c r="AD2337" t="s">
        <v>8688</v>
      </c>
      <c r="AE2337" t="s">
        <v>9350</v>
      </c>
      <c r="AF2337" t="s">
        <v>8948</v>
      </c>
    </row>
    <row r="2338" spans="1:33" hidden="1" x14ac:dyDescent="0.25">
      <c r="A2338" t="s">
        <v>54</v>
      </c>
      <c r="B2338">
        <v>2025185</v>
      </c>
      <c r="C2338" t="s">
        <v>86</v>
      </c>
      <c r="D2338">
        <v>7</v>
      </c>
      <c r="E2338" t="s">
        <v>91</v>
      </c>
      <c r="F2338">
        <v>1200</v>
      </c>
      <c r="G2338" t="s">
        <v>98</v>
      </c>
      <c r="H2338" t="s">
        <v>268</v>
      </c>
      <c r="I2338" t="s">
        <v>446</v>
      </c>
      <c r="J2338" t="s">
        <v>452</v>
      </c>
      <c r="K2338">
        <v>23.6</v>
      </c>
      <c r="L2338">
        <v>46.17</v>
      </c>
      <c r="M2338" t="s">
        <v>645</v>
      </c>
      <c r="Q2338">
        <v>9</v>
      </c>
      <c r="R2338">
        <v>7</v>
      </c>
      <c r="S2338" t="s">
        <v>1062</v>
      </c>
      <c r="T2338" t="s">
        <v>2249</v>
      </c>
      <c r="U2338" t="s">
        <v>3420</v>
      </c>
      <c r="V2338" t="s">
        <v>3443</v>
      </c>
      <c r="W2338">
        <v>124</v>
      </c>
      <c r="X2338">
        <v>1215</v>
      </c>
      <c r="Y2338">
        <v>5</v>
      </c>
      <c r="Z2338" t="s">
        <v>3508</v>
      </c>
      <c r="AA2338" t="s">
        <v>5123</v>
      </c>
      <c r="AB2338" t="s">
        <v>586</v>
      </c>
      <c r="AC2338">
        <v>32</v>
      </c>
      <c r="AD2338" t="s">
        <v>8889</v>
      </c>
      <c r="AE2338" t="s">
        <v>9402</v>
      </c>
      <c r="AF2338" t="s">
        <v>8873</v>
      </c>
    </row>
    <row r="2339" spans="1:33" hidden="1" x14ac:dyDescent="0.25">
      <c r="A2339" t="s">
        <v>54</v>
      </c>
      <c r="B2339">
        <v>2025185</v>
      </c>
      <c r="C2339" t="s">
        <v>86</v>
      </c>
      <c r="D2339">
        <v>7</v>
      </c>
      <c r="E2339" t="s">
        <v>91</v>
      </c>
      <c r="F2339">
        <v>1200</v>
      </c>
      <c r="G2339" t="s">
        <v>98</v>
      </c>
      <c r="H2339" t="s">
        <v>268</v>
      </c>
      <c r="I2339" t="s">
        <v>446</v>
      </c>
      <c r="J2339" t="s">
        <v>452</v>
      </c>
      <c r="K2339">
        <v>23.6</v>
      </c>
      <c r="L2339">
        <v>46.17</v>
      </c>
      <c r="M2339" t="s">
        <v>645</v>
      </c>
      <c r="Q2339">
        <v>10</v>
      </c>
      <c r="R2339">
        <v>4</v>
      </c>
      <c r="S2339" t="s">
        <v>1054</v>
      </c>
      <c r="T2339" t="s">
        <v>2241</v>
      </c>
      <c r="U2339" t="s">
        <v>3410</v>
      </c>
      <c r="V2339" t="s">
        <v>3457</v>
      </c>
      <c r="W2339">
        <v>129</v>
      </c>
      <c r="X2339">
        <v>1189</v>
      </c>
      <c r="Y2339">
        <v>12</v>
      </c>
      <c r="Z2339" t="s">
        <v>3508</v>
      </c>
      <c r="AA2339" t="s">
        <v>5247</v>
      </c>
      <c r="AB2339" t="s">
        <v>6884</v>
      </c>
      <c r="AC2339">
        <v>63</v>
      </c>
      <c r="AD2339" t="s">
        <v>8462</v>
      </c>
      <c r="AE2339" t="s">
        <v>9349</v>
      </c>
      <c r="AF2339" t="s">
        <v>9399</v>
      </c>
    </row>
    <row r="2340" spans="1:33" hidden="1" x14ac:dyDescent="0.25">
      <c r="A2340" t="s">
        <v>54</v>
      </c>
      <c r="B2340">
        <v>2025185</v>
      </c>
      <c r="C2340" t="s">
        <v>86</v>
      </c>
      <c r="D2340">
        <v>7</v>
      </c>
      <c r="E2340" t="s">
        <v>91</v>
      </c>
      <c r="F2340">
        <v>1200</v>
      </c>
      <c r="G2340" t="s">
        <v>98</v>
      </c>
      <c r="H2340" t="s">
        <v>268</v>
      </c>
      <c r="I2340" t="s">
        <v>446</v>
      </c>
      <c r="J2340" t="s">
        <v>452</v>
      </c>
      <c r="K2340">
        <v>23.6</v>
      </c>
      <c r="L2340">
        <v>46.17</v>
      </c>
      <c r="M2340" t="s">
        <v>645</v>
      </c>
      <c r="Q2340">
        <v>11</v>
      </c>
      <c r="R2340">
        <v>13</v>
      </c>
      <c r="S2340" t="s">
        <v>1565</v>
      </c>
      <c r="T2340" t="s">
        <v>2752</v>
      </c>
      <c r="U2340" t="s">
        <v>3417</v>
      </c>
      <c r="V2340" t="s">
        <v>3440</v>
      </c>
      <c r="W2340">
        <v>121</v>
      </c>
      <c r="X2340">
        <v>1237</v>
      </c>
      <c r="Y2340">
        <v>3</v>
      </c>
      <c r="Z2340" t="s">
        <v>3487</v>
      </c>
      <c r="AA2340" t="s">
        <v>5248</v>
      </c>
      <c r="AB2340" t="s">
        <v>7281</v>
      </c>
      <c r="AC2340">
        <v>71</v>
      </c>
      <c r="AD2340" t="s">
        <v>8460</v>
      </c>
      <c r="AE2340" t="s">
        <v>9377</v>
      </c>
      <c r="AF2340" t="s">
        <v>9082</v>
      </c>
    </row>
    <row r="2341" spans="1:33" hidden="1" x14ac:dyDescent="0.25">
      <c r="A2341" t="s">
        <v>54</v>
      </c>
      <c r="B2341">
        <v>2025185</v>
      </c>
      <c r="C2341" t="s">
        <v>86</v>
      </c>
      <c r="D2341">
        <v>7</v>
      </c>
      <c r="E2341" t="s">
        <v>91</v>
      </c>
      <c r="F2341">
        <v>1200</v>
      </c>
      <c r="G2341" t="s">
        <v>98</v>
      </c>
      <c r="H2341" t="s">
        <v>268</v>
      </c>
      <c r="I2341" t="s">
        <v>446</v>
      </c>
      <c r="J2341" t="s">
        <v>452</v>
      </c>
      <c r="K2341">
        <v>23.6</v>
      </c>
      <c r="L2341">
        <v>46.17</v>
      </c>
      <c r="M2341" t="s">
        <v>645</v>
      </c>
      <c r="Q2341">
        <v>12</v>
      </c>
      <c r="R2341">
        <v>6</v>
      </c>
      <c r="S2341" t="s">
        <v>1838</v>
      </c>
      <c r="T2341" t="s">
        <v>3025</v>
      </c>
      <c r="U2341" t="s">
        <v>3421</v>
      </c>
      <c r="V2341" t="s">
        <v>3447</v>
      </c>
      <c r="W2341">
        <v>124</v>
      </c>
      <c r="X2341">
        <v>1178</v>
      </c>
      <c r="Y2341">
        <v>13</v>
      </c>
      <c r="Z2341" t="s">
        <v>3493</v>
      </c>
      <c r="AA2341" t="s">
        <v>5249</v>
      </c>
      <c r="AB2341" t="s">
        <v>512</v>
      </c>
      <c r="AC2341">
        <v>15</v>
      </c>
      <c r="AD2341" t="s">
        <v>8418</v>
      </c>
      <c r="AE2341" t="s">
        <v>9349</v>
      </c>
      <c r="AF2341" t="s">
        <v>8400</v>
      </c>
    </row>
    <row r="2342" spans="1:33" hidden="1" x14ac:dyDescent="0.25">
      <c r="A2342" t="s">
        <v>54</v>
      </c>
      <c r="B2342">
        <v>2025185</v>
      </c>
      <c r="C2342" t="s">
        <v>86</v>
      </c>
      <c r="D2342">
        <v>7</v>
      </c>
      <c r="E2342" t="s">
        <v>91</v>
      </c>
      <c r="F2342">
        <v>1200</v>
      </c>
      <c r="G2342" t="s">
        <v>98</v>
      </c>
      <c r="H2342" t="s">
        <v>268</v>
      </c>
      <c r="I2342" t="s">
        <v>446</v>
      </c>
      <c r="J2342" t="s">
        <v>452</v>
      </c>
      <c r="K2342">
        <v>23.6</v>
      </c>
      <c r="L2342">
        <v>46.17</v>
      </c>
      <c r="M2342" t="s">
        <v>645</v>
      </c>
      <c r="Q2342">
        <v>13</v>
      </c>
      <c r="R2342">
        <v>5</v>
      </c>
      <c r="S2342" t="s">
        <v>1839</v>
      </c>
      <c r="T2342" t="s">
        <v>3026</v>
      </c>
      <c r="U2342" t="s">
        <v>3399</v>
      </c>
      <c r="V2342" t="s">
        <v>3459</v>
      </c>
      <c r="W2342">
        <v>125</v>
      </c>
      <c r="X2342">
        <v>1122</v>
      </c>
      <c r="Y2342">
        <v>4</v>
      </c>
      <c r="Z2342" t="s">
        <v>3502</v>
      </c>
      <c r="AA2342" t="s">
        <v>5250</v>
      </c>
      <c r="AB2342" t="s">
        <v>6907</v>
      </c>
      <c r="AC2342">
        <v>30</v>
      </c>
      <c r="AD2342" t="s">
        <v>8688</v>
      </c>
      <c r="AE2342" t="s">
        <v>9358</v>
      </c>
      <c r="AF2342" t="s">
        <v>9053</v>
      </c>
    </row>
    <row r="2343" spans="1:33" hidden="1" x14ac:dyDescent="0.25">
      <c r="A2343" t="s">
        <v>54</v>
      </c>
      <c r="B2343">
        <v>2025185</v>
      </c>
      <c r="C2343" t="s">
        <v>86</v>
      </c>
      <c r="D2343">
        <v>7</v>
      </c>
      <c r="E2343" t="s">
        <v>91</v>
      </c>
      <c r="F2343">
        <v>1200</v>
      </c>
      <c r="G2343" t="s">
        <v>98</v>
      </c>
      <c r="H2343" t="s">
        <v>268</v>
      </c>
      <c r="I2343" t="s">
        <v>446</v>
      </c>
      <c r="J2343" t="s">
        <v>452</v>
      </c>
      <c r="K2343">
        <v>23.6</v>
      </c>
      <c r="L2343">
        <v>46.17</v>
      </c>
      <c r="M2343" t="s">
        <v>645</v>
      </c>
      <c r="Q2343">
        <v>14</v>
      </c>
      <c r="R2343">
        <v>12</v>
      </c>
      <c r="S2343" t="s">
        <v>1663</v>
      </c>
      <c r="T2343" t="s">
        <v>2850</v>
      </c>
      <c r="U2343" t="s">
        <v>3406</v>
      </c>
      <c r="V2343" t="s">
        <v>3456</v>
      </c>
      <c r="W2343">
        <v>122</v>
      </c>
      <c r="X2343">
        <v>1178</v>
      </c>
      <c r="Y2343">
        <v>8</v>
      </c>
      <c r="Z2343" t="s">
        <v>3569</v>
      </c>
      <c r="AA2343" t="s">
        <v>5251</v>
      </c>
      <c r="AB2343" t="s">
        <v>7494</v>
      </c>
      <c r="AC2343">
        <v>96</v>
      </c>
      <c r="AD2343" t="s">
        <v>8580</v>
      </c>
      <c r="AE2343" t="s">
        <v>9350</v>
      </c>
      <c r="AF2343" t="s">
        <v>9137</v>
      </c>
    </row>
    <row r="2344" spans="1:33" hidden="1" x14ac:dyDescent="0.25">
      <c r="A2344" t="s">
        <v>54</v>
      </c>
      <c r="B2344">
        <v>2025187</v>
      </c>
      <c r="C2344" t="s">
        <v>86</v>
      </c>
      <c r="D2344">
        <v>9</v>
      </c>
      <c r="E2344" t="s">
        <v>92</v>
      </c>
      <c r="F2344">
        <v>1650</v>
      </c>
      <c r="G2344" t="s">
        <v>98</v>
      </c>
      <c r="H2344" t="s">
        <v>269</v>
      </c>
      <c r="I2344" t="s">
        <v>447</v>
      </c>
      <c r="K2344">
        <v>28.11</v>
      </c>
      <c r="L2344">
        <v>51.46</v>
      </c>
      <c r="M2344" t="s">
        <v>646</v>
      </c>
      <c r="N2344" t="s">
        <v>884</v>
      </c>
      <c r="Q2344">
        <v>1</v>
      </c>
      <c r="R2344">
        <v>8</v>
      </c>
      <c r="S2344" t="s">
        <v>1779</v>
      </c>
      <c r="T2344" t="s">
        <v>2966</v>
      </c>
      <c r="U2344" t="s">
        <v>3410</v>
      </c>
      <c r="V2344" t="s">
        <v>3454</v>
      </c>
      <c r="W2344">
        <v>125</v>
      </c>
      <c r="X2344">
        <v>1081</v>
      </c>
      <c r="Y2344">
        <v>5</v>
      </c>
      <c r="Z2344" t="s">
        <v>3478</v>
      </c>
      <c r="AA2344" t="s">
        <v>5252</v>
      </c>
      <c r="AB2344" t="s">
        <v>884</v>
      </c>
      <c r="AC2344">
        <v>21</v>
      </c>
      <c r="AD2344" t="s">
        <v>8495</v>
      </c>
      <c r="AE2344" t="s">
        <v>8981</v>
      </c>
      <c r="AF2344" t="s">
        <v>8422</v>
      </c>
      <c r="AG2344" t="s">
        <v>9393</v>
      </c>
    </row>
    <row r="2345" spans="1:33" hidden="1" x14ac:dyDescent="0.25">
      <c r="A2345" t="s">
        <v>54</v>
      </c>
      <c r="B2345">
        <v>2025187</v>
      </c>
      <c r="C2345" t="s">
        <v>86</v>
      </c>
      <c r="D2345">
        <v>9</v>
      </c>
      <c r="E2345" t="s">
        <v>92</v>
      </c>
      <c r="F2345">
        <v>1650</v>
      </c>
      <c r="G2345" t="s">
        <v>98</v>
      </c>
      <c r="H2345" t="s">
        <v>269</v>
      </c>
      <c r="I2345" t="s">
        <v>447</v>
      </c>
      <c r="K2345">
        <v>28.11</v>
      </c>
      <c r="L2345">
        <v>51.46</v>
      </c>
      <c r="M2345" t="s">
        <v>646</v>
      </c>
      <c r="N2345" t="s">
        <v>884</v>
      </c>
      <c r="Q2345">
        <v>2</v>
      </c>
      <c r="R2345">
        <v>4</v>
      </c>
      <c r="S2345" t="s">
        <v>1340</v>
      </c>
      <c r="T2345" t="s">
        <v>2527</v>
      </c>
      <c r="U2345" t="s">
        <v>3403</v>
      </c>
      <c r="V2345" t="s">
        <v>3450</v>
      </c>
      <c r="W2345">
        <v>129</v>
      </c>
      <c r="X2345">
        <v>1044</v>
      </c>
      <c r="Y2345">
        <v>2</v>
      </c>
      <c r="Z2345" t="s">
        <v>3489</v>
      </c>
      <c r="AA2345" t="s">
        <v>5253</v>
      </c>
      <c r="AB2345" t="s">
        <v>7812</v>
      </c>
      <c r="AC2345">
        <v>4.7</v>
      </c>
      <c r="AD2345" t="s">
        <v>9035</v>
      </c>
      <c r="AE2345" t="s">
        <v>8981</v>
      </c>
      <c r="AF2345" t="s">
        <v>9082</v>
      </c>
      <c r="AG2345" t="s">
        <v>8947</v>
      </c>
    </row>
    <row r="2346" spans="1:33" hidden="1" x14ac:dyDescent="0.25">
      <c r="A2346" t="s">
        <v>54</v>
      </c>
      <c r="B2346">
        <v>2025187</v>
      </c>
      <c r="C2346" t="s">
        <v>86</v>
      </c>
      <c r="D2346">
        <v>9</v>
      </c>
      <c r="E2346" t="s">
        <v>92</v>
      </c>
      <c r="F2346">
        <v>1650</v>
      </c>
      <c r="G2346" t="s">
        <v>98</v>
      </c>
      <c r="H2346" t="s">
        <v>269</v>
      </c>
      <c r="I2346" t="s">
        <v>447</v>
      </c>
      <c r="K2346">
        <v>28.11</v>
      </c>
      <c r="L2346">
        <v>51.46</v>
      </c>
      <c r="M2346" t="s">
        <v>646</v>
      </c>
      <c r="N2346" t="s">
        <v>884</v>
      </c>
      <c r="Q2346">
        <v>3</v>
      </c>
      <c r="R2346">
        <v>7</v>
      </c>
      <c r="S2346" t="s">
        <v>1641</v>
      </c>
      <c r="T2346" t="s">
        <v>2828</v>
      </c>
      <c r="U2346" t="s">
        <v>3411</v>
      </c>
      <c r="V2346" t="s">
        <v>3457</v>
      </c>
      <c r="W2346">
        <v>126</v>
      </c>
      <c r="X2346">
        <v>1166</v>
      </c>
      <c r="Y2346">
        <v>10</v>
      </c>
      <c r="Z2346" t="s">
        <v>3481</v>
      </c>
      <c r="AA2346" t="s">
        <v>5254</v>
      </c>
      <c r="AB2346" t="s">
        <v>7813</v>
      </c>
      <c r="AC2346">
        <v>4.3</v>
      </c>
      <c r="AD2346" t="s">
        <v>8498</v>
      </c>
      <c r="AE2346" t="s">
        <v>8651</v>
      </c>
      <c r="AF2346" t="s">
        <v>8419</v>
      </c>
      <c r="AG2346" t="s">
        <v>8947</v>
      </c>
    </row>
    <row r="2347" spans="1:33" hidden="1" x14ac:dyDescent="0.25">
      <c r="A2347" t="s">
        <v>54</v>
      </c>
      <c r="B2347">
        <v>2025187</v>
      </c>
      <c r="C2347" t="s">
        <v>86</v>
      </c>
      <c r="D2347">
        <v>9</v>
      </c>
      <c r="E2347" t="s">
        <v>92</v>
      </c>
      <c r="F2347">
        <v>1650</v>
      </c>
      <c r="G2347" t="s">
        <v>98</v>
      </c>
      <c r="H2347" t="s">
        <v>269</v>
      </c>
      <c r="I2347" t="s">
        <v>447</v>
      </c>
      <c r="K2347">
        <v>28.11</v>
      </c>
      <c r="L2347">
        <v>51.46</v>
      </c>
      <c r="M2347" t="s">
        <v>646</v>
      </c>
      <c r="N2347" t="s">
        <v>884</v>
      </c>
      <c r="Q2347">
        <v>4</v>
      </c>
      <c r="R2347">
        <v>1</v>
      </c>
      <c r="S2347" t="s">
        <v>1357</v>
      </c>
      <c r="T2347" t="s">
        <v>2544</v>
      </c>
      <c r="U2347" t="s">
        <v>3412</v>
      </c>
      <c r="V2347" t="s">
        <v>3460</v>
      </c>
      <c r="W2347">
        <v>130</v>
      </c>
      <c r="X2347">
        <v>1124</v>
      </c>
      <c r="Y2347">
        <v>1</v>
      </c>
      <c r="Z2347" t="s">
        <v>3496</v>
      </c>
      <c r="AA2347" t="s">
        <v>5255</v>
      </c>
      <c r="AB2347" t="s">
        <v>7073</v>
      </c>
      <c r="AC2347">
        <v>6.8</v>
      </c>
      <c r="AD2347" t="s">
        <v>9006</v>
      </c>
      <c r="AE2347" t="s">
        <v>8444</v>
      </c>
      <c r="AF2347" t="s">
        <v>9357</v>
      </c>
      <c r="AG2347" t="s">
        <v>9399</v>
      </c>
    </row>
    <row r="2348" spans="1:33" hidden="1" x14ac:dyDescent="0.25">
      <c r="A2348" t="s">
        <v>54</v>
      </c>
      <c r="B2348">
        <v>2025187</v>
      </c>
      <c r="C2348" t="s">
        <v>86</v>
      </c>
      <c r="D2348">
        <v>9</v>
      </c>
      <c r="E2348" t="s">
        <v>92</v>
      </c>
      <c r="F2348">
        <v>1650</v>
      </c>
      <c r="G2348" t="s">
        <v>98</v>
      </c>
      <c r="H2348" t="s">
        <v>269</v>
      </c>
      <c r="I2348" t="s">
        <v>447</v>
      </c>
      <c r="K2348">
        <v>28.11</v>
      </c>
      <c r="L2348">
        <v>51.46</v>
      </c>
      <c r="M2348" t="s">
        <v>646</v>
      </c>
      <c r="N2348" t="s">
        <v>884</v>
      </c>
      <c r="Q2348">
        <v>5</v>
      </c>
      <c r="R2348">
        <v>6</v>
      </c>
      <c r="S2348" t="s">
        <v>1622</v>
      </c>
      <c r="T2348" t="s">
        <v>2809</v>
      </c>
      <c r="U2348" t="s">
        <v>3409</v>
      </c>
      <c r="V2348" t="s">
        <v>3448</v>
      </c>
      <c r="W2348">
        <v>126</v>
      </c>
      <c r="X2348">
        <v>1138</v>
      </c>
      <c r="Y2348">
        <v>11</v>
      </c>
      <c r="Z2348" t="s">
        <v>3490</v>
      </c>
      <c r="AA2348" t="s">
        <v>5256</v>
      </c>
      <c r="AB2348" t="s">
        <v>7353</v>
      </c>
      <c r="AC2348">
        <v>7.8</v>
      </c>
      <c r="AD2348" t="s">
        <v>8502</v>
      </c>
      <c r="AE2348" t="s">
        <v>457</v>
      </c>
      <c r="AF2348" t="s">
        <v>8582</v>
      </c>
      <c r="AG2348" t="s">
        <v>9177</v>
      </c>
    </row>
    <row r="2349" spans="1:33" hidden="1" x14ac:dyDescent="0.25">
      <c r="A2349" t="s">
        <v>54</v>
      </c>
      <c r="B2349">
        <v>2025187</v>
      </c>
      <c r="C2349" t="s">
        <v>86</v>
      </c>
      <c r="D2349">
        <v>9</v>
      </c>
      <c r="E2349" t="s">
        <v>92</v>
      </c>
      <c r="F2349">
        <v>1650</v>
      </c>
      <c r="G2349" t="s">
        <v>98</v>
      </c>
      <c r="H2349" t="s">
        <v>269</v>
      </c>
      <c r="I2349" t="s">
        <v>447</v>
      </c>
      <c r="K2349">
        <v>28.11</v>
      </c>
      <c r="L2349">
        <v>51.46</v>
      </c>
      <c r="M2349" t="s">
        <v>646</v>
      </c>
      <c r="N2349" t="s">
        <v>884</v>
      </c>
      <c r="Q2349">
        <v>6</v>
      </c>
      <c r="R2349">
        <v>13</v>
      </c>
      <c r="S2349" t="s">
        <v>1196</v>
      </c>
      <c r="T2349" t="s">
        <v>2383</v>
      </c>
      <c r="U2349" t="s">
        <v>3413</v>
      </c>
      <c r="V2349" t="s">
        <v>3456</v>
      </c>
      <c r="W2349">
        <v>120</v>
      </c>
      <c r="X2349">
        <v>1141</v>
      </c>
      <c r="Y2349">
        <v>3</v>
      </c>
      <c r="Z2349" t="s">
        <v>3484</v>
      </c>
      <c r="AA2349" t="s">
        <v>5257</v>
      </c>
      <c r="AB2349" t="s">
        <v>7814</v>
      </c>
      <c r="AC2349">
        <v>15</v>
      </c>
      <c r="AD2349" t="s">
        <v>9036</v>
      </c>
      <c r="AE2349" t="s">
        <v>8863</v>
      </c>
      <c r="AF2349" t="s">
        <v>8456</v>
      </c>
      <c r="AG2349" t="s">
        <v>8981</v>
      </c>
    </row>
    <row r="2350" spans="1:33" hidden="1" x14ac:dyDescent="0.25">
      <c r="A2350" t="s">
        <v>54</v>
      </c>
      <c r="B2350">
        <v>2025187</v>
      </c>
      <c r="C2350" t="s">
        <v>86</v>
      </c>
      <c r="D2350">
        <v>9</v>
      </c>
      <c r="E2350" t="s">
        <v>92</v>
      </c>
      <c r="F2350">
        <v>1650</v>
      </c>
      <c r="G2350" t="s">
        <v>98</v>
      </c>
      <c r="H2350" t="s">
        <v>269</v>
      </c>
      <c r="I2350" t="s">
        <v>447</v>
      </c>
      <c r="K2350">
        <v>28.11</v>
      </c>
      <c r="L2350">
        <v>51.46</v>
      </c>
      <c r="M2350" t="s">
        <v>646</v>
      </c>
      <c r="N2350" t="s">
        <v>884</v>
      </c>
      <c r="Q2350">
        <v>7</v>
      </c>
      <c r="R2350">
        <v>9</v>
      </c>
      <c r="S2350" t="s">
        <v>1343</v>
      </c>
      <c r="T2350" t="s">
        <v>2530</v>
      </c>
      <c r="U2350" t="s">
        <v>3399</v>
      </c>
      <c r="V2350" t="s">
        <v>3451</v>
      </c>
      <c r="W2350">
        <v>125</v>
      </c>
      <c r="X2350">
        <v>1144</v>
      </c>
      <c r="Y2350">
        <v>4</v>
      </c>
      <c r="Z2350" t="s">
        <v>3484</v>
      </c>
      <c r="AA2350" t="s">
        <v>5258</v>
      </c>
      <c r="AB2350" t="s">
        <v>7677</v>
      </c>
      <c r="AC2350">
        <v>20</v>
      </c>
      <c r="AD2350" t="s">
        <v>8494</v>
      </c>
      <c r="AE2350" t="s">
        <v>9103</v>
      </c>
      <c r="AF2350" t="s">
        <v>8421</v>
      </c>
      <c r="AG2350" t="s">
        <v>8795</v>
      </c>
    </row>
    <row r="2351" spans="1:33" hidden="1" x14ac:dyDescent="0.25">
      <c r="A2351" t="s">
        <v>54</v>
      </c>
      <c r="B2351">
        <v>2025187</v>
      </c>
      <c r="C2351" t="s">
        <v>86</v>
      </c>
      <c r="D2351">
        <v>9</v>
      </c>
      <c r="E2351" t="s">
        <v>92</v>
      </c>
      <c r="F2351">
        <v>1650</v>
      </c>
      <c r="G2351" t="s">
        <v>98</v>
      </c>
      <c r="H2351" t="s">
        <v>269</v>
      </c>
      <c r="I2351" t="s">
        <v>447</v>
      </c>
      <c r="K2351">
        <v>28.11</v>
      </c>
      <c r="L2351">
        <v>51.46</v>
      </c>
      <c r="M2351" t="s">
        <v>646</v>
      </c>
      <c r="N2351" t="s">
        <v>884</v>
      </c>
      <c r="Q2351">
        <v>8</v>
      </c>
      <c r="R2351">
        <v>10</v>
      </c>
      <c r="S2351" t="s">
        <v>1353</v>
      </c>
      <c r="T2351" t="s">
        <v>2540</v>
      </c>
      <c r="U2351" t="s">
        <v>3398</v>
      </c>
      <c r="V2351" t="s">
        <v>3444</v>
      </c>
      <c r="W2351">
        <v>124</v>
      </c>
      <c r="X2351">
        <v>1058</v>
      </c>
      <c r="Y2351">
        <v>8</v>
      </c>
      <c r="Z2351" t="s">
        <v>3515</v>
      </c>
      <c r="AA2351" t="s">
        <v>5259</v>
      </c>
      <c r="AB2351" t="s">
        <v>7815</v>
      </c>
      <c r="AC2351">
        <v>9</v>
      </c>
      <c r="AD2351" t="s">
        <v>9037</v>
      </c>
      <c r="AE2351" t="s">
        <v>8651</v>
      </c>
      <c r="AF2351" t="s">
        <v>9353</v>
      </c>
      <c r="AG2351" t="s">
        <v>9357</v>
      </c>
    </row>
    <row r="2352" spans="1:33" hidden="1" x14ac:dyDescent="0.25">
      <c r="A2352" t="s">
        <v>54</v>
      </c>
      <c r="B2352">
        <v>2025187</v>
      </c>
      <c r="C2352" t="s">
        <v>86</v>
      </c>
      <c r="D2352">
        <v>9</v>
      </c>
      <c r="E2352" t="s">
        <v>92</v>
      </c>
      <c r="F2352">
        <v>1650</v>
      </c>
      <c r="G2352" t="s">
        <v>98</v>
      </c>
      <c r="H2352" t="s">
        <v>269</v>
      </c>
      <c r="I2352" t="s">
        <v>447</v>
      </c>
      <c r="K2352">
        <v>28.11</v>
      </c>
      <c r="L2352">
        <v>51.46</v>
      </c>
      <c r="M2352" t="s">
        <v>646</v>
      </c>
      <c r="N2352" t="s">
        <v>884</v>
      </c>
      <c r="Q2352">
        <v>9</v>
      </c>
      <c r="R2352">
        <v>12</v>
      </c>
      <c r="S2352" t="s">
        <v>1462</v>
      </c>
      <c r="T2352" t="s">
        <v>2649</v>
      </c>
      <c r="U2352" t="s">
        <v>3420</v>
      </c>
      <c r="V2352" t="s">
        <v>3443</v>
      </c>
      <c r="W2352">
        <v>123</v>
      </c>
      <c r="X2352">
        <v>1102</v>
      </c>
      <c r="Y2352">
        <v>9</v>
      </c>
      <c r="Z2352" t="s">
        <v>3498</v>
      </c>
      <c r="AA2352" t="s">
        <v>5260</v>
      </c>
      <c r="AB2352" t="s">
        <v>7335</v>
      </c>
      <c r="AC2352">
        <v>17</v>
      </c>
      <c r="AD2352" t="s">
        <v>9038</v>
      </c>
      <c r="AE2352" t="s">
        <v>8649</v>
      </c>
      <c r="AF2352" t="s">
        <v>8761</v>
      </c>
      <c r="AG2352" t="s">
        <v>8444</v>
      </c>
    </row>
    <row r="2353" spans="1:33" hidden="1" x14ac:dyDescent="0.25">
      <c r="A2353" t="s">
        <v>54</v>
      </c>
      <c r="B2353">
        <v>2025187</v>
      </c>
      <c r="C2353" t="s">
        <v>86</v>
      </c>
      <c r="D2353">
        <v>9</v>
      </c>
      <c r="E2353" t="s">
        <v>92</v>
      </c>
      <c r="F2353">
        <v>1650</v>
      </c>
      <c r="G2353" t="s">
        <v>98</v>
      </c>
      <c r="H2353" t="s">
        <v>269</v>
      </c>
      <c r="I2353" t="s">
        <v>447</v>
      </c>
      <c r="K2353">
        <v>28.11</v>
      </c>
      <c r="L2353">
        <v>51.46</v>
      </c>
      <c r="M2353" t="s">
        <v>646</v>
      </c>
      <c r="N2353" t="s">
        <v>884</v>
      </c>
      <c r="Q2353">
        <v>10</v>
      </c>
      <c r="R2353">
        <v>2</v>
      </c>
      <c r="S2353" t="s">
        <v>1150</v>
      </c>
      <c r="T2353" t="s">
        <v>2337</v>
      </c>
      <c r="U2353" t="s">
        <v>3402</v>
      </c>
      <c r="V2353" t="s">
        <v>3443</v>
      </c>
      <c r="W2353">
        <v>124</v>
      </c>
      <c r="X2353">
        <v>1217</v>
      </c>
      <c r="Y2353">
        <v>7</v>
      </c>
      <c r="Z2353" t="s">
        <v>3525</v>
      </c>
      <c r="AA2353" t="s">
        <v>5261</v>
      </c>
      <c r="AB2353" t="s">
        <v>7816</v>
      </c>
      <c r="AC2353">
        <v>18</v>
      </c>
      <c r="AD2353" t="s">
        <v>8501</v>
      </c>
      <c r="AE2353" t="s">
        <v>8764</v>
      </c>
      <c r="AF2353" t="s">
        <v>8414</v>
      </c>
      <c r="AG2353" t="s">
        <v>8593</v>
      </c>
    </row>
    <row r="2354" spans="1:33" hidden="1" x14ac:dyDescent="0.25">
      <c r="A2354" t="s">
        <v>54</v>
      </c>
      <c r="B2354">
        <v>2025187</v>
      </c>
      <c r="C2354" t="s">
        <v>86</v>
      </c>
      <c r="D2354">
        <v>9</v>
      </c>
      <c r="E2354" t="s">
        <v>92</v>
      </c>
      <c r="F2354">
        <v>1650</v>
      </c>
      <c r="G2354" t="s">
        <v>98</v>
      </c>
      <c r="H2354" t="s">
        <v>269</v>
      </c>
      <c r="I2354" t="s">
        <v>447</v>
      </c>
      <c r="K2354">
        <v>28.11</v>
      </c>
      <c r="L2354">
        <v>51.46</v>
      </c>
      <c r="M2354" t="s">
        <v>646</v>
      </c>
      <c r="N2354" t="s">
        <v>884</v>
      </c>
      <c r="Q2354">
        <v>11</v>
      </c>
      <c r="R2354">
        <v>5</v>
      </c>
      <c r="S2354" t="s">
        <v>1506</v>
      </c>
      <c r="T2354" t="s">
        <v>2693</v>
      </c>
      <c r="U2354" t="s">
        <v>3421</v>
      </c>
      <c r="V2354" t="s">
        <v>3447</v>
      </c>
      <c r="W2354">
        <v>129</v>
      </c>
      <c r="X2354">
        <v>1129</v>
      </c>
      <c r="Y2354">
        <v>12</v>
      </c>
      <c r="Z2354" t="s">
        <v>3509</v>
      </c>
      <c r="AA2354" t="s">
        <v>5262</v>
      </c>
      <c r="AB2354" t="s">
        <v>7809</v>
      </c>
      <c r="AC2354">
        <v>15</v>
      </c>
      <c r="AD2354" t="s">
        <v>9039</v>
      </c>
      <c r="AE2354" t="s">
        <v>8593</v>
      </c>
      <c r="AF2354" t="s">
        <v>9152</v>
      </c>
      <c r="AG2354" t="s">
        <v>8874</v>
      </c>
    </row>
    <row r="2355" spans="1:33" hidden="1" x14ac:dyDescent="0.25">
      <c r="A2355" t="s">
        <v>54</v>
      </c>
      <c r="B2355">
        <v>2025187</v>
      </c>
      <c r="C2355" t="s">
        <v>86</v>
      </c>
      <c r="D2355">
        <v>9</v>
      </c>
      <c r="E2355" t="s">
        <v>92</v>
      </c>
      <c r="F2355">
        <v>1650</v>
      </c>
      <c r="G2355" t="s">
        <v>98</v>
      </c>
      <c r="H2355" t="s">
        <v>269</v>
      </c>
      <c r="I2355" t="s">
        <v>447</v>
      </c>
      <c r="K2355">
        <v>28.11</v>
      </c>
      <c r="L2355">
        <v>51.46</v>
      </c>
      <c r="M2355" t="s">
        <v>646</v>
      </c>
      <c r="N2355" t="s">
        <v>884</v>
      </c>
      <c r="Q2355">
        <v>12</v>
      </c>
      <c r="R2355">
        <v>14</v>
      </c>
      <c r="S2355" t="s">
        <v>1818</v>
      </c>
      <c r="T2355" t="s">
        <v>3005</v>
      </c>
      <c r="U2355" t="s">
        <v>3415</v>
      </c>
      <c r="V2355" t="s">
        <v>3445</v>
      </c>
      <c r="W2355">
        <v>120</v>
      </c>
      <c r="X2355">
        <v>1142</v>
      </c>
      <c r="Y2355">
        <v>13</v>
      </c>
      <c r="Z2355" t="s">
        <v>3519</v>
      </c>
      <c r="AA2355" t="s">
        <v>5263</v>
      </c>
      <c r="AB2355" t="s">
        <v>932</v>
      </c>
      <c r="AC2355">
        <v>81</v>
      </c>
      <c r="AD2355" t="s">
        <v>9040</v>
      </c>
      <c r="AE2355" t="s">
        <v>8549</v>
      </c>
      <c r="AF2355" t="s">
        <v>8417</v>
      </c>
      <c r="AG2355" t="s">
        <v>8456</v>
      </c>
    </row>
    <row r="2356" spans="1:33" hidden="1" x14ac:dyDescent="0.25">
      <c r="A2356" t="s">
        <v>54</v>
      </c>
      <c r="B2356">
        <v>2025187</v>
      </c>
      <c r="C2356" t="s">
        <v>86</v>
      </c>
      <c r="D2356">
        <v>9</v>
      </c>
      <c r="E2356" t="s">
        <v>92</v>
      </c>
      <c r="F2356">
        <v>1650</v>
      </c>
      <c r="G2356" t="s">
        <v>98</v>
      </c>
      <c r="H2356" t="s">
        <v>269</v>
      </c>
      <c r="I2356" t="s">
        <v>447</v>
      </c>
      <c r="K2356">
        <v>28.11</v>
      </c>
      <c r="L2356">
        <v>51.46</v>
      </c>
      <c r="M2356" t="s">
        <v>646</v>
      </c>
      <c r="N2356" t="s">
        <v>884</v>
      </c>
      <c r="Q2356">
        <v>13</v>
      </c>
      <c r="R2356">
        <v>11</v>
      </c>
      <c r="S2356" t="s">
        <v>1507</v>
      </c>
      <c r="T2356" t="s">
        <v>2694</v>
      </c>
      <c r="U2356" t="s">
        <v>3418</v>
      </c>
      <c r="V2356" t="s">
        <v>3459</v>
      </c>
      <c r="W2356">
        <v>121</v>
      </c>
      <c r="X2356">
        <v>1149</v>
      </c>
      <c r="Y2356">
        <v>6</v>
      </c>
      <c r="Z2356" t="s">
        <v>3519</v>
      </c>
      <c r="AA2356" t="s">
        <v>5264</v>
      </c>
      <c r="AB2356" t="s">
        <v>6942</v>
      </c>
      <c r="AC2356">
        <v>44</v>
      </c>
      <c r="AD2356" t="s">
        <v>9035</v>
      </c>
      <c r="AE2356" t="s">
        <v>8911</v>
      </c>
      <c r="AF2356" t="s">
        <v>8413</v>
      </c>
      <c r="AG2356" t="s">
        <v>8610</v>
      </c>
    </row>
    <row r="2357" spans="1:33" hidden="1" x14ac:dyDescent="0.25">
      <c r="A2357" t="s">
        <v>54</v>
      </c>
      <c r="B2357">
        <v>2025187</v>
      </c>
      <c r="C2357" t="s">
        <v>86</v>
      </c>
      <c r="D2357">
        <v>9</v>
      </c>
      <c r="E2357" t="s">
        <v>92</v>
      </c>
      <c r="F2357">
        <v>1650</v>
      </c>
      <c r="G2357" t="s">
        <v>98</v>
      </c>
      <c r="H2357" t="s">
        <v>269</v>
      </c>
      <c r="I2357" t="s">
        <v>447</v>
      </c>
      <c r="K2357">
        <v>28.11</v>
      </c>
      <c r="L2357">
        <v>51.46</v>
      </c>
      <c r="M2357" t="s">
        <v>646</v>
      </c>
      <c r="N2357" t="s">
        <v>884</v>
      </c>
      <c r="Q2357">
        <v>14</v>
      </c>
      <c r="R2357">
        <v>3</v>
      </c>
      <c r="S2357" t="s">
        <v>1699</v>
      </c>
      <c r="T2357" t="s">
        <v>2886</v>
      </c>
      <c r="U2357" t="s">
        <v>3419</v>
      </c>
      <c r="V2357" t="s">
        <v>3449</v>
      </c>
      <c r="W2357">
        <v>127</v>
      </c>
      <c r="X2357">
        <v>1081</v>
      </c>
      <c r="Y2357">
        <v>14</v>
      </c>
      <c r="Z2357" t="s">
        <v>3540</v>
      </c>
      <c r="AA2357" t="s">
        <v>5265</v>
      </c>
      <c r="AB2357" t="s">
        <v>7328</v>
      </c>
      <c r="AC2357">
        <v>94</v>
      </c>
      <c r="AD2357" t="s">
        <v>9041</v>
      </c>
      <c r="AE2357" t="s">
        <v>8444</v>
      </c>
      <c r="AF2357" t="s">
        <v>8419</v>
      </c>
      <c r="AG2357" t="s">
        <v>8612</v>
      </c>
    </row>
    <row r="2358" spans="1:33" hidden="1" x14ac:dyDescent="0.25">
      <c r="A2358" t="s">
        <v>54</v>
      </c>
      <c r="B2358">
        <v>2025188</v>
      </c>
      <c r="C2358" t="s">
        <v>86</v>
      </c>
      <c r="D2358">
        <v>10</v>
      </c>
      <c r="E2358" t="s">
        <v>92</v>
      </c>
      <c r="F2358">
        <v>1600</v>
      </c>
      <c r="G2358" t="s">
        <v>98</v>
      </c>
      <c r="H2358" t="s">
        <v>270</v>
      </c>
      <c r="I2358" t="s">
        <v>446</v>
      </c>
      <c r="J2358" t="s">
        <v>452</v>
      </c>
      <c r="K2358">
        <v>24.82</v>
      </c>
      <c r="L2358">
        <v>47.84</v>
      </c>
      <c r="M2358" t="s">
        <v>647</v>
      </c>
      <c r="N2358" t="s">
        <v>885</v>
      </c>
      <c r="Q2358">
        <v>1</v>
      </c>
      <c r="R2358">
        <v>5</v>
      </c>
      <c r="S2358" t="s">
        <v>1576</v>
      </c>
      <c r="T2358" t="s">
        <v>2763</v>
      </c>
      <c r="U2358" t="s">
        <v>3411</v>
      </c>
      <c r="V2358" t="s">
        <v>3456</v>
      </c>
      <c r="W2358">
        <v>129</v>
      </c>
      <c r="X2358">
        <v>1156</v>
      </c>
      <c r="Y2358">
        <v>5</v>
      </c>
      <c r="Z2358" t="s">
        <v>3478</v>
      </c>
      <c r="AA2358" t="s">
        <v>5266</v>
      </c>
      <c r="AB2358" t="s">
        <v>885</v>
      </c>
      <c r="AC2358">
        <v>2.2999999999999998</v>
      </c>
      <c r="AD2358" t="s">
        <v>8710</v>
      </c>
      <c r="AE2358" t="s">
        <v>8748</v>
      </c>
      <c r="AF2358" t="s">
        <v>8413</v>
      </c>
      <c r="AG2358" t="s">
        <v>8946</v>
      </c>
    </row>
    <row r="2359" spans="1:33" hidden="1" x14ac:dyDescent="0.25">
      <c r="A2359" t="s">
        <v>54</v>
      </c>
      <c r="B2359">
        <v>2025188</v>
      </c>
      <c r="C2359" t="s">
        <v>86</v>
      </c>
      <c r="D2359">
        <v>10</v>
      </c>
      <c r="E2359" t="s">
        <v>92</v>
      </c>
      <c r="F2359">
        <v>1600</v>
      </c>
      <c r="G2359" t="s">
        <v>98</v>
      </c>
      <c r="H2359" t="s">
        <v>270</v>
      </c>
      <c r="I2359" t="s">
        <v>446</v>
      </c>
      <c r="J2359" t="s">
        <v>452</v>
      </c>
      <c r="K2359">
        <v>24.82</v>
      </c>
      <c r="L2359">
        <v>47.84</v>
      </c>
      <c r="M2359" t="s">
        <v>647</v>
      </c>
      <c r="N2359" t="s">
        <v>885</v>
      </c>
      <c r="Q2359">
        <v>2</v>
      </c>
      <c r="R2359">
        <v>10</v>
      </c>
      <c r="S2359" t="s">
        <v>1820</v>
      </c>
      <c r="T2359" t="s">
        <v>3007</v>
      </c>
      <c r="U2359" t="s">
        <v>3404</v>
      </c>
      <c r="V2359" t="s">
        <v>3454</v>
      </c>
      <c r="W2359">
        <v>123</v>
      </c>
      <c r="X2359">
        <v>1219</v>
      </c>
      <c r="Y2359">
        <v>10</v>
      </c>
      <c r="Z2359" t="s">
        <v>3518</v>
      </c>
      <c r="AA2359" t="s">
        <v>5267</v>
      </c>
      <c r="AB2359" t="s">
        <v>798</v>
      </c>
      <c r="AC2359">
        <v>10</v>
      </c>
      <c r="AD2359" t="s">
        <v>8608</v>
      </c>
      <c r="AE2359" t="s">
        <v>9371</v>
      </c>
      <c r="AF2359" t="s">
        <v>8422</v>
      </c>
      <c r="AG2359" t="s">
        <v>9177</v>
      </c>
    </row>
    <row r="2360" spans="1:33" hidden="1" x14ac:dyDescent="0.25">
      <c r="A2360" t="s">
        <v>54</v>
      </c>
      <c r="B2360">
        <v>2025188</v>
      </c>
      <c r="C2360" t="s">
        <v>86</v>
      </c>
      <c r="D2360">
        <v>10</v>
      </c>
      <c r="E2360" t="s">
        <v>92</v>
      </c>
      <c r="F2360">
        <v>1600</v>
      </c>
      <c r="G2360" t="s">
        <v>98</v>
      </c>
      <c r="H2360" t="s">
        <v>270</v>
      </c>
      <c r="I2360" t="s">
        <v>446</v>
      </c>
      <c r="J2360" t="s">
        <v>452</v>
      </c>
      <c r="K2360">
        <v>24.82</v>
      </c>
      <c r="L2360">
        <v>47.84</v>
      </c>
      <c r="M2360" t="s">
        <v>647</v>
      </c>
      <c r="N2360" t="s">
        <v>885</v>
      </c>
      <c r="Q2360">
        <v>3</v>
      </c>
      <c r="R2360">
        <v>9</v>
      </c>
      <c r="S2360" t="s">
        <v>1291</v>
      </c>
      <c r="T2360" t="s">
        <v>2478</v>
      </c>
      <c r="U2360" t="s">
        <v>3415</v>
      </c>
      <c r="V2360" t="s">
        <v>3460</v>
      </c>
      <c r="W2360">
        <v>123</v>
      </c>
      <c r="X2360">
        <v>1119</v>
      </c>
      <c r="Y2360">
        <v>1</v>
      </c>
      <c r="Z2360" t="s">
        <v>3480</v>
      </c>
      <c r="AA2360" t="s">
        <v>5268</v>
      </c>
      <c r="AB2360" t="s">
        <v>7817</v>
      </c>
      <c r="AC2360">
        <v>6.8</v>
      </c>
      <c r="AD2360" t="s">
        <v>9042</v>
      </c>
      <c r="AE2360" t="s">
        <v>8747</v>
      </c>
      <c r="AF2360" t="s">
        <v>8419</v>
      </c>
      <c r="AG2360" t="s">
        <v>8861</v>
      </c>
    </row>
    <row r="2361" spans="1:33" hidden="1" x14ac:dyDescent="0.25">
      <c r="A2361" t="s">
        <v>54</v>
      </c>
      <c r="B2361">
        <v>2025188</v>
      </c>
      <c r="C2361" t="s">
        <v>86</v>
      </c>
      <c r="D2361">
        <v>10</v>
      </c>
      <c r="E2361" t="s">
        <v>92</v>
      </c>
      <c r="F2361">
        <v>1600</v>
      </c>
      <c r="G2361" t="s">
        <v>98</v>
      </c>
      <c r="H2361" t="s">
        <v>270</v>
      </c>
      <c r="I2361" t="s">
        <v>446</v>
      </c>
      <c r="J2361" t="s">
        <v>452</v>
      </c>
      <c r="K2361">
        <v>24.82</v>
      </c>
      <c r="L2361">
        <v>47.84</v>
      </c>
      <c r="M2361" t="s">
        <v>647</v>
      </c>
      <c r="N2361" t="s">
        <v>885</v>
      </c>
      <c r="Q2361">
        <v>4</v>
      </c>
      <c r="R2361">
        <v>8</v>
      </c>
      <c r="S2361" t="s">
        <v>1577</v>
      </c>
      <c r="T2361" t="s">
        <v>2764</v>
      </c>
      <c r="U2361" t="s">
        <v>3398</v>
      </c>
      <c r="V2361" t="s">
        <v>3443</v>
      </c>
      <c r="W2361">
        <v>123</v>
      </c>
      <c r="X2361">
        <v>1102</v>
      </c>
      <c r="Y2361">
        <v>12</v>
      </c>
      <c r="Z2361" t="s">
        <v>3506</v>
      </c>
      <c r="AA2361" t="s">
        <v>5269</v>
      </c>
      <c r="AB2361" t="s">
        <v>903</v>
      </c>
      <c r="AC2361">
        <v>10</v>
      </c>
      <c r="AD2361" t="s">
        <v>8993</v>
      </c>
      <c r="AE2361" t="s">
        <v>9053</v>
      </c>
      <c r="AF2361" t="s">
        <v>9152</v>
      </c>
      <c r="AG2361" t="s">
        <v>9236</v>
      </c>
    </row>
    <row r="2362" spans="1:33" hidden="1" x14ac:dyDescent="0.25">
      <c r="A2362" t="s">
        <v>54</v>
      </c>
      <c r="B2362">
        <v>2025188</v>
      </c>
      <c r="C2362" t="s">
        <v>86</v>
      </c>
      <c r="D2362">
        <v>10</v>
      </c>
      <c r="E2362" t="s">
        <v>92</v>
      </c>
      <c r="F2362">
        <v>1600</v>
      </c>
      <c r="G2362" t="s">
        <v>98</v>
      </c>
      <c r="H2362" t="s">
        <v>270</v>
      </c>
      <c r="I2362" t="s">
        <v>446</v>
      </c>
      <c r="J2362" t="s">
        <v>452</v>
      </c>
      <c r="K2362">
        <v>24.82</v>
      </c>
      <c r="L2362">
        <v>47.84</v>
      </c>
      <c r="M2362" t="s">
        <v>647</v>
      </c>
      <c r="N2362" t="s">
        <v>885</v>
      </c>
      <c r="Q2362">
        <v>5</v>
      </c>
      <c r="R2362">
        <v>3</v>
      </c>
      <c r="S2362" t="s">
        <v>1152</v>
      </c>
      <c r="T2362" t="s">
        <v>2339</v>
      </c>
      <c r="U2362" t="s">
        <v>3401</v>
      </c>
      <c r="V2362" t="s">
        <v>3453</v>
      </c>
      <c r="W2362">
        <v>132</v>
      </c>
      <c r="X2362">
        <v>1128</v>
      </c>
      <c r="Y2362">
        <v>8</v>
      </c>
      <c r="Z2362" t="s">
        <v>3506</v>
      </c>
      <c r="AA2362" t="s">
        <v>5270</v>
      </c>
      <c r="AB2362" t="s">
        <v>7160</v>
      </c>
      <c r="AC2362">
        <v>13</v>
      </c>
      <c r="AD2362" t="s">
        <v>8866</v>
      </c>
      <c r="AE2362" t="s">
        <v>8749</v>
      </c>
      <c r="AF2362" t="s">
        <v>8413</v>
      </c>
      <c r="AG2362" t="s">
        <v>9380</v>
      </c>
    </row>
    <row r="2363" spans="1:33" hidden="1" x14ac:dyDescent="0.25">
      <c r="A2363" t="s">
        <v>54</v>
      </c>
      <c r="B2363">
        <v>2025188</v>
      </c>
      <c r="C2363" t="s">
        <v>86</v>
      </c>
      <c r="D2363">
        <v>10</v>
      </c>
      <c r="E2363" t="s">
        <v>92</v>
      </c>
      <c r="F2363">
        <v>1600</v>
      </c>
      <c r="G2363" t="s">
        <v>98</v>
      </c>
      <c r="H2363" t="s">
        <v>270</v>
      </c>
      <c r="I2363" t="s">
        <v>446</v>
      </c>
      <c r="J2363" t="s">
        <v>452</v>
      </c>
      <c r="K2363">
        <v>24.82</v>
      </c>
      <c r="L2363">
        <v>47.84</v>
      </c>
      <c r="M2363" t="s">
        <v>647</v>
      </c>
      <c r="N2363" t="s">
        <v>885</v>
      </c>
      <c r="Q2363">
        <v>6</v>
      </c>
      <c r="R2363">
        <v>12</v>
      </c>
      <c r="S2363" t="s">
        <v>1754</v>
      </c>
      <c r="T2363" t="s">
        <v>2941</v>
      </c>
      <c r="U2363" t="s">
        <v>3412</v>
      </c>
      <c r="V2363" t="s">
        <v>3455</v>
      </c>
      <c r="W2363">
        <v>123</v>
      </c>
      <c r="X2363">
        <v>1079</v>
      </c>
      <c r="Y2363">
        <v>13</v>
      </c>
      <c r="Z2363" t="s">
        <v>3482</v>
      </c>
      <c r="AA2363" t="s">
        <v>5271</v>
      </c>
      <c r="AB2363" t="s">
        <v>7818</v>
      </c>
      <c r="AC2363">
        <v>47</v>
      </c>
      <c r="AD2363" t="s">
        <v>8709</v>
      </c>
      <c r="AE2363" t="s">
        <v>8948</v>
      </c>
      <c r="AF2363" t="s">
        <v>8420</v>
      </c>
      <c r="AG2363" t="s">
        <v>8559</v>
      </c>
    </row>
    <row r="2364" spans="1:33" hidden="1" x14ac:dyDescent="0.25">
      <c r="A2364" t="s">
        <v>54</v>
      </c>
      <c r="B2364">
        <v>2025188</v>
      </c>
      <c r="C2364" t="s">
        <v>86</v>
      </c>
      <c r="D2364">
        <v>10</v>
      </c>
      <c r="E2364" t="s">
        <v>92</v>
      </c>
      <c r="F2364">
        <v>1600</v>
      </c>
      <c r="G2364" t="s">
        <v>98</v>
      </c>
      <c r="H2364" t="s">
        <v>270</v>
      </c>
      <c r="I2364" t="s">
        <v>446</v>
      </c>
      <c r="J2364" t="s">
        <v>452</v>
      </c>
      <c r="K2364">
        <v>24.82</v>
      </c>
      <c r="L2364">
        <v>47.84</v>
      </c>
      <c r="M2364" t="s">
        <v>647</v>
      </c>
      <c r="N2364" t="s">
        <v>885</v>
      </c>
      <c r="Q2364">
        <v>7</v>
      </c>
      <c r="R2364">
        <v>7</v>
      </c>
      <c r="S2364" t="s">
        <v>1700</v>
      </c>
      <c r="T2364" t="s">
        <v>2887</v>
      </c>
      <c r="U2364" t="s">
        <v>3419</v>
      </c>
      <c r="V2364" t="s">
        <v>3450</v>
      </c>
      <c r="W2364">
        <v>123</v>
      </c>
      <c r="X2364">
        <v>1120</v>
      </c>
      <c r="Y2364">
        <v>11</v>
      </c>
      <c r="Z2364" t="s">
        <v>3524</v>
      </c>
      <c r="AA2364" t="s">
        <v>5272</v>
      </c>
      <c r="AB2364" t="s">
        <v>7819</v>
      </c>
      <c r="AC2364">
        <v>56</v>
      </c>
      <c r="AD2364" t="s">
        <v>8735</v>
      </c>
      <c r="AE2364" t="s">
        <v>9372</v>
      </c>
      <c r="AF2364" t="s">
        <v>8889</v>
      </c>
      <c r="AG2364" t="s">
        <v>9018</v>
      </c>
    </row>
    <row r="2365" spans="1:33" hidden="1" x14ac:dyDescent="0.25">
      <c r="A2365" t="s">
        <v>54</v>
      </c>
      <c r="B2365">
        <v>2025188</v>
      </c>
      <c r="C2365" t="s">
        <v>86</v>
      </c>
      <c r="D2365">
        <v>10</v>
      </c>
      <c r="E2365" t="s">
        <v>92</v>
      </c>
      <c r="F2365">
        <v>1600</v>
      </c>
      <c r="G2365" t="s">
        <v>98</v>
      </c>
      <c r="H2365" t="s">
        <v>270</v>
      </c>
      <c r="I2365" t="s">
        <v>446</v>
      </c>
      <c r="J2365" t="s">
        <v>452</v>
      </c>
      <c r="K2365">
        <v>24.82</v>
      </c>
      <c r="L2365">
        <v>47.84</v>
      </c>
      <c r="M2365" t="s">
        <v>647</v>
      </c>
      <c r="N2365" t="s">
        <v>885</v>
      </c>
      <c r="Q2365">
        <v>8</v>
      </c>
      <c r="R2365">
        <v>14</v>
      </c>
      <c r="S2365" t="s">
        <v>1752</v>
      </c>
      <c r="T2365" t="s">
        <v>2939</v>
      </c>
      <c r="U2365" t="s">
        <v>3417</v>
      </c>
      <c r="V2365" t="s">
        <v>3441</v>
      </c>
      <c r="W2365">
        <v>116</v>
      </c>
      <c r="X2365">
        <v>1008</v>
      </c>
      <c r="Y2365">
        <v>3</v>
      </c>
      <c r="Z2365" t="s">
        <v>3524</v>
      </c>
      <c r="AA2365" t="s">
        <v>5273</v>
      </c>
      <c r="AB2365" t="s">
        <v>7820</v>
      </c>
      <c r="AC2365">
        <v>76</v>
      </c>
      <c r="AD2365" t="s">
        <v>8867</v>
      </c>
      <c r="AE2365" t="s">
        <v>8747</v>
      </c>
      <c r="AF2365" t="s">
        <v>9082</v>
      </c>
      <c r="AG2365" t="s">
        <v>8877</v>
      </c>
    </row>
    <row r="2366" spans="1:33" hidden="1" x14ac:dyDescent="0.25">
      <c r="A2366" t="s">
        <v>54</v>
      </c>
      <c r="B2366">
        <v>2025188</v>
      </c>
      <c r="C2366" t="s">
        <v>86</v>
      </c>
      <c r="D2366">
        <v>10</v>
      </c>
      <c r="E2366" t="s">
        <v>92</v>
      </c>
      <c r="F2366">
        <v>1600</v>
      </c>
      <c r="G2366" t="s">
        <v>98</v>
      </c>
      <c r="H2366" t="s">
        <v>270</v>
      </c>
      <c r="I2366" t="s">
        <v>446</v>
      </c>
      <c r="J2366" t="s">
        <v>452</v>
      </c>
      <c r="K2366">
        <v>24.82</v>
      </c>
      <c r="L2366">
        <v>47.84</v>
      </c>
      <c r="M2366" t="s">
        <v>647</v>
      </c>
      <c r="N2366" t="s">
        <v>885</v>
      </c>
      <c r="Q2366">
        <v>9</v>
      </c>
      <c r="R2366">
        <v>4</v>
      </c>
      <c r="S2366" t="s">
        <v>1578</v>
      </c>
      <c r="T2366" t="s">
        <v>2765</v>
      </c>
      <c r="U2366" t="s">
        <v>3403</v>
      </c>
      <c r="V2366" t="s">
        <v>3449</v>
      </c>
      <c r="W2366">
        <v>131</v>
      </c>
      <c r="X2366">
        <v>1143</v>
      </c>
      <c r="Y2366">
        <v>4</v>
      </c>
      <c r="Z2366" t="s">
        <v>3524</v>
      </c>
      <c r="AA2366" t="s">
        <v>5274</v>
      </c>
      <c r="AB2366" t="s">
        <v>7820</v>
      </c>
      <c r="AC2366">
        <v>5.9</v>
      </c>
      <c r="AD2366" t="s">
        <v>8740</v>
      </c>
      <c r="AE2366" t="s">
        <v>8926</v>
      </c>
      <c r="AF2366" t="s">
        <v>9107</v>
      </c>
      <c r="AG2366" t="s">
        <v>9085</v>
      </c>
    </row>
    <row r="2367" spans="1:33" hidden="1" x14ac:dyDescent="0.25">
      <c r="A2367" t="s">
        <v>54</v>
      </c>
      <c r="B2367">
        <v>2025188</v>
      </c>
      <c r="C2367" t="s">
        <v>86</v>
      </c>
      <c r="D2367">
        <v>10</v>
      </c>
      <c r="E2367" t="s">
        <v>92</v>
      </c>
      <c r="F2367">
        <v>1600</v>
      </c>
      <c r="G2367" t="s">
        <v>98</v>
      </c>
      <c r="H2367" t="s">
        <v>270</v>
      </c>
      <c r="I2367" t="s">
        <v>446</v>
      </c>
      <c r="J2367" t="s">
        <v>452</v>
      </c>
      <c r="K2367">
        <v>24.82</v>
      </c>
      <c r="L2367">
        <v>47.84</v>
      </c>
      <c r="M2367" t="s">
        <v>647</v>
      </c>
      <c r="N2367" t="s">
        <v>885</v>
      </c>
      <c r="Q2367">
        <v>10</v>
      </c>
      <c r="R2367">
        <v>13</v>
      </c>
      <c r="S2367" t="s">
        <v>1144</v>
      </c>
      <c r="T2367" t="s">
        <v>2331</v>
      </c>
      <c r="U2367" t="s">
        <v>3409</v>
      </c>
      <c r="V2367" t="s">
        <v>3444</v>
      </c>
      <c r="W2367">
        <v>120</v>
      </c>
      <c r="X2367">
        <v>1057</v>
      </c>
      <c r="Y2367">
        <v>9</v>
      </c>
      <c r="Z2367" t="s">
        <v>3490</v>
      </c>
      <c r="AA2367" t="s">
        <v>5275</v>
      </c>
      <c r="AB2367" t="s">
        <v>7821</v>
      </c>
      <c r="AC2367">
        <v>23</v>
      </c>
      <c r="AD2367" t="s">
        <v>8742</v>
      </c>
      <c r="AE2367" t="s">
        <v>8748</v>
      </c>
      <c r="AF2367" t="s">
        <v>8957</v>
      </c>
      <c r="AG2367" t="s">
        <v>8862</v>
      </c>
    </row>
    <row r="2368" spans="1:33" hidden="1" x14ac:dyDescent="0.25">
      <c r="A2368" t="s">
        <v>54</v>
      </c>
      <c r="B2368">
        <v>2025188</v>
      </c>
      <c r="C2368" t="s">
        <v>86</v>
      </c>
      <c r="D2368">
        <v>10</v>
      </c>
      <c r="E2368" t="s">
        <v>92</v>
      </c>
      <c r="F2368">
        <v>1600</v>
      </c>
      <c r="G2368" t="s">
        <v>98</v>
      </c>
      <c r="H2368" t="s">
        <v>270</v>
      </c>
      <c r="I2368" t="s">
        <v>446</v>
      </c>
      <c r="J2368" t="s">
        <v>452</v>
      </c>
      <c r="K2368">
        <v>24.82</v>
      </c>
      <c r="L2368">
        <v>47.84</v>
      </c>
      <c r="M2368" t="s">
        <v>647</v>
      </c>
      <c r="N2368" t="s">
        <v>885</v>
      </c>
      <c r="Q2368">
        <v>11</v>
      </c>
      <c r="R2368">
        <v>6</v>
      </c>
      <c r="S2368" t="s">
        <v>1821</v>
      </c>
      <c r="T2368" t="s">
        <v>3008</v>
      </c>
      <c r="U2368" t="s">
        <v>3416</v>
      </c>
      <c r="V2368" t="s">
        <v>3446</v>
      </c>
      <c r="W2368">
        <v>127</v>
      </c>
      <c r="X2368">
        <v>1112</v>
      </c>
      <c r="Y2368">
        <v>14</v>
      </c>
      <c r="Z2368" t="s">
        <v>3497</v>
      </c>
      <c r="AA2368" t="s">
        <v>5276</v>
      </c>
      <c r="AB2368" t="s">
        <v>6840</v>
      </c>
      <c r="AC2368">
        <v>39</v>
      </c>
      <c r="AD2368" t="s">
        <v>8870</v>
      </c>
      <c r="AE2368" t="s">
        <v>8745</v>
      </c>
      <c r="AF2368" t="s">
        <v>8957</v>
      </c>
      <c r="AG2368" t="s">
        <v>9053</v>
      </c>
    </row>
    <row r="2369" spans="1:33" hidden="1" x14ac:dyDescent="0.25">
      <c r="A2369" t="s">
        <v>54</v>
      </c>
      <c r="B2369">
        <v>2025188</v>
      </c>
      <c r="C2369" t="s">
        <v>86</v>
      </c>
      <c r="D2369">
        <v>10</v>
      </c>
      <c r="E2369" t="s">
        <v>92</v>
      </c>
      <c r="F2369">
        <v>1600</v>
      </c>
      <c r="G2369" t="s">
        <v>98</v>
      </c>
      <c r="H2369" t="s">
        <v>270</v>
      </c>
      <c r="I2369" t="s">
        <v>446</v>
      </c>
      <c r="J2369" t="s">
        <v>452</v>
      </c>
      <c r="K2369">
        <v>24.82</v>
      </c>
      <c r="L2369">
        <v>47.84</v>
      </c>
      <c r="M2369" t="s">
        <v>647</v>
      </c>
      <c r="N2369" t="s">
        <v>885</v>
      </c>
      <c r="Q2369">
        <v>12</v>
      </c>
      <c r="R2369">
        <v>11</v>
      </c>
      <c r="S2369" t="s">
        <v>1350</v>
      </c>
      <c r="T2369" t="s">
        <v>2537</v>
      </c>
      <c r="U2369" t="s">
        <v>3420</v>
      </c>
      <c r="V2369" t="s">
        <v>3442</v>
      </c>
      <c r="W2369">
        <v>122</v>
      </c>
      <c r="X2369">
        <v>1126</v>
      </c>
      <c r="Y2369">
        <v>7</v>
      </c>
      <c r="Z2369" t="s">
        <v>3507</v>
      </c>
      <c r="AA2369" t="s">
        <v>5277</v>
      </c>
      <c r="AB2369" t="s">
        <v>6843</v>
      </c>
      <c r="AC2369">
        <v>32</v>
      </c>
      <c r="AD2369" t="s">
        <v>8866</v>
      </c>
      <c r="AE2369" t="s">
        <v>8748</v>
      </c>
      <c r="AF2369" t="s">
        <v>8891</v>
      </c>
      <c r="AG2369" t="s">
        <v>8651</v>
      </c>
    </row>
    <row r="2370" spans="1:33" hidden="1" x14ac:dyDescent="0.25">
      <c r="A2370" t="s">
        <v>54</v>
      </c>
      <c r="B2370">
        <v>2025188</v>
      </c>
      <c r="C2370" t="s">
        <v>86</v>
      </c>
      <c r="D2370">
        <v>10</v>
      </c>
      <c r="E2370" t="s">
        <v>92</v>
      </c>
      <c r="F2370">
        <v>1600</v>
      </c>
      <c r="G2370" t="s">
        <v>98</v>
      </c>
      <c r="H2370" t="s">
        <v>270</v>
      </c>
      <c r="I2370" t="s">
        <v>446</v>
      </c>
      <c r="J2370" t="s">
        <v>452</v>
      </c>
      <c r="K2370">
        <v>24.82</v>
      </c>
      <c r="L2370">
        <v>47.84</v>
      </c>
      <c r="M2370" t="s">
        <v>647</v>
      </c>
      <c r="N2370" t="s">
        <v>885</v>
      </c>
      <c r="Q2370">
        <v>13</v>
      </c>
      <c r="R2370">
        <v>2</v>
      </c>
      <c r="S2370" t="s">
        <v>1347</v>
      </c>
      <c r="T2370" t="s">
        <v>2534</v>
      </c>
      <c r="U2370" t="s">
        <v>3402</v>
      </c>
      <c r="V2370" t="s">
        <v>3451</v>
      </c>
      <c r="W2370">
        <v>128</v>
      </c>
      <c r="X2370">
        <v>1084</v>
      </c>
      <c r="Y2370">
        <v>2</v>
      </c>
      <c r="Z2370" t="s">
        <v>3488</v>
      </c>
      <c r="AA2370" t="s">
        <v>5278</v>
      </c>
      <c r="AB2370" t="s">
        <v>7822</v>
      </c>
      <c r="AC2370">
        <v>40</v>
      </c>
      <c r="AD2370" t="s">
        <v>8794</v>
      </c>
      <c r="AE2370" t="s">
        <v>8945</v>
      </c>
      <c r="AF2370" t="s">
        <v>8889</v>
      </c>
      <c r="AG2370" t="s">
        <v>8557</v>
      </c>
    </row>
    <row r="2371" spans="1:33" hidden="1" x14ac:dyDescent="0.25">
      <c r="A2371" t="s">
        <v>54</v>
      </c>
      <c r="B2371">
        <v>2025188</v>
      </c>
      <c r="C2371" t="s">
        <v>86</v>
      </c>
      <c r="D2371">
        <v>10</v>
      </c>
      <c r="E2371" t="s">
        <v>92</v>
      </c>
      <c r="F2371">
        <v>1600</v>
      </c>
      <c r="G2371" t="s">
        <v>98</v>
      </c>
      <c r="H2371" t="s">
        <v>270</v>
      </c>
      <c r="I2371" t="s">
        <v>446</v>
      </c>
      <c r="J2371" t="s">
        <v>452</v>
      </c>
      <c r="K2371">
        <v>24.82</v>
      </c>
      <c r="L2371">
        <v>47.84</v>
      </c>
      <c r="M2371" t="s">
        <v>647</v>
      </c>
      <c r="N2371" t="s">
        <v>885</v>
      </c>
      <c r="Q2371">
        <v>14</v>
      </c>
      <c r="R2371">
        <v>1</v>
      </c>
      <c r="S2371" t="s">
        <v>1621</v>
      </c>
      <c r="T2371" t="s">
        <v>2808</v>
      </c>
      <c r="U2371" t="s">
        <v>3400</v>
      </c>
      <c r="V2371" t="s">
        <v>3440</v>
      </c>
      <c r="W2371">
        <v>135</v>
      </c>
      <c r="X2371">
        <v>1167</v>
      </c>
      <c r="Y2371">
        <v>6</v>
      </c>
      <c r="Z2371" t="s">
        <v>3501</v>
      </c>
      <c r="AA2371" t="s">
        <v>5279</v>
      </c>
      <c r="AB2371" t="s">
        <v>7823</v>
      </c>
      <c r="AC2371">
        <v>45</v>
      </c>
      <c r="AD2371" t="s">
        <v>8709</v>
      </c>
      <c r="AE2371" t="s">
        <v>8748</v>
      </c>
      <c r="AF2371" t="s">
        <v>8420</v>
      </c>
      <c r="AG2371" t="s">
        <v>8657</v>
      </c>
    </row>
    <row r="2372" spans="1:33" hidden="1" x14ac:dyDescent="0.25">
      <c r="A2372" t="s">
        <v>54</v>
      </c>
      <c r="B2372">
        <v>2025188</v>
      </c>
      <c r="C2372" t="s">
        <v>86</v>
      </c>
      <c r="D2372">
        <v>10</v>
      </c>
      <c r="E2372" t="s">
        <v>92</v>
      </c>
      <c r="F2372">
        <v>1600</v>
      </c>
      <c r="G2372" t="s">
        <v>98</v>
      </c>
      <c r="H2372" t="s">
        <v>270</v>
      </c>
      <c r="I2372" t="s">
        <v>446</v>
      </c>
      <c r="J2372" t="s">
        <v>452</v>
      </c>
      <c r="K2372">
        <v>24.82</v>
      </c>
      <c r="L2372">
        <v>47.84</v>
      </c>
      <c r="M2372" t="s">
        <v>647</v>
      </c>
      <c r="N2372" t="s">
        <v>885</v>
      </c>
      <c r="S2372" t="s">
        <v>1580</v>
      </c>
      <c r="T2372" t="s">
        <v>2767</v>
      </c>
      <c r="U2372" t="s">
        <v>3412</v>
      </c>
      <c r="V2372" t="s">
        <v>3445</v>
      </c>
      <c r="W2372">
        <v>122</v>
      </c>
      <c r="Z2372" t="s">
        <v>3439</v>
      </c>
      <c r="AA2372" t="s">
        <v>3439</v>
      </c>
      <c r="AB2372" t="s">
        <v>3439</v>
      </c>
    </row>
    <row r="2373" spans="1:33" hidden="1" x14ac:dyDescent="0.25">
      <c r="A2373" t="s">
        <v>55</v>
      </c>
      <c r="B2373">
        <v>2025189</v>
      </c>
      <c r="C2373" t="s">
        <v>87</v>
      </c>
      <c r="D2373">
        <v>1</v>
      </c>
      <c r="E2373" t="s">
        <v>90</v>
      </c>
      <c r="F2373">
        <v>1200</v>
      </c>
      <c r="G2373" t="s">
        <v>98</v>
      </c>
      <c r="H2373" t="s">
        <v>271</v>
      </c>
      <c r="I2373" t="s">
        <v>446</v>
      </c>
      <c r="J2373" t="s">
        <v>449</v>
      </c>
      <c r="K2373">
        <v>23.3</v>
      </c>
      <c r="L2373">
        <v>46.16</v>
      </c>
      <c r="M2373" t="s">
        <v>633</v>
      </c>
      <c r="Q2373">
        <v>1</v>
      </c>
      <c r="R2373">
        <v>12</v>
      </c>
      <c r="S2373" t="s">
        <v>1308</v>
      </c>
      <c r="T2373" t="s">
        <v>2495</v>
      </c>
      <c r="U2373" t="s">
        <v>3406</v>
      </c>
      <c r="V2373" t="s">
        <v>3457</v>
      </c>
      <c r="W2373">
        <v>117</v>
      </c>
      <c r="X2373">
        <v>1062</v>
      </c>
      <c r="Y2373">
        <v>8</v>
      </c>
      <c r="Z2373" t="s">
        <v>3478</v>
      </c>
      <c r="AA2373" t="s">
        <v>5199</v>
      </c>
      <c r="AB2373" t="s">
        <v>633</v>
      </c>
      <c r="AC2373">
        <v>8.1</v>
      </c>
      <c r="AD2373" t="s">
        <v>8559</v>
      </c>
      <c r="AE2373" t="s">
        <v>9311</v>
      </c>
      <c r="AF2373" t="s">
        <v>9153</v>
      </c>
    </row>
    <row r="2374" spans="1:33" hidden="1" x14ac:dyDescent="0.25">
      <c r="A2374" t="s">
        <v>55</v>
      </c>
      <c r="B2374">
        <v>2025189</v>
      </c>
      <c r="C2374" t="s">
        <v>87</v>
      </c>
      <c r="D2374">
        <v>1</v>
      </c>
      <c r="E2374" t="s">
        <v>90</v>
      </c>
      <c r="F2374">
        <v>1200</v>
      </c>
      <c r="G2374" t="s">
        <v>98</v>
      </c>
      <c r="H2374" t="s">
        <v>271</v>
      </c>
      <c r="I2374" t="s">
        <v>446</v>
      </c>
      <c r="J2374" t="s">
        <v>449</v>
      </c>
      <c r="K2374">
        <v>23.3</v>
      </c>
      <c r="L2374">
        <v>46.16</v>
      </c>
      <c r="M2374" t="s">
        <v>633</v>
      </c>
      <c r="Q2374">
        <v>2</v>
      </c>
      <c r="R2374">
        <v>11</v>
      </c>
      <c r="S2374" t="s">
        <v>1378</v>
      </c>
      <c r="T2374" t="s">
        <v>2565</v>
      </c>
      <c r="U2374" t="s">
        <v>3410</v>
      </c>
      <c r="V2374" t="s">
        <v>3450</v>
      </c>
      <c r="W2374">
        <v>118</v>
      </c>
      <c r="X2374">
        <v>1111</v>
      </c>
      <c r="Y2374">
        <v>7</v>
      </c>
      <c r="Z2374" t="s">
        <v>3480</v>
      </c>
      <c r="AA2374" t="s">
        <v>5128</v>
      </c>
      <c r="AB2374" t="s">
        <v>592</v>
      </c>
      <c r="AC2374">
        <v>13</v>
      </c>
      <c r="AD2374" t="s">
        <v>8945</v>
      </c>
      <c r="AE2374" t="s">
        <v>9371</v>
      </c>
      <c r="AF2374" t="s">
        <v>8490</v>
      </c>
    </row>
    <row r="2375" spans="1:33" hidden="1" x14ac:dyDescent="0.25">
      <c r="A2375" t="s">
        <v>55</v>
      </c>
      <c r="B2375">
        <v>2025189</v>
      </c>
      <c r="C2375" t="s">
        <v>87</v>
      </c>
      <c r="D2375">
        <v>1</v>
      </c>
      <c r="E2375" t="s">
        <v>90</v>
      </c>
      <c r="F2375">
        <v>1200</v>
      </c>
      <c r="G2375" t="s">
        <v>98</v>
      </c>
      <c r="H2375" t="s">
        <v>271</v>
      </c>
      <c r="I2375" t="s">
        <v>446</v>
      </c>
      <c r="J2375" t="s">
        <v>449</v>
      </c>
      <c r="K2375">
        <v>23.3</v>
      </c>
      <c r="L2375">
        <v>46.16</v>
      </c>
      <c r="M2375" t="s">
        <v>633</v>
      </c>
      <c r="Q2375">
        <v>3</v>
      </c>
      <c r="R2375">
        <v>3</v>
      </c>
      <c r="S2375" t="s">
        <v>1916</v>
      </c>
      <c r="T2375" t="s">
        <v>3103</v>
      </c>
      <c r="U2375" t="s">
        <v>3415</v>
      </c>
      <c r="V2375" t="s">
        <v>3440</v>
      </c>
      <c r="W2375">
        <v>128</v>
      </c>
      <c r="X2375">
        <v>1148</v>
      </c>
      <c r="Y2375">
        <v>10</v>
      </c>
      <c r="Z2375" t="s">
        <v>3483</v>
      </c>
      <c r="AA2375" t="s">
        <v>5280</v>
      </c>
      <c r="AB2375" t="s">
        <v>7014</v>
      </c>
      <c r="AC2375">
        <v>12</v>
      </c>
      <c r="AD2375" t="s">
        <v>8557</v>
      </c>
      <c r="AE2375" t="s">
        <v>9282</v>
      </c>
      <c r="AF2375" t="s">
        <v>8413</v>
      </c>
    </row>
    <row r="2376" spans="1:33" hidden="1" x14ac:dyDescent="0.25">
      <c r="A2376" t="s">
        <v>55</v>
      </c>
      <c r="B2376">
        <v>2025189</v>
      </c>
      <c r="C2376" t="s">
        <v>87</v>
      </c>
      <c r="D2376">
        <v>1</v>
      </c>
      <c r="E2376" t="s">
        <v>90</v>
      </c>
      <c r="F2376">
        <v>1200</v>
      </c>
      <c r="G2376" t="s">
        <v>98</v>
      </c>
      <c r="H2376" t="s">
        <v>271</v>
      </c>
      <c r="I2376" t="s">
        <v>446</v>
      </c>
      <c r="J2376" t="s">
        <v>449</v>
      </c>
      <c r="K2376">
        <v>23.3</v>
      </c>
      <c r="L2376">
        <v>46.16</v>
      </c>
      <c r="M2376" t="s">
        <v>633</v>
      </c>
      <c r="Q2376">
        <v>4</v>
      </c>
      <c r="R2376">
        <v>4</v>
      </c>
      <c r="S2376" t="s">
        <v>1859</v>
      </c>
      <c r="T2376" t="s">
        <v>3046</v>
      </c>
      <c r="U2376" t="s">
        <v>3419</v>
      </c>
      <c r="V2376" t="s">
        <v>3459</v>
      </c>
      <c r="W2376">
        <v>126</v>
      </c>
      <c r="X2376">
        <v>1103</v>
      </c>
      <c r="Y2376">
        <v>3</v>
      </c>
      <c r="Z2376" t="s">
        <v>3496</v>
      </c>
      <c r="AA2376" t="s">
        <v>5281</v>
      </c>
      <c r="AB2376" t="s">
        <v>7055</v>
      </c>
      <c r="AC2376">
        <v>4</v>
      </c>
      <c r="AD2376" t="s">
        <v>8559</v>
      </c>
      <c r="AE2376" t="s">
        <v>9371</v>
      </c>
      <c r="AF2376" t="s">
        <v>8651</v>
      </c>
    </row>
    <row r="2377" spans="1:33" hidden="1" x14ac:dyDescent="0.25">
      <c r="A2377" t="s">
        <v>55</v>
      </c>
      <c r="B2377">
        <v>2025189</v>
      </c>
      <c r="C2377" t="s">
        <v>87</v>
      </c>
      <c r="D2377">
        <v>1</v>
      </c>
      <c r="E2377" t="s">
        <v>90</v>
      </c>
      <c r="F2377">
        <v>1200</v>
      </c>
      <c r="G2377" t="s">
        <v>98</v>
      </c>
      <c r="H2377" t="s">
        <v>271</v>
      </c>
      <c r="I2377" t="s">
        <v>446</v>
      </c>
      <c r="J2377" t="s">
        <v>449</v>
      </c>
      <c r="K2377">
        <v>23.3</v>
      </c>
      <c r="L2377">
        <v>46.16</v>
      </c>
      <c r="M2377" t="s">
        <v>633</v>
      </c>
      <c r="Q2377">
        <v>5</v>
      </c>
      <c r="R2377">
        <v>7</v>
      </c>
      <c r="S2377" t="s">
        <v>1414</v>
      </c>
      <c r="T2377" t="s">
        <v>2601</v>
      </c>
      <c r="U2377" t="s">
        <v>3398</v>
      </c>
      <c r="V2377" t="s">
        <v>3441</v>
      </c>
      <c r="W2377">
        <v>126</v>
      </c>
      <c r="X2377">
        <v>1046</v>
      </c>
      <c r="Y2377">
        <v>2</v>
      </c>
      <c r="Z2377" t="s">
        <v>3496</v>
      </c>
      <c r="AA2377" t="s">
        <v>5282</v>
      </c>
      <c r="AB2377" t="s">
        <v>663</v>
      </c>
      <c r="AC2377">
        <v>3.8</v>
      </c>
      <c r="AD2377" t="s">
        <v>8820</v>
      </c>
      <c r="AE2377" t="s">
        <v>9372</v>
      </c>
      <c r="AF2377" t="s">
        <v>8875</v>
      </c>
    </row>
    <row r="2378" spans="1:33" hidden="1" x14ac:dyDescent="0.25">
      <c r="A2378" t="s">
        <v>55</v>
      </c>
      <c r="B2378">
        <v>2025189</v>
      </c>
      <c r="C2378" t="s">
        <v>87</v>
      </c>
      <c r="D2378">
        <v>1</v>
      </c>
      <c r="E2378" t="s">
        <v>90</v>
      </c>
      <c r="F2378">
        <v>1200</v>
      </c>
      <c r="G2378" t="s">
        <v>98</v>
      </c>
      <c r="H2378" t="s">
        <v>271</v>
      </c>
      <c r="I2378" t="s">
        <v>446</v>
      </c>
      <c r="J2378" t="s">
        <v>449</v>
      </c>
      <c r="K2378">
        <v>23.3</v>
      </c>
      <c r="L2378">
        <v>46.16</v>
      </c>
      <c r="M2378" t="s">
        <v>633</v>
      </c>
      <c r="Q2378">
        <v>6</v>
      </c>
      <c r="R2378">
        <v>5</v>
      </c>
      <c r="S2378" t="s">
        <v>1763</v>
      </c>
      <c r="T2378" t="s">
        <v>2950</v>
      </c>
      <c r="U2378" t="s">
        <v>3412</v>
      </c>
      <c r="V2378" t="s">
        <v>3449</v>
      </c>
      <c r="W2378">
        <v>127</v>
      </c>
      <c r="X2378">
        <v>1035</v>
      </c>
      <c r="Y2378">
        <v>4</v>
      </c>
      <c r="Z2378" t="s">
        <v>3508</v>
      </c>
      <c r="AA2378" t="s">
        <v>5283</v>
      </c>
      <c r="AB2378" t="s">
        <v>6962</v>
      </c>
      <c r="AC2378">
        <v>33</v>
      </c>
      <c r="AD2378" t="s">
        <v>8604</v>
      </c>
      <c r="AE2378" t="s">
        <v>9434</v>
      </c>
      <c r="AF2378" t="s">
        <v>8400</v>
      </c>
    </row>
    <row r="2379" spans="1:33" hidden="1" x14ac:dyDescent="0.25">
      <c r="A2379" t="s">
        <v>55</v>
      </c>
      <c r="B2379">
        <v>2025189</v>
      </c>
      <c r="C2379" t="s">
        <v>87</v>
      </c>
      <c r="D2379">
        <v>1</v>
      </c>
      <c r="E2379" t="s">
        <v>90</v>
      </c>
      <c r="F2379">
        <v>1200</v>
      </c>
      <c r="G2379" t="s">
        <v>98</v>
      </c>
      <c r="H2379" t="s">
        <v>271</v>
      </c>
      <c r="I2379" t="s">
        <v>446</v>
      </c>
      <c r="J2379" t="s">
        <v>449</v>
      </c>
      <c r="K2379">
        <v>23.3</v>
      </c>
      <c r="L2379">
        <v>46.16</v>
      </c>
      <c r="M2379" t="s">
        <v>633</v>
      </c>
      <c r="Q2379">
        <v>7</v>
      </c>
      <c r="R2379">
        <v>6</v>
      </c>
      <c r="S2379" t="s">
        <v>1522</v>
      </c>
      <c r="T2379" t="s">
        <v>2709</v>
      </c>
      <c r="U2379" t="s">
        <v>3409</v>
      </c>
      <c r="V2379" t="s">
        <v>3460</v>
      </c>
      <c r="W2379">
        <v>126</v>
      </c>
      <c r="X2379">
        <v>1073</v>
      </c>
      <c r="Y2379">
        <v>12</v>
      </c>
      <c r="Z2379" t="s">
        <v>3486</v>
      </c>
      <c r="AA2379" t="s">
        <v>5284</v>
      </c>
      <c r="AB2379" t="s">
        <v>6964</v>
      </c>
      <c r="AC2379">
        <v>97</v>
      </c>
      <c r="AD2379" t="s">
        <v>8707</v>
      </c>
      <c r="AE2379" t="s">
        <v>9456</v>
      </c>
      <c r="AF2379" t="s">
        <v>8957</v>
      </c>
    </row>
    <row r="2380" spans="1:33" hidden="1" x14ac:dyDescent="0.25">
      <c r="A2380" t="s">
        <v>55</v>
      </c>
      <c r="B2380">
        <v>2025189</v>
      </c>
      <c r="C2380" t="s">
        <v>87</v>
      </c>
      <c r="D2380">
        <v>1</v>
      </c>
      <c r="E2380" t="s">
        <v>90</v>
      </c>
      <c r="F2380">
        <v>1200</v>
      </c>
      <c r="G2380" t="s">
        <v>98</v>
      </c>
      <c r="H2380" t="s">
        <v>271</v>
      </c>
      <c r="I2380" t="s">
        <v>446</v>
      </c>
      <c r="J2380" t="s">
        <v>449</v>
      </c>
      <c r="K2380">
        <v>23.3</v>
      </c>
      <c r="L2380">
        <v>46.16</v>
      </c>
      <c r="M2380" t="s">
        <v>633</v>
      </c>
      <c r="Q2380">
        <v>8</v>
      </c>
      <c r="R2380">
        <v>8</v>
      </c>
      <c r="S2380" t="s">
        <v>1185</v>
      </c>
      <c r="T2380" t="s">
        <v>2372</v>
      </c>
      <c r="U2380" t="s">
        <v>3399</v>
      </c>
      <c r="V2380" t="s">
        <v>3442</v>
      </c>
      <c r="W2380">
        <v>122</v>
      </c>
      <c r="X2380">
        <v>1154</v>
      </c>
      <c r="Y2380">
        <v>11</v>
      </c>
      <c r="Z2380" t="s">
        <v>3492</v>
      </c>
      <c r="AA2380" t="s">
        <v>5285</v>
      </c>
      <c r="AB2380" t="s">
        <v>6965</v>
      </c>
      <c r="AC2380">
        <v>14</v>
      </c>
      <c r="AD2380" t="s">
        <v>8926</v>
      </c>
      <c r="AE2380" t="s">
        <v>8947</v>
      </c>
      <c r="AF2380" t="s">
        <v>8754</v>
      </c>
    </row>
    <row r="2381" spans="1:33" hidden="1" x14ac:dyDescent="0.25">
      <c r="A2381" t="s">
        <v>55</v>
      </c>
      <c r="B2381">
        <v>2025189</v>
      </c>
      <c r="C2381" t="s">
        <v>87</v>
      </c>
      <c r="D2381">
        <v>1</v>
      </c>
      <c r="E2381" t="s">
        <v>90</v>
      </c>
      <c r="F2381">
        <v>1200</v>
      </c>
      <c r="G2381" t="s">
        <v>98</v>
      </c>
      <c r="H2381" t="s">
        <v>271</v>
      </c>
      <c r="I2381" t="s">
        <v>446</v>
      </c>
      <c r="J2381" t="s">
        <v>449</v>
      </c>
      <c r="K2381">
        <v>23.3</v>
      </c>
      <c r="L2381">
        <v>46.16</v>
      </c>
      <c r="M2381" t="s">
        <v>633</v>
      </c>
      <c r="Q2381">
        <v>9</v>
      </c>
      <c r="R2381">
        <v>10</v>
      </c>
      <c r="S2381" t="s">
        <v>1461</v>
      </c>
      <c r="T2381" t="s">
        <v>2648</v>
      </c>
      <c r="U2381" t="s">
        <v>3407</v>
      </c>
      <c r="V2381" t="s">
        <v>3453</v>
      </c>
      <c r="W2381">
        <v>119</v>
      </c>
      <c r="X2381">
        <v>1109</v>
      </c>
      <c r="Y2381">
        <v>1</v>
      </c>
      <c r="Z2381" t="s">
        <v>3487</v>
      </c>
      <c r="AA2381" t="s">
        <v>5286</v>
      </c>
      <c r="AB2381" t="s">
        <v>7606</v>
      </c>
      <c r="AC2381">
        <v>9.6999999999999993</v>
      </c>
      <c r="AD2381" t="s">
        <v>8552</v>
      </c>
      <c r="AE2381" t="s">
        <v>9372</v>
      </c>
      <c r="AF2381" t="s">
        <v>8476</v>
      </c>
    </row>
    <row r="2382" spans="1:33" hidden="1" x14ac:dyDescent="0.25">
      <c r="A2382" t="s">
        <v>55</v>
      </c>
      <c r="B2382">
        <v>2025189</v>
      </c>
      <c r="C2382" t="s">
        <v>87</v>
      </c>
      <c r="D2382">
        <v>1</v>
      </c>
      <c r="E2382" t="s">
        <v>90</v>
      </c>
      <c r="F2382">
        <v>1200</v>
      </c>
      <c r="G2382" t="s">
        <v>98</v>
      </c>
      <c r="H2382" t="s">
        <v>271</v>
      </c>
      <c r="I2382" t="s">
        <v>446</v>
      </c>
      <c r="J2382" t="s">
        <v>449</v>
      </c>
      <c r="K2382">
        <v>23.3</v>
      </c>
      <c r="L2382">
        <v>46.16</v>
      </c>
      <c r="M2382" t="s">
        <v>633</v>
      </c>
      <c r="Q2382">
        <v>10</v>
      </c>
      <c r="R2382">
        <v>9</v>
      </c>
      <c r="S2382" t="s">
        <v>1883</v>
      </c>
      <c r="T2382" t="s">
        <v>3070</v>
      </c>
      <c r="U2382" t="s">
        <v>3408</v>
      </c>
      <c r="V2382" t="s">
        <v>3446</v>
      </c>
      <c r="W2382">
        <v>121</v>
      </c>
      <c r="X2382">
        <v>1178</v>
      </c>
      <c r="Y2382">
        <v>6</v>
      </c>
      <c r="Z2382" t="s">
        <v>3488</v>
      </c>
      <c r="AA2382" t="s">
        <v>5287</v>
      </c>
      <c r="AB2382" t="s">
        <v>759</v>
      </c>
      <c r="AC2382">
        <v>22</v>
      </c>
      <c r="AD2382" t="s">
        <v>8551</v>
      </c>
      <c r="AE2382" t="s">
        <v>9373</v>
      </c>
      <c r="AF2382" t="s">
        <v>8400</v>
      </c>
    </row>
    <row r="2383" spans="1:33" hidden="1" x14ac:dyDescent="0.25">
      <c r="A2383" t="s">
        <v>55</v>
      </c>
      <c r="B2383">
        <v>2025189</v>
      </c>
      <c r="C2383" t="s">
        <v>87</v>
      </c>
      <c r="D2383">
        <v>1</v>
      </c>
      <c r="E2383" t="s">
        <v>90</v>
      </c>
      <c r="F2383">
        <v>1200</v>
      </c>
      <c r="G2383" t="s">
        <v>98</v>
      </c>
      <c r="H2383" t="s">
        <v>271</v>
      </c>
      <c r="I2383" t="s">
        <v>446</v>
      </c>
      <c r="J2383" t="s">
        <v>449</v>
      </c>
      <c r="K2383">
        <v>23.3</v>
      </c>
      <c r="L2383">
        <v>46.16</v>
      </c>
      <c r="M2383" t="s">
        <v>633</v>
      </c>
      <c r="Q2383">
        <v>11</v>
      </c>
      <c r="R2383">
        <v>2</v>
      </c>
      <c r="S2383" t="s">
        <v>1736</v>
      </c>
      <c r="T2383" t="s">
        <v>2923</v>
      </c>
      <c r="U2383" t="s">
        <v>3397</v>
      </c>
      <c r="V2383" t="s">
        <v>3461</v>
      </c>
      <c r="W2383">
        <v>131</v>
      </c>
      <c r="X2383">
        <v>1083</v>
      </c>
      <c r="Y2383">
        <v>9</v>
      </c>
      <c r="Z2383" t="s">
        <v>3499</v>
      </c>
      <c r="AA2383" t="s">
        <v>5288</v>
      </c>
      <c r="AB2383" t="s">
        <v>7092</v>
      </c>
      <c r="AC2383">
        <v>21</v>
      </c>
      <c r="AD2383" t="s">
        <v>8556</v>
      </c>
      <c r="AE2383" t="s">
        <v>9456</v>
      </c>
      <c r="AF2383" t="s">
        <v>8651</v>
      </c>
    </row>
    <row r="2384" spans="1:33" hidden="1" x14ac:dyDescent="0.25">
      <c r="A2384" t="s">
        <v>55</v>
      </c>
      <c r="B2384">
        <v>2025189</v>
      </c>
      <c r="C2384" t="s">
        <v>87</v>
      </c>
      <c r="D2384">
        <v>1</v>
      </c>
      <c r="E2384" t="s">
        <v>90</v>
      </c>
      <c r="F2384">
        <v>1200</v>
      </c>
      <c r="G2384" t="s">
        <v>98</v>
      </c>
      <c r="H2384" t="s">
        <v>271</v>
      </c>
      <c r="I2384" t="s">
        <v>446</v>
      </c>
      <c r="J2384" t="s">
        <v>449</v>
      </c>
      <c r="K2384">
        <v>23.3</v>
      </c>
      <c r="L2384">
        <v>46.16</v>
      </c>
      <c r="M2384" t="s">
        <v>633</v>
      </c>
      <c r="Q2384">
        <v>12</v>
      </c>
      <c r="R2384">
        <v>1</v>
      </c>
      <c r="S2384" t="s">
        <v>1427</v>
      </c>
      <c r="T2384" t="s">
        <v>2614</v>
      </c>
      <c r="U2384" t="s">
        <v>3403</v>
      </c>
      <c r="V2384" t="s">
        <v>3454</v>
      </c>
      <c r="W2384">
        <v>134</v>
      </c>
      <c r="X2384">
        <v>1139</v>
      </c>
      <c r="Y2384">
        <v>5</v>
      </c>
      <c r="Z2384" t="s">
        <v>3501</v>
      </c>
      <c r="AA2384" t="s">
        <v>5007</v>
      </c>
      <c r="AB2384" t="s">
        <v>7407</v>
      </c>
      <c r="AC2384">
        <v>7.8</v>
      </c>
      <c r="AD2384" t="s">
        <v>8558</v>
      </c>
      <c r="AE2384" t="s">
        <v>8947</v>
      </c>
      <c r="AF2384" t="s">
        <v>8489</v>
      </c>
    </row>
    <row r="2385" spans="1:33" hidden="1" x14ac:dyDescent="0.25">
      <c r="A2385" t="s">
        <v>55</v>
      </c>
      <c r="B2385">
        <v>2025190</v>
      </c>
      <c r="C2385" t="s">
        <v>87</v>
      </c>
      <c r="D2385">
        <v>2</v>
      </c>
      <c r="E2385" t="s">
        <v>88</v>
      </c>
      <c r="F2385">
        <v>1650</v>
      </c>
      <c r="G2385" t="s">
        <v>98</v>
      </c>
      <c r="H2385" t="s">
        <v>272</v>
      </c>
      <c r="I2385" t="s">
        <v>446</v>
      </c>
      <c r="J2385" t="s">
        <v>449</v>
      </c>
      <c r="K2385">
        <v>27.55</v>
      </c>
      <c r="L2385">
        <v>50.66</v>
      </c>
      <c r="M2385" t="s">
        <v>648</v>
      </c>
      <c r="N2385" t="s">
        <v>886</v>
      </c>
      <c r="Q2385">
        <v>1</v>
      </c>
      <c r="R2385">
        <v>4</v>
      </c>
      <c r="S2385" t="s">
        <v>1040</v>
      </c>
      <c r="T2385" t="s">
        <v>2227</v>
      </c>
      <c r="U2385" t="s">
        <v>3419</v>
      </c>
      <c r="V2385" t="s">
        <v>3454</v>
      </c>
      <c r="W2385">
        <v>132</v>
      </c>
      <c r="X2385">
        <v>1045</v>
      </c>
      <c r="Y2385">
        <v>1</v>
      </c>
      <c r="Z2385" t="s">
        <v>3478</v>
      </c>
      <c r="AA2385" t="s">
        <v>5289</v>
      </c>
      <c r="AB2385" t="s">
        <v>886</v>
      </c>
      <c r="AC2385">
        <v>3.8</v>
      </c>
      <c r="AD2385" t="s">
        <v>8496</v>
      </c>
      <c r="AE2385" t="s">
        <v>8898</v>
      </c>
      <c r="AF2385" t="s">
        <v>8446</v>
      </c>
      <c r="AG2385" t="s">
        <v>8547</v>
      </c>
    </row>
    <row r="2386" spans="1:33" hidden="1" x14ac:dyDescent="0.25">
      <c r="A2386" t="s">
        <v>55</v>
      </c>
      <c r="B2386">
        <v>2025190</v>
      </c>
      <c r="C2386" t="s">
        <v>87</v>
      </c>
      <c r="D2386">
        <v>2</v>
      </c>
      <c r="E2386" t="s">
        <v>88</v>
      </c>
      <c r="F2386">
        <v>1650</v>
      </c>
      <c r="G2386" t="s">
        <v>98</v>
      </c>
      <c r="H2386" t="s">
        <v>272</v>
      </c>
      <c r="I2386" t="s">
        <v>446</v>
      </c>
      <c r="J2386" t="s">
        <v>449</v>
      </c>
      <c r="K2386">
        <v>27.55</v>
      </c>
      <c r="L2386">
        <v>50.66</v>
      </c>
      <c r="M2386" t="s">
        <v>648</v>
      </c>
      <c r="N2386" t="s">
        <v>886</v>
      </c>
      <c r="Q2386">
        <v>2</v>
      </c>
      <c r="R2386">
        <v>3</v>
      </c>
      <c r="S2386" t="s">
        <v>1691</v>
      </c>
      <c r="T2386" t="s">
        <v>2878</v>
      </c>
      <c r="U2386" t="s">
        <v>3403</v>
      </c>
      <c r="V2386" t="s">
        <v>3446</v>
      </c>
      <c r="W2386">
        <v>135</v>
      </c>
      <c r="X2386">
        <v>1067</v>
      </c>
      <c r="Y2386">
        <v>4</v>
      </c>
      <c r="Z2386" t="s">
        <v>3518</v>
      </c>
      <c r="AA2386" t="s">
        <v>5290</v>
      </c>
      <c r="AB2386" t="s">
        <v>7824</v>
      </c>
      <c r="AC2386">
        <v>7</v>
      </c>
      <c r="AD2386" t="s">
        <v>9043</v>
      </c>
      <c r="AE2386" t="s">
        <v>8649</v>
      </c>
      <c r="AF2386" t="s">
        <v>8597</v>
      </c>
      <c r="AG2386" t="s">
        <v>8491</v>
      </c>
    </row>
    <row r="2387" spans="1:33" hidden="1" x14ac:dyDescent="0.25">
      <c r="A2387" t="s">
        <v>55</v>
      </c>
      <c r="B2387">
        <v>2025190</v>
      </c>
      <c r="C2387" t="s">
        <v>87</v>
      </c>
      <c r="D2387">
        <v>2</v>
      </c>
      <c r="E2387" t="s">
        <v>88</v>
      </c>
      <c r="F2387">
        <v>1650</v>
      </c>
      <c r="G2387" t="s">
        <v>98</v>
      </c>
      <c r="H2387" t="s">
        <v>272</v>
      </c>
      <c r="I2387" t="s">
        <v>446</v>
      </c>
      <c r="J2387" t="s">
        <v>449</v>
      </c>
      <c r="K2387">
        <v>27.55</v>
      </c>
      <c r="L2387">
        <v>50.66</v>
      </c>
      <c r="M2387" t="s">
        <v>648</v>
      </c>
      <c r="N2387" t="s">
        <v>886</v>
      </c>
      <c r="Q2387">
        <v>3</v>
      </c>
      <c r="R2387">
        <v>1</v>
      </c>
      <c r="S2387" t="s">
        <v>1756</v>
      </c>
      <c r="T2387" t="s">
        <v>2943</v>
      </c>
      <c r="U2387" t="s">
        <v>3411</v>
      </c>
      <c r="V2387" t="s">
        <v>3449</v>
      </c>
      <c r="W2387">
        <v>135</v>
      </c>
      <c r="X2387">
        <v>1123</v>
      </c>
      <c r="Y2387">
        <v>5</v>
      </c>
      <c r="Z2387" t="s">
        <v>3489</v>
      </c>
      <c r="AA2387" t="s">
        <v>5291</v>
      </c>
      <c r="AB2387" t="s">
        <v>6932</v>
      </c>
      <c r="AC2387">
        <v>3.8</v>
      </c>
      <c r="AD2387" t="s">
        <v>9044</v>
      </c>
      <c r="AE2387" t="s">
        <v>8862</v>
      </c>
      <c r="AF2387" t="s">
        <v>8442</v>
      </c>
      <c r="AG2387" t="s">
        <v>8597</v>
      </c>
    </row>
    <row r="2388" spans="1:33" hidden="1" x14ac:dyDescent="0.25">
      <c r="A2388" t="s">
        <v>55</v>
      </c>
      <c r="B2388">
        <v>2025190</v>
      </c>
      <c r="C2388" t="s">
        <v>87</v>
      </c>
      <c r="D2388">
        <v>2</v>
      </c>
      <c r="E2388" t="s">
        <v>88</v>
      </c>
      <c r="F2388">
        <v>1650</v>
      </c>
      <c r="G2388" t="s">
        <v>98</v>
      </c>
      <c r="H2388" t="s">
        <v>272</v>
      </c>
      <c r="I2388" t="s">
        <v>446</v>
      </c>
      <c r="J2388" t="s">
        <v>449</v>
      </c>
      <c r="K2388">
        <v>27.55</v>
      </c>
      <c r="L2388">
        <v>50.66</v>
      </c>
      <c r="M2388" t="s">
        <v>648</v>
      </c>
      <c r="N2388" t="s">
        <v>886</v>
      </c>
      <c r="Q2388">
        <v>4</v>
      </c>
      <c r="R2388">
        <v>12</v>
      </c>
      <c r="S2388" t="s">
        <v>1264</v>
      </c>
      <c r="T2388" t="s">
        <v>2451</v>
      </c>
      <c r="U2388" t="s">
        <v>3398</v>
      </c>
      <c r="V2388" t="s">
        <v>3452</v>
      </c>
      <c r="W2388">
        <v>115</v>
      </c>
      <c r="X2388">
        <v>1102</v>
      </c>
      <c r="Y2388">
        <v>3</v>
      </c>
      <c r="Z2388" t="s">
        <v>3506</v>
      </c>
      <c r="AA2388" t="s">
        <v>5292</v>
      </c>
      <c r="AB2388" t="s">
        <v>7825</v>
      </c>
      <c r="AC2388">
        <v>7.5</v>
      </c>
      <c r="AD2388" t="s">
        <v>9045</v>
      </c>
      <c r="AE2388" t="s">
        <v>8981</v>
      </c>
      <c r="AF2388" t="s">
        <v>8765</v>
      </c>
      <c r="AG2388" t="s">
        <v>8488</v>
      </c>
    </row>
    <row r="2389" spans="1:33" hidden="1" x14ac:dyDescent="0.25">
      <c r="A2389" t="s">
        <v>55</v>
      </c>
      <c r="B2389">
        <v>2025190</v>
      </c>
      <c r="C2389" t="s">
        <v>87</v>
      </c>
      <c r="D2389">
        <v>2</v>
      </c>
      <c r="E2389" t="s">
        <v>88</v>
      </c>
      <c r="F2389">
        <v>1650</v>
      </c>
      <c r="G2389" t="s">
        <v>98</v>
      </c>
      <c r="H2389" t="s">
        <v>272</v>
      </c>
      <c r="I2389" t="s">
        <v>446</v>
      </c>
      <c r="J2389" t="s">
        <v>449</v>
      </c>
      <c r="K2389">
        <v>27.55</v>
      </c>
      <c r="L2389">
        <v>50.66</v>
      </c>
      <c r="M2389" t="s">
        <v>648</v>
      </c>
      <c r="N2389" t="s">
        <v>886</v>
      </c>
      <c r="Q2389">
        <v>5</v>
      </c>
      <c r="R2389">
        <v>5</v>
      </c>
      <c r="S2389" t="s">
        <v>1646</v>
      </c>
      <c r="T2389" t="s">
        <v>2833</v>
      </c>
      <c r="U2389" t="s">
        <v>3415</v>
      </c>
      <c r="V2389" t="s">
        <v>3441</v>
      </c>
      <c r="W2389">
        <v>133</v>
      </c>
      <c r="X2389">
        <v>1165</v>
      </c>
      <c r="Y2389">
        <v>10</v>
      </c>
      <c r="Z2389" t="s">
        <v>3481</v>
      </c>
      <c r="AA2389" t="s">
        <v>5293</v>
      </c>
      <c r="AB2389" t="s">
        <v>7384</v>
      </c>
      <c r="AC2389">
        <v>10</v>
      </c>
      <c r="AD2389" t="s">
        <v>9046</v>
      </c>
      <c r="AE2389" t="s">
        <v>8863</v>
      </c>
      <c r="AF2389" t="s">
        <v>8493</v>
      </c>
      <c r="AG2389" t="s">
        <v>8909</v>
      </c>
    </row>
    <row r="2390" spans="1:33" hidden="1" x14ac:dyDescent="0.25">
      <c r="A2390" t="s">
        <v>55</v>
      </c>
      <c r="B2390">
        <v>2025190</v>
      </c>
      <c r="C2390" t="s">
        <v>87</v>
      </c>
      <c r="D2390">
        <v>2</v>
      </c>
      <c r="E2390" t="s">
        <v>88</v>
      </c>
      <c r="F2390">
        <v>1650</v>
      </c>
      <c r="G2390" t="s">
        <v>98</v>
      </c>
      <c r="H2390" t="s">
        <v>272</v>
      </c>
      <c r="I2390" t="s">
        <v>446</v>
      </c>
      <c r="J2390" t="s">
        <v>449</v>
      </c>
      <c r="K2390">
        <v>27.55</v>
      </c>
      <c r="L2390">
        <v>50.66</v>
      </c>
      <c r="M2390" t="s">
        <v>648</v>
      </c>
      <c r="N2390" t="s">
        <v>886</v>
      </c>
      <c r="Q2390">
        <v>6</v>
      </c>
      <c r="R2390">
        <v>2</v>
      </c>
      <c r="S2390" t="s">
        <v>1078</v>
      </c>
      <c r="T2390" t="s">
        <v>2265</v>
      </c>
      <c r="U2390" t="s">
        <v>3421</v>
      </c>
      <c r="V2390" t="s">
        <v>3447</v>
      </c>
      <c r="W2390">
        <v>135</v>
      </c>
      <c r="X2390">
        <v>1124</v>
      </c>
      <c r="Y2390">
        <v>6</v>
      </c>
      <c r="Z2390" t="s">
        <v>3524</v>
      </c>
      <c r="AA2390" t="s">
        <v>5294</v>
      </c>
      <c r="AB2390" t="s">
        <v>7811</v>
      </c>
      <c r="AC2390">
        <v>12</v>
      </c>
      <c r="AD2390" t="s">
        <v>9043</v>
      </c>
      <c r="AE2390" t="s">
        <v>8981</v>
      </c>
      <c r="AF2390" t="s">
        <v>8650</v>
      </c>
      <c r="AG2390" t="s">
        <v>8447</v>
      </c>
    </row>
    <row r="2391" spans="1:33" hidden="1" x14ac:dyDescent="0.25">
      <c r="A2391" t="s">
        <v>55</v>
      </c>
      <c r="B2391">
        <v>2025190</v>
      </c>
      <c r="C2391" t="s">
        <v>87</v>
      </c>
      <c r="D2391">
        <v>2</v>
      </c>
      <c r="E2391" t="s">
        <v>88</v>
      </c>
      <c r="F2391">
        <v>1650</v>
      </c>
      <c r="G2391" t="s">
        <v>98</v>
      </c>
      <c r="H2391" t="s">
        <v>272</v>
      </c>
      <c r="I2391" t="s">
        <v>446</v>
      </c>
      <c r="J2391" t="s">
        <v>449</v>
      </c>
      <c r="K2391">
        <v>27.55</v>
      </c>
      <c r="L2391">
        <v>50.66</v>
      </c>
      <c r="M2391" t="s">
        <v>648</v>
      </c>
      <c r="N2391" t="s">
        <v>886</v>
      </c>
      <c r="Q2391">
        <v>7</v>
      </c>
      <c r="R2391">
        <v>10</v>
      </c>
      <c r="S2391" t="s">
        <v>1045</v>
      </c>
      <c r="T2391" t="s">
        <v>2232</v>
      </c>
      <c r="U2391" t="s">
        <v>3404</v>
      </c>
      <c r="V2391" t="s">
        <v>3444</v>
      </c>
      <c r="W2391">
        <v>121</v>
      </c>
      <c r="X2391">
        <v>1060</v>
      </c>
      <c r="Y2391">
        <v>8</v>
      </c>
      <c r="Z2391" t="s">
        <v>3514</v>
      </c>
      <c r="AA2391" t="s">
        <v>5295</v>
      </c>
      <c r="AB2391" t="s">
        <v>7826</v>
      </c>
      <c r="AC2391">
        <v>37</v>
      </c>
      <c r="AD2391" t="s">
        <v>9047</v>
      </c>
      <c r="AE2391" t="s">
        <v>9379</v>
      </c>
      <c r="AF2391" t="s">
        <v>8488</v>
      </c>
      <c r="AG2391" t="s">
        <v>8650</v>
      </c>
    </row>
    <row r="2392" spans="1:33" hidden="1" x14ac:dyDescent="0.25">
      <c r="A2392" t="s">
        <v>55</v>
      </c>
      <c r="B2392">
        <v>2025190</v>
      </c>
      <c r="C2392" t="s">
        <v>87</v>
      </c>
      <c r="D2392">
        <v>2</v>
      </c>
      <c r="E2392" t="s">
        <v>88</v>
      </c>
      <c r="F2392">
        <v>1650</v>
      </c>
      <c r="G2392" t="s">
        <v>98</v>
      </c>
      <c r="H2392" t="s">
        <v>272</v>
      </c>
      <c r="I2392" t="s">
        <v>446</v>
      </c>
      <c r="J2392" t="s">
        <v>449</v>
      </c>
      <c r="K2392">
        <v>27.55</v>
      </c>
      <c r="L2392">
        <v>50.66</v>
      </c>
      <c r="M2392" t="s">
        <v>648</v>
      </c>
      <c r="N2392" t="s">
        <v>886</v>
      </c>
      <c r="Q2392">
        <v>8</v>
      </c>
      <c r="R2392">
        <v>11</v>
      </c>
      <c r="S2392" t="s">
        <v>1524</v>
      </c>
      <c r="T2392" t="s">
        <v>2711</v>
      </c>
      <c r="U2392" t="s">
        <v>3407</v>
      </c>
      <c r="V2392" t="s">
        <v>3455</v>
      </c>
      <c r="W2392">
        <v>116</v>
      </c>
      <c r="X2392">
        <v>1128</v>
      </c>
      <c r="Y2392">
        <v>2</v>
      </c>
      <c r="Z2392" t="s">
        <v>3501</v>
      </c>
      <c r="AA2392" t="s">
        <v>5296</v>
      </c>
      <c r="AB2392" t="s">
        <v>6937</v>
      </c>
      <c r="AC2392">
        <v>32</v>
      </c>
      <c r="AD2392" t="s">
        <v>8671</v>
      </c>
      <c r="AE2392" t="s">
        <v>8981</v>
      </c>
      <c r="AF2392" t="s">
        <v>8631</v>
      </c>
      <c r="AG2392" t="s">
        <v>8684</v>
      </c>
    </row>
    <row r="2393" spans="1:33" hidden="1" x14ac:dyDescent="0.25">
      <c r="A2393" t="s">
        <v>55</v>
      </c>
      <c r="B2393">
        <v>2025190</v>
      </c>
      <c r="C2393" t="s">
        <v>87</v>
      </c>
      <c r="D2393">
        <v>2</v>
      </c>
      <c r="E2393" t="s">
        <v>88</v>
      </c>
      <c r="F2393">
        <v>1650</v>
      </c>
      <c r="G2393" t="s">
        <v>98</v>
      </c>
      <c r="H2393" t="s">
        <v>272</v>
      </c>
      <c r="I2393" t="s">
        <v>446</v>
      </c>
      <c r="J2393" t="s">
        <v>449</v>
      </c>
      <c r="K2393">
        <v>27.55</v>
      </c>
      <c r="L2393">
        <v>50.66</v>
      </c>
      <c r="M2393" t="s">
        <v>648</v>
      </c>
      <c r="N2393" t="s">
        <v>886</v>
      </c>
      <c r="Q2393">
        <v>9</v>
      </c>
      <c r="R2393">
        <v>9</v>
      </c>
      <c r="S2393" t="s">
        <v>1174</v>
      </c>
      <c r="T2393" t="s">
        <v>2361</v>
      </c>
      <c r="U2393" t="s">
        <v>3405</v>
      </c>
      <c r="V2393" t="s">
        <v>3457</v>
      </c>
      <c r="W2393">
        <v>114</v>
      </c>
      <c r="X2393">
        <v>1210</v>
      </c>
      <c r="Y2393">
        <v>7</v>
      </c>
      <c r="Z2393" t="s">
        <v>3511</v>
      </c>
      <c r="AA2393" t="s">
        <v>5297</v>
      </c>
      <c r="AB2393" t="s">
        <v>7827</v>
      </c>
      <c r="AC2393">
        <v>14</v>
      </c>
      <c r="AD2393" t="s">
        <v>9048</v>
      </c>
      <c r="AE2393" t="s">
        <v>8863</v>
      </c>
      <c r="AF2393" t="s">
        <v>8650</v>
      </c>
      <c r="AG2393" t="s">
        <v>9533</v>
      </c>
    </row>
    <row r="2394" spans="1:33" hidden="1" x14ac:dyDescent="0.25">
      <c r="A2394" t="s">
        <v>55</v>
      </c>
      <c r="B2394">
        <v>2025190</v>
      </c>
      <c r="C2394" t="s">
        <v>87</v>
      </c>
      <c r="D2394">
        <v>2</v>
      </c>
      <c r="E2394" t="s">
        <v>88</v>
      </c>
      <c r="F2394">
        <v>1650</v>
      </c>
      <c r="G2394" t="s">
        <v>98</v>
      </c>
      <c r="H2394" t="s">
        <v>272</v>
      </c>
      <c r="I2394" t="s">
        <v>446</v>
      </c>
      <c r="J2394" t="s">
        <v>449</v>
      </c>
      <c r="K2394">
        <v>27.55</v>
      </c>
      <c r="L2394">
        <v>50.66</v>
      </c>
      <c r="M2394" t="s">
        <v>648</v>
      </c>
      <c r="N2394" t="s">
        <v>886</v>
      </c>
      <c r="Q2394">
        <v>10</v>
      </c>
      <c r="R2394">
        <v>8</v>
      </c>
      <c r="S2394" t="s">
        <v>1636</v>
      </c>
      <c r="T2394" t="s">
        <v>2823</v>
      </c>
      <c r="U2394" t="s">
        <v>3413</v>
      </c>
      <c r="V2394" t="s">
        <v>3456</v>
      </c>
      <c r="W2394">
        <v>123</v>
      </c>
      <c r="X2394">
        <v>1083</v>
      </c>
      <c r="Y2394">
        <v>12</v>
      </c>
      <c r="Z2394" t="s">
        <v>3540</v>
      </c>
      <c r="AA2394" t="s">
        <v>5298</v>
      </c>
      <c r="AB2394" t="s">
        <v>7828</v>
      </c>
      <c r="AC2394">
        <v>12</v>
      </c>
      <c r="AD2394" t="s">
        <v>8668</v>
      </c>
      <c r="AE2394" t="s">
        <v>9440</v>
      </c>
      <c r="AF2394" t="s">
        <v>8685</v>
      </c>
      <c r="AG2394" t="s">
        <v>9214</v>
      </c>
    </row>
    <row r="2395" spans="1:33" hidden="1" x14ac:dyDescent="0.25">
      <c r="A2395" t="s">
        <v>55</v>
      </c>
      <c r="B2395">
        <v>2025190</v>
      </c>
      <c r="C2395" t="s">
        <v>87</v>
      </c>
      <c r="D2395">
        <v>2</v>
      </c>
      <c r="E2395" t="s">
        <v>88</v>
      </c>
      <c r="F2395">
        <v>1650</v>
      </c>
      <c r="G2395" t="s">
        <v>98</v>
      </c>
      <c r="H2395" t="s">
        <v>272</v>
      </c>
      <c r="I2395" t="s">
        <v>446</v>
      </c>
      <c r="J2395" t="s">
        <v>449</v>
      </c>
      <c r="K2395">
        <v>27.55</v>
      </c>
      <c r="L2395">
        <v>50.66</v>
      </c>
      <c r="M2395" t="s">
        <v>648</v>
      </c>
      <c r="N2395" t="s">
        <v>886</v>
      </c>
      <c r="Q2395">
        <v>11</v>
      </c>
      <c r="R2395">
        <v>6</v>
      </c>
      <c r="S2395" t="s">
        <v>1637</v>
      </c>
      <c r="T2395" t="s">
        <v>2824</v>
      </c>
      <c r="U2395" t="s">
        <v>3410</v>
      </c>
      <c r="V2395" t="s">
        <v>3461</v>
      </c>
      <c r="W2395">
        <v>133</v>
      </c>
      <c r="X2395">
        <v>1121</v>
      </c>
      <c r="Y2395">
        <v>9</v>
      </c>
      <c r="Z2395" t="s">
        <v>3540</v>
      </c>
      <c r="AA2395" t="s">
        <v>5299</v>
      </c>
      <c r="AB2395" t="s">
        <v>7581</v>
      </c>
      <c r="AC2395">
        <v>57</v>
      </c>
      <c r="AD2395" t="s">
        <v>8670</v>
      </c>
      <c r="AE2395" t="s">
        <v>8863</v>
      </c>
      <c r="AF2395" t="s">
        <v>8451</v>
      </c>
      <c r="AG2395" t="s">
        <v>9069</v>
      </c>
    </row>
    <row r="2396" spans="1:33" hidden="1" x14ac:dyDescent="0.25">
      <c r="A2396" t="s">
        <v>55</v>
      </c>
      <c r="B2396">
        <v>2025190</v>
      </c>
      <c r="C2396" t="s">
        <v>87</v>
      </c>
      <c r="D2396">
        <v>2</v>
      </c>
      <c r="E2396" t="s">
        <v>88</v>
      </c>
      <c r="F2396">
        <v>1650</v>
      </c>
      <c r="G2396" t="s">
        <v>98</v>
      </c>
      <c r="H2396" t="s">
        <v>272</v>
      </c>
      <c r="I2396" t="s">
        <v>446</v>
      </c>
      <c r="J2396" t="s">
        <v>449</v>
      </c>
      <c r="K2396">
        <v>27.55</v>
      </c>
      <c r="L2396">
        <v>50.66</v>
      </c>
      <c r="M2396" t="s">
        <v>648</v>
      </c>
      <c r="N2396" t="s">
        <v>886</v>
      </c>
      <c r="Q2396">
        <v>12</v>
      </c>
      <c r="R2396">
        <v>7</v>
      </c>
      <c r="S2396" t="s">
        <v>1265</v>
      </c>
      <c r="T2396" t="s">
        <v>2452</v>
      </c>
      <c r="U2396" t="s">
        <v>3400</v>
      </c>
      <c r="V2396" t="s">
        <v>3443</v>
      </c>
      <c r="W2396">
        <v>130</v>
      </c>
      <c r="X2396">
        <v>1181</v>
      </c>
      <c r="Y2396">
        <v>11</v>
      </c>
      <c r="Z2396" t="s">
        <v>3587</v>
      </c>
      <c r="AA2396" t="s">
        <v>5300</v>
      </c>
      <c r="AB2396" t="s">
        <v>980</v>
      </c>
      <c r="AC2396">
        <v>57</v>
      </c>
      <c r="AD2396" t="s">
        <v>9049</v>
      </c>
      <c r="AE2396" t="s">
        <v>8911</v>
      </c>
      <c r="AF2396" t="s">
        <v>8447</v>
      </c>
      <c r="AG2396" t="s">
        <v>8840</v>
      </c>
    </row>
    <row r="2397" spans="1:33" hidden="1" x14ac:dyDescent="0.25">
      <c r="A2397" t="s">
        <v>55</v>
      </c>
      <c r="B2397">
        <v>2025191</v>
      </c>
      <c r="C2397" t="s">
        <v>87</v>
      </c>
      <c r="D2397">
        <v>3</v>
      </c>
      <c r="E2397" t="s">
        <v>88</v>
      </c>
      <c r="F2397">
        <v>1200</v>
      </c>
      <c r="G2397" t="s">
        <v>98</v>
      </c>
      <c r="H2397" t="s">
        <v>273</v>
      </c>
      <c r="I2397" t="s">
        <v>446</v>
      </c>
      <c r="J2397" t="s">
        <v>449</v>
      </c>
      <c r="K2397">
        <v>23.63</v>
      </c>
      <c r="L2397">
        <v>46.3</v>
      </c>
      <c r="M2397" t="s">
        <v>649</v>
      </c>
      <c r="Q2397">
        <v>1</v>
      </c>
      <c r="R2397">
        <v>8</v>
      </c>
      <c r="S2397" t="s">
        <v>1597</v>
      </c>
      <c r="T2397" t="s">
        <v>2784</v>
      </c>
      <c r="U2397" t="s">
        <v>3419</v>
      </c>
      <c r="V2397" t="s">
        <v>3454</v>
      </c>
      <c r="W2397">
        <v>123</v>
      </c>
      <c r="X2397">
        <v>1054</v>
      </c>
      <c r="Y2397">
        <v>7</v>
      </c>
      <c r="Z2397" t="s">
        <v>3478</v>
      </c>
      <c r="AA2397" t="s">
        <v>5301</v>
      </c>
      <c r="AB2397" t="s">
        <v>649</v>
      </c>
      <c r="AC2397">
        <v>14</v>
      </c>
      <c r="AD2397" t="s">
        <v>8442</v>
      </c>
      <c r="AE2397" t="s">
        <v>9314</v>
      </c>
      <c r="AF2397" t="s">
        <v>8417</v>
      </c>
    </row>
    <row r="2398" spans="1:33" hidden="1" x14ac:dyDescent="0.25">
      <c r="A2398" t="s">
        <v>55</v>
      </c>
      <c r="B2398">
        <v>2025191</v>
      </c>
      <c r="C2398" t="s">
        <v>87</v>
      </c>
      <c r="D2398">
        <v>3</v>
      </c>
      <c r="E2398" t="s">
        <v>88</v>
      </c>
      <c r="F2398">
        <v>1200</v>
      </c>
      <c r="G2398" t="s">
        <v>98</v>
      </c>
      <c r="H2398" t="s">
        <v>273</v>
      </c>
      <c r="I2398" t="s">
        <v>446</v>
      </c>
      <c r="J2398" t="s">
        <v>449</v>
      </c>
      <c r="K2398">
        <v>23.63</v>
      </c>
      <c r="L2398">
        <v>46.3</v>
      </c>
      <c r="M2398" t="s">
        <v>649</v>
      </c>
      <c r="Q2398">
        <v>2</v>
      </c>
      <c r="R2398">
        <v>1</v>
      </c>
      <c r="S2398" t="s">
        <v>1372</v>
      </c>
      <c r="T2398" t="s">
        <v>2559</v>
      </c>
      <c r="U2398" t="s">
        <v>3403</v>
      </c>
      <c r="V2398" t="s">
        <v>3453</v>
      </c>
      <c r="W2398">
        <v>135</v>
      </c>
      <c r="X2398">
        <v>1070</v>
      </c>
      <c r="Y2398">
        <v>5</v>
      </c>
      <c r="Z2398" t="s">
        <v>3506</v>
      </c>
      <c r="AA2398" t="s">
        <v>5302</v>
      </c>
      <c r="AB2398" t="s">
        <v>6957</v>
      </c>
      <c r="AC2398">
        <v>20</v>
      </c>
      <c r="AD2398" t="s">
        <v>8592</v>
      </c>
      <c r="AE2398" t="s">
        <v>9314</v>
      </c>
      <c r="AF2398" t="s">
        <v>8603</v>
      </c>
    </row>
    <row r="2399" spans="1:33" hidden="1" x14ac:dyDescent="0.25">
      <c r="A2399" t="s">
        <v>55</v>
      </c>
      <c r="B2399">
        <v>2025191</v>
      </c>
      <c r="C2399" t="s">
        <v>87</v>
      </c>
      <c r="D2399">
        <v>3</v>
      </c>
      <c r="E2399" t="s">
        <v>88</v>
      </c>
      <c r="F2399">
        <v>1200</v>
      </c>
      <c r="G2399" t="s">
        <v>98</v>
      </c>
      <c r="H2399" t="s">
        <v>273</v>
      </c>
      <c r="I2399" t="s">
        <v>446</v>
      </c>
      <c r="J2399" t="s">
        <v>449</v>
      </c>
      <c r="K2399">
        <v>23.63</v>
      </c>
      <c r="L2399">
        <v>46.3</v>
      </c>
      <c r="M2399" t="s">
        <v>649</v>
      </c>
      <c r="Q2399">
        <v>3</v>
      </c>
      <c r="R2399">
        <v>11</v>
      </c>
      <c r="S2399" t="s">
        <v>1025</v>
      </c>
      <c r="T2399" t="s">
        <v>2212</v>
      </c>
      <c r="U2399" t="s">
        <v>3399</v>
      </c>
      <c r="V2399" t="s">
        <v>3442</v>
      </c>
      <c r="W2399">
        <v>119</v>
      </c>
      <c r="X2399">
        <v>1148</v>
      </c>
      <c r="Y2399">
        <v>3</v>
      </c>
      <c r="Z2399" t="s">
        <v>3521</v>
      </c>
      <c r="AA2399" t="s">
        <v>5303</v>
      </c>
      <c r="AB2399" t="s">
        <v>6962</v>
      </c>
      <c r="AC2399">
        <v>10</v>
      </c>
      <c r="AD2399" t="s">
        <v>8492</v>
      </c>
      <c r="AE2399" t="s">
        <v>9312</v>
      </c>
      <c r="AF2399" t="s">
        <v>455</v>
      </c>
    </row>
    <row r="2400" spans="1:33" hidden="1" x14ac:dyDescent="0.25">
      <c r="A2400" t="s">
        <v>55</v>
      </c>
      <c r="B2400">
        <v>2025191</v>
      </c>
      <c r="C2400" t="s">
        <v>87</v>
      </c>
      <c r="D2400">
        <v>3</v>
      </c>
      <c r="E2400" t="s">
        <v>88</v>
      </c>
      <c r="F2400">
        <v>1200</v>
      </c>
      <c r="G2400" t="s">
        <v>98</v>
      </c>
      <c r="H2400" t="s">
        <v>273</v>
      </c>
      <c r="I2400" t="s">
        <v>446</v>
      </c>
      <c r="J2400" t="s">
        <v>449</v>
      </c>
      <c r="K2400">
        <v>23.63</v>
      </c>
      <c r="L2400">
        <v>46.3</v>
      </c>
      <c r="M2400" t="s">
        <v>649</v>
      </c>
      <c r="Q2400">
        <v>4</v>
      </c>
      <c r="R2400">
        <v>10</v>
      </c>
      <c r="S2400" t="s">
        <v>1161</v>
      </c>
      <c r="T2400" t="s">
        <v>2348</v>
      </c>
      <c r="U2400" t="s">
        <v>3415</v>
      </c>
      <c r="V2400" t="s">
        <v>3445</v>
      </c>
      <c r="W2400">
        <v>120</v>
      </c>
      <c r="X2400">
        <v>1075</v>
      </c>
      <c r="Y2400">
        <v>4</v>
      </c>
      <c r="Z2400" t="s">
        <v>3483</v>
      </c>
      <c r="AA2400" t="s">
        <v>5304</v>
      </c>
      <c r="AB2400" t="s">
        <v>674</v>
      </c>
      <c r="AC2400">
        <v>15</v>
      </c>
      <c r="AD2400" t="s">
        <v>8445</v>
      </c>
      <c r="AE2400" t="s">
        <v>9232</v>
      </c>
      <c r="AF2400" t="s">
        <v>8413</v>
      </c>
    </row>
    <row r="2401" spans="1:33" hidden="1" x14ac:dyDescent="0.25">
      <c r="A2401" t="s">
        <v>55</v>
      </c>
      <c r="B2401">
        <v>2025191</v>
      </c>
      <c r="C2401" t="s">
        <v>87</v>
      </c>
      <c r="D2401">
        <v>3</v>
      </c>
      <c r="E2401" t="s">
        <v>88</v>
      </c>
      <c r="F2401">
        <v>1200</v>
      </c>
      <c r="G2401" t="s">
        <v>98</v>
      </c>
      <c r="H2401" t="s">
        <v>273</v>
      </c>
      <c r="I2401" t="s">
        <v>446</v>
      </c>
      <c r="J2401" t="s">
        <v>449</v>
      </c>
      <c r="K2401">
        <v>23.63</v>
      </c>
      <c r="L2401">
        <v>46.3</v>
      </c>
      <c r="M2401" t="s">
        <v>649</v>
      </c>
      <c r="Q2401">
        <v>5</v>
      </c>
      <c r="R2401">
        <v>9</v>
      </c>
      <c r="S2401" t="s">
        <v>1252</v>
      </c>
      <c r="T2401" t="s">
        <v>2439</v>
      </c>
      <c r="U2401" t="s">
        <v>3406</v>
      </c>
      <c r="V2401" t="s">
        <v>3455</v>
      </c>
      <c r="W2401">
        <v>122</v>
      </c>
      <c r="X2401">
        <v>1170</v>
      </c>
      <c r="Y2401">
        <v>12</v>
      </c>
      <c r="Z2401" t="s">
        <v>3524</v>
      </c>
      <c r="AA2401" t="s">
        <v>5305</v>
      </c>
      <c r="AB2401" t="s">
        <v>759</v>
      </c>
      <c r="AC2401">
        <v>67</v>
      </c>
      <c r="AD2401" t="s">
        <v>8650</v>
      </c>
      <c r="AE2401" t="s">
        <v>9227</v>
      </c>
      <c r="AF2401" t="s">
        <v>8863</v>
      </c>
    </row>
    <row r="2402" spans="1:33" hidden="1" x14ac:dyDescent="0.25">
      <c r="A2402" t="s">
        <v>55</v>
      </c>
      <c r="B2402">
        <v>2025191</v>
      </c>
      <c r="C2402" t="s">
        <v>87</v>
      </c>
      <c r="D2402">
        <v>3</v>
      </c>
      <c r="E2402" t="s">
        <v>88</v>
      </c>
      <c r="F2402">
        <v>1200</v>
      </c>
      <c r="G2402" t="s">
        <v>98</v>
      </c>
      <c r="H2402" t="s">
        <v>273</v>
      </c>
      <c r="I2402" t="s">
        <v>446</v>
      </c>
      <c r="J2402" t="s">
        <v>449</v>
      </c>
      <c r="K2402">
        <v>23.63</v>
      </c>
      <c r="L2402">
        <v>46.3</v>
      </c>
      <c r="M2402" t="s">
        <v>649</v>
      </c>
      <c r="Q2402">
        <v>6</v>
      </c>
      <c r="R2402">
        <v>6</v>
      </c>
      <c r="S2402" t="s">
        <v>1026</v>
      </c>
      <c r="T2402" t="s">
        <v>2213</v>
      </c>
      <c r="U2402" t="s">
        <v>3416</v>
      </c>
      <c r="V2402" t="s">
        <v>3443</v>
      </c>
      <c r="W2402">
        <v>129</v>
      </c>
      <c r="X2402">
        <v>1069</v>
      </c>
      <c r="Y2402">
        <v>6</v>
      </c>
      <c r="Z2402" t="s">
        <v>3484</v>
      </c>
      <c r="AA2402" t="s">
        <v>5306</v>
      </c>
      <c r="AB2402" t="s">
        <v>7407</v>
      </c>
      <c r="AC2402">
        <v>9.1999999999999993</v>
      </c>
      <c r="AD2402" t="s">
        <v>8593</v>
      </c>
      <c r="AE2402" t="s">
        <v>9314</v>
      </c>
      <c r="AF2402" t="s">
        <v>8657</v>
      </c>
    </row>
    <row r="2403" spans="1:33" hidden="1" x14ac:dyDescent="0.25">
      <c r="A2403" t="s">
        <v>55</v>
      </c>
      <c r="B2403">
        <v>2025191</v>
      </c>
      <c r="C2403" t="s">
        <v>87</v>
      </c>
      <c r="D2403">
        <v>3</v>
      </c>
      <c r="E2403" t="s">
        <v>88</v>
      </c>
      <c r="F2403">
        <v>1200</v>
      </c>
      <c r="G2403" t="s">
        <v>98</v>
      </c>
      <c r="H2403" t="s">
        <v>273</v>
      </c>
      <c r="I2403" t="s">
        <v>446</v>
      </c>
      <c r="J2403" t="s">
        <v>449</v>
      </c>
      <c r="K2403">
        <v>23.63</v>
      </c>
      <c r="L2403">
        <v>46.3</v>
      </c>
      <c r="M2403" t="s">
        <v>649</v>
      </c>
      <c r="Q2403">
        <v>7</v>
      </c>
      <c r="R2403">
        <v>12</v>
      </c>
      <c r="S2403" t="s">
        <v>1031</v>
      </c>
      <c r="T2403" t="s">
        <v>2218</v>
      </c>
      <c r="U2403" t="s">
        <v>3409</v>
      </c>
      <c r="V2403" t="s">
        <v>3446</v>
      </c>
      <c r="W2403">
        <v>118</v>
      </c>
      <c r="X2403">
        <v>1122</v>
      </c>
      <c r="Y2403">
        <v>10</v>
      </c>
      <c r="Z2403" t="s">
        <v>3497</v>
      </c>
      <c r="AA2403" t="s">
        <v>5307</v>
      </c>
      <c r="AB2403" t="s">
        <v>7375</v>
      </c>
      <c r="AC2403">
        <v>47</v>
      </c>
      <c r="AD2403" t="s">
        <v>8549</v>
      </c>
      <c r="AE2403" t="s">
        <v>9314</v>
      </c>
      <c r="AF2403" t="s">
        <v>8547</v>
      </c>
    </row>
    <row r="2404" spans="1:33" hidden="1" x14ac:dyDescent="0.25">
      <c r="A2404" t="s">
        <v>55</v>
      </c>
      <c r="B2404">
        <v>2025191</v>
      </c>
      <c r="C2404" t="s">
        <v>87</v>
      </c>
      <c r="D2404">
        <v>3</v>
      </c>
      <c r="E2404" t="s">
        <v>88</v>
      </c>
      <c r="F2404">
        <v>1200</v>
      </c>
      <c r="G2404" t="s">
        <v>98</v>
      </c>
      <c r="H2404" t="s">
        <v>273</v>
      </c>
      <c r="I2404" t="s">
        <v>446</v>
      </c>
      <c r="J2404" t="s">
        <v>449</v>
      </c>
      <c r="K2404">
        <v>23.63</v>
      </c>
      <c r="L2404">
        <v>46.3</v>
      </c>
      <c r="M2404" t="s">
        <v>649</v>
      </c>
      <c r="Q2404">
        <v>8</v>
      </c>
      <c r="R2404">
        <v>2</v>
      </c>
      <c r="S2404" t="s">
        <v>1334</v>
      </c>
      <c r="T2404" t="s">
        <v>2521</v>
      </c>
      <c r="U2404" t="s">
        <v>3404</v>
      </c>
      <c r="V2404" t="s">
        <v>3444</v>
      </c>
      <c r="W2404">
        <v>134</v>
      </c>
      <c r="X2404">
        <v>1122</v>
      </c>
      <c r="Y2404">
        <v>9</v>
      </c>
      <c r="Z2404" t="s">
        <v>3522</v>
      </c>
      <c r="AA2404" t="s">
        <v>5308</v>
      </c>
      <c r="AB2404" t="s">
        <v>7058</v>
      </c>
      <c r="AC2404">
        <v>45</v>
      </c>
      <c r="AD2404" t="s">
        <v>8911</v>
      </c>
      <c r="AE2404" t="s">
        <v>9313</v>
      </c>
      <c r="AF2404" t="s">
        <v>8491</v>
      </c>
    </row>
    <row r="2405" spans="1:33" hidden="1" x14ac:dyDescent="0.25">
      <c r="A2405" t="s">
        <v>55</v>
      </c>
      <c r="B2405">
        <v>2025191</v>
      </c>
      <c r="C2405" t="s">
        <v>87</v>
      </c>
      <c r="D2405">
        <v>3</v>
      </c>
      <c r="E2405" t="s">
        <v>88</v>
      </c>
      <c r="F2405">
        <v>1200</v>
      </c>
      <c r="G2405" t="s">
        <v>98</v>
      </c>
      <c r="H2405" t="s">
        <v>273</v>
      </c>
      <c r="I2405" t="s">
        <v>446</v>
      </c>
      <c r="J2405" t="s">
        <v>449</v>
      </c>
      <c r="K2405">
        <v>23.63</v>
      </c>
      <c r="L2405">
        <v>46.3</v>
      </c>
      <c r="M2405" t="s">
        <v>649</v>
      </c>
      <c r="Q2405">
        <v>9</v>
      </c>
      <c r="R2405">
        <v>5</v>
      </c>
      <c r="S2405" t="s">
        <v>1098</v>
      </c>
      <c r="T2405" t="s">
        <v>2285</v>
      </c>
      <c r="U2405" t="s">
        <v>3421</v>
      </c>
      <c r="V2405" t="s">
        <v>3457</v>
      </c>
      <c r="W2405">
        <v>130</v>
      </c>
      <c r="X2405">
        <v>1127</v>
      </c>
      <c r="Y2405">
        <v>1</v>
      </c>
      <c r="Z2405" t="s">
        <v>3493</v>
      </c>
      <c r="AA2405" t="s">
        <v>5309</v>
      </c>
      <c r="AB2405" t="s">
        <v>7722</v>
      </c>
      <c r="AC2405">
        <v>6.9</v>
      </c>
      <c r="AD2405" t="s">
        <v>8440</v>
      </c>
      <c r="AE2405" t="s">
        <v>9312</v>
      </c>
      <c r="AF2405" t="s">
        <v>8773</v>
      </c>
    </row>
    <row r="2406" spans="1:33" hidden="1" x14ac:dyDescent="0.25">
      <c r="A2406" t="s">
        <v>55</v>
      </c>
      <c r="B2406">
        <v>2025191</v>
      </c>
      <c r="C2406" t="s">
        <v>87</v>
      </c>
      <c r="D2406">
        <v>3</v>
      </c>
      <c r="E2406" t="s">
        <v>88</v>
      </c>
      <c r="F2406">
        <v>1200</v>
      </c>
      <c r="G2406" t="s">
        <v>98</v>
      </c>
      <c r="H2406" t="s">
        <v>273</v>
      </c>
      <c r="I2406" t="s">
        <v>446</v>
      </c>
      <c r="J2406" t="s">
        <v>449</v>
      </c>
      <c r="K2406">
        <v>23.63</v>
      </c>
      <c r="L2406">
        <v>46.3</v>
      </c>
      <c r="M2406" t="s">
        <v>649</v>
      </c>
      <c r="Q2406">
        <v>10</v>
      </c>
      <c r="R2406">
        <v>4</v>
      </c>
      <c r="S2406" t="s">
        <v>1841</v>
      </c>
      <c r="T2406" t="s">
        <v>3028</v>
      </c>
      <c r="U2406" t="s">
        <v>3401</v>
      </c>
      <c r="V2406" t="s">
        <v>3448</v>
      </c>
      <c r="W2406">
        <v>133</v>
      </c>
      <c r="X2406">
        <v>1080</v>
      </c>
      <c r="Y2406">
        <v>8</v>
      </c>
      <c r="Z2406" t="s">
        <v>3494</v>
      </c>
      <c r="AA2406" t="s">
        <v>5310</v>
      </c>
      <c r="AB2406" t="s">
        <v>7829</v>
      </c>
      <c r="AC2406">
        <v>59</v>
      </c>
      <c r="AD2406" t="s">
        <v>8765</v>
      </c>
      <c r="AE2406" t="s">
        <v>9312</v>
      </c>
      <c r="AF2406" t="s">
        <v>8794</v>
      </c>
    </row>
    <row r="2407" spans="1:33" hidden="1" x14ac:dyDescent="0.25">
      <c r="A2407" t="s">
        <v>55</v>
      </c>
      <c r="B2407">
        <v>2025191</v>
      </c>
      <c r="C2407" t="s">
        <v>87</v>
      </c>
      <c r="D2407">
        <v>3</v>
      </c>
      <c r="E2407" t="s">
        <v>88</v>
      </c>
      <c r="F2407">
        <v>1200</v>
      </c>
      <c r="G2407" t="s">
        <v>98</v>
      </c>
      <c r="H2407" t="s">
        <v>273</v>
      </c>
      <c r="I2407" t="s">
        <v>446</v>
      </c>
      <c r="J2407" t="s">
        <v>449</v>
      </c>
      <c r="K2407">
        <v>23.63</v>
      </c>
      <c r="L2407">
        <v>46.3</v>
      </c>
      <c r="M2407" t="s">
        <v>649</v>
      </c>
      <c r="Q2407">
        <v>11</v>
      </c>
      <c r="R2407">
        <v>3</v>
      </c>
      <c r="S2407" t="s">
        <v>1828</v>
      </c>
      <c r="T2407" t="s">
        <v>3015</v>
      </c>
      <c r="U2407" t="s">
        <v>3412</v>
      </c>
      <c r="V2407" t="s">
        <v>3450</v>
      </c>
      <c r="W2407">
        <v>133</v>
      </c>
      <c r="X2407">
        <v>1149</v>
      </c>
      <c r="Y2407">
        <v>2</v>
      </c>
      <c r="Z2407" t="s">
        <v>3526</v>
      </c>
      <c r="AA2407" t="s">
        <v>5311</v>
      </c>
      <c r="AB2407" t="s">
        <v>7588</v>
      </c>
      <c r="AC2407">
        <v>1.7</v>
      </c>
      <c r="AD2407" t="s">
        <v>8651</v>
      </c>
      <c r="AE2407" t="s">
        <v>9432</v>
      </c>
      <c r="AF2407" t="s">
        <v>8740</v>
      </c>
    </row>
    <row r="2408" spans="1:33" hidden="1" x14ac:dyDescent="0.25">
      <c r="A2408" t="s">
        <v>55</v>
      </c>
      <c r="B2408">
        <v>2025191</v>
      </c>
      <c r="C2408" t="s">
        <v>87</v>
      </c>
      <c r="D2408">
        <v>3</v>
      </c>
      <c r="E2408" t="s">
        <v>88</v>
      </c>
      <c r="F2408">
        <v>1200</v>
      </c>
      <c r="G2408" t="s">
        <v>98</v>
      </c>
      <c r="H2408" t="s">
        <v>273</v>
      </c>
      <c r="I2408" t="s">
        <v>446</v>
      </c>
      <c r="J2408" t="s">
        <v>449</v>
      </c>
      <c r="K2408">
        <v>23.63</v>
      </c>
      <c r="L2408">
        <v>46.3</v>
      </c>
      <c r="M2408" t="s">
        <v>649</v>
      </c>
      <c r="Q2408">
        <v>12</v>
      </c>
      <c r="R2408">
        <v>7</v>
      </c>
      <c r="S2408" t="s">
        <v>1363</v>
      </c>
      <c r="T2408" t="s">
        <v>2550</v>
      </c>
      <c r="U2408" t="s">
        <v>3398</v>
      </c>
      <c r="V2408" t="s">
        <v>3440</v>
      </c>
      <c r="W2408">
        <v>128</v>
      </c>
      <c r="X2408">
        <v>1209</v>
      </c>
      <c r="Y2408">
        <v>11</v>
      </c>
      <c r="Z2408" t="s">
        <v>3565</v>
      </c>
      <c r="AA2408" t="s">
        <v>5312</v>
      </c>
      <c r="AB2408" t="s">
        <v>7830</v>
      </c>
      <c r="AC2408">
        <v>86</v>
      </c>
      <c r="AD2408" t="s">
        <v>9050</v>
      </c>
      <c r="AE2408" t="s">
        <v>9433</v>
      </c>
      <c r="AF2408" t="s">
        <v>8552</v>
      </c>
    </row>
    <row r="2409" spans="1:33" x14ac:dyDescent="0.25">
      <c r="A2409" t="s">
        <v>43</v>
      </c>
      <c r="B2409">
        <v>2025077</v>
      </c>
      <c r="C2409" t="s">
        <v>87</v>
      </c>
      <c r="D2409">
        <v>2</v>
      </c>
      <c r="E2409" t="s">
        <v>90</v>
      </c>
      <c r="F2409">
        <v>1650</v>
      </c>
      <c r="G2409" t="s">
        <v>100</v>
      </c>
      <c r="H2409" t="s">
        <v>173</v>
      </c>
      <c r="I2409" t="s">
        <v>446</v>
      </c>
      <c r="J2409" t="s">
        <v>451</v>
      </c>
      <c r="K2409">
        <v>28.3</v>
      </c>
      <c r="L2409">
        <v>52.11</v>
      </c>
      <c r="M2409" t="s">
        <v>550</v>
      </c>
      <c r="N2409" t="s">
        <v>832</v>
      </c>
      <c r="Q2409">
        <v>1</v>
      </c>
      <c r="R2409">
        <v>2</v>
      </c>
      <c r="S2409" t="s">
        <v>1213</v>
      </c>
      <c r="T2409" t="s">
        <v>2400</v>
      </c>
      <c r="U2409" t="s">
        <v>3412</v>
      </c>
      <c r="V2409" t="s">
        <v>3449</v>
      </c>
      <c r="W2409">
        <v>135</v>
      </c>
      <c r="X2409">
        <v>1151</v>
      </c>
      <c r="Y2409">
        <v>2</v>
      </c>
      <c r="Z2409" t="s">
        <v>3478</v>
      </c>
      <c r="AA2409" t="s">
        <v>4124</v>
      </c>
      <c r="AB2409" t="s">
        <v>832</v>
      </c>
      <c r="AC2409">
        <v>6.3</v>
      </c>
      <c r="AD2409" t="s">
        <v>8839</v>
      </c>
      <c r="AE2409" t="s">
        <v>8751</v>
      </c>
      <c r="AF2409" t="s">
        <v>8399</v>
      </c>
      <c r="AG2409" t="s">
        <v>9177</v>
      </c>
    </row>
    <row r="2410" spans="1:33" hidden="1" x14ac:dyDescent="0.25">
      <c r="A2410" t="s">
        <v>55</v>
      </c>
      <c r="B2410">
        <v>2025192</v>
      </c>
      <c r="C2410" t="s">
        <v>87</v>
      </c>
      <c r="D2410">
        <v>4</v>
      </c>
      <c r="E2410" t="s">
        <v>90</v>
      </c>
      <c r="F2410">
        <v>1650</v>
      </c>
      <c r="G2410" t="s">
        <v>98</v>
      </c>
      <c r="H2410" t="s">
        <v>274</v>
      </c>
      <c r="I2410" t="s">
        <v>446</v>
      </c>
      <c r="J2410" t="s">
        <v>449</v>
      </c>
      <c r="K2410">
        <v>28.3</v>
      </c>
      <c r="L2410">
        <v>52.07</v>
      </c>
      <c r="M2410" t="s">
        <v>650</v>
      </c>
      <c r="N2410" t="s">
        <v>840</v>
      </c>
      <c r="Q2410">
        <v>2</v>
      </c>
      <c r="R2410">
        <v>6</v>
      </c>
      <c r="S2410" t="s">
        <v>1296</v>
      </c>
      <c r="T2410" t="s">
        <v>2483</v>
      </c>
      <c r="U2410" t="s">
        <v>3402</v>
      </c>
      <c r="V2410" t="s">
        <v>3454</v>
      </c>
      <c r="W2410">
        <v>121</v>
      </c>
      <c r="X2410">
        <v>1035</v>
      </c>
      <c r="Y2410">
        <v>10</v>
      </c>
      <c r="Z2410" t="s">
        <v>3506</v>
      </c>
      <c r="AA2410" t="s">
        <v>5313</v>
      </c>
      <c r="AB2410" t="s">
        <v>7136</v>
      </c>
      <c r="AC2410">
        <v>7.6</v>
      </c>
      <c r="AD2410" t="s">
        <v>8718</v>
      </c>
      <c r="AE2410" t="s">
        <v>8395</v>
      </c>
      <c r="AF2410" t="s">
        <v>8448</v>
      </c>
      <c r="AG2410" t="s">
        <v>8555</v>
      </c>
    </row>
    <row r="2411" spans="1:33" hidden="1" x14ac:dyDescent="0.25">
      <c r="A2411" t="s">
        <v>55</v>
      </c>
      <c r="B2411">
        <v>2025192</v>
      </c>
      <c r="C2411" t="s">
        <v>87</v>
      </c>
      <c r="D2411">
        <v>4</v>
      </c>
      <c r="E2411" t="s">
        <v>90</v>
      </c>
      <c r="F2411">
        <v>1650</v>
      </c>
      <c r="G2411" t="s">
        <v>98</v>
      </c>
      <c r="H2411" t="s">
        <v>274</v>
      </c>
      <c r="I2411" t="s">
        <v>446</v>
      </c>
      <c r="J2411" t="s">
        <v>449</v>
      </c>
      <c r="K2411">
        <v>28.3</v>
      </c>
      <c r="L2411">
        <v>52.07</v>
      </c>
      <c r="M2411" t="s">
        <v>650</v>
      </c>
      <c r="N2411" t="s">
        <v>840</v>
      </c>
      <c r="Q2411">
        <v>3</v>
      </c>
      <c r="R2411">
        <v>3</v>
      </c>
      <c r="S2411" t="s">
        <v>1613</v>
      </c>
      <c r="T2411" t="s">
        <v>2800</v>
      </c>
      <c r="U2411" t="s">
        <v>3408</v>
      </c>
      <c r="V2411" t="s">
        <v>3446</v>
      </c>
      <c r="W2411">
        <v>128</v>
      </c>
      <c r="X2411">
        <v>1003</v>
      </c>
      <c r="Y2411">
        <v>2</v>
      </c>
      <c r="Z2411" t="s">
        <v>3514</v>
      </c>
      <c r="AA2411" t="s">
        <v>5314</v>
      </c>
      <c r="AB2411" t="s">
        <v>7831</v>
      </c>
      <c r="AC2411">
        <v>47</v>
      </c>
      <c r="AD2411" t="s">
        <v>8843</v>
      </c>
      <c r="AE2411" t="s">
        <v>459</v>
      </c>
      <c r="AF2411" t="s">
        <v>8911</v>
      </c>
      <c r="AG2411" t="s">
        <v>8595</v>
      </c>
    </row>
    <row r="2412" spans="1:33" hidden="1" x14ac:dyDescent="0.25">
      <c r="A2412" t="s">
        <v>55</v>
      </c>
      <c r="B2412">
        <v>2025192</v>
      </c>
      <c r="C2412" t="s">
        <v>87</v>
      </c>
      <c r="D2412">
        <v>4</v>
      </c>
      <c r="E2412" t="s">
        <v>90</v>
      </c>
      <c r="F2412">
        <v>1650</v>
      </c>
      <c r="G2412" t="s">
        <v>98</v>
      </c>
      <c r="H2412" t="s">
        <v>274</v>
      </c>
      <c r="I2412" t="s">
        <v>446</v>
      </c>
      <c r="J2412" t="s">
        <v>449</v>
      </c>
      <c r="K2412">
        <v>28.3</v>
      </c>
      <c r="L2412">
        <v>52.07</v>
      </c>
      <c r="M2412" t="s">
        <v>650</v>
      </c>
      <c r="N2412" t="s">
        <v>840</v>
      </c>
      <c r="Q2412">
        <v>4</v>
      </c>
      <c r="R2412">
        <v>12</v>
      </c>
      <c r="S2412" t="s">
        <v>1230</v>
      </c>
      <c r="T2412" t="s">
        <v>2417</v>
      </c>
      <c r="U2412" t="s">
        <v>3407</v>
      </c>
      <c r="V2412" t="s">
        <v>3461</v>
      </c>
      <c r="W2412">
        <v>116</v>
      </c>
      <c r="X2412">
        <v>972</v>
      </c>
      <c r="Y2412">
        <v>12</v>
      </c>
      <c r="Z2412" t="s">
        <v>3514</v>
      </c>
      <c r="AA2412" t="s">
        <v>5315</v>
      </c>
      <c r="AB2412" t="s">
        <v>7831</v>
      </c>
      <c r="AC2412">
        <v>39</v>
      </c>
      <c r="AD2412" t="s">
        <v>8952</v>
      </c>
      <c r="AE2412" t="s">
        <v>8875</v>
      </c>
      <c r="AF2412" t="s">
        <v>8911</v>
      </c>
      <c r="AG2412" t="s">
        <v>8593</v>
      </c>
    </row>
    <row r="2413" spans="1:33" hidden="1" x14ac:dyDescent="0.25">
      <c r="A2413" t="s">
        <v>55</v>
      </c>
      <c r="B2413">
        <v>2025192</v>
      </c>
      <c r="C2413" t="s">
        <v>87</v>
      </c>
      <c r="D2413">
        <v>4</v>
      </c>
      <c r="E2413" t="s">
        <v>90</v>
      </c>
      <c r="F2413">
        <v>1650</v>
      </c>
      <c r="G2413" t="s">
        <v>98</v>
      </c>
      <c r="H2413" t="s">
        <v>274</v>
      </c>
      <c r="I2413" t="s">
        <v>446</v>
      </c>
      <c r="J2413" t="s">
        <v>449</v>
      </c>
      <c r="K2413">
        <v>28.3</v>
      </c>
      <c r="L2413">
        <v>52.07</v>
      </c>
      <c r="M2413" t="s">
        <v>650</v>
      </c>
      <c r="N2413" t="s">
        <v>840</v>
      </c>
      <c r="Q2413">
        <v>5</v>
      </c>
      <c r="R2413">
        <v>10</v>
      </c>
      <c r="S2413" t="s">
        <v>1387</v>
      </c>
      <c r="T2413" t="s">
        <v>2574</v>
      </c>
      <c r="U2413" t="s">
        <v>3398</v>
      </c>
      <c r="V2413" t="s">
        <v>3444</v>
      </c>
      <c r="W2413">
        <v>119</v>
      </c>
      <c r="X2413">
        <v>1009</v>
      </c>
      <c r="Y2413">
        <v>5</v>
      </c>
      <c r="Z2413" t="s">
        <v>3496</v>
      </c>
      <c r="AA2413" t="s">
        <v>5316</v>
      </c>
      <c r="AB2413" t="s">
        <v>7832</v>
      </c>
      <c r="AC2413">
        <v>45</v>
      </c>
      <c r="AD2413" t="s">
        <v>8818</v>
      </c>
      <c r="AE2413" t="s">
        <v>8751</v>
      </c>
      <c r="AF2413" t="s">
        <v>8549</v>
      </c>
      <c r="AG2413" t="s">
        <v>8655</v>
      </c>
    </row>
    <row r="2414" spans="1:33" hidden="1" x14ac:dyDescent="0.25">
      <c r="A2414" t="s">
        <v>55</v>
      </c>
      <c r="B2414">
        <v>2025192</v>
      </c>
      <c r="C2414" t="s">
        <v>87</v>
      </c>
      <c r="D2414">
        <v>4</v>
      </c>
      <c r="E2414" t="s">
        <v>90</v>
      </c>
      <c r="F2414">
        <v>1650</v>
      </c>
      <c r="G2414" t="s">
        <v>98</v>
      </c>
      <c r="H2414" t="s">
        <v>274</v>
      </c>
      <c r="I2414" t="s">
        <v>446</v>
      </c>
      <c r="J2414" t="s">
        <v>449</v>
      </c>
      <c r="K2414">
        <v>28.3</v>
      </c>
      <c r="L2414">
        <v>52.07</v>
      </c>
      <c r="M2414" t="s">
        <v>650</v>
      </c>
      <c r="N2414" t="s">
        <v>840</v>
      </c>
      <c r="Q2414">
        <v>6</v>
      </c>
      <c r="R2414">
        <v>4</v>
      </c>
      <c r="S2414" t="s">
        <v>1794</v>
      </c>
      <c r="T2414" t="s">
        <v>2981</v>
      </c>
      <c r="U2414" t="s">
        <v>3403</v>
      </c>
      <c r="V2414" t="s">
        <v>3456</v>
      </c>
      <c r="W2414">
        <v>126</v>
      </c>
      <c r="X2414">
        <v>1162</v>
      </c>
      <c r="Y2414">
        <v>6</v>
      </c>
      <c r="Z2414" t="s">
        <v>3490</v>
      </c>
      <c r="AA2414" t="s">
        <v>5317</v>
      </c>
      <c r="AB2414" t="s">
        <v>952</v>
      </c>
      <c r="AC2414">
        <v>5.8</v>
      </c>
      <c r="AD2414" t="s">
        <v>8845</v>
      </c>
      <c r="AE2414" t="s">
        <v>8398</v>
      </c>
      <c r="AF2414" t="s">
        <v>8549</v>
      </c>
      <c r="AG2414" t="s">
        <v>8708</v>
      </c>
    </row>
    <row r="2415" spans="1:33" hidden="1" x14ac:dyDescent="0.25">
      <c r="A2415" t="s">
        <v>55</v>
      </c>
      <c r="B2415">
        <v>2025192</v>
      </c>
      <c r="C2415" t="s">
        <v>87</v>
      </c>
      <c r="D2415">
        <v>4</v>
      </c>
      <c r="E2415" t="s">
        <v>90</v>
      </c>
      <c r="F2415">
        <v>1650</v>
      </c>
      <c r="G2415" t="s">
        <v>98</v>
      </c>
      <c r="H2415" t="s">
        <v>274</v>
      </c>
      <c r="I2415" t="s">
        <v>446</v>
      </c>
      <c r="J2415" t="s">
        <v>449</v>
      </c>
      <c r="K2415">
        <v>28.3</v>
      </c>
      <c r="L2415">
        <v>52.07</v>
      </c>
      <c r="M2415" t="s">
        <v>650</v>
      </c>
      <c r="N2415" t="s">
        <v>840</v>
      </c>
      <c r="Q2415">
        <v>7</v>
      </c>
      <c r="R2415">
        <v>8</v>
      </c>
      <c r="S2415" t="s">
        <v>1080</v>
      </c>
      <c r="T2415" t="s">
        <v>2267</v>
      </c>
      <c r="U2415" t="s">
        <v>3415</v>
      </c>
      <c r="V2415" t="s">
        <v>3459</v>
      </c>
      <c r="W2415">
        <v>124</v>
      </c>
      <c r="X2415">
        <v>1080</v>
      </c>
      <c r="Y2415">
        <v>11</v>
      </c>
      <c r="Z2415" t="s">
        <v>3497</v>
      </c>
      <c r="AA2415" t="s">
        <v>5318</v>
      </c>
      <c r="AB2415" t="s">
        <v>7833</v>
      </c>
      <c r="AC2415">
        <v>6.3</v>
      </c>
      <c r="AD2415" t="s">
        <v>8813</v>
      </c>
      <c r="AE2415" t="s">
        <v>8393</v>
      </c>
      <c r="AF2415" t="s">
        <v>8591</v>
      </c>
      <c r="AG2415" t="s">
        <v>8597</v>
      </c>
    </row>
    <row r="2416" spans="1:33" hidden="1" x14ac:dyDescent="0.25">
      <c r="A2416" t="s">
        <v>55</v>
      </c>
      <c r="B2416">
        <v>2025192</v>
      </c>
      <c r="C2416" t="s">
        <v>87</v>
      </c>
      <c r="D2416">
        <v>4</v>
      </c>
      <c r="E2416" t="s">
        <v>90</v>
      </c>
      <c r="F2416">
        <v>1650</v>
      </c>
      <c r="G2416" t="s">
        <v>98</v>
      </c>
      <c r="H2416" t="s">
        <v>274</v>
      </c>
      <c r="I2416" t="s">
        <v>446</v>
      </c>
      <c r="J2416" t="s">
        <v>449</v>
      </c>
      <c r="K2416">
        <v>28.3</v>
      </c>
      <c r="L2416">
        <v>52.07</v>
      </c>
      <c r="M2416" t="s">
        <v>650</v>
      </c>
      <c r="N2416" t="s">
        <v>840</v>
      </c>
      <c r="Q2416">
        <v>8</v>
      </c>
      <c r="R2416">
        <v>5</v>
      </c>
      <c r="S2416" t="s">
        <v>1738</v>
      </c>
      <c r="T2416" t="s">
        <v>2925</v>
      </c>
      <c r="U2416" t="s">
        <v>3412</v>
      </c>
      <c r="V2416" t="s">
        <v>3458</v>
      </c>
      <c r="W2416">
        <v>126</v>
      </c>
      <c r="X2416">
        <v>1098</v>
      </c>
      <c r="Y2416">
        <v>9</v>
      </c>
      <c r="Z2416" t="s">
        <v>3491</v>
      </c>
      <c r="AA2416" t="s">
        <v>5319</v>
      </c>
      <c r="AB2416" t="s">
        <v>7834</v>
      </c>
      <c r="AC2416">
        <v>8.6</v>
      </c>
      <c r="AD2416" t="s">
        <v>8840</v>
      </c>
      <c r="AE2416" t="s">
        <v>8751</v>
      </c>
      <c r="AF2416" t="s">
        <v>8444</v>
      </c>
      <c r="AG2416" t="s">
        <v>8445</v>
      </c>
    </row>
    <row r="2417" spans="1:33" hidden="1" x14ac:dyDescent="0.25">
      <c r="A2417" t="s">
        <v>55</v>
      </c>
      <c r="B2417">
        <v>2025192</v>
      </c>
      <c r="C2417" t="s">
        <v>87</v>
      </c>
      <c r="D2417">
        <v>4</v>
      </c>
      <c r="E2417" t="s">
        <v>90</v>
      </c>
      <c r="F2417">
        <v>1650</v>
      </c>
      <c r="G2417" t="s">
        <v>98</v>
      </c>
      <c r="H2417" t="s">
        <v>274</v>
      </c>
      <c r="I2417" t="s">
        <v>446</v>
      </c>
      <c r="J2417" t="s">
        <v>449</v>
      </c>
      <c r="K2417">
        <v>28.3</v>
      </c>
      <c r="L2417">
        <v>52.07</v>
      </c>
      <c r="M2417" t="s">
        <v>650</v>
      </c>
      <c r="N2417" t="s">
        <v>840</v>
      </c>
      <c r="Q2417">
        <v>9</v>
      </c>
      <c r="R2417">
        <v>9</v>
      </c>
      <c r="S2417" t="s">
        <v>1588</v>
      </c>
      <c r="T2417" t="s">
        <v>2775</v>
      </c>
      <c r="U2417" t="s">
        <v>3397</v>
      </c>
      <c r="V2417" t="s">
        <v>3442</v>
      </c>
      <c r="W2417">
        <v>122</v>
      </c>
      <c r="X2417">
        <v>1036</v>
      </c>
      <c r="Y2417">
        <v>4</v>
      </c>
      <c r="Z2417" t="s">
        <v>3507</v>
      </c>
      <c r="AA2417" t="s">
        <v>5320</v>
      </c>
      <c r="AB2417" t="s">
        <v>7835</v>
      </c>
      <c r="AC2417">
        <v>28</v>
      </c>
      <c r="AD2417" t="s">
        <v>9051</v>
      </c>
      <c r="AE2417" t="s">
        <v>8652</v>
      </c>
      <c r="AF2417" t="s">
        <v>8490</v>
      </c>
      <c r="AG2417" t="s">
        <v>8653</v>
      </c>
    </row>
    <row r="2418" spans="1:33" hidden="1" x14ac:dyDescent="0.25">
      <c r="A2418" t="s">
        <v>55</v>
      </c>
      <c r="B2418">
        <v>2025192</v>
      </c>
      <c r="C2418" t="s">
        <v>87</v>
      </c>
      <c r="D2418">
        <v>4</v>
      </c>
      <c r="E2418" t="s">
        <v>90</v>
      </c>
      <c r="F2418">
        <v>1650</v>
      </c>
      <c r="G2418" t="s">
        <v>98</v>
      </c>
      <c r="H2418" t="s">
        <v>274</v>
      </c>
      <c r="I2418" t="s">
        <v>446</v>
      </c>
      <c r="J2418" t="s">
        <v>449</v>
      </c>
      <c r="K2418">
        <v>28.3</v>
      </c>
      <c r="L2418">
        <v>52.07</v>
      </c>
      <c r="M2418" t="s">
        <v>650</v>
      </c>
      <c r="N2418" t="s">
        <v>840</v>
      </c>
      <c r="Q2418">
        <v>10</v>
      </c>
      <c r="R2418">
        <v>11</v>
      </c>
      <c r="S2418" t="s">
        <v>1086</v>
      </c>
      <c r="T2418" t="s">
        <v>2273</v>
      </c>
      <c r="U2418" t="s">
        <v>3409</v>
      </c>
      <c r="V2418" t="s">
        <v>3451</v>
      </c>
      <c r="W2418">
        <v>116</v>
      </c>
      <c r="X2418">
        <v>1098</v>
      </c>
      <c r="Y2418">
        <v>8</v>
      </c>
      <c r="Z2418" t="s">
        <v>3525</v>
      </c>
      <c r="AA2418" t="s">
        <v>5321</v>
      </c>
      <c r="AB2418" t="s">
        <v>7578</v>
      </c>
      <c r="AC2418">
        <v>40</v>
      </c>
      <c r="AD2418" t="s">
        <v>9052</v>
      </c>
      <c r="AE2418" t="s">
        <v>8654</v>
      </c>
      <c r="AF2418" t="s">
        <v>8493</v>
      </c>
      <c r="AG2418" t="s">
        <v>8631</v>
      </c>
    </row>
    <row r="2419" spans="1:33" hidden="1" x14ac:dyDescent="0.25">
      <c r="A2419" t="s">
        <v>55</v>
      </c>
      <c r="B2419">
        <v>2025192</v>
      </c>
      <c r="C2419" t="s">
        <v>87</v>
      </c>
      <c r="D2419">
        <v>4</v>
      </c>
      <c r="E2419" t="s">
        <v>90</v>
      </c>
      <c r="F2419">
        <v>1650</v>
      </c>
      <c r="G2419" t="s">
        <v>98</v>
      </c>
      <c r="H2419" t="s">
        <v>274</v>
      </c>
      <c r="I2419" t="s">
        <v>446</v>
      </c>
      <c r="J2419" t="s">
        <v>449</v>
      </c>
      <c r="K2419">
        <v>28.3</v>
      </c>
      <c r="L2419">
        <v>52.07</v>
      </c>
      <c r="M2419" t="s">
        <v>650</v>
      </c>
      <c r="N2419" t="s">
        <v>840</v>
      </c>
      <c r="Q2419">
        <v>11</v>
      </c>
      <c r="R2419">
        <v>2</v>
      </c>
      <c r="S2419" t="s">
        <v>1322</v>
      </c>
      <c r="T2419" t="s">
        <v>2509</v>
      </c>
      <c r="U2419" t="s">
        <v>3405</v>
      </c>
      <c r="V2419" t="s">
        <v>3457</v>
      </c>
      <c r="W2419">
        <v>124</v>
      </c>
      <c r="X2419">
        <v>1137</v>
      </c>
      <c r="Y2419">
        <v>7</v>
      </c>
      <c r="Z2419" t="s">
        <v>3525</v>
      </c>
      <c r="AA2419" t="s">
        <v>5322</v>
      </c>
      <c r="AB2419" t="s">
        <v>7836</v>
      </c>
      <c r="AC2419">
        <v>73</v>
      </c>
      <c r="AD2419" t="s">
        <v>8956</v>
      </c>
      <c r="AE2419" t="s">
        <v>8471</v>
      </c>
      <c r="AF2419" t="s">
        <v>8594</v>
      </c>
      <c r="AG2419" t="s">
        <v>8701</v>
      </c>
    </row>
    <row r="2420" spans="1:33" hidden="1" x14ac:dyDescent="0.25">
      <c r="A2420" t="s">
        <v>55</v>
      </c>
      <c r="B2420">
        <v>2025192</v>
      </c>
      <c r="C2420" t="s">
        <v>87</v>
      </c>
      <c r="D2420">
        <v>4</v>
      </c>
      <c r="E2420" t="s">
        <v>90</v>
      </c>
      <c r="F2420">
        <v>1650</v>
      </c>
      <c r="G2420" t="s">
        <v>98</v>
      </c>
      <c r="H2420" t="s">
        <v>274</v>
      </c>
      <c r="I2420" t="s">
        <v>446</v>
      </c>
      <c r="J2420" t="s">
        <v>449</v>
      </c>
      <c r="K2420">
        <v>28.3</v>
      </c>
      <c r="L2420">
        <v>52.07</v>
      </c>
      <c r="M2420" t="s">
        <v>650</v>
      </c>
      <c r="N2420" t="s">
        <v>840</v>
      </c>
      <c r="Q2420">
        <v>12</v>
      </c>
      <c r="R2420">
        <v>7</v>
      </c>
      <c r="S2420" t="s">
        <v>1469</v>
      </c>
      <c r="T2420" t="s">
        <v>2656</v>
      </c>
      <c r="U2420" t="s">
        <v>3400</v>
      </c>
      <c r="V2420" t="s">
        <v>3447</v>
      </c>
      <c r="W2420">
        <v>125</v>
      </c>
      <c r="X2420">
        <v>1112</v>
      </c>
      <c r="Y2420">
        <v>3</v>
      </c>
      <c r="Z2420" t="s">
        <v>3517</v>
      </c>
      <c r="AA2420" t="s">
        <v>5323</v>
      </c>
      <c r="AB2420" t="s">
        <v>7837</v>
      </c>
      <c r="AC2420">
        <v>13</v>
      </c>
      <c r="AD2420" t="s">
        <v>8810</v>
      </c>
      <c r="AE2420" t="s">
        <v>8399</v>
      </c>
      <c r="AF2420" t="s">
        <v>8591</v>
      </c>
      <c r="AG2420" t="s">
        <v>9534</v>
      </c>
    </row>
    <row r="2421" spans="1:33" hidden="1" x14ac:dyDescent="0.25">
      <c r="A2421" t="s">
        <v>55</v>
      </c>
      <c r="B2421">
        <v>2025193</v>
      </c>
      <c r="C2421" t="s">
        <v>87</v>
      </c>
      <c r="D2421">
        <v>5</v>
      </c>
      <c r="E2421" t="s">
        <v>90</v>
      </c>
      <c r="F2421">
        <v>1000</v>
      </c>
      <c r="G2421" t="s">
        <v>98</v>
      </c>
      <c r="H2421" t="s">
        <v>275</v>
      </c>
      <c r="I2421" t="s">
        <v>446</v>
      </c>
      <c r="J2421" t="s">
        <v>449</v>
      </c>
      <c r="K2421">
        <v>12.65</v>
      </c>
      <c r="L2421">
        <v>33.89</v>
      </c>
      <c r="M2421" t="s">
        <v>651</v>
      </c>
      <c r="Q2421">
        <v>1</v>
      </c>
      <c r="R2421">
        <v>2</v>
      </c>
      <c r="S2421" t="s">
        <v>1516</v>
      </c>
      <c r="T2421" t="s">
        <v>2703</v>
      </c>
      <c r="U2421" t="s">
        <v>3412</v>
      </c>
      <c r="V2421" t="s">
        <v>3445</v>
      </c>
      <c r="W2421">
        <v>133</v>
      </c>
      <c r="X2421">
        <v>1172</v>
      </c>
      <c r="Y2421">
        <v>7</v>
      </c>
      <c r="Z2421" t="s">
        <v>3478</v>
      </c>
      <c r="AA2421" t="s">
        <v>5160</v>
      </c>
      <c r="AB2421" t="s">
        <v>6867</v>
      </c>
      <c r="AC2421">
        <v>2.8</v>
      </c>
      <c r="AD2421" t="s">
        <v>8919</v>
      </c>
      <c r="AE2421" t="s">
        <v>9334</v>
      </c>
      <c r="AF2421" t="s">
        <v>8649</v>
      </c>
    </row>
    <row r="2422" spans="1:33" hidden="1" x14ac:dyDescent="0.25">
      <c r="A2422" t="s">
        <v>55</v>
      </c>
      <c r="B2422">
        <v>2025193</v>
      </c>
      <c r="C2422" t="s">
        <v>87</v>
      </c>
      <c r="D2422">
        <v>5</v>
      </c>
      <c r="E2422" t="s">
        <v>90</v>
      </c>
      <c r="F2422">
        <v>1000</v>
      </c>
      <c r="G2422" t="s">
        <v>98</v>
      </c>
      <c r="H2422" t="s">
        <v>275</v>
      </c>
      <c r="I2422" t="s">
        <v>446</v>
      </c>
      <c r="J2422" t="s">
        <v>449</v>
      </c>
      <c r="K2422">
        <v>12.65</v>
      </c>
      <c r="L2422">
        <v>33.89</v>
      </c>
      <c r="M2422" t="s">
        <v>651</v>
      </c>
      <c r="Q2422">
        <v>2</v>
      </c>
      <c r="R2422">
        <v>8</v>
      </c>
      <c r="S2422" t="s">
        <v>1306</v>
      </c>
      <c r="T2422" t="s">
        <v>2493</v>
      </c>
      <c r="U2422" t="s">
        <v>3405</v>
      </c>
      <c r="V2422" t="s">
        <v>3449</v>
      </c>
      <c r="W2422">
        <v>116</v>
      </c>
      <c r="X2422">
        <v>1264</v>
      </c>
      <c r="Y2422">
        <v>3</v>
      </c>
      <c r="Z2422" t="s">
        <v>3524</v>
      </c>
      <c r="AA2422" t="s">
        <v>5324</v>
      </c>
      <c r="AB2422" t="s">
        <v>7838</v>
      </c>
      <c r="AC2422">
        <v>5.8</v>
      </c>
      <c r="AD2422" t="s">
        <v>8426</v>
      </c>
      <c r="AE2422" t="s">
        <v>9330</v>
      </c>
      <c r="AF2422" t="s">
        <v>9440</v>
      </c>
    </row>
    <row r="2423" spans="1:33" hidden="1" x14ac:dyDescent="0.25">
      <c r="A2423" t="s">
        <v>55</v>
      </c>
      <c r="B2423">
        <v>2025193</v>
      </c>
      <c r="C2423" t="s">
        <v>87</v>
      </c>
      <c r="D2423">
        <v>5</v>
      </c>
      <c r="E2423" t="s">
        <v>90</v>
      </c>
      <c r="F2423">
        <v>1000</v>
      </c>
      <c r="G2423" t="s">
        <v>98</v>
      </c>
      <c r="H2423" t="s">
        <v>275</v>
      </c>
      <c r="I2423" t="s">
        <v>446</v>
      </c>
      <c r="J2423" t="s">
        <v>449</v>
      </c>
      <c r="K2423">
        <v>12.65</v>
      </c>
      <c r="L2423">
        <v>33.89</v>
      </c>
      <c r="M2423" t="s">
        <v>651</v>
      </c>
      <c r="Q2423">
        <v>3</v>
      </c>
      <c r="R2423">
        <v>6</v>
      </c>
      <c r="S2423" t="s">
        <v>1114</v>
      </c>
      <c r="T2423" t="s">
        <v>2301</v>
      </c>
      <c r="U2423" t="s">
        <v>3419</v>
      </c>
      <c r="V2423" t="s">
        <v>3458</v>
      </c>
      <c r="W2423">
        <v>123</v>
      </c>
      <c r="X2423">
        <v>1110</v>
      </c>
      <c r="Y2423">
        <v>1</v>
      </c>
      <c r="Z2423" t="s">
        <v>3524</v>
      </c>
      <c r="AA2423" t="s">
        <v>5325</v>
      </c>
      <c r="AB2423" t="s">
        <v>7839</v>
      </c>
      <c r="AC2423">
        <v>11</v>
      </c>
      <c r="AD2423" t="s">
        <v>8906</v>
      </c>
      <c r="AE2423" t="s">
        <v>9333</v>
      </c>
      <c r="AF2423" t="s">
        <v>8413</v>
      </c>
    </row>
    <row r="2424" spans="1:33" hidden="1" x14ac:dyDescent="0.25">
      <c r="A2424" t="s">
        <v>55</v>
      </c>
      <c r="B2424">
        <v>2025193</v>
      </c>
      <c r="C2424" t="s">
        <v>87</v>
      </c>
      <c r="D2424">
        <v>5</v>
      </c>
      <c r="E2424" t="s">
        <v>90</v>
      </c>
      <c r="F2424">
        <v>1000</v>
      </c>
      <c r="G2424" t="s">
        <v>98</v>
      </c>
      <c r="H2424" t="s">
        <v>275</v>
      </c>
      <c r="I2424" t="s">
        <v>446</v>
      </c>
      <c r="J2424" t="s">
        <v>449</v>
      </c>
      <c r="K2424">
        <v>12.65</v>
      </c>
      <c r="L2424">
        <v>33.89</v>
      </c>
      <c r="M2424" t="s">
        <v>651</v>
      </c>
      <c r="Q2424">
        <v>4</v>
      </c>
      <c r="R2424">
        <v>3</v>
      </c>
      <c r="S2424" t="s">
        <v>1176</v>
      </c>
      <c r="T2424" t="s">
        <v>2363</v>
      </c>
      <c r="U2424" t="s">
        <v>3406</v>
      </c>
      <c r="V2424" t="s">
        <v>3446</v>
      </c>
      <c r="W2424">
        <v>130</v>
      </c>
      <c r="X2424">
        <v>1114</v>
      </c>
      <c r="Y2424">
        <v>6</v>
      </c>
      <c r="Z2424" t="s">
        <v>3514</v>
      </c>
      <c r="AA2424" t="s">
        <v>4987</v>
      </c>
      <c r="AB2424" t="s">
        <v>7029</v>
      </c>
      <c r="AC2424">
        <v>10</v>
      </c>
      <c r="AD2424" t="s">
        <v>8902</v>
      </c>
      <c r="AE2424" t="s">
        <v>9448</v>
      </c>
      <c r="AF2424" t="s">
        <v>459</v>
      </c>
    </row>
    <row r="2425" spans="1:33" hidden="1" x14ac:dyDescent="0.25">
      <c r="A2425" t="s">
        <v>55</v>
      </c>
      <c r="B2425">
        <v>2025193</v>
      </c>
      <c r="C2425" t="s">
        <v>87</v>
      </c>
      <c r="D2425">
        <v>5</v>
      </c>
      <c r="E2425" t="s">
        <v>90</v>
      </c>
      <c r="F2425">
        <v>1000</v>
      </c>
      <c r="G2425" t="s">
        <v>98</v>
      </c>
      <c r="H2425" t="s">
        <v>275</v>
      </c>
      <c r="I2425" t="s">
        <v>446</v>
      </c>
      <c r="J2425" t="s">
        <v>449</v>
      </c>
      <c r="K2425">
        <v>12.65</v>
      </c>
      <c r="L2425">
        <v>33.89</v>
      </c>
      <c r="M2425" t="s">
        <v>651</v>
      </c>
      <c r="Q2425">
        <v>5</v>
      </c>
      <c r="R2425">
        <v>9</v>
      </c>
      <c r="S2425" t="s">
        <v>1521</v>
      </c>
      <c r="T2425" t="s">
        <v>2708</v>
      </c>
      <c r="U2425" t="s">
        <v>3416</v>
      </c>
      <c r="V2425" t="s">
        <v>3440</v>
      </c>
      <c r="W2425">
        <v>122</v>
      </c>
      <c r="X2425">
        <v>1262</v>
      </c>
      <c r="Y2425">
        <v>5</v>
      </c>
      <c r="Z2425" t="s">
        <v>3496</v>
      </c>
      <c r="AA2425" t="s">
        <v>5326</v>
      </c>
      <c r="AB2425" t="s">
        <v>7840</v>
      </c>
      <c r="AC2425">
        <v>101</v>
      </c>
      <c r="AD2425" t="s">
        <v>8918</v>
      </c>
      <c r="AE2425" t="s">
        <v>9333</v>
      </c>
      <c r="AF2425" t="s">
        <v>9103</v>
      </c>
    </row>
    <row r="2426" spans="1:33" hidden="1" x14ac:dyDescent="0.25">
      <c r="A2426" t="s">
        <v>55</v>
      </c>
      <c r="B2426">
        <v>2025193</v>
      </c>
      <c r="C2426" t="s">
        <v>87</v>
      </c>
      <c r="D2426">
        <v>5</v>
      </c>
      <c r="E2426" t="s">
        <v>90</v>
      </c>
      <c r="F2426">
        <v>1000</v>
      </c>
      <c r="G2426" t="s">
        <v>98</v>
      </c>
      <c r="H2426" t="s">
        <v>275</v>
      </c>
      <c r="I2426" t="s">
        <v>446</v>
      </c>
      <c r="J2426" t="s">
        <v>449</v>
      </c>
      <c r="K2426">
        <v>12.65</v>
      </c>
      <c r="L2426">
        <v>33.89</v>
      </c>
      <c r="M2426" t="s">
        <v>651</v>
      </c>
      <c r="Q2426">
        <v>6</v>
      </c>
      <c r="R2426">
        <v>5</v>
      </c>
      <c r="S2426" t="s">
        <v>1074</v>
      </c>
      <c r="T2426" t="s">
        <v>2261</v>
      </c>
      <c r="U2426" t="s">
        <v>3400</v>
      </c>
      <c r="V2426" t="s">
        <v>3460</v>
      </c>
      <c r="W2426">
        <v>127</v>
      </c>
      <c r="X2426">
        <v>1152</v>
      </c>
      <c r="Y2426">
        <v>2</v>
      </c>
      <c r="Z2426" t="s">
        <v>3497</v>
      </c>
      <c r="AA2426" t="s">
        <v>5327</v>
      </c>
      <c r="AB2426" t="s">
        <v>6925</v>
      </c>
      <c r="AC2426">
        <v>9.9</v>
      </c>
      <c r="AD2426" t="s">
        <v>8902</v>
      </c>
      <c r="AE2426" t="s">
        <v>9330</v>
      </c>
      <c r="AF2426" t="s">
        <v>8614</v>
      </c>
    </row>
    <row r="2427" spans="1:33" hidden="1" x14ac:dyDescent="0.25">
      <c r="A2427" t="s">
        <v>55</v>
      </c>
      <c r="B2427">
        <v>2025193</v>
      </c>
      <c r="C2427" t="s">
        <v>87</v>
      </c>
      <c r="D2427">
        <v>5</v>
      </c>
      <c r="E2427" t="s">
        <v>90</v>
      </c>
      <c r="F2427">
        <v>1000</v>
      </c>
      <c r="G2427" t="s">
        <v>98</v>
      </c>
      <c r="H2427" t="s">
        <v>275</v>
      </c>
      <c r="I2427" t="s">
        <v>446</v>
      </c>
      <c r="J2427" t="s">
        <v>449</v>
      </c>
      <c r="K2427">
        <v>12.65</v>
      </c>
      <c r="L2427">
        <v>33.89</v>
      </c>
      <c r="M2427" t="s">
        <v>651</v>
      </c>
      <c r="Q2427">
        <v>7</v>
      </c>
      <c r="R2427">
        <v>4</v>
      </c>
      <c r="S2427" t="s">
        <v>1861</v>
      </c>
      <c r="T2427" t="s">
        <v>3048</v>
      </c>
      <c r="U2427" t="s">
        <v>3403</v>
      </c>
      <c r="V2427" t="s">
        <v>3444</v>
      </c>
      <c r="W2427">
        <v>127</v>
      </c>
      <c r="X2427">
        <v>1118</v>
      </c>
      <c r="Y2427">
        <v>11</v>
      </c>
      <c r="Z2427" t="s">
        <v>3498</v>
      </c>
      <c r="AA2427" t="s">
        <v>5284</v>
      </c>
      <c r="AB2427" t="s">
        <v>7346</v>
      </c>
      <c r="AC2427">
        <v>62</v>
      </c>
      <c r="AD2427" t="s">
        <v>8586</v>
      </c>
      <c r="AE2427" t="s">
        <v>9330</v>
      </c>
      <c r="AF2427" t="s">
        <v>9440</v>
      </c>
    </row>
    <row r="2428" spans="1:33" hidden="1" x14ac:dyDescent="0.25">
      <c r="A2428" t="s">
        <v>55</v>
      </c>
      <c r="B2428">
        <v>2025193</v>
      </c>
      <c r="C2428" t="s">
        <v>87</v>
      </c>
      <c r="D2428">
        <v>5</v>
      </c>
      <c r="E2428" t="s">
        <v>90</v>
      </c>
      <c r="F2428">
        <v>1000</v>
      </c>
      <c r="G2428" t="s">
        <v>98</v>
      </c>
      <c r="H2428" t="s">
        <v>275</v>
      </c>
      <c r="I2428" t="s">
        <v>446</v>
      </c>
      <c r="J2428" t="s">
        <v>449</v>
      </c>
      <c r="K2428">
        <v>12.65</v>
      </c>
      <c r="L2428">
        <v>33.89</v>
      </c>
      <c r="M2428" t="s">
        <v>651</v>
      </c>
      <c r="Q2428">
        <v>8</v>
      </c>
      <c r="R2428">
        <v>1</v>
      </c>
      <c r="S2428" t="s">
        <v>1662</v>
      </c>
      <c r="T2428" t="s">
        <v>2849</v>
      </c>
      <c r="U2428" t="s">
        <v>3421</v>
      </c>
      <c r="V2428" t="s">
        <v>3455</v>
      </c>
      <c r="W2428">
        <v>135</v>
      </c>
      <c r="X2428">
        <v>1097</v>
      </c>
      <c r="Y2428">
        <v>4</v>
      </c>
      <c r="Z2428" t="s">
        <v>3507</v>
      </c>
      <c r="AA2428" t="s">
        <v>5328</v>
      </c>
      <c r="AB2428" t="s">
        <v>7841</v>
      </c>
      <c r="AC2428">
        <v>10</v>
      </c>
      <c r="AD2428" t="s">
        <v>8426</v>
      </c>
      <c r="AE2428" t="s">
        <v>9286</v>
      </c>
      <c r="AF2428" t="s">
        <v>8395</v>
      </c>
    </row>
    <row r="2429" spans="1:33" hidden="1" x14ac:dyDescent="0.25">
      <c r="A2429" t="s">
        <v>55</v>
      </c>
      <c r="B2429">
        <v>2025193</v>
      </c>
      <c r="C2429" t="s">
        <v>87</v>
      </c>
      <c r="D2429">
        <v>5</v>
      </c>
      <c r="E2429" t="s">
        <v>90</v>
      </c>
      <c r="F2429">
        <v>1000</v>
      </c>
      <c r="G2429" t="s">
        <v>98</v>
      </c>
      <c r="H2429" t="s">
        <v>275</v>
      </c>
      <c r="I2429" t="s">
        <v>446</v>
      </c>
      <c r="J2429" t="s">
        <v>449</v>
      </c>
      <c r="K2429">
        <v>12.65</v>
      </c>
      <c r="L2429">
        <v>33.89</v>
      </c>
      <c r="M2429" t="s">
        <v>651</v>
      </c>
      <c r="Q2429">
        <v>9</v>
      </c>
      <c r="R2429">
        <v>12</v>
      </c>
      <c r="S2429" t="s">
        <v>1285</v>
      </c>
      <c r="T2429" t="s">
        <v>2472</v>
      </c>
      <c r="U2429" t="s">
        <v>3407</v>
      </c>
      <c r="V2429" t="s">
        <v>3457</v>
      </c>
      <c r="W2429">
        <v>117</v>
      </c>
      <c r="X2429">
        <v>1197</v>
      </c>
      <c r="Y2429">
        <v>8</v>
      </c>
      <c r="Z2429" t="s">
        <v>3507</v>
      </c>
      <c r="AA2429" t="s">
        <v>5329</v>
      </c>
      <c r="AB2429" t="s">
        <v>7635</v>
      </c>
      <c r="AC2429">
        <v>6.9</v>
      </c>
      <c r="AD2429" t="s">
        <v>8906</v>
      </c>
      <c r="AE2429" t="s">
        <v>9330</v>
      </c>
      <c r="AF2429" t="s">
        <v>8820</v>
      </c>
    </row>
    <row r="2430" spans="1:33" hidden="1" x14ac:dyDescent="0.25">
      <c r="A2430" t="s">
        <v>55</v>
      </c>
      <c r="B2430">
        <v>2025193</v>
      </c>
      <c r="C2430" t="s">
        <v>87</v>
      </c>
      <c r="D2430">
        <v>5</v>
      </c>
      <c r="E2430" t="s">
        <v>90</v>
      </c>
      <c r="F2430">
        <v>1000</v>
      </c>
      <c r="G2430" t="s">
        <v>98</v>
      </c>
      <c r="H2430" t="s">
        <v>275</v>
      </c>
      <c r="I2430" t="s">
        <v>446</v>
      </c>
      <c r="J2430" t="s">
        <v>449</v>
      </c>
      <c r="K2430">
        <v>12.65</v>
      </c>
      <c r="L2430">
        <v>33.89</v>
      </c>
      <c r="M2430" t="s">
        <v>651</v>
      </c>
      <c r="Q2430">
        <v>10</v>
      </c>
      <c r="R2430">
        <v>10</v>
      </c>
      <c r="S2430" t="s">
        <v>1180</v>
      </c>
      <c r="T2430" t="s">
        <v>2367</v>
      </c>
      <c r="U2430" t="s">
        <v>3410</v>
      </c>
      <c r="V2430" t="s">
        <v>3453</v>
      </c>
      <c r="W2430">
        <v>121</v>
      </c>
      <c r="X2430">
        <v>1167</v>
      </c>
      <c r="Y2430">
        <v>9</v>
      </c>
      <c r="Z2430" t="s">
        <v>3507</v>
      </c>
      <c r="AA2430" t="s">
        <v>5330</v>
      </c>
      <c r="AB2430" t="s">
        <v>7842</v>
      </c>
      <c r="AC2430">
        <v>33</v>
      </c>
      <c r="AD2430" t="s">
        <v>8905</v>
      </c>
      <c r="AE2430" t="s">
        <v>9325</v>
      </c>
      <c r="AF2430" t="s">
        <v>8582</v>
      </c>
    </row>
    <row r="2431" spans="1:33" hidden="1" x14ac:dyDescent="0.25">
      <c r="A2431" t="s">
        <v>55</v>
      </c>
      <c r="B2431">
        <v>2025193</v>
      </c>
      <c r="C2431" t="s">
        <v>87</v>
      </c>
      <c r="D2431">
        <v>5</v>
      </c>
      <c r="E2431" t="s">
        <v>90</v>
      </c>
      <c r="F2431">
        <v>1000</v>
      </c>
      <c r="G2431" t="s">
        <v>98</v>
      </c>
      <c r="H2431" t="s">
        <v>275</v>
      </c>
      <c r="I2431" t="s">
        <v>446</v>
      </c>
      <c r="J2431" t="s">
        <v>449</v>
      </c>
      <c r="K2431">
        <v>12.65</v>
      </c>
      <c r="L2431">
        <v>33.89</v>
      </c>
      <c r="M2431" t="s">
        <v>651</v>
      </c>
      <c r="Q2431">
        <v>11</v>
      </c>
      <c r="R2431">
        <v>7</v>
      </c>
      <c r="S2431" t="s">
        <v>1896</v>
      </c>
      <c r="T2431" t="s">
        <v>3083</v>
      </c>
      <c r="U2431" t="s">
        <v>3404</v>
      </c>
      <c r="V2431" t="s">
        <v>3459</v>
      </c>
      <c r="W2431">
        <v>124</v>
      </c>
      <c r="X2431">
        <v>1080</v>
      </c>
      <c r="Y2431">
        <v>10</v>
      </c>
      <c r="Z2431" t="s">
        <v>3508</v>
      </c>
      <c r="AA2431" t="s">
        <v>5331</v>
      </c>
      <c r="AB2431" t="s">
        <v>7664</v>
      </c>
      <c r="AC2431">
        <v>10</v>
      </c>
      <c r="AD2431" t="s">
        <v>8428</v>
      </c>
      <c r="AE2431" t="s">
        <v>9332</v>
      </c>
      <c r="AF2431" t="s">
        <v>8872</v>
      </c>
    </row>
    <row r="2432" spans="1:33" hidden="1" x14ac:dyDescent="0.25">
      <c r="A2432" t="s">
        <v>55</v>
      </c>
      <c r="B2432">
        <v>2025193</v>
      </c>
      <c r="C2432" t="s">
        <v>87</v>
      </c>
      <c r="D2432">
        <v>5</v>
      </c>
      <c r="E2432" t="s">
        <v>90</v>
      </c>
      <c r="F2432">
        <v>1000</v>
      </c>
      <c r="G2432" t="s">
        <v>98</v>
      </c>
      <c r="H2432" t="s">
        <v>275</v>
      </c>
      <c r="I2432" t="s">
        <v>446</v>
      </c>
      <c r="J2432" t="s">
        <v>449</v>
      </c>
      <c r="K2432">
        <v>12.65</v>
      </c>
      <c r="L2432">
        <v>33.89</v>
      </c>
      <c r="M2432" t="s">
        <v>651</v>
      </c>
      <c r="Q2432">
        <v>12</v>
      </c>
      <c r="R2432">
        <v>11</v>
      </c>
      <c r="S2432" t="s">
        <v>1184</v>
      </c>
      <c r="T2432" t="s">
        <v>2371</v>
      </c>
      <c r="U2432" t="s">
        <v>3413</v>
      </c>
      <c r="V2432" t="s">
        <v>3456</v>
      </c>
      <c r="W2432">
        <v>116</v>
      </c>
      <c r="X2432">
        <v>1077</v>
      </c>
      <c r="Y2432">
        <v>12</v>
      </c>
      <c r="Z2432" t="s">
        <v>3547</v>
      </c>
      <c r="AA2432" t="s">
        <v>5332</v>
      </c>
      <c r="AB2432" t="s">
        <v>7843</v>
      </c>
      <c r="AC2432">
        <v>65</v>
      </c>
      <c r="AD2432" t="s">
        <v>8906</v>
      </c>
      <c r="AE2432" t="s">
        <v>9325</v>
      </c>
      <c r="AF2432" t="s">
        <v>8552</v>
      </c>
    </row>
    <row r="2433" spans="1:33" hidden="1" x14ac:dyDescent="0.25">
      <c r="A2433" t="s">
        <v>55</v>
      </c>
      <c r="B2433">
        <v>2025194</v>
      </c>
      <c r="C2433" t="s">
        <v>87</v>
      </c>
      <c r="D2433">
        <v>6</v>
      </c>
      <c r="E2433" t="s">
        <v>90</v>
      </c>
      <c r="F2433">
        <v>1200</v>
      </c>
      <c r="G2433" t="s">
        <v>98</v>
      </c>
      <c r="H2433" t="s">
        <v>271</v>
      </c>
      <c r="I2433" t="s">
        <v>446</v>
      </c>
      <c r="J2433" t="s">
        <v>449</v>
      </c>
      <c r="K2433">
        <v>23.34</v>
      </c>
      <c r="L2433">
        <v>46</v>
      </c>
      <c r="M2433" t="s">
        <v>513</v>
      </c>
      <c r="Q2433">
        <v>1</v>
      </c>
      <c r="R2433">
        <v>8</v>
      </c>
      <c r="S2433" t="s">
        <v>1972</v>
      </c>
      <c r="T2433" t="s">
        <v>3159</v>
      </c>
      <c r="U2433" t="s">
        <v>3409</v>
      </c>
      <c r="V2433" t="s">
        <v>3448</v>
      </c>
      <c r="W2433">
        <v>118</v>
      </c>
      <c r="X2433">
        <v>1064</v>
      </c>
      <c r="Y2433">
        <v>2</v>
      </c>
      <c r="Z2433" t="s">
        <v>3478</v>
      </c>
      <c r="AA2433" t="s">
        <v>5333</v>
      </c>
      <c r="AB2433" t="s">
        <v>513</v>
      </c>
      <c r="AC2433">
        <v>5</v>
      </c>
      <c r="AD2433" t="s">
        <v>8550</v>
      </c>
      <c r="AE2433" t="s">
        <v>9279</v>
      </c>
      <c r="AF2433" t="s">
        <v>8873</v>
      </c>
    </row>
    <row r="2434" spans="1:33" hidden="1" x14ac:dyDescent="0.25">
      <c r="A2434" t="s">
        <v>55</v>
      </c>
      <c r="B2434">
        <v>2025194</v>
      </c>
      <c r="C2434" t="s">
        <v>87</v>
      </c>
      <c r="D2434">
        <v>6</v>
      </c>
      <c r="E2434" t="s">
        <v>90</v>
      </c>
      <c r="F2434">
        <v>1200</v>
      </c>
      <c r="G2434" t="s">
        <v>98</v>
      </c>
      <c r="H2434" t="s">
        <v>271</v>
      </c>
      <c r="I2434" t="s">
        <v>446</v>
      </c>
      <c r="J2434" t="s">
        <v>449</v>
      </c>
      <c r="K2434">
        <v>23.34</v>
      </c>
      <c r="L2434">
        <v>46</v>
      </c>
      <c r="M2434" t="s">
        <v>513</v>
      </c>
      <c r="Q2434">
        <v>2</v>
      </c>
      <c r="R2434">
        <v>5</v>
      </c>
      <c r="S2434" t="s">
        <v>1927</v>
      </c>
      <c r="T2434" t="s">
        <v>3114</v>
      </c>
      <c r="U2434" t="s">
        <v>3414</v>
      </c>
      <c r="V2434" t="s">
        <v>3458</v>
      </c>
      <c r="W2434">
        <v>121</v>
      </c>
      <c r="X2434">
        <v>1194</v>
      </c>
      <c r="Y2434">
        <v>12</v>
      </c>
      <c r="Z2434" t="s">
        <v>3479</v>
      </c>
      <c r="AA2434" t="s">
        <v>5128</v>
      </c>
      <c r="AB2434" t="s">
        <v>6986</v>
      </c>
      <c r="AC2434">
        <v>7.4</v>
      </c>
      <c r="AD2434" t="s">
        <v>9053</v>
      </c>
      <c r="AE2434" t="s">
        <v>9456</v>
      </c>
      <c r="AF2434" t="s">
        <v>8550</v>
      </c>
    </row>
    <row r="2435" spans="1:33" hidden="1" x14ac:dyDescent="0.25">
      <c r="A2435" t="s">
        <v>55</v>
      </c>
      <c r="B2435">
        <v>2025194</v>
      </c>
      <c r="C2435" t="s">
        <v>87</v>
      </c>
      <c r="D2435">
        <v>6</v>
      </c>
      <c r="E2435" t="s">
        <v>90</v>
      </c>
      <c r="F2435">
        <v>1200</v>
      </c>
      <c r="G2435" t="s">
        <v>98</v>
      </c>
      <c r="H2435" t="s">
        <v>271</v>
      </c>
      <c r="I2435" t="s">
        <v>446</v>
      </c>
      <c r="J2435" t="s">
        <v>449</v>
      </c>
      <c r="K2435">
        <v>23.34</v>
      </c>
      <c r="L2435">
        <v>46</v>
      </c>
      <c r="M2435" t="s">
        <v>513</v>
      </c>
      <c r="Q2435">
        <v>3</v>
      </c>
      <c r="R2435">
        <v>11</v>
      </c>
      <c r="S2435" t="s">
        <v>1724</v>
      </c>
      <c r="T2435" t="s">
        <v>2911</v>
      </c>
      <c r="U2435" t="s">
        <v>3415</v>
      </c>
      <c r="V2435" t="s">
        <v>3459</v>
      </c>
      <c r="W2435">
        <v>117</v>
      </c>
      <c r="X2435">
        <v>1084</v>
      </c>
      <c r="Y2435">
        <v>7</v>
      </c>
      <c r="Z2435" t="s">
        <v>3521</v>
      </c>
      <c r="AA2435" t="s">
        <v>5334</v>
      </c>
      <c r="AB2435" t="s">
        <v>797</v>
      </c>
      <c r="AC2435">
        <v>16</v>
      </c>
      <c r="AD2435" t="s">
        <v>9054</v>
      </c>
      <c r="AE2435" t="s">
        <v>9281</v>
      </c>
      <c r="AF2435" t="s">
        <v>8688</v>
      </c>
    </row>
    <row r="2436" spans="1:33" hidden="1" x14ac:dyDescent="0.25">
      <c r="A2436" t="s">
        <v>55</v>
      </c>
      <c r="B2436">
        <v>2025194</v>
      </c>
      <c r="C2436" t="s">
        <v>87</v>
      </c>
      <c r="D2436">
        <v>6</v>
      </c>
      <c r="E2436" t="s">
        <v>90</v>
      </c>
      <c r="F2436">
        <v>1200</v>
      </c>
      <c r="G2436" t="s">
        <v>98</v>
      </c>
      <c r="H2436" t="s">
        <v>271</v>
      </c>
      <c r="I2436" t="s">
        <v>446</v>
      </c>
      <c r="J2436" t="s">
        <v>449</v>
      </c>
      <c r="K2436">
        <v>23.34</v>
      </c>
      <c r="L2436">
        <v>46</v>
      </c>
      <c r="M2436" t="s">
        <v>513</v>
      </c>
      <c r="Q2436">
        <v>4</v>
      </c>
      <c r="R2436">
        <v>1</v>
      </c>
      <c r="S2436" t="s">
        <v>1423</v>
      </c>
      <c r="T2436" t="s">
        <v>2610</v>
      </c>
      <c r="U2436" t="s">
        <v>3406</v>
      </c>
      <c r="V2436" t="s">
        <v>3447</v>
      </c>
      <c r="W2436">
        <v>135</v>
      </c>
      <c r="X2436">
        <v>1188</v>
      </c>
      <c r="Y2436">
        <v>11</v>
      </c>
      <c r="Z2436" t="s">
        <v>3481</v>
      </c>
      <c r="AA2436" t="s">
        <v>5335</v>
      </c>
      <c r="AB2436" t="s">
        <v>7053</v>
      </c>
      <c r="AC2436">
        <v>10</v>
      </c>
      <c r="AD2436" t="s">
        <v>8614</v>
      </c>
      <c r="AE2436" t="s">
        <v>9282</v>
      </c>
      <c r="AF2436" t="s">
        <v>8460</v>
      </c>
    </row>
    <row r="2437" spans="1:33" hidden="1" x14ac:dyDescent="0.25">
      <c r="A2437" t="s">
        <v>55</v>
      </c>
      <c r="B2437">
        <v>2025194</v>
      </c>
      <c r="C2437" t="s">
        <v>87</v>
      </c>
      <c r="D2437">
        <v>6</v>
      </c>
      <c r="E2437" t="s">
        <v>90</v>
      </c>
      <c r="F2437">
        <v>1200</v>
      </c>
      <c r="G2437" t="s">
        <v>98</v>
      </c>
      <c r="H2437" t="s">
        <v>271</v>
      </c>
      <c r="I2437" t="s">
        <v>446</v>
      </c>
      <c r="J2437" t="s">
        <v>449</v>
      </c>
      <c r="K2437">
        <v>23.34</v>
      </c>
      <c r="L2437">
        <v>46</v>
      </c>
      <c r="M2437" t="s">
        <v>513</v>
      </c>
      <c r="Q2437">
        <v>5</v>
      </c>
      <c r="R2437">
        <v>9</v>
      </c>
      <c r="S2437" t="s">
        <v>1325</v>
      </c>
      <c r="T2437" t="s">
        <v>2512</v>
      </c>
      <c r="U2437" t="s">
        <v>3398</v>
      </c>
      <c r="V2437" t="s">
        <v>3443</v>
      </c>
      <c r="W2437">
        <v>118</v>
      </c>
      <c r="X2437">
        <v>1138</v>
      </c>
      <c r="Y2437">
        <v>6</v>
      </c>
      <c r="Z2437" t="s">
        <v>3482</v>
      </c>
      <c r="AA2437" t="s">
        <v>5336</v>
      </c>
      <c r="AB2437" t="s">
        <v>590</v>
      </c>
      <c r="AC2437">
        <v>7.9</v>
      </c>
      <c r="AD2437" t="s">
        <v>8605</v>
      </c>
      <c r="AE2437" t="s">
        <v>9282</v>
      </c>
      <c r="AF2437" t="s">
        <v>8889</v>
      </c>
    </row>
    <row r="2438" spans="1:33" hidden="1" x14ac:dyDescent="0.25">
      <c r="A2438" t="s">
        <v>55</v>
      </c>
      <c r="B2438">
        <v>2025194</v>
      </c>
      <c r="C2438" t="s">
        <v>87</v>
      </c>
      <c r="D2438">
        <v>6</v>
      </c>
      <c r="E2438" t="s">
        <v>90</v>
      </c>
      <c r="F2438">
        <v>1200</v>
      </c>
      <c r="G2438" t="s">
        <v>98</v>
      </c>
      <c r="H2438" t="s">
        <v>271</v>
      </c>
      <c r="I2438" t="s">
        <v>446</v>
      </c>
      <c r="J2438" t="s">
        <v>449</v>
      </c>
      <c r="K2438">
        <v>23.34</v>
      </c>
      <c r="L2438">
        <v>46</v>
      </c>
      <c r="M2438" t="s">
        <v>513</v>
      </c>
      <c r="Q2438">
        <v>6</v>
      </c>
      <c r="R2438">
        <v>2</v>
      </c>
      <c r="S2438" t="s">
        <v>1443</v>
      </c>
      <c r="T2438" t="s">
        <v>2630</v>
      </c>
      <c r="U2438" t="s">
        <v>3421</v>
      </c>
      <c r="V2438" t="s">
        <v>3457</v>
      </c>
      <c r="W2438">
        <v>127</v>
      </c>
      <c r="X2438">
        <v>1006</v>
      </c>
      <c r="Y2438">
        <v>10</v>
      </c>
      <c r="Z2438" t="s">
        <v>3496</v>
      </c>
      <c r="AA2438" t="s">
        <v>5337</v>
      </c>
      <c r="AB2438" t="s">
        <v>7496</v>
      </c>
      <c r="AC2438">
        <v>12</v>
      </c>
      <c r="AD2438" t="s">
        <v>8793</v>
      </c>
      <c r="AE2438" t="s">
        <v>9282</v>
      </c>
      <c r="AF2438" t="s">
        <v>8593</v>
      </c>
    </row>
    <row r="2439" spans="1:33" hidden="1" x14ac:dyDescent="0.25">
      <c r="A2439" t="s">
        <v>55</v>
      </c>
      <c r="B2439">
        <v>2025194</v>
      </c>
      <c r="C2439" t="s">
        <v>87</v>
      </c>
      <c r="D2439">
        <v>6</v>
      </c>
      <c r="E2439" t="s">
        <v>90</v>
      </c>
      <c r="F2439">
        <v>1200</v>
      </c>
      <c r="G2439" t="s">
        <v>98</v>
      </c>
      <c r="H2439" t="s">
        <v>271</v>
      </c>
      <c r="I2439" t="s">
        <v>446</v>
      </c>
      <c r="J2439" t="s">
        <v>449</v>
      </c>
      <c r="K2439">
        <v>23.34</v>
      </c>
      <c r="L2439">
        <v>46</v>
      </c>
      <c r="M2439" t="s">
        <v>513</v>
      </c>
      <c r="Q2439">
        <v>7</v>
      </c>
      <c r="R2439">
        <v>10</v>
      </c>
      <c r="S2439" t="s">
        <v>1415</v>
      </c>
      <c r="T2439" t="s">
        <v>2602</v>
      </c>
      <c r="U2439" t="s">
        <v>3410</v>
      </c>
      <c r="V2439" t="s">
        <v>3444</v>
      </c>
      <c r="W2439">
        <v>117</v>
      </c>
      <c r="X2439">
        <v>1029</v>
      </c>
      <c r="Y2439">
        <v>5</v>
      </c>
      <c r="Z2439" t="s">
        <v>3496</v>
      </c>
      <c r="AA2439" t="s">
        <v>5133</v>
      </c>
      <c r="AB2439" t="s">
        <v>745</v>
      </c>
      <c r="AC2439">
        <v>3.8</v>
      </c>
      <c r="AD2439" t="s">
        <v>8926</v>
      </c>
      <c r="AE2439" t="s">
        <v>9370</v>
      </c>
      <c r="AF2439" t="s">
        <v>8616</v>
      </c>
    </row>
    <row r="2440" spans="1:33" hidden="1" x14ac:dyDescent="0.25">
      <c r="A2440" t="s">
        <v>55</v>
      </c>
      <c r="B2440">
        <v>2025194</v>
      </c>
      <c r="C2440" t="s">
        <v>87</v>
      </c>
      <c r="D2440">
        <v>6</v>
      </c>
      <c r="E2440" t="s">
        <v>90</v>
      </c>
      <c r="F2440">
        <v>1200</v>
      </c>
      <c r="G2440" t="s">
        <v>98</v>
      </c>
      <c r="H2440" t="s">
        <v>271</v>
      </c>
      <c r="I2440" t="s">
        <v>446</v>
      </c>
      <c r="J2440" t="s">
        <v>449</v>
      </c>
      <c r="K2440">
        <v>23.34</v>
      </c>
      <c r="L2440">
        <v>46</v>
      </c>
      <c r="M2440" t="s">
        <v>513</v>
      </c>
      <c r="Q2440">
        <v>8</v>
      </c>
      <c r="R2440">
        <v>7</v>
      </c>
      <c r="S2440" t="s">
        <v>1398</v>
      </c>
      <c r="T2440" t="s">
        <v>2585</v>
      </c>
      <c r="U2440" t="s">
        <v>3416</v>
      </c>
      <c r="V2440" t="s">
        <v>3460</v>
      </c>
      <c r="W2440">
        <v>119</v>
      </c>
      <c r="X2440">
        <v>1029</v>
      </c>
      <c r="Y2440">
        <v>8</v>
      </c>
      <c r="Z2440" t="s">
        <v>3484</v>
      </c>
      <c r="AA2440" t="s">
        <v>5338</v>
      </c>
      <c r="AB2440" t="s">
        <v>7606</v>
      </c>
      <c r="AC2440">
        <v>7.3</v>
      </c>
      <c r="AD2440" t="s">
        <v>8604</v>
      </c>
      <c r="AE2440" t="s">
        <v>9281</v>
      </c>
      <c r="AF2440" t="s">
        <v>8471</v>
      </c>
    </row>
    <row r="2441" spans="1:33" hidden="1" x14ac:dyDescent="0.25">
      <c r="A2441" t="s">
        <v>55</v>
      </c>
      <c r="B2441">
        <v>2025194</v>
      </c>
      <c r="C2441" t="s">
        <v>87</v>
      </c>
      <c r="D2441">
        <v>6</v>
      </c>
      <c r="E2441" t="s">
        <v>90</v>
      </c>
      <c r="F2441">
        <v>1200</v>
      </c>
      <c r="G2441" t="s">
        <v>98</v>
      </c>
      <c r="H2441" t="s">
        <v>271</v>
      </c>
      <c r="I2441" t="s">
        <v>446</v>
      </c>
      <c r="J2441" t="s">
        <v>449</v>
      </c>
      <c r="K2441">
        <v>23.34</v>
      </c>
      <c r="L2441">
        <v>46</v>
      </c>
      <c r="M2441" t="s">
        <v>513</v>
      </c>
      <c r="Q2441">
        <v>9</v>
      </c>
      <c r="R2441">
        <v>6</v>
      </c>
      <c r="S2441" t="s">
        <v>1824</v>
      </c>
      <c r="T2441" t="s">
        <v>3011</v>
      </c>
      <c r="U2441" t="s">
        <v>3412</v>
      </c>
      <c r="V2441" t="s">
        <v>3449</v>
      </c>
      <c r="W2441">
        <v>120</v>
      </c>
      <c r="X2441">
        <v>982</v>
      </c>
      <c r="Y2441">
        <v>1</v>
      </c>
      <c r="Z2441" t="s">
        <v>3497</v>
      </c>
      <c r="AA2441" t="s">
        <v>5339</v>
      </c>
      <c r="AB2441" t="s">
        <v>7142</v>
      </c>
      <c r="AC2441">
        <v>17</v>
      </c>
      <c r="AD2441" t="s">
        <v>8614</v>
      </c>
      <c r="AE2441" t="s">
        <v>9282</v>
      </c>
      <c r="AF2441" t="s">
        <v>8488</v>
      </c>
    </row>
    <row r="2442" spans="1:33" hidden="1" x14ac:dyDescent="0.25">
      <c r="A2442" t="s">
        <v>55</v>
      </c>
      <c r="B2442">
        <v>2025194</v>
      </c>
      <c r="C2442" t="s">
        <v>87</v>
      </c>
      <c r="D2442">
        <v>6</v>
      </c>
      <c r="E2442" t="s">
        <v>90</v>
      </c>
      <c r="F2442">
        <v>1200</v>
      </c>
      <c r="G2442" t="s">
        <v>98</v>
      </c>
      <c r="H2442" t="s">
        <v>271</v>
      </c>
      <c r="I2442" t="s">
        <v>446</v>
      </c>
      <c r="J2442" t="s">
        <v>449</v>
      </c>
      <c r="K2442">
        <v>23.34</v>
      </c>
      <c r="L2442">
        <v>46</v>
      </c>
      <c r="M2442" t="s">
        <v>513</v>
      </c>
      <c r="Q2442">
        <v>10</v>
      </c>
      <c r="R2442">
        <v>3</v>
      </c>
      <c r="S2442" t="s">
        <v>1833</v>
      </c>
      <c r="T2442" t="s">
        <v>3020</v>
      </c>
      <c r="U2442" t="s">
        <v>3408</v>
      </c>
      <c r="V2442" t="s">
        <v>3445</v>
      </c>
      <c r="W2442">
        <v>122</v>
      </c>
      <c r="X2442">
        <v>1087</v>
      </c>
      <c r="Y2442">
        <v>3</v>
      </c>
      <c r="Z2442" t="s">
        <v>3491</v>
      </c>
      <c r="AA2442" t="s">
        <v>5340</v>
      </c>
      <c r="AB2442" t="s">
        <v>782</v>
      </c>
      <c r="AC2442">
        <v>45</v>
      </c>
      <c r="AD2442" t="s">
        <v>8552</v>
      </c>
      <c r="AE2442" t="s">
        <v>9370</v>
      </c>
      <c r="AF2442" t="s">
        <v>8397</v>
      </c>
    </row>
    <row r="2443" spans="1:33" hidden="1" x14ac:dyDescent="0.25">
      <c r="A2443" t="s">
        <v>55</v>
      </c>
      <c r="B2443">
        <v>2025194</v>
      </c>
      <c r="C2443" t="s">
        <v>87</v>
      </c>
      <c r="D2443">
        <v>6</v>
      </c>
      <c r="E2443" t="s">
        <v>90</v>
      </c>
      <c r="F2443">
        <v>1200</v>
      </c>
      <c r="G2443" t="s">
        <v>98</v>
      </c>
      <c r="H2443" t="s">
        <v>271</v>
      </c>
      <c r="I2443" t="s">
        <v>446</v>
      </c>
      <c r="J2443" t="s">
        <v>449</v>
      </c>
      <c r="K2443">
        <v>23.34</v>
      </c>
      <c r="L2443">
        <v>46</v>
      </c>
      <c r="M2443" t="s">
        <v>513</v>
      </c>
      <c r="Q2443">
        <v>11</v>
      </c>
      <c r="R2443">
        <v>4</v>
      </c>
      <c r="S2443" t="s">
        <v>1527</v>
      </c>
      <c r="T2443" t="s">
        <v>2714</v>
      </c>
      <c r="U2443" t="s">
        <v>3419</v>
      </c>
      <c r="V2443" t="s">
        <v>3455</v>
      </c>
      <c r="W2443">
        <v>120</v>
      </c>
      <c r="X2443">
        <v>1107</v>
      </c>
      <c r="Y2443">
        <v>4</v>
      </c>
      <c r="Z2443" t="s">
        <v>3486</v>
      </c>
      <c r="AA2443" t="s">
        <v>5341</v>
      </c>
      <c r="AB2443" t="s">
        <v>7844</v>
      </c>
      <c r="AC2443">
        <v>30</v>
      </c>
      <c r="AD2443" t="s">
        <v>8602</v>
      </c>
      <c r="AE2443" t="s">
        <v>9370</v>
      </c>
      <c r="AF2443" t="s">
        <v>8453</v>
      </c>
    </row>
    <row r="2444" spans="1:33" hidden="1" x14ac:dyDescent="0.25">
      <c r="A2444" t="s">
        <v>55</v>
      </c>
      <c r="B2444">
        <v>2025194</v>
      </c>
      <c r="C2444" t="s">
        <v>87</v>
      </c>
      <c r="D2444">
        <v>6</v>
      </c>
      <c r="E2444" t="s">
        <v>90</v>
      </c>
      <c r="F2444">
        <v>1200</v>
      </c>
      <c r="G2444" t="s">
        <v>98</v>
      </c>
      <c r="H2444" t="s">
        <v>271</v>
      </c>
      <c r="I2444" t="s">
        <v>446</v>
      </c>
      <c r="J2444" t="s">
        <v>449</v>
      </c>
      <c r="K2444">
        <v>23.34</v>
      </c>
      <c r="L2444">
        <v>46</v>
      </c>
      <c r="M2444" t="s">
        <v>513</v>
      </c>
      <c r="Q2444">
        <v>12</v>
      </c>
      <c r="R2444">
        <v>12</v>
      </c>
      <c r="S2444" t="s">
        <v>1102</v>
      </c>
      <c r="T2444" t="s">
        <v>2289</v>
      </c>
      <c r="U2444" t="s">
        <v>3418</v>
      </c>
      <c r="V2444" t="s">
        <v>3451</v>
      </c>
      <c r="W2444">
        <v>115</v>
      </c>
      <c r="X2444">
        <v>1038</v>
      </c>
      <c r="Y2444">
        <v>9</v>
      </c>
      <c r="Z2444" t="s">
        <v>3522</v>
      </c>
      <c r="AA2444" t="s">
        <v>5312</v>
      </c>
      <c r="AB2444" t="s">
        <v>7608</v>
      </c>
      <c r="AC2444">
        <v>81</v>
      </c>
      <c r="AD2444" t="s">
        <v>8607</v>
      </c>
      <c r="AE2444" t="s">
        <v>9435</v>
      </c>
      <c r="AF2444" t="s">
        <v>8421</v>
      </c>
    </row>
    <row r="2445" spans="1:33" hidden="1" x14ac:dyDescent="0.25">
      <c r="A2445" t="s">
        <v>55</v>
      </c>
      <c r="B2445">
        <v>2025195</v>
      </c>
      <c r="C2445" t="s">
        <v>87</v>
      </c>
      <c r="D2445">
        <v>7</v>
      </c>
      <c r="E2445" t="s">
        <v>90</v>
      </c>
      <c r="F2445">
        <v>1650</v>
      </c>
      <c r="G2445" t="s">
        <v>98</v>
      </c>
      <c r="H2445" t="s">
        <v>274</v>
      </c>
      <c r="I2445" t="s">
        <v>446</v>
      </c>
      <c r="J2445" t="s">
        <v>449</v>
      </c>
      <c r="K2445">
        <v>27.97</v>
      </c>
      <c r="L2445">
        <v>51.59</v>
      </c>
      <c r="M2445" t="s">
        <v>652</v>
      </c>
      <c r="N2445" t="s">
        <v>887</v>
      </c>
      <c r="Q2445">
        <v>1</v>
      </c>
      <c r="R2445">
        <v>9</v>
      </c>
      <c r="S2445" t="s">
        <v>1465</v>
      </c>
      <c r="T2445" t="s">
        <v>2652</v>
      </c>
      <c r="U2445" t="s">
        <v>3412</v>
      </c>
      <c r="V2445" t="s">
        <v>3459</v>
      </c>
      <c r="W2445">
        <v>124</v>
      </c>
      <c r="X2445">
        <v>1048</v>
      </c>
      <c r="Y2445">
        <v>9</v>
      </c>
      <c r="Z2445" t="s">
        <v>3478</v>
      </c>
      <c r="AA2445" t="s">
        <v>4957</v>
      </c>
      <c r="AB2445" t="s">
        <v>887</v>
      </c>
      <c r="AC2445">
        <v>7.7</v>
      </c>
      <c r="AD2445" t="s">
        <v>8962</v>
      </c>
      <c r="AE2445" t="s">
        <v>9054</v>
      </c>
      <c r="AF2445" t="s">
        <v>8553</v>
      </c>
      <c r="AG2445" t="s">
        <v>9177</v>
      </c>
    </row>
    <row r="2446" spans="1:33" hidden="1" x14ac:dyDescent="0.25">
      <c r="A2446" t="s">
        <v>55</v>
      </c>
      <c r="B2446">
        <v>2025195</v>
      </c>
      <c r="C2446" t="s">
        <v>87</v>
      </c>
      <c r="D2446">
        <v>7</v>
      </c>
      <c r="E2446" t="s">
        <v>90</v>
      </c>
      <c r="F2446">
        <v>1650</v>
      </c>
      <c r="G2446" t="s">
        <v>98</v>
      </c>
      <c r="H2446" t="s">
        <v>274</v>
      </c>
      <c r="I2446" t="s">
        <v>446</v>
      </c>
      <c r="J2446" t="s">
        <v>449</v>
      </c>
      <c r="K2446">
        <v>27.97</v>
      </c>
      <c r="L2446">
        <v>51.59</v>
      </c>
      <c r="M2446" t="s">
        <v>652</v>
      </c>
      <c r="N2446" t="s">
        <v>887</v>
      </c>
      <c r="Q2446">
        <v>2</v>
      </c>
      <c r="R2446">
        <v>1</v>
      </c>
      <c r="S2446" t="s">
        <v>1281</v>
      </c>
      <c r="T2446" t="s">
        <v>2468</v>
      </c>
      <c r="U2446" t="s">
        <v>3414</v>
      </c>
      <c r="V2446" t="s">
        <v>3451</v>
      </c>
      <c r="W2446">
        <v>135</v>
      </c>
      <c r="X2446">
        <v>1072</v>
      </c>
      <c r="Y2446">
        <v>10</v>
      </c>
      <c r="Z2446" t="s">
        <v>3521</v>
      </c>
      <c r="AA2446" t="s">
        <v>5227</v>
      </c>
      <c r="AB2446" t="s">
        <v>7388</v>
      </c>
      <c r="AC2446">
        <v>8.4</v>
      </c>
      <c r="AD2446" t="s">
        <v>9055</v>
      </c>
      <c r="AE2446" t="s">
        <v>9053</v>
      </c>
      <c r="AF2446" t="s">
        <v>8746</v>
      </c>
      <c r="AG2446" t="s">
        <v>8957</v>
      </c>
    </row>
    <row r="2447" spans="1:33" hidden="1" x14ac:dyDescent="0.25">
      <c r="A2447" t="s">
        <v>55</v>
      </c>
      <c r="B2447">
        <v>2025195</v>
      </c>
      <c r="C2447" t="s">
        <v>87</v>
      </c>
      <c r="D2447">
        <v>7</v>
      </c>
      <c r="E2447" t="s">
        <v>90</v>
      </c>
      <c r="F2447">
        <v>1650</v>
      </c>
      <c r="G2447" t="s">
        <v>98</v>
      </c>
      <c r="H2447" t="s">
        <v>274</v>
      </c>
      <c r="I2447" t="s">
        <v>446</v>
      </c>
      <c r="J2447" t="s">
        <v>449</v>
      </c>
      <c r="K2447">
        <v>27.97</v>
      </c>
      <c r="L2447">
        <v>51.59</v>
      </c>
      <c r="M2447" t="s">
        <v>652</v>
      </c>
      <c r="N2447" t="s">
        <v>887</v>
      </c>
      <c r="Q2447">
        <v>3</v>
      </c>
      <c r="R2447">
        <v>10</v>
      </c>
      <c r="S2447" t="s">
        <v>1212</v>
      </c>
      <c r="T2447" t="s">
        <v>2399</v>
      </c>
      <c r="U2447" t="s">
        <v>3406</v>
      </c>
      <c r="V2447" t="s">
        <v>3443</v>
      </c>
      <c r="W2447">
        <v>122</v>
      </c>
      <c r="X2447">
        <v>1069</v>
      </c>
      <c r="Y2447">
        <v>7</v>
      </c>
      <c r="Z2447" t="s">
        <v>3482</v>
      </c>
      <c r="AA2447" t="s">
        <v>5342</v>
      </c>
      <c r="AB2447" t="s">
        <v>7622</v>
      </c>
      <c r="AC2447">
        <v>14</v>
      </c>
      <c r="AD2447" t="s">
        <v>8887</v>
      </c>
      <c r="AE2447" t="s">
        <v>8926</v>
      </c>
      <c r="AF2447" t="s">
        <v>8604</v>
      </c>
      <c r="AG2447" t="s">
        <v>8421</v>
      </c>
    </row>
    <row r="2448" spans="1:33" hidden="1" x14ac:dyDescent="0.25">
      <c r="A2448" t="s">
        <v>55</v>
      </c>
      <c r="B2448">
        <v>2025195</v>
      </c>
      <c r="C2448" t="s">
        <v>87</v>
      </c>
      <c r="D2448">
        <v>7</v>
      </c>
      <c r="E2448" t="s">
        <v>90</v>
      </c>
      <c r="F2448">
        <v>1650</v>
      </c>
      <c r="G2448" t="s">
        <v>98</v>
      </c>
      <c r="H2448" t="s">
        <v>274</v>
      </c>
      <c r="I2448" t="s">
        <v>446</v>
      </c>
      <c r="J2448" t="s">
        <v>449</v>
      </c>
      <c r="K2448">
        <v>27.97</v>
      </c>
      <c r="L2448">
        <v>51.59</v>
      </c>
      <c r="M2448" t="s">
        <v>652</v>
      </c>
      <c r="N2448" t="s">
        <v>887</v>
      </c>
      <c r="Q2448">
        <v>4</v>
      </c>
      <c r="R2448">
        <v>4</v>
      </c>
      <c r="S2448" t="s">
        <v>1214</v>
      </c>
      <c r="T2448" t="s">
        <v>2401</v>
      </c>
      <c r="U2448" t="s">
        <v>3411</v>
      </c>
      <c r="V2448" t="s">
        <v>3448</v>
      </c>
      <c r="W2448">
        <v>130</v>
      </c>
      <c r="X2448">
        <v>1178</v>
      </c>
      <c r="Y2448">
        <v>6</v>
      </c>
      <c r="Z2448" t="s">
        <v>3485</v>
      </c>
      <c r="AA2448" t="s">
        <v>5343</v>
      </c>
      <c r="AB2448" t="s">
        <v>7845</v>
      </c>
      <c r="AC2448">
        <v>6.4</v>
      </c>
      <c r="AD2448" t="s">
        <v>8960</v>
      </c>
      <c r="AE2448" t="s">
        <v>8603</v>
      </c>
      <c r="AF2448" t="s">
        <v>8550</v>
      </c>
      <c r="AG2448" t="s">
        <v>8394</v>
      </c>
    </row>
    <row r="2449" spans="1:33" hidden="1" x14ac:dyDescent="0.25">
      <c r="A2449" t="s">
        <v>55</v>
      </c>
      <c r="B2449">
        <v>2025195</v>
      </c>
      <c r="C2449" t="s">
        <v>87</v>
      </c>
      <c r="D2449">
        <v>7</v>
      </c>
      <c r="E2449" t="s">
        <v>90</v>
      </c>
      <c r="F2449">
        <v>1650</v>
      </c>
      <c r="G2449" t="s">
        <v>98</v>
      </c>
      <c r="H2449" t="s">
        <v>274</v>
      </c>
      <c r="I2449" t="s">
        <v>446</v>
      </c>
      <c r="J2449" t="s">
        <v>449</v>
      </c>
      <c r="K2449">
        <v>27.97</v>
      </c>
      <c r="L2449">
        <v>51.59</v>
      </c>
      <c r="M2449" t="s">
        <v>652</v>
      </c>
      <c r="N2449" t="s">
        <v>887</v>
      </c>
      <c r="Q2449">
        <v>5</v>
      </c>
      <c r="R2449">
        <v>5</v>
      </c>
      <c r="S2449" t="s">
        <v>1802</v>
      </c>
      <c r="T2449" t="s">
        <v>2989</v>
      </c>
      <c r="U2449" t="s">
        <v>3398</v>
      </c>
      <c r="V2449" t="s">
        <v>3454</v>
      </c>
      <c r="W2449">
        <v>128</v>
      </c>
      <c r="X2449">
        <v>1055</v>
      </c>
      <c r="Y2449">
        <v>11</v>
      </c>
      <c r="Z2449" t="s">
        <v>3515</v>
      </c>
      <c r="AA2449" t="s">
        <v>5097</v>
      </c>
      <c r="AB2449" t="s">
        <v>7051</v>
      </c>
      <c r="AC2449">
        <v>38</v>
      </c>
      <c r="AD2449" t="s">
        <v>9056</v>
      </c>
      <c r="AE2449" t="s">
        <v>8945</v>
      </c>
      <c r="AF2449" t="s">
        <v>8550</v>
      </c>
      <c r="AG2449" t="s">
        <v>8875</v>
      </c>
    </row>
    <row r="2450" spans="1:33" hidden="1" x14ac:dyDescent="0.25">
      <c r="A2450" t="s">
        <v>55</v>
      </c>
      <c r="B2450">
        <v>2025195</v>
      </c>
      <c r="C2450" t="s">
        <v>87</v>
      </c>
      <c r="D2450">
        <v>7</v>
      </c>
      <c r="E2450" t="s">
        <v>90</v>
      </c>
      <c r="F2450">
        <v>1650</v>
      </c>
      <c r="G2450" t="s">
        <v>98</v>
      </c>
      <c r="H2450" t="s">
        <v>274</v>
      </c>
      <c r="I2450" t="s">
        <v>446</v>
      </c>
      <c r="J2450" t="s">
        <v>449</v>
      </c>
      <c r="K2450">
        <v>27.97</v>
      </c>
      <c r="L2450">
        <v>51.59</v>
      </c>
      <c r="M2450" t="s">
        <v>652</v>
      </c>
      <c r="N2450" t="s">
        <v>887</v>
      </c>
      <c r="Q2450">
        <v>6</v>
      </c>
      <c r="R2450">
        <v>2</v>
      </c>
      <c r="S2450" t="s">
        <v>1973</v>
      </c>
      <c r="T2450" t="s">
        <v>3160</v>
      </c>
      <c r="U2450" t="s">
        <v>3403</v>
      </c>
      <c r="V2450" t="s">
        <v>3444</v>
      </c>
      <c r="W2450">
        <v>133</v>
      </c>
      <c r="X2450">
        <v>1145</v>
      </c>
      <c r="Y2450">
        <v>5</v>
      </c>
      <c r="Z2450" t="s">
        <v>3515</v>
      </c>
      <c r="AA2450" t="s">
        <v>5344</v>
      </c>
      <c r="AB2450" t="s">
        <v>7051</v>
      </c>
      <c r="AC2450">
        <v>10</v>
      </c>
      <c r="AD2450" t="s">
        <v>8828</v>
      </c>
      <c r="AE2450" t="s">
        <v>8612</v>
      </c>
      <c r="AF2450" t="s">
        <v>8708</v>
      </c>
      <c r="AG2450" t="s">
        <v>8475</v>
      </c>
    </row>
    <row r="2451" spans="1:33" hidden="1" x14ac:dyDescent="0.25">
      <c r="A2451" t="s">
        <v>55</v>
      </c>
      <c r="B2451">
        <v>2025195</v>
      </c>
      <c r="C2451" t="s">
        <v>87</v>
      </c>
      <c r="D2451">
        <v>7</v>
      </c>
      <c r="E2451" t="s">
        <v>90</v>
      </c>
      <c r="F2451">
        <v>1650</v>
      </c>
      <c r="G2451" t="s">
        <v>98</v>
      </c>
      <c r="H2451" t="s">
        <v>274</v>
      </c>
      <c r="I2451" t="s">
        <v>446</v>
      </c>
      <c r="J2451" t="s">
        <v>449</v>
      </c>
      <c r="K2451">
        <v>27.97</v>
      </c>
      <c r="L2451">
        <v>51.59</v>
      </c>
      <c r="M2451" t="s">
        <v>652</v>
      </c>
      <c r="N2451" t="s">
        <v>887</v>
      </c>
      <c r="Q2451">
        <v>7</v>
      </c>
      <c r="R2451">
        <v>6</v>
      </c>
      <c r="S2451" t="s">
        <v>1600</v>
      </c>
      <c r="T2451" t="s">
        <v>2787</v>
      </c>
      <c r="U2451" t="s">
        <v>3401</v>
      </c>
      <c r="V2451" t="s">
        <v>3460</v>
      </c>
      <c r="W2451">
        <v>127</v>
      </c>
      <c r="X2451">
        <v>1076</v>
      </c>
      <c r="Y2451">
        <v>12</v>
      </c>
      <c r="Z2451" t="s">
        <v>3498</v>
      </c>
      <c r="AA2451" t="s">
        <v>5258</v>
      </c>
      <c r="AB2451" t="s">
        <v>6944</v>
      </c>
      <c r="AC2451">
        <v>6.5</v>
      </c>
      <c r="AD2451" t="s">
        <v>9057</v>
      </c>
      <c r="AE2451" t="s">
        <v>8554</v>
      </c>
      <c r="AF2451" t="s">
        <v>8551</v>
      </c>
      <c r="AG2451" t="s">
        <v>8613</v>
      </c>
    </row>
    <row r="2452" spans="1:33" hidden="1" x14ac:dyDescent="0.25">
      <c r="A2452" t="s">
        <v>55</v>
      </c>
      <c r="B2452">
        <v>2025195</v>
      </c>
      <c r="C2452" t="s">
        <v>87</v>
      </c>
      <c r="D2452">
        <v>7</v>
      </c>
      <c r="E2452" t="s">
        <v>90</v>
      </c>
      <c r="F2452">
        <v>1650</v>
      </c>
      <c r="G2452" t="s">
        <v>98</v>
      </c>
      <c r="H2452" t="s">
        <v>274</v>
      </c>
      <c r="I2452" t="s">
        <v>446</v>
      </c>
      <c r="J2452" t="s">
        <v>449</v>
      </c>
      <c r="K2452">
        <v>27.97</v>
      </c>
      <c r="L2452">
        <v>51.59</v>
      </c>
      <c r="M2452" t="s">
        <v>652</v>
      </c>
      <c r="N2452" t="s">
        <v>887</v>
      </c>
      <c r="Q2452">
        <v>8</v>
      </c>
      <c r="R2452">
        <v>7</v>
      </c>
      <c r="S2452" t="s">
        <v>1767</v>
      </c>
      <c r="T2452" t="s">
        <v>2954</v>
      </c>
      <c r="U2452" t="s">
        <v>3421</v>
      </c>
      <c r="V2452" t="s">
        <v>3450</v>
      </c>
      <c r="W2452">
        <v>125</v>
      </c>
      <c r="X2452">
        <v>1130</v>
      </c>
      <c r="Y2452">
        <v>1</v>
      </c>
      <c r="Z2452" t="s">
        <v>3491</v>
      </c>
      <c r="AA2452" t="s">
        <v>5345</v>
      </c>
      <c r="AB2452" t="s">
        <v>6911</v>
      </c>
      <c r="AC2452">
        <v>4.7</v>
      </c>
      <c r="AD2452" t="s">
        <v>8831</v>
      </c>
      <c r="AE2452" t="s">
        <v>8554</v>
      </c>
      <c r="AF2452" t="s">
        <v>8708</v>
      </c>
      <c r="AG2452" t="s">
        <v>8415</v>
      </c>
    </row>
    <row r="2453" spans="1:33" hidden="1" x14ac:dyDescent="0.25">
      <c r="A2453" t="s">
        <v>55</v>
      </c>
      <c r="B2453">
        <v>2025195</v>
      </c>
      <c r="C2453" t="s">
        <v>87</v>
      </c>
      <c r="D2453">
        <v>7</v>
      </c>
      <c r="E2453" t="s">
        <v>90</v>
      </c>
      <c r="F2453">
        <v>1650</v>
      </c>
      <c r="G2453" t="s">
        <v>98</v>
      </c>
      <c r="H2453" t="s">
        <v>274</v>
      </c>
      <c r="I2453" t="s">
        <v>446</v>
      </c>
      <c r="J2453" t="s">
        <v>449</v>
      </c>
      <c r="K2453">
        <v>27.97</v>
      </c>
      <c r="L2453">
        <v>51.59</v>
      </c>
      <c r="M2453" t="s">
        <v>652</v>
      </c>
      <c r="N2453" t="s">
        <v>887</v>
      </c>
      <c r="Q2453">
        <v>9</v>
      </c>
      <c r="R2453">
        <v>3</v>
      </c>
      <c r="S2453" t="s">
        <v>1096</v>
      </c>
      <c r="T2453" t="s">
        <v>2283</v>
      </c>
      <c r="U2453" t="s">
        <v>3405</v>
      </c>
      <c r="V2453" t="s">
        <v>3452</v>
      </c>
      <c r="W2453">
        <v>124</v>
      </c>
      <c r="X2453">
        <v>1052</v>
      </c>
      <c r="Y2453">
        <v>4</v>
      </c>
      <c r="Z2453" t="s">
        <v>3508</v>
      </c>
      <c r="AA2453" t="s">
        <v>4965</v>
      </c>
      <c r="AB2453" t="s">
        <v>6913</v>
      </c>
      <c r="AC2453">
        <v>11</v>
      </c>
      <c r="AD2453" t="s">
        <v>8694</v>
      </c>
      <c r="AE2453" t="s">
        <v>8554</v>
      </c>
      <c r="AF2453" t="s">
        <v>8604</v>
      </c>
      <c r="AG2453" t="s">
        <v>8553</v>
      </c>
    </row>
    <row r="2454" spans="1:33" hidden="1" x14ac:dyDescent="0.25">
      <c r="A2454" t="s">
        <v>55</v>
      </c>
      <c r="B2454">
        <v>2025195</v>
      </c>
      <c r="C2454" t="s">
        <v>87</v>
      </c>
      <c r="D2454">
        <v>7</v>
      </c>
      <c r="E2454" t="s">
        <v>90</v>
      </c>
      <c r="F2454">
        <v>1650</v>
      </c>
      <c r="G2454" t="s">
        <v>98</v>
      </c>
      <c r="H2454" t="s">
        <v>274</v>
      </c>
      <c r="I2454" t="s">
        <v>446</v>
      </c>
      <c r="J2454" t="s">
        <v>449</v>
      </c>
      <c r="K2454">
        <v>27.97</v>
      </c>
      <c r="L2454">
        <v>51.59</v>
      </c>
      <c r="M2454" t="s">
        <v>652</v>
      </c>
      <c r="N2454" t="s">
        <v>887</v>
      </c>
      <c r="Q2454">
        <v>10</v>
      </c>
      <c r="R2454">
        <v>12</v>
      </c>
      <c r="S2454" t="s">
        <v>1198</v>
      </c>
      <c r="T2454" t="s">
        <v>2385</v>
      </c>
      <c r="U2454" t="s">
        <v>3409</v>
      </c>
      <c r="V2454" t="s">
        <v>3447</v>
      </c>
      <c r="W2454">
        <v>116</v>
      </c>
      <c r="X2454">
        <v>1116</v>
      </c>
      <c r="Y2454">
        <v>3</v>
      </c>
      <c r="Z2454" t="s">
        <v>3499</v>
      </c>
      <c r="AA2454" t="s">
        <v>5346</v>
      </c>
      <c r="AB2454" t="s">
        <v>7625</v>
      </c>
      <c r="AC2454">
        <v>6.4</v>
      </c>
      <c r="AD2454" t="s">
        <v>8888</v>
      </c>
      <c r="AE2454" t="s">
        <v>9053</v>
      </c>
      <c r="AF2454" t="s">
        <v>8708</v>
      </c>
      <c r="AG2454" t="s">
        <v>8743</v>
      </c>
    </row>
    <row r="2455" spans="1:33" hidden="1" x14ac:dyDescent="0.25">
      <c r="A2455" t="s">
        <v>55</v>
      </c>
      <c r="B2455">
        <v>2025195</v>
      </c>
      <c r="C2455" t="s">
        <v>87</v>
      </c>
      <c r="D2455">
        <v>7</v>
      </c>
      <c r="E2455" t="s">
        <v>90</v>
      </c>
      <c r="F2455">
        <v>1650</v>
      </c>
      <c r="G2455" t="s">
        <v>98</v>
      </c>
      <c r="H2455" t="s">
        <v>274</v>
      </c>
      <c r="I2455" t="s">
        <v>446</v>
      </c>
      <c r="J2455" t="s">
        <v>449</v>
      </c>
      <c r="K2455">
        <v>27.97</v>
      </c>
      <c r="L2455">
        <v>51.59</v>
      </c>
      <c r="M2455" t="s">
        <v>652</v>
      </c>
      <c r="N2455" t="s">
        <v>887</v>
      </c>
      <c r="Q2455">
        <v>11</v>
      </c>
      <c r="R2455">
        <v>8</v>
      </c>
      <c r="S2455" t="s">
        <v>1737</v>
      </c>
      <c r="T2455" t="s">
        <v>2924</v>
      </c>
      <c r="U2455" t="s">
        <v>3416</v>
      </c>
      <c r="V2455" t="s">
        <v>3446</v>
      </c>
      <c r="W2455">
        <v>125</v>
      </c>
      <c r="X2455">
        <v>1075</v>
      </c>
      <c r="Y2455">
        <v>8</v>
      </c>
      <c r="Z2455" t="s">
        <v>3509</v>
      </c>
      <c r="AA2455" t="s">
        <v>5347</v>
      </c>
      <c r="AB2455" t="s">
        <v>6948</v>
      </c>
      <c r="AC2455">
        <v>73</v>
      </c>
      <c r="AD2455" t="s">
        <v>8695</v>
      </c>
      <c r="AE2455" t="s">
        <v>8611</v>
      </c>
      <c r="AF2455" t="s">
        <v>8556</v>
      </c>
      <c r="AG2455" t="s">
        <v>8452</v>
      </c>
    </row>
    <row r="2456" spans="1:33" hidden="1" x14ac:dyDescent="0.25">
      <c r="A2456" t="s">
        <v>55</v>
      </c>
      <c r="B2456">
        <v>2025195</v>
      </c>
      <c r="C2456" t="s">
        <v>87</v>
      </c>
      <c r="D2456">
        <v>7</v>
      </c>
      <c r="E2456" t="s">
        <v>90</v>
      </c>
      <c r="F2456">
        <v>1650</v>
      </c>
      <c r="G2456" t="s">
        <v>98</v>
      </c>
      <c r="H2456" t="s">
        <v>274</v>
      </c>
      <c r="I2456" t="s">
        <v>446</v>
      </c>
      <c r="J2456" t="s">
        <v>449</v>
      </c>
      <c r="K2456">
        <v>27.97</v>
      </c>
      <c r="L2456">
        <v>51.59</v>
      </c>
      <c r="M2456" t="s">
        <v>652</v>
      </c>
      <c r="N2456" t="s">
        <v>887</v>
      </c>
      <c r="R2456">
        <v>11</v>
      </c>
      <c r="S2456" t="s">
        <v>1761</v>
      </c>
      <c r="T2456" t="s">
        <v>2948</v>
      </c>
      <c r="U2456" t="s">
        <v>3397</v>
      </c>
      <c r="V2456" t="s">
        <v>3442</v>
      </c>
      <c r="W2456">
        <v>118</v>
      </c>
      <c r="Z2456" t="s">
        <v>3439</v>
      </c>
      <c r="AA2456" t="s">
        <v>3439</v>
      </c>
      <c r="AB2456" t="s">
        <v>3439</v>
      </c>
    </row>
    <row r="2457" spans="1:33" hidden="1" x14ac:dyDescent="0.25">
      <c r="A2457" t="s">
        <v>55</v>
      </c>
      <c r="B2457">
        <v>2025196</v>
      </c>
      <c r="C2457" t="s">
        <v>87</v>
      </c>
      <c r="D2457">
        <v>8</v>
      </c>
      <c r="E2457" t="s">
        <v>92</v>
      </c>
      <c r="F2457">
        <v>1200</v>
      </c>
      <c r="G2457" t="s">
        <v>98</v>
      </c>
      <c r="H2457" t="s">
        <v>276</v>
      </c>
      <c r="I2457" t="s">
        <v>446</v>
      </c>
      <c r="J2457" t="s">
        <v>449</v>
      </c>
      <c r="K2457">
        <v>23.43</v>
      </c>
      <c r="L2457">
        <v>45.59</v>
      </c>
      <c r="M2457" t="s">
        <v>653</v>
      </c>
      <c r="Q2457">
        <v>1</v>
      </c>
      <c r="R2457">
        <v>9</v>
      </c>
      <c r="S2457" t="s">
        <v>1424</v>
      </c>
      <c r="T2457" t="s">
        <v>2611</v>
      </c>
      <c r="U2457" t="s">
        <v>3406</v>
      </c>
      <c r="V2457" t="s">
        <v>3443</v>
      </c>
      <c r="W2457">
        <v>123</v>
      </c>
      <c r="X2457">
        <v>1191</v>
      </c>
      <c r="Y2457">
        <v>1</v>
      </c>
      <c r="Z2457" t="s">
        <v>3478</v>
      </c>
      <c r="AA2457" t="s">
        <v>5348</v>
      </c>
      <c r="AB2457" t="s">
        <v>653</v>
      </c>
      <c r="AC2457">
        <v>4.5999999999999996</v>
      </c>
      <c r="AD2457" t="s">
        <v>8549</v>
      </c>
      <c r="AE2457" t="s">
        <v>9272</v>
      </c>
      <c r="AF2457" t="s">
        <v>8559</v>
      </c>
    </row>
    <row r="2458" spans="1:33" hidden="1" x14ac:dyDescent="0.25">
      <c r="A2458" t="s">
        <v>55</v>
      </c>
      <c r="B2458">
        <v>2025196</v>
      </c>
      <c r="C2458" t="s">
        <v>87</v>
      </c>
      <c r="D2458">
        <v>8</v>
      </c>
      <c r="E2458" t="s">
        <v>92</v>
      </c>
      <c r="F2458">
        <v>1200</v>
      </c>
      <c r="G2458" t="s">
        <v>98</v>
      </c>
      <c r="H2458" t="s">
        <v>276</v>
      </c>
      <c r="I2458" t="s">
        <v>446</v>
      </c>
      <c r="J2458" t="s">
        <v>449</v>
      </c>
      <c r="K2458">
        <v>23.43</v>
      </c>
      <c r="L2458">
        <v>45.59</v>
      </c>
      <c r="M2458" t="s">
        <v>653</v>
      </c>
      <c r="Q2458">
        <v>2</v>
      </c>
      <c r="R2458">
        <v>3</v>
      </c>
      <c r="S2458" t="s">
        <v>1339</v>
      </c>
      <c r="T2458" t="s">
        <v>2526</v>
      </c>
      <c r="U2458" t="s">
        <v>3403</v>
      </c>
      <c r="V2458" t="s">
        <v>3444</v>
      </c>
      <c r="W2458">
        <v>128</v>
      </c>
      <c r="X2458">
        <v>1197</v>
      </c>
      <c r="Y2458">
        <v>5</v>
      </c>
      <c r="Z2458" t="s">
        <v>3506</v>
      </c>
      <c r="AA2458" t="s">
        <v>5349</v>
      </c>
      <c r="AB2458" t="s">
        <v>7220</v>
      </c>
      <c r="AC2458">
        <v>13</v>
      </c>
      <c r="AD2458" t="s">
        <v>8492</v>
      </c>
      <c r="AE2458" t="s">
        <v>9322</v>
      </c>
      <c r="AF2458" t="s">
        <v>9054</v>
      </c>
    </row>
    <row r="2459" spans="1:33" hidden="1" x14ac:dyDescent="0.25">
      <c r="A2459" t="s">
        <v>55</v>
      </c>
      <c r="B2459">
        <v>2025196</v>
      </c>
      <c r="C2459" t="s">
        <v>87</v>
      </c>
      <c r="D2459">
        <v>8</v>
      </c>
      <c r="E2459" t="s">
        <v>92</v>
      </c>
      <c r="F2459">
        <v>1200</v>
      </c>
      <c r="G2459" t="s">
        <v>98</v>
      </c>
      <c r="H2459" t="s">
        <v>276</v>
      </c>
      <c r="I2459" t="s">
        <v>446</v>
      </c>
      <c r="J2459" t="s">
        <v>449</v>
      </c>
      <c r="K2459">
        <v>23.43</v>
      </c>
      <c r="L2459">
        <v>45.59</v>
      </c>
      <c r="M2459" t="s">
        <v>653</v>
      </c>
      <c r="Q2459">
        <v>3</v>
      </c>
      <c r="R2459">
        <v>4</v>
      </c>
      <c r="S2459" t="s">
        <v>1974</v>
      </c>
      <c r="T2459" t="s">
        <v>3161</v>
      </c>
      <c r="U2459" t="s">
        <v>3421</v>
      </c>
      <c r="V2459" t="s">
        <v>3452</v>
      </c>
      <c r="W2459">
        <v>128</v>
      </c>
      <c r="X2459">
        <v>1143</v>
      </c>
      <c r="Y2459">
        <v>8</v>
      </c>
      <c r="Z2459" t="s">
        <v>3481</v>
      </c>
      <c r="AA2459" t="s">
        <v>5350</v>
      </c>
      <c r="AB2459" t="s">
        <v>7627</v>
      </c>
      <c r="AC2459">
        <v>8.9</v>
      </c>
      <c r="AD2459" t="s">
        <v>8493</v>
      </c>
      <c r="AE2459" t="s">
        <v>9351</v>
      </c>
      <c r="AF2459" t="s">
        <v>9104</v>
      </c>
    </row>
    <row r="2460" spans="1:33" hidden="1" x14ac:dyDescent="0.25">
      <c r="A2460" t="s">
        <v>55</v>
      </c>
      <c r="B2460">
        <v>2025196</v>
      </c>
      <c r="C2460" t="s">
        <v>87</v>
      </c>
      <c r="D2460">
        <v>8</v>
      </c>
      <c r="E2460" t="s">
        <v>92</v>
      </c>
      <c r="F2460">
        <v>1200</v>
      </c>
      <c r="G2460" t="s">
        <v>98</v>
      </c>
      <c r="H2460" t="s">
        <v>276</v>
      </c>
      <c r="I2460" t="s">
        <v>446</v>
      </c>
      <c r="J2460" t="s">
        <v>449</v>
      </c>
      <c r="K2460">
        <v>23.43</v>
      </c>
      <c r="L2460">
        <v>45.59</v>
      </c>
      <c r="M2460" t="s">
        <v>653</v>
      </c>
      <c r="Q2460">
        <v>4</v>
      </c>
      <c r="R2460">
        <v>7</v>
      </c>
      <c r="S2460" t="s">
        <v>1573</v>
      </c>
      <c r="T2460" t="s">
        <v>2760</v>
      </c>
      <c r="U2460" t="s">
        <v>3409</v>
      </c>
      <c r="V2460" t="s">
        <v>3447</v>
      </c>
      <c r="W2460">
        <v>126</v>
      </c>
      <c r="X2460">
        <v>1060</v>
      </c>
      <c r="Y2460">
        <v>3</v>
      </c>
      <c r="Z2460" t="s">
        <v>3481</v>
      </c>
      <c r="AA2460" t="s">
        <v>5351</v>
      </c>
      <c r="AB2460" t="s">
        <v>505</v>
      </c>
      <c r="AC2460">
        <v>39</v>
      </c>
      <c r="AD2460" t="s">
        <v>8452</v>
      </c>
      <c r="AE2460" t="s">
        <v>9272</v>
      </c>
      <c r="AF2460" t="s">
        <v>8877</v>
      </c>
    </row>
    <row r="2461" spans="1:33" hidden="1" x14ac:dyDescent="0.25">
      <c r="A2461" t="s">
        <v>55</v>
      </c>
      <c r="B2461">
        <v>2025196</v>
      </c>
      <c r="C2461" t="s">
        <v>87</v>
      </c>
      <c r="D2461">
        <v>8</v>
      </c>
      <c r="E2461" t="s">
        <v>92</v>
      </c>
      <c r="F2461">
        <v>1200</v>
      </c>
      <c r="G2461" t="s">
        <v>98</v>
      </c>
      <c r="H2461" t="s">
        <v>276</v>
      </c>
      <c r="I2461" t="s">
        <v>446</v>
      </c>
      <c r="J2461" t="s">
        <v>449</v>
      </c>
      <c r="K2461">
        <v>23.43</v>
      </c>
      <c r="L2461">
        <v>45.59</v>
      </c>
      <c r="M2461" t="s">
        <v>653</v>
      </c>
      <c r="Q2461">
        <v>5</v>
      </c>
      <c r="R2461">
        <v>5</v>
      </c>
      <c r="S2461" t="s">
        <v>1975</v>
      </c>
      <c r="T2461" t="s">
        <v>3162</v>
      </c>
      <c r="U2461" t="s">
        <v>3397</v>
      </c>
      <c r="V2461" t="s">
        <v>3459</v>
      </c>
      <c r="W2461">
        <v>127</v>
      </c>
      <c r="X2461">
        <v>1142</v>
      </c>
      <c r="Y2461">
        <v>2</v>
      </c>
      <c r="Z2461" t="s">
        <v>3483</v>
      </c>
      <c r="AA2461" t="s">
        <v>5352</v>
      </c>
      <c r="AB2461" t="s">
        <v>6884</v>
      </c>
      <c r="AC2461">
        <v>2.9</v>
      </c>
      <c r="AD2461" t="s">
        <v>8591</v>
      </c>
      <c r="AE2461" t="s">
        <v>9351</v>
      </c>
      <c r="AF2461" t="s">
        <v>8751</v>
      </c>
    </row>
    <row r="2462" spans="1:33" hidden="1" x14ac:dyDescent="0.25">
      <c r="A2462" t="s">
        <v>55</v>
      </c>
      <c r="B2462">
        <v>2025196</v>
      </c>
      <c r="C2462" t="s">
        <v>87</v>
      </c>
      <c r="D2462">
        <v>8</v>
      </c>
      <c r="E2462" t="s">
        <v>92</v>
      </c>
      <c r="F2462">
        <v>1200</v>
      </c>
      <c r="G2462" t="s">
        <v>98</v>
      </c>
      <c r="H2462" t="s">
        <v>276</v>
      </c>
      <c r="I2462" t="s">
        <v>446</v>
      </c>
      <c r="J2462" t="s">
        <v>449</v>
      </c>
      <c r="K2462">
        <v>23.43</v>
      </c>
      <c r="L2462">
        <v>45.59</v>
      </c>
      <c r="M2462" t="s">
        <v>653</v>
      </c>
      <c r="Q2462">
        <v>6</v>
      </c>
      <c r="R2462">
        <v>2</v>
      </c>
      <c r="S2462" t="s">
        <v>1244</v>
      </c>
      <c r="T2462" t="s">
        <v>2431</v>
      </c>
      <c r="U2462" t="s">
        <v>3416</v>
      </c>
      <c r="V2462" t="s">
        <v>3440</v>
      </c>
      <c r="W2462">
        <v>130</v>
      </c>
      <c r="X2462">
        <v>1148</v>
      </c>
      <c r="Y2462">
        <v>11</v>
      </c>
      <c r="Z2462" t="s">
        <v>3483</v>
      </c>
      <c r="AA2462" t="s">
        <v>5353</v>
      </c>
      <c r="AB2462" t="s">
        <v>6881</v>
      </c>
      <c r="AC2462">
        <v>31</v>
      </c>
      <c r="AD2462" t="s">
        <v>8493</v>
      </c>
      <c r="AE2462" t="s">
        <v>9322</v>
      </c>
      <c r="AF2462" t="s">
        <v>8764</v>
      </c>
    </row>
    <row r="2463" spans="1:33" hidden="1" x14ac:dyDescent="0.25">
      <c r="A2463" t="s">
        <v>55</v>
      </c>
      <c r="B2463">
        <v>2025196</v>
      </c>
      <c r="C2463" t="s">
        <v>87</v>
      </c>
      <c r="D2463">
        <v>8</v>
      </c>
      <c r="E2463" t="s">
        <v>92</v>
      </c>
      <c r="F2463">
        <v>1200</v>
      </c>
      <c r="G2463" t="s">
        <v>98</v>
      </c>
      <c r="H2463" t="s">
        <v>276</v>
      </c>
      <c r="I2463" t="s">
        <v>446</v>
      </c>
      <c r="J2463" t="s">
        <v>449</v>
      </c>
      <c r="K2463">
        <v>23.43</v>
      </c>
      <c r="L2463">
        <v>45.59</v>
      </c>
      <c r="M2463" t="s">
        <v>653</v>
      </c>
      <c r="Q2463">
        <v>7</v>
      </c>
      <c r="R2463">
        <v>11</v>
      </c>
      <c r="S2463" t="s">
        <v>1845</v>
      </c>
      <c r="T2463" t="s">
        <v>3032</v>
      </c>
      <c r="U2463" t="s">
        <v>3414</v>
      </c>
      <c r="V2463" t="s">
        <v>3446</v>
      </c>
      <c r="W2463">
        <v>120</v>
      </c>
      <c r="X2463">
        <v>1083</v>
      </c>
      <c r="Y2463">
        <v>6</v>
      </c>
      <c r="Z2463" t="s">
        <v>3524</v>
      </c>
      <c r="AA2463" t="s">
        <v>5354</v>
      </c>
      <c r="AB2463" t="s">
        <v>682</v>
      </c>
      <c r="AC2463">
        <v>20</v>
      </c>
      <c r="AD2463" t="s">
        <v>8443</v>
      </c>
      <c r="AE2463" t="s">
        <v>9270</v>
      </c>
      <c r="AF2463" t="s">
        <v>8876</v>
      </c>
    </row>
    <row r="2464" spans="1:33" hidden="1" x14ac:dyDescent="0.25">
      <c r="A2464" t="s">
        <v>55</v>
      </c>
      <c r="B2464">
        <v>2025196</v>
      </c>
      <c r="C2464" t="s">
        <v>87</v>
      </c>
      <c r="D2464">
        <v>8</v>
      </c>
      <c r="E2464" t="s">
        <v>92</v>
      </c>
      <c r="F2464">
        <v>1200</v>
      </c>
      <c r="G2464" t="s">
        <v>98</v>
      </c>
      <c r="H2464" t="s">
        <v>276</v>
      </c>
      <c r="I2464" t="s">
        <v>446</v>
      </c>
      <c r="J2464" t="s">
        <v>449</v>
      </c>
      <c r="K2464">
        <v>23.43</v>
      </c>
      <c r="L2464">
        <v>45.59</v>
      </c>
      <c r="M2464" t="s">
        <v>653</v>
      </c>
      <c r="Q2464">
        <v>8</v>
      </c>
      <c r="R2464">
        <v>12</v>
      </c>
      <c r="S2464" t="s">
        <v>1976</v>
      </c>
      <c r="T2464" t="s">
        <v>3163</v>
      </c>
      <c r="U2464" t="s">
        <v>3407</v>
      </c>
      <c r="V2464" t="s">
        <v>3457</v>
      </c>
      <c r="W2464">
        <v>120</v>
      </c>
      <c r="X2464">
        <v>1173</v>
      </c>
      <c r="Y2464">
        <v>12</v>
      </c>
      <c r="Z2464" t="s">
        <v>3524</v>
      </c>
      <c r="AA2464" t="s">
        <v>5355</v>
      </c>
      <c r="AB2464" t="s">
        <v>6983</v>
      </c>
      <c r="AC2464">
        <v>19</v>
      </c>
      <c r="AD2464" t="s">
        <v>8451</v>
      </c>
      <c r="AE2464" t="s">
        <v>9271</v>
      </c>
      <c r="AF2464" t="s">
        <v>9428</v>
      </c>
    </row>
    <row r="2465" spans="1:33" hidden="1" x14ac:dyDescent="0.25">
      <c r="A2465" t="s">
        <v>55</v>
      </c>
      <c r="B2465">
        <v>2025196</v>
      </c>
      <c r="C2465" t="s">
        <v>87</v>
      </c>
      <c r="D2465">
        <v>8</v>
      </c>
      <c r="E2465" t="s">
        <v>92</v>
      </c>
      <c r="F2465">
        <v>1200</v>
      </c>
      <c r="G2465" t="s">
        <v>98</v>
      </c>
      <c r="H2465" t="s">
        <v>276</v>
      </c>
      <c r="I2465" t="s">
        <v>446</v>
      </c>
      <c r="J2465" t="s">
        <v>449</v>
      </c>
      <c r="K2465">
        <v>23.43</v>
      </c>
      <c r="L2465">
        <v>45.59</v>
      </c>
      <c r="M2465" t="s">
        <v>653</v>
      </c>
      <c r="Q2465">
        <v>9</v>
      </c>
      <c r="R2465">
        <v>1</v>
      </c>
      <c r="S2465" t="s">
        <v>1918</v>
      </c>
      <c r="T2465" t="s">
        <v>3105</v>
      </c>
      <c r="U2465" t="s">
        <v>3411</v>
      </c>
      <c r="V2465" t="s">
        <v>3456</v>
      </c>
      <c r="W2465">
        <v>131</v>
      </c>
      <c r="X2465">
        <v>1057</v>
      </c>
      <c r="Y2465">
        <v>10</v>
      </c>
      <c r="Z2465" t="s">
        <v>3498</v>
      </c>
      <c r="AA2465" t="s">
        <v>5356</v>
      </c>
      <c r="AB2465" t="s">
        <v>702</v>
      </c>
      <c r="AC2465">
        <v>7.6</v>
      </c>
      <c r="AD2465" t="s">
        <v>8441</v>
      </c>
      <c r="AE2465" t="s">
        <v>9335</v>
      </c>
      <c r="AF2465" t="s">
        <v>8957</v>
      </c>
    </row>
    <row r="2466" spans="1:33" hidden="1" x14ac:dyDescent="0.25">
      <c r="A2466" t="s">
        <v>55</v>
      </c>
      <c r="B2466">
        <v>2025196</v>
      </c>
      <c r="C2466" t="s">
        <v>87</v>
      </c>
      <c r="D2466">
        <v>8</v>
      </c>
      <c r="E2466" t="s">
        <v>92</v>
      </c>
      <c r="F2466">
        <v>1200</v>
      </c>
      <c r="G2466" t="s">
        <v>98</v>
      </c>
      <c r="H2466" t="s">
        <v>276</v>
      </c>
      <c r="I2466" t="s">
        <v>446</v>
      </c>
      <c r="J2466" t="s">
        <v>449</v>
      </c>
      <c r="K2466">
        <v>23.43</v>
      </c>
      <c r="L2466">
        <v>45.59</v>
      </c>
      <c r="M2466" t="s">
        <v>653</v>
      </c>
      <c r="Q2466">
        <v>10</v>
      </c>
      <c r="R2466">
        <v>10</v>
      </c>
      <c r="S2466" t="s">
        <v>1315</v>
      </c>
      <c r="T2466" t="s">
        <v>2502</v>
      </c>
      <c r="U2466" t="s">
        <v>3415</v>
      </c>
      <c r="V2466" t="s">
        <v>3460</v>
      </c>
      <c r="W2466">
        <v>121</v>
      </c>
      <c r="X2466">
        <v>1176</v>
      </c>
      <c r="Y2466">
        <v>4</v>
      </c>
      <c r="Z2466" t="s">
        <v>3491</v>
      </c>
      <c r="AA2466" t="s">
        <v>5357</v>
      </c>
      <c r="AB2466" t="s">
        <v>731</v>
      </c>
      <c r="AC2466">
        <v>10</v>
      </c>
      <c r="AD2466" t="s">
        <v>8863</v>
      </c>
      <c r="AE2466" t="s">
        <v>9272</v>
      </c>
      <c r="AF2466" t="s">
        <v>8752</v>
      </c>
    </row>
    <row r="2467" spans="1:33" hidden="1" x14ac:dyDescent="0.25">
      <c r="A2467" t="s">
        <v>55</v>
      </c>
      <c r="B2467">
        <v>2025196</v>
      </c>
      <c r="C2467" t="s">
        <v>87</v>
      </c>
      <c r="D2467">
        <v>8</v>
      </c>
      <c r="E2467" t="s">
        <v>92</v>
      </c>
      <c r="F2467">
        <v>1200</v>
      </c>
      <c r="G2467" t="s">
        <v>98</v>
      </c>
      <c r="H2467" t="s">
        <v>276</v>
      </c>
      <c r="I2467" t="s">
        <v>446</v>
      </c>
      <c r="J2467" t="s">
        <v>449</v>
      </c>
      <c r="K2467">
        <v>23.43</v>
      </c>
      <c r="L2467">
        <v>45.59</v>
      </c>
      <c r="M2467" t="s">
        <v>653</v>
      </c>
      <c r="Q2467">
        <v>11</v>
      </c>
      <c r="R2467">
        <v>6</v>
      </c>
      <c r="S2467" t="s">
        <v>1245</v>
      </c>
      <c r="T2467" t="s">
        <v>2432</v>
      </c>
      <c r="U2467" t="s">
        <v>3402</v>
      </c>
      <c r="V2467" t="s">
        <v>3450</v>
      </c>
      <c r="W2467">
        <v>121</v>
      </c>
      <c r="X2467">
        <v>1111</v>
      </c>
      <c r="Y2467">
        <v>9</v>
      </c>
      <c r="Z2467" t="s">
        <v>3507</v>
      </c>
      <c r="AA2467" t="s">
        <v>5358</v>
      </c>
      <c r="AB2467" t="s">
        <v>6986</v>
      </c>
      <c r="AC2467">
        <v>15</v>
      </c>
      <c r="AD2467" t="s">
        <v>8591</v>
      </c>
      <c r="AE2467" t="s">
        <v>9335</v>
      </c>
      <c r="AF2467" t="s">
        <v>8442</v>
      </c>
    </row>
    <row r="2468" spans="1:33" hidden="1" x14ac:dyDescent="0.25">
      <c r="A2468" t="s">
        <v>55</v>
      </c>
      <c r="B2468">
        <v>2025196</v>
      </c>
      <c r="C2468" t="s">
        <v>87</v>
      </c>
      <c r="D2468">
        <v>8</v>
      </c>
      <c r="E2468" t="s">
        <v>92</v>
      </c>
      <c r="F2468">
        <v>1200</v>
      </c>
      <c r="G2468" t="s">
        <v>98</v>
      </c>
      <c r="H2468" t="s">
        <v>276</v>
      </c>
      <c r="I2468" t="s">
        <v>446</v>
      </c>
      <c r="J2468" t="s">
        <v>449</v>
      </c>
      <c r="K2468">
        <v>23.43</v>
      </c>
      <c r="L2468">
        <v>45.59</v>
      </c>
      <c r="M2468" t="s">
        <v>653</v>
      </c>
      <c r="Q2468">
        <v>12</v>
      </c>
      <c r="R2468">
        <v>8</v>
      </c>
      <c r="S2468" t="s">
        <v>1977</v>
      </c>
      <c r="T2468" t="s">
        <v>3164</v>
      </c>
      <c r="U2468" t="s">
        <v>3399</v>
      </c>
      <c r="V2468" t="s">
        <v>3451</v>
      </c>
      <c r="W2468">
        <v>123</v>
      </c>
      <c r="X2468">
        <v>1149</v>
      </c>
      <c r="Y2468">
        <v>7</v>
      </c>
      <c r="Z2468" t="s">
        <v>3540</v>
      </c>
      <c r="AA2468" t="s">
        <v>5359</v>
      </c>
      <c r="AB2468" t="s">
        <v>7397</v>
      </c>
      <c r="AC2468">
        <v>106</v>
      </c>
      <c r="AD2468" t="s">
        <v>8650</v>
      </c>
      <c r="AE2468" t="s">
        <v>9304</v>
      </c>
      <c r="AF2468" t="s">
        <v>8420</v>
      </c>
    </row>
    <row r="2469" spans="1:33" hidden="1" x14ac:dyDescent="0.25">
      <c r="A2469" t="s">
        <v>55</v>
      </c>
      <c r="B2469">
        <v>2025197</v>
      </c>
      <c r="C2469" t="s">
        <v>87</v>
      </c>
      <c r="D2469">
        <v>9</v>
      </c>
      <c r="E2469" t="s">
        <v>92</v>
      </c>
      <c r="F2469">
        <v>1650</v>
      </c>
      <c r="G2469" t="s">
        <v>98</v>
      </c>
      <c r="H2469" t="s">
        <v>277</v>
      </c>
      <c r="I2469" t="s">
        <v>446</v>
      </c>
      <c r="J2469" t="s">
        <v>449</v>
      </c>
      <c r="K2469">
        <v>27.67</v>
      </c>
      <c r="L2469">
        <v>51.31</v>
      </c>
      <c r="M2469" t="s">
        <v>654</v>
      </c>
      <c r="N2469" t="s">
        <v>888</v>
      </c>
      <c r="Q2469">
        <v>1</v>
      </c>
      <c r="R2469">
        <v>12</v>
      </c>
      <c r="S2469" t="s">
        <v>1217</v>
      </c>
      <c r="T2469" t="s">
        <v>2404</v>
      </c>
      <c r="U2469" t="s">
        <v>3409</v>
      </c>
      <c r="V2469" t="s">
        <v>3460</v>
      </c>
      <c r="W2469">
        <v>119</v>
      </c>
      <c r="X2469">
        <v>1067</v>
      </c>
      <c r="Y2469">
        <v>10</v>
      </c>
      <c r="Z2469" t="s">
        <v>3478</v>
      </c>
      <c r="AA2469" t="s">
        <v>5360</v>
      </c>
      <c r="AB2469" t="s">
        <v>888</v>
      </c>
      <c r="AC2469">
        <v>20</v>
      </c>
      <c r="AD2469" t="s">
        <v>9045</v>
      </c>
      <c r="AE2469" t="s">
        <v>8413</v>
      </c>
      <c r="AF2469" t="s">
        <v>8612</v>
      </c>
      <c r="AG2469" t="s">
        <v>9054</v>
      </c>
    </row>
    <row r="2470" spans="1:33" hidden="1" x14ac:dyDescent="0.25">
      <c r="A2470" t="s">
        <v>55</v>
      </c>
      <c r="B2470">
        <v>2025197</v>
      </c>
      <c r="C2470" t="s">
        <v>87</v>
      </c>
      <c r="D2470">
        <v>9</v>
      </c>
      <c r="E2470" t="s">
        <v>92</v>
      </c>
      <c r="F2470">
        <v>1650</v>
      </c>
      <c r="G2470" t="s">
        <v>98</v>
      </c>
      <c r="H2470" t="s">
        <v>277</v>
      </c>
      <c r="I2470" t="s">
        <v>446</v>
      </c>
      <c r="J2470" t="s">
        <v>449</v>
      </c>
      <c r="K2470">
        <v>27.67</v>
      </c>
      <c r="L2470">
        <v>51.31</v>
      </c>
      <c r="M2470" t="s">
        <v>654</v>
      </c>
      <c r="N2470" t="s">
        <v>888</v>
      </c>
      <c r="Q2470">
        <v>2</v>
      </c>
      <c r="R2470">
        <v>5</v>
      </c>
      <c r="S2470" t="s">
        <v>1571</v>
      </c>
      <c r="T2470" t="s">
        <v>2758</v>
      </c>
      <c r="U2470" t="s">
        <v>3406</v>
      </c>
      <c r="V2470" t="s">
        <v>3442</v>
      </c>
      <c r="W2470">
        <v>132</v>
      </c>
      <c r="X2470">
        <v>1020</v>
      </c>
      <c r="Y2470">
        <v>4</v>
      </c>
      <c r="Z2470" t="s">
        <v>3518</v>
      </c>
      <c r="AA2470" t="s">
        <v>5361</v>
      </c>
      <c r="AB2470" t="s">
        <v>7846</v>
      </c>
      <c r="AC2470">
        <v>9.9</v>
      </c>
      <c r="AD2470" t="s">
        <v>9038</v>
      </c>
      <c r="AE2470" t="s">
        <v>8889</v>
      </c>
      <c r="AF2470" t="s">
        <v>8554</v>
      </c>
      <c r="AG2470" t="s">
        <v>8793</v>
      </c>
    </row>
    <row r="2471" spans="1:33" hidden="1" x14ac:dyDescent="0.25">
      <c r="A2471" t="s">
        <v>55</v>
      </c>
      <c r="B2471">
        <v>2025197</v>
      </c>
      <c r="C2471" t="s">
        <v>87</v>
      </c>
      <c r="D2471">
        <v>9</v>
      </c>
      <c r="E2471" t="s">
        <v>92</v>
      </c>
      <c r="F2471">
        <v>1650</v>
      </c>
      <c r="G2471" t="s">
        <v>98</v>
      </c>
      <c r="H2471" t="s">
        <v>277</v>
      </c>
      <c r="I2471" t="s">
        <v>446</v>
      </c>
      <c r="J2471" t="s">
        <v>449</v>
      </c>
      <c r="K2471">
        <v>27.67</v>
      </c>
      <c r="L2471">
        <v>51.31</v>
      </c>
      <c r="M2471" t="s">
        <v>654</v>
      </c>
      <c r="N2471" t="s">
        <v>888</v>
      </c>
      <c r="Q2471">
        <v>3</v>
      </c>
      <c r="R2471">
        <v>8</v>
      </c>
      <c r="S2471" t="s">
        <v>1392</v>
      </c>
      <c r="T2471" t="s">
        <v>2579</v>
      </c>
      <c r="U2471" t="s">
        <v>3401</v>
      </c>
      <c r="V2471" t="s">
        <v>3453</v>
      </c>
      <c r="W2471">
        <v>126</v>
      </c>
      <c r="X2471">
        <v>1129</v>
      </c>
      <c r="Y2471">
        <v>7</v>
      </c>
      <c r="Z2471" t="s">
        <v>3489</v>
      </c>
      <c r="AA2471" t="s">
        <v>5362</v>
      </c>
      <c r="AB2471" t="s">
        <v>7756</v>
      </c>
      <c r="AC2471">
        <v>40</v>
      </c>
      <c r="AD2471" t="s">
        <v>9058</v>
      </c>
      <c r="AE2471" t="s">
        <v>8420</v>
      </c>
      <c r="AF2471" t="s">
        <v>8554</v>
      </c>
      <c r="AG2471" t="s">
        <v>8688</v>
      </c>
    </row>
    <row r="2472" spans="1:33" hidden="1" x14ac:dyDescent="0.25">
      <c r="A2472" t="s">
        <v>55</v>
      </c>
      <c r="B2472">
        <v>2025197</v>
      </c>
      <c r="C2472" t="s">
        <v>87</v>
      </c>
      <c r="D2472">
        <v>9</v>
      </c>
      <c r="E2472" t="s">
        <v>92</v>
      </c>
      <c r="F2472">
        <v>1650</v>
      </c>
      <c r="G2472" t="s">
        <v>98</v>
      </c>
      <c r="H2472" t="s">
        <v>277</v>
      </c>
      <c r="I2472" t="s">
        <v>446</v>
      </c>
      <c r="J2472" t="s">
        <v>449</v>
      </c>
      <c r="K2472">
        <v>27.67</v>
      </c>
      <c r="L2472">
        <v>51.31</v>
      </c>
      <c r="M2472" t="s">
        <v>654</v>
      </c>
      <c r="N2472" t="s">
        <v>888</v>
      </c>
      <c r="Q2472">
        <v>4</v>
      </c>
      <c r="R2472">
        <v>1</v>
      </c>
      <c r="S2472" t="s">
        <v>1201</v>
      </c>
      <c r="T2472" t="s">
        <v>2388</v>
      </c>
      <c r="U2472" t="s">
        <v>3400</v>
      </c>
      <c r="V2472" t="s">
        <v>3447</v>
      </c>
      <c r="W2472">
        <v>135</v>
      </c>
      <c r="X2472">
        <v>1123</v>
      </c>
      <c r="Y2472">
        <v>8</v>
      </c>
      <c r="Z2472" t="s">
        <v>3480</v>
      </c>
      <c r="AA2472" t="s">
        <v>5363</v>
      </c>
      <c r="AB2472" t="s">
        <v>7847</v>
      </c>
      <c r="AC2472">
        <v>35</v>
      </c>
      <c r="AD2472" t="s">
        <v>9045</v>
      </c>
      <c r="AE2472" t="s">
        <v>8957</v>
      </c>
      <c r="AF2472" t="s">
        <v>8603</v>
      </c>
      <c r="AG2472" t="s">
        <v>8444</v>
      </c>
    </row>
    <row r="2473" spans="1:33" hidden="1" x14ac:dyDescent="0.25">
      <c r="A2473" t="s">
        <v>55</v>
      </c>
      <c r="B2473">
        <v>2025197</v>
      </c>
      <c r="C2473" t="s">
        <v>87</v>
      </c>
      <c r="D2473">
        <v>9</v>
      </c>
      <c r="E2473" t="s">
        <v>92</v>
      </c>
      <c r="F2473">
        <v>1650</v>
      </c>
      <c r="G2473" t="s">
        <v>98</v>
      </c>
      <c r="H2473" t="s">
        <v>277</v>
      </c>
      <c r="I2473" t="s">
        <v>446</v>
      </c>
      <c r="J2473" t="s">
        <v>449</v>
      </c>
      <c r="K2473">
        <v>27.67</v>
      </c>
      <c r="L2473">
        <v>51.31</v>
      </c>
      <c r="M2473" t="s">
        <v>654</v>
      </c>
      <c r="N2473" t="s">
        <v>888</v>
      </c>
      <c r="Q2473">
        <v>5</v>
      </c>
      <c r="R2473">
        <v>11</v>
      </c>
      <c r="S2473" t="s">
        <v>1112</v>
      </c>
      <c r="T2473" t="s">
        <v>2299</v>
      </c>
      <c r="U2473" t="s">
        <v>3399</v>
      </c>
      <c r="V2473" t="s">
        <v>3457</v>
      </c>
      <c r="W2473">
        <v>120</v>
      </c>
      <c r="X2473">
        <v>1199</v>
      </c>
      <c r="Y2473">
        <v>9</v>
      </c>
      <c r="Z2473" t="s">
        <v>3521</v>
      </c>
      <c r="AA2473" t="s">
        <v>5364</v>
      </c>
      <c r="AB2473" t="s">
        <v>7502</v>
      </c>
      <c r="AC2473">
        <v>18</v>
      </c>
      <c r="AD2473" t="s">
        <v>8677</v>
      </c>
      <c r="AE2473" t="s">
        <v>9082</v>
      </c>
      <c r="AF2473" t="s">
        <v>9054</v>
      </c>
      <c r="AG2473" t="s">
        <v>8751</v>
      </c>
    </row>
    <row r="2474" spans="1:33" hidden="1" x14ac:dyDescent="0.25">
      <c r="A2474" t="s">
        <v>55</v>
      </c>
      <c r="B2474">
        <v>2025197</v>
      </c>
      <c r="C2474" t="s">
        <v>87</v>
      </c>
      <c r="D2474">
        <v>9</v>
      </c>
      <c r="E2474" t="s">
        <v>92</v>
      </c>
      <c r="F2474">
        <v>1650</v>
      </c>
      <c r="G2474" t="s">
        <v>98</v>
      </c>
      <c r="H2474" t="s">
        <v>277</v>
      </c>
      <c r="I2474" t="s">
        <v>446</v>
      </c>
      <c r="J2474" t="s">
        <v>449</v>
      </c>
      <c r="K2474">
        <v>27.67</v>
      </c>
      <c r="L2474">
        <v>51.31</v>
      </c>
      <c r="M2474" t="s">
        <v>654</v>
      </c>
      <c r="N2474" t="s">
        <v>888</v>
      </c>
      <c r="Q2474">
        <v>6</v>
      </c>
      <c r="R2474">
        <v>10</v>
      </c>
      <c r="S2474" t="s">
        <v>1494</v>
      </c>
      <c r="T2474" t="s">
        <v>2681</v>
      </c>
      <c r="U2474" t="s">
        <v>3419</v>
      </c>
      <c r="V2474" t="s">
        <v>3450</v>
      </c>
      <c r="W2474">
        <v>120</v>
      </c>
      <c r="X2474">
        <v>1093</v>
      </c>
      <c r="Y2474">
        <v>5</v>
      </c>
      <c r="Z2474" t="s">
        <v>3481</v>
      </c>
      <c r="AA2474" t="s">
        <v>5365</v>
      </c>
      <c r="AB2474" t="s">
        <v>875</v>
      </c>
      <c r="AC2474">
        <v>3.9</v>
      </c>
      <c r="AD2474" t="s">
        <v>8501</v>
      </c>
      <c r="AE2474" t="s">
        <v>9018</v>
      </c>
      <c r="AF2474" t="s">
        <v>8554</v>
      </c>
      <c r="AG2474" t="s">
        <v>8793</v>
      </c>
    </row>
    <row r="2475" spans="1:33" hidden="1" x14ac:dyDescent="0.25">
      <c r="A2475" t="s">
        <v>55</v>
      </c>
      <c r="B2475">
        <v>2025197</v>
      </c>
      <c r="C2475" t="s">
        <v>87</v>
      </c>
      <c r="D2475">
        <v>9</v>
      </c>
      <c r="E2475" t="s">
        <v>92</v>
      </c>
      <c r="F2475">
        <v>1650</v>
      </c>
      <c r="G2475" t="s">
        <v>98</v>
      </c>
      <c r="H2475" t="s">
        <v>277</v>
      </c>
      <c r="I2475" t="s">
        <v>446</v>
      </c>
      <c r="J2475" t="s">
        <v>449</v>
      </c>
      <c r="K2475">
        <v>27.67</v>
      </c>
      <c r="L2475">
        <v>51.31</v>
      </c>
      <c r="M2475" t="s">
        <v>654</v>
      </c>
      <c r="N2475" t="s">
        <v>888</v>
      </c>
      <c r="Q2475">
        <v>7</v>
      </c>
      <c r="R2475">
        <v>2</v>
      </c>
      <c r="S2475" t="s">
        <v>1566</v>
      </c>
      <c r="T2475" t="s">
        <v>2753</v>
      </c>
      <c r="U2475" t="s">
        <v>3411</v>
      </c>
      <c r="V2475" t="s">
        <v>3459</v>
      </c>
      <c r="W2475">
        <v>135</v>
      </c>
      <c r="X2475">
        <v>1020</v>
      </c>
      <c r="Y2475">
        <v>12</v>
      </c>
      <c r="Z2475" t="s">
        <v>3524</v>
      </c>
      <c r="AA2475" t="s">
        <v>5366</v>
      </c>
      <c r="AB2475" t="s">
        <v>6939</v>
      </c>
      <c r="AC2475">
        <v>3.2</v>
      </c>
      <c r="AD2475" t="s">
        <v>8502</v>
      </c>
      <c r="AE2475" t="s">
        <v>9107</v>
      </c>
      <c r="AF2475" t="s">
        <v>8603</v>
      </c>
      <c r="AG2475" t="s">
        <v>8657</v>
      </c>
    </row>
    <row r="2476" spans="1:33" hidden="1" x14ac:dyDescent="0.25">
      <c r="A2476" t="s">
        <v>55</v>
      </c>
      <c r="B2476">
        <v>2025197</v>
      </c>
      <c r="C2476" t="s">
        <v>87</v>
      </c>
      <c r="D2476">
        <v>9</v>
      </c>
      <c r="E2476" t="s">
        <v>92</v>
      </c>
      <c r="F2476">
        <v>1650</v>
      </c>
      <c r="G2476" t="s">
        <v>98</v>
      </c>
      <c r="H2476" t="s">
        <v>277</v>
      </c>
      <c r="I2476" t="s">
        <v>446</v>
      </c>
      <c r="J2476" t="s">
        <v>449</v>
      </c>
      <c r="K2476">
        <v>27.67</v>
      </c>
      <c r="L2476">
        <v>51.31</v>
      </c>
      <c r="M2476" t="s">
        <v>654</v>
      </c>
      <c r="N2476" t="s">
        <v>888</v>
      </c>
      <c r="Q2476">
        <v>8</v>
      </c>
      <c r="R2476">
        <v>4</v>
      </c>
      <c r="S2476" t="s">
        <v>1843</v>
      </c>
      <c r="T2476" t="s">
        <v>3030</v>
      </c>
      <c r="U2476" t="s">
        <v>3398</v>
      </c>
      <c r="V2476" t="s">
        <v>3454</v>
      </c>
      <c r="W2476">
        <v>132</v>
      </c>
      <c r="X2476">
        <v>1100</v>
      </c>
      <c r="Y2476">
        <v>1</v>
      </c>
      <c r="Z2476" t="s">
        <v>3515</v>
      </c>
      <c r="AA2476" t="s">
        <v>5345</v>
      </c>
      <c r="AB2476" t="s">
        <v>7516</v>
      </c>
      <c r="AC2476">
        <v>16</v>
      </c>
      <c r="AD2476" t="s">
        <v>9059</v>
      </c>
      <c r="AE2476" t="s">
        <v>8581</v>
      </c>
      <c r="AF2476" t="s">
        <v>8612</v>
      </c>
      <c r="AG2476" t="s">
        <v>8689</v>
      </c>
    </row>
    <row r="2477" spans="1:33" hidden="1" x14ac:dyDescent="0.25">
      <c r="A2477" t="s">
        <v>55</v>
      </c>
      <c r="B2477">
        <v>2025197</v>
      </c>
      <c r="C2477" t="s">
        <v>87</v>
      </c>
      <c r="D2477">
        <v>9</v>
      </c>
      <c r="E2477" t="s">
        <v>92</v>
      </c>
      <c r="F2477">
        <v>1650</v>
      </c>
      <c r="G2477" t="s">
        <v>98</v>
      </c>
      <c r="H2477" t="s">
        <v>277</v>
      </c>
      <c r="I2477" t="s">
        <v>446</v>
      </c>
      <c r="J2477" t="s">
        <v>449</v>
      </c>
      <c r="K2477">
        <v>27.67</v>
      </c>
      <c r="L2477">
        <v>51.31</v>
      </c>
      <c r="M2477" t="s">
        <v>654</v>
      </c>
      <c r="N2477" t="s">
        <v>888</v>
      </c>
      <c r="Q2477">
        <v>9</v>
      </c>
      <c r="R2477">
        <v>6</v>
      </c>
      <c r="S2477" t="s">
        <v>1234</v>
      </c>
      <c r="T2477" t="s">
        <v>2421</v>
      </c>
      <c r="U2477" t="s">
        <v>3416</v>
      </c>
      <c r="V2477" t="s">
        <v>3452</v>
      </c>
      <c r="W2477">
        <v>131</v>
      </c>
      <c r="X2477">
        <v>1238</v>
      </c>
      <c r="Y2477">
        <v>3</v>
      </c>
      <c r="Z2477" t="s">
        <v>3515</v>
      </c>
      <c r="AA2477" t="s">
        <v>5367</v>
      </c>
      <c r="AB2477" t="s">
        <v>7680</v>
      </c>
      <c r="AC2477">
        <v>23</v>
      </c>
      <c r="AD2477" t="s">
        <v>9060</v>
      </c>
      <c r="AE2477" t="s">
        <v>8581</v>
      </c>
      <c r="AF2477" t="s">
        <v>8612</v>
      </c>
      <c r="AG2477" t="s">
        <v>8552</v>
      </c>
    </row>
    <row r="2478" spans="1:33" hidden="1" x14ac:dyDescent="0.25">
      <c r="A2478" t="s">
        <v>55</v>
      </c>
      <c r="B2478">
        <v>2025197</v>
      </c>
      <c r="C2478" t="s">
        <v>87</v>
      </c>
      <c r="D2478">
        <v>9</v>
      </c>
      <c r="E2478" t="s">
        <v>92</v>
      </c>
      <c r="F2478">
        <v>1650</v>
      </c>
      <c r="G2478" t="s">
        <v>98</v>
      </c>
      <c r="H2478" t="s">
        <v>277</v>
      </c>
      <c r="I2478" t="s">
        <v>446</v>
      </c>
      <c r="J2478" t="s">
        <v>449</v>
      </c>
      <c r="K2478">
        <v>27.67</v>
      </c>
      <c r="L2478">
        <v>51.31</v>
      </c>
      <c r="M2478" t="s">
        <v>654</v>
      </c>
      <c r="N2478" t="s">
        <v>888</v>
      </c>
      <c r="Q2478">
        <v>10</v>
      </c>
      <c r="R2478">
        <v>9</v>
      </c>
      <c r="S2478" t="s">
        <v>1204</v>
      </c>
      <c r="T2478" t="s">
        <v>2391</v>
      </c>
      <c r="U2478" t="s">
        <v>3413</v>
      </c>
      <c r="V2478" t="s">
        <v>3456</v>
      </c>
      <c r="W2478">
        <v>120</v>
      </c>
      <c r="X2478">
        <v>1077</v>
      </c>
      <c r="Y2478">
        <v>11</v>
      </c>
      <c r="Z2478" t="s">
        <v>3508</v>
      </c>
      <c r="AA2478" t="s">
        <v>5368</v>
      </c>
      <c r="AB2478" t="s">
        <v>7517</v>
      </c>
      <c r="AC2478">
        <v>15</v>
      </c>
      <c r="AD2478" t="s">
        <v>9008</v>
      </c>
      <c r="AE2478" t="s">
        <v>8422</v>
      </c>
      <c r="AF2478" t="s">
        <v>8795</v>
      </c>
      <c r="AG2478" t="s">
        <v>8702</v>
      </c>
    </row>
    <row r="2479" spans="1:33" hidden="1" x14ac:dyDescent="0.25">
      <c r="A2479" t="s">
        <v>55</v>
      </c>
      <c r="B2479">
        <v>2025197</v>
      </c>
      <c r="C2479" t="s">
        <v>87</v>
      </c>
      <c r="D2479">
        <v>9</v>
      </c>
      <c r="E2479" t="s">
        <v>92</v>
      </c>
      <c r="F2479">
        <v>1650</v>
      </c>
      <c r="G2479" t="s">
        <v>98</v>
      </c>
      <c r="H2479" t="s">
        <v>277</v>
      </c>
      <c r="I2479" t="s">
        <v>446</v>
      </c>
      <c r="J2479" t="s">
        <v>449</v>
      </c>
      <c r="K2479">
        <v>27.67</v>
      </c>
      <c r="L2479">
        <v>51.31</v>
      </c>
      <c r="M2479" t="s">
        <v>654</v>
      </c>
      <c r="N2479" t="s">
        <v>888</v>
      </c>
      <c r="Q2479">
        <v>11</v>
      </c>
      <c r="R2479">
        <v>3</v>
      </c>
      <c r="S2479" t="s">
        <v>1200</v>
      </c>
      <c r="T2479" t="s">
        <v>2387</v>
      </c>
      <c r="U2479" t="s">
        <v>3403</v>
      </c>
      <c r="V2479" t="s">
        <v>3458</v>
      </c>
      <c r="W2479">
        <v>134</v>
      </c>
      <c r="X2479">
        <v>1207</v>
      </c>
      <c r="Y2479">
        <v>2</v>
      </c>
      <c r="Z2479" t="s">
        <v>3488</v>
      </c>
      <c r="AA2479" t="s">
        <v>5369</v>
      </c>
      <c r="AB2479" t="s">
        <v>803</v>
      </c>
      <c r="AC2479">
        <v>6.3</v>
      </c>
      <c r="AD2479" t="s">
        <v>8673</v>
      </c>
      <c r="AE2479" t="s">
        <v>9018</v>
      </c>
      <c r="AF2479" t="s">
        <v>8603</v>
      </c>
      <c r="AG2479" t="s">
        <v>9142</v>
      </c>
    </row>
    <row r="2480" spans="1:33" hidden="1" x14ac:dyDescent="0.25">
      <c r="A2480" t="s">
        <v>55</v>
      </c>
      <c r="B2480">
        <v>2025197</v>
      </c>
      <c r="C2480" t="s">
        <v>87</v>
      </c>
      <c r="D2480">
        <v>9</v>
      </c>
      <c r="E2480" t="s">
        <v>92</v>
      </c>
      <c r="F2480">
        <v>1650</v>
      </c>
      <c r="G2480" t="s">
        <v>98</v>
      </c>
      <c r="H2480" t="s">
        <v>277</v>
      </c>
      <c r="I2480" t="s">
        <v>446</v>
      </c>
      <c r="J2480" t="s">
        <v>449</v>
      </c>
      <c r="K2480">
        <v>27.67</v>
      </c>
      <c r="L2480">
        <v>51.31</v>
      </c>
      <c r="M2480" t="s">
        <v>654</v>
      </c>
      <c r="N2480" t="s">
        <v>888</v>
      </c>
      <c r="Q2480">
        <v>12</v>
      </c>
      <c r="R2480">
        <v>7</v>
      </c>
      <c r="S2480" t="s">
        <v>1391</v>
      </c>
      <c r="T2480" t="s">
        <v>2578</v>
      </c>
      <c r="U2480" t="s">
        <v>3402</v>
      </c>
      <c r="V2480" t="s">
        <v>3443</v>
      </c>
      <c r="W2480">
        <v>123</v>
      </c>
      <c r="X2480">
        <v>1212</v>
      </c>
      <c r="Y2480">
        <v>6</v>
      </c>
      <c r="Z2480" t="s">
        <v>3527</v>
      </c>
      <c r="AA2480" t="s">
        <v>5370</v>
      </c>
      <c r="AB2480" t="s">
        <v>6912</v>
      </c>
      <c r="AC2480">
        <v>17</v>
      </c>
      <c r="AD2480" t="s">
        <v>9061</v>
      </c>
      <c r="AE2480" t="s">
        <v>8417</v>
      </c>
      <c r="AF2480" t="s">
        <v>8612</v>
      </c>
      <c r="AG2480" t="s">
        <v>8999</v>
      </c>
    </row>
    <row r="2481" spans="1:33" hidden="1" x14ac:dyDescent="0.25">
      <c r="A2481" t="s">
        <v>56</v>
      </c>
      <c r="B2481">
        <v>2025198</v>
      </c>
      <c r="C2481" t="s">
        <v>86</v>
      </c>
      <c r="D2481">
        <v>1</v>
      </c>
      <c r="E2481" t="s">
        <v>90</v>
      </c>
      <c r="F2481">
        <v>1200</v>
      </c>
      <c r="G2481" t="s">
        <v>98</v>
      </c>
      <c r="H2481" t="s">
        <v>278</v>
      </c>
      <c r="I2481" t="s">
        <v>446</v>
      </c>
      <c r="J2481" t="s">
        <v>453</v>
      </c>
      <c r="K2481">
        <v>23.58</v>
      </c>
      <c r="L2481">
        <v>46</v>
      </c>
      <c r="M2481" t="s">
        <v>655</v>
      </c>
      <c r="Q2481">
        <v>1</v>
      </c>
      <c r="R2481">
        <v>10</v>
      </c>
      <c r="S2481" t="s">
        <v>1978</v>
      </c>
      <c r="T2481" t="s">
        <v>3165</v>
      </c>
      <c r="U2481" t="s">
        <v>3412</v>
      </c>
      <c r="V2481" t="s">
        <v>3451</v>
      </c>
      <c r="W2481">
        <v>127</v>
      </c>
      <c r="X2481">
        <v>1144</v>
      </c>
      <c r="Y2481">
        <v>1</v>
      </c>
      <c r="Z2481" t="s">
        <v>3478</v>
      </c>
      <c r="AA2481" t="s">
        <v>5160</v>
      </c>
      <c r="AB2481" t="s">
        <v>655</v>
      </c>
      <c r="AC2481">
        <v>29</v>
      </c>
      <c r="AD2481" t="s">
        <v>8559</v>
      </c>
      <c r="AE2481" t="s">
        <v>9277</v>
      </c>
      <c r="AF2481" t="s">
        <v>9380</v>
      </c>
    </row>
    <row r="2482" spans="1:33" hidden="1" x14ac:dyDescent="0.25">
      <c r="A2482" t="s">
        <v>56</v>
      </c>
      <c r="B2482">
        <v>2025198</v>
      </c>
      <c r="C2482" t="s">
        <v>86</v>
      </c>
      <c r="D2482">
        <v>1</v>
      </c>
      <c r="E2482" t="s">
        <v>90</v>
      </c>
      <c r="F2482">
        <v>1200</v>
      </c>
      <c r="G2482" t="s">
        <v>98</v>
      </c>
      <c r="H2482" t="s">
        <v>278</v>
      </c>
      <c r="I2482" t="s">
        <v>446</v>
      </c>
      <c r="J2482" t="s">
        <v>453</v>
      </c>
      <c r="K2482">
        <v>23.58</v>
      </c>
      <c r="L2482">
        <v>46</v>
      </c>
      <c r="M2482" t="s">
        <v>655</v>
      </c>
      <c r="Q2482">
        <v>2</v>
      </c>
      <c r="R2482">
        <v>4</v>
      </c>
      <c r="S2482" t="s">
        <v>1720</v>
      </c>
      <c r="T2482" t="s">
        <v>2907</v>
      </c>
      <c r="U2482" t="s">
        <v>3403</v>
      </c>
      <c r="V2482" t="s">
        <v>3455</v>
      </c>
      <c r="W2482">
        <v>130</v>
      </c>
      <c r="X2482">
        <v>1073</v>
      </c>
      <c r="Y2482">
        <v>3</v>
      </c>
      <c r="Z2482" t="s">
        <v>3518</v>
      </c>
      <c r="AA2482" t="s">
        <v>5106</v>
      </c>
      <c r="AB2482" t="s">
        <v>720</v>
      </c>
      <c r="AC2482">
        <v>6.9</v>
      </c>
      <c r="AD2482" t="s">
        <v>8746</v>
      </c>
      <c r="AE2482" t="s">
        <v>9277</v>
      </c>
      <c r="AF2482" t="s">
        <v>9363</v>
      </c>
    </row>
    <row r="2483" spans="1:33" hidden="1" x14ac:dyDescent="0.25">
      <c r="A2483" t="s">
        <v>56</v>
      </c>
      <c r="B2483">
        <v>2025198</v>
      </c>
      <c r="C2483" t="s">
        <v>86</v>
      </c>
      <c r="D2483">
        <v>1</v>
      </c>
      <c r="E2483" t="s">
        <v>90</v>
      </c>
      <c r="F2483">
        <v>1200</v>
      </c>
      <c r="G2483" t="s">
        <v>98</v>
      </c>
      <c r="H2483" t="s">
        <v>278</v>
      </c>
      <c r="I2483" t="s">
        <v>446</v>
      </c>
      <c r="J2483" t="s">
        <v>453</v>
      </c>
      <c r="K2483">
        <v>23.58</v>
      </c>
      <c r="L2483">
        <v>46</v>
      </c>
      <c r="M2483" t="s">
        <v>655</v>
      </c>
      <c r="Q2483">
        <v>3</v>
      </c>
      <c r="R2483">
        <v>6</v>
      </c>
      <c r="S2483" t="s">
        <v>1732</v>
      </c>
      <c r="T2483" t="s">
        <v>2919</v>
      </c>
      <c r="U2483" t="s">
        <v>3421</v>
      </c>
      <c r="V2483" t="s">
        <v>3448</v>
      </c>
      <c r="W2483">
        <v>129</v>
      </c>
      <c r="X2483">
        <v>1172</v>
      </c>
      <c r="Y2483">
        <v>13</v>
      </c>
      <c r="Z2483" t="s">
        <v>3481</v>
      </c>
      <c r="AA2483" t="s">
        <v>5371</v>
      </c>
      <c r="AB2483" t="s">
        <v>573</v>
      </c>
      <c r="AC2483">
        <v>8.6999999999999993</v>
      </c>
      <c r="AD2483" t="s">
        <v>8609</v>
      </c>
      <c r="AE2483" t="s">
        <v>9398</v>
      </c>
      <c r="AF2483" t="s">
        <v>9276</v>
      </c>
    </row>
    <row r="2484" spans="1:33" hidden="1" x14ac:dyDescent="0.25">
      <c r="A2484" t="s">
        <v>56</v>
      </c>
      <c r="B2484">
        <v>2025198</v>
      </c>
      <c r="C2484" t="s">
        <v>86</v>
      </c>
      <c r="D2484">
        <v>1</v>
      </c>
      <c r="E2484" t="s">
        <v>90</v>
      </c>
      <c r="F2484">
        <v>1200</v>
      </c>
      <c r="G2484" t="s">
        <v>98</v>
      </c>
      <c r="H2484" t="s">
        <v>278</v>
      </c>
      <c r="I2484" t="s">
        <v>446</v>
      </c>
      <c r="J2484" t="s">
        <v>453</v>
      </c>
      <c r="K2484">
        <v>23.58</v>
      </c>
      <c r="L2484">
        <v>46</v>
      </c>
      <c r="M2484" t="s">
        <v>655</v>
      </c>
      <c r="Q2484">
        <v>4</v>
      </c>
      <c r="R2484">
        <v>11</v>
      </c>
      <c r="S2484" t="s">
        <v>1979</v>
      </c>
      <c r="T2484" t="s">
        <v>3166</v>
      </c>
      <c r="U2484" t="s">
        <v>3404</v>
      </c>
      <c r="V2484" t="s">
        <v>3460</v>
      </c>
      <c r="W2484">
        <v>127</v>
      </c>
      <c r="X2484">
        <v>1141</v>
      </c>
      <c r="Y2484">
        <v>4</v>
      </c>
      <c r="Z2484" t="s">
        <v>3482</v>
      </c>
      <c r="AA2484" t="s">
        <v>5335</v>
      </c>
      <c r="AB2484" t="s">
        <v>568</v>
      </c>
      <c r="AC2484">
        <v>2.2999999999999998</v>
      </c>
      <c r="AD2484" t="s">
        <v>8820</v>
      </c>
      <c r="AE2484" t="s">
        <v>9277</v>
      </c>
      <c r="AF2484" t="s">
        <v>9380</v>
      </c>
    </row>
    <row r="2485" spans="1:33" hidden="1" x14ac:dyDescent="0.25">
      <c r="A2485" t="s">
        <v>56</v>
      </c>
      <c r="B2485">
        <v>2025198</v>
      </c>
      <c r="C2485" t="s">
        <v>86</v>
      </c>
      <c r="D2485">
        <v>1</v>
      </c>
      <c r="E2485" t="s">
        <v>90</v>
      </c>
      <c r="F2485">
        <v>1200</v>
      </c>
      <c r="G2485" t="s">
        <v>98</v>
      </c>
      <c r="H2485" t="s">
        <v>278</v>
      </c>
      <c r="I2485" t="s">
        <v>446</v>
      </c>
      <c r="J2485" t="s">
        <v>453</v>
      </c>
      <c r="K2485">
        <v>23.58</v>
      </c>
      <c r="L2485">
        <v>46</v>
      </c>
      <c r="M2485" t="s">
        <v>655</v>
      </c>
      <c r="Q2485">
        <v>5</v>
      </c>
      <c r="R2485">
        <v>1</v>
      </c>
      <c r="S2485" t="s">
        <v>1628</v>
      </c>
      <c r="T2485" t="s">
        <v>2815</v>
      </c>
      <c r="U2485" t="s">
        <v>3397</v>
      </c>
      <c r="V2485" t="s">
        <v>3459</v>
      </c>
      <c r="W2485">
        <v>135</v>
      </c>
      <c r="X2485">
        <v>1208</v>
      </c>
      <c r="Y2485">
        <v>8</v>
      </c>
      <c r="Z2485" t="s">
        <v>3514</v>
      </c>
      <c r="AA2485" t="s">
        <v>5372</v>
      </c>
      <c r="AB2485" t="s">
        <v>7220</v>
      </c>
      <c r="AC2485">
        <v>15</v>
      </c>
      <c r="AD2485" t="s">
        <v>8795</v>
      </c>
      <c r="AE2485" t="s">
        <v>9281</v>
      </c>
      <c r="AF2485" t="s">
        <v>8872</v>
      </c>
    </row>
    <row r="2486" spans="1:33" hidden="1" x14ac:dyDescent="0.25">
      <c r="A2486" t="s">
        <v>56</v>
      </c>
      <c r="B2486">
        <v>2025198</v>
      </c>
      <c r="C2486" t="s">
        <v>86</v>
      </c>
      <c r="D2486">
        <v>1</v>
      </c>
      <c r="E2486" t="s">
        <v>90</v>
      </c>
      <c r="F2486">
        <v>1200</v>
      </c>
      <c r="G2486" t="s">
        <v>98</v>
      </c>
      <c r="H2486" t="s">
        <v>278</v>
      </c>
      <c r="I2486" t="s">
        <v>446</v>
      </c>
      <c r="J2486" t="s">
        <v>453</v>
      </c>
      <c r="K2486">
        <v>23.58</v>
      </c>
      <c r="L2486">
        <v>46</v>
      </c>
      <c r="M2486" t="s">
        <v>655</v>
      </c>
      <c r="Q2486">
        <v>6</v>
      </c>
      <c r="R2486">
        <v>5</v>
      </c>
      <c r="S2486" t="s">
        <v>1084</v>
      </c>
      <c r="T2486" t="s">
        <v>2271</v>
      </c>
      <c r="U2486" t="s">
        <v>3399</v>
      </c>
      <c r="V2486" t="s">
        <v>3456</v>
      </c>
      <c r="W2486">
        <v>130</v>
      </c>
      <c r="X2486">
        <v>1066</v>
      </c>
      <c r="Y2486">
        <v>5</v>
      </c>
      <c r="Z2486" t="s">
        <v>3484</v>
      </c>
      <c r="AA2486" t="s">
        <v>5283</v>
      </c>
      <c r="AB2486" t="s">
        <v>7532</v>
      </c>
      <c r="AC2486">
        <v>5.0999999999999996</v>
      </c>
      <c r="AD2486" t="s">
        <v>8605</v>
      </c>
      <c r="AE2486" t="s">
        <v>9278</v>
      </c>
      <c r="AF2486" t="s">
        <v>9429</v>
      </c>
    </row>
    <row r="2487" spans="1:33" hidden="1" x14ac:dyDescent="0.25">
      <c r="A2487" t="s">
        <v>56</v>
      </c>
      <c r="B2487">
        <v>2025198</v>
      </c>
      <c r="C2487" t="s">
        <v>86</v>
      </c>
      <c r="D2487">
        <v>1</v>
      </c>
      <c r="E2487" t="s">
        <v>90</v>
      </c>
      <c r="F2487">
        <v>1200</v>
      </c>
      <c r="G2487" t="s">
        <v>98</v>
      </c>
      <c r="H2487" t="s">
        <v>278</v>
      </c>
      <c r="I2487" t="s">
        <v>446</v>
      </c>
      <c r="J2487" t="s">
        <v>453</v>
      </c>
      <c r="K2487">
        <v>23.58</v>
      </c>
      <c r="L2487">
        <v>46</v>
      </c>
      <c r="M2487" t="s">
        <v>655</v>
      </c>
      <c r="Q2487">
        <v>7</v>
      </c>
      <c r="R2487">
        <v>9</v>
      </c>
      <c r="S2487" t="s">
        <v>1593</v>
      </c>
      <c r="T2487" t="s">
        <v>2780</v>
      </c>
      <c r="U2487" t="s">
        <v>3410</v>
      </c>
      <c r="V2487" t="s">
        <v>3457</v>
      </c>
      <c r="W2487">
        <v>127</v>
      </c>
      <c r="X2487">
        <v>1178</v>
      </c>
      <c r="Y2487">
        <v>9</v>
      </c>
      <c r="Z2487" t="s">
        <v>3484</v>
      </c>
      <c r="AA2487" t="s">
        <v>5373</v>
      </c>
      <c r="AB2487" t="s">
        <v>6895</v>
      </c>
      <c r="AC2487">
        <v>98</v>
      </c>
      <c r="AD2487" t="s">
        <v>8552</v>
      </c>
      <c r="AE2487" t="s">
        <v>9281</v>
      </c>
      <c r="AF2487" t="s">
        <v>9368</v>
      </c>
    </row>
    <row r="2488" spans="1:33" hidden="1" x14ac:dyDescent="0.25">
      <c r="A2488" t="s">
        <v>56</v>
      </c>
      <c r="B2488">
        <v>2025198</v>
      </c>
      <c r="C2488" t="s">
        <v>86</v>
      </c>
      <c r="D2488">
        <v>1</v>
      </c>
      <c r="E2488" t="s">
        <v>90</v>
      </c>
      <c r="F2488">
        <v>1200</v>
      </c>
      <c r="G2488" t="s">
        <v>98</v>
      </c>
      <c r="H2488" t="s">
        <v>278</v>
      </c>
      <c r="I2488" t="s">
        <v>446</v>
      </c>
      <c r="J2488" t="s">
        <v>453</v>
      </c>
      <c r="K2488">
        <v>23.58</v>
      </c>
      <c r="L2488">
        <v>46</v>
      </c>
      <c r="M2488" t="s">
        <v>655</v>
      </c>
      <c r="Q2488">
        <v>8</v>
      </c>
      <c r="R2488">
        <v>13</v>
      </c>
      <c r="S2488" t="s">
        <v>1105</v>
      </c>
      <c r="T2488" t="s">
        <v>2292</v>
      </c>
      <c r="U2488" t="s">
        <v>3417</v>
      </c>
      <c r="V2488" t="s">
        <v>3452</v>
      </c>
      <c r="W2488">
        <v>123</v>
      </c>
      <c r="X2488">
        <v>1100</v>
      </c>
      <c r="Y2488">
        <v>6</v>
      </c>
      <c r="Z2488" t="s">
        <v>3485</v>
      </c>
      <c r="AA2488" t="s">
        <v>5374</v>
      </c>
      <c r="AB2488" t="s">
        <v>6983</v>
      </c>
      <c r="AC2488">
        <v>23</v>
      </c>
      <c r="AD2488" t="s">
        <v>8711</v>
      </c>
      <c r="AE2488" t="s">
        <v>9369</v>
      </c>
      <c r="AF2488" t="s">
        <v>9085</v>
      </c>
    </row>
    <row r="2489" spans="1:33" hidden="1" x14ac:dyDescent="0.25">
      <c r="A2489" t="s">
        <v>56</v>
      </c>
      <c r="B2489">
        <v>2025198</v>
      </c>
      <c r="C2489" t="s">
        <v>86</v>
      </c>
      <c r="D2489">
        <v>1</v>
      </c>
      <c r="E2489" t="s">
        <v>90</v>
      </c>
      <c r="F2489">
        <v>1200</v>
      </c>
      <c r="G2489" t="s">
        <v>98</v>
      </c>
      <c r="H2489" t="s">
        <v>278</v>
      </c>
      <c r="I2489" t="s">
        <v>446</v>
      </c>
      <c r="J2489" t="s">
        <v>453</v>
      </c>
      <c r="K2489">
        <v>23.58</v>
      </c>
      <c r="L2489">
        <v>46</v>
      </c>
      <c r="M2489" t="s">
        <v>655</v>
      </c>
      <c r="Q2489">
        <v>9</v>
      </c>
      <c r="R2489">
        <v>12</v>
      </c>
      <c r="S2489" t="s">
        <v>1980</v>
      </c>
      <c r="T2489" t="s">
        <v>3167</v>
      </c>
      <c r="U2489" t="s">
        <v>3415</v>
      </c>
      <c r="V2489" t="s">
        <v>3443</v>
      </c>
      <c r="W2489">
        <v>127</v>
      </c>
      <c r="X2489">
        <v>1099</v>
      </c>
      <c r="Y2489">
        <v>2</v>
      </c>
      <c r="Z2489" t="s">
        <v>3485</v>
      </c>
      <c r="AA2489" t="s">
        <v>5375</v>
      </c>
      <c r="AB2489" t="s">
        <v>508</v>
      </c>
      <c r="AC2489">
        <v>33</v>
      </c>
      <c r="AD2489" t="s">
        <v>8707</v>
      </c>
      <c r="AE2489" t="s">
        <v>9280</v>
      </c>
      <c r="AF2489" t="s">
        <v>9378</v>
      </c>
    </row>
    <row r="2490" spans="1:33" hidden="1" x14ac:dyDescent="0.25">
      <c r="A2490" t="s">
        <v>56</v>
      </c>
      <c r="B2490">
        <v>2025198</v>
      </c>
      <c r="C2490" t="s">
        <v>86</v>
      </c>
      <c r="D2490">
        <v>1</v>
      </c>
      <c r="E2490" t="s">
        <v>90</v>
      </c>
      <c r="F2490">
        <v>1200</v>
      </c>
      <c r="G2490" t="s">
        <v>98</v>
      </c>
      <c r="H2490" t="s">
        <v>278</v>
      </c>
      <c r="I2490" t="s">
        <v>446</v>
      </c>
      <c r="J2490" t="s">
        <v>453</v>
      </c>
      <c r="K2490">
        <v>23.58</v>
      </c>
      <c r="L2490">
        <v>46</v>
      </c>
      <c r="M2490" t="s">
        <v>655</v>
      </c>
      <c r="Q2490">
        <v>10</v>
      </c>
      <c r="R2490">
        <v>3</v>
      </c>
      <c r="S2490" t="s">
        <v>1134</v>
      </c>
      <c r="T2490" t="s">
        <v>2321</v>
      </c>
      <c r="U2490" t="s">
        <v>3400</v>
      </c>
      <c r="V2490" t="s">
        <v>3449</v>
      </c>
      <c r="W2490">
        <v>133</v>
      </c>
      <c r="X2490">
        <v>1145</v>
      </c>
      <c r="Y2490">
        <v>7</v>
      </c>
      <c r="Z2490" t="s">
        <v>3507</v>
      </c>
      <c r="AA2490" t="s">
        <v>5376</v>
      </c>
      <c r="AB2490" t="s">
        <v>713</v>
      </c>
      <c r="AC2490">
        <v>19</v>
      </c>
      <c r="AD2490" t="s">
        <v>8609</v>
      </c>
      <c r="AE2490" t="s">
        <v>9278</v>
      </c>
      <c r="AF2490" t="s">
        <v>9312</v>
      </c>
    </row>
    <row r="2491" spans="1:33" hidden="1" x14ac:dyDescent="0.25">
      <c r="A2491" t="s">
        <v>56</v>
      </c>
      <c r="B2491">
        <v>2025198</v>
      </c>
      <c r="C2491" t="s">
        <v>86</v>
      </c>
      <c r="D2491">
        <v>1</v>
      </c>
      <c r="E2491" t="s">
        <v>90</v>
      </c>
      <c r="F2491">
        <v>1200</v>
      </c>
      <c r="G2491" t="s">
        <v>98</v>
      </c>
      <c r="H2491" t="s">
        <v>278</v>
      </c>
      <c r="I2491" t="s">
        <v>446</v>
      </c>
      <c r="J2491" t="s">
        <v>453</v>
      </c>
      <c r="K2491">
        <v>23.58</v>
      </c>
      <c r="L2491">
        <v>46</v>
      </c>
      <c r="M2491" t="s">
        <v>655</v>
      </c>
      <c r="Q2491">
        <v>11</v>
      </c>
      <c r="R2491">
        <v>14</v>
      </c>
      <c r="S2491" t="s">
        <v>1374</v>
      </c>
      <c r="T2491" t="s">
        <v>2561</v>
      </c>
      <c r="U2491" t="s">
        <v>3409</v>
      </c>
      <c r="V2491" t="s">
        <v>3444</v>
      </c>
      <c r="W2491">
        <v>118</v>
      </c>
      <c r="X2491">
        <v>1014</v>
      </c>
      <c r="Y2491">
        <v>10</v>
      </c>
      <c r="Z2491" t="s">
        <v>3507</v>
      </c>
      <c r="AA2491" t="s">
        <v>5377</v>
      </c>
      <c r="AB2491" t="s">
        <v>7357</v>
      </c>
      <c r="AC2491">
        <v>47</v>
      </c>
      <c r="AD2491" t="s">
        <v>8793</v>
      </c>
      <c r="AE2491" t="s">
        <v>9282</v>
      </c>
      <c r="AF2491" t="s">
        <v>8413</v>
      </c>
    </row>
    <row r="2492" spans="1:33" hidden="1" x14ac:dyDescent="0.25">
      <c r="A2492" t="s">
        <v>56</v>
      </c>
      <c r="B2492">
        <v>2025198</v>
      </c>
      <c r="C2492" t="s">
        <v>86</v>
      </c>
      <c r="D2492">
        <v>1</v>
      </c>
      <c r="E2492" t="s">
        <v>90</v>
      </c>
      <c r="F2492">
        <v>1200</v>
      </c>
      <c r="G2492" t="s">
        <v>98</v>
      </c>
      <c r="H2492" t="s">
        <v>278</v>
      </c>
      <c r="I2492" t="s">
        <v>446</v>
      </c>
      <c r="J2492" t="s">
        <v>453</v>
      </c>
      <c r="K2492">
        <v>23.58</v>
      </c>
      <c r="L2492">
        <v>46</v>
      </c>
      <c r="M2492" t="s">
        <v>655</v>
      </c>
      <c r="Q2492">
        <v>12</v>
      </c>
      <c r="R2492">
        <v>7</v>
      </c>
      <c r="S2492" t="s">
        <v>1981</v>
      </c>
      <c r="T2492" t="s">
        <v>3168</v>
      </c>
      <c r="U2492" t="s">
        <v>3416</v>
      </c>
      <c r="V2492" t="s">
        <v>3454</v>
      </c>
      <c r="W2492">
        <v>127</v>
      </c>
      <c r="X2492">
        <v>1155</v>
      </c>
      <c r="Y2492">
        <v>14</v>
      </c>
      <c r="Z2492" t="s">
        <v>3522</v>
      </c>
      <c r="AA2492" t="s">
        <v>5378</v>
      </c>
      <c r="AB2492" t="s">
        <v>6986</v>
      </c>
      <c r="AC2492">
        <v>136</v>
      </c>
      <c r="AD2492" t="s">
        <v>8864</v>
      </c>
      <c r="AE2492" t="s">
        <v>9385</v>
      </c>
      <c r="AF2492" t="s">
        <v>8946</v>
      </c>
    </row>
    <row r="2493" spans="1:33" hidden="1" x14ac:dyDescent="0.25">
      <c r="A2493" t="s">
        <v>56</v>
      </c>
      <c r="B2493">
        <v>2025198</v>
      </c>
      <c r="C2493" t="s">
        <v>86</v>
      </c>
      <c r="D2493">
        <v>1</v>
      </c>
      <c r="E2493" t="s">
        <v>90</v>
      </c>
      <c r="F2493">
        <v>1200</v>
      </c>
      <c r="G2493" t="s">
        <v>98</v>
      </c>
      <c r="H2493" t="s">
        <v>278</v>
      </c>
      <c r="I2493" t="s">
        <v>446</v>
      </c>
      <c r="J2493" t="s">
        <v>453</v>
      </c>
      <c r="K2493">
        <v>23.58</v>
      </c>
      <c r="L2493">
        <v>46</v>
      </c>
      <c r="M2493" t="s">
        <v>655</v>
      </c>
      <c r="Q2493">
        <v>13</v>
      </c>
      <c r="R2493">
        <v>2</v>
      </c>
      <c r="S2493" t="s">
        <v>1568</v>
      </c>
      <c r="T2493" t="s">
        <v>2755</v>
      </c>
      <c r="U2493" t="s">
        <v>3398</v>
      </c>
      <c r="V2493" t="s">
        <v>3458</v>
      </c>
      <c r="W2493">
        <v>134</v>
      </c>
      <c r="X2493">
        <v>1087</v>
      </c>
      <c r="Y2493">
        <v>11</v>
      </c>
      <c r="Z2493" t="s">
        <v>3493</v>
      </c>
      <c r="AA2493" t="s">
        <v>5379</v>
      </c>
      <c r="AB2493" t="s">
        <v>649</v>
      </c>
      <c r="AC2493">
        <v>18</v>
      </c>
      <c r="AD2493" t="s">
        <v>8554</v>
      </c>
      <c r="AE2493" t="s">
        <v>9369</v>
      </c>
      <c r="AF2493" t="s">
        <v>8711</v>
      </c>
    </row>
    <row r="2494" spans="1:33" hidden="1" x14ac:dyDescent="0.25">
      <c r="A2494" t="s">
        <v>56</v>
      </c>
      <c r="B2494">
        <v>2025198</v>
      </c>
      <c r="C2494" t="s">
        <v>86</v>
      </c>
      <c r="D2494">
        <v>1</v>
      </c>
      <c r="E2494" t="s">
        <v>90</v>
      </c>
      <c r="F2494">
        <v>1200</v>
      </c>
      <c r="G2494" t="s">
        <v>98</v>
      </c>
      <c r="H2494" t="s">
        <v>278</v>
      </c>
      <c r="I2494" t="s">
        <v>446</v>
      </c>
      <c r="J2494" t="s">
        <v>453</v>
      </c>
      <c r="K2494">
        <v>23.58</v>
      </c>
      <c r="L2494">
        <v>46</v>
      </c>
      <c r="M2494" t="s">
        <v>655</v>
      </c>
      <c r="Q2494">
        <v>14</v>
      </c>
      <c r="R2494">
        <v>8</v>
      </c>
      <c r="S2494" t="s">
        <v>1982</v>
      </c>
      <c r="T2494" t="s">
        <v>3169</v>
      </c>
      <c r="U2494" t="s">
        <v>3414</v>
      </c>
      <c r="V2494" t="s">
        <v>3441</v>
      </c>
      <c r="W2494">
        <v>127</v>
      </c>
      <c r="X2494">
        <v>1131</v>
      </c>
      <c r="Y2494">
        <v>12</v>
      </c>
      <c r="Z2494" t="s">
        <v>3494</v>
      </c>
      <c r="AA2494" t="s">
        <v>5380</v>
      </c>
      <c r="AB2494" t="s">
        <v>7519</v>
      </c>
      <c r="AC2494">
        <v>93</v>
      </c>
      <c r="AD2494" t="s">
        <v>8709</v>
      </c>
      <c r="AE2494" t="s">
        <v>9280</v>
      </c>
      <c r="AF2494" t="s">
        <v>8474</v>
      </c>
    </row>
    <row r="2495" spans="1:33" hidden="1" x14ac:dyDescent="0.25">
      <c r="A2495" t="s">
        <v>56</v>
      </c>
      <c r="B2495">
        <v>2025199</v>
      </c>
      <c r="C2495" t="s">
        <v>86</v>
      </c>
      <c r="D2495">
        <v>2</v>
      </c>
      <c r="E2495" t="s">
        <v>90</v>
      </c>
      <c r="F2495">
        <v>1400</v>
      </c>
      <c r="G2495" t="s">
        <v>98</v>
      </c>
      <c r="H2495" t="s">
        <v>279</v>
      </c>
      <c r="I2495" t="s">
        <v>446</v>
      </c>
      <c r="J2495" t="s">
        <v>453</v>
      </c>
      <c r="K2495">
        <v>13.49</v>
      </c>
      <c r="L2495">
        <v>34.56</v>
      </c>
      <c r="M2495" t="s">
        <v>656</v>
      </c>
      <c r="N2495" t="s">
        <v>889</v>
      </c>
      <c r="Q2495">
        <v>1</v>
      </c>
      <c r="R2495">
        <v>8</v>
      </c>
      <c r="S2495" t="s">
        <v>1303</v>
      </c>
      <c r="T2495" t="s">
        <v>2490</v>
      </c>
      <c r="U2495" t="s">
        <v>3421</v>
      </c>
      <c r="V2495" t="s">
        <v>3444</v>
      </c>
      <c r="W2495">
        <v>126</v>
      </c>
      <c r="X2495">
        <v>1224</v>
      </c>
      <c r="Y2495">
        <v>3</v>
      </c>
      <c r="Z2495" t="s">
        <v>3478</v>
      </c>
      <c r="AA2495" t="s">
        <v>5381</v>
      </c>
      <c r="AB2495" t="s">
        <v>889</v>
      </c>
      <c r="AC2495">
        <v>3.5</v>
      </c>
      <c r="AD2495" t="s">
        <v>8468</v>
      </c>
      <c r="AE2495" t="s">
        <v>9265</v>
      </c>
      <c r="AF2495" t="s">
        <v>9152</v>
      </c>
      <c r="AG2495" t="s">
        <v>9103</v>
      </c>
    </row>
    <row r="2496" spans="1:33" hidden="1" x14ac:dyDescent="0.25">
      <c r="A2496" t="s">
        <v>56</v>
      </c>
      <c r="B2496">
        <v>2025199</v>
      </c>
      <c r="C2496" t="s">
        <v>86</v>
      </c>
      <c r="D2496">
        <v>2</v>
      </c>
      <c r="E2496" t="s">
        <v>90</v>
      </c>
      <c r="F2496">
        <v>1400</v>
      </c>
      <c r="G2496" t="s">
        <v>98</v>
      </c>
      <c r="H2496" t="s">
        <v>279</v>
      </c>
      <c r="I2496" t="s">
        <v>446</v>
      </c>
      <c r="J2496" t="s">
        <v>453</v>
      </c>
      <c r="K2496">
        <v>13.49</v>
      </c>
      <c r="L2496">
        <v>34.56</v>
      </c>
      <c r="M2496" t="s">
        <v>656</v>
      </c>
      <c r="N2496" t="s">
        <v>889</v>
      </c>
      <c r="Q2496">
        <v>2</v>
      </c>
      <c r="R2496">
        <v>11</v>
      </c>
      <c r="S2496" t="s">
        <v>1088</v>
      </c>
      <c r="T2496" t="s">
        <v>2275</v>
      </c>
      <c r="U2496" t="s">
        <v>3404</v>
      </c>
      <c r="V2496" t="s">
        <v>3443</v>
      </c>
      <c r="W2496">
        <v>123</v>
      </c>
      <c r="X2496">
        <v>1125</v>
      </c>
      <c r="Y2496">
        <v>1</v>
      </c>
      <c r="Z2496" t="s">
        <v>3480</v>
      </c>
      <c r="AA2496" t="s">
        <v>5382</v>
      </c>
      <c r="AB2496" t="s">
        <v>964</v>
      </c>
      <c r="AC2496">
        <v>4.5999999999999996</v>
      </c>
      <c r="AD2496" t="s">
        <v>8561</v>
      </c>
      <c r="AE2496" t="s">
        <v>9416</v>
      </c>
      <c r="AF2496" t="s">
        <v>9153</v>
      </c>
      <c r="AG2496" t="s">
        <v>8603</v>
      </c>
    </row>
    <row r="2497" spans="1:33" hidden="1" x14ac:dyDescent="0.25">
      <c r="A2497" t="s">
        <v>56</v>
      </c>
      <c r="B2497">
        <v>2025199</v>
      </c>
      <c r="C2497" t="s">
        <v>86</v>
      </c>
      <c r="D2497">
        <v>2</v>
      </c>
      <c r="E2497" t="s">
        <v>90</v>
      </c>
      <c r="F2497">
        <v>1400</v>
      </c>
      <c r="G2497" t="s">
        <v>98</v>
      </c>
      <c r="H2497" t="s">
        <v>279</v>
      </c>
      <c r="I2497" t="s">
        <v>446</v>
      </c>
      <c r="J2497" t="s">
        <v>453</v>
      </c>
      <c r="K2497">
        <v>13.49</v>
      </c>
      <c r="L2497">
        <v>34.56</v>
      </c>
      <c r="M2497" t="s">
        <v>656</v>
      </c>
      <c r="N2497" t="s">
        <v>889</v>
      </c>
      <c r="Q2497">
        <v>3</v>
      </c>
      <c r="R2497">
        <v>1</v>
      </c>
      <c r="S2497" t="s">
        <v>1490</v>
      </c>
      <c r="T2497" t="s">
        <v>2677</v>
      </c>
      <c r="U2497" t="s">
        <v>3416</v>
      </c>
      <c r="V2497" t="s">
        <v>3460</v>
      </c>
      <c r="W2497">
        <v>135</v>
      </c>
      <c r="X2497">
        <v>1042</v>
      </c>
      <c r="Y2497">
        <v>6</v>
      </c>
      <c r="Z2497" t="s">
        <v>3521</v>
      </c>
      <c r="AA2497" t="s">
        <v>5383</v>
      </c>
      <c r="AB2497" t="s">
        <v>7848</v>
      </c>
      <c r="AC2497">
        <v>17</v>
      </c>
      <c r="AD2497" t="s">
        <v>8469</v>
      </c>
      <c r="AE2497" t="s">
        <v>9260</v>
      </c>
      <c r="AF2497" t="s">
        <v>9153</v>
      </c>
      <c r="AG2497" t="s">
        <v>8793</v>
      </c>
    </row>
    <row r="2498" spans="1:33" hidden="1" x14ac:dyDescent="0.25">
      <c r="A2498" t="s">
        <v>56</v>
      </c>
      <c r="B2498">
        <v>2025199</v>
      </c>
      <c r="C2498" t="s">
        <v>86</v>
      </c>
      <c r="D2498">
        <v>2</v>
      </c>
      <c r="E2498" t="s">
        <v>90</v>
      </c>
      <c r="F2498">
        <v>1400</v>
      </c>
      <c r="G2498" t="s">
        <v>98</v>
      </c>
      <c r="H2498" t="s">
        <v>279</v>
      </c>
      <c r="I2498" t="s">
        <v>446</v>
      </c>
      <c r="J2498" t="s">
        <v>453</v>
      </c>
      <c r="K2498">
        <v>13.49</v>
      </c>
      <c r="L2498">
        <v>34.56</v>
      </c>
      <c r="M2498" t="s">
        <v>656</v>
      </c>
      <c r="N2498" t="s">
        <v>889</v>
      </c>
      <c r="Q2498">
        <v>4</v>
      </c>
      <c r="R2498">
        <v>14</v>
      </c>
      <c r="S2498" t="s">
        <v>1168</v>
      </c>
      <c r="T2498" t="s">
        <v>2355</v>
      </c>
      <c r="U2498" t="s">
        <v>3408</v>
      </c>
      <c r="V2498" t="s">
        <v>3445</v>
      </c>
      <c r="W2498">
        <v>117</v>
      </c>
      <c r="X2498">
        <v>1213</v>
      </c>
      <c r="Y2498">
        <v>9</v>
      </c>
      <c r="Z2498" t="s">
        <v>3483</v>
      </c>
      <c r="AA2498" t="s">
        <v>5384</v>
      </c>
      <c r="AB2498" t="s">
        <v>928</v>
      </c>
      <c r="AC2498">
        <v>29</v>
      </c>
      <c r="AD2498" t="s">
        <v>8565</v>
      </c>
      <c r="AE2498" t="s">
        <v>9430</v>
      </c>
      <c r="AF2498" t="s">
        <v>8970</v>
      </c>
      <c r="AG2498" t="s">
        <v>8581</v>
      </c>
    </row>
    <row r="2499" spans="1:33" hidden="1" x14ac:dyDescent="0.25">
      <c r="A2499" t="s">
        <v>56</v>
      </c>
      <c r="B2499">
        <v>2025199</v>
      </c>
      <c r="C2499" t="s">
        <v>86</v>
      </c>
      <c r="D2499">
        <v>2</v>
      </c>
      <c r="E2499" t="s">
        <v>90</v>
      </c>
      <c r="F2499">
        <v>1400</v>
      </c>
      <c r="G2499" t="s">
        <v>98</v>
      </c>
      <c r="H2499" t="s">
        <v>279</v>
      </c>
      <c r="I2499" t="s">
        <v>446</v>
      </c>
      <c r="J2499" t="s">
        <v>453</v>
      </c>
      <c r="K2499">
        <v>13.49</v>
      </c>
      <c r="L2499">
        <v>34.56</v>
      </c>
      <c r="M2499" t="s">
        <v>656</v>
      </c>
      <c r="N2499" t="s">
        <v>889</v>
      </c>
      <c r="Q2499">
        <v>5</v>
      </c>
      <c r="R2499">
        <v>9</v>
      </c>
      <c r="S2499" t="s">
        <v>1304</v>
      </c>
      <c r="T2499" t="s">
        <v>2491</v>
      </c>
      <c r="U2499" t="s">
        <v>3409</v>
      </c>
      <c r="V2499" t="s">
        <v>3451</v>
      </c>
      <c r="W2499">
        <v>126</v>
      </c>
      <c r="X2499">
        <v>1179</v>
      </c>
      <c r="Y2499">
        <v>4</v>
      </c>
      <c r="Z2499" t="s">
        <v>3496</v>
      </c>
      <c r="AA2499" t="s">
        <v>5385</v>
      </c>
      <c r="AB2499" t="s">
        <v>911</v>
      </c>
      <c r="AC2499">
        <v>3.9</v>
      </c>
      <c r="AD2499" t="s">
        <v>9062</v>
      </c>
      <c r="AE2499" t="s">
        <v>9414</v>
      </c>
      <c r="AF2499" t="s">
        <v>9152</v>
      </c>
      <c r="AG2499" t="s">
        <v>8863</v>
      </c>
    </row>
    <row r="2500" spans="1:33" hidden="1" x14ac:dyDescent="0.25">
      <c r="A2500" t="s">
        <v>56</v>
      </c>
      <c r="B2500">
        <v>2025199</v>
      </c>
      <c r="C2500" t="s">
        <v>86</v>
      </c>
      <c r="D2500">
        <v>2</v>
      </c>
      <c r="E2500" t="s">
        <v>90</v>
      </c>
      <c r="F2500">
        <v>1400</v>
      </c>
      <c r="G2500" t="s">
        <v>98</v>
      </c>
      <c r="H2500" t="s">
        <v>279</v>
      </c>
      <c r="I2500" t="s">
        <v>446</v>
      </c>
      <c r="J2500" t="s">
        <v>453</v>
      </c>
      <c r="K2500">
        <v>13.49</v>
      </c>
      <c r="L2500">
        <v>34.56</v>
      </c>
      <c r="M2500" t="s">
        <v>656</v>
      </c>
      <c r="N2500" t="s">
        <v>889</v>
      </c>
      <c r="Q2500">
        <v>6</v>
      </c>
      <c r="R2500">
        <v>6</v>
      </c>
      <c r="S2500" t="s">
        <v>1983</v>
      </c>
      <c r="T2500" t="s">
        <v>3170</v>
      </c>
      <c r="U2500" t="s">
        <v>3419</v>
      </c>
      <c r="V2500" t="s">
        <v>3454</v>
      </c>
      <c r="W2500">
        <v>126</v>
      </c>
      <c r="X2500">
        <v>1114</v>
      </c>
      <c r="Y2500">
        <v>12</v>
      </c>
      <c r="Z2500" t="s">
        <v>3490</v>
      </c>
      <c r="AA2500" t="s">
        <v>5386</v>
      </c>
      <c r="AB2500" t="s">
        <v>7849</v>
      </c>
      <c r="AC2500">
        <v>45</v>
      </c>
      <c r="AD2500" t="s">
        <v>8564</v>
      </c>
      <c r="AE2500" t="s">
        <v>9405</v>
      </c>
      <c r="AF2500" t="s">
        <v>9353</v>
      </c>
      <c r="AG2500" t="s">
        <v>8649</v>
      </c>
    </row>
    <row r="2501" spans="1:33" hidden="1" x14ac:dyDescent="0.25">
      <c r="A2501" t="s">
        <v>56</v>
      </c>
      <c r="B2501">
        <v>2025199</v>
      </c>
      <c r="C2501" t="s">
        <v>86</v>
      </c>
      <c r="D2501">
        <v>2</v>
      </c>
      <c r="E2501" t="s">
        <v>90</v>
      </c>
      <c r="F2501">
        <v>1400</v>
      </c>
      <c r="G2501" t="s">
        <v>98</v>
      </c>
      <c r="H2501" t="s">
        <v>279</v>
      </c>
      <c r="I2501" t="s">
        <v>446</v>
      </c>
      <c r="J2501" t="s">
        <v>453</v>
      </c>
      <c r="K2501">
        <v>13.49</v>
      </c>
      <c r="L2501">
        <v>34.56</v>
      </c>
      <c r="M2501" t="s">
        <v>656</v>
      </c>
      <c r="N2501" t="s">
        <v>889</v>
      </c>
      <c r="Q2501">
        <v>7</v>
      </c>
      <c r="R2501">
        <v>10</v>
      </c>
      <c r="S2501" t="s">
        <v>1612</v>
      </c>
      <c r="T2501" t="s">
        <v>2799</v>
      </c>
      <c r="U2501" t="s">
        <v>3412</v>
      </c>
      <c r="V2501" t="s">
        <v>3458</v>
      </c>
      <c r="W2501">
        <v>125</v>
      </c>
      <c r="X2501">
        <v>1064</v>
      </c>
      <c r="Y2501">
        <v>13</v>
      </c>
      <c r="Z2501" t="s">
        <v>3486</v>
      </c>
      <c r="AA2501" t="s">
        <v>5387</v>
      </c>
      <c r="AB2501" t="s">
        <v>7252</v>
      </c>
      <c r="AC2501">
        <v>17</v>
      </c>
      <c r="AD2501" t="s">
        <v>9062</v>
      </c>
      <c r="AE2501" t="s">
        <v>9258</v>
      </c>
      <c r="AF2501" t="s">
        <v>9211</v>
      </c>
      <c r="AG2501" t="s">
        <v>8422</v>
      </c>
    </row>
    <row r="2502" spans="1:33" hidden="1" x14ac:dyDescent="0.25">
      <c r="A2502" t="s">
        <v>56</v>
      </c>
      <c r="B2502">
        <v>2025199</v>
      </c>
      <c r="C2502" t="s">
        <v>86</v>
      </c>
      <c r="D2502">
        <v>2</v>
      </c>
      <c r="E2502" t="s">
        <v>90</v>
      </c>
      <c r="F2502">
        <v>1400</v>
      </c>
      <c r="G2502" t="s">
        <v>98</v>
      </c>
      <c r="H2502" t="s">
        <v>279</v>
      </c>
      <c r="I2502" t="s">
        <v>446</v>
      </c>
      <c r="J2502" t="s">
        <v>453</v>
      </c>
      <c r="K2502">
        <v>13.49</v>
      </c>
      <c r="L2502">
        <v>34.56</v>
      </c>
      <c r="M2502" t="s">
        <v>656</v>
      </c>
      <c r="N2502" t="s">
        <v>889</v>
      </c>
      <c r="Q2502">
        <v>8</v>
      </c>
      <c r="R2502">
        <v>3</v>
      </c>
      <c r="S2502" t="s">
        <v>1721</v>
      </c>
      <c r="T2502" t="s">
        <v>2908</v>
      </c>
      <c r="U2502" t="s">
        <v>3403</v>
      </c>
      <c r="V2502" t="s">
        <v>3446</v>
      </c>
      <c r="W2502">
        <v>129</v>
      </c>
      <c r="X2502">
        <v>1170</v>
      </c>
      <c r="Y2502">
        <v>2</v>
      </c>
      <c r="Z2502" t="s">
        <v>3487</v>
      </c>
      <c r="AA2502" t="s">
        <v>5388</v>
      </c>
      <c r="AB2502" t="s">
        <v>7280</v>
      </c>
      <c r="AC2502">
        <v>14</v>
      </c>
      <c r="AD2502" t="s">
        <v>8566</v>
      </c>
      <c r="AE2502" t="s">
        <v>9262</v>
      </c>
      <c r="AF2502" t="s">
        <v>9152</v>
      </c>
      <c r="AG2502" t="s">
        <v>8493</v>
      </c>
    </row>
    <row r="2503" spans="1:33" hidden="1" x14ac:dyDescent="0.25">
      <c r="A2503" t="s">
        <v>56</v>
      </c>
      <c r="B2503">
        <v>2025199</v>
      </c>
      <c r="C2503" t="s">
        <v>86</v>
      </c>
      <c r="D2503">
        <v>2</v>
      </c>
      <c r="E2503" t="s">
        <v>90</v>
      </c>
      <c r="F2503">
        <v>1400</v>
      </c>
      <c r="G2503" t="s">
        <v>98</v>
      </c>
      <c r="H2503" t="s">
        <v>279</v>
      </c>
      <c r="I2503" t="s">
        <v>446</v>
      </c>
      <c r="J2503" t="s">
        <v>453</v>
      </c>
      <c r="K2503">
        <v>13.49</v>
      </c>
      <c r="L2503">
        <v>34.56</v>
      </c>
      <c r="M2503" t="s">
        <v>656</v>
      </c>
      <c r="N2503" t="s">
        <v>889</v>
      </c>
      <c r="Q2503">
        <v>9</v>
      </c>
      <c r="R2503">
        <v>2</v>
      </c>
      <c r="S2503" t="s">
        <v>1454</v>
      </c>
      <c r="T2503" t="s">
        <v>2641</v>
      </c>
      <c r="U2503" t="s">
        <v>3401</v>
      </c>
      <c r="V2503" t="s">
        <v>3449</v>
      </c>
      <c r="W2503">
        <v>134</v>
      </c>
      <c r="X2503">
        <v>1262</v>
      </c>
      <c r="Y2503">
        <v>14</v>
      </c>
      <c r="Z2503" t="s">
        <v>3499</v>
      </c>
      <c r="AA2503" t="s">
        <v>5389</v>
      </c>
      <c r="AB2503" t="s">
        <v>7209</v>
      </c>
      <c r="AC2503">
        <v>17</v>
      </c>
      <c r="AD2503" t="s">
        <v>8564</v>
      </c>
      <c r="AE2503" t="s">
        <v>9403</v>
      </c>
      <c r="AF2503" t="s">
        <v>8970</v>
      </c>
      <c r="AG2503" t="s">
        <v>8490</v>
      </c>
    </row>
    <row r="2504" spans="1:33" hidden="1" x14ac:dyDescent="0.25">
      <c r="A2504" t="s">
        <v>56</v>
      </c>
      <c r="B2504">
        <v>2025199</v>
      </c>
      <c r="C2504" t="s">
        <v>86</v>
      </c>
      <c r="D2504">
        <v>2</v>
      </c>
      <c r="E2504" t="s">
        <v>90</v>
      </c>
      <c r="F2504">
        <v>1400</v>
      </c>
      <c r="G2504" t="s">
        <v>98</v>
      </c>
      <c r="H2504" t="s">
        <v>279</v>
      </c>
      <c r="I2504" t="s">
        <v>446</v>
      </c>
      <c r="J2504" t="s">
        <v>453</v>
      </c>
      <c r="K2504">
        <v>13.49</v>
      </c>
      <c r="L2504">
        <v>34.56</v>
      </c>
      <c r="M2504" t="s">
        <v>656</v>
      </c>
      <c r="N2504" t="s">
        <v>889</v>
      </c>
      <c r="Q2504">
        <v>10</v>
      </c>
      <c r="R2504">
        <v>4</v>
      </c>
      <c r="S2504" t="s">
        <v>1902</v>
      </c>
      <c r="T2504" t="s">
        <v>3089</v>
      </c>
      <c r="U2504" t="s">
        <v>3415</v>
      </c>
      <c r="V2504" t="s">
        <v>3447</v>
      </c>
      <c r="W2504">
        <v>128</v>
      </c>
      <c r="X2504">
        <v>1146</v>
      </c>
      <c r="Y2504">
        <v>7</v>
      </c>
      <c r="Z2504" t="s">
        <v>3501</v>
      </c>
      <c r="AA2504" t="s">
        <v>5390</v>
      </c>
      <c r="AB2504" t="s">
        <v>7262</v>
      </c>
      <c r="AC2504">
        <v>19</v>
      </c>
      <c r="AD2504" t="s">
        <v>8561</v>
      </c>
      <c r="AE2504" t="s">
        <v>9267</v>
      </c>
      <c r="AF2504" t="s">
        <v>8957</v>
      </c>
      <c r="AG2504" t="s">
        <v>8489</v>
      </c>
    </row>
    <row r="2505" spans="1:33" hidden="1" x14ac:dyDescent="0.25">
      <c r="A2505" t="s">
        <v>56</v>
      </c>
      <c r="B2505">
        <v>2025199</v>
      </c>
      <c r="C2505" t="s">
        <v>86</v>
      </c>
      <c r="D2505">
        <v>2</v>
      </c>
      <c r="E2505" t="s">
        <v>90</v>
      </c>
      <c r="F2505">
        <v>1400</v>
      </c>
      <c r="G2505" t="s">
        <v>98</v>
      </c>
      <c r="H2505" t="s">
        <v>279</v>
      </c>
      <c r="I2505" t="s">
        <v>446</v>
      </c>
      <c r="J2505" t="s">
        <v>453</v>
      </c>
      <c r="K2505">
        <v>13.49</v>
      </c>
      <c r="L2505">
        <v>34.56</v>
      </c>
      <c r="M2505" t="s">
        <v>656</v>
      </c>
      <c r="N2505" t="s">
        <v>889</v>
      </c>
      <c r="Q2505">
        <v>11</v>
      </c>
      <c r="R2505">
        <v>5</v>
      </c>
      <c r="S2505" t="s">
        <v>1984</v>
      </c>
      <c r="T2505" t="s">
        <v>3171</v>
      </c>
      <c r="U2505" t="s">
        <v>3407</v>
      </c>
      <c r="V2505" t="s">
        <v>3459</v>
      </c>
      <c r="W2505">
        <v>128</v>
      </c>
      <c r="X2505">
        <v>1235</v>
      </c>
      <c r="Y2505">
        <v>10</v>
      </c>
      <c r="Z2505" t="s">
        <v>3519</v>
      </c>
      <c r="AA2505" t="s">
        <v>5391</v>
      </c>
      <c r="AB2505" t="s">
        <v>6876</v>
      </c>
      <c r="AC2505">
        <v>25</v>
      </c>
      <c r="AD2505" t="s">
        <v>8463</v>
      </c>
      <c r="AE2505" t="s">
        <v>9267</v>
      </c>
      <c r="AF2505" t="s">
        <v>8417</v>
      </c>
      <c r="AG2505" t="s">
        <v>8604</v>
      </c>
    </row>
    <row r="2506" spans="1:33" hidden="1" x14ac:dyDescent="0.25">
      <c r="A2506" t="s">
        <v>56</v>
      </c>
      <c r="B2506">
        <v>2025199</v>
      </c>
      <c r="C2506" t="s">
        <v>86</v>
      </c>
      <c r="D2506">
        <v>2</v>
      </c>
      <c r="E2506" t="s">
        <v>90</v>
      </c>
      <c r="F2506">
        <v>1400</v>
      </c>
      <c r="G2506" t="s">
        <v>98</v>
      </c>
      <c r="H2506" t="s">
        <v>279</v>
      </c>
      <c r="I2506" t="s">
        <v>446</v>
      </c>
      <c r="J2506" t="s">
        <v>453</v>
      </c>
      <c r="K2506">
        <v>13.49</v>
      </c>
      <c r="L2506">
        <v>34.56</v>
      </c>
      <c r="M2506" t="s">
        <v>656</v>
      </c>
      <c r="N2506" t="s">
        <v>889</v>
      </c>
      <c r="Q2506">
        <v>12</v>
      </c>
      <c r="R2506">
        <v>12</v>
      </c>
      <c r="S2506" t="s">
        <v>1076</v>
      </c>
      <c r="T2506" t="s">
        <v>2263</v>
      </c>
      <c r="U2506" t="s">
        <v>3410</v>
      </c>
      <c r="V2506" t="s">
        <v>3457</v>
      </c>
      <c r="W2506">
        <v>119</v>
      </c>
      <c r="X2506">
        <v>1138</v>
      </c>
      <c r="Y2506">
        <v>5</v>
      </c>
      <c r="Z2506" t="s">
        <v>3494</v>
      </c>
      <c r="AA2506" t="s">
        <v>5392</v>
      </c>
      <c r="AB2506" t="s">
        <v>7697</v>
      </c>
      <c r="AC2506">
        <v>104</v>
      </c>
      <c r="AD2506" t="s">
        <v>8465</v>
      </c>
      <c r="AE2506" t="s">
        <v>9416</v>
      </c>
      <c r="AF2506" t="s">
        <v>8957</v>
      </c>
      <c r="AG2506" t="s">
        <v>9042</v>
      </c>
    </row>
    <row r="2507" spans="1:33" hidden="1" x14ac:dyDescent="0.25">
      <c r="A2507" t="s">
        <v>56</v>
      </c>
      <c r="B2507">
        <v>2025199</v>
      </c>
      <c r="C2507" t="s">
        <v>86</v>
      </c>
      <c r="D2507">
        <v>2</v>
      </c>
      <c r="E2507" t="s">
        <v>90</v>
      </c>
      <c r="F2507">
        <v>1400</v>
      </c>
      <c r="G2507" t="s">
        <v>98</v>
      </c>
      <c r="H2507" t="s">
        <v>279</v>
      </c>
      <c r="I2507" t="s">
        <v>446</v>
      </c>
      <c r="J2507" t="s">
        <v>453</v>
      </c>
      <c r="K2507">
        <v>13.49</v>
      </c>
      <c r="L2507">
        <v>34.56</v>
      </c>
      <c r="M2507" t="s">
        <v>656</v>
      </c>
      <c r="N2507" t="s">
        <v>889</v>
      </c>
      <c r="Q2507">
        <v>13</v>
      </c>
      <c r="R2507">
        <v>7</v>
      </c>
      <c r="S2507" t="s">
        <v>1100</v>
      </c>
      <c r="T2507" t="s">
        <v>2287</v>
      </c>
      <c r="U2507" t="s">
        <v>3420</v>
      </c>
      <c r="V2507" t="s">
        <v>3456</v>
      </c>
      <c r="W2507">
        <v>126</v>
      </c>
      <c r="X2507">
        <v>1128</v>
      </c>
      <c r="Y2507">
        <v>11</v>
      </c>
      <c r="Z2507" t="s">
        <v>3558</v>
      </c>
      <c r="AA2507" t="s">
        <v>5393</v>
      </c>
      <c r="AB2507" t="s">
        <v>7734</v>
      </c>
      <c r="AC2507">
        <v>43</v>
      </c>
      <c r="AD2507" t="s">
        <v>8465</v>
      </c>
      <c r="AE2507" t="s">
        <v>9451</v>
      </c>
      <c r="AF2507" t="s">
        <v>9018</v>
      </c>
      <c r="AG2507" t="s">
        <v>8870</v>
      </c>
    </row>
    <row r="2508" spans="1:33" hidden="1" x14ac:dyDescent="0.25">
      <c r="A2508" t="s">
        <v>56</v>
      </c>
      <c r="B2508">
        <v>2025199</v>
      </c>
      <c r="C2508" t="s">
        <v>86</v>
      </c>
      <c r="D2508">
        <v>2</v>
      </c>
      <c r="E2508" t="s">
        <v>90</v>
      </c>
      <c r="F2508">
        <v>1400</v>
      </c>
      <c r="G2508" t="s">
        <v>98</v>
      </c>
      <c r="H2508" t="s">
        <v>279</v>
      </c>
      <c r="I2508" t="s">
        <v>446</v>
      </c>
      <c r="J2508" t="s">
        <v>453</v>
      </c>
      <c r="K2508">
        <v>13.49</v>
      </c>
      <c r="L2508">
        <v>34.56</v>
      </c>
      <c r="M2508" t="s">
        <v>656</v>
      </c>
      <c r="N2508" t="s">
        <v>889</v>
      </c>
      <c r="Q2508">
        <v>14</v>
      </c>
      <c r="R2508">
        <v>13</v>
      </c>
      <c r="S2508" t="s">
        <v>1446</v>
      </c>
      <c r="T2508" t="s">
        <v>2633</v>
      </c>
      <c r="U2508" t="s">
        <v>3413</v>
      </c>
      <c r="V2508" t="s">
        <v>3455</v>
      </c>
      <c r="W2508">
        <v>117</v>
      </c>
      <c r="X2508">
        <v>1142</v>
      </c>
      <c r="Y2508">
        <v>8</v>
      </c>
      <c r="Z2508" t="s">
        <v>3533</v>
      </c>
      <c r="AA2508" t="s">
        <v>5394</v>
      </c>
      <c r="AB2508" t="s">
        <v>7474</v>
      </c>
      <c r="AC2508">
        <v>29</v>
      </c>
      <c r="AD2508" t="s">
        <v>8734</v>
      </c>
      <c r="AE2508" t="s">
        <v>9430</v>
      </c>
      <c r="AF2508" t="s">
        <v>8582</v>
      </c>
      <c r="AG2508" t="s">
        <v>9116</v>
      </c>
    </row>
    <row r="2509" spans="1:33" x14ac:dyDescent="0.25">
      <c r="A2509" t="s">
        <v>55</v>
      </c>
      <c r="B2509">
        <v>2025192</v>
      </c>
      <c r="C2509" t="s">
        <v>87</v>
      </c>
      <c r="D2509">
        <v>4</v>
      </c>
      <c r="E2509" t="s">
        <v>90</v>
      </c>
      <c r="F2509">
        <v>1650</v>
      </c>
      <c r="G2509" t="s">
        <v>98</v>
      </c>
      <c r="H2509" t="s">
        <v>274</v>
      </c>
      <c r="I2509" t="s">
        <v>446</v>
      </c>
      <c r="J2509" t="s">
        <v>449</v>
      </c>
      <c r="K2509">
        <v>28.3</v>
      </c>
      <c r="L2509">
        <v>52.07</v>
      </c>
      <c r="M2509" t="s">
        <v>650</v>
      </c>
      <c r="N2509" t="s">
        <v>840</v>
      </c>
      <c r="Q2509">
        <v>1</v>
      </c>
      <c r="R2509">
        <v>1</v>
      </c>
      <c r="S2509" t="s">
        <v>1209</v>
      </c>
      <c r="T2509" t="s">
        <v>2396</v>
      </c>
      <c r="U2509" t="s">
        <v>3416</v>
      </c>
      <c r="V2509" t="s">
        <v>3443</v>
      </c>
      <c r="W2509">
        <v>135</v>
      </c>
      <c r="X2509">
        <v>1193</v>
      </c>
      <c r="Y2509">
        <v>1</v>
      </c>
      <c r="Z2509" t="s">
        <v>3478</v>
      </c>
      <c r="AA2509" t="s">
        <v>5062</v>
      </c>
      <c r="AB2509" t="s">
        <v>840</v>
      </c>
      <c r="AC2509">
        <v>2.4</v>
      </c>
      <c r="AD2509" t="s">
        <v>8721</v>
      </c>
      <c r="AE2509" t="s">
        <v>8654</v>
      </c>
      <c r="AF2509" t="s">
        <v>8444</v>
      </c>
      <c r="AG2509" t="s">
        <v>8616</v>
      </c>
    </row>
    <row r="2510" spans="1:33" hidden="1" x14ac:dyDescent="0.25">
      <c r="A2510" t="s">
        <v>56</v>
      </c>
      <c r="B2510">
        <v>2025200</v>
      </c>
      <c r="C2510" t="s">
        <v>86</v>
      </c>
      <c r="D2510">
        <v>3</v>
      </c>
      <c r="E2510" t="s">
        <v>90</v>
      </c>
      <c r="F2510">
        <v>1400</v>
      </c>
      <c r="G2510" t="s">
        <v>98</v>
      </c>
      <c r="H2510" t="s">
        <v>280</v>
      </c>
      <c r="I2510" t="s">
        <v>446</v>
      </c>
      <c r="J2510" t="s">
        <v>453</v>
      </c>
      <c r="K2510">
        <v>13.47</v>
      </c>
      <c r="L2510">
        <v>34.950000000000003</v>
      </c>
      <c r="M2510" t="s">
        <v>657</v>
      </c>
      <c r="N2510" t="s">
        <v>890</v>
      </c>
      <c r="Q2510">
        <v>2</v>
      </c>
      <c r="R2510">
        <v>2</v>
      </c>
      <c r="S2510" t="s">
        <v>1673</v>
      </c>
      <c r="T2510" t="s">
        <v>2860</v>
      </c>
      <c r="U2510" t="s">
        <v>3401</v>
      </c>
      <c r="V2510" t="s">
        <v>3448</v>
      </c>
      <c r="W2510">
        <v>134</v>
      </c>
      <c r="X2510">
        <v>1107</v>
      </c>
      <c r="Y2510">
        <v>5</v>
      </c>
      <c r="Z2510" t="s">
        <v>3480</v>
      </c>
      <c r="AA2510" t="s">
        <v>5396</v>
      </c>
      <c r="AB2510" t="s">
        <v>7278</v>
      </c>
      <c r="AC2510">
        <v>23</v>
      </c>
      <c r="AD2510" t="s">
        <v>8480</v>
      </c>
      <c r="AE2510" t="s">
        <v>9323</v>
      </c>
      <c r="AF2510" t="s">
        <v>9367</v>
      </c>
      <c r="AG2510" t="s">
        <v>8748</v>
      </c>
    </row>
    <row r="2511" spans="1:33" hidden="1" x14ac:dyDescent="0.25">
      <c r="A2511" t="s">
        <v>56</v>
      </c>
      <c r="B2511">
        <v>2025200</v>
      </c>
      <c r="C2511" t="s">
        <v>86</v>
      </c>
      <c r="D2511">
        <v>3</v>
      </c>
      <c r="E2511" t="s">
        <v>90</v>
      </c>
      <c r="F2511">
        <v>1400</v>
      </c>
      <c r="G2511" t="s">
        <v>98</v>
      </c>
      <c r="H2511" t="s">
        <v>280</v>
      </c>
      <c r="I2511" t="s">
        <v>446</v>
      </c>
      <c r="J2511" t="s">
        <v>453</v>
      </c>
      <c r="K2511">
        <v>13.47</v>
      </c>
      <c r="L2511">
        <v>34.950000000000003</v>
      </c>
      <c r="M2511" t="s">
        <v>657</v>
      </c>
      <c r="N2511" t="s">
        <v>890</v>
      </c>
      <c r="Q2511">
        <v>3</v>
      </c>
      <c r="R2511">
        <v>6</v>
      </c>
      <c r="S2511" t="s">
        <v>1605</v>
      </c>
      <c r="T2511" t="s">
        <v>2792</v>
      </c>
      <c r="U2511" t="s">
        <v>3421</v>
      </c>
      <c r="V2511" t="s">
        <v>3442</v>
      </c>
      <c r="W2511">
        <v>127</v>
      </c>
      <c r="X2511">
        <v>1135</v>
      </c>
      <c r="Y2511">
        <v>13</v>
      </c>
      <c r="Z2511" t="s">
        <v>3506</v>
      </c>
      <c r="AA2511" t="s">
        <v>5397</v>
      </c>
      <c r="AB2511" t="s">
        <v>7850</v>
      </c>
      <c r="AC2511">
        <v>8.5</v>
      </c>
      <c r="AD2511" t="s">
        <v>8481</v>
      </c>
      <c r="AE2511" t="s">
        <v>9273</v>
      </c>
      <c r="AF2511" t="s">
        <v>9364</v>
      </c>
      <c r="AG2511" t="s">
        <v>9199</v>
      </c>
    </row>
    <row r="2512" spans="1:33" hidden="1" x14ac:dyDescent="0.25">
      <c r="A2512" t="s">
        <v>56</v>
      </c>
      <c r="B2512">
        <v>2025200</v>
      </c>
      <c r="C2512" t="s">
        <v>86</v>
      </c>
      <c r="D2512">
        <v>3</v>
      </c>
      <c r="E2512" t="s">
        <v>90</v>
      </c>
      <c r="F2512">
        <v>1400</v>
      </c>
      <c r="G2512" t="s">
        <v>98</v>
      </c>
      <c r="H2512" t="s">
        <v>280</v>
      </c>
      <c r="I2512" t="s">
        <v>446</v>
      </c>
      <c r="J2512" t="s">
        <v>453</v>
      </c>
      <c r="K2512">
        <v>13.47</v>
      </c>
      <c r="L2512">
        <v>34.950000000000003</v>
      </c>
      <c r="M2512" t="s">
        <v>657</v>
      </c>
      <c r="N2512" t="s">
        <v>890</v>
      </c>
      <c r="Q2512">
        <v>4</v>
      </c>
      <c r="R2512">
        <v>14</v>
      </c>
      <c r="S2512" t="s">
        <v>1651</v>
      </c>
      <c r="T2512" t="s">
        <v>2838</v>
      </c>
      <c r="U2512" t="s">
        <v>3398</v>
      </c>
      <c r="V2512" t="s">
        <v>3447</v>
      </c>
      <c r="W2512">
        <v>118</v>
      </c>
      <c r="X2512">
        <v>1141</v>
      </c>
      <c r="Y2512">
        <v>3</v>
      </c>
      <c r="Z2512" t="s">
        <v>3481</v>
      </c>
      <c r="AA2512" t="s">
        <v>5398</v>
      </c>
      <c r="AB2512" t="s">
        <v>911</v>
      </c>
      <c r="AC2512">
        <v>7.5</v>
      </c>
      <c r="AD2512" t="s">
        <v>8430</v>
      </c>
      <c r="AE2512" t="s">
        <v>9326</v>
      </c>
      <c r="AF2512" t="s">
        <v>9199</v>
      </c>
      <c r="AG2512" t="s">
        <v>8490</v>
      </c>
    </row>
    <row r="2513" spans="1:34" hidden="1" x14ac:dyDescent="0.25">
      <c r="A2513" t="s">
        <v>56</v>
      </c>
      <c r="B2513">
        <v>2025200</v>
      </c>
      <c r="C2513" t="s">
        <v>86</v>
      </c>
      <c r="D2513">
        <v>3</v>
      </c>
      <c r="E2513" t="s">
        <v>90</v>
      </c>
      <c r="F2513">
        <v>1400</v>
      </c>
      <c r="G2513" t="s">
        <v>98</v>
      </c>
      <c r="H2513" t="s">
        <v>280</v>
      </c>
      <c r="I2513" t="s">
        <v>446</v>
      </c>
      <c r="J2513" t="s">
        <v>453</v>
      </c>
      <c r="K2513">
        <v>13.47</v>
      </c>
      <c r="L2513">
        <v>34.950000000000003</v>
      </c>
      <c r="M2513" t="s">
        <v>657</v>
      </c>
      <c r="N2513" t="s">
        <v>890</v>
      </c>
      <c r="Q2513">
        <v>5</v>
      </c>
      <c r="R2513">
        <v>5</v>
      </c>
      <c r="S2513" t="s">
        <v>1857</v>
      </c>
      <c r="T2513" t="s">
        <v>3044</v>
      </c>
      <c r="U2513" t="s">
        <v>3407</v>
      </c>
      <c r="V2513" t="s">
        <v>3440</v>
      </c>
      <c r="W2513">
        <v>127</v>
      </c>
      <c r="X2513">
        <v>1103</v>
      </c>
      <c r="Y2513">
        <v>9</v>
      </c>
      <c r="Z2513" t="s">
        <v>3483</v>
      </c>
      <c r="AA2513" t="s">
        <v>5399</v>
      </c>
      <c r="AB2513" t="s">
        <v>946</v>
      </c>
      <c r="AC2513">
        <v>48</v>
      </c>
      <c r="AD2513" t="s">
        <v>8878</v>
      </c>
      <c r="AE2513" t="s">
        <v>9322</v>
      </c>
      <c r="AF2513" t="s">
        <v>9368</v>
      </c>
      <c r="AG2513" t="s">
        <v>8862</v>
      </c>
    </row>
    <row r="2514" spans="1:34" hidden="1" x14ac:dyDescent="0.25">
      <c r="A2514" t="s">
        <v>56</v>
      </c>
      <c r="B2514">
        <v>2025200</v>
      </c>
      <c r="C2514" t="s">
        <v>86</v>
      </c>
      <c r="D2514">
        <v>3</v>
      </c>
      <c r="E2514" t="s">
        <v>90</v>
      </c>
      <c r="F2514">
        <v>1400</v>
      </c>
      <c r="G2514" t="s">
        <v>98</v>
      </c>
      <c r="H2514" t="s">
        <v>280</v>
      </c>
      <c r="I2514" t="s">
        <v>446</v>
      </c>
      <c r="J2514" t="s">
        <v>453</v>
      </c>
      <c r="K2514">
        <v>13.47</v>
      </c>
      <c r="L2514">
        <v>34.950000000000003</v>
      </c>
      <c r="M2514" t="s">
        <v>657</v>
      </c>
      <c r="N2514" t="s">
        <v>890</v>
      </c>
      <c r="Q2514">
        <v>6</v>
      </c>
      <c r="R2514">
        <v>4</v>
      </c>
      <c r="S2514" t="s">
        <v>1985</v>
      </c>
      <c r="T2514" t="s">
        <v>3172</v>
      </c>
      <c r="U2514" t="s">
        <v>3419</v>
      </c>
      <c r="V2514" t="s">
        <v>3460</v>
      </c>
      <c r="W2514">
        <v>125</v>
      </c>
      <c r="X2514">
        <v>1179</v>
      </c>
      <c r="Y2514">
        <v>4</v>
      </c>
      <c r="Z2514" t="s">
        <v>3496</v>
      </c>
      <c r="AA2514" t="s">
        <v>5400</v>
      </c>
      <c r="AB2514" t="s">
        <v>6902</v>
      </c>
      <c r="AC2514">
        <v>20</v>
      </c>
      <c r="AD2514" t="s">
        <v>8484</v>
      </c>
      <c r="AE2514" t="s">
        <v>9321</v>
      </c>
      <c r="AF2514" t="s">
        <v>9365</v>
      </c>
      <c r="AG2514" t="s">
        <v>8747</v>
      </c>
    </row>
    <row r="2515" spans="1:34" hidden="1" x14ac:dyDescent="0.25">
      <c r="A2515" t="s">
        <v>56</v>
      </c>
      <c r="B2515">
        <v>2025200</v>
      </c>
      <c r="C2515" t="s">
        <v>86</v>
      </c>
      <c r="D2515">
        <v>3</v>
      </c>
      <c r="E2515" t="s">
        <v>90</v>
      </c>
      <c r="F2515">
        <v>1400</v>
      </c>
      <c r="G2515" t="s">
        <v>98</v>
      </c>
      <c r="H2515" t="s">
        <v>280</v>
      </c>
      <c r="I2515" t="s">
        <v>446</v>
      </c>
      <c r="J2515" t="s">
        <v>453</v>
      </c>
      <c r="K2515">
        <v>13.47</v>
      </c>
      <c r="L2515">
        <v>34.950000000000003</v>
      </c>
      <c r="M2515" t="s">
        <v>657</v>
      </c>
      <c r="N2515" t="s">
        <v>890</v>
      </c>
      <c r="Q2515">
        <v>7</v>
      </c>
      <c r="R2515">
        <v>11</v>
      </c>
      <c r="S2515" t="s">
        <v>1070</v>
      </c>
      <c r="T2515" t="s">
        <v>2257</v>
      </c>
      <c r="U2515" t="s">
        <v>3400</v>
      </c>
      <c r="V2515" t="s">
        <v>3455</v>
      </c>
      <c r="W2515">
        <v>124</v>
      </c>
      <c r="X2515">
        <v>1144</v>
      </c>
      <c r="Y2515">
        <v>11</v>
      </c>
      <c r="Z2515" t="s">
        <v>3496</v>
      </c>
      <c r="AA2515" t="s">
        <v>5401</v>
      </c>
      <c r="AB2515" t="s">
        <v>825</v>
      </c>
      <c r="AC2515">
        <v>27</v>
      </c>
      <c r="AD2515" t="s">
        <v>9063</v>
      </c>
      <c r="AE2515" t="s">
        <v>9351</v>
      </c>
      <c r="AF2515" t="s">
        <v>9402</v>
      </c>
      <c r="AG2515" t="s">
        <v>9429</v>
      </c>
    </row>
    <row r="2516" spans="1:34" hidden="1" x14ac:dyDescent="0.25">
      <c r="A2516" t="s">
        <v>56</v>
      </c>
      <c r="B2516">
        <v>2025200</v>
      </c>
      <c r="C2516" t="s">
        <v>86</v>
      </c>
      <c r="D2516">
        <v>3</v>
      </c>
      <c r="E2516" t="s">
        <v>90</v>
      </c>
      <c r="F2516">
        <v>1400</v>
      </c>
      <c r="G2516" t="s">
        <v>98</v>
      </c>
      <c r="H2516" t="s">
        <v>280</v>
      </c>
      <c r="I2516" t="s">
        <v>446</v>
      </c>
      <c r="J2516" t="s">
        <v>453</v>
      </c>
      <c r="K2516">
        <v>13.47</v>
      </c>
      <c r="L2516">
        <v>34.950000000000003</v>
      </c>
      <c r="M2516" t="s">
        <v>657</v>
      </c>
      <c r="N2516" t="s">
        <v>890</v>
      </c>
      <c r="Q2516">
        <v>8</v>
      </c>
      <c r="R2516">
        <v>10</v>
      </c>
      <c r="S2516" t="s">
        <v>1703</v>
      </c>
      <c r="T2516" t="s">
        <v>2890</v>
      </c>
      <c r="U2516" t="s">
        <v>3415</v>
      </c>
      <c r="V2516" t="s">
        <v>3443</v>
      </c>
      <c r="W2516">
        <v>125</v>
      </c>
      <c r="X2516">
        <v>1121</v>
      </c>
      <c r="Y2516">
        <v>2</v>
      </c>
      <c r="Z2516" t="s">
        <v>3497</v>
      </c>
      <c r="AA2516" t="s">
        <v>5402</v>
      </c>
      <c r="AB2516" t="s">
        <v>6988</v>
      </c>
      <c r="AC2516">
        <v>7.4</v>
      </c>
      <c r="AD2516" t="s">
        <v>8436</v>
      </c>
      <c r="AE2516" t="s">
        <v>9333</v>
      </c>
      <c r="AF2516" t="s">
        <v>9104</v>
      </c>
      <c r="AG2516" t="s">
        <v>8550</v>
      </c>
    </row>
    <row r="2517" spans="1:34" hidden="1" x14ac:dyDescent="0.25">
      <c r="A2517" t="s">
        <v>56</v>
      </c>
      <c r="B2517">
        <v>2025200</v>
      </c>
      <c r="C2517" t="s">
        <v>86</v>
      </c>
      <c r="D2517">
        <v>3</v>
      </c>
      <c r="E2517" t="s">
        <v>90</v>
      </c>
      <c r="F2517">
        <v>1400</v>
      </c>
      <c r="G2517" t="s">
        <v>98</v>
      </c>
      <c r="H2517" t="s">
        <v>280</v>
      </c>
      <c r="I2517" t="s">
        <v>446</v>
      </c>
      <c r="J2517" t="s">
        <v>453</v>
      </c>
      <c r="K2517">
        <v>13.47</v>
      </c>
      <c r="L2517">
        <v>34.950000000000003</v>
      </c>
      <c r="M2517" t="s">
        <v>657</v>
      </c>
      <c r="N2517" t="s">
        <v>890</v>
      </c>
      <c r="Q2517">
        <v>9</v>
      </c>
      <c r="R2517">
        <v>3</v>
      </c>
      <c r="S2517" t="s">
        <v>1282</v>
      </c>
      <c r="T2517" t="s">
        <v>2469</v>
      </c>
      <c r="U2517" t="s">
        <v>3404</v>
      </c>
      <c r="V2517" t="s">
        <v>3444</v>
      </c>
      <c r="W2517">
        <v>128</v>
      </c>
      <c r="X2517">
        <v>1243</v>
      </c>
      <c r="Y2517">
        <v>1</v>
      </c>
      <c r="Z2517" t="s">
        <v>3498</v>
      </c>
      <c r="AA2517" t="s">
        <v>5403</v>
      </c>
      <c r="AB2517" t="s">
        <v>7017</v>
      </c>
      <c r="AC2517">
        <v>9</v>
      </c>
      <c r="AD2517" t="s">
        <v>8790</v>
      </c>
      <c r="AE2517" t="s">
        <v>9321</v>
      </c>
      <c r="AF2517" t="s">
        <v>9368</v>
      </c>
      <c r="AG2517" t="s">
        <v>8398</v>
      </c>
    </row>
    <row r="2518" spans="1:34" hidden="1" x14ac:dyDescent="0.25">
      <c r="A2518" t="s">
        <v>56</v>
      </c>
      <c r="B2518">
        <v>2025200</v>
      </c>
      <c r="C2518" t="s">
        <v>86</v>
      </c>
      <c r="D2518">
        <v>3</v>
      </c>
      <c r="E2518" t="s">
        <v>90</v>
      </c>
      <c r="F2518">
        <v>1400</v>
      </c>
      <c r="G2518" t="s">
        <v>98</v>
      </c>
      <c r="H2518" t="s">
        <v>280</v>
      </c>
      <c r="I2518" t="s">
        <v>446</v>
      </c>
      <c r="J2518" t="s">
        <v>453</v>
      </c>
      <c r="K2518">
        <v>13.47</v>
      </c>
      <c r="L2518">
        <v>34.950000000000003</v>
      </c>
      <c r="M2518" t="s">
        <v>657</v>
      </c>
      <c r="N2518" t="s">
        <v>890</v>
      </c>
      <c r="Q2518">
        <v>10</v>
      </c>
      <c r="R2518">
        <v>12</v>
      </c>
      <c r="S2518" t="s">
        <v>1448</v>
      </c>
      <c r="T2518" t="s">
        <v>2635</v>
      </c>
      <c r="U2518" t="s">
        <v>3420</v>
      </c>
      <c r="V2518" t="s">
        <v>3441</v>
      </c>
      <c r="W2518">
        <v>124</v>
      </c>
      <c r="X2518">
        <v>1161</v>
      </c>
      <c r="Y2518">
        <v>10</v>
      </c>
      <c r="Z2518" t="s">
        <v>3486</v>
      </c>
      <c r="AA2518" t="s">
        <v>5404</v>
      </c>
      <c r="AB2518" t="s">
        <v>7019</v>
      </c>
      <c r="AC2518">
        <v>33</v>
      </c>
      <c r="AD2518" t="s">
        <v>8897</v>
      </c>
      <c r="AE2518" t="s">
        <v>9322</v>
      </c>
      <c r="AF2518" t="s">
        <v>9377</v>
      </c>
      <c r="AG2518" t="s">
        <v>8559</v>
      </c>
    </row>
    <row r="2519" spans="1:34" hidden="1" x14ac:dyDescent="0.25">
      <c r="A2519" t="s">
        <v>56</v>
      </c>
      <c r="B2519">
        <v>2025200</v>
      </c>
      <c r="C2519" t="s">
        <v>86</v>
      </c>
      <c r="D2519">
        <v>3</v>
      </c>
      <c r="E2519" t="s">
        <v>90</v>
      </c>
      <c r="F2519">
        <v>1400</v>
      </c>
      <c r="G2519" t="s">
        <v>98</v>
      </c>
      <c r="H2519" t="s">
        <v>280</v>
      </c>
      <c r="I2519" t="s">
        <v>446</v>
      </c>
      <c r="J2519" t="s">
        <v>453</v>
      </c>
      <c r="K2519">
        <v>13.47</v>
      </c>
      <c r="L2519">
        <v>34.950000000000003</v>
      </c>
      <c r="M2519" t="s">
        <v>657</v>
      </c>
      <c r="N2519" t="s">
        <v>890</v>
      </c>
      <c r="Q2519">
        <v>11</v>
      </c>
      <c r="R2519">
        <v>7</v>
      </c>
      <c r="S2519" t="s">
        <v>1106</v>
      </c>
      <c r="T2519" t="s">
        <v>2293</v>
      </c>
      <c r="U2519" t="s">
        <v>3397</v>
      </c>
      <c r="V2519" t="s">
        <v>3459</v>
      </c>
      <c r="W2519">
        <v>127</v>
      </c>
      <c r="X2519">
        <v>1156</v>
      </c>
      <c r="Y2519">
        <v>7</v>
      </c>
      <c r="Z2519" t="s">
        <v>3492</v>
      </c>
      <c r="AA2519" t="s">
        <v>5405</v>
      </c>
      <c r="AB2519" t="s">
        <v>6976</v>
      </c>
      <c r="AC2519">
        <v>14</v>
      </c>
      <c r="AD2519" t="s">
        <v>8792</v>
      </c>
      <c r="AE2519" t="s">
        <v>9321</v>
      </c>
      <c r="AF2519" t="s">
        <v>9393</v>
      </c>
      <c r="AG2519" t="s">
        <v>8605</v>
      </c>
    </row>
    <row r="2520" spans="1:34" hidden="1" x14ac:dyDescent="0.25">
      <c r="A2520" t="s">
        <v>56</v>
      </c>
      <c r="B2520">
        <v>2025200</v>
      </c>
      <c r="C2520" t="s">
        <v>86</v>
      </c>
      <c r="D2520">
        <v>3</v>
      </c>
      <c r="E2520" t="s">
        <v>90</v>
      </c>
      <c r="F2520">
        <v>1400</v>
      </c>
      <c r="G2520" t="s">
        <v>98</v>
      </c>
      <c r="H2520" t="s">
        <v>280</v>
      </c>
      <c r="I2520" t="s">
        <v>446</v>
      </c>
      <c r="J2520" t="s">
        <v>453</v>
      </c>
      <c r="K2520">
        <v>13.47</v>
      </c>
      <c r="L2520">
        <v>34.950000000000003</v>
      </c>
      <c r="M2520" t="s">
        <v>657</v>
      </c>
      <c r="N2520" t="s">
        <v>890</v>
      </c>
      <c r="Q2520">
        <v>12</v>
      </c>
      <c r="R2520">
        <v>9</v>
      </c>
      <c r="S2520" t="s">
        <v>1326</v>
      </c>
      <c r="T2520" t="s">
        <v>2513</v>
      </c>
      <c r="U2520" t="s">
        <v>3411</v>
      </c>
      <c r="V2520" t="s">
        <v>3451</v>
      </c>
      <c r="W2520">
        <v>125</v>
      </c>
      <c r="X2520">
        <v>1164</v>
      </c>
      <c r="Y2520">
        <v>12</v>
      </c>
      <c r="Z2520" t="s">
        <v>3522</v>
      </c>
      <c r="AA2520" t="s">
        <v>5406</v>
      </c>
      <c r="AB2520" t="s">
        <v>7263</v>
      </c>
      <c r="AC2520">
        <v>7.2</v>
      </c>
      <c r="AD2520" t="s">
        <v>8431</v>
      </c>
      <c r="AE2520" t="s">
        <v>9337</v>
      </c>
      <c r="AF2520" t="s">
        <v>9393</v>
      </c>
      <c r="AG2520" t="s">
        <v>8711</v>
      </c>
    </row>
    <row r="2521" spans="1:34" hidden="1" x14ac:dyDescent="0.25">
      <c r="A2521" t="s">
        <v>56</v>
      </c>
      <c r="B2521">
        <v>2025200</v>
      </c>
      <c r="C2521" t="s">
        <v>86</v>
      </c>
      <c r="D2521">
        <v>3</v>
      </c>
      <c r="E2521" t="s">
        <v>90</v>
      </c>
      <c r="F2521">
        <v>1400</v>
      </c>
      <c r="G2521" t="s">
        <v>98</v>
      </c>
      <c r="H2521" t="s">
        <v>280</v>
      </c>
      <c r="I2521" t="s">
        <v>446</v>
      </c>
      <c r="J2521" t="s">
        <v>453</v>
      </c>
      <c r="K2521">
        <v>13.47</v>
      </c>
      <c r="L2521">
        <v>34.950000000000003</v>
      </c>
      <c r="M2521" t="s">
        <v>657</v>
      </c>
      <c r="N2521" t="s">
        <v>890</v>
      </c>
      <c r="Q2521">
        <v>13</v>
      </c>
      <c r="R2521">
        <v>13</v>
      </c>
      <c r="S2521" t="s">
        <v>1288</v>
      </c>
      <c r="T2521" t="s">
        <v>2475</v>
      </c>
      <c r="U2521" t="s">
        <v>3417</v>
      </c>
      <c r="V2521" t="s">
        <v>3452</v>
      </c>
      <c r="W2521">
        <v>118</v>
      </c>
      <c r="X2521">
        <v>1101</v>
      </c>
      <c r="Y2521">
        <v>6</v>
      </c>
      <c r="Z2521" t="s">
        <v>3493</v>
      </c>
      <c r="AA2521" t="s">
        <v>5407</v>
      </c>
      <c r="AB2521" t="s">
        <v>7851</v>
      </c>
      <c r="AC2521">
        <v>87</v>
      </c>
      <c r="AD2521" t="s">
        <v>8484</v>
      </c>
      <c r="AE2521" t="s">
        <v>9323</v>
      </c>
      <c r="AF2521" t="s">
        <v>9367</v>
      </c>
      <c r="AG2521" t="s">
        <v>8793</v>
      </c>
    </row>
    <row r="2522" spans="1:34" hidden="1" x14ac:dyDescent="0.25">
      <c r="A2522" t="s">
        <v>56</v>
      </c>
      <c r="B2522">
        <v>2025200</v>
      </c>
      <c r="C2522" t="s">
        <v>86</v>
      </c>
      <c r="D2522">
        <v>3</v>
      </c>
      <c r="E2522" t="s">
        <v>90</v>
      </c>
      <c r="F2522">
        <v>1400</v>
      </c>
      <c r="G2522" t="s">
        <v>98</v>
      </c>
      <c r="H2522" t="s">
        <v>280</v>
      </c>
      <c r="I2522" t="s">
        <v>446</v>
      </c>
      <c r="J2522" t="s">
        <v>453</v>
      </c>
      <c r="K2522">
        <v>13.47</v>
      </c>
      <c r="L2522">
        <v>34.950000000000003</v>
      </c>
      <c r="M2522" t="s">
        <v>657</v>
      </c>
      <c r="N2522" t="s">
        <v>890</v>
      </c>
      <c r="Q2522">
        <v>14</v>
      </c>
      <c r="R2522">
        <v>8</v>
      </c>
      <c r="S2522" t="s">
        <v>1986</v>
      </c>
      <c r="T2522" t="s">
        <v>3173</v>
      </c>
      <c r="U2522" t="s">
        <v>3406</v>
      </c>
      <c r="V2522" t="s">
        <v>3461</v>
      </c>
      <c r="W2522">
        <v>126</v>
      </c>
      <c r="X2522">
        <v>1265</v>
      </c>
      <c r="Y2522">
        <v>14</v>
      </c>
      <c r="Z2522" t="s">
        <v>3534</v>
      </c>
      <c r="AA2522" t="s">
        <v>5408</v>
      </c>
      <c r="AB2522" t="s">
        <v>7852</v>
      </c>
      <c r="AC2522">
        <v>125</v>
      </c>
      <c r="AD2522" t="s">
        <v>9064</v>
      </c>
      <c r="AE2522" t="s">
        <v>9276</v>
      </c>
      <c r="AF2522" t="s">
        <v>9364</v>
      </c>
      <c r="AG2522" t="s">
        <v>8742</v>
      </c>
    </row>
    <row r="2523" spans="1:34" hidden="1" x14ac:dyDescent="0.25">
      <c r="A2523" t="s">
        <v>56</v>
      </c>
      <c r="B2523">
        <v>2025201</v>
      </c>
      <c r="C2523" t="s">
        <v>86</v>
      </c>
      <c r="D2523">
        <v>4</v>
      </c>
      <c r="E2523" t="s">
        <v>92</v>
      </c>
      <c r="F2523">
        <v>2000</v>
      </c>
      <c r="G2523" t="s">
        <v>98</v>
      </c>
      <c r="H2523" t="s">
        <v>281</v>
      </c>
      <c r="I2523" t="s">
        <v>446</v>
      </c>
      <c r="J2523" t="s">
        <v>453</v>
      </c>
      <c r="K2523">
        <v>26.33</v>
      </c>
      <c r="L2523">
        <v>51.04</v>
      </c>
      <c r="M2523" t="s">
        <v>542</v>
      </c>
      <c r="N2523" t="s">
        <v>891</v>
      </c>
      <c r="O2523" t="s">
        <v>995</v>
      </c>
      <c r="Q2523">
        <v>1</v>
      </c>
      <c r="R2523">
        <v>7</v>
      </c>
      <c r="S2523" t="s">
        <v>1579</v>
      </c>
      <c r="T2523" t="s">
        <v>2766</v>
      </c>
      <c r="U2523" t="s">
        <v>3418</v>
      </c>
      <c r="V2523" t="s">
        <v>3458</v>
      </c>
      <c r="W2523">
        <v>124</v>
      </c>
      <c r="X2523">
        <v>1182</v>
      </c>
      <c r="Y2523">
        <v>1</v>
      </c>
      <c r="Z2523" t="s">
        <v>3478</v>
      </c>
      <c r="AA2523" t="s">
        <v>5409</v>
      </c>
      <c r="AB2523" t="s">
        <v>995</v>
      </c>
      <c r="AC2523">
        <v>2.9</v>
      </c>
      <c r="AD2523" t="s">
        <v>8881</v>
      </c>
      <c r="AE2523" t="s">
        <v>8449</v>
      </c>
      <c r="AF2523" t="s">
        <v>8452</v>
      </c>
      <c r="AG2523" t="s">
        <v>9322</v>
      </c>
      <c r="AH2523" t="s">
        <v>8582</v>
      </c>
    </row>
    <row r="2524" spans="1:34" hidden="1" x14ac:dyDescent="0.25">
      <c r="A2524" t="s">
        <v>56</v>
      </c>
      <c r="B2524">
        <v>2025201</v>
      </c>
      <c r="C2524" t="s">
        <v>86</v>
      </c>
      <c r="D2524">
        <v>4</v>
      </c>
      <c r="E2524" t="s">
        <v>92</v>
      </c>
      <c r="F2524">
        <v>2000</v>
      </c>
      <c r="G2524" t="s">
        <v>98</v>
      </c>
      <c r="H2524" t="s">
        <v>281</v>
      </c>
      <c r="I2524" t="s">
        <v>446</v>
      </c>
      <c r="J2524" t="s">
        <v>453</v>
      </c>
      <c r="K2524">
        <v>26.33</v>
      </c>
      <c r="L2524">
        <v>51.04</v>
      </c>
      <c r="M2524" t="s">
        <v>542</v>
      </c>
      <c r="N2524" t="s">
        <v>891</v>
      </c>
      <c r="O2524" t="s">
        <v>995</v>
      </c>
      <c r="Q2524">
        <v>2</v>
      </c>
      <c r="R2524">
        <v>11</v>
      </c>
      <c r="S2524" t="s">
        <v>1700</v>
      </c>
      <c r="T2524" t="s">
        <v>2887</v>
      </c>
      <c r="U2524" t="s">
        <v>3410</v>
      </c>
      <c r="V2524" t="s">
        <v>3450</v>
      </c>
      <c r="W2524">
        <v>119</v>
      </c>
      <c r="X2524">
        <v>1119</v>
      </c>
      <c r="Y2524">
        <v>7</v>
      </c>
      <c r="Z2524" t="s">
        <v>3518</v>
      </c>
      <c r="AA2524" t="s">
        <v>5410</v>
      </c>
      <c r="AB2524" t="s">
        <v>7853</v>
      </c>
      <c r="AC2524">
        <v>16</v>
      </c>
      <c r="AD2524" t="s">
        <v>9065</v>
      </c>
      <c r="AE2524" t="s">
        <v>8650</v>
      </c>
      <c r="AF2524" t="s">
        <v>8591</v>
      </c>
      <c r="AG2524" t="s">
        <v>9238</v>
      </c>
      <c r="AH2524" t="s">
        <v>8652</v>
      </c>
    </row>
    <row r="2525" spans="1:34" hidden="1" x14ac:dyDescent="0.25">
      <c r="A2525" t="s">
        <v>56</v>
      </c>
      <c r="B2525">
        <v>2025201</v>
      </c>
      <c r="C2525" t="s">
        <v>86</v>
      </c>
      <c r="D2525">
        <v>4</v>
      </c>
      <c r="E2525" t="s">
        <v>92</v>
      </c>
      <c r="F2525">
        <v>2000</v>
      </c>
      <c r="G2525" t="s">
        <v>98</v>
      </c>
      <c r="H2525" t="s">
        <v>281</v>
      </c>
      <c r="I2525" t="s">
        <v>446</v>
      </c>
      <c r="J2525" t="s">
        <v>453</v>
      </c>
      <c r="K2525">
        <v>26.33</v>
      </c>
      <c r="L2525">
        <v>51.04</v>
      </c>
      <c r="M2525" t="s">
        <v>542</v>
      </c>
      <c r="N2525" t="s">
        <v>891</v>
      </c>
      <c r="O2525" t="s">
        <v>995</v>
      </c>
      <c r="Q2525">
        <v>3</v>
      </c>
      <c r="R2525">
        <v>8</v>
      </c>
      <c r="S2525" t="s">
        <v>1357</v>
      </c>
      <c r="T2525" t="s">
        <v>2544</v>
      </c>
      <c r="U2525" t="s">
        <v>3409</v>
      </c>
      <c r="V2525" t="s">
        <v>3460</v>
      </c>
      <c r="W2525">
        <v>121</v>
      </c>
      <c r="X2525">
        <v>1126</v>
      </c>
      <c r="Y2525">
        <v>12</v>
      </c>
      <c r="Z2525" t="s">
        <v>3506</v>
      </c>
      <c r="AA2525" t="s">
        <v>5411</v>
      </c>
      <c r="AB2525" t="s">
        <v>7854</v>
      </c>
      <c r="AC2525">
        <v>22</v>
      </c>
      <c r="AD2525" t="s">
        <v>8517</v>
      </c>
      <c r="AE2525" t="s">
        <v>8547</v>
      </c>
      <c r="AF2525" t="s">
        <v>8452</v>
      </c>
      <c r="AG2525" t="s">
        <v>9284</v>
      </c>
      <c r="AH2525" t="s">
        <v>8747</v>
      </c>
    </row>
    <row r="2526" spans="1:34" hidden="1" x14ac:dyDescent="0.25">
      <c r="A2526" t="s">
        <v>56</v>
      </c>
      <c r="B2526">
        <v>2025201</v>
      </c>
      <c r="C2526" t="s">
        <v>86</v>
      </c>
      <c r="D2526">
        <v>4</v>
      </c>
      <c r="E2526" t="s">
        <v>92</v>
      </c>
      <c r="F2526">
        <v>2000</v>
      </c>
      <c r="G2526" t="s">
        <v>98</v>
      </c>
      <c r="H2526" t="s">
        <v>281</v>
      </c>
      <c r="I2526" t="s">
        <v>446</v>
      </c>
      <c r="J2526" t="s">
        <v>453</v>
      </c>
      <c r="K2526">
        <v>26.33</v>
      </c>
      <c r="L2526">
        <v>51.04</v>
      </c>
      <c r="M2526" t="s">
        <v>542</v>
      </c>
      <c r="N2526" t="s">
        <v>891</v>
      </c>
      <c r="O2526" t="s">
        <v>995</v>
      </c>
      <c r="Q2526">
        <v>4</v>
      </c>
      <c r="R2526">
        <v>5</v>
      </c>
      <c r="S2526" t="s">
        <v>1679</v>
      </c>
      <c r="T2526" t="s">
        <v>2866</v>
      </c>
      <c r="U2526" t="s">
        <v>3403</v>
      </c>
      <c r="V2526" t="s">
        <v>3456</v>
      </c>
      <c r="W2526">
        <v>128</v>
      </c>
      <c r="X2526">
        <v>1176</v>
      </c>
      <c r="Y2526">
        <v>4</v>
      </c>
      <c r="Z2526" t="s">
        <v>3483</v>
      </c>
      <c r="AA2526" t="s">
        <v>5412</v>
      </c>
      <c r="AB2526" t="s">
        <v>7855</v>
      </c>
      <c r="AC2526">
        <v>8.1999999999999993</v>
      </c>
      <c r="AD2526" t="s">
        <v>9066</v>
      </c>
      <c r="AE2526" t="s">
        <v>8650</v>
      </c>
      <c r="AF2526" t="s">
        <v>8981</v>
      </c>
      <c r="AG2526" t="s">
        <v>9378</v>
      </c>
      <c r="AH2526" t="s">
        <v>8594</v>
      </c>
    </row>
    <row r="2527" spans="1:34" hidden="1" x14ac:dyDescent="0.25">
      <c r="A2527" t="s">
        <v>56</v>
      </c>
      <c r="B2527">
        <v>2025201</v>
      </c>
      <c r="C2527" t="s">
        <v>86</v>
      </c>
      <c r="D2527">
        <v>4</v>
      </c>
      <c r="E2527" t="s">
        <v>92</v>
      </c>
      <c r="F2527">
        <v>2000</v>
      </c>
      <c r="G2527" t="s">
        <v>98</v>
      </c>
      <c r="H2527" t="s">
        <v>281</v>
      </c>
      <c r="I2527" t="s">
        <v>446</v>
      </c>
      <c r="J2527" t="s">
        <v>453</v>
      </c>
      <c r="K2527">
        <v>26.33</v>
      </c>
      <c r="L2527">
        <v>51.04</v>
      </c>
      <c r="M2527" t="s">
        <v>542</v>
      </c>
      <c r="N2527" t="s">
        <v>891</v>
      </c>
      <c r="O2527" t="s">
        <v>995</v>
      </c>
      <c r="Q2527">
        <v>5</v>
      </c>
      <c r="R2527">
        <v>10</v>
      </c>
      <c r="S2527" t="s">
        <v>1682</v>
      </c>
      <c r="T2527" t="s">
        <v>2869</v>
      </c>
      <c r="U2527" t="s">
        <v>3398</v>
      </c>
      <c r="V2527" t="s">
        <v>3444</v>
      </c>
      <c r="W2527">
        <v>120</v>
      </c>
      <c r="X2527">
        <v>1068</v>
      </c>
      <c r="Y2527">
        <v>9</v>
      </c>
      <c r="Z2527" t="s">
        <v>3483</v>
      </c>
      <c r="AA2527" t="s">
        <v>5413</v>
      </c>
      <c r="AB2527" t="s">
        <v>7856</v>
      </c>
      <c r="AC2527">
        <v>35</v>
      </c>
      <c r="AD2527" t="s">
        <v>9067</v>
      </c>
      <c r="AE2527" t="s">
        <v>8650</v>
      </c>
      <c r="AF2527" t="s">
        <v>8492</v>
      </c>
      <c r="AG2527" t="s">
        <v>9275</v>
      </c>
      <c r="AH2527" t="s">
        <v>8422</v>
      </c>
    </row>
    <row r="2528" spans="1:34" hidden="1" x14ac:dyDescent="0.25">
      <c r="A2528" t="s">
        <v>56</v>
      </c>
      <c r="B2528">
        <v>2025201</v>
      </c>
      <c r="C2528" t="s">
        <v>86</v>
      </c>
      <c r="D2528">
        <v>4</v>
      </c>
      <c r="E2528" t="s">
        <v>92</v>
      </c>
      <c r="F2528">
        <v>2000</v>
      </c>
      <c r="G2528" t="s">
        <v>98</v>
      </c>
      <c r="H2528" t="s">
        <v>281</v>
      </c>
      <c r="I2528" t="s">
        <v>446</v>
      </c>
      <c r="J2528" t="s">
        <v>453</v>
      </c>
      <c r="K2528">
        <v>26.33</v>
      </c>
      <c r="L2528">
        <v>51.04</v>
      </c>
      <c r="M2528" t="s">
        <v>542</v>
      </c>
      <c r="N2528" t="s">
        <v>891</v>
      </c>
      <c r="O2528" t="s">
        <v>995</v>
      </c>
      <c r="Q2528">
        <v>6</v>
      </c>
      <c r="R2528">
        <v>6</v>
      </c>
      <c r="S2528" t="s">
        <v>1871</v>
      </c>
      <c r="T2528" t="s">
        <v>3058</v>
      </c>
      <c r="U2528" t="s">
        <v>3421</v>
      </c>
      <c r="V2528" t="s">
        <v>3457</v>
      </c>
      <c r="W2528">
        <v>126</v>
      </c>
      <c r="X2528">
        <v>1083</v>
      </c>
      <c r="Y2528">
        <v>2</v>
      </c>
      <c r="Z2528" t="s">
        <v>3514</v>
      </c>
      <c r="AA2528" t="s">
        <v>5414</v>
      </c>
      <c r="AB2528" t="s">
        <v>7857</v>
      </c>
      <c r="AC2528">
        <v>12</v>
      </c>
      <c r="AD2528" t="s">
        <v>9068</v>
      </c>
      <c r="AE2528" t="s">
        <v>8650</v>
      </c>
      <c r="AF2528" t="s">
        <v>8452</v>
      </c>
      <c r="AG2528" t="s">
        <v>9233</v>
      </c>
      <c r="AH2528" t="s">
        <v>8687</v>
      </c>
    </row>
    <row r="2529" spans="1:34" hidden="1" x14ac:dyDescent="0.25">
      <c r="A2529" t="s">
        <v>56</v>
      </c>
      <c r="B2529">
        <v>2025201</v>
      </c>
      <c r="C2529" t="s">
        <v>86</v>
      </c>
      <c r="D2529">
        <v>4</v>
      </c>
      <c r="E2529" t="s">
        <v>92</v>
      </c>
      <c r="F2529">
        <v>2000</v>
      </c>
      <c r="G2529" t="s">
        <v>98</v>
      </c>
      <c r="H2529" t="s">
        <v>281</v>
      </c>
      <c r="I2529" t="s">
        <v>446</v>
      </c>
      <c r="J2529" t="s">
        <v>453</v>
      </c>
      <c r="K2529">
        <v>26.33</v>
      </c>
      <c r="L2529">
        <v>51.04</v>
      </c>
      <c r="M2529" t="s">
        <v>542</v>
      </c>
      <c r="N2529" t="s">
        <v>891</v>
      </c>
      <c r="O2529" t="s">
        <v>995</v>
      </c>
      <c r="Q2529">
        <v>7</v>
      </c>
      <c r="R2529">
        <v>3</v>
      </c>
      <c r="S2529" t="s">
        <v>1667</v>
      </c>
      <c r="T2529" t="s">
        <v>2854</v>
      </c>
      <c r="U2529" t="s">
        <v>3402</v>
      </c>
      <c r="V2529" t="s">
        <v>3455</v>
      </c>
      <c r="W2529">
        <v>126</v>
      </c>
      <c r="X2529">
        <v>1060</v>
      </c>
      <c r="Y2529">
        <v>3</v>
      </c>
      <c r="Z2529" t="s">
        <v>3496</v>
      </c>
      <c r="AA2529" t="s">
        <v>5415</v>
      </c>
      <c r="AB2529" t="s">
        <v>7858</v>
      </c>
      <c r="AC2529">
        <v>10</v>
      </c>
      <c r="AD2529" t="s">
        <v>9068</v>
      </c>
      <c r="AE2529" t="s">
        <v>8650</v>
      </c>
      <c r="AF2529" t="s">
        <v>8493</v>
      </c>
      <c r="AG2529" t="s">
        <v>9235</v>
      </c>
      <c r="AH2529" t="s">
        <v>8455</v>
      </c>
    </row>
    <row r="2530" spans="1:34" hidden="1" x14ac:dyDescent="0.25">
      <c r="A2530" t="s">
        <v>56</v>
      </c>
      <c r="B2530">
        <v>2025201</v>
      </c>
      <c r="C2530" t="s">
        <v>86</v>
      </c>
      <c r="D2530">
        <v>4</v>
      </c>
      <c r="E2530" t="s">
        <v>92</v>
      </c>
      <c r="F2530">
        <v>2000</v>
      </c>
      <c r="G2530" t="s">
        <v>98</v>
      </c>
      <c r="H2530" t="s">
        <v>281</v>
      </c>
      <c r="I2530" t="s">
        <v>446</v>
      </c>
      <c r="J2530" t="s">
        <v>453</v>
      </c>
      <c r="K2530">
        <v>26.33</v>
      </c>
      <c r="L2530">
        <v>51.04</v>
      </c>
      <c r="M2530" t="s">
        <v>542</v>
      </c>
      <c r="N2530" t="s">
        <v>891</v>
      </c>
      <c r="O2530" t="s">
        <v>995</v>
      </c>
      <c r="Q2530">
        <v>8</v>
      </c>
      <c r="R2530">
        <v>4</v>
      </c>
      <c r="S2530" t="s">
        <v>1435</v>
      </c>
      <c r="T2530" t="s">
        <v>2622</v>
      </c>
      <c r="U2530" t="s">
        <v>3407</v>
      </c>
      <c r="V2530" t="s">
        <v>3460</v>
      </c>
      <c r="W2530">
        <v>130</v>
      </c>
      <c r="X2530">
        <v>1113</v>
      </c>
      <c r="Y2530">
        <v>14</v>
      </c>
      <c r="Z2530" t="s">
        <v>3515</v>
      </c>
      <c r="AA2530" t="s">
        <v>5416</v>
      </c>
      <c r="AB2530" t="s">
        <v>7859</v>
      </c>
      <c r="AC2530">
        <v>22</v>
      </c>
      <c r="AD2530" t="s">
        <v>8827</v>
      </c>
      <c r="AE2530" t="s">
        <v>8441</v>
      </c>
      <c r="AF2530" t="s">
        <v>8593</v>
      </c>
      <c r="AG2530" t="s">
        <v>9351</v>
      </c>
      <c r="AH2530" t="s">
        <v>8873</v>
      </c>
    </row>
    <row r="2531" spans="1:34" hidden="1" x14ac:dyDescent="0.25">
      <c r="A2531" t="s">
        <v>56</v>
      </c>
      <c r="B2531">
        <v>2025201</v>
      </c>
      <c r="C2531" t="s">
        <v>86</v>
      </c>
      <c r="D2531">
        <v>4</v>
      </c>
      <c r="E2531" t="s">
        <v>92</v>
      </c>
      <c r="F2531">
        <v>2000</v>
      </c>
      <c r="G2531" t="s">
        <v>98</v>
      </c>
      <c r="H2531" t="s">
        <v>281</v>
      </c>
      <c r="I2531" t="s">
        <v>446</v>
      </c>
      <c r="J2531" t="s">
        <v>453</v>
      </c>
      <c r="K2531">
        <v>26.33</v>
      </c>
      <c r="L2531">
        <v>51.04</v>
      </c>
      <c r="M2531" t="s">
        <v>542</v>
      </c>
      <c r="N2531" t="s">
        <v>891</v>
      </c>
      <c r="O2531" t="s">
        <v>995</v>
      </c>
      <c r="Q2531">
        <v>9</v>
      </c>
      <c r="R2531">
        <v>14</v>
      </c>
      <c r="S2531" t="s">
        <v>1872</v>
      </c>
      <c r="T2531" t="s">
        <v>3059</v>
      </c>
      <c r="U2531" t="s">
        <v>3420</v>
      </c>
      <c r="V2531" t="s">
        <v>3448</v>
      </c>
      <c r="W2531">
        <v>115</v>
      </c>
      <c r="X2531">
        <v>1125</v>
      </c>
      <c r="Y2531">
        <v>8</v>
      </c>
      <c r="Z2531" t="s">
        <v>3508</v>
      </c>
      <c r="AA2531" t="s">
        <v>5417</v>
      </c>
      <c r="AB2531" t="s">
        <v>7860</v>
      </c>
      <c r="AC2531">
        <v>17</v>
      </c>
      <c r="AD2531" t="s">
        <v>8521</v>
      </c>
      <c r="AE2531" t="s">
        <v>8445</v>
      </c>
      <c r="AF2531" t="s">
        <v>8592</v>
      </c>
      <c r="AG2531" t="s">
        <v>9270</v>
      </c>
      <c r="AH2531" t="s">
        <v>8602</v>
      </c>
    </row>
    <row r="2532" spans="1:34" hidden="1" x14ac:dyDescent="0.25">
      <c r="A2532" t="s">
        <v>56</v>
      </c>
      <c r="B2532">
        <v>2025201</v>
      </c>
      <c r="C2532" t="s">
        <v>86</v>
      </c>
      <c r="D2532">
        <v>4</v>
      </c>
      <c r="E2532" t="s">
        <v>92</v>
      </c>
      <c r="F2532">
        <v>2000</v>
      </c>
      <c r="G2532" t="s">
        <v>98</v>
      </c>
      <c r="H2532" t="s">
        <v>281</v>
      </c>
      <c r="I2532" t="s">
        <v>446</v>
      </c>
      <c r="J2532" t="s">
        <v>453</v>
      </c>
      <c r="K2532">
        <v>26.33</v>
      </c>
      <c r="L2532">
        <v>51.04</v>
      </c>
      <c r="M2532" t="s">
        <v>542</v>
      </c>
      <c r="N2532" t="s">
        <v>891</v>
      </c>
      <c r="O2532" t="s">
        <v>995</v>
      </c>
      <c r="Q2532">
        <v>10</v>
      </c>
      <c r="R2532">
        <v>1</v>
      </c>
      <c r="S2532" t="s">
        <v>1432</v>
      </c>
      <c r="T2532" t="s">
        <v>2619</v>
      </c>
      <c r="U2532" t="s">
        <v>3412</v>
      </c>
      <c r="V2532" t="s">
        <v>3445</v>
      </c>
      <c r="W2532">
        <v>135</v>
      </c>
      <c r="X2532">
        <v>1157</v>
      </c>
      <c r="Y2532">
        <v>6</v>
      </c>
      <c r="Z2532" t="s">
        <v>3486</v>
      </c>
      <c r="AA2532" t="s">
        <v>5418</v>
      </c>
      <c r="AB2532" t="s">
        <v>7861</v>
      </c>
      <c r="AC2532">
        <v>30</v>
      </c>
      <c r="AD2532" t="s">
        <v>8884</v>
      </c>
      <c r="AE2532" t="s">
        <v>8650</v>
      </c>
      <c r="AF2532" t="s">
        <v>8448</v>
      </c>
      <c r="AG2532" t="s">
        <v>9237</v>
      </c>
      <c r="AH2532" t="s">
        <v>8605</v>
      </c>
    </row>
    <row r="2533" spans="1:34" hidden="1" x14ac:dyDescent="0.25">
      <c r="A2533" t="s">
        <v>56</v>
      </c>
      <c r="B2533">
        <v>2025201</v>
      </c>
      <c r="C2533" t="s">
        <v>86</v>
      </c>
      <c r="D2533">
        <v>4</v>
      </c>
      <c r="E2533" t="s">
        <v>92</v>
      </c>
      <c r="F2533">
        <v>2000</v>
      </c>
      <c r="G2533" t="s">
        <v>98</v>
      </c>
      <c r="H2533" t="s">
        <v>281</v>
      </c>
      <c r="I2533" t="s">
        <v>446</v>
      </c>
      <c r="J2533" t="s">
        <v>453</v>
      </c>
      <c r="K2533">
        <v>26.33</v>
      </c>
      <c r="L2533">
        <v>51.04</v>
      </c>
      <c r="M2533" t="s">
        <v>542</v>
      </c>
      <c r="N2533" t="s">
        <v>891</v>
      </c>
      <c r="O2533" t="s">
        <v>995</v>
      </c>
      <c r="Q2533">
        <v>11</v>
      </c>
      <c r="R2533">
        <v>2</v>
      </c>
      <c r="S2533" t="s">
        <v>1868</v>
      </c>
      <c r="T2533" t="s">
        <v>3055</v>
      </c>
      <c r="U2533" t="s">
        <v>3411</v>
      </c>
      <c r="V2533" t="s">
        <v>3456</v>
      </c>
      <c r="W2533">
        <v>134</v>
      </c>
      <c r="X2533">
        <v>1095</v>
      </c>
      <c r="Y2533">
        <v>10</v>
      </c>
      <c r="Z2533" t="s">
        <v>3501</v>
      </c>
      <c r="AA2533" t="s">
        <v>5419</v>
      </c>
      <c r="AB2533" t="s">
        <v>7862</v>
      </c>
      <c r="AC2533">
        <v>5.3</v>
      </c>
      <c r="AD2533" t="s">
        <v>9069</v>
      </c>
      <c r="AE2533" t="s">
        <v>8451</v>
      </c>
      <c r="AF2533" t="s">
        <v>8492</v>
      </c>
      <c r="AG2533" t="s">
        <v>9236</v>
      </c>
      <c r="AH2533" t="s">
        <v>8929</v>
      </c>
    </row>
    <row r="2534" spans="1:34" hidden="1" x14ac:dyDescent="0.25">
      <c r="A2534" t="s">
        <v>56</v>
      </c>
      <c r="B2534">
        <v>2025201</v>
      </c>
      <c r="C2534" t="s">
        <v>86</v>
      </c>
      <c r="D2534">
        <v>4</v>
      </c>
      <c r="E2534" t="s">
        <v>92</v>
      </c>
      <c r="F2534">
        <v>2000</v>
      </c>
      <c r="G2534" t="s">
        <v>98</v>
      </c>
      <c r="H2534" t="s">
        <v>281</v>
      </c>
      <c r="I2534" t="s">
        <v>446</v>
      </c>
      <c r="J2534" t="s">
        <v>453</v>
      </c>
      <c r="K2534">
        <v>26.33</v>
      </c>
      <c r="L2534">
        <v>51.04</v>
      </c>
      <c r="M2534" t="s">
        <v>542</v>
      </c>
      <c r="N2534" t="s">
        <v>891</v>
      </c>
      <c r="O2534" t="s">
        <v>995</v>
      </c>
      <c r="Q2534">
        <v>12</v>
      </c>
      <c r="R2534">
        <v>12</v>
      </c>
      <c r="S2534" t="s">
        <v>1680</v>
      </c>
      <c r="T2534" t="s">
        <v>2867</v>
      </c>
      <c r="U2534" t="s">
        <v>3397</v>
      </c>
      <c r="V2534" t="s">
        <v>3459</v>
      </c>
      <c r="W2534">
        <v>118</v>
      </c>
      <c r="X2534">
        <v>1126</v>
      </c>
      <c r="Y2534">
        <v>11</v>
      </c>
      <c r="Z2534" t="s">
        <v>3519</v>
      </c>
      <c r="AA2534" t="s">
        <v>5420</v>
      </c>
      <c r="AB2534" t="s">
        <v>7863</v>
      </c>
      <c r="AC2534">
        <v>10</v>
      </c>
      <c r="AD2534" t="s">
        <v>9070</v>
      </c>
      <c r="AE2534" t="s">
        <v>8650</v>
      </c>
      <c r="AF2534" t="s">
        <v>8981</v>
      </c>
      <c r="AG2534" t="s">
        <v>8970</v>
      </c>
      <c r="AH2534" t="s">
        <v>8608</v>
      </c>
    </row>
    <row r="2535" spans="1:34" hidden="1" x14ac:dyDescent="0.25">
      <c r="A2535" t="s">
        <v>56</v>
      </c>
      <c r="B2535">
        <v>2025201</v>
      </c>
      <c r="C2535" t="s">
        <v>86</v>
      </c>
      <c r="D2535">
        <v>4</v>
      </c>
      <c r="E2535" t="s">
        <v>92</v>
      </c>
      <c r="F2535">
        <v>2000</v>
      </c>
      <c r="G2535" t="s">
        <v>98</v>
      </c>
      <c r="H2535" t="s">
        <v>281</v>
      </c>
      <c r="I2535" t="s">
        <v>446</v>
      </c>
      <c r="J2535" t="s">
        <v>453</v>
      </c>
      <c r="K2535">
        <v>26.33</v>
      </c>
      <c r="L2535">
        <v>51.04</v>
      </c>
      <c r="M2535" t="s">
        <v>542</v>
      </c>
      <c r="N2535" t="s">
        <v>891</v>
      </c>
      <c r="O2535" t="s">
        <v>995</v>
      </c>
      <c r="Q2535">
        <v>13</v>
      </c>
      <c r="R2535">
        <v>9</v>
      </c>
      <c r="S2535" t="s">
        <v>1150</v>
      </c>
      <c r="T2535" t="s">
        <v>2337</v>
      </c>
      <c r="U2535" t="s">
        <v>3405</v>
      </c>
      <c r="V2535" t="s">
        <v>3443</v>
      </c>
      <c r="W2535">
        <v>113</v>
      </c>
      <c r="X2535">
        <v>1221</v>
      </c>
      <c r="Y2535">
        <v>5</v>
      </c>
      <c r="Z2535" t="s">
        <v>3528</v>
      </c>
      <c r="AA2535" t="s">
        <v>5421</v>
      </c>
      <c r="AB2535" t="s">
        <v>7864</v>
      </c>
      <c r="AC2535">
        <v>46</v>
      </c>
      <c r="AD2535" t="s">
        <v>9071</v>
      </c>
      <c r="AE2535" t="s">
        <v>8451</v>
      </c>
      <c r="AF2535" t="s">
        <v>8489</v>
      </c>
      <c r="AG2535" t="s">
        <v>9106</v>
      </c>
      <c r="AH2535" t="s">
        <v>8407</v>
      </c>
    </row>
    <row r="2536" spans="1:34" hidden="1" x14ac:dyDescent="0.25">
      <c r="A2536" t="s">
        <v>56</v>
      </c>
      <c r="B2536">
        <v>2025201</v>
      </c>
      <c r="C2536" t="s">
        <v>86</v>
      </c>
      <c r="D2536">
        <v>4</v>
      </c>
      <c r="E2536" t="s">
        <v>92</v>
      </c>
      <c r="F2536">
        <v>2000</v>
      </c>
      <c r="G2536" t="s">
        <v>98</v>
      </c>
      <c r="H2536" t="s">
        <v>281</v>
      </c>
      <c r="I2536" t="s">
        <v>446</v>
      </c>
      <c r="J2536" t="s">
        <v>453</v>
      </c>
      <c r="K2536">
        <v>26.33</v>
      </c>
      <c r="L2536">
        <v>51.04</v>
      </c>
      <c r="M2536" t="s">
        <v>542</v>
      </c>
      <c r="N2536" t="s">
        <v>891</v>
      </c>
      <c r="O2536" t="s">
        <v>995</v>
      </c>
      <c r="Q2536">
        <v>14</v>
      </c>
      <c r="R2536">
        <v>13</v>
      </c>
      <c r="S2536" t="s">
        <v>1208</v>
      </c>
      <c r="T2536" t="s">
        <v>2395</v>
      </c>
      <c r="U2536" t="s">
        <v>3408</v>
      </c>
      <c r="V2536" t="s">
        <v>3454</v>
      </c>
      <c r="W2536">
        <v>118</v>
      </c>
      <c r="X2536">
        <v>1036</v>
      </c>
      <c r="Y2536">
        <v>13</v>
      </c>
      <c r="Z2536" t="s">
        <v>3584</v>
      </c>
      <c r="AA2536" t="s">
        <v>5422</v>
      </c>
      <c r="AB2536" t="s">
        <v>7865</v>
      </c>
      <c r="AC2536">
        <v>97</v>
      </c>
      <c r="AD2536" t="s">
        <v>8515</v>
      </c>
      <c r="AE2536" t="s">
        <v>8631</v>
      </c>
      <c r="AF2536" t="s">
        <v>8452</v>
      </c>
      <c r="AG2536" t="s">
        <v>9239</v>
      </c>
      <c r="AH2536" t="s">
        <v>9143</v>
      </c>
    </row>
    <row r="2537" spans="1:34" hidden="1" x14ac:dyDescent="0.25">
      <c r="A2537" t="s">
        <v>56</v>
      </c>
      <c r="B2537">
        <v>2025202</v>
      </c>
      <c r="C2537" t="s">
        <v>86</v>
      </c>
      <c r="D2537">
        <v>5</v>
      </c>
      <c r="E2537" t="s">
        <v>92</v>
      </c>
      <c r="F2537">
        <v>1400</v>
      </c>
      <c r="G2537" t="s">
        <v>98</v>
      </c>
      <c r="H2537" t="s">
        <v>282</v>
      </c>
      <c r="I2537" t="s">
        <v>446</v>
      </c>
      <c r="J2537" t="s">
        <v>453</v>
      </c>
      <c r="K2537">
        <v>13.42</v>
      </c>
      <c r="L2537">
        <v>35.01</v>
      </c>
      <c r="M2537" t="s">
        <v>658</v>
      </c>
      <c r="N2537" t="s">
        <v>892</v>
      </c>
      <c r="Q2537">
        <v>1</v>
      </c>
      <c r="R2537">
        <v>7</v>
      </c>
      <c r="S2537" t="s">
        <v>1093</v>
      </c>
      <c r="T2537" t="s">
        <v>2280</v>
      </c>
      <c r="U2537" t="s">
        <v>3411</v>
      </c>
      <c r="V2537" t="s">
        <v>3460</v>
      </c>
      <c r="W2537">
        <v>121</v>
      </c>
      <c r="X2537">
        <v>1138</v>
      </c>
      <c r="Y2537">
        <v>2</v>
      </c>
      <c r="Z2537" t="s">
        <v>3478</v>
      </c>
      <c r="AA2537" t="s">
        <v>5423</v>
      </c>
      <c r="AB2537" t="s">
        <v>892</v>
      </c>
      <c r="AC2537">
        <v>1.5</v>
      </c>
      <c r="AD2537" t="s">
        <v>8576</v>
      </c>
      <c r="AE2537" t="s">
        <v>9436</v>
      </c>
      <c r="AF2537" t="s">
        <v>9279</v>
      </c>
      <c r="AG2537" t="s">
        <v>9312</v>
      </c>
    </row>
    <row r="2538" spans="1:34" hidden="1" x14ac:dyDescent="0.25">
      <c r="A2538" t="s">
        <v>56</v>
      </c>
      <c r="B2538">
        <v>2025202</v>
      </c>
      <c r="C2538" t="s">
        <v>86</v>
      </c>
      <c r="D2538">
        <v>5</v>
      </c>
      <c r="E2538" t="s">
        <v>92</v>
      </c>
      <c r="F2538">
        <v>1400</v>
      </c>
      <c r="G2538" t="s">
        <v>98</v>
      </c>
      <c r="H2538" t="s">
        <v>282</v>
      </c>
      <c r="I2538" t="s">
        <v>446</v>
      </c>
      <c r="J2538" t="s">
        <v>453</v>
      </c>
      <c r="K2538">
        <v>13.42</v>
      </c>
      <c r="L2538">
        <v>35.01</v>
      </c>
      <c r="M2538" t="s">
        <v>658</v>
      </c>
      <c r="N2538" t="s">
        <v>892</v>
      </c>
      <c r="Q2538">
        <v>2</v>
      </c>
      <c r="R2538">
        <v>13</v>
      </c>
      <c r="S2538" t="s">
        <v>1987</v>
      </c>
      <c r="T2538" t="s">
        <v>3174</v>
      </c>
      <c r="U2538" t="s">
        <v>3416</v>
      </c>
      <c r="V2538" t="s">
        <v>3441</v>
      </c>
      <c r="W2538">
        <v>117</v>
      </c>
      <c r="X2538">
        <v>1245</v>
      </c>
      <c r="Y2538">
        <v>9</v>
      </c>
      <c r="Z2538" t="s">
        <v>3480</v>
      </c>
      <c r="AA2538" t="s">
        <v>5424</v>
      </c>
      <c r="AB2538" t="s">
        <v>6978</v>
      </c>
      <c r="AC2538">
        <v>10</v>
      </c>
      <c r="AD2538" t="s">
        <v>8577</v>
      </c>
      <c r="AE2538" t="s">
        <v>9258</v>
      </c>
      <c r="AF2538" t="s">
        <v>9372</v>
      </c>
      <c r="AG2538" t="s">
        <v>8400</v>
      </c>
    </row>
    <row r="2539" spans="1:34" hidden="1" x14ac:dyDescent="0.25">
      <c r="A2539" t="s">
        <v>56</v>
      </c>
      <c r="B2539">
        <v>2025202</v>
      </c>
      <c r="C2539" t="s">
        <v>86</v>
      </c>
      <c r="D2539">
        <v>5</v>
      </c>
      <c r="E2539" t="s">
        <v>92</v>
      </c>
      <c r="F2539">
        <v>1400</v>
      </c>
      <c r="G2539" t="s">
        <v>98</v>
      </c>
      <c r="H2539" t="s">
        <v>282</v>
      </c>
      <c r="I2539" t="s">
        <v>446</v>
      </c>
      <c r="J2539" t="s">
        <v>453</v>
      </c>
      <c r="K2539">
        <v>13.42</v>
      </c>
      <c r="L2539">
        <v>35.01</v>
      </c>
      <c r="M2539" t="s">
        <v>658</v>
      </c>
      <c r="N2539" t="s">
        <v>892</v>
      </c>
      <c r="Q2539">
        <v>3</v>
      </c>
      <c r="R2539">
        <v>12</v>
      </c>
      <c r="S2539" t="s">
        <v>1489</v>
      </c>
      <c r="T2539" t="s">
        <v>2676</v>
      </c>
      <c r="U2539" t="s">
        <v>3420</v>
      </c>
      <c r="V2539" t="s">
        <v>3459</v>
      </c>
      <c r="W2539">
        <v>118</v>
      </c>
      <c r="X2539">
        <v>1147</v>
      </c>
      <c r="Y2539">
        <v>6</v>
      </c>
      <c r="Z2539" t="s">
        <v>3483</v>
      </c>
      <c r="AA2539" t="s">
        <v>5425</v>
      </c>
      <c r="AB2539" t="s">
        <v>890</v>
      </c>
      <c r="AC2539">
        <v>13</v>
      </c>
      <c r="AD2539" t="s">
        <v>8584</v>
      </c>
      <c r="AE2539" t="s">
        <v>9404</v>
      </c>
      <c r="AF2539" t="s">
        <v>9456</v>
      </c>
      <c r="AG2539" t="s">
        <v>8863</v>
      </c>
    </row>
    <row r="2540" spans="1:34" hidden="1" x14ac:dyDescent="0.25">
      <c r="A2540" t="s">
        <v>56</v>
      </c>
      <c r="B2540">
        <v>2025202</v>
      </c>
      <c r="C2540" t="s">
        <v>86</v>
      </c>
      <c r="D2540">
        <v>5</v>
      </c>
      <c r="E2540" t="s">
        <v>92</v>
      </c>
      <c r="F2540">
        <v>1400</v>
      </c>
      <c r="G2540" t="s">
        <v>98</v>
      </c>
      <c r="H2540" t="s">
        <v>282</v>
      </c>
      <c r="I2540" t="s">
        <v>446</v>
      </c>
      <c r="J2540" t="s">
        <v>453</v>
      </c>
      <c r="K2540">
        <v>13.42</v>
      </c>
      <c r="L2540">
        <v>35.01</v>
      </c>
      <c r="M2540" t="s">
        <v>658</v>
      </c>
      <c r="N2540" t="s">
        <v>892</v>
      </c>
      <c r="Q2540">
        <v>4</v>
      </c>
      <c r="R2540">
        <v>11</v>
      </c>
      <c r="S2540" t="s">
        <v>1817</v>
      </c>
      <c r="T2540" t="s">
        <v>3004</v>
      </c>
      <c r="U2540" t="s">
        <v>3398</v>
      </c>
      <c r="V2540" t="s">
        <v>3455</v>
      </c>
      <c r="W2540">
        <v>118</v>
      </c>
      <c r="X2540">
        <v>1114</v>
      </c>
      <c r="Y2540">
        <v>14</v>
      </c>
      <c r="Z2540" t="s">
        <v>3490</v>
      </c>
      <c r="AA2540" t="s">
        <v>5426</v>
      </c>
      <c r="AB2540" t="s">
        <v>7866</v>
      </c>
      <c r="AC2540">
        <v>39</v>
      </c>
      <c r="AD2540" t="s">
        <v>8925</v>
      </c>
      <c r="AE2540" t="s">
        <v>9328</v>
      </c>
      <c r="AF2540" t="s">
        <v>9281</v>
      </c>
      <c r="AG2540" t="s">
        <v>9281</v>
      </c>
    </row>
    <row r="2541" spans="1:34" hidden="1" x14ac:dyDescent="0.25">
      <c r="A2541" t="s">
        <v>56</v>
      </c>
      <c r="B2541">
        <v>2025202</v>
      </c>
      <c r="C2541" t="s">
        <v>86</v>
      </c>
      <c r="D2541">
        <v>5</v>
      </c>
      <c r="E2541" t="s">
        <v>92</v>
      </c>
      <c r="F2541">
        <v>1400</v>
      </c>
      <c r="G2541" t="s">
        <v>98</v>
      </c>
      <c r="H2541" t="s">
        <v>282</v>
      </c>
      <c r="I2541" t="s">
        <v>446</v>
      </c>
      <c r="J2541" t="s">
        <v>453</v>
      </c>
      <c r="K2541">
        <v>13.42</v>
      </c>
      <c r="L2541">
        <v>35.01</v>
      </c>
      <c r="M2541" t="s">
        <v>658</v>
      </c>
      <c r="N2541" t="s">
        <v>892</v>
      </c>
      <c r="Q2541">
        <v>5</v>
      </c>
      <c r="R2541">
        <v>8</v>
      </c>
      <c r="S2541" t="s">
        <v>1355</v>
      </c>
      <c r="T2541" t="s">
        <v>2542</v>
      </c>
      <c r="U2541" t="s">
        <v>3413</v>
      </c>
      <c r="V2541" t="s">
        <v>3456</v>
      </c>
      <c r="W2541">
        <v>117</v>
      </c>
      <c r="X2541">
        <v>1114</v>
      </c>
      <c r="Y2541">
        <v>4</v>
      </c>
      <c r="Z2541" t="s">
        <v>3490</v>
      </c>
      <c r="AA2541" t="s">
        <v>5427</v>
      </c>
      <c r="AB2541" t="s">
        <v>7279</v>
      </c>
      <c r="AC2541">
        <v>79</v>
      </c>
      <c r="AD2541" t="s">
        <v>8896</v>
      </c>
      <c r="AE2541" t="s">
        <v>9329</v>
      </c>
      <c r="AF2541" t="s">
        <v>9456</v>
      </c>
      <c r="AG2541" t="s">
        <v>9240</v>
      </c>
    </row>
    <row r="2542" spans="1:34" hidden="1" x14ac:dyDescent="0.25">
      <c r="A2542" t="s">
        <v>56</v>
      </c>
      <c r="B2542">
        <v>2025202</v>
      </c>
      <c r="C2542" t="s">
        <v>86</v>
      </c>
      <c r="D2542">
        <v>5</v>
      </c>
      <c r="E2542" t="s">
        <v>92</v>
      </c>
      <c r="F2542">
        <v>1400</v>
      </c>
      <c r="G2542" t="s">
        <v>98</v>
      </c>
      <c r="H2542" t="s">
        <v>282</v>
      </c>
      <c r="I2542" t="s">
        <v>446</v>
      </c>
      <c r="J2542" t="s">
        <v>453</v>
      </c>
      <c r="K2542">
        <v>13.42</v>
      </c>
      <c r="L2542">
        <v>35.01</v>
      </c>
      <c r="M2542" t="s">
        <v>658</v>
      </c>
      <c r="N2542" t="s">
        <v>892</v>
      </c>
      <c r="Q2542">
        <v>6</v>
      </c>
      <c r="R2542">
        <v>1</v>
      </c>
      <c r="S2542" t="s">
        <v>1707</v>
      </c>
      <c r="T2542" t="s">
        <v>2894</v>
      </c>
      <c r="U2542" t="s">
        <v>3402</v>
      </c>
      <c r="V2542" t="s">
        <v>3450</v>
      </c>
      <c r="W2542">
        <v>130</v>
      </c>
      <c r="X2542">
        <v>1154</v>
      </c>
      <c r="Y2542">
        <v>1</v>
      </c>
      <c r="Z2542" t="s">
        <v>3490</v>
      </c>
      <c r="AA2542" t="s">
        <v>5428</v>
      </c>
      <c r="AB2542" t="s">
        <v>7279</v>
      </c>
      <c r="AC2542">
        <v>9.5</v>
      </c>
      <c r="AD2542" t="s">
        <v>8571</v>
      </c>
      <c r="AE2542" t="s">
        <v>9457</v>
      </c>
      <c r="AF2542" t="s">
        <v>9371</v>
      </c>
      <c r="AG2542" t="s">
        <v>8413</v>
      </c>
    </row>
    <row r="2543" spans="1:34" hidden="1" x14ac:dyDescent="0.25">
      <c r="A2543" t="s">
        <v>56</v>
      </c>
      <c r="B2543">
        <v>2025202</v>
      </c>
      <c r="C2543" t="s">
        <v>86</v>
      </c>
      <c r="D2543">
        <v>5</v>
      </c>
      <c r="E2543" t="s">
        <v>92</v>
      </c>
      <c r="F2543">
        <v>1400</v>
      </c>
      <c r="G2543" t="s">
        <v>98</v>
      </c>
      <c r="H2543" t="s">
        <v>282</v>
      </c>
      <c r="I2543" t="s">
        <v>446</v>
      </c>
      <c r="J2543" t="s">
        <v>453</v>
      </c>
      <c r="K2543">
        <v>13.42</v>
      </c>
      <c r="L2543">
        <v>35.01</v>
      </c>
      <c r="M2543" t="s">
        <v>658</v>
      </c>
      <c r="N2543" t="s">
        <v>892</v>
      </c>
      <c r="Q2543">
        <v>7</v>
      </c>
      <c r="R2543">
        <v>10</v>
      </c>
      <c r="S2543" t="s">
        <v>1242</v>
      </c>
      <c r="T2543" t="s">
        <v>2429</v>
      </c>
      <c r="U2543" t="s">
        <v>3399</v>
      </c>
      <c r="V2543" t="s">
        <v>3445</v>
      </c>
      <c r="W2543">
        <v>118</v>
      </c>
      <c r="X2543">
        <v>1082</v>
      </c>
      <c r="Y2543">
        <v>11</v>
      </c>
      <c r="Z2543" t="s">
        <v>3484</v>
      </c>
      <c r="AA2543" t="s">
        <v>5429</v>
      </c>
      <c r="AB2543" t="s">
        <v>6872</v>
      </c>
      <c r="AC2543">
        <v>49</v>
      </c>
      <c r="AD2543" t="s">
        <v>8787</v>
      </c>
      <c r="AE2543" t="s">
        <v>9404</v>
      </c>
      <c r="AF2543" t="s">
        <v>9434</v>
      </c>
      <c r="AG2543" t="s">
        <v>9361</v>
      </c>
    </row>
    <row r="2544" spans="1:34" hidden="1" x14ac:dyDescent="0.25">
      <c r="A2544" t="s">
        <v>56</v>
      </c>
      <c r="B2544">
        <v>2025202</v>
      </c>
      <c r="C2544" t="s">
        <v>86</v>
      </c>
      <c r="D2544">
        <v>5</v>
      </c>
      <c r="E2544" t="s">
        <v>92</v>
      </c>
      <c r="F2544">
        <v>1400</v>
      </c>
      <c r="G2544" t="s">
        <v>98</v>
      </c>
      <c r="H2544" t="s">
        <v>282</v>
      </c>
      <c r="I2544" t="s">
        <v>446</v>
      </c>
      <c r="J2544" t="s">
        <v>453</v>
      </c>
      <c r="K2544">
        <v>13.42</v>
      </c>
      <c r="L2544">
        <v>35.01</v>
      </c>
      <c r="M2544" t="s">
        <v>658</v>
      </c>
      <c r="N2544" t="s">
        <v>892</v>
      </c>
      <c r="Q2544">
        <v>8</v>
      </c>
      <c r="R2544">
        <v>5</v>
      </c>
      <c r="S2544" t="s">
        <v>1878</v>
      </c>
      <c r="T2544" t="s">
        <v>3065</v>
      </c>
      <c r="U2544" t="s">
        <v>3412</v>
      </c>
      <c r="V2544" t="s">
        <v>3451</v>
      </c>
      <c r="W2544">
        <v>125</v>
      </c>
      <c r="X2544">
        <v>1179</v>
      </c>
      <c r="Y2544">
        <v>13</v>
      </c>
      <c r="Z2544" t="s">
        <v>3484</v>
      </c>
      <c r="AA2544" t="s">
        <v>5055</v>
      </c>
      <c r="AB2544" t="s">
        <v>6872</v>
      </c>
      <c r="AC2544">
        <v>20</v>
      </c>
      <c r="AD2544" t="s">
        <v>8951</v>
      </c>
      <c r="AE2544" t="s">
        <v>9223</v>
      </c>
      <c r="AF2544" t="s">
        <v>9279</v>
      </c>
      <c r="AG2544" t="s">
        <v>9393</v>
      </c>
    </row>
    <row r="2545" spans="1:33" hidden="1" x14ac:dyDescent="0.25">
      <c r="A2545" t="s">
        <v>56</v>
      </c>
      <c r="B2545">
        <v>2025202</v>
      </c>
      <c r="C2545" t="s">
        <v>86</v>
      </c>
      <c r="D2545">
        <v>5</v>
      </c>
      <c r="E2545" t="s">
        <v>92</v>
      </c>
      <c r="F2545">
        <v>1400</v>
      </c>
      <c r="G2545" t="s">
        <v>98</v>
      </c>
      <c r="H2545" t="s">
        <v>282</v>
      </c>
      <c r="I2545" t="s">
        <v>446</v>
      </c>
      <c r="J2545" t="s">
        <v>453</v>
      </c>
      <c r="K2545">
        <v>13.42</v>
      </c>
      <c r="L2545">
        <v>35.01</v>
      </c>
      <c r="M2545" t="s">
        <v>658</v>
      </c>
      <c r="N2545" t="s">
        <v>892</v>
      </c>
      <c r="Q2545">
        <v>9</v>
      </c>
      <c r="R2545">
        <v>2</v>
      </c>
      <c r="S2545" t="s">
        <v>1888</v>
      </c>
      <c r="T2545" t="s">
        <v>3075</v>
      </c>
      <c r="U2545" t="s">
        <v>3403</v>
      </c>
      <c r="V2545" t="s">
        <v>3453</v>
      </c>
      <c r="W2545">
        <v>133</v>
      </c>
      <c r="X2545">
        <v>1216</v>
      </c>
      <c r="Y2545">
        <v>7</v>
      </c>
      <c r="Z2545" t="s">
        <v>3491</v>
      </c>
      <c r="AA2545" t="s">
        <v>5430</v>
      </c>
      <c r="AB2545" t="s">
        <v>922</v>
      </c>
      <c r="AC2545">
        <v>8.6999999999999993</v>
      </c>
      <c r="AD2545" t="s">
        <v>8513</v>
      </c>
      <c r="AE2545" t="s">
        <v>9431</v>
      </c>
      <c r="AF2545" t="s">
        <v>9371</v>
      </c>
      <c r="AG2545" t="s">
        <v>8455</v>
      </c>
    </row>
    <row r="2546" spans="1:33" hidden="1" x14ac:dyDescent="0.25">
      <c r="A2546" t="s">
        <v>56</v>
      </c>
      <c r="B2546">
        <v>2025202</v>
      </c>
      <c r="C2546" t="s">
        <v>86</v>
      </c>
      <c r="D2546">
        <v>5</v>
      </c>
      <c r="E2546" t="s">
        <v>92</v>
      </c>
      <c r="F2546">
        <v>1400</v>
      </c>
      <c r="G2546" t="s">
        <v>98</v>
      </c>
      <c r="H2546" t="s">
        <v>282</v>
      </c>
      <c r="I2546" t="s">
        <v>446</v>
      </c>
      <c r="J2546" t="s">
        <v>453</v>
      </c>
      <c r="K2546">
        <v>13.42</v>
      </c>
      <c r="L2546">
        <v>35.01</v>
      </c>
      <c r="M2546" t="s">
        <v>658</v>
      </c>
      <c r="N2546" t="s">
        <v>892</v>
      </c>
      <c r="Q2546">
        <v>10</v>
      </c>
      <c r="R2546">
        <v>14</v>
      </c>
      <c r="S2546" t="s">
        <v>1442</v>
      </c>
      <c r="T2546" t="s">
        <v>2629</v>
      </c>
      <c r="U2546" t="s">
        <v>3415</v>
      </c>
      <c r="V2546" t="s">
        <v>3442</v>
      </c>
      <c r="W2546">
        <v>116</v>
      </c>
      <c r="X2546">
        <v>1181</v>
      </c>
      <c r="Y2546">
        <v>8</v>
      </c>
      <c r="Z2546" t="s">
        <v>3507</v>
      </c>
      <c r="AA2546" t="s">
        <v>5431</v>
      </c>
      <c r="AB2546" t="s">
        <v>937</v>
      </c>
      <c r="AC2546">
        <v>34</v>
      </c>
      <c r="AD2546" t="s">
        <v>8567</v>
      </c>
      <c r="AE2546" t="s">
        <v>9261</v>
      </c>
      <c r="AF2546" t="s">
        <v>9373</v>
      </c>
      <c r="AG2546" t="s">
        <v>8602</v>
      </c>
    </row>
    <row r="2547" spans="1:33" hidden="1" x14ac:dyDescent="0.25">
      <c r="A2547" t="s">
        <v>56</v>
      </c>
      <c r="B2547">
        <v>2025202</v>
      </c>
      <c r="C2547" t="s">
        <v>86</v>
      </c>
      <c r="D2547">
        <v>5</v>
      </c>
      <c r="E2547" t="s">
        <v>92</v>
      </c>
      <c r="F2547">
        <v>1400</v>
      </c>
      <c r="G2547" t="s">
        <v>98</v>
      </c>
      <c r="H2547" t="s">
        <v>282</v>
      </c>
      <c r="I2547" t="s">
        <v>446</v>
      </c>
      <c r="J2547" t="s">
        <v>453</v>
      </c>
      <c r="K2547">
        <v>13.42</v>
      </c>
      <c r="L2547">
        <v>35.01</v>
      </c>
      <c r="M2547" t="s">
        <v>658</v>
      </c>
      <c r="N2547" t="s">
        <v>892</v>
      </c>
      <c r="Q2547">
        <v>11</v>
      </c>
      <c r="R2547">
        <v>3</v>
      </c>
      <c r="S2547" t="s">
        <v>1356</v>
      </c>
      <c r="T2547" t="s">
        <v>2543</v>
      </c>
      <c r="U2547" t="s">
        <v>3401</v>
      </c>
      <c r="V2547" t="s">
        <v>3458</v>
      </c>
      <c r="W2547">
        <v>131</v>
      </c>
      <c r="X2547">
        <v>1040</v>
      </c>
      <c r="Y2547">
        <v>10</v>
      </c>
      <c r="Z2547" t="s">
        <v>3493</v>
      </c>
      <c r="AA2547" t="s">
        <v>5432</v>
      </c>
      <c r="AB2547" t="s">
        <v>7174</v>
      </c>
      <c r="AC2547">
        <v>107</v>
      </c>
      <c r="AD2547" t="s">
        <v>8782</v>
      </c>
      <c r="AE2547" t="s">
        <v>9225</v>
      </c>
      <c r="AF2547" t="s">
        <v>9281</v>
      </c>
      <c r="AG2547" t="s">
        <v>9085</v>
      </c>
    </row>
    <row r="2548" spans="1:33" hidden="1" x14ac:dyDescent="0.25">
      <c r="A2548" t="s">
        <v>56</v>
      </c>
      <c r="B2548">
        <v>2025202</v>
      </c>
      <c r="C2548" t="s">
        <v>86</v>
      </c>
      <c r="D2548">
        <v>5</v>
      </c>
      <c r="E2548" t="s">
        <v>92</v>
      </c>
      <c r="F2548">
        <v>1400</v>
      </c>
      <c r="G2548" t="s">
        <v>98</v>
      </c>
      <c r="H2548" t="s">
        <v>282</v>
      </c>
      <c r="I2548" t="s">
        <v>446</v>
      </c>
      <c r="J2548" t="s">
        <v>453</v>
      </c>
      <c r="K2548">
        <v>13.42</v>
      </c>
      <c r="L2548">
        <v>35.01</v>
      </c>
      <c r="M2548" t="s">
        <v>658</v>
      </c>
      <c r="N2548" t="s">
        <v>892</v>
      </c>
      <c r="Q2548">
        <v>12</v>
      </c>
      <c r="R2548">
        <v>4</v>
      </c>
      <c r="S2548" t="s">
        <v>1988</v>
      </c>
      <c r="T2548" t="s">
        <v>3175</v>
      </c>
      <c r="U2548" t="s">
        <v>3400</v>
      </c>
      <c r="V2548" t="s">
        <v>3447</v>
      </c>
      <c r="W2548">
        <v>125</v>
      </c>
      <c r="X2548">
        <v>1039</v>
      </c>
      <c r="Y2548">
        <v>5</v>
      </c>
      <c r="Z2548" t="s">
        <v>3519</v>
      </c>
      <c r="AA2548" t="s">
        <v>5433</v>
      </c>
      <c r="AB2548" t="s">
        <v>872</v>
      </c>
      <c r="AC2548">
        <v>76</v>
      </c>
      <c r="AD2548" t="s">
        <v>8819</v>
      </c>
      <c r="AE2548" t="s">
        <v>9457</v>
      </c>
      <c r="AF2548" t="s">
        <v>8947</v>
      </c>
      <c r="AG2548" t="s">
        <v>8416</v>
      </c>
    </row>
    <row r="2549" spans="1:33" hidden="1" x14ac:dyDescent="0.25">
      <c r="A2549" t="s">
        <v>56</v>
      </c>
      <c r="B2549">
        <v>2025202</v>
      </c>
      <c r="C2549" t="s">
        <v>86</v>
      </c>
      <c r="D2549">
        <v>5</v>
      </c>
      <c r="E2549" t="s">
        <v>92</v>
      </c>
      <c r="F2549">
        <v>1400</v>
      </c>
      <c r="G2549" t="s">
        <v>98</v>
      </c>
      <c r="H2549" t="s">
        <v>282</v>
      </c>
      <c r="I2549" t="s">
        <v>446</v>
      </c>
      <c r="J2549" t="s">
        <v>453</v>
      </c>
      <c r="K2549">
        <v>13.42</v>
      </c>
      <c r="L2549">
        <v>35.01</v>
      </c>
      <c r="M2549" t="s">
        <v>658</v>
      </c>
      <c r="N2549" t="s">
        <v>892</v>
      </c>
      <c r="Q2549">
        <v>13</v>
      </c>
      <c r="R2549">
        <v>6</v>
      </c>
      <c r="S2549" t="s">
        <v>1135</v>
      </c>
      <c r="T2549" t="s">
        <v>2322</v>
      </c>
      <c r="U2549" t="s">
        <v>3406</v>
      </c>
      <c r="V2549" t="s">
        <v>3461</v>
      </c>
      <c r="W2549">
        <v>123</v>
      </c>
      <c r="X2549">
        <v>1228</v>
      </c>
      <c r="Y2549">
        <v>12</v>
      </c>
      <c r="Z2549" t="s">
        <v>3538</v>
      </c>
      <c r="AA2549" t="s">
        <v>5434</v>
      </c>
      <c r="AB2549" t="s">
        <v>7127</v>
      </c>
      <c r="AC2549">
        <v>73</v>
      </c>
      <c r="AD2549" t="s">
        <v>8575</v>
      </c>
      <c r="AE2549" t="s">
        <v>9403</v>
      </c>
      <c r="AF2549" t="s">
        <v>9370</v>
      </c>
      <c r="AG2549" t="s">
        <v>9087</v>
      </c>
    </row>
    <row r="2550" spans="1:33" hidden="1" x14ac:dyDescent="0.25">
      <c r="A2550" t="s">
        <v>56</v>
      </c>
      <c r="B2550">
        <v>2025202</v>
      </c>
      <c r="C2550" t="s">
        <v>86</v>
      </c>
      <c r="D2550">
        <v>5</v>
      </c>
      <c r="E2550" t="s">
        <v>92</v>
      </c>
      <c r="F2550">
        <v>1400</v>
      </c>
      <c r="G2550" t="s">
        <v>98</v>
      </c>
      <c r="H2550" t="s">
        <v>282</v>
      </c>
      <c r="I2550" t="s">
        <v>446</v>
      </c>
      <c r="J2550" t="s">
        <v>453</v>
      </c>
      <c r="K2550">
        <v>13.42</v>
      </c>
      <c r="L2550">
        <v>35.01</v>
      </c>
      <c r="M2550" t="s">
        <v>658</v>
      </c>
      <c r="N2550" t="s">
        <v>892</v>
      </c>
      <c r="R2550">
        <v>9</v>
      </c>
      <c r="S2550" t="s">
        <v>1574</v>
      </c>
      <c r="T2550" t="s">
        <v>2761</v>
      </c>
      <c r="U2550" t="s">
        <v>3405</v>
      </c>
      <c r="V2550" t="s">
        <v>3446</v>
      </c>
      <c r="W2550">
        <v>111</v>
      </c>
      <c r="Z2550" t="s">
        <v>3439</v>
      </c>
      <c r="AA2550" t="s">
        <v>3439</v>
      </c>
      <c r="AB2550" t="s">
        <v>3439</v>
      </c>
    </row>
    <row r="2551" spans="1:33" hidden="1" x14ac:dyDescent="0.25">
      <c r="A2551" t="s">
        <v>56</v>
      </c>
      <c r="B2551">
        <v>2025203</v>
      </c>
      <c r="C2551" t="s">
        <v>86</v>
      </c>
      <c r="D2551">
        <v>6</v>
      </c>
      <c r="E2551" t="s">
        <v>95</v>
      </c>
      <c r="F2551">
        <v>1200</v>
      </c>
      <c r="G2551" t="s">
        <v>100</v>
      </c>
      <c r="H2551" t="s">
        <v>283</v>
      </c>
      <c r="I2551" t="s">
        <v>446</v>
      </c>
      <c r="J2551" t="s">
        <v>453</v>
      </c>
      <c r="K2551">
        <v>23.18</v>
      </c>
      <c r="L2551">
        <v>45.31</v>
      </c>
      <c r="M2551" t="s">
        <v>659</v>
      </c>
      <c r="Q2551">
        <v>1</v>
      </c>
      <c r="R2551">
        <v>1</v>
      </c>
      <c r="S2551" t="s">
        <v>1051</v>
      </c>
      <c r="T2551" t="s">
        <v>2238</v>
      </c>
      <c r="U2551" t="s">
        <v>3411</v>
      </c>
      <c r="V2551" t="s">
        <v>3443</v>
      </c>
      <c r="W2551">
        <v>128</v>
      </c>
      <c r="X2551">
        <v>1158</v>
      </c>
      <c r="Y2551">
        <v>10</v>
      </c>
      <c r="Z2551" t="s">
        <v>3478</v>
      </c>
      <c r="AA2551" t="s">
        <v>5435</v>
      </c>
      <c r="AB2551" t="s">
        <v>659</v>
      </c>
      <c r="AC2551">
        <v>1</v>
      </c>
      <c r="AD2551" t="s">
        <v>8747</v>
      </c>
      <c r="AE2551" t="s">
        <v>9302</v>
      </c>
      <c r="AF2551" t="s">
        <v>9294</v>
      </c>
    </row>
    <row r="2552" spans="1:33" hidden="1" x14ac:dyDescent="0.25">
      <c r="A2552" t="s">
        <v>56</v>
      </c>
      <c r="B2552">
        <v>2025203</v>
      </c>
      <c r="C2552" t="s">
        <v>86</v>
      </c>
      <c r="D2552">
        <v>6</v>
      </c>
      <c r="E2552" t="s">
        <v>95</v>
      </c>
      <c r="F2552">
        <v>1200</v>
      </c>
      <c r="G2552" t="s">
        <v>100</v>
      </c>
      <c r="H2552" t="s">
        <v>283</v>
      </c>
      <c r="I2552" t="s">
        <v>446</v>
      </c>
      <c r="J2552" t="s">
        <v>453</v>
      </c>
      <c r="K2552">
        <v>23.18</v>
      </c>
      <c r="L2552">
        <v>45.31</v>
      </c>
      <c r="M2552" t="s">
        <v>659</v>
      </c>
      <c r="Q2552">
        <v>2</v>
      </c>
      <c r="R2552">
        <v>6</v>
      </c>
      <c r="S2552" t="s">
        <v>1122</v>
      </c>
      <c r="T2552" t="s">
        <v>2309</v>
      </c>
      <c r="U2552" t="s">
        <v>3421</v>
      </c>
      <c r="V2552" t="s">
        <v>3455</v>
      </c>
      <c r="W2552">
        <v>123</v>
      </c>
      <c r="X2552">
        <v>1182</v>
      </c>
      <c r="Y2552">
        <v>2</v>
      </c>
      <c r="Z2552" t="s">
        <v>3514</v>
      </c>
      <c r="AA2552" t="s">
        <v>5436</v>
      </c>
      <c r="AB2552" t="s">
        <v>7867</v>
      </c>
      <c r="AC2552">
        <v>18</v>
      </c>
      <c r="AD2552" t="s">
        <v>8820</v>
      </c>
      <c r="AE2552" t="s">
        <v>9449</v>
      </c>
      <c r="AF2552" t="s">
        <v>9327</v>
      </c>
    </row>
    <row r="2553" spans="1:33" hidden="1" x14ac:dyDescent="0.25">
      <c r="A2553" t="s">
        <v>56</v>
      </c>
      <c r="B2553">
        <v>2025203</v>
      </c>
      <c r="C2553" t="s">
        <v>86</v>
      </c>
      <c r="D2553">
        <v>6</v>
      </c>
      <c r="E2553" t="s">
        <v>95</v>
      </c>
      <c r="F2553">
        <v>1200</v>
      </c>
      <c r="G2553" t="s">
        <v>100</v>
      </c>
      <c r="H2553" t="s">
        <v>283</v>
      </c>
      <c r="I2553" t="s">
        <v>446</v>
      </c>
      <c r="J2553" t="s">
        <v>453</v>
      </c>
      <c r="K2553">
        <v>23.18</v>
      </c>
      <c r="L2553">
        <v>45.31</v>
      </c>
      <c r="M2553" t="s">
        <v>659</v>
      </c>
      <c r="Q2553">
        <v>3</v>
      </c>
      <c r="R2553">
        <v>3</v>
      </c>
      <c r="S2553" t="s">
        <v>1873</v>
      </c>
      <c r="T2553" t="s">
        <v>3060</v>
      </c>
      <c r="U2553" t="s">
        <v>3403</v>
      </c>
      <c r="V2553" t="s">
        <v>3444</v>
      </c>
      <c r="W2553">
        <v>123</v>
      </c>
      <c r="X2553">
        <v>1139</v>
      </c>
      <c r="Y2553">
        <v>3</v>
      </c>
      <c r="Z2553" t="s">
        <v>3498</v>
      </c>
      <c r="AA2553" t="s">
        <v>5350</v>
      </c>
      <c r="AB2553" t="s">
        <v>7567</v>
      </c>
      <c r="AC2553">
        <v>38</v>
      </c>
      <c r="AD2553" t="s">
        <v>8746</v>
      </c>
      <c r="AE2553" t="s">
        <v>9307</v>
      </c>
      <c r="AF2553" t="s">
        <v>9384</v>
      </c>
    </row>
    <row r="2554" spans="1:33" hidden="1" x14ac:dyDescent="0.25">
      <c r="A2554" t="s">
        <v>56</v>
      </c>
      <c r="B2554">
        <v>2025203</v>
      </c>
      <c r="C2554" t="s">
        <v>86</v>
      </c>
      <c r="D2554">
        <v>6</v>
      </c>
      <c r="E2554" t="s">
        <v>95</v>
      </c>
      <c r="F2554">
        <v>1200</v>
      </c>
      <c r="G2554" t="s">
        <v>100</v>
      </c>
      <c r="H2554" t="s">
        <v>283</v>
      </c>
      <c r="I2554" t="s">
        <v>446</v>
      </c>
      <c r="J2554" t="s">
        <v>453</v>
      </c>
      <c r="K2554">
        <v>23.18</v>
      </c>
      <c r="L2554">
        <v>45.31</v>
      </c>
      <c r="M2554" t="s">
        <v>659</v>
      </c>
      <c r="Q2554">
        <v>4</v>
      </c>
      <c r="R2554">
        <v>2</v>
      </c>
      <c r="S2554" t="s">
        <v>1052</v>
      </c>
      <c r="T2554" t="s">
        <v>2239</v>
      </c>
      <c r="U2554" t="s">
        <v>3397</v>
      </c>
      <c r="V2554" t="s">
        <v>3449</v>
      </c>
      <c r="W2554">
        <v>123</v>
      </c>
      <c r="X2554">
        <v>1193</v>
      </c>
      <c r="Y2554">
        <v>5</v>
      </c>
      <c r="Z2554" t="s">
        <v>3498</v>
      </c>
      <c r="AA2554" t="s">
        <v>5437</v>
      </c>
      <c r="AB2554" t="s">
        <v>7568</v>
      </c>
      <c r="AC2554">
        <v>43</v>
      </c>
      <c r="AD2554" t="s">
        <v>8553</v>
      </c>
      <c r="AE2554" t="s">
        <v>9298</v>
      </c>
      <c r="AF2554" t="s">
        <v>9273</v>
      </c>
    </row>
    <row r="2555" spans="1:33" hidden="1" x14ac:dyDescent="0.25">
      <c r="A2555" t="s">
        <v>56</v>
      </c>
      <c r="B2555">
        <v>2025203</v>
      </c>
      <c r="C2555" t="s">
        <v>86</v>
      </c>
      <c r="D2555">
        <v>6</v>
      </c>
      <c r="E2555" t="s">
        <v>95</v>
      </c>
      <c r="F2555">
        <v>1200</v>
      </c>
      <c r="G2555" t="s">
        <v>100</v>
      </c>
      <c r="H2555" t="s">
        <v>283</v>
      </c>
      <c r="I2555" t="s">
        <v>446</v>
      </c>
      <c r="J2555" t="s">
        <v>453</v>
      </c>
      <c r="K2555">
        <v>23.18</v>
      </c>
      <c r="L2555">
        <v>45.31</v>
      </c>
      <c r="M2555" t="s">
        <v>659</v>
      </c>
      <c r="Q2555">
        <v>5</v>
      </c>
      <c r="R2555">
        <v>7</v>
      </c>
      <c r="S2555" t="s">
        <v>1056</v>
      </c>
      <c r="T2555" t="s">
        <v>2243</v>
      </c>
      <c r="U2555" t="s">
        <v>3404</v>
      </c>
      <c r="V2555" t="s">
        <v>3444</v>
      </c>
      <c r="W2555">
        <v>123</v>
      </c>
      <c r="X2555">
        <v>1115</v>
      </c>
      <c r="Y2555">
        <v>1</v>
      </c>
      <c r="Z2555" t="s">
        <v>3498</v>
      </c>
      <c r="AA2555" t="s">
        <v>5326</v>
      </c>
      <c r="AB2555" t="s">
        <v>7568</v>
      </c>
      <c r="AC2555">
        <v>42</v>
      </c>
      <c r="AD2555" t="s">
        <v>8550</v>
      </c>
      <c r="AE2555" t="s">
        <v>9299</v>
      </c>
      <c r="AF2555" t="s">
        <v>9270</v>
      </c>
    </row>
    <row r="2556" spans="1:33" hidden="1" x14ac:dyDescent="0.25">
      <c r="A2556" t="s">
        <v>56</v>
      </c>
      <c r="B2556">
        <v>2025203</v>
      </c>
      <c r="C2556" t="s">
        <v>86</v>
      </c>
      <c r="D2556">
        <v>6</v>
      </c>
      <c r="E2556" t="s">
        <v>95</v>
      </c>
      <c r="F2556">
        <v>1200</v>
      </c>
      <c r="G2556" t="s">
        <v>100</v>
      </c>
      <c r="H2556" t="s">
        <v>283</v>
      </c>
      <c r="I2556" t="s">
        <v>446</v>
      </c>
      <c r="J2556" t="s">
        <v>453</v>
      </c>
      <c r="K2556">
        <v>23.18</v>
      </c>
      <c r="L2556">
        <v>45.31</v>
      </c>
      <c r="M2556" t="s">
        <v>659</v>
      </c>
      <c r="Q2556">
        <v>6</v>
      </c>
      <c r="R2556">
        <v>4</v>
      </c>
      <c r="S2556" t="s">
        <v>1059</v>
      </c>
      <c r="T2556" t="s">
        <v>2246</v>
      </c>
      <c r="U2556" t="s">
        <v>3400</v>
      </c>
      <c r="V2556" t="s">
        <v>3459</v>
      </c>
      <c r="W2556">
        <v>123</v>
      </c>
      <c r="X2556">
        <v>1216</v>
      </c>
      <c r="Y2556">
        <v>9</v>
      </c>
      <c r="Z2556" t="s">
        <v>3491</v>
      </c>
      <c r="AA2556" t="s">
        <v>5438</v>
      </c>
      <c r="AB2556" t="s">
        <v>7868</v>
      </c>
      <c r="AC2556">
        <v>110</v>
      </c>
      <c r="AD2556" t="s">
        <v>8551</v>
      </c>
      <c r="AE2556" t="s">
        <v>9296</v>
      </c>
      <c r="AF2556" t="s">
        <v>9302</v>
      </c>
    </row>
    <row r="2557" spans="1:33" hidden="1" x14ac:dyDescent="0.25">
      <c r="A2557" t="s">
        <v>56</v>
      </c>
      <c r="B2557">
        <v>2025203</v>
      </c>
      <c r="C2557" t="s">
        <v>86</v>
      </c>
      <c r="D2557">
        <v>6</v>
      </c>
      <c r="E2557" t="s">
        <v>95</v>
      </c>
      <c r="F2557">
        <v>1200</v>
      </c>
      <c r="G2557" t="s">
        <v>100</v>
      </c>
      <c r="H2557" t="s">
        <v>283</v>
      </c>
      <c r="I2557" t="s">
        <v>446</v>
      </c>
      <c r="J2557" t="s">
        <v>453</v>
      </c>
      <c r="K2557">
        <v>23.18</v>
      </c>
      <c r="L2557">
        <v>45.31</v>
      </c>
      <c r="M2557" t="s">
        <v>659</v>
      </c>
      <c r="Q2557">
        <v>7</v>
      </c>
      <c r="R2557">
        <v>8</v>
      </c>
      <c r="S2557" t="s">
        <v>1558</v>
      </c>
      <c r="T2557" t="s">
        <v>2745</v>
      </c>
      <c r="U2557" t="s">
        <v>3406</v>
      </c>
      <c r="V2557" t="s">
        <v>3443</v>
      </c>
      <c r="W2557">
        <v>123</v>
      </c>
      <c r="X2557">
        <v>1242</v>
      </c>
      <c r="Y2557">
        <v>8</v>
      </c>
      <c r="Z2557" t="s">
        <v>3486</v>
      </c>
      <c r="AA2557" t="s">
        <v>5439</v>
      </c>
      <c r="AB2557" t="s">
        <v>7869</v>
      </c>
      <c r="AC2557">
        <v>22</v>
      </c>
      <c r="AD2557" t="s">
        <v>8610</v>
      </c>
      <c r="AE2557" t="s">
        <v>9298</v>
      </c>
      <c r="AF2557" t="s">
        <v>9231</v>
      </c>
    </row>
    <row r="2558" spans="1:33" hidden="1" x14ac:dyDescent="0.25">
      <c r="A2558" t="s">
        <v>56</v>
      </c>
      <c r="B2558">
        <v>2025203</v>
      </c>
      <c r="C2558" t="s">
        <v>86</v>
      </c>
      <c r="D2558">
        <v>6</v>
      </c>
      <c r="E2558" t="s">
        <v>95</v>
      </c>
      <c r="F2558">
        <v>1200</v>
      </c>
      <c r="G2558" t="s">
        <v>100</v>
      </c>
      <c r="H2558" t="s">
        <v>283</v>
      </c>
      <c r="I2558" t="s">
        <v>446</v>
      </c>
      <c r="J2558" t="s">
        <v>453</v>
      </c>
      <c r="K2558">
        <v>23.18</v>
      </c>
      <c r="L2558">
        <v>45.31</v>
      </c>
      <c r="M2558" t="s">
        <v>659</v>
      </c>
      <c r="Q2558">
        <v>8</v>
      </c>
      <c r="R2558">
        <v>9</v>
      </c>
      <c r="S2558" t="s">
        <v>1615</v>
      </c>
      <c r="T2558" t="s">
        <v>2802</v>
      </c>
      <c r="U2558" t="s">
        <v>3401</v>
      </c>
      <c r="V2558" t="s">
        <v>3444</v>
      </c>
      <c r="W2558">
        <v>123</v>
      </c>
      <c r="X2558">
        <v>1220</v>
      </c>
      <c r="Y2558">
        <v>7</v>
      </c>
      <c r="Z2558" t="s">
        <v>3488</v>
      </c>
      <c r="AA2558" t="s">
        <v>5440</v>
      </c>
      <c r="AB2558" t="s">
        <v>7870</v>
      </c>
      <c r="AC2558">
        <v>55</v>
      </c>
      <c r="AD2558" t="s">
        <v>8603</v>
      </c>
      <c r="AE2558" t="s">
        <v>9305</v>
      </c>
      <c r="AF2558" t="s">
        <v>9313</v>
      </c>
    </row>
    <row r="2559" spans="1:33" hidden="1" x14ac:dyDescent="0.25">
      <c r="A2559" t="s">
        <v>56</v>
      </c>
      <c r="B2559">
        <v>2025203</v>
      </c>
      <c r="C2559" t="s">
        <v>86</v>
      </c>
      <c r="D2559">
        <v>6</v>
      </c>
      <c r="E2559" t="s">
        <v>95</v>
      </c>
      <c r="F2559">
        <v>1200</v>
      </c>
      <c r="G2559" t="s">
        <v>100</v>
      </c>
      <c r="H2559" t="s">
        <v>283</v>
      </c>
      <c r="I2559" t="s">
        <v>446</v>
      </c>
      <c r="J2559" t="s">
        <v>453</v>
      </c>
      <c r="K2559">
        <v>23.18</v>
      </c>
      <c r="L2559">
        <v>45.31</v>
      </c>
      <c r="M2559" t="s">
        <v>659</v>
      </c>
      <c r="Q2559">
        <v>9</v>
      </c>
      <c r="R2559">
        <v>10</v>
      </c>
      <c r="S2559" t="s">
        <v>1053</v>
      </c>
      <c r="T2559" t="s">
        <v>2240</v>
      </c>
      <c r="U2559" t="s">
        <v>3420</v>
      </c>
      <c r="V2559" t="s">
        <v>3458</v>
      </c>
      <c r="W2559">
        <v>123</v>
      </c>
      <c r="X2559">
        <v>1137</v>
      </c>
      <c r="Y2559">
        <v>4</v>
      </c>
      <c r="Z2559" t="s">
        <v>3493</v>
      </c>
      <c r="AA2559" t="s">
        <v>4992</v>
      </c>
      <c r="AB2559" t="s">
        <v>7871</v>
      </c>
      <c r="AC2559">
        <v>80</v>
      </c>
      <c r="AD2559" t="s">
        <v>8551</v>
      </c>
      <c r="AE2559" t="s">
        <v>9449</v>
      </c>
      <c r="AF2559" t="s">
        <v>9278</v>
      </c>
    </row>
    <row r="2560" spans="1:33" hidden="1" x14ac:dyDescent="0.25">
      <c r="A2560" t="s">
        <v>56</v>
      </c>
      <c r="B2560">
        <v>2025203</v>
      </c>
      <c r="C2560" t="s">
        <v>86</v>
      </c>
      <c r="D2560">
        <v>6</v>
      </c>
      <c r="E2560" t="s">
        <v>95</v>
      </c>
      <c r="F2560">
        <v>1200</v>
      </c>
      <c r="G2560" t="s">
        <v>100</v>
      </c>
      <c r="H2560" t="s">
        <v>283</v>
      </c>
      <c r="I2560" t="s">
        <v>446</v>
      </c>
      <c r="J2560" t="s">
        <v>453</v>
      </c>
      <c r="K2560">
        <v>23.18</v>
      </c>
      <c r="L2560">
        <v>45.31</v>
      </c>
      <c r="M2560" t="s">
        <v>659</v>
      </c>
      <c r="Q2560">
        <v>10</v>
      </c>
      <c r="R2560">
        <v>5</v>
      </c>
      <c r="S2560" t="s">
        <v>1057</v>
      </c>
      <c r="T2560" t="s">
        <v>2244</v>
      </c>
      <c r="U2560" t="s">
        <v>3407</v>
      </c>
      <c r="V2560" t="s">
        <v>3456</v>
      </c>
      <c r="W2560">
        <v>123</v>
      </c>
      <c r="X2560">
        <v>1196</v>
      </c>
      <c r="Y2560">
        <v>6</v>
      </c>
      <c r="Z2560" t="s">
        <v>3509</v>
      </c>
      <c r="AA2560" t="s">
        <v>5441</v>
      </c>
      <c r="AB2560" t="s">
        <v>7872</v>
      </c>
      <c r="AC2560">
        <v>76</v>
      </c>
      <c r="AD2560" t="s">
        <v>8745</v>
      </c>
      <c r="AE2560" t="s">
        <v>9303</v>
      </c>
      <c r="AF2560" t="s">
        <v>8862</v>
      </c>
    </row>
    <row r="2561" spans="1:34" hidden="1" x14ac:dyDescent="0.25">
      <c r="A2561" t="s">
        <v>56</v>
      </c>
      <c r="B2561">
        <v>2025204</v>
      </c>
      <c r="C2561" t="s">
        <v>86</v>
      </c>
      <c r="D2561">
        <v>7</v>
      </c>
      <c r="E2561" t="s">
        <v>95</v>
      </c>
      <c r="F2561">
        <v>1600</v>
      </c>
      <c r="G2561" t="s">
        <v>100</v>
      </c>
      <c r="H2561" t="s">
        <v>284</v>
      </c>
      <c r="I2561" t="s">
        <v>446</v>
      </c>
      <c r="J2561" t="s">
        <v>453</v>
      </c>
      <c r="K2561">
        <v>23.93</v>
      </c>
      <c r="L2561">
        <v>45.95</v>
      </c>
      <c r="M2561" t="s">
        <v>607</v>
      </c>
      <c r="N2561" t="s">
        <v>893</v>
      </c>
      <c r="Q2561">
        <v>1</v>
      </c>
      <c r="R2561">
        <v>2</v>
      </c>
      <c r="S2561" t="s">
        <v>1805</v>
      </c>
      <c r="T2561" t="s">
        <v>2992</v>
      </c>
      <c r="U2561" t="s">
        <v>3421</v>
      </c>
      <c r="V2561" t="s">
        <v>3447</v>
      </c>
      <c r="W2561">
        <v>123</v>
      </c>
      <c r="X2561">
        <v>1172</v>
      </c>
      <c r="Y2561">
        <v>2</v>
      </c>
      <c r="Z2561" t="s">
        <v>3478</v>
      </c>
      <c r="AA2561" t="s">
        <v>5442</v>
      </c>
      <c r="AB2561" t="s">
        <v>893</v>
      </c>
      <c r="AC2561">
        <v>6.3</v>
      </c>
      <c r="AD2561" t="s">
        <v>461</v>
      </c>
      <c r="AE2561" t="s">
        <v>9347</v>
      </c>
      <c r="AF2561" t="s">
        <v>8948</v>
      </c>
      <c r="AG2561" t="s">
        <v>8861</v>
      </c>
    </row>
    <row r="2562" spans="1:34" hidden="1" x14ac:dyDescent="0.25">
      <c r="A2562" t="s">
        <v>56</v>
      </c>
      <c r="B2562">
        <v>2025204</v>
      </c>
      <c r="C2562" t="s">
        <v>86</v>
      </c>
      <c r="D2562">
        <v>7</v>
      </c>
      <c r="E2562" t="s">
        <v>95</v>
      </c>
      <c r="F2562">
        <v>1600</v>
      </c>
      <c r="G2562" t="s">
        <v>100</v>
      </c>
      <c r="H2562" t="s">
        <v>284</v>
      </c>
      <c r="I2562" t="s">
        <v>446</v>
      </c>
      <c r="J2562" t="s">
        <v>453</v>
      </c>
      <c r="K2562">
        <v>23.93</v>
      </c>
      <c r="L2562">
        <v>45.95</v>
      </c>
      <c r="M2562" t="s">
        <v>607</v>
      </c>
      <c r="N2562" t="s">
        <v>893</v>
      </c>
      <c r="Q2562">
        <v>2</v>
      </c>
      <c r="R2562">
        <v>8</v>
      </c>
      <c r="S2562" t="s">
        <v>1557</v>
      </c>
      <c r="T2562" t="s">
        <v>2744</v>
      </c>
      <c r="U2562" t="s">
        <v>3420</v>
      </c>
      <c r="V2562" t="s">
        <v>3450</v>
      </c>
      <c r="W2562">
        <v>123</v>
      </c>
      <c r="X2562">
        <v>1103</v>
      </c>
      <c r="Y2562">
        <v>13</v>
      </c>
      <c r="Z2562" t="s">
        <v>3479</v>
      </c>
      <c r="AA2562" t="s">
        <v>5443</v>
      </c>
      <c r="AB2562" t="s">
        <v>7873</v>
      </c>
      <c r="AC2562">
        <v>27</v>
      </c>
      <c r="AD2562" t="s">
        <v>8931</v>
      </c>
      <c r="AE2562" t="s">
        <v>9385</v>
      </c>
      <c r="AF2562" t="s">
        <v>9371</v>
      </c>
      <c r="AG2562" t="s">
        <v>9429</v>
      </c>
    </row>
    <row r="2563" spans="1:34" hidden="1" x14ac:dyDescent="0.25">
      <c r="A2563" t="s">
        <v>56</v>
      </c>
      <c r="B2563">
        <v>2025204</v>
      </c>
      <c r="C2563" t="s">
        <v>86</v>
      </c>
      <c r="D2563">
        <v>7</v>
      </c>
      <c r="E2563" t="s">
        <v>95</v>
      </c>
      <c r="F2563">
        <v>1600</v>
      </c>
      <c r="G2563" t="s">
        <v>100</v>
      </c>
      <c r="H2563" t="s">
        <v>284</v>
      </c>
      <c r="I2563" t="s">
        <v>446</v>
      </c>
      <c r="J2563" t="s">
        <v>453</v>
      </c>
      <c r="K2563">
        <v>23.93</v>
      </c>
      <c r="L2563">
        <v>45.95</v>
      </c>
      <c r="M2563" t="s">
        <v>607</v>
      </c>
      <c r="N2563" t="s">
        <v>893</v>
      </c>
      <c r="Q2563">
        <v>3</v>
      </c>
      <c r="R2563">
        <v>5</v>
      </c>
      <c r="S2563" t="s">
        <v>1550</v>
      </c>
      <c r="T2563" t="s">
        <v>2737</v>
      </c>
      <c r="U2563" t="s">
        <v>3415</v>
      </c>
      <c r="V2563" t="s">
        <v>3459</v>
      </c>
      <c r="W2563">
        <v>123</v>
      </c>
      <c r="X2563">
        <v>1146</v>
      </c>
      <c r="Y2563">
        <v>7</v>
      </c>
      <c r="Z2563" t="s">
        <v>3479</v>
      </c>
      <c r="AA2563" t="s">
        <v>5444</v>
      </c>
      <c r="AB2563" t="s">
        <v>7873</v>
      </c>
      <c r="AC2563">
        <v>15</v>
      </c>
      <c r="AD2563" t="s">
        <v>8396</v>
      </c>
      <c r="AE2563" t="s">
        <v>9347</v>
      </c>
      <c r="AF2563" t="s">
        <v>9310</v>
      </c>
      <c r="AG2563" t="s">
        <v>9380</v>
      </c>
    </row>
    <row r="2564" spans="1:34" hidden="1" x14ac:dyDescent="0.25">
      <c r="A2564" t="s">
        <v>56</v>
      </c>
      <c r="B2564">
        <v>2025204</v>
      </c>
      <c r="C2564" t="s">
        <v>86</v>
      </c>
      <c r="D2564">
        <v>7</v>
      </c>
      <c r="E2564" t="s">
        <v>95</v>
      </c>
      <c r="F2564">
        <v>1600</v>
      </c>
      <c r="G2564" t="s">
        <v>100</v>
      </c>
      <c r="H2564" t="s">
        <v>284</v>
      </c>
      <c r="I2564" t="s">
        <v>446</v>
      </c>
      <c r="J2564" t="s">
        <v>453</v>
      </c>
      <c r="K2564">
        <v>23.93</v>
      </c>
      <c r="L2564">
        <v>45.95</v>
      </c>
      <c r="M2564" t="s">
        <v>607</v>
      </c>
      <c r="N2564" t="s">
        <v>893</v>
      </c>
      <c r="Q2564">
        <v>4</v>
      </c>
      <c r="R2564">
        <v>7</v>
      </c>
      <c r="S2564" t="s">
        <v>1549</v>
      </c>
      <c r="T2564" t="s">
        <v>2736</v>
      </c>
      <c r="U2564" t="s">
        <v>3400</v>
      </c>
      <c r="V2564" t="s">
        <v>3460</v>
      </c>
      <c r="W2564">
        <v>123</v>
      </c>
      <c r="X2564">
        <v>1018</v>
      </c>
      <c r="Y2564">
        <v>4</v>
      </c>
      <c r="Z2564" t="s">
        <v>3480</v>
      </c>
      <c r="AA2564" t="s">
        <v>5445</v>
      </c>
      <c r="AB2564" t="s">
        <v>7874</v>
      </c>
      <c r="AC2564">
        <v>1.4</v>
      </c>
      <c r="AD2564" t="s">
        <v>8657</v>
      </c>
      <c r="AE2564" t="s">
        <v>9397</v>
      </c>
      <c r="AF2564" t="s">
        <v>8745</v>
      </c>
      <c r="AG2564" t="s">
        <v>8474</v>
      </c>
    </row>
    <row r="2565" spans="1:34" hidden="1" x14ac:dyDescent="0.25">
      <c r="A2565" t="s">
        <v>56</v>
      </c>
      <c r="B2565">
        <v>2025204</v>
      </c>
      <c r="C2565" t="s">
        <v>86</v>
      </c>
      <c r="D2565">
        <v>7</v>
      </c>
      <c r="E2565" t="s">
        <v>95</v>
      </c>
      <c r="F2565">
        <v>1600</v>
      </c>
      <c r="G2565" t="s">
        <v>100</v>
      </c>
      <c r="H2565" t="s">
        <v>284</v>
      </c>
      <c r="I2565" t="s">
        <v>446</v>
      </c>
      <c r="J2565" t="s">
        <v>453</v>
      </c>
      <c r="K2565">
        <v>23.93</v>
      </c>
      <c r="L2565">
        <v>45.95</v>
      </c>
      <c r="M2565" t="s">
        <v>607</v>
      </c>
      <c r="N2565" t="s">
        <v>893</v>
      </c>
      <c r="Q2565">
        <v>5</v>
      </c>
      <c r="R2565">
        <v>10</v>
      </c>
      <c r="S2565" t="s">
        <v>1553</v>
      </c>
      <c r="T2565" t="s">
        <v>2740</v>
      </c>
      <c r="U2565" t="s">
        <v>3397</v>
      </c>
      <c r="V2565" t="s">
        <v>3458</v>
      </c>
      <c r="W2565">
        <v>123</v>
      </c>
      <c r="X2565">
        <v>1199</v>
      </c>
      <c r="Y2565">
        <v>12</v>
      </c>
      <c r="Z2565" t="s">
        <v>3484</v>
      </c>
      <c r="AA2565" t="s">
        <v>5446</v>
      </c>
      <c r="AB2565" t="s">
        <v>7549</v>
      </c>
      <c r="AC2565">
        <v>51</v>
      </c>
      <c r="AD2565" t="s">
        <v>464</v>
      </c>
      <c r="AE2565" t="s">
        <v>9384</v>
      </c>
      <c r="AF2565" t="s">
        <v>8749</v>
      </c>
      <c r="AG2565" t="s">
        <v>8610</v>
      </c>
    </row>
    <row r="2566" spans="1:34" hidden="1" x14ac:dyDescent="0.25">
      <c r="A2566" t="s">
        <v>56</v>
      </c>
      <c r="B2566">
        <v>2025204</v>
      </c>
      <c r="C2566" t="s">
        <v>86</v>
      </c>
      <c r="D2566">
        <v>7</v>
      </c>
      <c r="E2566" t="s">
        <v>95</v>
      </c>
      <c r="F2566">
        <v>1600</v>
      </c>
      <c r="G2566" t="s">
        <v>100</v>
      </c>
      <c r="H2566" t="s">
        <v>284</v>
      </c>
      <c r="I2566" t="s">
        <v>446</v>
      </c>
      <c r="J2566" t="s">
        <v>453</v>
      </c>
      <c r="K2566">
        <v>23.93</v>
      </c>
      <c r="L2566">
        <v>45.95</v>
      </c>
      <c r="M2566" t="s">
        <v>607</v>
      </c>
      <c r="N2566" t="s">
        <v>893</v>
      </c>
      <c r="Q2566">
        <v>6</v>
      </c>
      <c r="R2566">
        <v>9</v>
      </c>
      <c r="S2566" t="s">
        <v>1058</v>
      </c>
      <c r="T2566" t="s">
        <v>2245</v>
      </c>
      <c r="U2566" t="s">
        <v>3414</v>
      </c>
      <c r="V2566" t="s">
        <v>3458</v>
      </c>
      <c r="W2566">
        <v>123</v>
      </c>
      <c r="X2566">
        <v>1136</v>
      </c>
      <c r="Y2566">
        <v>10</v>
      </c>
      <c r="Z2566" t="s">
        <v>3484</v>
      </c>
      <c r="AA2566" t="s">
        <v>4934</v>
      </c>
      <c r="AB2566" t="s">
        <v>7549</v>
      </c>
      <c r="AC2566">
        <v>32</v>
      </c>
      <c r="AD2566" t="s">
        <v>8399</v>
      </c>
      <c r="AE2566" t="s">
        <v>9347</v>
      </c>
      <c r="AF2566" t="s">
        <v>8748</v>
      </c>
      <c r="AG2566" t="s">
        <v>8711</v>
      </c>
    </row>
    <row r="2567" spans="1:34" hidden="1" x14ac:dyDescent="0.25">
      <c r="A2567" t="s">
        <v>56</v>
      </c>
      <c r="B2567">
        <v>2025204</v>
      </c>
      <c r="C2567" t="s">
        <v>86</v>
      </c>
      <c r="D2567">
        <v>7</v>
      </c>
      <c r="E2567" t="s">
        <v>95</v>
      </c>
      <c r="F2567">
        <v>1600</v>
      </c>
      <c r="G2567" t="s">
        <v>100</v>
      </c>
      <c r="H2567" t="s">
        <v>284</v>
      </c>
      <c r="I2567" t="s">
        <v>446</v>
      </c>
      <c r="J2567" t="s">
        <v>453</v>
      </c>
      <c r="K2567">
        <v>23.93</v>
      </c>
      <c r="L2567">
        <v>45.95</v>
      </c>
      <c r="M2567" t="s">
        <v>607</v>
      </c>
      <c r="N2567" t="s">
        <v>893</v>
      </c>
      <c r="Q2567">
        <v>7</v>
      </c>
      <c r="R2567">
        <v>4</v>
      </c>
      <c r="S2567" t="s">
        <v>1935</v>
      </c>
      <c r="T2567" t="s">
        <v>3122</v>
      </c>
      <c r="U2567" t="s">
        <v>3419</v>
      </c>
      <c r="V2567" t="s">
        <v>3458</v>
      </c>
      <c r="W2567">
        <v>123</v>
      </c>
      <c r="X2567">
        <v>1174</v>
      </c>
      <c r="Y2567">
        <v>9</v>
      </c>
      <c r="Z2567" t="s">
        <v>3485</v>
      </c>
      <c r="AA2567" t="s">
        <v>5447</v>
      </c>
      <c r="AB2567" t="s">
        <v>7875</v>
      </c>
      <c r="AC2567">
        <v>73</v>
      </c>
      <c r="AD2567" t="s">
        <v>8396</v>
      </c>
      <c r="AE2567" t="s">
        <v>9277</v>
      </c>
      <c r="AF2567" t="s">
        <v>9311</v>
      </c>
      <c r="AG2567" t="s">
        <v>8611</v>
      </c>
    </row>
    <row r="2568" spans="1:34" hidden="1" x14ac:dyDescent="0.25">
      <c r="A2568" t="s">
        <v>56</v>
      </c>
      <c r="B2568">
        <v>2025204</v>
      </c>
      <c r="C2568" t="s">
        <v>86</v>
      </c>
      <c r="D2568">
        <v>7</v>
      </c>
      <c r="E2568" t="s">
        <v>95</v>
      </c>
      <c r="F2568">
        <v>1600</v>
      </c>
      <c r="G2568" t="s">
        <v>100</v>
      </c>
      <c r="H2568" t="s">
        <v>284</v>
      </c>
      <c r="I2568" t="s">
        <v>446</v>
      </c>
      <c r="J2568" t="s">
        <v>453</v>
      </c>
      <c r="K2568">
        <v>23.93</v>
      </c>
      <c r="L2568">
        <v>45.95</v>
      </c>
      <c r="M2568" t="s">
        <v>607</v>
      </c>
      <c r="N2568" t="s">
        <v>893</v>
      </c>
      <c r="Q2568">
        <v>8</v>
      </c>
      <c r="R2568">
        <v>13</v>
      </c>
      <c r="S2568" t="s">
        <v>1554</v>
      </c>
      <c r="T2568" t="s">
        <v>2741</v>
      </c>
      <c r="U2568" t="s">
        <v>3411</v>
      </c>
      <c r="V2568" t="s">
        <v>3454</v>
      </c>
      <c r="W2568">
        <v>123</v>
      </c>
      <c r="X2568">
        <v>1230</v>
      </c>
      <c r="Y2568">
        <v>11</v>
      </c>
      <c r="Z2568" t="s">
        <v>3515</v>
      </c>
      <c r="AA2568" t="s">
        <v>5448</v>
      </c>
      <c r="AB2568" t="s">
        <v>7876</v>
      </c>
      <c r="AC2568">
        <v>11</v>
      </c>
      <c r="AD2568" t="s">
        <v>8392</v>
      </c>
      <c r="AE2568" t="s">
        <v>9384</v>
      </c>
      <c r="AF2568" t="s">
        <v>9310</v>
      </c>
      <c r="AG2568" t="s">
        <v>8399</v>
      </c>
    </row>
    <row r="2569" spans="1:34" hidden="1" x14ac:dyDescent="0.25">
      <c r="A2569" t="s">
        <v>56</v>
      </c>
      <c r="B2569">
        <v>2025204</v>
      </c>
      <c r="C2569" t="s">
        <v>86</v>
      </c>
      <c r="D2569">
        <v>7</v>
      </c>
      <c r="E2569" t="s">
        <v>95</v>
      </c>
      <c r="F2569">
        <v>1600</v>
      </c>
      <c r="G2569" t="s">
        <v>100</v>
      </c>
      <c r="H2569" t="s">
        <v>284</v>
      </c>
      <c r="I2569" t="s">
        <v>446</v>
      </c>
      <c r="J2569" t="s">
        <v>453</v>
      </c>
      <c r="K2569">
        <v>23.93</v>
      </c>
      <c r="L2569">
        <v>45.95</v>
      </c>
      <c r="M2569" t="s">
        <v>607</v>
      </c>
      <c r="N2569" t="s">
        <v>893</v>
      </c>
      <c r="Q2569">
        <v>9</v>
      </c>
      <c r="R2569">
        <v>11</v>
      </c>
      <c r="S2569" t="s">
        <v>1429</v>
      </c>
      <c r="T2569" t="s">
        <v>2616</v>
      </c>
      <c r="U2569" t="s">
        <v>3398</v>
      </c>
      <c r="V2569" t="s">
        <v>3441</v>
      </c>
      <c r="W2569">
        <v>123</v>
      </c>
      <c r="X2569">
        <v>1184</v>
      </c>
      <c r="Y2569">
        <v>1</v>
      </c>
      <c r="Z2569" t="s">
        <v>3507</v>
      </c>
      <c r="AA2569" t="s">
        <v>5449</v>
      </c>
      <c r="AB2569" t="s">
        <v>7877</v>
      </c>
      <c r="AC2569">
        <v>38</v>
      </c>
      <c r="AD2569" t="s">
        <v>8392</v>
      </c>
      <c r="AE2569" t="s">
        <v>9346</v>
      </c>
      <c r="AF2569" t="s">
        <v>8749</v>
      </c>
      <c r="AG2569" t="s">
        <v>8593</v>
      </c>
    </row>
    <row r="2570" spans="1:34" hidden="1" x14ac:dyDescent="0.25">
      <c r="A2570" t="s">
        <v>56</v>
      </c>
      <c r="B2570">
        <v>2025204</v>
      </c>
      <c r="C2570" t="s">
        <v>86</v>
      </c>
      <c r="D2570">
        <v>7</v>
      </c>
      <c r="E2570" t="s">
        <v>95</v>
      </c>
      <c r="F2570">
        <v>1600</v>
      </c>
      <c r="G2570" t="s">
        <v>100</v>
      </c>
      <c r="H2570" t="s">
        <v>284</v>
      </c>
      <c r="I2570" t="s">
        <v>446</v>
      </c>
      <c r="J2570" t="s">
        <v>453</v>
      </c>
      <c r="K2570">
        <v>23.93</v>
      </c>
      <c r="L2570">
        <v>45.95</v>
      </c>
      <c r="M2570" t="s">
        <v>607</v>
      </c>
      <c r="N2570" t="s">
        <v>893</v>
      </c>
      <c r="Q2570">
        <v>10</v>
      </c>
      <c r="R2570">
        <v>6</v>
      </c>
      <c r="S2570" t="s">
        <v>1556</v>
      </c>
      <c r="T2570" t="s">
        <v>2743</v>
      </c>
      <c r="U2570" t="s">
        <v>3410</v>
      </c>
      <c r="V2570" t="s">
        <v>3457</v>
      </c>
      <c r="W2570">
        <v>123</v>
      </c>
      <c r="X2570">
        <v>1089</v>
      </c>
      <c r="Y2570">
        <v>3</v>
      </c>
      <c r="Z2570" t="s">
        <v>3486</v>
      </c>
      <c r="AA2570" t="s">
        <v>5450</v>
      </c>
      <c r="AB2570" t="s">
        <v>7878</v>
      </c>
      <c r="AC2570">
        <v>71</v>
      </c>
      <c r="AD2570" t="s">
        <v>8756</v>
      </c>
      <c r="AE2570" t="s">
        <v>9347</v>
      </c>
      <c r="AF2570" t="s">
        <v>8877</v>
      </c>
      <c r="AG2570" t="s">
        <v>8688</v>
      </c>
    </row>
    <row r="2571" spans="1:34" hidden="1" x14ac:dyDescent="0.25">
      <c r="A2571" t="s">
        <v>56</v>
      </c>
      <c r="B2571">
        <v>2025204</v>
      </c>
      <c r="C2571" t="s">
        <v>86</v>
      </c>
      <c r="D2571">
        <v>7</v>
      </c>
      <c r="E2571" t="s">
        <v>95</v>
      </c>
      <c r="F2571">
        <v>1600</v>
      </c>
      <c r="G2571" t="s">
        <v>100</v>
      </c>
      <c r="H2571" t="s">
        <v>284</v>
      </c>
      <c r="I2571" t="s">
        <v>446</v>
      </c>
      <c r="J2571" t="s">
        <v>453</v>
      </c>
      <c r="K2571">
        <v>23.93</v>
      </c>
      <c r="L2571">
        <v>45.95</v>
      </c>
      <c r="M2571" t="s">
        <v>607</v>
      </c>
      <c r="N2571" t="s">
        <v>893</v>
      </c>
      <c r="Q2571">
        <v>11</v>
      </c>
      <c r="R2571">
        <v>12</v>
      </c>
      <c r="S2571" t="s">
        <v>1121</v>
      </c>
      <c r="T2571" t="s">
        <v>2308</v>
      </c>
      <c r="U2571" t="s">
        <v>3399</v>
      </c>
      <c r="V2571" t="s">
        <v>3442</v>
      </c>
      <c r="W2571">
        <v>123</v>
      </c>
      <c r="X2571">
        <v>1105</v>
      </c>
      <c r="Y2571">
        <v>5</v>
      </c>
      <c r="Z2571" t="s">
        <v>3492</v>
      </c>
      <c r="AA2571" t="s">
        <v>5103</v>
      </c>
      <c r="AB2571" t="s">
        <v>7464</v>
      </c>
      <c r="AC2571">
        <v>42</v>
      </c>
      <c r="AD2571" t="s">
        <v>8399</v>
      </c>
      <c r="AE2571" t="s">
        <v>9294</v>
      </c>
      <c r="AF2571" t="s">
        <v>8945</v>
      </c>
      <c r="AG2571" t="s">
        <v>8473</v>
      </c>
    </row>
    <row r="2572" spans="1:34" hidden="1" x14ac:dyDescent="0.25">
      <c r="A2572" t="s">
        <v>56</v>
      </c>
      <c r="B2572">
        <v>2025204</v>
      </c>
      <c r="C2572" t="s">
        <v>86</v>
      </c>
      <c r="D2572">
        <v>7</v>
      </c>
      <c r="E2572" t="s">
        <v>95</v>
      </c>
      <c r="F2572">
        <v>1600</v>
      </c>
      <c r="G2572" t="s">
        <v>100</v>
      </c>
      <c r="H2572" t="s">
        <v>284</v>
      </c>
      <c r="I2572" t="s">
        <v>446</v>
      </c>
      <c r="J2572" t="s">
        <v>453</v>
      </c>
      <c r="K2572">
        <v>23.93</v>
      </c>
      <c r="L2572">
        <v>45.95</v>
      </c>
      <c r="M2572" t="s">
        <v>607</v>
      </c>
      <c r="N2572" t="s">
        <v>893</v>
      </c>
      <c r="Q2572">
        <v>12</v>
      </c>
      <c r="R2572">
        <v>1</v>
      </c>
      <c r="S2572" t="s">
        <v>1808</v>
      </c>
      <c r="T2572" t="s">
        <v>2995</v>
      </c>
      <c r="U2572" t="s">
        <v>3403</v>
      </c>
      <c r="V2572" t="s">
        <v>3444</v>
      </c>
      <c r="W2572">
        <v>128</v>
      </c>
      <c r="X2572">
        <v>1147</v>
      </c>
      <c r="Y2572">
        <v>6</v>
      </c>
      <c r="Z2572" t="s">
        <v>3487</v>
      </c>
      <c r="AA2572" t="s">
        <v>5451</v>
      </c>
      <c r="AB2572" t="s">
        <v>7879</v>
      </c>
      <c r="AC2572">
        <v>31</v>
      </c>
      <c r="AD2572" t="s">
        <v>8392</v>
      </c>
      <c r="AE2572" t="s">
        <v>9397</v>
      </c>
      <c r="AF2572" t="s">
        <v>9085</v>
      </c>
      <c r="AG2572" t="s">
        <v>8605</v>
      </c>
    </row>
    <row r="2573" spans="1:34" hidden="1" x14ac:dyDescent="0.25">
      <c r="A2573" t="s">
        <v>56</v>
      </c>
      <c r="B2573">
        <v>2025204</v>
      </c>
      <c r="C2573" t="s">
        <v>86</v>
      </c>
      <c r="D2573">
        <v>7</v>
      </c>
      <c r="E2573" t="s">
        <v>95</v>
      </c>
      <c r="F2573">
        <v>1600</v>
      </c>
      <c r="G2573" t="s">
        <v>100</v>
      </c>
      <c r="H2573" t="s">
        <v>284</v>
      </c>
      <c r="I2573" t="s">
        <v>446</v>
      </c>
      <c r="J2573" t="s">
        <v>453</v>
      </c>
      <c r="K2573">
        <v>23.93</v>
      </c>
      <c r="L2573">
        <v>45.95</v>
      </c>
      <c r="M2573" t="s">
        <v>607</v>
      </c>
      <c r="N2573" t="s">
        <v>893</v>
      </c>
      <c r="Q2573">
        <v>13</v>
      </c>
      <c r="R2573">
        <v>3</v>
      </c>
      <c r="S2573" t="s">
        <v>1807</v>
      </c>
      <c r="T2573" t="s">
        <v>2994</v>
      </c>
      <c r="U2573" t="s">
        <v>3404</v>
      </c>
      <c r="V2573" t="s">
        <v>3444</v>
      </c>
      <c r="W2573">
        <v>123</v>
      </c>
      <c r="X2573">
        <v>1208</v>
      </c>
      <c r="Y2573">
        <v>8</v>
      </c>
      <c r="Z2573" t="s">
        <v>3487</v>
      </c>
      <c r="AA2573" t="s">
        <v>5452</v>
      </c>
      <c r="AB2573" t="s">
        <v>7880</v>
      </c>
      <c r="AC2573">
        <v>113</v>
      </c>
      <c r="AD2573" t="s">
        <v>8928</v>
      </c>
      <c r="AE2573" t="s">
        <v>9280</v>
      </c>
      <c r="AF2573" t="s">
        <v>8946</v>
      </c>
      <c r="AG2573" t="s">
        <v>8581</v>
      </c>
    </row>
    <row r="2574" spans="1:34" hidden="1" x14ac:dyDescent="0.25">
      <c r="A2574" t="s">
        <v>56</v>
      </c>
      <c r="B2574">
        <v>2025205</v>
      </c>
      <c r="C2574" t="s">
        <v>86</v>
      </c>
      <c r="D2574">
        <v>8</v>
      </c>
      <c r="E2574" t="s">
        <v>95</v>
      </c>
      <c r="F2574">
        <v>2000</v>
      </c>
      <c r="G2574" t="s">
        <v>100</v>
      </c>
      <c r="H2574" t="s">
        <v>285</v>
      </c>
      <c r="I2574" t="s">
        <v>446</v>
      </c>
      <c r="J2574" t="s">
        <v>453</v>
      </c>
      <c r="K2574">
        <v>27.73</v>
      </c>
      <c r="L2574">
        <v>53.16</v>
      </c>
      <c r="M2574" t="s">
        <v>660</v>
      </c>
      <c r="N2574" t="s">
        <v>894</v>
      </c>
      <c r="O2574" t="s">
        <v>996</v>
      </c>
      <c r="Q2574">
        <v>1</v>
      </c>
      <c r="R2574">
        <v>1</v>
      </c>
      <c r="S2574" t="s">
        <v>1989</v>
      </c>
      <c r="T2574" t="s">
        <v>3176</v>
      </c>
      <c r="U2574" t="s">
        <v>3421</v>
      </c>
      <c r="V2574" t="s">
        <v>3457</v>
      </c>
      <c r="W2574">
        <v>128</v>
      </c>
      <c r="X2574">
        <v>1157</v>
      </c>
      <c r="Y2574">
        <v>2</v>
      </c>
      <c r="Z2574" t="s">
        <v>3478</v>
      </c>
      <c r="AA2574" t="s">
        <v>5453</v>
      </c>
      <c r="AB2574" t="s">
        <v>996</v>
      </c>
      <c r="AC2574">
        <v>1.4</v>
      </c>
      <c r="AD2574" t="s">
        <v>9057</v>
      </c>
      <c r="AE2574" t="s">
        <v>9117</v>
      </c>
      <c r="AF2574" t="s">
        <v>8867</v>
      </c>
      <c r="AG2574" t="s">
        <v>9105</v>
      </c>
      <c r="AH2574" t="s">
        <v>9449</v>
      </c>
    </row>
    <row r="2575" spans="1:34" hidden="1" x14ac:dyDescent="0.25">
      <c r="A2575" t="s">
        <v>56</v>
      </c>
      <c r="B2575">
        <v>2025205</v>
      </c>
      <c r="C2575" t="s">
        <v>86</v>
      </c>
      <c r="D2575">
        <v>8</v>
      </c>
      <c r="E2575" t="s">
        <v>95</v>
      </c>
      <c r="F2575">
        <v>2000</v>
      </c>
      <c r="G2575" t="s">
        <v>100</v>
      </c>
      <c r="H2575" t="s">
        <v>285</v>
      </c>
      <c r="I2575" t="s">
        <v>446</v>
      </c>
      <c r="J2575" t="s">
        <v>453</v>
      </c>
      <c r="K2575">
        <v>27.73</v>
      </c>
      <c r="L2575">
        <v>53.16</v>
      </c>
      <c r="M2575" t="s">
        <v>660</v>
      </c>
      <c r="N2575" t="s">
        <v>894</v>
      </c>
      <c r="O2575" t="s">
        <v>996</v>
      </c>
      <c r="Q2575">
        <v>2</v>
      </c>
      <c r="R2575">
        <v>2</v>
      </c>
      <c r="S2575" t="s">
        <v>1809</v>
      </c>
      <c r="T2575" t="s">
        <v>2996</v>
      </c>
      <c r="U2575" t="s">
        <v>3411</v>
      </c>
      <c r="V2575" t="s">
        <v>3450</v>
      </c>
      <c r="W2575">
        <v>128</v>
      </c>
      <c r="X2575">
        <v>1240</v>
      </c>
      <c r="Y2575">
        <v>4</v>
      </c>
      <c r="Z2575" t="s">
        <v>3521</v>
      </c>
      <c r="AA2575" t="s">
        <v>5454</v>
      </c>
      <c r="AB2575" t="s">
        <v>7881</v>
      </c>
      <c r="AC2575">
        <v>3.2</v>
      </c>
      <c r="AD2575" t="s">
        <v>8517</v>
      </c>
      <c r="AE2575" t="s">
        <v>9116</v>
      </c>
      <c r="AF2575" t="s">
        <v>8869</v>
      </c>
      <c r="AG2575" t="s">
        <v>8395</v>
      </c>
      <c r="AH2575" t="s">
        <v>9324</v>
      </c>
    </row>
    <row r="2576" spans="1:34" hidden="1" x14ac:dyDescent="0.25">
      <c r="A2576" t="s">
        <v>56</v>
      </c>
      <c r="B2576">
        <v>2025205</v>
      </c>
      <c r="C2576" t="s">
        <v>86</v>
      </c>
      <c r="D2576">
        <v>8</v>
      </c>
      <c r="E2576" t="s">
        <v>95</v>
      </c>
      <c r="F2576">
        <v>2000</v>
      </c>
      <c r="G2576" t="s">
        <v>100</v>
      </c>
      <c r="H2576" t="s">
        <v>285</v>
      </c>
      <c r="I2576" t="s">
        <v>446</v>
      </c>
      <c r="J2576" t="s">
        <v>453</v>
      </c>
      <c r="K2576">
        <v>27.73</v>
      </c>
      <c r="L2576">
        <v>53.16</v>
      </c>
      <c r="M2576" t="s">
        <v>660</v>
      </c>
      <c r="N2576" t="s">
        <v>894</v>
      </c>
      <c r="O2576" t="s">
        <v>996</v>
      </c>
      <c r="Q2576">
        <v>3</v>
      </c>
      <c r="R2576">
        <v>9</v>
      </c>
      <c r="S2576" t="s">
        <v>1990</v>
      </c>
      <c r="T2576" t="s">
        <v>3177</v>
      </c>
      <c r="U2576" t="s">
        <v>3400</v>
      </c>
      <c r="V2576" t="s">
        <v>3447</v>
      </c>
      <c r="W2576">
        <v>123</v>
      </c>
      <c r="X2576">
        <v>1176</v>
      </c>
      <c r="Y2576">
        <v>3</v>
      </c>
      <c r="Z2576" t="s">
        <v>3490</v>
      </c>
      <c r="AA2576" t="s">
        <v>5455</v>
      </c>
      <c r="AB2576" t="s">
        <v>7882</v>
      </c>
      <c r="AC2576">
        <v>57</v>
      </c>
      <c r="AD2576" t="s">
        <v>8519</v>
      </c>
      <c r="AE2576" t="s">
        <v>9116</v>
      </c>
      <c r="AF2576" t="s">
        <v>8735</v>
      </c>
      <c r="AG2576" t="s">
        <v>8875</v>
      </c>
      <c r="AH2576" t="s">
        <v>9293</v>
      </c>
    </row>
    <row r="2577" spans="1:34" hidden="1" x14ac:dyDescent="0.25">
      <c r="A2577" t="s">
        <v>56</v>
      </c>
      <c r="B2577">
        <v>2025205</v>
      </c>
      <c r="C2577" t="s">
        <v>86</v>
      </c>
      <c r="D2577">
        <v>8</v>
      </c>
      <c r="E2577" t="s">
        <v>95</v>
      </c>
      <c r="F2577">
        <v>2000</v>
      </c>
      <c r="G2577" t="s">
        <v>100</v>
      </c>
      <c r="H2577" t="s">
        <v>285</v>
      </c>
      <c r="I2577" t="s">
        <v>446</v>
      </c>
      <c r="J2577" t="s">
        <v>453</v>
      </c>
      <c r="K2577">
        <v>27.73</v>
      </c>
      <c r="L2577">
        <v>53.16</v>
      </c>
      <c r="M2577" t="s">
        <v>660</v>
      </c>
      <c r="N2577" t="s">
        <v>894</v>
      </c>
      <c r="O2577" t="s">
        <v>996</v>
      </c>
      <c r="Q2577">
        <v>4</v>
      </c>
      <c r="R2577">
        <v>4</v>
      </c>
      <c r="S2577" t="s">
        <v>1804</v>
      </c>
      <c r="T2577" t="s">
        <v>2991</v>
      </c>
      <c r="U2577" t="s">
        <v>3412</v>
      </c>
      <c r="V2577" t="s">
        <v>3443</v>
      </c>
      <c r="W2577">
        <v>123</v>
      </c>
      <c r="X2577">
        <v>1149</v>
      </c>
      <c r="Y2577">
        <v>1</v>
      </c>
      <c r="Z2577" t="s">
        <v>3490</v>
      </c>
      <c r="AA2577" t="s">
        <v>5456</v>
      </c>
      <c r="AB2577" t="s">
        <v>7883</v>
      </c>
      <c r="AC2577">
        <v>21</v>
      </c>
      <c r="AD2577" t="s">
        <v>8880</v>
      </c>
      <c r="AE2577" t="s">
        <v>8684</v>
      </c>
      <c r="AF2577" t="s">
        <v>8866</v>
      </c>
      <c r="AG2577" t="s">
        <v>8873</v>
      </c>
      <c r="AH2577" t="s">
        <v>9294</v>
      </c>
    </row>
    <row r="2578" spans="1:34" hidden="1" x14ac:dyDescent="0.25">
      <c r="A2578" t="s">
        <v>56</v>
      </c>
      <c r="B2578">
        <v>2025205</v>
      </c>
      <c r="C2578" t="s">
        <v>86</v>
      </c>
      <c r="D2578">
        <v>8</v>
      </c>
      <c r="E2578" t="s">
        <v>95</v>
      </c>
      <c r="F2578">
        <v>2000</v>
      </c>
      <c r="G2578" t="s">
        <v>100</v>
      </c>
      <c r="H2578" t="s">
        <v>285</v>
      </c>
      <c r="I2578" t="s">
        <v>446</v>
      </c>
      <c r="J2578" t="s">
        <v>453</v>
      </c>
      <c r="K2578">
        <v>27.73</v>
      </c>
      <c r="L2578">
        <v>53.16</v>
      </c>
      <c r="M2578" t="s">
        <v>660</v>
      </c>
      <c r="N2578" t="s">
        <v>894</v>
      </c>
      <c r="O2578" t="s">
        <v>996</v>
      </c>
      <c r="Q2578">
        <v>5</v>
      </c>
      <c r="R2578">
        <v>6</v>
      </c>
      <c r="S2578" t="s">
        <v>1870</v>
      </c>
      <c r="T2578" t="s">
        <v>3057</v>
      </c>
      <c r="U2578" t="s">
        <v>3409</v>
      </c>
      <c r="V2578" t="s">
        <v>3444</v>
      </c>
      <c r="W2578">
        <v>123</v>
      </c>
      <c r="X2578">
        <v>1078</v>
      </c>
      <c r="Y2578">
        <v>8</v>
      </c>
      <c r="Z2578" t="s">
        <v>3485</v>
      </c>
      <c r="AA2578" t="s">
        <v>5457</v>
      </c>
      <c r="AB2578" t="s">
        <v>7884</v>
      </c>
      <c r="AC2578">
        <v>21</v>
      </c>
      <c r="AD2578" t="s">
        <v>8697</v>
      </c>
      <c r="AE2578" t="s">
        <v>9469</v>
      </c>
      <c r="AF2578" t="s">
        <v>8735</v>
      </c>
      <c r="AG2578" t="s">
        <v>8476</v>
      </c>
      <c r="AH2578" t="s">
        <v>9289</v>
      </c>
    </row>
    <row r="2579" spans="1:34" hidden="1" x14ac:dyDescent="0.25">
      <c r="A2579" t="s">
        <v>56</v>
      </c>
      <c r="B2579">
        <v>2025205</v>
      </c>
      <c r="C2579" t="s">
        <v>86</v>
      </c>
      <c r="D2579">
        <v>8</v>
      </c>
      <c r="E2579" t="s">
        <v>95</v>
      </c>
      <c r="F2579">
        <v>2000</v>
      </c>
      <c r="G2579" t="s">
        <v>100</v>
      </c>
      <c r="H2579" t="s">
        <v>285</v>
      </c>
      <c r="I2579" t="s">
        <v>446</v>
      </c>
      <c r="J2579" t="s">
        <v>453</v>
      </c>
      <c r="K2579">
        <v>27.73</v>
      </c>
      <c r="L2579">
        <v>53.16</v>
      </c>
      <c r="M2579" t="s">
        <v>660</v>
      </c>
      <c r="N2579" t="s">
        <v>894</v>
      </c>
      <c r="O2579" t="s">
        <v>996</v>
      </c>
      <c r="Q2579">
        <v>6</v>
      </c>
      <c r="R2579">
        <v>5</v>
      </c>
      <c r="S2579" t="s">
        <v>1810</v>
      </c>
      <c r="T2579" t="s">
        <v>2997</v>
      </c>
      <c r="U2579" t="s">
        <v>3404</v>
      </c>
      <c r="V2579" t="s">
        <v>3444</v>
      </c>
      <c r="W2579">
        <v>123</v>
      </c>
      <c r="X2579">
        <v>1082</v>
      </c>
      <c r="Y2579">
        <v>5</v>
      </c>
      <c r="Z2579" t="s">
        <v>3507</v>
      </c>
      <c r="AA2579" t="s">
        <v>5458</v>
      </c>
      <c r="AB2579" t="s">
        <v>7885</v>
      </c>
      <c r="AC2579">
        <v>45</v>
      </c>
      <c r="AD2579" t="s">
        <v>9072</v>
      </c>
      <c r="AE2579" t="s">
        <v>9117</v>
      </c>
      <c r="AF2579" t="s">
        <v>8866</v>
      </c>
      <c r="AG2579" t="s">
        <v>8476</v>
      </c>
      <c r="AH2579" t="s">
        <v>9324</v>
      </c>
    </row>
    <row r="2580" spans="1:34" hidden="1" x14ac:dyDescent="0.25">
      <c r="A2580" t="s">
        <v>56</v>
      </c>
      <c r="B2580">
        <v>2025205</v>
      </c>
      <c r="C2580" t="s">
        <v>86</v>
      </c>
      <c r="D2580">
        <v>8</v>
      </c>
      <c r="E2580" t="s">
        <v>95</v>
      </c>
      <c r="F2580">
        <v>2000</v>
      </c>
      <c r="G2580" t="s">
        <v>100</v>
      </c>
      <c r="H2580" t="s">
        <v>285</v>
      </c>
      <c r="I2580" t="s">
        <v>446</v>
      </c>
      <c r="J2580" t="s">
        <v>453</v>
      </c>
      <c r="K2580">
        <v>27.73</v>
      </c>
      <c r="L2580">
        <v>53.16</v>
      </c>
      <c r="M2580" t="s">
        <v>660</v>
      </c>
      <c r="N2580" t="s">
        <v>894</v>
      </c>
      <c r="O2580" t="s">
        <v>996</v>
      </c>
      <c r="Q2580">
        <v>7</v>
      </c>
      <c r="R2580">
        <v>3</v>
      </c>
      <c r="S2580" t="s">
        <v>1803</v>
      </c>
      <c r="T2580" t="s">
        <v>2990</v>
      </c>
      <c r="U2580" t="s">
        <v>3397</v>
      </c>
      <c r="V2580" t="s">
        <v>3456</v>
      </c>
      <c r="W2580">
        <v>123</v>
      </c>
      <c r="X2580">
        <v>1072</v>
      </c>
      <c r="Y2580">
        <v>9</v>
      </c>
      <c r="Z2580" t="s">
        <v>3508</v>
      </c>
      <c r="AA2580" t="s">
        <v>5459</v>
      </c>
      <c r="AB2580" t="s">
        <v>7886</v>
      </c>
      <c r="AC2580">
        <v>43</v>
      </c>
      <c r="AD2580" t="s">
        <v>8520</v>
      </c>
      <c r="AE2580" t="s">
        <v>9469</v>
      </c>
      <c r="AF2580" t="s">
        <v>8866</v>
      </c>
      <c r="AG2580" t="s">
        <v>8873</v>
      </c>
      <c r="AH2580" t="s">
        <v>9316</v>
      </c>
    </row>
    <row r="2581" spans="1:34" hidden="1" x14ac:dyDescent="0.25">
      <c r="A2581" t="s">
        <v>56</v>
      </c>
      <c r="B2581">
        <v>2025205</v>
      </c>
      <c r="C2581" t="s">
        <v>86</v>
      </c>
      <c r="D2581">
        <v>8</v>
      </c>
      <c r="E2581" t="s">
        <v>95</v>
      </c>
      <c r="F2581">
        <v>2000</v>
      </c>
      <c r="G2581" t="s">
        <v>100</v>
      </c>
      <c r="H2581" t="s">
        <v>285</v>
      </c>
      <c r="I2581" t="s">
        <v>446</v>
      </c>
      <c r="J2581" t="s">
        <v>453</v>
      </c>
      <c r="K2581">
        <v>27.73</v>
      </c>
      <c r="L2581">
        <v>53.16</v>
      </c>
      <c r="M2581" t="s">
        <v>660</v>
      </c>
      <c r="N2581" t="s">
        <v>894</v>
      </c>
      <c r="O2581" t="s">
        <v>996</v>
      </c>
      <c r="Q2581">
        <v>8</v>
      </c>
      <c r="R2581">
        <v>8</v>
      </c>
      <c r="S2581" t="s">
        <v>1811</v>
      </c>
      <c r="T2581" t="s">
        <v>2998</v>
      </c>
      <c r="U2581" t="s">
        <v>3408</v>
      </c>
      <c r="V2581" t="s">
        <v>3459</v>
      </c>
      <c r="W2581">
        <v>123</v>
      </c>
      <c r="X2581">
        <v>1146</v>
      </c>
      <c r="Y2581">
        <v>7</v>
      </c>
      <c r="Z2581" t="s">
        <v>3494</v>
      </c>
      <c r="AA2581" t="s">
        <v>5460</v>
      </c>
      <c r="AB2581" t="s">
        <v>7887</v>
      </c>
      <c r="AC2581">
        <v>112</v>
      </c>
      <c r="AD2581" t="s">
        <v>9073</v>
      </c>
      <c r="AE2581" t="s">
        <v>9469</v>
      </c>
      <c r="AF2581" t="s">
        <v>8866</v>
      </c>
      <c r="AG2581" t="s">
        <v>8476</v>
      </c>
      <c r="AH2581" t="s">
        <v>8945</v>
      </c>
    </row>
    <row r="2582" spans="1:34" hidden="1" x14ac:dyDescent="0.25">
      <c r="A2582" t="s">
        <v>56</v>
      </c>
      <c r="B2582">
        <v>2025205</v>
      </c>
      <c r="C2582" t="s">
        <v>86</v>
      </c>
      <c r="D2582">
        <v>8</v>
      </c>
      <c r="E2582" t="s">
        <v>95</v>
      </c>
      <c r="F2582">
        <v>2000</v>
      </c>
      <c r="G2582" t="s">
        <v>100</v>
      </c>
      <c r="H2582" t="s">
        <v>285</v>
      </c>
      <c r="I2582" t="s">
        <v>446</v>
      </c>
      <c r="J2582" t="s">
        <v>453</v>
      </c>
      <c r="K2582">
        <v>27.73</v>
      </c>
      <c r="L2582">
        <v>53.16</v>
      </c>
      <c r="M2582" t="s">
        <v>660</v>
      </c>
      <c r="N2582" t="s">
        <v>894</v>
      </c>
      <c r="O2582" t="s">
        <v>996</v>
      </c>
      <c r="Q2582">
        <v>9</v>
      </c>
      <c r="R2582">
        <v>7</v>
      </c>
      <c r="S2582" t="s">
        <v>1438</v>
      </c>
      <c r="T2582" t="s">
        <v>2625</v>
      </c>
      <c r="U2582" t="s">
        <v>3399</v>
      </c>
      <c r="V2582" t="s">
        <v>3456</v>
      </c>
      <c r="W2582">
        <v>123</v>
      </c>
      <c r="X2582">
        <v>1012</v>
      </c>
      <c r="Y2582">
        <v>6</v>
      </c>
      <c r="Z2582" t="s">
        <v>3544</v>
      </c>
      <c r="AA2582" t="s">
        <v>5461</v>
      </c>
      <c r="AB2582" t="s">
        <v>7888</v>
      </c>
      <c r="AC2582">
        <v>102</v>
      </c>
      <c r="AD2582" t="s">
        <v>8958</v>
      </c>
      <c r="AE2582" t="s">
        <v>9469</v>
      </c>
      <c r="AF2582" t="s">
        <v>8866</v>
      </c>
      <c r="AG2582" t="s">
        <v>8474</v>
      </c>
      <c r="AH2582" t="s">
        <v>9240</v>
      </c>
    </row>
    <row r="2583" spans="1:34" hidden="1" x14ac:dyDescent="0.25">
      <c r="A2583" t="s">
        <v>56</v>
      </c>
      <c r="B2583">
        <v>2025206</v>
      </c>
      <c r="C2583" t="s">
        <v>86</v>
      </c>
      <c r="D2583">
        <v>9</v>
      </c>
      <c r="E2583" t="s">
        <v>92</v>
      </c>
      <c r="F2583">
        <v>1200</v>
      </c>
      <c r="G2583" t="s">
        <v>100</v>
      </c>
      <c r="H2583" t="s">
        <v>286</v>
      </c>
      <c r="I2583" t="s">
        <v>446</v>
      </c>
      <c r="J2583" t="s">
        <v>453</v>
      </c>
      <c r="K2583">
        <v>23.75</v>
      </c>
      <c r="L2583">
        <v>46.54</v>
      </c>
      <c r="M2583" t="s">
        <v>661</v>
      </c>
      <c r="Q2583">
        <v>1</v>
      </c>
      <c r="R2583">
        <v>5</v>
      </c>
      <c r="S2583" t="s">
        <v>1812</v>
      </c>
      <c r="T2583" t="s">
        <v>2999</v>
      </c>
      <c r="U2583" t="s">
        <v>3419</v>
      </c>
      <c r="V2583" t="s">
        <v>3450</v>
      </c>
      <c r="W2583">
        <v>122</v>
      </c>
      <c r="X2583">
        <v>1192</v>
      </c>
      <c r="Y2583">
        <v>14</v>
      </c>
      <c r="Z2583" t="s">
        <v>3478</v>
      </c>
      <c r="AA2583" t="s">
        <v>5199</v>
      </c>
      <c r="AB2583" t="s">
        <v>661</v>
      </c>
      <c r="AC2583">
        <v>5.3</v>
      </c>
      <c r="AD2583" t="s">
        <v>8593</v>
      </c>
      <c r="AE2583" t="s">
        <v>9313</v>
      </c>
      <c r="AF2583" t="s">
        <v>9280</v>
      </c>
    </row>
    <row r="2584" spans="1:34" hidden="1" x14ac:dyDescent="0.25">
      <c r="A2584" t="s">
        <v>56</v>
      </c>
      <c r="B2584">
        <v>2025206</v>
      </c>
      <c r="C2584" t="s">
        <v>86</v>
      </c>
      <c r="D2584">
        <v>9</v>
      </c>
      <c r="E2584" t="s">
        <v>92</v>
      </c>
      <c r="F2584">
        <v>1200</v>
      </c>
      <c r="G2584" t="s">
        <v>100</v>
      </c>
      <c r="H2584" t="s">
        <v>286</v>
      </c>
      <c r="I2584" t="s">
        <v>446</v>
      </c>
      <c r="J2584" t="s">
        <v>453</v>
      </c>
      <c r="K2584">
        <v>23.75</v>
      </c>
      <c r="L2584">
        <v>46.54</v>
      </c>
      <c r="M2584" t="s">
        <v>661</v>
      </c>
      <c r="Q2584">
        <v>2</v>
      </c>
      <c r="R2584">
        <v>1</v>
      </c>
      <c r="S2584" t="s">
        <v>1991</v>
      </c>
      <c r="T2584" t="s">
        <v>3178</v>
      </c>
      <c r="U2584" t="s">
        <v>3404</v>
      </c>
      <c r="V2584" t="s">
        <v>3443</v>
      </c>
      <c r="W2584">
        <v>135</v>
      </c>
      <c r="X2584">
        <v>1260</v>
      </c>
      <c r="Y2584">
        <v>6</v>
      </c>
      <c r="Z2584" t="s">
        <v>3479</v>
      </c>
      <c r="AA2584" t="s">
        <v>5117</v>
      </c>
      <c r="AB2584" t="s">
        <v>676</v>
      </c>
      <c r="AC2584">
        <v>9</v>
      </c>
      <c r="AD2584" t="s">
        <v>8492</v>
      </c>
      <c r="AE2584" t="s">
        <v>9401</v>
      </c>
      <c r="AF2584" t="s">
        <v>9230</v>
      </c>
    </row>
    <row r="2585" spans="1:34" hidden="1" x14ac:dyDescent="0.25">
      <c r="A2585" t="s">
        <v>56</v>
      </c>
      <c r="B2585">
        <v>2025206</v>
      </c>
      <c r="C2585" t="s">
        <v>86</v>
      </c>
      <c r="D2585">
        <v>9</v>
      </c>
      <c r="E2585" t="s">
        <v>92</v>
      </c>
      <c r="F2585">
        <v>1200</v>
      </c>
      <c r="G2585" t="s">
        <v>100</v>
      </c>
      <c r="H2585" t="s">
        <v>286</v>
      </c>
      <c r="I2585" t="s">
        <v>446</v>
      </c>
      <c r="J2585" t="s">
        <v>453</v>
      </c>
      <c r="K2585">
        <v>23.75</v>
      </c>
      <c r="L2585">
        <v>46.54</v>
      </c>
      <c r="M2585" t="s">
        <v>661</v>
      </c>
      <c r="Q2585">
        <v>3</v>
      </c>
      <c r="R2585">
        <v>10</v>
      </c>
      <c r="S2585" t="s">
        <v>1879</v>
      </c>
      <c r="T2585" t="s">
        <v>3066</v>
      </c>
      <c r="U2585" t="s">
        <v>3406</v>
      </c>
      <c r="V2585" t="s">
        <v>3459</v>
      </c>
      <c r="W2585">
        <v>121</v>
      </c>
      <c r="X2585">
        <v>1214</v>
      </c>
      <c r="Y2585">
        <v>8</v>
      </c>
      <c r="Z2585" t="s">
        <v>3506</v>
      </c>
      <c r="AA2585" t="s">
        <v>5462</v>
      </c>
      <c r="AB2585" t="s">
        <v>476</v>
      </c>
      <c r="AC2585">
        <v>37</v>
      </c>
      <c r="AD2585" t="s">
        <v>8592</v>
      </c>
      <c r="AE2585" t="s">
        <v>9313</v>
      </c>
      <c r="AF2585" t="s">
        <v>9270</v>
      </c>
    </row>
    <row r="2586" spans="1:34" hidden="1" x14ac:dyDescent="0.25">
      <c r="A2586" t="s">
        <v>56</v>
      </c>
      <c r="B2586">
        <v>2025206</v>
      </c>
      <c r="C2586" t="s">
        <v>86</v>
      </c>
      <c r="D2586">
        <v>9</v>
      </c>
      <c r="E2586" t="s">
        <v>92</v>
      </c>
      <c r="F2586">
        <v>1200</v>
      </c>
      <c r="G2586" t="s">
        <v>100</v>
      </c>
      <c r="H2586" t="s">
        <v>286</v>
      </c>
      <c r="I2586" t="s">
        <v>446</v>
      </c>
      <c r="J2586" t="s">
        <v>453</v>
      </c>
      <c r="K2586">
        <v>23.75</v>
      </c>
      <c r="L2586">
        <v>46.54</v>
      </c>
      <c r="M2586" t="s">
        <v>661</v>
      </c>
      <c r="Q2586">
        <v>4</v>
      </c>
      <c r="R2586">
        <v>3</v>
      </c>
      <c r="S2586" t="s">
        <v>1543</v>
      </c>
      <c r="T2586" t="s">
        <v>2730</v>
      </c>
      <c r="U2586" t="s">
        <v>3421</v>
      </c>
      <c r="V2586" t="s">
        <v>3448</v>
      </c>
      <c r="W2586">
        <v>127</v>
      </c>
      <c r="X2586">
        <v>1032</v>
      </c>
      <c r="Y2586">
        <v>2</v>
      </c>
      <c r="Z2586" t="s">
        <v>3521</v>
      </c>
      <c r="AA2586" t="s">
        <v>5463</v>
      </c>
      <c r="AB2586" t="s">
        <v>6995</v>
      </c>
      <c r="AC2586">
        <v>7</v>
      </c>
      <c r="AD2586" t="s">
        <v>8631</v>
      </c>
      <c r="AE2586" t="s">
        <v>9227</v>
      </c>
      <c r="AF2586" t="s">
        <v>9376</v>
      </c>
    </row>
    <row r="2587" spans="1:34" hidden="1" x14ac:dyDescent="0.25">
      <c r="A2587" t="s">
        <v>56</v>
      </c>
      <c r="B2587">
        <v>2025206</v>
      </c>
      <c r="C2587" t="s">
        <v>86</v>
      </c>
      <c r="D2587">
        <v>9</v>
      </c>
      <c r="E2587" t="s">
        <v>92</v>
      </c>
      <c r="F2587">
        <v>1200</v>
      </c>
      <c r="G2587" t="s">
        <v>100</v>
      </c>
      <c r="H2587" t="s">
        <v>286</v>
      </c>
      <c r="I2587" t="s">
        <v>446</v>
      </c>
      <c r="J2587" t="s">
        <v>453</v>
      </c>
      <c r="K2587">
        <v>23.75</v>
      </c>
      <c r="L2587">
        <v>46.54</v>
      </c>
      <c r="M2587" t="s">
        <v>661</v>
      </c>
      <c r="Q2587">
        <v>5</v>
      </c>
      <c r="R2587">
        <v>8</v>
      </c>
      <c r="S2587" t="s">
        <v>1934</v>
      </c>
      <c r="T2587" t="s">
        <v>3121</v>
      </c>
      <c r="U2587" t="s">
        <v>3411</v>
      </c>
      <c r="V2587" t="s">
        <v>3444</v>
      </c>
      <c r="W2587">
        <v>122</v>
      </c>
      <c r="X2587">
        <v>1213</v>
      </c>
      <c r="Y2587">
        <v>1</v>
      </c>
      <c r="Z2587" t="s">
        <v>3521</v>
      </c>
      <c r="AA2587" t="s">
        <v>5464</v>
      </c>
      <c r="AB2587" t="s">
        <v>740</v>
      </c>
      <c r="AC2587">
        <v>2</v>
      </c>
      <c r="AD2587" t="s">
        <v>8592</v>
      </c>
      <c r="AE2587" t="s">
        <v>9400</v>
      </c>
      <c r="AF2587" t="s">
        <v>9280</v>
      </c>
    </row>
    <row r="2588" spans="1:34" hidden="1" x14ac:dyDescent="0.25">
      <c r="A2588" t="s">
        <v>56</v>
      </c>
      <c r="B2588">
        <v>2025206</v>
      </c>
      <c r="C2588" t="s">
        <v>86</v>
      </c>
      <c r="D2588">
        <v>9</v>
      </c>
      <c r="E2588" t="s">
        <v>92</v>
      </c>
      <c r="F2588">
        <v>1200</v>
      </c>
      <c r="G2588" t="s">
        <v>100</v>
      </c>
      <c r="H2588" t="s">
        <v>286</v>
      </c>
      <c r="I2588" t="s">
        <v>446</v>
      </c>
      <c r="J2588" t="s">
        <v>453</v>
      </c>
      <c r="K2588">
        <v>23.75</v>
      </c>
      <c r="L2588">
        <v>46.54</v>
      </c>
      <c r="M2588" t="s">
        <v>661</v>
      </c>
      <c r="Q2588">
        <v>6</v>
      </c>
      <c r="R2588">
        <v>2</v>
      </c>
      <c r="S2588" t="s">
        <v>1992</v>
      </c>
      <c r="T2588" t="s">
        <v>3179</v>
      </c>
      <c r="U2588" t="s">
        <v>3401</v>
      </c>
      <c r="V2588" t="s">
        <v>3451</v>
      </c>
      <c r="W2588">
        <v>129</v>
      </c>
      <c r="X2588">
        <v>1190</v>
      </c>
      <c r="Y2588">
        <v>9</v>
      </c>
      <c r="Z2588" t="s">
        <v>3482</v>
      </c>
      <c r="AA2588" t="s">
        <v>5204</v>
      </c>
      <c r="AB2588" t="s">
        <v>522</v>
      </c>
      <c r="AC2588">
        <v>28</v>
      </c>
      <c r="AD2588" t="s">
        <v>8911</v>
      </c>
      <c r="AE2588" t="s">
        <v>9401</v>
      </c>
      <c r="AF2588" t="s">
        <v>9401</v>
      </c>
    </row>
    <row r="2589" spans="1:34" hidden="1" x14ac:dyDescent="0.25">
      <c r="A2589" t="s">
        <v>56</v>
      </c>
      <c r="B2589">
        <v>2025206</v>
      </c>
      <c r="C2589" t="s">
        <v>86</v>
      </c>
      <c r="D2589">
        <v>9</v>
      </c>
      <c r="E2589" t="s">
        <v>92</v>
      </c>
      <c r="F2589">
        <v>1200</v>
      </c>
      <c r="G2589" t="s">
        <v>100</v>
      </c>
      <c r="H2589" t="s">
        <v>286</v>
      </c>
      <c r="I2589" t="s">
        <v>446</v>
      </c>
      <c r="J2589" t="s">
        <v>453</v>
      </c>
      <c r="K2589">
        <v>23.75</v>
      </c>
      <c r="L2589">
        <v>46.54</v>
      </c>
      <c r="M2589" t="s">
        <v>661</v>
      </c>
      <c r="Q2589">
        <v>7</v>
      </c>
      <c r="R2589">
        <v>13</v>
      </c>
      <c r="S2589" t="s">
        <v>1813</v>
      </c>
      <c r="T2589" t="s">
        <v>3000</v>
      </c>
      <c r="U2589" t="s">
        <v>3410</v>
      </c>
      <c r="V2589" t="s">
        <v>3457</v>
      </c>
      <c r="W2589">
        <v>119</v>
      </c>
      <c r="X2589">
        <v>1126</v>
      </c>
      <c r="Y2589">
        <v>13</v>
      </c>
      <c r="Z2589" t="s">
        <v>3514</v>
      </c>
      <c r="AA2589" t="s">
        <v>5465</v>
      </c>
      <c r="AB2589" t="s">
        <v>723</v>
      </c>
      <c r="AC2589">
        <v>32</v>
      </c>
      <c r="AD2589" t="s">
        <v>8451</v>
      </c>
      <c r="AE2589" t="s">
        <v>9231</v>
      </c>
      <c r="AF2589" t="s">
        <v>9301</v>
      </c>
    </row>
    <row r="2590" spans="1:34" hidden="1" x14ac:dyDescent="0.25">
      <c r="A2590" t="s">
        <v>56</v>
      </c>
      <c r="B2590">
        <v>2025206</v>
      </c>
      <c r="C2590" t="s">
        <v>86</v>
      </c>
      <c r="D2590">
        <v>9</v>
      </c>
      <c r="E2590" t="s">
        <v>92</v>
      </c>
      <c r="F2590">
        <v>1200</v>
      </c>
      <c r="G2590" t="s">
        <v>100</v>
      </c>
      <c r="H2590" t="s">
        <v>286</v>
      </c>
      <c r="I2590" t="s">
        <v>446</v>
      </c>
      <c r="J2590" t="s">
        <v>453</v>
      </c>
      <c r="K2590">
        <v>23.75</v>
      </c>
      <c r="L2590">
        <v>46.54</v>
      </c>
      <c r="M2590" t="s">
        <v>661</v>
      </c>
      <c r="Q2590">
        <v>8</v>
      </c>
      <c r="R2590">
        <v>14</v>
      </c>
      <c r="S2590" t="s">
        <v>1741</v>
      </c>
      <c r="T2590" t="s">
        <v>2928</v>
      </c>
      <c r="U2590" t="s">
        <v>3399</v>
      </c>
      <c r="V2590" t="s">
        <v>3452</v>
      </c>
      <c r="W2590">
        <v>116</v>
      </c>
      <c r="X2590">
        <v>1214</v>
      </c>
      <c r="Y2590">
        <v>4</v>
      </c>
      <c r="Z2590" t="s">
        <v>3496</v>
      </c>
      <c r="AA2590" t="s">
        <v>5466</v>
      </c>
      <c r="AB2590" t="s">
        <v>6835</v>
      </c>
      <c r="AC2590">
        <v>15</v>
      </c>
      <c r="AD2590" t="s">
        <v>8548</v>
      </c>
      <c r="AE2590" t="s">
        <v>9229</v>
      </c>
      <c r="AF2590" t="s">
        <v>9384</v>
      </c>
    </row>
    <row r="2591" spans="1:34" hidden="1" x14ac:dyDescent="0.25">
      <c r="A2591" t="s">
        <v>56</v>
      </c>
      <c r="B2591">
        <v>2025206</v>
      </c>
      <c r="C2591" t="s">
        <v>86</v>
      </c>
      <c r="D2591">
        <v>9</v>
      </c>
      <c r="E2591" t="s">
        <v>92</v>
      </c>
      <c r="F2591">
        <v>1200</v>
      </c>
      <c r="G2591" t="s">
        <v>100</v>
      </c>
      <c r="H2591" t="s">
        <v>286</v>
      </c>
      <c r="I2591" t="s">
        <v>446</v>
      </c>
      <c r="J2591" t="s">
        <v>453</v>
      </c>
      <c r="K2591">
        <v>23.75</v>
      </c>
      <c r="L2591">
        <v>46.54</v>
      </c>
      <c r="M2591" t="s">
        <v>661</v>
      </c>
      <c r="Q2591">
        <v>9</v>
      </c>
      <c r="R2591">
        <v>4</v>
      </c>
      <c r="S2591" t="s">
        <v>1341</v>
      </c>
      <c r="T2591" t="s">
        <v>2528</v>
      </c>
      <c r="U2591" t="s">
        <v>3409</v>
      </c>
      <c r="V2591" t="s">
        <v>3458</v>
      </c>
      <c r="W2591">
        <v>124</v>
      </c>
      <c r="X2591">
        <v>1121</v>
      </c>
      <c r="Y2591">
        <v>7</v>
      </c>
      <c r="Z2591" t="s">
        <v>3484</v>
      </c>
      <c r="AA2591" t="s">
        <v>5339</v>
      </c>
      <c r="AB2591" t="s">
        <v>7177</v>
      </c>
      <c r="AC2591">
        <v>17</v>
      </c>
      <c r="AD2591" t="s">
        <v>8493</v>
      </c>
      <c r="AE2591" t="s">
        <v>9401</v>
      </c>
      <c r="AF2591" t="s">
        <v>9456</v>
      </c>
    </row>
    <row r="2592" spans="1:34" hidden="1" x14ac:dyDescent="0.25">
      <c r="A2592" t="s">
        <v>56</v>
      </c>
      <c r="B2592">
        <v>2025206</v>
      </c>
      <c r="C2592" t="s">
        <v>86</v>
      </c>
      <c r="D2592">
        <v>9</v>
      </c>
      <c r="E2592" t="s">
        <v>92</v>
      </c>
      <c r="F2592">
        <v>1200</v>
      </c>
      <c r="G2592" t="s">
        <v>100</v>
      </c>
      <c r="H2592" t="s">
        <v>286</v>
      </c>
      <c r="I2592" t="s">
        <v>446</v>
      </c>
      <c r="J2592" t="s">
        <v>453</v>
      </c>
      <c r="K2592">
        <v>23.75</v>
      </c>
      <c r="L2592">
        <v>46.54</v>
      </c>
      <c r="M2592" t="s">
        <v>661</v>
      </c>
      <c r="Q2592">
        <v>10</v>
      </c>
      <c r="R2592">
        <v>11</v>
      </c>
      <c r="S2592" t="s">
        <v>1993</v>
      </c>
      <c r="T2592" t="s">
        <v>3180</v>
      </c>
      <c r="U2592" t="s">
        <v>3407</v>
      </c>
      <c r="V2592" t="s">
        <v>3449</v>
      </c>
      <c r="W2592">
        <v>119</v>
      </c>
      <c r="X2592">
        <v>1180</v>
      </c>
      <c r="Y2592">
        <v>11</v>
      </c>
      <c r="Z2592" t="s">
        <v>3498</v>
      </c>
      <c r="AA2592" t="s">
        <v>5467</v>
      </c>
      <c r="AB2592" t="s">
        <v>6895</v>
      </c>
      <c r="AC2592">
        <v>66</v>
      </c>
      <c r="AD2592" t="s">
        <v>8441</v>
      </c>
      <c r="AE2592" t="s">
        <v>9232</v>
      </c>
      <c r="AF2592" t="s">
        <v>9232</v>
      </c>
    </row>
    <row r="2593" spans="1:33" hidden="1" x14ac:dyDescent="0.25">
      <c r="A2593" t="s">
        <v>56</v>
      </c>
      <c r="B2593">
        <v>2025206</v>
      </c>
      <c r="C2593" t="s">
        <v>86</v>
      </c>
      <c r="D2593">
        <v>9</v>
      </c>
      <c r="E2593" t="s">
        <v>92</v>
      </c>
      <c r="F2593">
        <v>1200</v>
      </c>
      <c r="G2593" t="s">
        <v>100</v>
      </c>
      <c r="H2593" t="s">
        <v>286</v>
      </c>
      <c r="I2593" t="s">
        <v>446</v>
      </c>
      <c r="J2593" t="s">
        <v>453</v>
      </c>
      <c r="K2593">
        <v>23.75</v>
      </c>
      <c r="L2593">
        <v>46.54</v>
      </c>
      <c r="M2593" t="s">
        <v>661</v>
      </c>
      <c r="Q2593">
        <v>11</v>
      </c>
      <c r="R2593">
        <v>6</v>
      </c>
      <c r="S2593" t="s">
        <v>1492</v>
      </c>
      <c r="T2593" t="s">
        <v>2679</v>
      </c>
      <c r="U2593" t="s">
        <v>3417</v>
      </c>
      <c r="V2593" t="s">
        <v>3447</v>
      </c>
      <c r="W2593">
        <v>123</v>
      </c>
      <c r="X2593">
        <v>1206</v>
      </c>
      <c r="Y2593">
        <v>10</v>
      </c>
      <c r="Z2593" t="s">
        <v>3507</v>
      </c>
      <c r="AA2593" t="s">
        <v>5468</v>
      </c>
      <c r="AB2593" t="s">
        <v>701</v>
      </c>
      <c r="AC2593">
        <v>108</v>
      </c>
      <c r="AD2593" t="s">
        <v>8449</v>
      </c>
      <c r="AE2593" t="s">
        <v>9313</v>
      </c>
      <c r="AF2593" t="s">
        <v>9274</v>
      </c>
    </row>
    <row r="2594" spans="1:33" hidden="1" x14ac:dyDescent="0.25">
      <c r="A2594" t="s">
        <v>56</v>
      </c>
      <c r="B2594">
        <v>2025206</v>
      </c>
      <c r="C2594" t="s">
        <v>86</v>
      </c>
      <c r="D2594">
        <v>9</v>
      </c>
      <c r="E2594" t="s">
        <v>92</v>
      </c>
      <c r="F2594">
        <v>1200</v>
      </c>
      <c r="G2594" t="s">
        <v>100</v>
      </c>
      <c r="H2594" t="s">
        <v>286</v>
      </c>
      <c r="I2594" t="s">
        <v>446</v>
      </c>
      <c r="J2594" t="s">
        <v>453</v>
      </c>
      <c r="K2594">
        <v>23.75</v>
      </c>
      <c r="L2594">
        <v>46.54</v>
      </c>
      <c r="M2594" t="s">
        <v>661</v>
      </c>
      <c r="Q2594">
        <v>12</v>
      </c>
      <c r="R2594">
        <v>9</v>
      </c>
      <c r="S2594" t="s">
        <v>1755</v>
      </c>
      <c r="T2594" t="s">
        <v>2942</v>
      </c>
      <c r="U2594" t="s">
        <v>3420</v>
      </c>
      <c r="V2594" t="s">
        <v>3456</v>
      </c>
      <c r="W2594">
        <v>121</v>
      </c>
      <c r="X2594">
        <v>1173</v>
      </c>
      <c r="Y2594">
        <v>3</v>
      </c>
      <c r="Z2594" t="s">
        <v>3508</v>
      </c>
      <c r="AA2594" t="s">
        <v>5115</v>
      </c>
      <c r="AB2594" t="s">
        <v>7281</v>
      </c>
      <c r="AC2594">
        <v>32</v>
      </c>
      <c r="AD2594" t="s">
        <v>8488</v>
      </c>
      <c r="AE2594" t="s">
        <v>9400</v>
      </c>
      <c r="AF2594" t="s">
        <v>9400</v>
      </c>
    </row>
    <row r="2595" spans="1:33" hidden="1" x14ac:dyDescent="0.25">
      <c r="A2595" t="s">
        <v>56</v>
      </c>
      <c r="B2595">
        <v>2025206</v>
      </c>
      <c r="C2595" t="s">
        <v>86</v>
      </c>
      <c r="D2595">
        <v>9</v>
      </c>
      <c r="E2595" t="s">
        <v>92</v>
      </c>
      <c r="F2595">
        <v>1200</v>
      </c>
      <c r="G2595" t="s">
        <v>100</v>
      </c>
      <c r="H2595" t="s">
        <v>286</v>
      </c>
      <c r="I2595" t="s">
        <v>446</v>
      </c>
      <c r="J2595" t="s">
        <v>453</v>
      </c>
      <c r="K2595">
        <v>23.75</v>
      </c>
      <c r="L2595">
        <v>46.54</v>
      </c>
      <c r="M2595" t="s">
        <v>661</v>
      </c>
      <c r="Q2595">
        <v>13</v>
      </c>
      <c r="R2595">
        <v>7</v>
      </c>
      <c r="S2595" t="s">
        <v>1740</v>
      </c>
      <c r="T2595" t="s">
        <v>2927</v>
      </c>
      <c r="U2595" t="s">
        <v>3416</v>
      </c>
      <c r="V2595" t="s">
        <v>3441</v>
      </c>
      <c r="W2595">
        <v>122</v>
      </c>
      <c r="X2595">
        <v>1091</v>
      </c>
      <c r="Y2595">
        <v>12</v>
      </c>
      <c r="Z2595" t="s">
        <v>3486</v>
      </c>
      <c r="AA2595" t="s">
        <v>5379</v>
      </c>
      <c r="AB2595" t="s">
        <v>585</v>
      </c>
      <c r="AC2595">
        <v>109</v>
      </c>
      <c r="AD2595" t="s">
        <v>8444</v>
      </c>
      <c r="AE2595" t="s">
        <v>9312</v>
      </c>
      <c r="AF2595" t="s">
        <v>9105</v>
      </c>
    </row>
    <row r="2596" spans="1:33" hidden="1" x14ac:dyDescent="0.25">
      <c r="A2596" t="s">
        <v>56</v>
      </c>
      <c r="B2596">
        <v>2025206</v>
      </c>
      <c r="C2596" t="s">
        <v>86</v>
      </c>
      <c r="D2596">
        <v>9</v>
      </c>
      <c r="E2596" t="s">
        <v>92</v>
      </c>
      <c r="F2596">
        <v>1200</v>
      </c>
      <c r="G2596" t="s">
        <v>100</v>
      </c>
      <c r="H2596" t="s">
        <v>286</v>
      </c>
      <c r="I2596" t="s">
        <v>446</v>
      </c>
      <c r="J2596" t="s">
        <v>453</v>
      </c>
      <c r="K2596">
        <v>23.75</v>
      </c>
      <c r="L2596">
        <v>46.54</v>
      </c>
      <c r="M2596" t="s">
        <v>661</v>
      </c>
      <c r="Q2596">
        <v>14</v>
      </c>
      <c r="R2596">
        <v>12</v>
      </c>
      <c r="S2596" t="s">
        <v>1994</v>
      </c>
      <c r="T2596" t="s">
        <v>3181</v>
      </c>
      <c r="U2596" t="s">
        <v>3415</v>
      </c>
      <c r="V2596" t="s">
        <v>3445</v>
      </c>
      <c r="W2596">
        <v>119</v>
      </c>
      <c r="X2596">
        <v>1046</v>
      </c>
      <c r="Y2596">
        <v>5</v>
      </c>
      <c r="Z2596" t="s">
        <v>3527</v>
      </c>
      <c r="AA2596" t="s">
        <v>5469</v>
      </c>
      <c r="AB2596" t="s">
        <v>649</v>
      </c>
      <c r="AC2596">
        <v>138</v>
      </c>
      <c r="AD2596" t="s">
        <v>8998</v>
      </c>
      <c r="AE2596" t="s">
        <v>9226</v>
      </c>
      <c r="AF2596" t="s">
        <v>9235</v>
      </c>
    </row>
    <row r="2597" spans="1:33" hidden="1" x14ac:dyDescent="0.25">
      <c r="A2597" t="s">
        <v>56</v>
      </c>
      <c r="B2597">
        <v>2025207</v>
      </c>
      <c r="C2597" t="s">
        <v>86</v>
      </c>
      <c r="D2597">
        <v>10</v>
      </c>
      <c r="E2597" t="s">
        <v>92</v>
      </c>
      <c r="F2597">
        <v>1400</v>
      </c>
      <c r="G2597" t="s">
        <v>100</v>
      </c>
      <c r="H2597" t="s">
        <v>287</v>
      </c>
      <c r="I2597" t="s">
        <v>446</v>
      </c>
      <c r="J2597" t="s">
        <v>453</v>
      </c>
      <c r="K2597">
        <v>13.37</v>
      </c>
      <c r="L2597">
        <v>35.81</v>
      </c>
      <c r="M2597" t="s">
        <v>662</v>
      </c>
      <c r="N2597" t="s">
        <v>895</v>
      </c>
      <c r="Q2597">
        <v>1</v>
      </c>
      <c r="R2597">
        <v>10</v>
      </c>
      <c r="S2597" t="s">
        <v>1819</v>
      </c>
      <c r="T2597" t="s">
        <v>3006</v>
      </c>
      <c r="U2597" t="s">
        <v>3416</v>
      </c>
      <c r="V2597" t="s">
        <v>3454</v>
      </c>
      <c r="W2597">
        <v>121</v>
      </c>
      <c r="X2597">
        <v>1165</v>
      </c>
      <c r="Y2597">
        <v>9</v>
      </c>
      <c r="Z2597" t="s">
        <v>3478</v>
      </c>
      <c r="AA2597" t="s">
        <v>5062</v>
      </c>
      <c r="AB2597" t="s">
        <v>895</v>
      </c>
      <c r="AC2597">
        <v>22</v>
      </c>
      <c r="AD2597" t="s">
        <v>8424</v>
      </c>
      <c r="AE2597" t="s">
        <v>9239</v>
      </c>
      <c r="AF2597" t="s">
        <v>8948</v>
      </c>
      <c r="AG2597" t="s">
        <v>9379</v>
      </c>
    </row>
    <row r="2598" spans="1:33" hidden="1" x14ac:dyDescent="0.25">
      <c r="A2598" t="s">
        <v>56</v>
      </c>
      <c r="B2598">
        <v>2025207</v>
      </c>
      <c r="C2598" t="s">
        <v>86</v>
      </c>
      <c r="D2598">
        <v>10</v>
      </c>
      <c r="E2598" t="s">
        <v>92</v>
      </c>
      <c r="F2598">
        <v>1400</v>
      </c>
      <c r="G2598" t="s">
        <v>100</v>
      </c>
      <c r="H2598" t="s">
        <v>287</v>
      </c>
      <c r="I2598" t="s">
        <v>446</v>
      </c>
      <c r="J2598" t="s">
        <v>453</v>
      </c>
      <c r="K2598">
        <v>13.37</v>
      </c>
      <c r="L2598">
        <v>35.81</v>
      </c>
      <c r="M2598" t="s">
        <v>662</v>
      </c>
      <c r="N2598" t="s">
        <v>895</v>
      </c>
      <c r="Q2598">
        <v>2</v>
      </c>
      <c r="R2598">
        <v>4</v>
      </c>
      <c r="S2598" t="s">
        <v>1346</v>
      </c>
      <c r="T2598" t="s">
        <v>2533</v>
      </c>
      <c r="U2598" t="s">
        <v>3415</v>
      </c>
      <c r="V2598" t="s">
        <v>3451</v>
      </c>
      <c r="W2598">
        <v>128</v>
      </c>
      <c r="X2598">
        <v>1068</v>
      </c>
      <c r="Y2598">
        <v>4</v>
      </c>
      <c r="Z2598" t="s">
        <v>3505</v>
      </c>
      <c r="AA2598" t="s">
        <v>5151</v>
      </c>
      <c r="AB2598" t="s">
        <v>895</v>
      </c>
      <c r="AC2598">
        <v>7.7</v>
      </c>
      <c r="AD2598" t="s">
        <v>8469</v>
      </c>
      <c r="AE2598" t="s">
        <v>9237</v>
      </c>
      <c r="AF2598" t="s">
        <v>9310</v>
      </c>
      <c r="AG2598" t="s">
        <v>9399</v>
      </c>
    </row>
    <row r="2599" spans="1:33" hidden="1" x14ac:dyDescent="0.25">
      <c r="A2599" t="s">
        <v>56</v>
      </c>
      <c r="B2599">
        <v>2025207</v>
      </c>
      <c r="C2599" t="s">
        <v>86</v>
      </c>
      <c r="D2599">
        <v>10</v>
      </c>
      <c r="E2599" t="s">
        <v>92</v>
      </c>
      <c r="F2599">
        <v>1400</v>
      </c>
      <c r="G2599" t="s">
        <v>100</v>
      </c>
      <c r="H2599" t="s">
        <v>287</v>
      </c>
      <c r="I2599" t="s">
        <v>446</v>
      </c>
      <c r="J2599" t="s">
        <v>453</v>
      </c>
      <c r="K2599">
        <v>13.37</v>
      </c>
      <c r="L2599">
        <v>35.81</v>
      </c>
      <c r="M2599" t="s">
        <v>662</v>
      </c>
      <c r="N2599" t="s">
        <v>895</v>
      </c>
      <c r="Q2599">
        <v>3</v>
      </c>
      <c r="R2599">
        <v>3</v>
      </c>
      <c r="S2599" t="s">
        <v>1816</v>
      </c>
      <c r="T2599" t="s">
        <v>3003</v>
      </c>
      <c r="U2599" t="s">
        <v>3411</v>
      </c>
      <c r="V2599" t="s">
        <v>3459</v>
      </c>
      <c r="W2599">
        <v>131</v>
      </c>
      <c r="X2599">
        <v>1077</v>
      </c>
      <c r="Y2599">
        <v>13</v>
      </c>
      <c r="Z2599" t="s">
        <v>3505</v>
      </c>
      <c r="AA2599" t="s">
        <v>5470</v>
      </c>
      <c r="AB2599" t="s">
        <v>7849</v>
      </c>
      <c r="AC2599">
        <v>4.5</v>
      </c>
      <c r="AD2599" t="s">
        <v>8463</v>
      </c>
      <c r="AE2599" t="s">
        <v>9240</v>
      </c>
      <c r="AF2599" t="s">
        <v>9456</v>
      </c>
      <c r="AG2599" t="s">
        <v>9234</v>
      </c>
    </row>
    <row r="2600" spans="1:33" hidden="1" x14ac:dyDescent="0.25">
      <c r="A2600" t="s">
        <v>56</v>
      </c>
      <c r="B2600">
        <v>2025207</v>
      </c>
      <c r="C2600" t="s">
        <v>86</v>
      </c>
      <c r="D2600">
        <v>10</v>
      </c>
      <c r="E2600" t="s">
        <v>92</v>
      </c>
      <c r="F2600">
        <v>1400</v>
      </c>
      <c r="G2600" t="s">
        <v>100</v>
      </c>
      <c r="H2600" t="s">
        <v>287</v>
      </c>
      <c r="I2600" t="s">
        <v>446</v>
      </c>
      <c r="J2600" t="s">
        <v>453</v>
      </c>
      <c r="K2600">
        <v>13.37</v>
      </c>
      <c r="L2600">
        <v>35.81</v>
      </c>
      <c r="M2600" t="s">
        <v>662</v>
      </c>
      <c r="N2600" t="s">
        <v>895</v>
      </c>
      <c r="Q2600">
        <v>4</v>
      </c>
      <c r="R2600">
        <v>7</v>
      </c>
      <c r="S2600" t="s">
        <v>1995</v>
      </c>
      <c r="T2600" t="s">
        <v>3182</v>
      </c>
      <c r="U2600" t="s">
        <v>3410</v>
      </c>
      <c r="V2600" t="s">
        <v>3440</v>
      </c>
      <c r="W2600">
        <v>122</v>
      </c>
      <c r="X2600">
        <v>1194</v>
      </c>
      <c r="Y2600">
        <v>5</v>
      </c>
      <c r="Z2600" t="s">
        <v>3505</v>
      </c>
      <c r="AA2600" t="s">
        <v>5471</v>
      </c>
      <c r="AB2600" t="s">
        <v>954</v>
      </c>
      <c r="AC2600">
        <v>87</v>
      </c>
      <c r="AD2600" t="s">
        <v>8463</v>
      </c>
      <c r="AE2600" t="s">
        <v>9276</v>
      </c>
      <c r="AF2600" t="s">
        <v>8947</v>
      </c>
      <c r="AG2600" t="s">
        <v>9358</v>
      </c>
    </row>
    <row r="2601" spans="1:33" hidden="1" x14ac:dyDescent="0.25">
      <c r="A2601" t="s">
        <v>56</v>
      </c>
      <c r="B2601">
        <v>2025207</v>
      </c>
      <c r="C2601" t="s">
        <v>86</v>
      </c>
      <c r="D2601">
        <v>10</v>
      </c>
      <c r="E2601" t="s">
        <v>92</v>
      </c>
      <c r="F2601">
        <v>1400</v>
      </c>
      <c r="G2601" t="s">
        <v>100</v>
      </c>
      <c r="H2601" t="s">
        <v>287</v>
      </c>
      <c r="I2601" t="s">
        <v>446</v>
      </c>
      <c r="J2601" t="s">
        <v>453</v>
      </c>
      <c r="K2601">
        <v>13.37</v>
      </c>
      <c r="L2601">
        <v>35.81</v>
      </c>
      <c r="M2601" t="s">
        <v>662</v>
      </c>
      <c r="N2601" t="s">
        <v>895</v>
      </c>
      <c r="Q2601">
        <v>5</v>
      </c>
      <c r="R2601">
        <v>8</v>
      </c>
      <c r="S2601" t="s">
        <v>1487</v>
      </c>
      <c r="T2601" t="s">
        <v>2674</v>
      </c>
      <c r="U2601" t="s">
        <v>3407</v>
      </c>
      <c r="V2601" t="s">
        <v>3448</v>
      </c>
      <c r="W2601">
        <v>122</v>
      </c>
      <c r="X2601">
        <v>1167</v>
      </c>
      <c r="Y2601">
        <v>8</v>
      </c>
      <c r="Z2601" t="s">
        <v>3518</v>
      </c>
      <c r="AA2601" t="s">
        <v>5472</v>
      </c>
      <c r="AB2601" t="s">
        <v>6987</v>
      </c>
      <c r="AC2601">
        <v>9.6</v>
      </c>
      <c r="AD2601" t="s">
        <v>9062</v>
      </c>
      <c r="AE2601" t="s">
        <v>9353</v>
      </c>
      <c r="AF2601" t="s">
        <v>9372</v>
      </c>
      <c r="AG2601" t="s">
        <v>9328</v>
      </c>
    </row>
    <row r="2602" spans="1:33" hidden="1" x14ac:dyDescent="0.25">
      <c r="A2602" t="s">
        <v>56</v>
      </c>
      <c r="B2602">
        <v>2025207</v>
      </c>
      <c r="C2602" t="s">
        <v>86</v>
      </c>
      <c r="D2602">
        <v>10</v>
      </c>
      <c r="E2602" t="s">
        <v>92</v>
      </c>
      <c r="F2602">
        <v>1400</v>
      </c>
      <c r="G2602" t="s">
        <v>100</v>
      </c>
      <c r="H2602" t="s">
        <v>287</v>
      </c>
      <c r="I2602" t="s">
        <v>446</v>
      </c>
      <c r="J2602" t="s">
        <v>453</v>
      </c>
      <c r="K2602">
        <v>13.37</v>
      </c>
      <c r="L2602">
        <v>35.81</v>
      </c>
      <c r="M2602" t="s">
        <v>662</v>
      </c>
      <c r="N2602" t="s">
        <v>895</v>
      </c>
      <c r="Q2602">
        <v>6</v>
      </c>
      <c r="R2602">
        <v>14</v>
      </c>
      <c r="S2602" t="s">
        <v>1535</v>
      </c>
      <c r="T2602" t="s">
        <v>2722</v>
      </c>
      <c r="U2602" t="s">
        <v>3409</v>
      </c>
      <c r="V2602" t="s">
        <v>3450</v>
      </c>
      <c r="W2602">
        <v>117</v>
      </c>
      <c r="X2602">
        <v>1247</v>
      </c>
      <c r="Y2602">
        <v>11</v>
      </c>
      <c r="Z2602" t="s">
        <v>3479</v>
      </c>
      <c r="AA2602" t="s">
        <v>5473</v>
      </c>
      <c r="AB2602" t="s">
        <v>7189</v>
      </c>
      <c r="AC2602">
        <v>5.0999999999999996</v>
      </c>
      <c r="AD2602" t="s">
        <v>8620</v>
      </c>
      <c r="AE2602" t="s">
        <v>9106</v>
      </c>
      <c r="AF2602" t="s">
        <v>9435</v>
      </c>
      <c r="AG2602" t="s">
        <v>9436</v>
      </c>
    </row>
    <row r="2603" spans="1:33" hidden="1" x14ac:dyDescent="0.25">
      <c r="A2603" t="s">
        <v>56</v>
      </c>
      <c r="B2603">
        <v>2025207</v>
      </c>
      <c r="C2603" t="s">
        <v>86</v>
      </c>
      <c r="D2603">
        <v>10</v>
      </c>
      <c r="E2603" t="s">
        <v>92</v>
      </c>
      <c r="F2603">
        <v>1400</v>
      </c>
      <c r="G2603" t="s">
        <v>100</v>
      </c>
      <c r="H2603" t="s">
        <v>287</v>
      </c>
      <c r="I2603" t="s">
        <v>446</v>
      </c>
      <c r="J2603" t="s">
        <v>453</v>
      </c>
      <c r="K2603">
        <v>13.37</v>
      </c>
      <c r="L2603">
        <v>35.81</v>
      </c>
      <c r="M2603" t="s">
        <v>662</v>
      </c>
      <c r="N2603" t="s">
        <v>895</v>
      </c>
      <c r="Q2603">
        <v>7</v>
      </c>
      <c r="R2603">
        <v>13</v>
      </c>
      <c r="S2603" t="s">
        <v>1190</v>
      </c>
      <c r="T2603" t="s">
        <v>2377</v>
      </c>
      <c r="U2603" t="s">
        <v>3398</v>
      </c>
      <c r="V2603" t="s">
        <v>3453</v>
      </c>
      <c r="W2603">
        <v>118</v>
      </c>
      <c r="X2603">
        <v>1123</v>
      </c>
      <c r="Y2603">
        <v>3</v>
      </c>
      <c r="Z2603" t="s">
        <v>3480</v>
      </c>
      <c r="AA2603" t="s">
        <v>5474</v>
      </c>
      <c r="AB2603" t="s">
        <v>825</v>
      </c>
      <c r="AC2603">
        <v>7.1</v>
      </c>
      <c r="AD2603" t="s">
        <v>8464</v>
      </c>
      <c r="AE2603" t="s">
        <v>9106</v>
      </c>
      <c r="AF2603" t="s">
        <v>9435</v>
      </c>
      <c r="AG2603" t="s">
        <v>9272</v>
      </c>
    </row>
    <row r="2604" spans="1:33" hidden="1" x14ac:dyDescent="0.25">
      <c r="A2604" t="s">
        <v>56</v>
      </c>
      <c r="B2604">
        <v>2025207</v>
      </c>
      <c r="C2604" t="s">
        <v>86</v>
      </c>
      <c r="D2604">
        <v>10</v>
      </c>
      <c r="E2604" t="s">
        <v>92</v>
      </c>
      <c r="F2604">
        <v>1400</v>
      </c>
      <c r="G2604" t="s">
        <v>100</v>
      </c>
      <c r="H2604" t="s">
        <v>287</v>
      </c>
      <c r="I2604" t="s">
        <v>446</v>
      </c>
      <c r="J2604" t="s">
        <v>453</v>
      </c>
      <c r="K2604">
        <v>13.37</v>
      </c>
      <c r="L2604">
        <v>35.81</v>
      </c>
      <c r="M2604" t="s">
        <v>662</v>
      </c>
      <c r="N2604" t="s">
        <v>895</v>
      </c>
      <c r="Q2604">
        <v>8</v>
      </c>
      <c r="R2604">
        <v>1</v>
      </c>
      <c r="S2604" t="s">
        <v>1561</v>
      </c>
      <c r="T2604" t="s">
        <v>2748</v>
      </c>
      <c r="U2604" t="s">
        <v>3403</v>
      </c>
      <c r="V2604" t="s">
        <v>3444</v>
      </c>
      <c r="W2604">
        <v>135</v>
      </c>
      <c r="X2604">
        <v>1168</v>
      </c>
      <c r="Y2604">
        <v>1</v>
      </c>
      <c r="Z2604" t="s">
        <v>3482</v>
      </c>
      <c r="AA2604" t="s">
        <v>5475</v>
      </c>
      <c r="AB2604" t="s">
        <v>6973</v>
      </c>
      <c r="AC2604">
        <v>5</v>
      </c>
      <c r="AD2604" t="s">
        <v>8468</v>
      </c>
      <c r="AE2604" t="s">
        <v>9233</v>
      </c>
      <c r="AF2604" t="s">
        <v>9310</v>
      </c>
      <c r="AG2604" t="s">
        <v>9199</v>
      </c>
    </row>
    <row r="2605" spans="1:33" hidden="1" x14ac:dyDescent="0.25">
      <c r="A2605" t="s">
        <v>56</v>
      </c>
      <c r="B2605">
        <v>2025207</v>
      </c>
      <c r="C2605" t="s">
        <v>86</v>
      </c>
      <c r="D2605">
        <v>10</v>
      </c>
      <c r="E2605" t="s">
        <v>92</v>
      </c>
      <c r="F2605">
        <v>1400</v>
      </c>
      <c r="G2605" t="s">
        <v>100</v>
      </c>
      <c r="H2605" t="s">
        <v>287</v>
      </c>
      <c r="I2605" t="s">
        <v>446</v>
      </c>
      <c r="J2605" t="s">
        <v>453</v>
      </c>
      <c r="K2605">
        <v>13.37</v>
      </c>
      <c r="L2605">
        <v>35.81</v>
      </c>
      <c r="M2605" t="s">
        <v>662</v>
      </c>
      <c r="N2605" t="s">
        <v>895</v>
      </c>
      <c r="Q2605">
        <v>9</v>
      </c>
      <c r="R2605">
        <v>9</v>
      </c>
      <c r="S2605" t="s">
        <v>1919</v>
      </c>
      <c r="T2605" t="s">
        <v>3106</v>
      </c>
      <c r="U2605" t="s">
        <v>3402</v>
      </c>
      <c r="V2605" t="s">
        <v>3445</v>
      </c>
      <c r="W2605">
        <v>116</v>
      </c>
      <c r="X2605">
        <v>1130</v>
      </c>
      <c r="Y2605">
        <v>10</v>
      </c>
      <c r="Z2605" t="s">
        <v>3524</v>
      </c>
      <c r="AA2605" t="s">
        <v>5476</v>
      </c>
      <c r="AB2605" t="s">
        <v>7173</v>
      </c>
      <c r="AC2605">
        <v>27</v>
      </c>
      <c r="AD2605" t="s">
        <v>8807</v>
      </c>
      <c r="AE2605" t="s">
        <v>9211</v>
      </c>
      <c r="AF2605" t="s">
        <v>9281</v>
      </c>
      <c r="AG2605" t="s">
        <v>9274</v>
      </c>
    </row>
    <row r="2606" spans="1:33" hidden="1" x14ac:dyDescent="0.25">
      <c r="A2606" t="s">
        <v>56</v>
      </c>
      <c r="B2606">
        <v>2025207</v>
      </c>
      <c r="C2606" t="s">
        <v>86</v>
      </c>
      <c r="D2606">
        <v>10</v>
      </c>
      <c r="E2606" t="s">
        <v>92</v>
      </c>
      <c r="F2606">
        <v>1400</v>
      </c>
      <c r="G2606" t="s">
        <v>100</v>
      </c>
      <c r="H2606" t="s">
        <v>287</v>
      </c>
      <c r="I2606" t="s">
        <v>446</v>
      </c>
      <c r="J2606" t="s">
        <v>453</v>
      </c>
      <c r="K2606">
        <v>13.37</v>
      </c>
      <c r="L2606">
        <v>35.81</v>
      </c>
      <c r="M2606" t="s">
        <v>662</v>
      </c>
      <c r="N2606" t="s">
        <v>895</v>
      </c>
      <c r="Q2606">
        <v>10</v>
      </c>
      <c r="R2606">
        <v>5</v>
      </c>
      <c r="S2606" t="s">
        <v>1635</v>
      </c>
      <c r="T2606" t="s">
        <v>2822</v>
      </c>
      <c r="U2606" t="s">
        <v>3397</v>
      </c>
      <c r="V2606" t="s">
        <v>3449</v>
      </c>
      <c r="W2606">
        <v>125</v>
      </c>
      <c r="X2606">
        <v>1049</v>
      </c>
      <c r="Y2606">
        <v>6</v>
      </c>
      <c r="Z2606" t="s">
        <v>3490</v>
      </c>
      <c r="AA2606" t="s">
        <v>5477</v>
      </c>
      <c r="AB2606" t="s">
        <v>7450</v>
      </c>
      <c r="AC2606">
        <v>24</v>
      </c>
      <c r="AD2606" t="s">
        <v>8562</v>
      </c>
      <c r="AE2606" t="s">
        <v>9235</v>
      </c>
      <c r="AF2606" t="s">
        <v>9311</v>
      </c>
      <c r="AG2606" t="s">
        <v>9364</v>
      </c>
    </row>
    <row r="2607" spans="1:33" hidden="1" x14ac:dyDescent="0.25">
      <c r="A2607" t="s">
        <v>56</v>
      </c>
      <c r="B2607">
        <v>2025207</v>
      </c>
      <c r="C2607" t="s">
        <v>86</v>
      </c>
      <c r="D2607">
        <v>10</v>
      </c>
      <c r="E2607" t="s">
        <v>92</v>
      </c>
      <c r="F2607">
        <v>1400</v>
      </c>
      <c r="G2607" t="s">
        <v>100</v>
      </c>
      <c r="H2607" t="s">
        <v>287</v>
      </c>
      <c r="I2607" t="s">
        <v>446</v>
      </c>
      <c r="J2607" t="s">
        <v>453</v>
      </c>
      <c r="K2607">
        <v>13.37</v>
      </c>
      <c r="L2607">
        <v>35.81</v>
      </c>
      <c r="M2607" t="s">
        <v>662</v>
      </c>
      <c r="N2607" t="s">
        <v>895</v>
      </c>
      <c r="Q2607">
        <v>11</v>
      </c>
      <c r="R2607">
        <v>11</v>
      </c>
      <c r="S2607" t="s">
        <v>1996</v>
      </c>
      <c r="T2607" t="s">
        <v>3183</v>
      </c>
      <c r="U2607" t="s">
        <v>3413</v>
      </c>
      <c r="V2607" t="s">
        <v>3456</v>
      </c>
      <c r="W2607">
        <v>119</v>
      </c>
      <c r="X2607">
        <v>1054</v>
      </c>
      <c r="Y2607">
        <v>2</v>
      </c>
      <c r="Z2607" t="s">
        <v>3484</v>
      </c>
      <c r="AA2607" t="s">
        <v>5478</v>
      </c>
      <c r="AB2607" t="s">
        <v>7889</v>
      </c>
      <c r="AC2607">
        <v>61</v>
      </c>
      <c r="AD2607" t="s">
        <v>8560</v>
      </c>
      <c r="AE2607" t="s">
        <v>9238</v>
      </c>
      <c r="AF2607" t="s">
        <v>8877</v>
      </c>
      <c r="AG2607" t="s">
        <v>9373</v>
      </c>
    </row>
    <row r="2608" spans="1:33" hidden="1" x14ac:dyDescent="0.25">
      <c r="A2608" t="s">
        <v>56</v>
      </c>
      <c r="B2608">
        <v>2025207</v>
      </c>
      <c r="C2608" t="s">
        <v>86</v>
      </c>
      <c r="D2608">
        <v>10</v>
      </c>
      <c r="E2608" t="s">
        <v>92</v>
      </c>
      <c r="F2608">
        <v>1400</v>
      </c>
      <c r="G2608" t="s">
        <v>100</v>
      </c>
      <c r="H2608" t="s">
        <v>287</v>
      </c>
      <c r="I2608" t="s">
        <v>446</v>
      </c>
      <c r="J2608" t="s">
        <v>453</v>
      </c>
      <c r="K2608">
        <v>13.37</v>
      </c>
      <c r="L2608">
        <v>35.81</v>
      </c>
      <c r="M2608" t="s">
        <v>662</v>
      </c>
      <c r="N2608" t="s">
        <v>895</v>
      </c>
      <c r="Q2608">
        <v>12</v>
      </c>
      <c r="R2608">
        <v>6</v>
      </c>
      <c r="S2608" t="s">
        <v>1997</v>
      </c>
      <c r="T2608" t="s">
        <v>3184</v>
      </c>
      <c r="U2608" t="s">
        <v>3406</v>
      </c>
      <c r="V2608" t="s">
        <v>3461</v>
      </c>
      <c r="W2608">
        <v>123</v>
      </c>
      <c r="X2608">
        <v>1062</v>
      </c>
      <c r="Y2608">
        <v>12</v>
      </c>
      <c r="Z2608" t="s">
        <v>3507</v>
      </c>
      <c r="AA2608" t="s">
        <v>5479</v>
      </c>
      <c r="AB2608" t="s">
        <v>7890</v>
      </c>
      <c r="AC2608">
        <v>50</v>
      </c>
      <c r="AD2608" t="s">
        <v>8464</v>
      </c>
      <c r="AE2608" t="s">
        <v>8417</v>
      </c>
      <c r="AF2608" t="s">
        <v>9370</v>
      </c>
      <c r="AG2608" t="s">
        <v>9456</v>
      </c>
    </row>
    <row r="2609" spans="1:33" hidden="1" x14ac:dyDescent="0.25">
      <c r="A2609" t="s">
        <v>56</v>
      </c>
      <c r="B2609">
        <v>2025207</v>
      </c>
      <c r="C2609" t="s">
        <v>86</v>
      </c>
      <c r="D2609">
        <v>10</v>
      </c>
      <c r="E2609" t="s">
        <v>92</v>
      </c>
      <c r="F2609">
        <v>1400</v>
      </c>
      <c r="G2609" t="s">
        <v>100</v>
      </c>
      <c r="H2609" t="s">
        <v>287</v>
      </c>
      <c r="I2609" t="s">
        <v>446</v>
      </c>
      <c r="J2609" t="s">
        <v>453</v>
      </c>
      <c r="K2609">
        <v>13.37</v>
      </c>
      <c r="L2609">
        <v>35.81</v>
      </c>
      <c r="M2609" t="s">
        <v>662</v>
      </c>
      <c r="N2609" t="s">
        <v>895</v>
      </c>
      <c r="Q2609">
        <v>13</v>
      </c>
      <c r="R2609">
        <v>2</v>
      </c>
      <c r="S2609" t="s">
        <v>1154</v>
      </c>
      <c r="T2609" t="s">
        <v>2341</v>
      </c>
      <c r="U2609" t="s">
        <v>3421</v>
      </c>
      <c r="V2609" t="s">
        <v>3457</v>
      </c>
      <c r="W2609">
        <v>132</v>
      </c>
      <c r="X2609">
        <v>1154</v>
      </c>
      <c r="Y2609">
        <v>7</v>
      </c>
      <c r="Z2609" t="s">
        <v>3508</v>
      </c>
      <c r="AA2609" t="s">
        <v>5480</v>
      </c>
      <c r="AB2609" t="s">
        <v>7891</v>
      </c>
      <c r="AC2609">
        <v>18</v>
      </c>
      <c r="AD2609" t="s">
        <v>8469</v>
      </c>
      <c r="AE2609" t="s">
        <v>9239</v>
      </c>
      <c r="AF2609" t="s">
        <v>8948</v>
      </c>
      <c r="AG2609" t="s">
        <v>8820</v>
      </c>
    </row>
    <row r="2610" spans="1:33" hidden="1" x14ac:dyDescent="0.25">
      <c r="A2610" t="s">
        <v>56</v>
      </c>
      <c r="B2610">
        <v>2025207</v>
      </c>
      <c r="C2610" t="s">
        <v>86</v>
      </c>
      <c r="D2610">
        <v>10</v>
      </c>
      <c r="E2610" t="s">
        <v>92</v>
      </c>
      <c r="F2610">
        <v>1400</v>
      </c>
      <c r="G2610" t="s">
        <v>100</v>
      </c>
      <c r="H2610" t="s">
        <v>287</v>
      </c>
      <c r="I2610" t="s">
        <v>446</v>
      </c>
      <c r="J2610" t="s">
        <v>453</v>
      </c>
      <c r="K2610">
        <v>13.37</v>
      </c>
      <c r="L2610">
        <v>35.81</v>
      </c>
      <c r="M2610" t="s">
        <v>662</v>
      </c>
      <c r="N2610" t="s">
        <v>895</v>
      </c>
      <c r="R2610">
        <v>12</v>
      </c>
      <c r="S2610" t="s">
        <v>1998</v>
      </c>
      <c r="T2610" t="s">
        <v>3185</v>
      </c>
      <c r="U2610" t="s">
        <v>3420</v>
      </c>
      <c r="V2610" t="s">
        <v>3443</v>
      </c>
      <c r="W2610">
        <v>120</v>
      </c>
      <c r="Z2610" t="s">
        <v>3439</v>
      </c>
      <c r="AA2610" t="s">
        <v>3439</v>
      </c>
      <c r="AB2610" t="s">
        <v>3439</v>
      </c>
    </row>
    <row r="2611" spans="1:33" hidden="1" x14ac:dyDescent="0.25">
      <c r="A2611" t="s">
        <v>57</v>
      </c>
      <c r="B2611">
        <v>2025208</v>
      </c>
      <c r="C2611" t="s">
        <v>87</v>
      </c>
      <c r="D2611">
        <v>1</v>
      </c>
      <c r="E2611" t="s">
        <v>88</v>
      </c>
      <c r="F2611">
        <v>1200</v>
      </c>
      <c r="G2611" t="s">
        <v>100</v>
      </c>
      <c r="H2611" t="s">
        <v>288</v>
      </c>
      <c r="I2611" t="s">
        <v>446</v>
      </c>
      <c r="J2611" t="s">
        <v>450</v>
      </c>
      <c r="K2611">
        <v>23.62</v>
      </c>
      <c r="L2611">
        <v>46.52</v>
      </c>
      <c r="M2611" t="s">
        <v>663</v>
      </c>
      <c r="Q2611">
        <v>1</v>
      </c>
      <c r="R2611">
        <v>5</v>
      </c>
      <c r="S2611" t="s">
        <v>1098</v>
      </c>
      <c r="T2611" t="s">
        <v>2285</v>
      </c>
      <c r="U2611" t="s">
        <v>3421</v>
      </c>
      <c r="V2611" t="s">
        <v>3457</v>
      </c>
      <c r="W2611">
        <v>132</v>
      </c>
      <c r="X2611">
        <v>1121</v>
      </c>
      <c r="Y2611">
        <v>9</v>
      </c>
      <c r="Z2611" t="s">
        <v>3478</v>
      </c>
      <c r="AA2611" t="s">
        <v>5301</v>
      </c>
      <c r="AB2611" t="s">
        <v>663</v>
      </c>
      <c r="AC2611">
        <v>21</v>
      </c>
      <c r="AD2611" t="s">
        <v>8556</v>
      </c>
      <c r="AE2611" t="s">
        <v>9373</v>
      </c>
      <c r="AF2611" t="s">
        <v>9360</v>
      </c>
    </row>
    <row r="2612" spans="1:33" hidden="1" x14ac:dyDescent="0.25">
      <c r="A2612" t="s">
        <v>57</v>
      </c>
      <c r="B2612">
        <v>2025208</v>
      </c>
      <c r="C2612" t="s">
        <v>87</v>
      </c>
      <c r="D2612">
        <v>1</v>
      </c>
      <c r="E2612" t="s">
        <v>88</v>
      </c>
      <c r="F2612">
        <v>1200</v>
      </c>
      <c r="G2612" t="s">
        <v>100</v>
      </c>
      <c r="H2612" t="s">
        <v>288</v>
      </c>
      <c r="I2612" t="s">
        <v>446</v>
      </c>
      <c r="J2612" t="s">
        <v>450</v>
      </c>
      <c r="K2612">
        <v>23.62</v>
      </c>
      <c r="L2612">
        <v>46.52</v>
      </c>
      <c r="M2612" t="s">
        <v>663</v>
      </c>
      <c r="Q2612">
        <v>2</v>
      </c>
      <c r="R2612">
        <v>4</v>
      </c>
      <c r="S2612" t="s">
        <v>1399</v>
      </c>
      <c r="T2612" t="s">
        <v>2586</v>
      </c>
      <c r="U2612" t="s">
        <v>3415</v>
      </c>
      <c r="V2612" t="s">
        <v>3445</v>
      </c>
      <c r="W2612">
        <v>133</v>
      </c>
      <c r="X2612">
        <v>1095</v>
      </c>
      <c r="Y2612">
        <v>7</v>
      </c>
      <c r="Z2612" t="s">
        <v>3505</v>
      </c>
      <c r="AA2612" t="s">
        <v>5241</v>
      </c>
      <c r="AB2612" t="s">
        <v>7140</v>
      </c>
      <c r="AC2612">
        <v>11</v>
      </c>
      <c r="AD2612" t="s">
        <v>8605</v>
      </c>
      <c r="AE2612" t="s">
        <v>9372</v>
      </c>
      <c r="AF2612" t="s">
        <v>9379</v>
      </c>
    </row>
    <row r="2613" spans="1:33" hidden="1" x14ac:dyDescent="0.25">
      <c r="A2613" t="s">
        <v>57</v>
      </c>
      <c r="B2613">
        <v>2025208</v>
      </c>
      <c r="C2613" t="s">
        <v>87</v>
      </c>
      <c r="D2613">
        <v>1</v>
      </c>
      <c r="E2613" t="s">
        <v>88</v>
      </c>
      <c r="F2613">
        <v>1200</v>
      </c>
      <c r="G2613" t="s">
        <v>100</v>
      </c>
      <c r="H2613" t="s">
        <v>288</v>
      </c>
      <c r="I2613" t="s">
        <v>446</v>
      </c>
      <c r="J2613" t="s">
        <v>450</v>
      </c>
      <c r="K2613">
        <v>23.62</v>
      </c>
      <c r="L2613">
        <v>46.52</v>
      </c>
      <c r="M2613" t="s">
        <v>663</v>
      </c>
      <c r="Q2613">
        <v>3</v>
      </c>
      <c r="R2613">
        <v>10</v>
      </c>
      <c r="S2613" t="s">
        <v>1025</v>
      </c>
      <c r="T2613" t="s">
        <v>2212</v>
      </c>
      <c r="U2613" t="s">
        <v>3406</v>
      </c>
      <c r="V2613" t="s">
        <v>3442</v>
      </c>
      <c r="W2613">
        <v>121</v>
      </c>
      <c r="X2613">
        <v>1132</v>
      </c>
      <c r="Y2613">
        <v>12</v>
      </c>
      <c r="Z2613" t="s">
        <v>3489</v>
      </c>
      <c r="AA2613" t="s">
        <v>4986</v>
      </c>
      <c r="AB2613" t="s">
        <v>7056</v>
      </c>
      <c r="AC2613">
        <v>7.9</v>
      </c>
      <c r="AD2613" t="s">
        <v>8554</v>
      </c>
      <c r="AE2613" t="s">
        <v>8947</v>
      </c>
      <c r="AF2613" t="s">
        <v>455</v>
      </c>
    </row>
    <row r="2614" spans="1:33" hidden="1" x14ac:dyDescent="0.25">
      <c r="A2614" t="s">
        <v>57</v>
      </c>
      <c r="B2614">
        <v>2025208</v>
      </c>
      <c r="C2614" t="s">
        <v>87</v>
      </c>
      <c r="D2614">
        <v>1</v>
      </c>
      <c r="E2614" t="s">
        <v>88</v>
      </c>
      <c r="F2614">
        <v>1200</v>
      </c>
      <c r="G2614" t="s">
        <v>100</v>
      </c>
      <c r="H2614" t="s">
        <v>288</v>
      </c>
      <c r="I2614" t="s">
        <v>446</v>
      </c>
      <c r="J2614" t="s">
        <v>450</v>
      </c>
      <c r="K2614">
        <v>23.62</v>
      </c>
      <c r="L2614">
        <v>46.52</v>
      </c>
      <c r="M2614" t="s">
        <v>663</v>
      </c>
      <c r="Q2614">
        <v>4</v>
      </c>
      <c r="R2614">
        <v>11</v>
      </c>
      <c r="S2614" t="s">
        <v>1162</v>
      </c>
      <c r="T2614" t="s">
        <v>2349</v>
      </c>
      <c r="U2614" t="s">
        <v>3410</v>
      </c>
      <c r="V2614" t="s">
        <v>3461</v>
      </c>
      <c r="W2614">
        <v>118</v>
      </c>
      <c r="X2614">
        <v>1148</v>
      </c>
      <c r="Y2614">
        <v>5</v>
      </c>
      <c r="Z2614" t="s">
        <v>3481</v>
      </c>
      <c r="AA2614" t="s">
        <v>5481</v>
      </c>
      <c r="AB2614" t="s">
        <v>6908</v>
      </c>
      <c r="AC2614">
        <v>3.4</v>
      </c>
      <c r="AD2614" t="s">
        <v>8553</v>
      </c>
      <c r="AE2614" t="s">
        <v>8947</v>
      </c>
      <c r="AF2614" t="s">
        <v>8581</v>
      </c>
    </row>
    <row r="2615" spans="1:33" hidden="1" x14ac:dyDescent="0.25">
      <c r="A2615" t="s">
        <v>57</v>
      </c>
      <c r="B2615">
        <v>2025208</v>
      </c>
      <c r="C2615" t="s">
        <v>87</v>
      </c>
      <c r="D2615">
        <v>1</v>
      </c>
      <c r="E2615" t="s">
        <v>88</v>
      </c>
      <c r="F2615">
        <v>1200</v>
      </c>
      <c r="G2615" t="s">
        <v>100</v>
      </c>
      <c r="H2615" t="s">
        <v>288</v>
      </c>
      <c r="I2615" t="s">
        <v>446</v>
      </c>
      <c r="J2615" t="s">
        <v>450</v>
      </c>
      <c r="K2615">
        <v>23.62</v>
      </c>
      <c r="L2615">
        <v>46.52</v>
      </c>
      <c r="M2615" t="s">
        <v>663</v>
      </c>
      <c r="Q2615">
        <v>5</v>
      </c>
      <c r="R2615">
        <v>9</v>
      </c>
      <c r="S2615" t="s">
        <v>1510</v>
      </c>
      <c r="T2615" t="s">
        <v>2697</v>
      </c>
      <c r="U2615" t="s">
        <v>3407</v>
      </c>
      <c r="V2615" t="s">
        <v>3453</v>
      </c>
      <c r="W2615">
        <v>128</v>
      </c>
      <c r="X2615">
        <v>1109</v>
      </c>
      <c r="Y2615">
        <v>10</v>
      </c>
      <c r="Z2615" t="s">
        <v>3482</v>
      </c>
      <c r="AA2615" t="s">
        <v>5074</v>
      </c>
      <c r="AB2615" t="s">
        <v>695</v>
      </c>
      <c r="AC2615">
        <v>9.6</v>
      </c>
      <c r="AD2615" t="s">
        <v>8609</v>
      </c>
      <c r="AE2615" t="s">
        <v>9370</v>
      </c>
      <c r="AF2615" t="s">
        <v>9439</v>
      </c>
    </row>
    <row r="2616" spans="1:33" hidden="1" x14ac:dyDescent="0.25">
      <c r="A2616" t="s">
        <v>57</v>
      </c>
      <c r="B2616">
        <v>2025208</v>
      </c>
      <c r="C2616" t="s">
        <v>87</v>
      </c>
      <c r="D2616">
        <v>1</v>
      </c>
      <c r="E2616" t="s">
        <v>88</v>
      </c>
      <c r="F2616">
        <v>1200</v>
      </c>
      <c r="G2616" t="s">
        <v>100</v>
      </c>
      <c r="H2616" t="s">
        <v>288</v>
      </c>
      <c r="I2616" t="s">
        <v>446</v>
      </c>
      <c r="J2616" t="s">
        <v>450</v>
      </c>
      <c r="K2616">
        <v>23.62</v>
      </c>
      <c r="L2616">
        <v>46.52</v>
      </c>
      <c r="M2616" t="s">
        <v>663</v>
      </c>
      <c r="Q2616">
        <v>6</v>
      </c>
      <c r="R2616">
        <v>2</v>
      </c>
      <c r="S2616" t="s">
        <v>1704</v>
      </c>
      <c r="T2616" t="s">
        <v>2891</v>
      </c>
      <c r="U2616" t="s">
        <v>3399</v>
      </c>
      <c r="V2616" t="s">
        <v>3451</v>
      </c>
      <c r="W2616">
        <v>135</v>
      </c>
      <c r="X2616">
        <v>1097</v>
      </c>
      <c r="Y2616">
        <v>8</v>
      </c>
      <c r="Z2616" t="s">
        <v>3514</v>
      </c>
      <c r="AA2616" t="s">
        <v>5482</v>
      </c>
      <c r="AB2616" t="s">
        <v>7406</v>
      </c>
      <c r="AC2616">
        <v>37</v>
      </c>
      <c r="AD2616" t="s">
        <v>8606</v>
      </c>
      <c r="AE2616" t="s">
        <v>9456</v>
      </c>
      <c r="AF2616" t="s">
        <v>9153</v>
      </c>
    </row>
    <row r="2617" spans="1:33" hidden="1" x14ac:dyDescent="0.25">
      <c r="A2617" t="s">
        <v>57</v>
      </c>
      <c r="B2617">
        <v>2025208</v>
      </c>
      <c r="C2617" t="s">
        <v>87</v>
      </c>
      <c r="D2617">
        <v>1</v>
      </c>
      <c r="E2617" t="s">
        <v>88</v>
      </c>
      <c r="F2617">
        <v>1200</v>
      </c>
      <c r="G2617" t="s">
        <v>100</v>
      </c>
      <c r="H2617" t="s">
        <v>288</v>
      </c>
      <c r="I2617" t="s">
        <v>446</v>
      </c>
      <c r="J2617" t="s">
        <v>450</v>
      </c>
      <c r="K2617">
        <v>23.62</v>
      </c>
      <c r="L2617">
        <v>46.52</v>
      </c>
      <c r="M2617" t="s">
        <v>663</v>
      </c>
      <c r="Q2617">
        <v>7</v>
      </c>
      <c r="R2617">
        <v>12</v>
      </c>
      <c r="S2617" t="s">
        <v>1164</v>
      </c>
      <c r="T2617" t="s">
        <v>2351</v>
      </c>
      <c r="U2617" t="s">
        <v>3420</v>
      </c>
      <c r="V2617" t="s">
        <v>3459</v>
      </c>
      <c r="W2617">
        <v>116</v>
      </c>
      <c r="X2617">
        <v>1169</v>
      </c>
      <c r="Y2617">
        <v>4</v>
      </c>
      <c r="Z2617" t="s">
        <v>3490</v>
      </c>
      <c r="AA2617" t="s">
        <v>5483</v>
      </c>
      <c r="AB2617" t="s">
        <v>7395</v>
      </c>
      <c r="AC2617">
        <v>6.4</v>
      </c>
      <c r="AD2617" t="s">
        <v>8708</v>
      </c>
      <c r="AE2617" t="s">
        <v>8948</v>
      </c>
      <c r="AF2617" t="s">
        <v>8891</v>
      </c>
    </row>
    <row r="2618" spans="1:33" hidden="1" x14ac:dyDescent="0.25">
      <c r="A2618" t="s">
        <v>57</v>
      </c>
      <c r="B2618">
        <v>2025208</v>
      </c>
      <c r="C2618" t="s">
        <v>87</v>
      </c>
      <c r="D2618">
        <v>1</v>
      </c>
      <c r="E2618" t="s">
        <v>88</v>
      </c>
      <c r="F2618">
        <v>1200</v>
      </c>
      <c r="G2618" t="s">
        <v>100</v>
      </c>
      <c r="H2618" t="s">
        <v>288</v>
      </c>
      <c r="I2618" t="s">
        <v>446</v>
      </c>
      <c r="J2618" t="s">
        <v>450</v>
      </c>
      <c r="K2618">
        <v>23.62</v>
      </c>
      <c r="L2618">
        <v>46.52</v>
      </c>
      <c r="M2618" t="s">
        <v>663</v>
      </c>
      <c r="Q2618">
        <v>8</v>
      </c>
      <c r="R2618">
        <v>3</v>
      </c>
      <c r="S2618" t="s">
        <v>1541</v>
      </c>
      <c r="T2618" t="s">
        <v>2728</v>
      </c>
      <c r="U2618" t="s">
        <v>3414</v>
      </c>
      <c r="V2618" t="s">
        <v>3458</v>
      </c>
      <c r="W2618">
        <v>134</v>
      </c>
      <c r="X2618">
        <v>1198</v>
      </c>
      <c r="Y2618">
        <v>2</v>
      </c>
      <c r="Z2618" t="s">
        <v>3490</v>
      </c>
      <c r="AA2618" t="s">
        <v>5122</v>
      </c>
      <c r="AB2618" t="s">
        <v>529</v>
      </c>
      <c r="AC2618">
        <v>8.8000000000000007</v>
      </c>
      <c r="AD2618" t="s">
        <v>8610</v>
      </c>
      <c r="AE2618" t="s">
        <v>9310</v>
      </c>
      <c r="AF2618" t="s">
        <v>8558</v>
      </c>
    </row>
    <row r="2619" spans="1:33" hidden="1" x14ac:dyDescent="0.25">
      <c r="A2619" t="s">
        <v>57</v>
      </c>
      <c r="B2619">
        <v>2025208</v>
      </c>
      <c r="C2619" t="s">
        <v>87</v>
      </c>
      <c r="D2619">
        <v>1</v>
      </c>
      <c r="E2619" t="s">
        <v>88</v>
      </c>
      <c r="F2619">
        <v>1200</v>
      </c>
      <c r="G2619" t="s">
        <v>100</v>
      </c>
      <c r="H2619" t="s">
        <v>288</v>
      </c>
      <c r="I2619" t="s">
        <v>446</v>
      </c>
      <c r="J2619" t="s">
        <v>450</v>
      </c>
      <c r="K2619">
        <v>23.62</v>
      </c>
      <c r="L2619">
        <v>46.52</v>
      </c>
      <c r="M2619" t="s">
        <v>663</v>
      </c>
      <c r="Q2619">
        <v>9</v>
      </c>
      <c r="R2619">
        <v>7</v>
      </c>
      <c r="S2619" t="s">
        <v>1029</v>
      </c>
      <c r="T2619" t="s">
        <v>2216</v>
      </c>
      <c r="U2619" t="s">
        <v>3408</v>
      </c>
      <c r="V2619" t="s">
        <v>3446</v>
      </c>
      <c r="W2619">
        <v>131</v>
      </c>
      <c r="X2619">
        <v>1179</v>
      </c>
      <c r="Y2619">
        <v>6</v>
      </c>
      <c r="Z2619" t="s">
        <v>3490</v>
      </c>
      <c r="AA2619" t="s">
        <v>5484</v>
      </c>
      <c r="AB2619" t="s">
        <v>603</v>
      </c>
      <c r="AC2619">
        <v>46</v>
      </c>
      <c r="AD2619" t="s">
        <v>8557</v>
      </c>
      <c r="AE2619" t="s">
        <v>8948</v>
      </c>
      <c r="AF2619" t="s">
        <v>8490</v>
      </c>
    </row>
    <row r="2620" spans="1:33" hidden="1" x14ac:dyDescent="0.25">
      <c r="A2620" t="s">
        <v>57</v>
      </c>
      <c r="B2620">
        <v>2025208</v>
      </c>
      <c r="C2620" t="s">
        <v>87</v>
      </c>
      <c r="D2620">
        <v>1</v>
      </c>
      <c r="E2620" t="s">
        <v>88</v>
      </c>
      <c r="F2620">
        <v>1200</v>
      </c>
      <c r="G2620" t="s">
        <v>100</v>
      </c>
      <c r="H2620" t="s">
        <v>288</v>
      </c>
      <c r="I2620" t="s">
        <v>446</v>
      </c>
      <c r="J2620" t="s">
        <v>450</v>
      </c>
      <c r="K2620">
        <v>23.62</v>
      </c>
      <c r="L2620">
        <v>46.52</v>
      </c>
      <c r="M2620" t="s">
        <v>663</v>
      </c>
      <c r="Q2620">
        <v>10</v>
      </c>
      <c r="R2620">
        <v>1</v>
      </c>
      <c r="S2620" t="s">
        <v>1375</v>
      </c>
      <c r="T2620" t="s">
        <v>2562</v>
      </c>
      <c r="U2620" t="s">
        <v>3398</v>
      </c>
      <c r="V2620" t="s">
        <v>3440</v>
      </c>
      <c r="W2620">
        <v>135</v>
      </c>
      <c r="X2620">
        <v>1084</v>
      </c>
      <c r="Y2620">
        <v>3</v>
      </c>
      <c r="Z2620" t="s">
        <v>3485</v>
      </c>
      <c r="AA2620" t="s">
        <v>5485</v>
      </c>
      <c r="AB2620" t="s">
        <v>7035</v>
      </c>
      <c r="AC2620">
        <v>5</v>
      </c>
      <c r="AD2620" t="s">
        <v>8558</v>
      </c>
      <c r="AE2620" t="s">
        <v>8947</v>
      </c>
      <c r="AF2620" t="s">
        <v>8756</v>
      </c>
    </row>
    <row r="2621" spans="1:33" hidden="1" x14ac:dyDescent="0.25">
      <c r="A2621" t="s">
        <v>57</v>
      </c>
      <c r="B2621">
        <v>2025208</v>
      </c>
      <c r="C2621" t="s">
        <v>87</v>
      </c>
      <c r="D2621">
        <v>1</v>
      </c>
      <c r="E2621" t="s">
        <v>88</v>
      </c>
      <c r="F2621">
        <v>1200</v>
      </c>
      <c r="G2621" t="s">
        <v>100</v>
      </c>
      <c r="H2621" t="s">
        <v>288</v>
      </c>
      <c r="I2621" t="s">
        <v>446</v>
      </c>
      <c r="J2621" t="s">
        <v>450</v>
      </c>
      <c r="K2621">
        <v>23.62</v>
      </c>
      <c r="L2621">
        <v>46.52</v>
      </c>
      <c r="M2621" t="s">
        <v>663</v>
      </c>
      <c r="Q2621">
        <v>11</v>
      </c>
      <c r="R2621">
        <v>8</v>
      </c>
      <c r="S2621" t="s">
        <v>1165</v>
      </c>
      <c r="T2621" t="s">
        <v>2352</v>
      </c>
      <c r="U2621" t="s">
        <v>3400</v>
      </c>
      <c r="V2621" t="s">
        <v>3460</v>
      </c>
      <c r="W2621">
        <v>130</v>
      </c>
      <c r="X2621">
        <v>1093</v>
      </c>
      <c r="Y2621">
        <v>11</v>
      </c>
      <c r="Z2621" t="s">
        <v>3498</v>
      </c>
      <c r="AA2621" t="s">
        <v>5006</v>
      </c>
      <c r="AB2621" t="s">
        <v>477</v>
      </c>
      <c r="AC2621">
        <v>35</v>
      </c>
      <c r="AD2621" t="s">
        <v>8864</v>
      </c>
      <c r="AE2621" t="s">
        <v>9370</v>
      </c>
      <c r="AF2621" t="s">
        <v>8891</v>
      </c>
    </row>
    <row r="2622" spans="1:33" hidden="1" x14ac:dyDescent="0.25">
      <c r="A2622" t="s">
        <v>57</v>
      </c>
      <c r="B2622">
        <v>2025208</v>
      </c>
      <c r="C2622" t="s">
        <v>87</v>
      </c>
      <c r="D2622">
        <v>1</v>
      </c>
      <c r="E2622" t="s">
        <v>88</v>
      </c>
      <c r="F2622">
        <v>1200</v>
      </c>
      <c r="G2622" t="s">
        <v>100</v>
      </c>
      <c r="H2622" t="s">
        <v>288</v>
      </c>
      <c r="I2622" t="s">
        <v>446</v>
      </c>
      <c r="J2622" t="s">
        <v>450</v>
      </c>
      <c r="K2622">
        <v>23.62</v>
      </c>
      <c r="L2622">
        <v>46.52</v>
      </c>
      <c r="M2622" t="s">
        <v>663</v>
      </c>
      <c r="Q2622">
        <v>12</v>
      </c>
      <c r="R2622">
        <v>6</v>
      </c>
      <c r="S2622" t="s">
        <v>1279</v>
      </c>
      <c r="T2622" t="s">
        <v>2466</v>
      </c>
      <c r="U2622" t="s">
        <v>3413</v>
      </c>
      <c r="V2622" t="s">
        <v>3456</v>
      </c>
      <c r="W2622">
        <v>129</v>
      </c>
      <c r="X2622">
        <v>1240</v>
      </c>
      <c r="Y2622">
        <v>1</v>
      </c>
      <c r="Z2622" t="s">
        <v>3526</v>
      </c>
      <c r="AA2622" t="s">
        <v>5486</v>
      </c>
      <c r="AB2622" t="s">
        <v>7892</v>
      </c>
      <c r="AC2622">
        <v>85</v>
      </c>
      <c r="AD2622" t="s">
        <v>8603</v>
      </c>
      <c r="AE2622" t="s">
        <v>8946</v>
      </c>
      <c r="AF2622" t="s">
        <v>8735</v>
      </c>
    </row>
    <row r="2623" spans="1:33" hidden="1" x14ac:dyDescent="0.25">
      <c r="A2623" t="s">
        <v>57</v>
      </c>
      <c r="B2623">
        <v>2025209</v>
      </c>
      <c r="C2623" t="s">
        <v>87</v>
      </c>
      <c r="D2623">
        <v>2</v>
      </c>
      <c r="E2623" t="s">
        <v>88</v>
      </c>
      <c r="F2623">
        <v>1650</v>
      </c>
      <c r="G2623" t="s">
        <v>100</v>
      </c>
      <c r="H2623" t="s">
        <v>289</v>
      </c>
      <c r="I2623" t="s">
        <v>446</v>
      </c>
      <c r="J2623" t="s">
        <v>450</v>
      </c>
      <c r="K2623">
        <v>28.03</v>
      </c>
      <c r="L2623">
        <v>52.06</v>
      </c>
      <c r="M2623" t="s">
        <v>664</v>
      </c>
      <c r="N2623" t="s">
        <v>896</v>
      </c>
      <c r="Q2623">
        <v>1</v>
      </c>
      <c r="R2623">
        <v>5</v>
      </c>
      <c r="S2623" t="s">
        <v>1087</v>
      </c>
      <c r="T2623" t="s">
        <v>2274</v>
      </c>
      <c r="U2623" t="s">
        <v>3404</v>
      </c>
      <c r="V2623" t="s">
        <v>3455</v>
      </c>
      <c r="W2623">
        <v>132</v>
      </c>
      <c r="X2623">
        <v>1166</v>
      </c>
      <c r="Y2623">
        <v>2</v>
      </c>
      <c r="Z2623" t="s">
        <v>3478</v>
      </c>
      <c r="AA2623" t="s">
        <v>5487</v>
      </c>
      <c r="AB2623" t="s">
        <v>896</v>
      </c>
      <c r="AC2623">
        <v>27</v>
      </c>
      <c r="AD2623" t="s">
        <v>9061</v>
      </c>
      <c r="AE2623" t="s">
        <v>8593</v>
      </c>
      <c r="AF2623" t="s">
        <v>8553</v>
      </c>
      <c r="AG2623" t="s">
        <v>8651</v>
      </c>
    </row>
    <row r="2624" spans="1:33" hidden="1" x14ac:dyDescent="0.25">
      <c r="A2624" t="s">
        <v>57</v>
      </c>
      <c r="B2624">
        <v>2025209</v>
      </c>
      <c r="C2624" t="s">
        <v>87</v>
      </c>
      <c r="D2624">
        <v>2</v>
      </c>
      <c r="E2624" t="s">
        <v>88</v>
      </c>
      <c r="F2624">
        <v>1650</v>
      </c>
      <c r="G2624" t="s">
        <v>100</v>
      </c>
      <c r="H2624" t="s">
        <v>289</v>
      </c>
      <c r="I2624" t="s">
        <v>446</v>
      </c>
      <c r="J2624" t="s">
        <v>450</v>
      </c>
      <c r="K2624">
        <v>28.03</v>
      </c>
      <c r="L2624">
        <v>52.06</v>
      </c>
      <c r="M2624" t="s">
        <v>664</v>
      </c>
      <c r="N2624" t="s">
        <v>896</v>
      </c>
      <c r="Q2624">
        <v>2</v>
      </c>
      <c r="R2624">
        <v>4</v>
      </c>
      <c r="S2624" t="s">
        <v>1583</v>
      </c>
      <c r="T2624" t="s">
        <v>2770</v>
      </c>
      <c r="U2624" t="s">
        <v>3420</v>
      </c>
      <c r="V2624" t="s">
        <v>3449</v>
      </c>
      <c r="W2624">
        <v>132</v>
      </c>
      <c r="X2624">
        <v>1061</v>
      </c>
      <c r="Y2624">
        <v>10</v>
      </c>
      <c r="Z2624" t="s">
        <v>3518</v>
      </c>
      <c r="AA2624" t="s">
        <v>5424</v>
      </c>
      <c r="AB2624" t="s">
        <v>7622</v>
      </c>
      <c r="AC2624">
        <v>22</v>
      </c>
      <c r="AD2624" t="s">
        <v>9005</v>
      </c>
      <c r="AE2624" t="s">
        <v>8592</v>
      </c>
      <c r="AF2624" t="s">
        <v>8553</v>
      </c>
      <c r="AG2624" t="s">
        <v>8399</v>
      </c>
    </row>
    <row r="2625" spans="1:33" hidden="1" x14ac:dyDescent="0.25">
      <c r="A2625" t="s">
        <v>57</v>
      </c>
      <c r="B2625">
        <v>2025209</v>
      </c>
      <c r="C2625" t="s">
        <v>87</v>
      </c>
      <c r="D2625">
        <v>2</v>
      </c>
      <c r="E2625" t="s">
        <v>88</v>
      </c>
      <c r="F2625">
        <v>1650</v>
      </c>
      <c r="G2625" t="s">
        <v>100</v>
      </c>
      <c r="H2625" t="s">
        <v>289</v>
      </c>
      <c r="I2625" t="s">
        <v>446</v>
      </c>
      <c r="J2625" t="s">
        <v>450</v>
      </c>
      <c r="K2625">
        <v>28.03</v>
      </c>
      <c r="L2625">
        <v>52.06</v>
      </c>
      <c r="M2625" t="s">
        <v>664</v>
      </c>
      <c r="N2625" t="s">
        <v>896</v>
      </c>
      <c r="Q2625">
        <v>3</v>
      </c>
      <c r="R2625">
        <v>1</v>
      </c>
      <c r="S2625" t="s">
        <v>1484</v>
      </c>
      <c r="T2625" t="s">
        <v>2671</v>
      </c>
      <c r="U2625" t="s">
        <v>3403</v>
      </c>
      <c r="V2625" t="s">
        <v>3443</v>
      </c>
      <c r="W2625">
        <v>135</v>
      </c>
      <c r="X2625">
        <v>1201</v>
      </c>
      <c r="Y2625">
        <v>4</v>
      </c>
      <c r="Z2625" t="s">
        <v>3479</v>
      </c>
      <c r="AA2625" t="s">
        <v>5470</v>
      </c>
      <c r="AB2625" t="s">
        <v>7517</v>
      </c>
      <c r="AC2625">
        <v>4</v>
      </c>
      <c r="AD2625" t="s">
        <v>8502</v>
      </c>
      <c r="AE2625" t="s">
        <v>8492</v>
      </c>
      <c r="AF2625" t="s">
        <v>8793</v>
      </c>
      <c r="AG2625" t="s">
        <v>8474</v>
      </c>
    </row>
    <row r="2626" spans="1:33" hidden="1" x14ac:dyDescent="0.25">
      <c r="A2626" t="s">
        <v>57</v>
      </c>
      <c r="B2626">
        <v>2025209</v>
      </c>
      <c r="C2626" t="s">
        <v>87</v>
      </c>
      <c r="D2626">
        <v>2</v>
      </c>
      <c r="E2626" t="s">
        <v>88</v>
      </c>
      <c r="F2626">
        <v>1650</v>
      </c>
      <c r="G2626" t="s">
        <v>100</v>
      </c>
      <c r="H2626" t="s">
        <v>289</v>
      </c>
      <c r="I2626" t="s">
        <v>446</v>
      </c>
      <c r="J2626" t="s">
        <v>450</v>
      </c>
      <c r="K2626">
        <v>28.03</v>
      </c>
      <c r="L2626">
        <v>52.06</v>
      </c>
      <c r="M2626" t="s">
        <v>664</v>
      </c>
      <c r="N2626" t="s">
        <v>896</v>
      </c>
      <c r="Q2626">
        <v>4</v>
      </c>
      <c r="R2626">
        <v>6</v>
      </c>
      <c r="S2626" t="s">
        <v>1248</v>
      </c>
      <c r="T2626" t="s">
        <v>2435</v>
      </c>
      <c r="U2626" t="s">
        <v>3407</v>
      </c>
      <c r="V2626" t="s">
        <v>3448</v>
      </c>
      <c r="W2626">
        <v>131</v>
      </c>
      <c r="X2626">
        <v>990</v>
      </c>
      <c r="Y2626">
        <v>5</v>
      </c>
      <c r="Z2626" t="s">
        <v>3524</v>
      </c>
      <c r="AA2626" t="s">
        <v>5488</v>
      </c>
      <c r="AB2626" t="s">
        <v>7845</v>
      </c>
      <c r="AC2626">
        <v>10</v>
      </c>
      <c r="AD2626" t="s">
        <v>9045</v>
      </c>
      <c r="AE2626" t="s">
        <v>8440</v>
      </c>
      <c r="AF2626" t="s">
        <v>8711</v>
      </c>
      <c r="AG2626" t="s">
        <v>8559</v>
      </c>
    </row>
    <row r="2627" spans="1:33" hidden="1" x14ac:dyDescent="0.25">
      <c r="A2627" t="s">
        <v>57</v>
      </c>
      <c r="B2627">
        <v>2025209</v>
      </c>
      <c r="C2627" t="s">
        <v>87</v>
      </c>
      <c r="D2627">
        <v>2</v>
      </c>
      <c r="E2627" t="s">
        <v>88</v>
      </c>
      <c r="F2627">
        <v>1650</v>
      </c>
      <c r="G2627" t="s">
        <v>100</v>
      </c>
      <c r="H2627" t="s">
        <v>289</v>
      </c>
      <c r="I2627" t="s">
        <v>446</v>
      </c>
      <c r="J2627" t="s">
        <v>450</v>
      </c>
      <c r="K2627">
        <v>28.03</v>
      </c>
      <c r="L2627">
        <v>52.06</v>
      </c>
      <c r="M2627" t="s">
        <v>664</v>
      </c>
      <c r="N2627" t="s">
        <v>896</v>
      </c>
      <c r="Q2627">
        <v>5</v>
      </c>
      <c r="R2627">
        <v>12</v>
      </c>
      <c r="S2627" t="s">
        <v>1172</v>
      </c>
      <c r="T2627" t="s">
        <v>2359</v>
      </c>
      <c r="U2627" t="s">
        <v>3415</v>
      </c>
      <c r="V2627" t="s">
        <v>3450</v>
      </c>
      <c r="W2627">
        <v>116</v>
      </c>
      <c r="X2627">
        <v>1071</v>
      </c>
      <c r="Y2627">
        <v>12</v>
      </c>
      <c r="Z2627" t="s">
        <v>3524</v>
      </c>
      <c r="AA2627" t="s">
        <v>5489</v>
      </c>
      <c r="AB2627" t="s">
        <v>961</v>
      </c>
      <c r="AC2627">
        <v>11</v>
      </c>
      <c r="AD2627" t="s">
        <v>9006</v>
      </c>
      <c r="AE2627" t="s">
        <v>457</v>
      </c>
      <c r="AF2627" t="s">
        <v>8558</v>
      </c>
      <c r="AG2627" t="s">
        <v>8393</v>
      </c>
    </row>
    <row r="2628" spans="1:33" hidden="1" x14ac:dyDescent="0.25">
      <c r="A2628" t="s">
        <v>57</v>
      </c>
      <c r="B2628">
        <v>2025209</v>
      </c>
      <c r="C2628" t="s">
        <v>87</v>
      </c>
      <c r="D2628">
        <v>2</v>
      </c>
      <c r="E2628" t="s">
        <v>88</v>
      </c>
      <c r="F2628">
        <v>1650</v>
      </c>
      <c r="G2628" t="s">
        <v>100</v>
      </c>
      <c r="H2628" t="s">
        <v>289</v>
      </c>
      <c r="I2628" t="s">
        <v>446</v>
      </c>
      <c r="J2628" t="s">
        <v>450</v>
      </c>
      <c r="K2628">
        <v>28.03</v>
      </c>
      <c r="L2628">
        <v>52.06</v>
      </c>
      <c r="M2628" t="s">
        <v>664</v>
      </c>
      <c r="N2628" t="s">
        <v>896</v>
      </c>
      <c r="Q2628">
        <v>6</v>
      </c>
      <c r="R2628">
        <v>3</v>
      </c>
      <c r="S2628" t="s">
        <v>1532</v>
      </c>
      <c r="T2628" t="s">
        <v>2719</v>
      </c>
      <c r="U2628" t="s">
        <v>3419</v>
      </c>
      <c r="V2628" t="s">
        <v>3461</v>
      </c>
      <c r="W2628">
        <v>132</v>
      </c>
      <c r="X2628">
        <v>1104</v>
      </c>
      <c r="Y2628">
        <v>11</v>
      </c>
      <c r="Z2628" t="s">
        <v>3496</v>
      </c>
      <c r="AA2628" t="s">
        <v>5490</v>
      </c>
      <c r="AB2628" t="s">
        <v>6931</v>
      </c>
      <c r="AC2628">
        <v>10</v>
      </c>
      <c r="AD2628" t="s">
        <v>9044</v>
      </c>
      <c r="AE2628" t="s">
        <v>455</v>
      </c>
      <c r="AF2628" t="s">
        <v>8793</v>
      </c>
      <c r="AG2628" t="s">
        <v>8550</v>
      </c>
    </row>
    <row r="2629" spans="1:33" hidden="1" x14ac:dyDescent="0.25">
      <c r="A2629" t="s">
        <v>57</v>
      </c>
      <c r="B2629">
        <v>2025209</v>
      </c>
      <c r="C2629" t="s">
        <v>87</v>
      </c>
      <c r="D2629">
        <v>2</v>
      </c>
      <c r="E2629" t="s">
        <v>88</v>
      </c>
      <c r="F2629">
        <v>1650</v>
      </c>
      <c r="G2629" t="s">
        <v>100</v>
      </c>
      <c r="H2629" t="s">
        <v>289</v>
      </c>
      <c r="I2629" t="s">
        <v>446</v>
      </c>
      <c r="J2629" t="s">
        <v>450</v>
      </c>
      <c r="K2629">
        <v>28.03</v>
      </c>
      <c r="L2629">
        <v>52.06</v>
      </c>
      <c r="M2629" t="s">
        <v>664</v>
      </c>
      <c r="N2629" t="s">
        <v>896</v>
      </c>
      <c r="Q2629">
        <v>7</v>
      </c>
      <c r="R2629">
        <v>9</v>
      </c>
      <c r="S2629" t="s">
        <v>1268</v>
      </c>
      <c r="T2629" t="s">
        <v>2455</v>
      </c>
      <c r="U2629" t="s">
        <v>3408</v>
      </c>
      <c r="V2629" t="s">
        <v>3445</v>
      </c>
      <c r="W2629">
        <v>127</v>
      </c>
      <c r="X2629">
        <v>1263</v>
      </c>
      <c r="Y2629">
        <v>1</v>
      </c>
      <c r="Z2629" t="s">
        <v>3484</v>
      </c>
      <c r="AA2629" t="s">
        <v>5258</v>
      </c>
      <c r="AB2629" t="s">
        <v>7076</v>
      </c>
      <c r="AC2629">
        <v>17</v>
      </c>
      <c r="AD2629" t="s">
        <v>9043</v>
      </c>
      <c r="AE2629" t="s">
        <v>8440</v>
      </c>
      <c r="AF2629" t="s">
        <v>8746</v>
      </c>
      <c r="AG2629" t="s">
        <v>8441</v>
      </c>
    </row>
    <row r="2630" spans="1:33" hidden="1" x14ac:dyDescent="0.25">
      <c r="A2630" t="s">
        <v>57</v>
      </c>
      <c r="B2630">
        <v>2025209</v>
      </c>
      <c r="C2630" t="s">
        <v>87</v>
      </c>
      <c r="D2630">
        <v>2</v>
      </c>
      <c r="E2630" t="s">
        <v>88</v>
      </c>
      <c r="F2630">
        <v>1650</v>
      </c>
      <c r="G2630" t="s">
        <v>100</v>
      </c>
      <c r="H2630" t="s">
        <v>289</v>
      </c>
      <c r="I2630" t="s">
        <v>446</v>
      </c>
      <c r="J2630" t="s">
        <v>450</v>
      </c>
      <c r="K2630">
        <v>28.03</v>
      </c>
      <c r="L2630">
        <v>52.06</v>
      </c>
      <c r="M2630" t="s">
        <v>664</v>
      </c>
      <c r="N2630" t="s">
        <v>896</v>
      </c>
      <c r="Q2630">
        <v>8</v>
      </c>
      <c r="R2630">
        <v>8</v>
      </c>
      <c r="S2630" t="s">
        <v>1041</v>
      </c>
      <c r="T2630" t="s">
        <v>2228</v>
      </c>
      <c r="U2630" t="s">
        <v>3411</v>
      </c>
      <c r="V2630" t="s">
        <v>3441</v>
      </c>
      <c r="W2630">
        <v>127</v>
      </c>
      <c r="X2630">
        <v>1205</v>
      </c>
      <c r="Y2630">
        <v>7</v>
      </c>
      <c r="Z2630" t="s">
        <v>3497</v>
      </c>
      <c r="AA2630" t="s">
        <v>5491</v>
      </c>
      <c r="AB2630" t="s">
        <v>6913</v>
      </c>
      <c r="AC2630">
        <v>2.4</v>
      </c>
      <c r="AD2630" t="s">
        <v>9049</v>
      </c>
      <c r="AE2630" t="s">
        <v>8596</v>
      </c>
      <c r="AF2630" t="s">
        <v>8602</v>
      </c>
      <c r="AG2630" t="s">
        <v>8448</v>
      </c>
    </row>
    <row r="2631" spans="1:33" hidden="1" x14ac:dyDescent="0.25">
      <c r="A2631" t="s">
        <v>57</v>
      </c>
      <c r="B2631">
        <v>2025209</v>
      </c>
      <c r="C2631" t="s">
        <v>87</v>
      </c>
      <c r="D2631">
        <v>2</v>
      </c>
      <c r="E2631" t="s">
        <v>88</v>
      </c>
      <c r="F2631">
        <v>1650</v>
      </c>
      <c r="G2631" t="s">
        <v>100</v>
      </c>
      <c r="H2631" t="s">
        <v>289</v>
      </c>
      <c r="I2631" t="s">
        <v>446</v>
      </c>
      <c r="J2631" t="s">
        <v>450</v>
      </c>
      <c r="K2631">
        <v>28.03</v>
      </c>
      <c r="L2631">
        <v>52.06</v>
      </c>
      <c r="M2631" t="s">
        <v>664</v>
      </c>
      <c r="N2631" t="s">
        <v>896</v>
      </c>
      <c r="Q2631">
        <v>9</v>
      </c>
      <c r="R2631">
        <v>2</v>
      </c>
      <c r="S2631" t="s">
        <v>1218</v>
      </c>
      <c r="T2631" t="s">
        <v>2405</v>
      </c>
      <c r="U2631" t="s">
        <v>3406</v>
      </c>
      <c r="V2631" t="s">
        <v>3457</v>
      </c>
      <c r="W2631">
        <v>135</v>
      </c>
      <c r="X2631">
        <v>1122</v>
      </c>
      <c r="Y2631">
        <v>3</v>
      </c>
      <c r="Z2631" t="s">
        <v>3485</v>
      </c>
      <c r="AA2631" t="s">
        <v>5297</v>
      </c>
      <c r="AB2631" t="s">
        <v>7389</v>
      </c>
      <c r="AC2631">
        <v>31</v>
      </c>
      <c r="AD2631" t="s">
        <v>8501</v>
      </c>
      <c r="AE2631" t="s">
        <v>8493</v>
      </c>
      <c r="AF2631" t="s">
        <v>8711</v>
      </c>
      <c r="AG2631" t="s">
        <v>8779</v>
      </c>
    </row>
    <row r="2632" spans="1:33" hidden="1" x14ac:dyDescent="0.25">
      <c r="A2632" t="s">
        <v>57</v>
      </c>
      <c r="B2632">
        <v>2025209</v>
      </c>
      <c r="C2632" t="s">
        <v>87</v>
      </c>
      <c r="D2632">
        <v>2</v>
      </c>
      <c r="E2632" t="s">
        <v>88</v>
      </c>
      <c r="F2632">
        <v>1650</v>
      </c>
      <c r="G2632" t="s">
        <v>100</v>
      </c>
      <c r="H2632" t="s">
        <v>289</v>
      </c>
      <c r="I2632" t="s">
        <v>446</v>
      </c>
      <c r="J2632" t="s">
        <v>450</v>
      </c>
      <c r="K2632">
        <v>28.03</v>
      </c>
      <c r="L2632">
        <v>52.06</v>
      </c>
      <c r="M2632" t="s">
        <v>664</v>
      </c>
      <c r="N2632" t="s">
        <v>896</v>
      </c>
      <c r="Q2632">
        <v>10</v>
      </c>
      <c r="R2632">
        <v>11</v>
      </c>
      <c r="S2632" t="s">
        <v>1638</v>
      </c>
      <c r="T2632" t="s">
        <v>2825</v>
      </c>
      <c r="U2632" t="s">
        <v>3417</v>
      </c>
      <c r="V2632" t="s">
        <v>3440</v>
      </c>
      <c r="W2632">
        <v>121</v>
      </c>
      <c r="X2632">
        <v>1085</v>
      </c>
      <c r="Y2632">
        <v>8</v>
      </c>
      <c r="Z2632" t="s">
        <v>3498</v>
      </c>
      <c r="AA2632" t="s">
        <v>5321</v>
      </c>
      <c r="AB2632" t="s">
        <v>7825</v>
      </c>
      <c r="AC2632">
        <v>76</v>
      </c>
      <c r="AD2632" t="s">
        <v>8500</v>
      </c>
      <c r="AE2632" t="s">
        <v>8440</v>
      </c>
      <c r="AF2632" t="s">
        <v>8557</v>
      </c>
      <c r="AG2632" t="s">
        <v>8579</v>
      </c>
    </row>
    <row r="2633" spans="1:33" hidden="1" x14ac:dyDescent="0.25">
      <c r="A2633" t="s">
        <v>57</v>
      </c>
      <c r="B2633">
        <v>2025209</v>
      </c>
      <c r="C2633" t="s">
        <v>87</v>
      </c>
      <c r="D2633">
        <v>2</v>
      </c>
      <c r="E2633" t="s">
        <v>88</v>
      </c>
      <c r="F2633">
        <v>1650</v>
      </c>
      <c r="G2633" t="s">
        <v>100</v>
      </c>
      <c r="H2633" t="s">
        <v>289</v>
      </c>
      <c r="I2633" t="s">
        <v>446</v>
      </c>
      <c r="J2633" t="s">
        <v>450</v>
      </c>
      <c r="K2633">
        <v>28.03</v>
      </c>
      <c r="L2633">
        <v>52.06</v>
      </c>
      <c r="M2633" t="s">
        <v>664</v>
      </c>
      <c r="N2633" t="s">
        <v>896</v>
      </c>
      <c r="Q2633">
        <v>11</v>
      </c>
      <c r="R2633">
        <v>7</v>
      </c>
      <c r="S2633" t="s">
        <v>1260</v>
      </c>
      <c r="T2633" t="s">
        <v>2447</v>
      </c>
      <c r="U2633" t="s">
        <v>3410</v>
      </c>
      <c r="V2633" t="s">
        <v>3451</v>
      </c>
      <c r="W2633">
        <v>130</v>
      </c>
      <c r="X2633">
        <v>1256</v>
      </c>
      <c r="Y2633">
        <v>6</v>
      </c>
      <c r="Z2633" t="s">
        <v>3507</v>
      </c>
      <c r="AA2633" t="s">
        <v>5492</v>
      </c>
      <c r="AB2633" t="s">
        <v>7893</v>
      </c>
      <c r="AC2633">
        <v>13</v>
      </c>
      <c r="AD2633" t="s">
        <v>9074</v>
      </c>
      <c r="AE2633" t="s">
        <v>8444</v>
      </c>
      <c r="AF2633" t="s">
        <v>8553</v>
      </c>
      <c r="AG2633" t="s">
        <v>8657</v>
      </c>
    </row>
    <row r="2634" spans="1:33" hidden="1" x14ac:dyDescent="0.25">
      <c r="A2634" t="s">
        <v>57</v>
      </c>
      <c r="B2634">
        <v>2025209</v>
      </c>
      <c r="C2634" t="s">
        <v>87</v>
      </c>
      <c r="D2634">
        <v>2</v>
      </c>
      <c r="E2634" t="s">
        <v>88</v>
      </c>
      <c r="F2634">
        <v>1650</v>
      </c>
      <c r="G2634" t="s">
        <v>100</v>
      </c>
      <c r="H2634" t="s">
        <v>289</v>
      </c>
      <c r="I2634" t="s">
        <v>446</v>
      </c>
      <c r="J2634" t="s">
        <v>450</v>
      </c>
      <c r="K2634">
        <v>28.03</v>
      </c>
      <c r="L2634">
        <v>52.06</v>
      </c>
      <c r="M2634" t="s">
        <v>664</v>
      </c>
      <c r="N2634" t="s">
        <v>896</v>
      </c>
      <c r="Q2634">
        <v>12</v>
      </c>
      <c r="R2634">
        <v>10</v>
      </c>
      <c r="S2634" t="s">
        <v>1036</v>
      </c>
      <c r="T2634" t="s">
        <v>2223</v>
      </c>
      <c r="U2634" t="s">
        <v>3401</v>
      </c>
      <c r="V2634" t="s">
        <v>3453</v>
      </c>
      <c r="W2634">
        <v>123</v>
      </c>
      <c r="X2634">
        <v>1121</v>
      </c>
      <c r="Y2634">
        <v>9</v>
      </c>
      <c r="Z2634" t="s">
        <v>3492</v>
      </c>
      <c r="AA2634" t="s">
        <v>5493</v>
      </c>
      <c r="AB2634" t="s">
        <v>7894</v>
      </c>
      <c r="AC2634">
        <v>89</v>
      </c>
      <c r="AD2634" t="s">
        <v>9048</v>
      </c>
      <c r="AE2634" t="s">
        <v>8489</v>
      </c>
      <c r="AF2634" t="s">
        <v>8746</v>
      </c>
      <c r="AG2634" t="s">
        <v>8752</v>
      </c>
    </row>
    <row r="2635" spans="1:33" hidden="1" x14ac:dyDescent="0.25">
      <c r="A2635" t="s">
        <v>57</v>
      </c>
      <c r="B2635">
        <v>2025210</v>
      </c>
      <c r="C2635" t="s">
        <v>87</v>
      </c>
      <c r="D2635">
        <v>3</v>
      </c>
      <c r="E2635" t="s">
        <v>90</v>
      </c>
      <c r="F2635">
        <v>1200</v>
      </c>
      <c r="G2635" t="s">
        <v>100</v>
      </c>
      <c r="H2635" t="s">
        <v>290</v>
      </c>
      <c r="I2635" t="s">
        <v>446</v>
      </c>
      <c r="J2635" t="s">
        <v>450</v>
      </c>
      <c r="K2635">
        <v>23.83</v>
      </c>
      <c r="L2635">
        <v>46.78</v>
      </c>
      <c r="M2635" t="s">
        <v>493</v>
      </c>
      <c r="Q2635">
        <v>1</v>
      </c>
      <c r="R2635">
        <v>12</v>
      </c>
      <c r="S2635" t="s">
        <v>1537</v>
      </c>
      <c r="T2635" t="s">
        <v>2724</v>
      </c>
      <c r="U2635" t="s">
        <v>3399</v>
      </c>
      <c r="V2635" t="s">
        <v>3445</v>
      </c>
      <c r="W2635">
        <v>117</v>
      </c>
      <c r="X2635">
        <v>1177</v>
      </c>
      <c r="Y2635">
        <v>1</v>
      </c>
      <c r="Z2635" t="s">
        <v>3478</v>
      </c>
      <c r="AA2635" t="s">
        <v>5240</v>
      </c>
      <c r="AB2635" t="s">
        <v>493</v>
      </c>
      <c r="AC2635">
        <v>9.1</v>
      </c>
      <c r="AD2635" t="s">
        <v>8594</v>
      </c>
      <c r="AE2635" t="s">
        <v>9433</v>
      </c>
      <c r="AF2635" t="s">
        <v>9399</v>
      </c>
    </row>
    <row r="2636" spans="1:33" hidden="1" x14ac:dyDescent="0.25">
      <c r="A2636" t="s">
        <v>57</v>
      </c>
      <c r="B2636">
        <v>2025210</v>
      </c>
      <c r="C2636" t="s">
        <v>87</v>
      </c>
      <c r="D2636">
        <v>3</v>
      </c>
      <c r="E2636" t="s">
        <v>90</v>
      </c>
      <c r="F2636">
        <v>1200</v>
      </c>
      <c r="G2636" t="s">
        <v>100</v>
      </c>
      <c r="H2636" t="s">
        <v>290</v>
      </c>
      <c r="I2636" t="s">
        <v>446</v>
      </c>
      <c r="J2636" t="s">
        <v>450</v>
      </c>
      <c r="K2636">
        <v>23.83</v>
      </c>
      <c r="L2636">
        <v>46.78</v>
      </c>
      <c r="M2636" t="s">
        <v>493</v>
      </c>
      <c r="Q2636">
        <v>2</v>
      </c>
      <c r="R2636">
        <v>4</v>
      </c>
      <c r="S2636" t="s">
        <v>1999</v>
      </c>
      <c r="T2636" t="s">
        <v>3186</v>
      </c>
      <c r="U2636" t="s">
        <v>3403</v>
      </c>
      <c r="V2636" t="s">
        <v>3444</v>
      </c>
      <c r="W2636">
        <v>127</v>
      </c>
      <c r="X2636">
        <v>1220</v>
      </c>
      <c r="Y2636">
        <v>3</v>
      </c>
      <c r="Z2636" t="s">
        <v>3554</v>
      </c>
      <c r="AA2636" t="s">
        <v>5494</v>
      </c>
      <c r="AB2636" t="s">
        <v>687</v>
      </c>
      <c r="AC2636">
        <v>26</v>
      </c>
      <c r="AD2636" t="s">
        <v>8441</v>
      </c>
      <c r="AE2636" t="s">
        <v>9432</v>
      </c>
      <c r="AF2636" t="s">
        <v>9239</v>
      </c>
    </row>
    <row r="2637" spans="1:33" hidden="1" x14ac:dyDescent="0.25">
      <c r="A2637" t="s">
        <v>57</v>
      </c>
      <c r="B2637">
        <v>2025210</v>
      </c>
      <c r="C2637" t="s">
        <v>87</v>
      </c>
      <c r="D2637">
        <v>3</v>
      </c>
      <c r="E2637" t="s">
        <v>90</v>
      </c>
      <c r="F2637">
        <v>1200</v>
      </c>
      <c r="G2637" t="s">
        <v>100</v>
      </c>
      <c r="H2637" t="s">
        <v>290</v>
      </c>
      <c r="I2637" t="s">
        <v>446</v>
      </c>
      <c r="J2637" t="s">
        <v>450</v>
      </c>
      <c r="K2637">
        <v>23.83</v>
      </c>
      <c r="L2637">
        <v>46.78</v>
      </c>
      <c r="M2637" t="s">
        <v>493</v>
      </c>
      <c r="Q2637">
        <v>3</v>
      </c>
      <c r="R2637">
        <v>5</v>
      </c>
      <c r="S2637" t="s">
        <v>1911</v>
      </c>
      <c r="T2637" t="s">
        <v>3098</v>
      </c>
      <c r="U2637" t="s">
        <v>3412</v>
      </c>
      <c r="V2637" t="s">
        <v>3458</v>
      </c>
      <c r="W2637">
        <v>127</v>
      </c>
      <c r="X2637">
        <v>1167</v>
      </c>
      <c r="Y2637">
        <v>6</v>
      </c>
      <c r="Z2637" t="s">
        <v>3529</v>
      </c>
      <c r="AA2637" t="s">
        <v>5495</v>
      </c>
      <c r="AB2637" t="s">
        <v>6882</v>
      </c>
      <c r="AC2637">
        <v>3.8</v>
      </c>
      <c r="AD2637" t="s">
        <v>8452</v>
      </c>
      <c r="AE2637" t="s">
        <v>9428</v>
      </c>
      <c r="AF2637" t="s">
        <v>9313</v>
      </c>
    </row>
    <row r="2638" spans="1:33" hidden="1" x14ac:dyDescent="0.25">
      <c r="A2638" t="s">
        <v>57</v>
      </c>
      <c r="B2638">
        <v>2025210</v>
      </c>
      <c r="C2638" t="s">
        <v>87</v>
      </c>
      <c r="D2638">
        <v>3</v>
      </c>
      <c r="E2638" t="s">
        <v>90</v>
      </c>
      <c r="F2638">
        <v>1200</v>
      </c>
      <c r="G2638" t="s">
        <v>100</v>
      </c>
      <c r="H2638" t="s">
        <v>290</v>
      </c>
      <c r="I2638" t="s">
        <v>446</v>
      </c>
      <c r="J2638" t="s">
        <v>450</v>
      </c>
      <c r="K2638">
        <v>23.83</v>
      </c>
      <c r="L2638">
        <v>46.78</v>
      </c>
      <c r="M2638" t="s">
        <v>493</v>
      </c>
      <c r="Q2638">
        <v>4</v>
      </c>
      <c r="R2638">
        <v>11</v>
      </c>
      <c r="S2638" t="s">
        <v>1892</v>
      </c>
      <c r="T2638" t="s">
        <v>3079</v>
      </c>
      <c r="U2638" t="s">
        <v>3409</v>
      </c>
      <c r="V2638" t="s">
        <v>3452</v>
      </c>
      <c r="W2638">
        <v>119</v>
      </c>
      <c r="X2638">
        <v>1262</v>
      </c>
      <c r="Y2638">
        <v>12</v>
      </c>
      <c r="Z2638" t="s">
        <v>3479</v>
      </c>
      <c r="AA2638" t="s">
        <v>4987</v>
      </c>
      <c r="AB2638" t="s">
        <v>7139</v>
      </c>
      <c r="AC2638">
        <v>13</v>
      </c>
      <c r="AD2638" t="s">
        <v>8448</v>
      </c>
      <c r="AE2638" t="s">
        <v>9433</v>
      </c>
      <c r="AF2638" t="s">
        <v>9153</v>
      </c>
    </row>
    <row r="2639" spans="1:33" hidden="1" x14ac:dyDescent="0.25">
      <c r="A2639" t="s">
        <v>57</v>
      </c>
      <c r="B2639">
        <v>2025210</v>
      </c>
      <c r="C2639" t="s">
        <v>87</v>
      </c>
      <c r="D2639">
        <v>3</v>
      </c>
      <c r="E2639" t="s">
        <v>90</v>
      </c>
      <c r="F2639">
        <v>1200</v>
      </c>
      <c r="G2639" t="s">
        <v>100</v>
      </c>
      <c r="H2639" t="s">
        <v>290</v>
      </c>
      <c r="I2639" t="s">
        <v>446</v>
      </c>
      <c r="J2639" t="s">
        <v>450</v>
      </c>
      <c r="K2639">
        <v>23.83</v>
      </c>
      <c r="L2639">
        <v>46.78</v>
      </c>
      <c r="M2639" t="s">
        <v>493</v>
      </c>
      <c r="Q2639">
        <v>5</v>
      </c>
      <c r="R2639">
        <v>10</v>
      </c>
      <c r="S2639" t="s">
        <v>1379</v>
      </c>
      <c r="T2639" t="s">
        <v>2566</v>
      </c>
      <c r="U2639" t="s">
        <v>3397</v>
      </c>
      <c r="V2639" t="s">
        <v>3449</v>
      </c>
      <c r="W2639">
        <v>121</v>
      </c>
      <c r="X2639">
        <v>1124</v>
      </c>
      <c r="Y2639">
        <v>2</v>
      </c>
      <c r="Z2639" t="s">
        <v>3483</v>
      </c>
      <c r="AA2639" t="s">
        <v>5496</v>
      </c>
      <c r="AB2639" t="s">
        <v>7360</v>
      </c>
      <c r="AC2639">
        <v>4.5</v>
      </c>
      <c r="AD2639" t="s">
        <v>8440</v>
      </c>
      <c r="AE2639" t="s">
        <v>9428</v>
      </c>
      <c r="AF2639" t="s">
        <v>8748</v>
      </c>
    </row>
    <row r="2640" spans="1:33" hidden="1" x14ac:dyDescent="0.25">
      <c r="A2640" t="s">
        <v>57</v>
      </c>
      <c r="B2640">
        <v>2025210</v>
      </c>
      <c r="C2640" t="s">
        <v>87</v>
      </c>
      <c r="D2640">
        <v>3</v>
      </c>
      <c r="E2640" t="s">
        <v>90</v>
      </c>
      <c r="F2640">
        <v>1200</v>
      </c>
      <c r="G2640" t="s">
        <v>100</v>
      </c>
      <c r="H2640" t="s">
        <v>290</v>
      </c>
      <c r="I2640" t="s">
        <v>446</v>
      </c>
      <c r="J2640" t="s">
        <v>450</v>
      </c>
      <c r="K2640">
        <v>23.83</v>
      </c>
      <c r="L2640">
        <v>46.78</v>
      </c>
      <c r="M2640" t="s">
        <v>493</v>
      </c>
      <c r="Q2640">
        <v>6</v>
      </c>
      <c r="R2640">
        <v>1</v>
      </c>
      <c r="S2640" t="s">
        <v>1676</v>
      </c>
      <c r="T2640" t="s">
        <v>2863</v>
      </c>
      <c r="U2640" t="s">
        <v>3415</v>
      </c>
      <c r="V2640" t="s">
        <v>3460</v>
      </c>
      <c r="W2640">
        <v>135</v>
      </c>
      <c r="X2640">
        <v>1103</v>
      </c>
      <c r="Y2640">
        <v>7</v>
      </c>
      <c r="Z2640" t="s">
        <v>3524</v>
      </c>
      <c r="AA2640" t="s">
        <v>5497</v>
      </c>
      <c r="AB2640" t="s">
        <v>6955</v>
      </c>
      <c r="AC2640">
        <v>19</v>
      </c>
      <c r="AD2640" t="s">
        <v>8597</v>
      </c>
      <c r="AE2640" t="s">
        <v>9428</v>
      </c>
      <c r="AF2640" t="s">
        <v>9312</v>
      </c>
    </row>
    <row r="2641" spans="1:32" hidden="1" x14ac:dyDescent="0.25">
      <c r="A2641" t="s">
        <v>57</v>
      </c>
      <c r="B2641">
        <v>2025210</v>
      </c>
      <c r="C2641" t="s">
        <v>87</v>
      </c>
      <c r="D2641">
        <v>3</v>
      </c>
      <c r="E2641" t="s">
        <v>90</v>
      </c>
      <c r="F2641">
        <v>1200</v>
      </c>
      <c r="G2641" t="s">
        <v>100</v>
      </c>
      <c r="H2641" t="s">
        <v>290</v>
      </c>
      <c r="I2641" t="s">
        <v>446</v>
      </c>
      <c r="J2641" t="s">
        <v>450</v>
      </c>
      <c r="K2641">
        <v>23.83</v>
      </c>
      <c r="L2641">
        <v>46.78</v>
      </c>
      <c r="M2641" t="s">
        <v>493</v>
      </c>
      <c r="Q2641">
        <v>7</v>
      </c>
      <c r="R2641">
        <v>6</v>
      </c>
      <c r="S2641" t="s">
        <v>1726</v>
      </c>
      <c r="T2641" t="s">
        <v>2913</v>
      </c>
      <c r="U2641" t="s">
        <v>3411</v>
      </c>
      <c r="V2641" t="s">
        <v>3448</v>
      </c>
      <c r="W2641">
        <v>126</v>
      </c>
      <c r="X2641">
        <v>1068</v>
      </c>
      <c r="Y2641">
        <v>5</v>
      </c>
      <c r="Z2641" t="s">
        <v>3490</v>
      </c>
      <c r="AA2641" t="s">
        <v>5498</v>
      </c>
      <c r="AB2641" t="s">
        <v>7493</v>
      </c>
      <c r="AC2641">
        <v>5.8</v>
      </c>
      <c r="AD2641" t="s">
        <v>8443</v>
      </c>
      <c r="AE2641" t="s">
        <v>9433</v>
      </c>
      <c r="AF2641" t="s">
        <v>8876</v>
      </c>
    </row>
    <row r="2642" spans="1:32" hidden="1" x14ac:dyDescent="0.25">
      <c r="A2642" t="s">
        <v>57</v>
      </c>
      <c r="B2642">
        <v>2025210</v>
      </c>
      <c r="C2642" t="s">
        <v>87</v>
      </c>
      <c r="D2642">
        <v>3</v>
      </c>
      <c r="E2642" t="s">
        <v>90</v>
      </c>
      <c r="F2642">
        <v>1200</v>
      </c>
      <c r="G2642" t="s">
        <v>100</v>
      </c>
      <c r="H2642" t="s">
        <v>290</v>
      </c>
      <c r="I2642" t="s">
        <v>446</v>
      </c>
      <c r="J2642" t="s">
        <v>450</v>
      </c>
      <c r="K2642">
        <v>23.83</v>
      </c>
      <c r="L2642">
        <v>46.78</v>
      </c>
      <c r="M2642" t="s">
        <v>493</v>
      </c>
      <c r="Q2642">
        <v>8</v>
      </c>
      <c r="R2642">
        <v>2</v>
      </c>
      <c r="S2642" t="s">
        <v>1951</v>
      </c>
      <c r="T2642" t="s">
        <v>3138</v>
      </c>
      <c r="U2642" t="s">
        <v>3402</v>
      </c>
      <c r="V2642" t="s">
        <v>3440</v>
      </c>
      <c r="W2642">
        <v>129</v>
      </c>
      <c r="X2642">
        <v>1157</v>
      </c>
      <c r="Y2642">
        <v>11</v>
      </c>
      <c r="Z2642" t="s">
        <v>3484</v>
      </c>
      <c r="AA2642" t="s">
        <v>5499</v>
      </c>
      <c r="AB2642" t="s">
        <v>7493</v>
      </c>
      <c r="AC2642">
        <v>6</v>
      </c>
      <c r="AD2642" t="s">
        <v>8444</v>
      </c>
      <c r="AE2642" t="s">
        <v>9433</v>
      </c>
      <c r="AF2642" t="s">
        <v>459</v>
      </c>
    </row>
    <row r="2643" spans="1:32" hidden="1" x14ac:dyDescent="0.25">
      <c r="A2643" t="s">
        <v>57</v>
      </c>
      <c r="B2643">
        <v>2025210</v>
      </c>
      <c r="C2643" t="s">
        <v>87</v>
      </c>
      <c r="D2643">
        <v>3</v>
      </c>
      <c r="E2643" t="s">
        <v>90</v>
      </c>
      <c r="F2643">
        <v>1200</v>
      </c>
      <c r="G2643" t="s">
        <v>100</v>
      </c>
      <c r="H2643" t="s">
        <v>290</v>
      </c>
      <c r="I2643" t="s">
        <v>446</v>
      </c>
      <c r="J2643" t="s">
        <v>450</v>
      </c>
      <c r="K2643">
        <v>23.83</v>
      </c>
      <c r="L2643">
        <v>46.78</v>
      </c>
      <c r="M2643" t="s">
        <v>493</v>
      </c>
      <c r="Q2643">
        <v>9</v>
      </c>
      <c r="R2643">
        <v>9</v>
      </c>
      <c r="S2643" t="s">
        <v>1445</v>
      </c>
      <c r="T2643" t="s">
        <v>2632</v>
      </c>
      <c r="U2643" t="s">
        <v>3410</v>
      </c>
      <c r="V2643" t="s">
        <v>3443</v>
      </c>
      <c r="W2643">
        <v>123</v>
      </c>
      <c r="X2643">
        <v>1034</v>
      </c>
      <c r="Y2643">
        <v>9</v>
      </c>
      <c r="Z2643" t="s">
        <v>3491</v>
      </c>
      <c r="AA2643" t="s">
        <v>5500</v>
      </c>
      <c r="AB2643" t="s">
        <v>7606</v>
      </c>
      <c r="AC2643">
        <v>62</v>
      </c>
      <c r="AD2643" t="s">
        <v>8899</v>
      </c>
      <c r="AE2643" t="s">
        <v>9432</v>
      </c>
      <c r="AF2643" t="s">
        <v>9400</v>
      </c>
    </row>
    <row r="2644" spans="1:32" hidden="1" x14ac:dyDescent="0.25">
      <c r="A2644" t="s">
        <v>57</v>
      </c>
      <c r="B2644">
        <v>2025210</v>
      </c>
      <c r="C2644" t="s">
        <v>87</v>
      </c>
      <c r="D2644">
        <v>3</v>
      </c>
      <c r="E2644" t="s">
        <v>90</v>
      </c>
      <c r="F2644">
        <v>1200</v>
      </c>
      <c r="G2644" t="s">
        <v>100</v>
      </c>
      <c r="H2644" t="s">
        <v>290</v>
      </c>
      <c r="I2644" t="s">
        <v>446</v>
      </c>
      <c r="J2644" t="s">
        <v>450</v>
      </c>
      <c r="K2644">
        <v>23.83</v>
      </c>
      <c r="L2644">
        <v>46.78</v>
      </c>
      <c r="M2644" t="s">
        <v>493</v>
      </c>
      <c r="Q2644">
        <v>10</v>
      </c>
      <c r="R2644">
        <v>7</v>
      </c>
      <c r="S2644" t="s">
        <v>1377</v>
      </c>
      <c r="T2644" t="s">
        <v>2564</v>
      </c>
      <c r="U2644" t="s">
        <v>3414</v>
      </c>
      <c r="V2644" t="s">
        <v>3446</v>
      </c>
      <c r="W2644">
        <v>126</v>
      </c>
      <c r="X2644">
        <v>1142</v>
      </c>
      <c r="Y2644">
        <v>10</v>
      </c>
      <c r="Z2644" t="s">
        <v>3507</v>
      </c>
      <c r="AA2644" t="s">
        <v>5340</v>
      </c>
      <c r="AB2644" t="s">
        <v>529</v>
      </c>
      <c r="AC2644">
        <v>25</v>
      </c>
      <c r="AD2644" t="s">
        <v>8778</v>
      </c>
      <c r="AE2644" t="s">
        <v>9428</v>
      </c>
      <c r="AF2644" t="s">
        <v>9236</v>
      </c>
    </row>
    <row r="2645" spans="1:32" hidden="1" x14ac:dyDescent="0.25">
      <c r="A2645" t="s">
        <v>57</v>
      </c>
      <c r="B2645">
        <v>2025210</v>
      </c>
      <c r="C2645" t="s">
        <v>87</v>
      </c>
      <c r="D2645">
        <v>3</v>
      </c>
      <c r="E2645" t="s">
        <v>90</v>
      </c>
      <c r="F2645">
        <v>1200</v>
      </c>
      <c r="G2645" t="s">
        <v>100</v>
      </c>
      <c r="H2645" t="s">
        <v>290</v>
      </c>
      <c r="I2645" t="s">
        <v>446</v>
      </c>
      <c r="J2645" t="s">
        <v>450</v>
      </c>
      <c r="K2645">
        <v>23.83</v>
      </c>
      <c r="L2645">
        <v>46.78</v>
      </c>
      <c r="M2645" t="s">
        <v>493</v>
      </c>
      <c r="Q2645">
        <v>11</v>
      </c>
      <c r="R2645">
        <v>8</v>
      </c>
      <c r="S2645" t="s">
        <v>1118</v>
      </c>
      <c r="T2645" t="s">
        <v>2305</v>
      </c>
      <c r="U2645" t="s">
        <v>3420</v>
      </c>
      <c r="V2645" t="s">
        <v>3441</v>
      </c>
      <c r="W2645">
        <v>124</v>
      </c>
      <c r="X2645">
        <v>1087</v>
      </c>
      <c r="Y2645">
        <v>4</v>
      </c>
      <c r="Z2645" t="s">
        <v>3487</v>
      </c>
      <c r="AA2645" t="s">
        <v>5288</v>
      </c>
      <c r="AB2645" t="s">
        <v>7143</v>
      </c>
      <c r="AC2645">
        <v>44</v>
      </c>
      <c r="AD2645" t="s">
        <v>8595</v>
      </c>
      <c r="AE2645" t="s">
        <v>9312</v>
      </c>
      <c r="AF2645" t="s">
        <v>8745</v>
      </c>
    </row>
    <row r="2646" spans="1:32" hidden="1" x14ac:dyDescent="0.25">
      <c r="A2646" t="s">
        <v>57</v>
      </c>
      <c r="B2646">
        <v>2025210</v>
      </c>
      <c r="C2646" t="s">
        <v>87</v>
      </c>
      <c r="D2646">
        <v>3</v>
      </c>
      <c r="E2646" t="s">
        <v>90</v>
      </c>
      <c r="F2646">
        <v>1200</v>
      </c>
      <c r="G2646" t="s">
        <v>100</v>
      </c>
      <c r="H2646" t="s">
        <v>290</v>
      </c>
      <c r="I2646" t="s">
        <v>446</v>
      </c>
      <c r="J2646" t="s">
        <v>450</v>
      </c>
      <c r="K2646">
        <v>23.83</v>
      </c>
      <c r="L2646">
        <v>46.78</v>
      </c>
      <c r="M2646" t="s">
        <v>493</v>
      </c>
      <c r="Q2646">
        <v>12</v>
      </c>
      <c r="R2646">
        <v>3</v>
      </c>
      <c r="S2646" t="s">
        <v>2000</v>
      </c>
      <c r="T2646" t="s">
        <v>3187</v>
      </c>
      <c r="U2646" t="s">
        <v>3398</v>
      </c>
      <c r="V2646" t="s">
        <v>3454</v>
      </c>
      <c r="W2646">
        <v>133</v>
      </c>
      <c r="X2646">
        <v>1082</v>
      </c>
      <c r="Y2646">
        <v>8</v>
      </c>
      <c r="Z2646" t="s">
        <v>3499</v>
      </c>
      <c r="AA2646" t="s">
        <v>5210</v>
      </c>
      <c r="AB2646" t="s">
        <v>7844</v>
      </c>
      <c r="AC2646">
        <v>25</v>
      </c>
      <c r="AD2646" t="s">
        <v>8445</v>
      </c>
      <c r="AE2646" t="s">
        <v>8861</v>
      </c>
      <c r="AF2646" t="s">
        <v>8748</v>
      </c>
    </row>
    <row r="2647" spans="1:32" hidden="1" x14ac:dyDescent="0.25">
      <c r="A2647" t="s">
        <v>57</v>
      </c>
      <c r="B2647">
        <v>2025211</v>
      </c>
      <c r="C2647" t="s">
        <v>87</v>
      </c>
      <c r="D2647">
        <v>4</v>
      </c>
      <c r="E2647" t="s">
        <v>90</v>
      </c>
      <c r="F2647">
        <v>1200</v>
      </c>
      <c r="G2647" t="s">
        <v>100</v>
      </c>
      <c r="H2647" t="s">
        <v>291</v>
      </c>
      <c r="I2647" t="s">
        <v>446</v>
      </c>
      <c r="J2647" t="s">
        <v>450</v>
      </c>
      <c r="K2647">
        <v>23.54</v>
      </c>
      <c r="L2647">
        <v>46.36</v>
      </c>
      <c r="M2647" t="s">
        <v>594</v>
      </c>
      <c r="Q2647">
        <v>1</v>
      </c>
      <c r="R2647">
        <v>4</v>
      </c>
      <c r="S2647" t="s">
        <v>1630</v>
      </c>
      <c r="T2647" t="s">
        <v>2817</v>
      </c>
      <c r="U2647" t="s">
        <v>3401</v>
      </c>
      <c r="V2647" t="s">
        <v>3453</v>
      </c>
      <c r="W2647">
        <v>133</v>
      </c>
      <c r="X2647">
        <v>1153</v>
      </c>
      <c r="Y2647">
        <v>4</v>
      </c>
      <c r="Z2647" t="s">
        <v>3478</v>
      </c>
      <c r="AA2647" t="s">
        <v>5301</v>
      </c>
      <c r="AB2647" t="s">
        <v>594</v>
      </c>
      <c r="AC2647">
        <v>4.9000000000000004</v>
      </c>
      <c r="AD2647" t="s">
        <v>8796</v>
      </c>
      <c r="AE2647" t="s">
        <v>9370</v>
      </c>
      <c r="AF2647" t="s">
        <v>9085</v>
      </c>
    </row>
    <row r="2648" spans="1:32" hidden="1" x14ac:dyDescent="0.25">
      <c r="A2648" t="s">
        <v>57</v>
      </c>
      <c r="B2648">
        <v>2025211</v>
      </c>
      <c r="C2648" t="s">
        <v>87</v>
      </c>
      <c r="D2648">
        <v>4</v>
      </c>
      <c r="E2648" t="s">
        <v>90</v>
      </c>
      <c r="F2648">
        <v>1200</v>
      </c>
      <c r="G2648" t="s">
        <v>100</v>
      </c>
      <c r="H2648" t="s">
        <v>291</v>
      </c>
      <c r="I2648" t="s">
        <v>446</v>
      </c>
      <c r="J2648" t="s">
        <v>450</v>
      </c>
      <c r="K2648">
        <v>23.54</v>
      </c>
      <c r="L2648">
        <v>46.36</v>
      </c>
      <c r="M2648" t="s">
        <v>594</v>
      </c>
      <c r="Q2648">
        <v>2</v>
      </c>
      <c r="R2648">
        <v>8</v>
      </c>
      <c r="S2648" t="s">
        <v>1225</v>
      </c>
      <c r="T2648" t="s">
        <v>2412</v>
      </c>
      <c r="U2648" t="s">
        <v>3403</v>
      </c>
      <c r="V2648" t="s">
        <v>3457</v>
      </c>
      <c r="W2648">
        <v>126</v>
      </c>
      <c r="X2648">
        <v>1155</v>
      </c>
      <c r="Y2648">
        <v>2</v>
      </c>
      <c r="Z2648" t="s">
        <v>3554</v>
      </c>
      <c r="AA2648" t="s">
        <v>4985</v>
      </c>
      <c r="AB2648" t="s">
        <v>594</v>
      </c>
      <c r="AC2648">
        <v>4.2</v>
      </c>
      <c r="AD2648" t="s">
        <v>8552</v>
      </c>
      <c r="AE2648" t="s">
        <v>9282</v>
      </c>
      <c r="AF2648" t="s">
        <v>8748</v>
      </c>
    </row>
    <row r="2649" spans="1:32" hidden="1" x14ac:dyDescent="0.25">
      <c r="A2649" t="s">
        <v>57</v>
      </c>
      <c r="B2649">
        <v>2025211</v>
      </c>
      <c r="C2649" t="s">
        <v>87</v>
      </c>
      <c r="D2649">
        <v>4</v>
      </c>
      <c r="E2649" t="s">
        <v>90</v>
      </c>
      <c r="F2649">
        <v>1200</v>
      </c>
      <c r="G2649" t="s">
        <v>100</v>
      </c>
      <c r="H2649" t="s">
        <v>291</v>
      </c>
      <c r="I2649" t="s">
        <v>446</v>
      </c>
      <c r="J2649" t="s">
        <v>450</v>
      </c>
      <c r="K2649">
        <v>23.54</v>
      </c>
      <c r="L2649">
        <v>46.36</v>
      </c>
      <c r="M2649" t="s">
        <v>594</v>
      </c>
      <c r="Q2649">
        <v>3</v>
      </c>
      <c r="R2649">
        <v>7</v>
      </c>
      <c r="S2649" t="s">
        <v>1466</v>
      </c>
      <c r="T2649" t="s">
        <v>2653</v>
      </c>
      <c r="U2649" t="s">
        <v>3408</v>
      </c>
      <c r="V2649" t="s">
        <v>3445</v>
      </c>
      <c r="W2649">
        <v>127</v>
      </c>
      <c r="X2649">
        <v>1098</v>
      </c>
      <c r="Y2649">
        <v>5</v>
      </c>
      <c r="Z2649" t="s">
        <v>3518</v>
      </c>
      <c r="AA2649" t="s">
        <v>5501</v>
      </c>
      <c r="AB2649" t="s">
        <v>7052</v>
      </c>
      <c r="AC2649">
        <v>26</v>
      </c>
      <c r="AD2649" t="s">
        <v>8553</v>
      </c>
      <c r="AE2649" t="s">
        <v>9435</v>
      </c>
      <c r="AF2649" t="s">
        <v>8611</v>
      </c>
    </row>
    <row r="2650" spans="1:32" hidden="1" x14ac:dyDescent="0.25">
      <c r="A2650" t="s">
        <v>57</v>
      </c>
      <c r="B2650">
        <v>2025211</v>
      </c>
      <c r="C2650" t="s">
        <v>87</v>
      </c>
      <c r="D2650">
        <v>4</v>
      </c>
      <c r="E2650" t="s">
        <v>90</v>
      </c>
      <c r="F2650">
        <v>1200</v>
      </c>
      <c r="G2650" t="s">
        <v>100</v>
      </c>
      <c r="H2650" t="s">
        <v>291</v>
      </c>
      <c r="I2650" t="s">
        <v>446</v>
      </c>
      <c r="J2650" t="s">
        <v>450</v>
      </c>
      <c r="K2650">
        <v>23.54</v>
      </c>
      <c r="L2650">
        <v>46.36</v>
      </c>
      <c r="M2650" t="s">
        <v>594</v>
      </c>
      <c r="Q2650">
        <v>4</v>
      </c>
      <c r="R2650">
        <v>1</v>
      </c>
      <c r="S2650" t="s">
        <v>1744</v>
      </c>
      <c r="T2650" t="s">
        <v>2931</v>
      </c>
      <c r="U2650" t="s">
        <v>3400</v>
      </c>
      <c r="V2650" t="s">
        <v>3460</v>
      </c>
      <c r="W2650">
        <v>135</v>
      </c>
      <c r="X2650">
        <v>1117</v>
      </c>
      <c r="Y2650">
        <v>10</v>
      </c>
      <c r="Z2650" t="s">
        <v>3518</v>
      </c>
      <c r="AA2650" t="s">
        <v>5502</v>
      </c>
      <c r="AB2650" t="s">
        <v>6907</v>
      </c>
      <c r="AC2650">
        <v>7.1</v>
      </c>
      <c r="AD2650" t="s">
        <v>8795</v>
      </c>
      <c r="AE2650" t="s">
        <v>9435</v>
      </c>
      <c r="AF2650" t="s">
        <v>8911</v>
      </c>
    </row>
    <row r="2651" spans="1:32" hidden="1" x14ac:dyDescent="0.25">
      <c r="A2651" t="s">
        <v>57</v>
      </c>
      <c r="B2651">
        <v>2025211</v>
      </c>
      <c r="C2651" t="s">
        <v>87</v>
      </c>
      <c r="D2651">
        <v>4</v>
      </c>
      <c r="E2651" t="s">
        <v>90</v>
      </c>
      <c r="F2651">
        <v>1200</v>
      </c>
      <c r="G2651" t="s">
        <v>100</v>
      </c>
      <c r="H2651" t="s">
        <v>291</v>
      </c>
      <c r="I2651" t="s">
        <v>446</v>
      </c>
      <c r="J2651" t="s">
        <v>450</v>
      </c>
      <c r="K2651">
        <v>23.54</v>
      </c>
      <c r="L2651">
        <v>46.36</v>
      </c>
      <c r="M2651" t="s">
        <v>594</v>
      </c>
      <c r="Q2651">
        <v>5</v>
      </c>
      <c r="R2651">
        <v>11</v>
      </c>
      <c r="S2651" t="s">
        <v>1113</v>
      </c>
      <c r="T2651" t="s">
        <v>2300</v>
      </c>
      <c r="U2651" t="s">
        <v>3399</v>
      </c>
      <c r="V2651" t="s">
        <v>3450</v>
      </c>
      <c r="W2651">
        <v>120</v>
      </c>
      <c r="X2651">
        <v>1033</v>
      </c>
      <c r="Y2651">
        <v>8</v>
      </c>
      <c r="Z2651" t="s">
        <v>3479</v>
      </c>
      <c r="AA2651" t="s">
        <v>4947</v>
      </c>
      <c r="AB2651" t="s">
        <v>7056</v>
      </c>
      <c r="AC2651">
        <v>7.1</v>
      </c>
      <c r="AD2651" t="s">
        <v>8795</v>
      </c>
      <c r="AE2651" t="s">
        <v>9373</v>
      </c>
      <c r="AF2651" t="s">
        <v>8651</v>
      </c>
    </row>
    <row r="2652" spans="1:32" hidden="1" x14ac:dyDescent="0.25">
      <c r="A2652" t="s">
        <v>57</v>
      </c>
      <c r="B2652">
        <v>2025211</v>
      </c>
      <c r="C2652" t="s">
        <v>87</v>
      </c>
      <c r="D2652">
        <v>4</v>
      </c>
      <c r="E2652" t="s">
        <v>90</v>
      </c>
      <c r="F2652">
        <v>1200</v>
      </c>
      <c r="G2652" t="s">
        <v>100</v>
      </c>
      <c r="H2652" t="s">
        <v>291</v>
      </c>
      <c r="I2652" t="s">
        <v>446</v>
      </c>
      <c r="J2652" t="s">
        <v>450</v>
      </c>
      <c r="K2652">
        <v>23.54</v>
      </c>
      <c r="L2652">
        <v>46.36</v>
      </c>
      <c r="M2652" t="s">
        <v>594</v>
      </c>
      <c r="Q2652">
        <v>6</v>
      </c>
      <c r="R2652">
        <v>6</v>
      </c>
      <c r="S2652" t="s">
        <v>2001</v>
      </c>
      <c r="T2652" t="s">
        <v>3188</v>
      </c>
      <c r="U2652" t="s">
        <v>3416</v>
      </c>
      <c r="V2652" t="s">
        <v>3461</v>
      </c>
      <c r="W2652">
        <v>130</v>
      </c>
      <c r="X2652">
        <v>1079</v>
      </c>
      <c r="Y2652">
        <v>1</v>
      </c>
      <c r="Z2652" t="s">
        <v>3489</v>
      </c>
      <c r="AA2652" t="s">
        <v>5503</v>
      </c>
      <c r="AB2652" t="s">
        <v>569</v>
      </c>
      <c r="AC2652">
        <v>25</v>
      </c>
      <c r="AD2652" t="s">
        <v>8553</v>
      </c>
      <c r="AE2652" t="s">
        <v>9373</v>
      </c>
      <c r="AF2652" t="s">
        <v>8611</v>
      </c>
    </row>
    <row r="2653" spans="1:32" hidden="1" x14ac:dyDescent="0.25">
      <c r="A2653" t="s">
        <v>57</v>
      </c>
      <c r="B2653">
        <v>2025211</v>
      </c>
      <c r="C2653" t="s">
        <v>87</v>
      </c>
      <c r="D2653">
        <v>4</v>
      </c>
      <c r="E2653" t="s">
        <v>90</v>
      </c>
      <c r="F2653">
        <v>1200</v>
      </c>
      <c r="G2653" t="s">
        <v>100</v>
      </c>
      <c r="H2653" t="s">
        <v>291</v>
      </c>
      <c r="I2653" t="s">
        <v>446</v>
      </c>
      <c r="J2653" t="s">
        <v>450</v>
      </c>
      <c r="K2653">
        <v>23.54</v>
      </c>
      <c r="L2653">
        <v>46.36</v>
      </c>
      <c r="M2653" t="s">
        <v>594</v>
      </c>
      <c r="Q2653">
        <v>7</v>
      </c>
      <c r="R2653">
        <v>10</v>
      </c>
      <c r="S2653" t="s">
        <v>1283</v>
      </c>
      <c r="T2653" t="s">
        <v>2470</v>
      </c>
      <c r="U2653" t="s">
        <v>3420</v>
      </c>
      <c r="V2653" t="s">
        <v>3447</v>
      </c>
      <c r="W2653">
        <v>122</v>
      </c>
      <c r="X2653">
        <v>1106</v>
      </c>
      <c r="Y2653">
        <v>6</v>
      </c>
      <c r="Z2653" t="s">
        <v>3489</v>
      </c>
      <c r="AA2653" t="s">
        <v>5498</v>
      </c>
      <c r="AB2653" t="s">
        <v>6956</v>
      </c>
      <c r="AC2653">
        <v>8.3000000000000007</v>
      </c>
      <c r="AD2653" t="s">
        <v>8604</v>
      </c>
      <c r="AE2653" t="s">
        <v>9435</v>
      </c>
      <c r="AF2653" t="s">
        <v>8910</v>
      </c>
    </row>
    <row r="2654" spans="1:32" hidden="1" x14ac:dyDescent="0.25">
      <c r="A2654" t="s">
        <v>57</v>
      </c>
      <c r="B2654">
        <v>2025211</v>
      </c>
      <c r="C2654" t="s">
        <v>87</v>
      </c>
      <c r="D2654">
        <v>4</v>
      </c>
      <c r="E2654" t="s">
        <v>90</v>
      </c>
      <c r="F2654">
        <v>1200</v>
      </c>
      <c r="G2654" t="s">
        <v>100</v>
      </c>
      <c r="H2654" t="s">
        <v>291</v>
      </c>
      <c r="I2654" t="s">
        <v>446</v>
      </c>
      <c r="J2654" t="s">
        <v>450</v>
      </c>
      <c r="K2654">
        <v>23.54</v>
      </c>
      <c r="L2654">
        <v>46.36</v>
      </c>
      <c r="M2654" t="s">
        <v>594</v>
      </c>
      <c r="Q2654">
        <v>8</v>
      </c>
      <c r="R2654">
        <v>5</v>
      </c>
      <c r="S2654" t="s">
        <v>1396</v>
      </c>
      <c r="T2654" t="s">
        <v>2583</v>
      </c>
      <c r="U2654" t="s">
        <v>3402</v>
      </c>
      <c r="V2654" t="s">
        <v>3440</v>
      </c>
      <c r="W2654">
        <v>126</v>
      </c>
      <c r="X2654">
        <v>1109</v>
      </c>
      <c r="Y2654">
        <v>3</v>
      </c>
      <c r="Z2654" t="s">
        <v>3483</v>
      </c>
      <c r="AA2654" t="s">
        <v>5504</v>
      </c>
      <c r="AB2654" t="s">
        <v>745</v>
      </c>
      <c r="AC2654">
        <v>6.1</v>
      </c>
      <c r="AD2654" t="s">
        <v>8708</v>
      </c>
      <c r="AE2654" t="s">
        <v>9373</v>
      </c>
      <c r="AF2654" t="s">
        <v>8926</v>
      </c>
    </row>
    <row r="2655" spans="1:32" hidden="1" x14ac:dyDescent="0.25">
      <c r="A2655" t="s">
        <v>57</v>
      </c>
      <c r="B2655">
        <v>2025211</v>
      </c>
      <c r="C2655" t="s">
        <v>87</v>
      </c>
      <c r="D2655">
        <v>4</v>
      </c>
      <c r="E2655" t="s">
        <v>90</v>
      </c>
      <c r="F2655">
        <v>1200</v>
      </c>
      <c r="G2655" t="s">
        <v>100</v>
      </c>
      <c r="H2655" t="s">
        <v>291</v>
      </c>
      <c r="I2655" t="s">
        <v>446</v>
      </c>
      <c r="J2655" t="s">
        <v>450</v>
      </c>
      <c r="K2655">
        <v>23.54</v>
      </c>
      <c r="L2655">
        <v>46.36</v>
      </c>
      <c r="M2655" t="s">
        <v>594</v>
      </c>
      <c r="Q2655">
        <v>9</v>
      </c>
      <c r="R2655">
        <v>3</v>
      </c>
      <c r="S2655" t="s">
        <v>1850</v>
      </c>
      <c r="T2655" t="s">
        <v>3037</v>
      </c>
      <c r="U2655" t="s">
        <v>3404</v>
      </c>
      <c r="V2655" t="s">
        <v>3444</v>
      </c>
      <c r="W2655">
        <v>133</v>
      </c>
      <c r="X2655">
        <v>1165</v>
      </c>
      <c r="Y2655">
        <v>7</v>
      </c>
      <c r="Z2655" t="s">
        <v>3515</v>
      </c>
      <c r="AA2655" t="s">
        <v>5500</v>
      </c>
      <c r="AB2655" t="s">
        <v>477</v>
      </c>
      <c r="AC2655">
        <v>31</v>
      </c>
      <c r="AD2655" t="s">
        <v>8710</v>
      </c>
      <c r="AE2655" t="s">
        <v>8947</v>
      </c>
      <c r="AF2655" t="s">
        <v>9352</v>
      </c>
    </row>
    <row r="2656" spans="1:32" hidden="1" x14ac:dyDescent="0.25">
      <c r="A2656" t="s">
        <v>57</v>
      </c>
      <c r="B2656">
        <v>2025211</v>
      </c>
      <c r="C2656" t="s">
        <v>87</v>
      </c>
      <c r="D2656">
        <v>4</v>
      </c>
      <c r="E2656" t="s">
        <v>90</v>
      </c>
      <c r="F2656">
        <v>1200</v>
      </c>
      <c r="G2656" t="s">
        <v>100</v>
      </c>
      <c r="H2656" t="s">
        <v>291</v>
      </c>
      <c r="I2656" t="s">
        <v>446</v>
      </c>
      <c r="J2656" t="s">
        <v>450</v>
      </c>
      <c r="K2656">
        <v>23.54</v>
      </c>
      <c r="L2656">
        <v>46.36</v>
      </c>
      <c r="M2656" t="s">
        <v>594</v>
      </c>
      <c r="Q2656">
        <v>10</v>
      </c>
      <c r="R2656">
        <v>2</v>
      </c>
      <c r="S2656" t="s">
        <v>1317</v>
      </c>
      <c r="T2656" t="s">
        <v>2504</v>
      </c>
      <c r="U2656" t="s">
        <v>3409</v>
      </c>
      <c r="V2656" t="s">
        <v>3452</v>
      </c>
      <c r="W2656">
        <v>134</v>
      </c>
      <c r="X2656">
        <v>1272</v>
      </c>
      <c r="Y2656">
        <v>12</v>
      </c>
      <c r="Z2656" t="s">
        <v>3498</v>
      </c>
      <c r="AA2656" t="s">
        <v>5505</v>
      </c>
      <c r="AB2656" t="s">
        <v>7087</v>
      </c>
      <c r="AC2656">
        <v>47</v>
      </c>
      <c r="AD2656" t="s">
        <v>8609</v>
      </c>
      <c r="AE2656" t="s">
        <v>9372</v>
      </c>
      <c r="AF2656" t="s">
        <v>8875</v>
      </c>
    </row>
    <row r="2657" spans="1:34" hidden="1" x14ac:dyDescent="0.25">
      <c r="A2657" t="s">
        <v>57</v>
      </c>
      <c r="B2657">
        <v>2025211</v>
      </c>
      <c r="C2657" t="s">
        <v>87</v>
      </c>
      <c r="D2657">
        <v>4</v>
      </c>
      <c r="E2657" t="s">
        <v>90</v>
      </c>
      <c r="F2657">
        <v>1200</v>
      </c>
      <c r="G2657" t="s">
        <v>100</v>
      </c>
      <c r="H2657" t="s">
        <v>291</v>
      </c>
      <c r="I2657" t="s">
        <v>446</v>
      </c>
      <c r="J2657" t="s">
        <v>450</v>
      </c>
      <c r="K2657">
        <v>23.54</v>
      </c>
      <c r="L2657">
        <v>46.36</v>
      </c>
      <c r="M2657" t="s">
        <v>594</v>
      </c>
      <c r="Q2657">
        <v>11</v>
      </c>
      <c r="R2657">
        <v>12</v>
      </c>
      <c r="S2657" t="s">
        <v>1412</v>
      </c>
      <c r="T2657" t="s">
        <v>2599</v>
      </c>
      <c r="U2657" t="s">
        <v>3397</v>
      </c>
      <c r="V2657" t="s">
        <v>3442</v>
      </c>
      <c r="W2657">
        <v>119</v>
      </c>
      <c r="X2657">
        <v>1116</v>
      </c>
      <c r="Y2657">
        <v>11</v>
      </c>
      <c r="Z2657" t="s">
        <v>3491</v>
      </c>
      <c r="AA2657" t="s">
        <v>5506</v>
      </c>
      <c r="AB2657" t="s">
        <v>7397</v>
      </c>
      <c r="AC2657">
        <v>15</v>
      </c>
      <c r="AD2657" t="s">
        <v>9054</v>
      </c>
      <c r="AE2657" t="s">
        <v>9373</v>
      </c>
      <c r="AF2657" t="s">
        <v>8650</v>
      </c>
    </row>
    <row r="2658" spans="1:34" hidden="1" x14ac:dyDescent="0.25">
      <c r="A2658" t="s">
        <v>57</v>
      </c>
      <c r="B2658">
        <v>2025211</v>
      </c>
      <c r="C2658" t="s">
        <v>87</v>
      </c>
      <c r="D2658">
        <v>4</v>
      </c>
      <c r="E2658" t="s">
        <v>90</v>
      </c>
      <c r="F2658">
        <v>1200</v>
      </c>
      <c r="G2658" t="s">
        <v>100</v>
      </c>
      <c r="H2658" t="s">
        <v>291</v>
      </c>
      <c r="I2658" t="s">
        <v>446</v>
      </c>
      <c r="J2658" t="s">
        <v>450</v>
      </c>
      <c r="K2658">
        <v>23.54</v>
      </c>
      <c r="L2658">
        <v>46.36</v>
      </c>
      <c r="M2658" t="s">
        <v>594</v>
      </c>
      <c r="Q2658">
        <v>12</v>
      </c>
      <c r="R2658">
        <v>9</v>
      </c>
      <c r="S2658" t="s">
        <v>1788</v>
      </c>
      <c r="T2658" t="s">
        <v>2975</v>
      </c>
      <c r="U2658" t="s">
        <v>3417</v>
      </c>
      <c r="V2658" t="s">
        <v>3451</v>
      </c>
      <c r="W2658">
        <v>125</v>
      </c>
      <c r="X2658">
        <v>1212</v>
      </c>
      <c r="Y2658">
        <v>9</v>
      </c>
      <c r="Z2658" t="s">
        <v>3508</v>
      </c>
      <c r="AA2658" t="s">
        <v>5507</v>
      </c>
      <c r="AB2658" t="s">
        <v>7499</v>
      </c>
      <c r="AC2658">
        <v>65</v>
      </c>
      <c r="AD2658" t="s">
        <v>8606</v>
      </c>
      <c r="AE2658" t="s">
        <v>9369</v>
      </c>
      <c r="AF2658" t="s">
        <v>8728</v>
      </c>
    </row>
    <row r="2659" spans="1:34" hidden="1" x14ac:dyDescent="0.25">
      <c r="A2659" t="s">
        <v>57</v>
      </c>
      <c r="B2659">
        <v>2025212</v>
      </c>
      <c r="C2659" t="s">
        <v>87</v>
      </c>
      <c r="D2659">
        <v>5</v>
      </c>
      <c r="E2659" t="s">
        <v>90</v>
      </c>
      <c r="F2659">
        <v>1800</v>
      </c>
      <c r="G2659" t="s">
        <v>100</v>
      </c>
      <c r="H2659" t="s">
        <v>292</v>
      </c>
      <c r="I2659" t="s">
        <v>446</v>
      </c>
      <c r="J2659" t="s">
        <v>450</v>
      </c>
      <c r="K2659">
        <v>13.86</v>
      </c>
      <c r="L2659">
        <v>36.72</v>
      </c>
      <c r="M2659" t="s">
        <v>665</v>
      </c>
      <c r="N2659" t="s">
        <v>897</v>
      </c>
      <c r="O2659" t="s">
        <v>997</v>
      </c>
      <c r="Q2659">
        <v>1</v>
      </c>
      <c r="R2659">
        <v>9</v>
      </c>
      <c r="S2659" t="s">
        <v>1656</v>
      </c>
      <c r="T2659" t="s">
        <v>2843</v>
      </c>
      <c r="U2659" t="s">
        <v>3421</v>
      </c>
      <c r="V2659" t="s">
        <v>3446</v>
      </c>
      <c r="W2659">
        <v>123</v>
      </c>
      <c r="X2659">
        <v>1180</v>
      </c>
      <c r="Y2659">
        <v>10</v>
      </c>
      <c r="Z2659" t="s">
        <v>3478</v>
      </c>
      <c r="AA2659" t="s">
        <v>5508</v>
      </c>
      <c r="AB2659" t="s">
        <v>997</v>
      </c>
      <c r="AC2659">
        <v>7.8</v>
      </c>
      <c r="AD2659" t="s">
        <v>8896</v>
      </c>
      <c r="AE2659" t="s">
        <v>8926</v>
      </c>
      <c r="AF2659" t="s">
        <v>8449</v>
      </c>
      <c r="AG2659" t="s">
        <v>8848</v>
      </c>
      <c r="AH2659" t="s">
        <v>9361</v>
      </c>
    </row>
    <row r="2660" spans="1:34" hidden="1" x14ac:dyDescent="0.25">
      <c r="A2660" t="s">
        <v>57</v>
      </c>
      <c r="B2660">
        <v>2025212</v>
      </c>
      <c r="C2660" t="s">
        <v>87</v>
      </c>
      <c r="D2660">
        <v>5</v>
      </c>
      <c r="E2660" t="s">
        <v>90</v>
      </c>
      <c r="F2660">
        <v>1800</v>
      </c>
      <c r="G2660" t="s">
        <v>100</v>
      </c>
      <c r="H2660" t="s">
        <v>292</v>
      </c>
      <c r="I2660" t="s">
        <v>446</v>
      </c>
      <c r="J2660" t="s">
        <v>450</v>
      </c>
      <c r="K2660">
        <v>13.86</v>
      </c>
      <c r="L2660">
        <v>36.72</v>
      </c>
      <c r="M2660" t="s">
        <v>665</v>
      </c>
      <c r="N2660" t="s">
        <v>897</v>
      </c>
      <c r="O2660" t="s">
        <v>997</v>
      </c>
      <c r="Q2660">
        <v>2</v>
      </c>
      <c r="R2660">
        <v>12</v>
      </c>
      <c r="S2660" t="s">
        <v>1464</v>
      </c>
      <c r="T2660" t="s">
        <v>2651</v>
      </c>
      <c r="U2660" t="s">
        <v>3409</v>
      </c>
      <c r="V2660" t="s">
        <v>3456</v>
      </c>
      <c r="W2660">
        <v>116</v>
      </c>
      <c r="X2660">
        <v>1162</v>
      </c>
      <c r="Y2660">
        <v>7</v>
      </c>
      <c r="Z2660" t="s">
        <v>3518</v>
      </c>
      <c r="AA2660" t="s">
        <v>5509</v>
      </c>
      <c r="AB2660" t="s">
        <v>7895</v>
      </c>
      <c r="AC2660">
        <v>5.6</v>
      </c>
      <c r="AD2660" t="s">
        <v>8823</v>
      </c>
      <c r="AE2660" t="s">
        <v>8615</v>
      </c>
      <c r="AF2660" t="s">
        <v>8451</v>
      </c>
      <c r="AG2660" t="s">
        <v>8653</v>
      </c>
      <c r="AH2660" t="s">
        <v>9393</v>
      </c>
    </row>
    <row r="2661" spans="1:34" hidden="1" x14ac:dyDescent="0.25">
      <c r="A2661" t="s">
        <v>57</v>
      </c>
      <c r="B2661">
        <v>2025212</v>
      </c>
      <c r="C2661" t="s">
        <v>87</v>
      </c>
      <c r="D2661">
        <v>5</v>
      </c>
      <c r="E2661" t="s">
        <v>90</v>
      </c>
      <c r="F2661">
        <v>1800</v>
      </c>
      <c r="G2661" t="s">
        <v>100</v>
      </c>
      <c r="H2661" t="s">
        <v>292</v>
      </c>
      <c r="I2661" t="s">
        <v>446</v>
      </c>
      <c r="J2661" t="s">
        <v>450</v>
      </c>
      <c r="K2661">
        <v>13.86</v>
      </c>
      <c r="L2661">
        <v>36.72</v>
      </c>
      <c r="M2661" t="s">
        <v>665</v>
      </c>
      <c r="N2661" t="s">
        <v>897</v>
      </c>
      <c r="O2661" t="s">
        <v>997</v>
      </c>
      <c r="Q2661">
        <v>3</v>
      </c>
      <c r="R2661">
        <v>10</v>
      </c>
      <c r="S2661" t="s">
        <v>1413</v>
      </c>
      <c r="T2661" t="s">
        <v>2600</v>
      </c>
      <c r="U2661" t="s">
        <v>3415</v>
      </c>
      <c r="V2661" t="s">
        <v>3451</v>
      </c>
      <c r="W2661">
        <v>122</v>
      </c>
      <c r="X2661">
        <v>1042</v>
      </c>
      <c r="Y2661">
        <v>3</v>
      </c>
      <c r="Z2661" t="s">
        <v>3481</v>
      </c>
      <c r="AA2661" t="s">
        <v>5510</v>
      </c>
      <c r="AB2661" t="s">
        <v>7896</v>
      </c>
      <c r="AC2661">
        <v>14</v>
      </c>
      <c r="AD2661" t="s">
        <v>8781</v>
      </c>
      <c r="AE2661" t="s">
        <v>8926</v>
      </c>
      <c r="AF2661" t="s">
        <v>8548</v>
      </c>
      <c r="AG2661" t="s">
        <v>461</v>
      </c>
      <c r="AH2661" t="s">
        <v>8874</v>
      </c>
    </row>
    <row r="2662" spans="1:34" hidden="1" x14ac:dyDescent="0.25">
      <c r="A2662" t="s">
        <v>57</v>
      </c>
      <c r="B2662">
        <v>2025212</v>
      </c>
      <c r="C2662" t="s">
        <v>87</v>
      </c>
      <c r="D2662">
        <v>5</v>
      </c>
      <c r="E2662" t="s">
        <v>90</v>
      </c>
      <c r="F2662">
        <v>1800</v>
      </c>
      <c r="G2662" t="s">
        <v>100</v>
      </c>
      <c r="H2662" t="s">
        <v>292</v>
      </c>
      <c r="I2662" t="s">
        <v>446</v>
      </c>
      <c r="J2662" t="s">
        <v>450</v>
      </c>
      <c r="K2662">
        <v>13.86</v>
      </c>
      <c r="L2662">
        <v>36.72</v>
      </c>
      <c r="M2662" t="s">
        <v>665</v>
      </c>
      <c r="N2662" t="s">
        <v>897</v>
      </c>
      <c r="O2662" t="s">
        <v>997</v>
      </c>
      <c r="Q2662">
        <v>4</v>
      </c>
      <c r="R2662">
        <v>5</v>
      </c>
      <c r="S2662" t="s">
        <v>1384</v>
      </c>
      <c r="T2662" t="s">
        <v>2571</v>
      </c>
      <c r="U2662" t="s">
        <v>3407</v>
      </c>
      <c r="V2662" t="s">
        <v>3459</v>
      </c>
      <c r="W2662">
        <v>128</v>
      </c>
      <c r="X2662">
        <v>1172</v>
      </c>
      <c r="Y2662">
        <v>6</v>
      </c>
      <c r="Z2662" t="s">
        <v>3481</v>
      </c>
      <c r="AA2662" t="s">
        <v>5511</v>
      </c>
      <c r="AB2662" t="s">
        <v>7896</v>
      </c>
      <c r="AC2662">
        <v>12</v>
      </c>
      <c r="AD2662" t="s">
        <v>8925</v>
      </c>
      <c r="AE2662" t="s">
        <v>8615</v>
      </c>
      <c r="AF2662" t="s">
        <v>8451</v>
      </c>
      <c r="AG2662" t="s">
        <v>8653</v>
      </c>
      <c r="AH2662" t="s">
        <v>9362</v>
      </c>
    </row>
    <row r="2663" spans="1:34" hidden="1" x14ac:dyDescent="0.25">
      <c r="A2663" t="s">
        <v>57</v>
      </c>
      <c r="B2663">
        <v>2025212</v>
      </c>
      <c r="C2663" t="s">
        <v>87</v>
      </c>
      <c r="D2663">
        <v>5</v>
      </c>
      <c r="E2663" t="s">
        <v>90</v>
      </c>
      <c r="F2663">
        <v>1800</v>
      </c>
      <c r="G2663" t="s">
        <v>100</v>
      </c>
      <c r="H2663" t="s">
        <v>292</v>
      </c>
      <c r="I2663" t="s">
        <v>446</v>
      </c>
      <c r="J2663" t="s">
        <v>450</v>
      </c>
      <c r="K2663">
        <v>13.86</v>
      </c>
      <c r="L2663">
        <v>36.72</v>
      </c>
      <c r="M2663" t="s">
        <v>665</v>
      </c>
      <c r="N2663" t="s">
        <v>897</v>
      </c>
      <c r="O2663" t="s">
        <v>997</v>
      </c>
      <c r="Q2663">
        <v>5</v>
      </c>
      <c r="R2663">
        <v>3</v>
      </c>
      <c r="S2663" t="s">
        <v>1047</v>
      </c>
      <c r="T2663" t="s">
        <v>2234</v>
      </c>
      <c r="U2663" t="s">
        <v>3403</v>
      </c>
      <c r="V2663" t="s">
        <v>3457</v>
      </c>
      <c r="W2663">
        <v>129</v>
      </c>
      <c r="X2663">
        <v>1160</v>
      </c>
      <c r="Y2663">
        <v>11</v>
      </c>
      <c r="Z2663" t="s">
        <v>3481</v>
      </c>
      <c r="AA2663" t="s">
        <v>5012</v>
      </c>
      <c r="AB2663" t="s">
        <v>7897</v>
      </c>
      <c r="AC2663">
        <v>4</v>
      </c>
      <c r="AD2663" t="s">
        <v>8783</v>
      </c>
      <c r="AE2663" t="s">
        <v>9371</v>
      </c>
      <c r="AF2663" t="s">
        <v>8491</v>
      </c>
      <c r="AG2663" t="s">
        <v>8753</v>
      </c>
      <c r="AH2663" t="s">
        <v>8448</v>
      </c>
    </row>
    <row r="2664" spans="1:34" hidden="1" x14ac:dyDescent="0.25">
      <c r="A2664" t="s">
        <v>57</v>
      </c>
      <c r="B2664">
        <v>2025212</v>
      </c>
      <c r="C2664" t="s">
        <v>87</v>
      </c>
      <c r="D2664">
        <v>5</v>
      </c>
      <c r="E2664" t="s">
        <v>90</v>
      </c>
      <c r="F2664">
        <v>1800</v>
      </c>
      <c r="G2664" t="s">
        <v>100</v>
      </c>
      <c r="H2664" t="s">
        <v>292</v>
      </c>
      <c r="I2664" t="s">
        <v>446</v>
      </c>
      <c r="J2664" t="s">
        <v>450</v>
      </c>
      <c r="K2664">
        <v>13.86</v>
      </c>
      <c r="L2664">
        <v>36.72</v>
      </c>
      <c r="M2664" t="s">
        <v>665</v>
      </c>
      <c r="N2664" t="s">
        <v>897</v>
      </c>
      <c r="O2664" t="s">
        <v>997</v>
      </c>
      <c r="Q2664">
        <v>6</v>
      </c>
      <c r="R2664">
        <v>7</v>
      </c>
      <c r="S2664" t="s">
        <v>1097</v>
      </c>
      <c r="T2664" t="s">
        <v>2284</v>
      </c>
      <c r="U2664" t="s">
        <v>3420</v>
      </c>
      <c r="V2664" t="s">
        <v>3443</v>
      </c>
      <c r="W2664">
        <v>126</v>
      </c>
      <c r="X2664">
        <v>1085</v>
      </c>
      <c r="Y2664">
        <v>12</v>
      </c>
      <c r="Z2664" t="s">
        <v>3483</v>
      </c>
      <c r="AA2664" t="s">
        <v>5512</v>
      </c>
      <c r="AB2664" t="s">
        <v>7898</v>
      </c>
      <c r="AC2664">
        <v>14</v>
      </c>
      <c r="AD2664" t="s">
        <v>8950</v>
      </c>
      <c r="AE2664" t="s">
        <v>8554</v>
      </c>
      <c r="AF2664" t="s">
        <v>8650</v>
      </c>
      <c r="AG2664" t="s">
        <v>8848</v>
      </c>
      <c r="AH2664" t="s">
        <v>9238</v>
      </c>
    </row>
    <row r="2665" spans="1:34" hidden="1" x14ac:dyDescent="0.25">
      <c r="A2665" t="s">
        <v>57</v>
      </c>
      <c r="B2665">
        <v>2025212</v>
      </c>
      <c r="C2665" t="s">
        <v>87</v>
      </c>
      <c r="D2665">
        <v>5</v>
      </c>
      <c r="E2665" t="s">
        <v>90</v>
      </c>
      <c r="F2665">
        <v>1800</v>
      </c>
      <c r="G2665" t="s">
        <v>100</v>
      </c>
      <c r="H2665" t="s">
        <v>292</v>
      </c>
      <c r="I2665" t="s">
        <v>446</v>
      </c>
      <c r="J2665" t="s">
        <v>450</v>
      </c>
      <c r="K2665">
        <v>13.86</v>
      </c>
      <c r="L2665">
        <v>36.72</v>
      </c>
      <c r="M2665" t="s">
        <v>665</v>
      </c>
      <c r="N2665" t="s">
        <v>897</v>
      </c>
      <c r="O2665" t="s">
        <v>997</v>
      </c>
      <c r="Q2665">
        <v>7</v>
      </c>
      <c r="R2665">
        <v>1</v>
      </c>
      <c r="S2665" t="s">
        <v>1818</v>
      </c>
      <c r="T2665" t="s">
        <v>3005</v>
      </c>
      <c r="U2665" t="s">
        <v>3402</v>
      </c>
      <c r="V2665" t="s">
        <v>3445</v>
      </c>
      <c r="W2665">
        <v>130</v>
      </c>
      <c r="X2665">
        <v>1133</v>
      </c>
      <c r="Y2665">
        <v>5</v>
      </c>
      <c r="Z2665" t="s">
        <v>3514</v>
      </c>
      <c r="AA2665" t="s">
        <v>5513</v>
      </c>
      <c r="AB2665" t="s">
        <v>7079</v>
      </c>
      <c r="AC2665">
        <v>24</v>
      </c>
      <c r="AD2665" t="s">
        <v>8925</v>
      </c>
      <c r="AE2665" t="s">
        <v>8926</v>
      </c>
      <c r="AF2665" t="s">
        <v>8445</v>
      </c>
      <c r="AG2665" t="s">
        <v>8653</v>
      </c>
      <c r="AH2665" t="s">
        <v>9153</v>
      </c>
    </row>
    <row r="2666" spans="1:34" hidden="1" x14ac:dyDescent="0.25">
      <c r="A2666" t="s">
        <v>57</v>
      </c>
      <c r="B2666">
        <v>2025212</v>
      </c>
      <c r="C2666" t="s">
        <v>87</v>
      </c>
      <c r="D2666">
        <v>5</v>
      </c>
      <c r="E2666" t="s">
        <v>90</v>
      </c>
      <c r="F2666">
        <v>1800</v>
      </c>
      <c r="G2666" t="s">
        <v>100</v>
      </c>
      <c r="H2666" t="s">
        <v>292</v>
      </c>
      <c r="I2666" t="s">
        <v>446</v>
      </c>
      <c r="J2666" t="s">
        <v>450</v>
      </c>
      <c r="K2666">
        <v>13.86</v>
      </c>
      <c r="L2666">
        <v>36.72</v>
      </c>
      <c r="M2666" t="s">
        <v>665</v>
      </c>
      <c r="N2666" t="s">
        <v>897</v>
      </c>
      <c r="O2666" t="s">
        <v>997</v>
      </c>
      <c r="Q2666">
        <v>8</v>
      </c>
      <c r="R2666">
        <v>11</v>
      </c>
      <c r="S2666" t="s">
        <v>1538</v>
      </c>
      <c r="T2666" t="s">
        <v>2725</v>
      </c>
      <c r="U2666" t="s">
        <v>3404</v>
      </c>
      <c r="V2666" t="s">
        <v>3454</v>
      </c>
      <c r="W2666">
        <v>121</v>
      </c>
      <c r="X2666">
        <v>1047</v>
      </c>
      <c r="Y2666">
        <v>4</v>
      </c>
      <c r="Z2666" t="s">
        <v>3484</v>
      </c>
      <c r="AA2666" t="s">
        <v>5514</v>
      </c>
      <c r="AB2666" t="s">
        <v>7899</v>
      </c>
      <c r="AC2666">
        <v>7.9</v>
      </c>
      <c r="AD2666" t="s">
        <v>8574</v>
      </c>
      <c r="AE2666" t="s">
        <v>8745</v>
      </c>
      <c r="AF2666" t="s">
        <v>8548</v>
      </c>
      <c r="AG2666" t="s">
        <v>8931</v>
      </c>
      <c r="AH2666" t="s">
        <v>8420</v>
      </c>
    </row>
    <row r="2667" spans="1:34" hidden="1" x14ac:dyDescent="0.25">
      <c r="A2667" t="s">
        <v>57</v>
      </c>
      <c r="B2667">
        <v>2025212</v>
      </c>
      <c r="C2667" t="s">
        <v>87</v>
      </c>
      <c r="D2667">
        <v>5</v>
      </c>
      <c r="E2667" t="s">
        <v>90</v>
      </c>
      <c r="F2667">
        <v>1800</v>
      </c>
      <c r="G2667" t="s">
        <v>100</v>
      </c>
      <c r="H2667" t="s">
        <v>292</v>
      </c>
      <c r="I2667" t="s">
        <v>446</v>
      </c>
      <c r="J2667" t="s">
        <v>450</v>
      </c>
      <c r="K2667">
        <v>13.86</v>
      </c>
      <c r="L2667">
        <v>36.72</v>
      </c>
      <c r="M2667" t="s">
        <v>665</v>
      </c>
      <c r="N2667" t="s">
        <v>897</v>
      </c>
      <c r="O2667" t="s">
        <v>997</v>
      </c>
      <c r="Q2667">
        <v>9</v>
      </c>
      <c r="R2667">
        <v>2</v>
      </c>
      <c r="S2667" t="s">
        <v>1383</v>
      </c>
      <c r="T2667" t="s">
        <v>2570</v>
      </c>
      <c r="U2667" t="s">
        <v>3411</v>
      </c>
      <c r="V2667" t="s">
        <v>3447</v>
      </c>
      <c r="W2667">
        <v>135</v>
      </c>
      <c r="X2667">
        <v>1022</v>
      </c>
      <c r="Y2667">
        <v>8</v>
      </c>
      <c r="Z2667" t="s">
        <v>3515</v>
      </c>
      <c r="AA2667" t="s">
        <v>5515</v>
      </c>
      <c r="AB2667" t="s">
        <v>7900</v>
      </c>
      <c r="AC2667">
        <v>6.4</v>
      </c>
      <c r="AD2667" t="s">
        <v>9075</v>
      </c>
      <c r="AE2667" t="s">
        <v>8554</v>
      </c>
      <c r="AF2667" t="s">
        <v>8650</v>
      </c>
      <c r="AG2667" t="s">
        <v>461</v>
      </c>
      <c r="AH2667" t="s">
        <v>9153</v>
      </c>
    </row>
    <row r="2668" spans="1:34" hidden="1" x14ac:dyDescent="0.25">
      <c r="A2668" t="s">
        <v>57</v>
      </c>
      <c r="B2668">
        <v>2025212</v>
      </c>
      <c r="C2668" t="s">
        <v>87</v>
      </c>
      <c r="D2668">
        <v>5</v>
      </c>
      <c r="E2668" t="s">
        <v>90</v>
      </c>
      <c r="F2668">
        <v>1800</v>
      </c>
      <c r="G2668" t="s">
        <v>100</v>
      </c>
      <c r="H2668" t="s">
        <v>292</v>
      </c>
      <c r="I2668" t="s">
        <v>446</v>
      </c>
      <c r="J2668" t="s">
        <v>450</v>
      </c>
      <c r="K2668">
        <v>13.86</v>
      </c>
      <c r="L2668">
        <v>36.72</v>
      </c>
      <c r="M2668" t="s">
        <v>665</v>
      </c>
      <c r="N2668" t="s">
        <v>897</v>
      </c>
      <c r="O2668" t="s">
        <v>997</v>
      </c>
      <c r="Q2668">
        <v>10</v>
      </c>
      <c r="R2668">
        <v>6</v>
      </c>
      <c r="S2668" t="s">
        <v>2002</v>
      </c>
      <c r="T2668" t="s">
        <v>3189</v>
      </c>
      <c r="U2668" t="s">
        <v>3417</v>
      </c>
      <c r="V2668" t="s">
        <v>3444</v>
      </c>
      <c r="W2668">
        <v>128</v>
      </c>
      <c r="X2668">
        <v>1171</v>
      </c>
      <c r="Y2668">
        <v>1</v>
      </c>
      <c r="Z2668" t="s">
        <v>3515</v>
      </c>
      <c r="AA2668" t="s">
        <v>5516</v>
      </c>
      <c r="AB2668" t="s">
        <v>7901</v>
      </c>
      <c r="AC2668">
        <v>21</v>
      </c>
      <c r="AD2668" t="s">
        <v>8569</v>
      </c>
      <c r="AE2668" t="s">
        <v>8948</v>
      </c>
      <c r="AF2668" t="s">
        <v>8447</v>
      </c>
      <c r="AG2668" t="s">
        <v>9137</v>
      </c>
      <c r="AH2668" t="s">
        <v>8553</v>
      </c>
    </row>
    <row r="2669" spans="1:34" hidden="1" x14ac:dyDescent="0.25">
      <c r="A2669" t="s">
        <v>57</v>
      </c>
      <c r="B2669">
        <v>2025212</v>
      </c>
      <c r="C2669" t="s">
        <v>87</v>
      </c>
      <c r="D2669">
        <v>5</v>
      </c>
      <c r="E2669" t="s">
        <v>90</v>
      </c>
      <c r="F2669">
        <v>1800</v>
      </c>
      <c r="G2669" t="s">
        <v>100</v>
      </c>
      <c r="H2669" t="s">
        <v>292</v>
      </c>
      <c r="I2669" t="s">
        <v>446</v>
      </c>
      <c r="J2669" t="s">
        <v>450</v>
      </c>
      <c r="K2669">
        <v>13.86</v>
      </c>
      <c r="L2669">
        <v>36.72</v>
      </c>
      <c r="M2669" t="s">
        <v>665</v>
      </c>
      <c r="N2669" t="s">
        <v>897</v>
      </c>
      <c r="O2669" t="s">
        <v>997</v>
      </c>
      <c r="Q2669">
        <v>11</v>
      </c>
      <c r="R2669">
        <v>4</v>
      </c>
      <c r="S2669" t="s">
        <v>1214</v>
      </c>
      <c r="T2669" t="s">
        <v>2401</v>
      </c>
      <c r="U2669" t="s">
        <v>3401</v>
      </c>
      <c r="V2669" t="s">
        <v>3448</v>
      </c>
      <c r="W2669">
        <v>129</v>
      </c>
      <c r="X2669">
        <v>1172</v>
      </c>
      <c r="Y2669">
        <v>9</v>
      </c>
      <c r="Z2669" t="s">
        <v>3498</v>
      </c>
      <c r="AA2669" t="s">
        <v>5517</v>
      </c>
      <c r="AB2669" t="s">
        <v>7595</v>
      </c>
      <c r="AC2669">
        <v>23</v>
      </c>
      <c r="AD2669" t="s">
        <v>8573</v>
      </c>
      <c r="AE2669" t="s">
        <v>8748</v>
      </c>
      <c r="AF2669" t="s">
        <v>8548</v>
      </c>
      <c r="AG2669" t="s">
        <v>8750</v>
      </c>
      <c r="AH2669" t="s">
        <v>8652</v>
      </c>
    </row>
    <row r="2670" spans="1:34" hidden="1" x14ac:dyDescent="0.25">
      <c r="A2670" t="s">
        <v>57</v>
      </c>
      <c r="B2670">
        <v>2025212</v>
      </c>
      <c r="C2670" t="s">
        <v>87</v>
      </c>
      <c r="D2670">
        <v>5</v>
      </c>
      <c r="E2670" t="s">
        <v>90</v>
      </c>
      <c r="F2670">
        <v>1800</v>
      </c>
      <c r="G2670" t="s">
        <v>100</v>
      </c>
      <c r="H2670" t="s">
        <v>292</v>
      </c>
      <c r="I2670" t="s">
        <v>446</v>
      </c>
      <c r="J2670" t="s">
        <v>450</v>
      </c>
      <c r="K2670">
        <v>13.86</v>
      </c>
      <c r="L2670">
        <v>36.72</v>
      </c>
      <c r="M2670" t="s">
        <v>665</v>
      </c>
      <c r="N2670" t="s">
        <v>897</v>
      </c>
      <c r="O2670" t="s">
        <v>997</v>
      </c>
      <c r="Q2670">
        <v>12</v>
      </c>
      <c r="R2670">
        <v>8</v>
      </c>
      <c r="S2670" t="s">
        <v>2003</v>
      </c>
      <c r="T2670" t="s">
        <v>3190</v>
      </c>
      <c r="U2670" t="s">
        <v>3399</v>
      </c>
      <c r="V2670" t="s">
        <v>3442</v>
      </c>
      <c r="W2670">
        <v>123</v>
      </c>
      <c r="X2670">
        <v>1179</v>
      </c>
      <c r="Y2670">
        <v>2</v>
      </c>
      <c r="Z2670" t="s">
        <v>3525</v>
      </c>
      <c r="AA2670" t="s">
        <v>5518</v>
      </c>
      <c r="AB2670" t="s">
        <v>7902</v>
      </c>
      <c r="AC2670">
        <v>37</v>
      </c>
      <c r="AD2670" t="s">
        <v>8576</v>
      </c>
      <c r="AE2670" t="s">
        <v>9310</v>
      </c>
      <c r="AF2670" t="s">
        <v>8548</v>
      </c>
      <c r="AG2670" t="s">
        <v>8780</v>
      </c>
      <c r="AH2670" t="s">
        <v>8773</v>
      </c>
    </row>
    <row r="2671" spans="1:34" hidden="1" x14ac:dyDescent="0.25">
      <c r="A2671" t="s">
        <v>57</v>
      </c>
      <c r="B2671">
        <v>2025213</v>
      </c>
      <c r="C2671" t="s">
        <v>87</v>
      </c>
      <c r="D2671">
        <v>6</v>
      </c>
      <c r="E2671" t="s">
        <v>90</v>
      </c>
      <c r="F2671">
        <v>1200</v>
      </c>
      <c r="G2671" t="s">
        <v>100</v>
      </c>
      <c r="H2671" t="s">
        <v>293</v>
      </c>
      <c r="I2671" t="s">
        <v>446</v>
      </c>
      <c r="J2671" t="s">
        <v>450</v>
      </c>
      <c r="K2671">
        <v>24.02</v>
      </c>
      <c r="L2671">
        <v>47.38</v>
      </c>
      <c r="M2671" t="s">
        <v>666</v>
      </c>
      <c r="Q2671">
        <v>1</v>
      </c>
      <c r="R2671">
        <v>5</v>
      </c>
      <c r="S2671" t="s">
        <v>1894</v>
      </c>
      <c r="T2671" t="s">
        <v>3081</v>
      </c>
      <c r="U2671" t="s">
        <v>3419</v>
      </c>
      <c r="V2671" t="s">
        <v>3442</v>
      </c>
      <c r="W2671">
        <v>124</v>
      </c>
      <c r="X2671">
        <v>1098</v>
      </c>
      <c r="Y2671">
        <v>1</v>
      </c>
      <c r="Z2671" t="s">
        <v>3478</v>
      </c>
      <c r="AA2671" t="s">
        <v>5519</v>
      </c>
      <c r="AB2671" t="s">
        <v>666</v>
      </c>
      <c r="AC2671">
        <v>4.0999999999999996</v>
      </c>
      <c r="AD2671" t="s">
        <v>8604</v>
      </c>
      <c r="AE2671" t="s">
        <v>8891</v>
      </c>
      <c r="AF2671" t="s">
        <v>9369</v>
      </c>
    </row>
    <row r="2672" spans="1:34" hidden="1" x14ac:dyDescent="0.25">
      <c r="A2672" t="s">
        <v>57</v>
      </c>
      <c r="B2672">
        <v>2025213</v>
      </c>
      <c r="C2672" t="s">
        <v>87</v>
      </c>
      <c r="D2672">
        <v>6</v>
      </c>
      <c r="E2672" t="s">
        <v>90</v>
      </c>
      <c r="F2672">
        <v>1200</v>
      </c>
      <c r="G2672" t="s">
        <v>100</v>
      </c>
      <c r="H2672" t="s">
        <v>293</v>
      </c>
      <c r="I2672" t="s">
        <v>446</v>
      </c>
      <c r="J2672" t="s">
        <v>450</v>
      </c>
      <c r="K2672">
        <v>24.02</v>
      </c>
      <c r="L2672">
        <v>47.38</v>
      </c>
      <c r="M2672" t="s">
        <v>666</v>
      </c>
      <c r="Q2672">
        <v>2</v>
      </c>
      <c r="R2672">
        <v>1</v>
      </c>
      <c r="S2672" t="s">
        <v>1783</v>
      </c>
      <c r="T2672" t="s">
        <v>2970</v>
      </c>
      <c r="U2672" t="s">
        <v>3411</v>
      </c>
      <c r="V2672" t="s">
        <v>3449</v>
      </c>
      <c r="W2672">
        <v>135</v>
      </c>
      <c r="X2672">
        <v>1133</v>
      </c>
      <c r="Y2672">
        <v>12</v>
      </c>
      <c r="Z2672" t="s">
        <v>3518</v>
      </c>
      <c r="AA2672" t="s">
        <v>5520</v>
      </c>
      <c r="AB2672" t="s">
        <v>7356</v>
      </c>
      <c r="AC2672">
        <v>4.4000000000000004</v>
      </c>
      <c r="AD2672" t="s">
        <v>8609</v>
      </c>
      <c r="AE2672" t="s">
        <v>8419</v>
      </c>
      <c r="AF2672" t="s">
        <v>9346</v>
      </c>
    </row>
    <row r="2673" spans="1:33" hidden="1" x14ac:dyDescent="0.25">
      <c r="A2673" t="s">
        <v>57</v>
      </c>
      <c r="B2673">
        <v>2025213</v>
      </c>
      <c r="C2673" t="s">
        <v>87</v>
      </c>
      <c r="D2673">
        <v>6</v>
      </c>
      <c r="E2673" t="s">
        <v>90</v>
      </c>
      <c r="F2673">
        <v>1200</v>
      </c>
      <c r="G2673" t="s">
        <v>100</v>
      </c>
      <c r="H2673" t="s">
        <v>293</v>
      </c>
      <c r="I2673" t="s">
        <v>446</v>
      </c>
      <c r="J2673" t="s">
        <v>450</v>
      </c>
      <c r="K2673">
        <v>24.02</v>
      </c>
      <c r="L2673">
        <v>47.38</v>
      </c>
      <c r="M2673" t="s">
        <v>666</v>
      </c>
      <c r="Q2673">
        <v>3</v>
      </c>
      <c r="R2673">
        <v>9</v>
      </c>
      <c r="S2673" t="s">
        <v>1156</v>
      </c>
      <c r="T2673" t="s">
        <v>2343</v>
      </c>
      <c r="U2673" t="s">
        <v>3406</v>
      </c>
      <c r="V2673" t="s">
        <v>3446</v>
      </c>
      <c r="W2673">
        <v>123</v>
      </c>
      <c r="X2673">
        <v>1206</v>
      </c>
      <c r="Y2673">
        <v>7</v>
      </c>
      <c r="Z2673" t="s">
        <v>3518</v>
      </c>
      <c r="AA2673" t="s">
        <v>5303</v>
      </c>
      <c r="AB2673" t="s">
        <v>594</v>
      </c>
      <c r="AC2673">
        <v>4.9000000000000004</v>
      </c>
      <c r="AD2673" t="s">
        <v>8708</v>
      </c>
      <c r="AE2673" t="s">
        <v>8891</v>
      </c>
      <c r="AF2673" t="s">
        <v>9276</v>
      </c>
    </row>
    <row r="2674" spans="1:33" hidden="1" x14ac:dyDescent="0.25">
      <c r="A2674" t="s">
        <v>57</v>
      </c>
      <c r="B2674">
        <v>2025213</v>
      </c>
      <c r="C2674" t="s">
        <v>87</v>
      </c>
      <c r="D2674">
        <v>6</v>
      </c>
      <c r="E2674" t="s">
        <v>90</v>
      </c>
      <c r="F2674">
        <v>1200</v>
      </c>
      <c r="G2674" t="s">
        <v>100</v>
      </c>
      <c r="H2674" t="s">
        <v>293</v>
      </c>
      <c r="I2674" t="s">
        <v>446</v>
      </c>
      <c r="J2674" t="s">
        <v>450</v>
      </c>
      <c r="K2674">
        <v>24.02</v>
      </c>
      <c r="L2674">
        <v>47.38</v>
      </c>
      <c r="M2674" t="s">
        <v>666</v>
      </c>
      <c r="Q2674">
        <v>4</v>
      </c>
      <c r="R2674">
        <v>10</v>
      </c>
      <c r="S2674" t="s">
        <v>1099</v>
      </c>
      <c r="T2674" t="s">
        <v>2286</v>
      </c>
      <c r="U2674" t="s">
        <v>3416</v>
      </c>
      <c r="V2674" t="s">
        <v>3443</v>
      </c>
      <c r="W2674">
        <v>120</v>
      </c>
      <c r="X2674">
        <v>1179</v>
      </c>
      <c r="Y2674">
        <v>9</v>
      </c>
      <c r="Z2674" t="s">
        <v>3479</v>
      </c>
      <c r="AA2674" t="s">
        <v>4987</v>
      </c>
      <c r="AB2674" t="s">
        <v>6961</v>
      </c>
      <c r="AC2674">
        <v>30</v>
      </c>
      <c r="AD2674" t="s">
        <v>8711</v>
      </c>
      <c r="AE2674" t="s">
        <v>8891</v>
      </c>
      <c r="AF2674" t="s">
        <v>9400</v>
      </c>
    </row>
    <row r="2675" spans="1:33" hidden="1" x14ac:dyDescent="0.25">
      <c r="A2675" t="s">
        <v>57</v>
      </c>
      <c r="B2675">
        <v>2025213</v>
      </c>
      <c r="C2675" t="s">
        <v>87</v>
      </c>
      <c r="D2675">
        <v>6</v>
      </c>
      <c r="E2675" t="s">
        <v>90</v>
      </c>
      <c r="F2675">
        <v>1200</v>
      </c>
      <c r="G2675" t="s">
        <v>100</v>
      </c>
      <c r="H2675" t="s">
        <v>293</v>
      </c>
      <c r="I2675" t="s">
        <v>446</v>
      </c>
      <c r="J2675" t="s">
        <v>450</v>
      </c>
      <c r="K2675">
        <v>24.02</v>
      </c>
      <c r="L2675">
        <v>47.38</v>
      </c>
      <c r="M2675" t="s">
        <v>666</v>
      </c>
      <c r="Q2675">
        <v>5</v>
      </c>
      <c r="R2675">
        <v>3</v>
      </c>
      <c r="S2675" t="s">
        <v>1227</v>
      </c>
      <c r="T2675" t="s">
        <v>2414</v>
      </c>
      <c r="U2675" t="s">
        <v>3420</v>
      </c>
      <c r="V2675" t="s">
        <v>3459</v>
      </c>
      <c r="W2675">
        <v>129</v>
      </c>
      <c r="X2675">
        <v>1126</v>
      </c>
      <c r="Y2675">
        <v>10</v>
      </c>
      <c r="Z2675" t="s">
        <v>3481</v>
      </c>
      <c r="AA2675" t="s">
        <v>5521</v>
      </c>
      <c r="AB2675" t="s">
        <v>7215</v>
      </c>
      <c r="AC2675">
        <v>18</v>
      </c>
      <c r="AD2675" t="s">
        <v>8556</v>
      </c>
      <c r="AE2675" t="s">
        <v>9082</v>
      </c>
      <c r="AF2675" t="s">
        <v>9240</v>
      </c>
    </row>
    <row r="2676" spans="1:33" hidden="1" x14ac:dyDescent="0.25">
      <c r="A2676" t="s">
        <v>57</v>
      </c>
      <c r="B2676">
        <v>2025213</v>
      </c>
      <c r="C2676" t="s">
        <v>87</v>
      </c>
      <c r="D2676">
        <v>6</v>
      </c>
      <c r="E2676" t="s">
        <v>90</v>
      </c>
      <c r="F2676">
        <v>1200</v>
      </c>
      <c r="G2676" t="s">
        <v>100</v>
      </c>
      <c r="H2676" t="s">
        <v>293</v>
      </c>
      <c r="I2676" t="s">
        <v>446</v>
      </c>
      <c r="J2676" t="s">
        <v>450</v>
      </c>
      <c r="K2676">
        <v>24.02</v>
      </c>
      <c r="L2676">
        <v>47.38</v>
      </c>
      <c r="M2676" t="s">
        <v>666</v>
      </c>
      <c r="Q2676">
        <v>6</v>
      </c>
      <c r="R2676">
        <v>7</v>
      </c>
      <c r="S2676" t="s">
        <v>1530</v>
      </c>
      <c r="T2676" t="s">
        <v>2717</v>
      </c>
      <c r="U2676" t="s">
        <v>3421</v>
      </c>
      <c r="V2676" t="s">
        <v>3457</v>
      </c>
      <c r="W2676">
        <v>125</v>
      </c>
      <c r="X2676">
        <v>1259</v>
      </c>
      <c r="Y2676">
        <v>2</v>
      </c>
      <c r="Z2676" t="s">
        <v>3483</v>
      </c>
      <c r="AA2676" t="s">
        <v>5522</v>
      </c>
      <c r="AB2676" t="s">
        <v>6962</v>
      </c>
      <c r="AC2676">
        <v>5.8</v>
      </c>
      <c r="AD2676" t="s">
        <v>8796</v>
      </c>
      <c r="AE2676" t="s">
        <v>8413</v>
      </c>
      <c r="AF2676" t="s">
        <v>9227</v>
      </c>
    </row>
    <row r="2677" spans="1:33" hidden="1" x14ac:dyDescent="0.25">
      <c r="A2677" t="s">
        <v>57</v>
      </c>
      <c r="B2677">
        <v>2025213</v>
      </c>
      <c r="C2677" t="s">
        <v>87</v>
      </c>
      <c r="D2677">
        <v>6</v>
      </c>
      <c r="E2677" t="s">
        <v>90</v>
      </c>
      <c r="F2677">
        <v>1200</v>
      </c>
      <c r="G2677" t="s">
        <v>100</v>
      </c>
      <c r="H2677" t="s">
        <v>293</v>
      </c>
      <c r="I2677" t="s">
        <v>446</v>
      </c>
      <c r="J2677" t="s">
        <v>450</v>
      </c>
      <c r="K2677">
        <v>24.02</v>
      </c>
      <c r="L2677">
        <v>47.38</v>
      </c>
      <c r="M2677" t="s">
        <v>666</v>
      </c>
      <c r="Q2677">
        <v>7</v>
      </c>
      <c r="R2677">
        <v>2</v>
      </c>
      <c r="S2677" t="s">
        <v>1405</v>
      </c>
      <c r="T2677" t="s">
        <v>2592</v>
      </c>
      <c r="U2677" t="s">
        <v>3402</v>
      </c>
      <c r="V2677" t="s">
        <v>3450</v>
      </c>
      <c r="W2677">
        <v>125</v>
      </c>
      <c r="X2677">
        <v>1270</v>
      </c>
      <c r="Y2677">
        <v>3</v>
      </c>
      <c r="Z2677" t="s">
        <v>3524</v>
      </c>
      <c r="AA2677" t="s">
        <v>5307</v>
      </c>
      <c r="AB2677" t="s">
        <v>7085</v>
      </c>
      <c r="AC2677">
        <v>17</v>
      </c>
      <c r="AD2677" t="s">
        <v>8553</v>
      </c>
      <c r="AE2677" t="s">
        <v>8891</v>
      </c>
      <c r="AF2677" t="s">
        <v>9379</v>
      </c>
    </row>
    <row r="2678" spans="1:33" hidden="1" x14ac:dyDescent="0.25">
      <c r="A2678" t="s">
        <v>57</v>
      </c>
      <c r="B2678">
        <v>2025213</v>
      </c>
      <c r="C2678" t="s">
        <v>87</v>
      </c>
      <c r="D2678">
        <v>6</v>
      </c>
      <c r="E2678" t="s">
        <v>90</v>
      </c>
      <c r="F2678">
        <v>1200</v>
      </c>
      <c r="G2678" t="s">
        <v>100</v>
      </c>
      <c r="H2678" t="s">
        <v>293</v>
      </c>
      <c r="I2678" t="s">
        <v>446</v>
      </c>
      <c r="J2678" t="s">
        <v>450</v>
      </c>
      <c r="K2678">
        <v>24.02</v>
      </c>
      <c r="L2678">
        <v>47.38</v>
      </c>
      <c r="M2678" t="s">
        <v>666</v>
      </c>
      <c r="Q2678">
        <v>8</v>
      </c>
      <c r="R2678">
        <v>8</v>
      </c>
      <c r="S2678" t="s">
        <v>2004</v>
      </c>
      <c r="T2678" t="s">
        <v>3191</v>
      </c>
      <c r="U2678" t="s">
        <v>3409</v>
      </c>
      <c r="V2678" t="s">
        <v>3452</v>
      </c>
      <c r="W2678">
        <v>124</v>
      </c>
      <c r="X2678">
        <v>1202</v>
      </c>
      <c r="Y2678">
        <v>8</v>
      </c>
      <c r="Z2678" t="s">
        <v>3514</v>
      </c>
      <c r="AA2678" t="s">
        <v>5206</v>
      </c>
      <c r="AB2678" t="s">
        <v>6965</v>
      </c>
      <c r="AC2678">
        <v>38</v>
      </c>
      <c r="AD2678" t="s">
        <v>8616</v>
      </c>
      <c r="AE2678" t="s">
        <v>8957</v>
      </c>
      <c r="AF2678" t="s">
        <v>9400</v>
      </c>
    </row>
    <row r="2679" spans="1:33" hidden="1" x14ac:dyDescent="0.25">
      <c r="A2679" t="s">
        <v>57</v>
      </c>
      <c r="B2679">
        <v>2025213</v>
      </c>
      <c r="C2679" t="s">
        <v>87</v>
      </c>
      <c r="D2679">
        <v>6</v>
      </c>
      <c r="E2679" t="s">
        <v>90</v>
      </c>
      <c r="F2679">
        <v>1200</v>
      </c>
      <c r="G2679" t="s">
        <v>100</v>
      </c>
      <c r="H2679" t="s">
        <v>293</v>
      </c>
      <c r="I2679" t="s">
        <v>446</v>
      </c>
      <c r="J2679" t="s">
        <v>450</v>
      </c>
      <c r="K2679">
        <v>24.02</v>
      </c>
      <c r="L2679">
        <v>47.38</v>
      </c>
      <c r="M2679" t="s">
        <v>666</v>
      </c>
      <c r="Q2679">
        <v>9</v>
      </c>
      <c r="R2679">
        <v>6</v>
      </c>
      <c r="S2679" t="s">
        <v>1064</v>
      </c>
      <c r="T2679" t="s">
        <v>2251</v>
      </c>
      <c r="U2679" t="s">
        <v>3401</v>
      </c>
      <c r="V2679" t="s">
        <v>3448</v>
      </c>
      <c r="W2679">
        <v>126</v>
      </c>
      <c r="X2679">
        <v>1061</v>
      </c>
      <c r="Y2679">
        <v>11</v>
      </c>
      <c r="Z2679" t="s">
        <v>3496</v>
      </c>
      <c r="AA2679" t="s">
        <v>5500</v>
      </c>
      <c r="AB2679" t="s">
        <v>7118</v>
      </c>
      <c r="AC2679">
        <v>12</v>
      </c>
      <c r="AD2679" t="s">
        <v>8709</v>
      </c>
      <c r="AE2679" t="s">
        <v>8419</v>
      </c>
      <c r="AF2679" t="s">
        <v>9348</v>
      </c>
    </row>
    <row r="2680" spans="1:33" hidden="1" x14ac:dyDescent="0.25">
      <c r="A2680" t="s">
        <v>57</v>
      </c>
      <c r="B2680">
        <v>2025213</v>
      </c>
      <c r="C2680" t="s">
        <v>87</v>
      </c>
      <c r="D2680">
        <v>6</v>
      </c>
      <c r="E2680" t="s">
        <v>90</v>
      </c>
      <c r="F2680">
        <v>1200</v>
      </c>
      <c r="G2680" t="s">
        <v>100</v>
      </c>
      <c r="H2680" t="s">
        <v>293</v>
      </c>
      <c r="I2680" t="s">
        <v>446</v>
      </c>
      <c r="J2680" t="s">
        <v>450</v>
      </c>
      <c r="K2680">
        <v>24.02</v>
      </c>
      <c r="L2680">
        <v>47.38</v>
      </c>
      <c r="M2680" t="s">
        <v>666</v>
      </c>
      <c r="Q2680">
        <v>10</v>
      </c>
      <c r="R2680">
        <v>11</v>
      </c>
      <c r="S2680" t="s">
        <v>1702</v>
      </c>
      <c r="T2680" t="s">
        <v>2889</v>
      </c>
      <c r="U2680" t="s">
        <v>3398</v>
      </c>
      <c r="V2680" t="s">
        <v>3455</v>
      </c>
      <c r="W2680">
        <v>120</v>
      </c>
      <c r="X2680">
        <v>1048</v>
      </c>
      <c r="Y2680">
        <v>4</v>
      </c>
      <c r="Z2680" t="s">
        <v>3490</v>
      </c>
      <c r="AA2680" t="s">
        <v>5523</v>
      </c>
      <c r="AB2680" t="s">
        <v>7395</v>
      </c>
      <c r="AC2680">
        <v>13</v>
      </c>
      <c r="AD2680" t="s">
        <v>8796</v>
      </c>
      <c r="AE2680" t="s">
        <v>8419</v>
      </c>
      <c r="AF2680" t="s">
        <v>9435</v>
      </c>
    </row>
    <row r="2681" spans="1:33" hidden="1" x14ac:dyDescent="0.25">
      <c r="A2681" t="s">
        <v>57</v>
      </c>
      <c r="B2681">
        <v>2025213</v>
      </c>
      <c r="C2681" t="s">
        <v>87</v>
      </c>
      <c r="D2681">
        <v>6</v>
      </c>
      <c r="E2681" t="s">
        <v>90</v>
      </c>
      <c r="F2681">
        <v>1200</v>
      </c>
      <c r="G2681" t="s">
        <v>100</v>
      </c>
      <c r="H2681" t="s">
        <v>293</v>
      </c>
      <c r="I2681" t="s">
        <v>446</v>
      </c>
      <c r="J2681" t="s">
        <v>450</v>
      </c>
      <c r="K2681">
        <v>24.02</v>
      </c>
      <c r="L2681">
        <v>47.38</v>
      </c>
      <c r="M2681" t="s">
        <v>666</v>
      </c>
      <c r="Q2681">
        <v>11</v>
      </c>
      <c r="R2681">
        <v>12</v>
      </c>
      <c r="S2681" t="s">
        <v>1795</v>
      </c>
      <c r="T2681" t="s">
        <v>2982</v>
      </c>
      <c r="U2681" t="s">
        <v>3399</v>
      </c>
      <c r="V2681" t="s">
        <v>3461</v>
      </c>
      <c r="W2681">
        <v>117</v>
      </c>
      <c r="X2681">
        <v>1084</v>
      </c>
      <c r="Y2681">
        <v>6</v>
      </c>
      <c r="Z2681" t="s">
        <v>3485</v>
      </c>
      <c r="AA2681" t="s">
        <v>5137</v>
      </c>
      <c r="AB2681" t="s">
        <v>7358</v>
      </c>
      <c r="AC2681">
        <v>69</v>
      </c>
      <c r="AD2681" t="s">
        <v>8613</v>
      </c>
      <c r="AE2681" t="s">
        <v>8419</v>
      </c>
      <c r="AF2681" t="s">
        <v>9364</v>
      </c>
    </row>
    <row r="2682" spans="1:33" hidden="1" x14ac:dyDescent="0.25">
      <c r="A2682" t="s">
        <v>57</v>
      </c>
      <c r="B2682">
        <v>2025213</v>
      </c>
      <c r="C2682" t="s">
        <v>87</v>
      </c>
      <c r="D2682">
        <v>6</v>
      </c>
      <c r="E2682" t="s">
        <v>90</v>
      </c>
      <c r="F2682">
        <v>1200</v>
      </c>
      <c r="G2682" t="s">
        <v>100</v>
      </c>
      <c r="H2682" t="s">
        <v>293</v>
      </c>
      <c r="I2682" t="s">
        <v>446</v>
      </c>
      <c r="J2682" t="s">
        <v>450</v>
      </c>
      <c r="K2682">
        <v>24.02</v>
      </c>
      <c r="L2682">
        <v>47.38</v>
      </c>
      <c r="M2682" t="s">
        <v>666</v>
      </c>
      <c r="Q2682">
        <v>12</v>
      </c>
      <c r="R2682">
        <v>4</v>
      </c>
      <c r="S2682" t="s">
        <v>2005</v>
      </c>
      <c r="T2682" t="s">
        <v>3192</v>
      </c>
      <c r="U2682" t="s">
        <v>3417</v>
      </c>
      <c r="V2682" t="s">
        <v>3451</v>
      </c>
      <c r="W2682">
        <v>127</v>
      </c>
      <c r="X2682">
        <v>1222</v>
      </c>
      <c r="Y2682">
        <v>5</v>
      </c>
      <c r="Z2682" t="s">
        <v>3486</v>
      </c>
      <c r="AA2682" t="s">
        <v>5507</v>
      </c>
      <c r="AB2682" t="s">
        <v>6887</v>
      </c>
      <c r="AC2682">
        <v>39</v>
      </c>
      <c r="AD2682" t="s">
        <v>8613</v>
      </c>
      <c r="AE2682" t="s">
        <v>8413</v>
      </c>
      <c r="AF2682" t="s">
        <v>9352</v>
      </c>
    </row>
    <row r="2683" spans="1:33" hidden="1" x14ac:dyDescent="0.25">
      <c r="A2683" t="s">
        <v>57</v>
      </c>
      <c r="B2683">
        <v>2025214</v>
      </c>
      <c r="C2683" t="s">
        <v>87</v>
      </c>
      <c r="D2683">
        <v>7</v>
      </c>
      <c r="E2683" t="s">
        <v>90</v>
      </c>
      <c r="F2683">
        <v>1650</v>
      </c>
      <c r="G2683" t="s">
        <v>100</v>
      </c>
      <c r="H2683" t="s">
        <v>294</v>
      </c>
      <c r="I2683" t="s">
        <v>446</v>
      </c>
      <c r="J2683" t="s">
        <v>450</v>
      </c>
      <c r="K2683">
        <v>28.64</v>
      </c>
      <c r="L2683">
        <v>52.92</v>
      </c>
      <c r="M2683" t="s">
        <v>667</v>
      </c>
      <c r="N2683" t="s">
        <v>898</v>
      </c>
      <c r="Q2683">
        <v>1</v>
      </c>
      <c r="R2683">
        <v>2</v>
      </c>
      <c r="S2683" t="s">
        <v>1463</v>
      </c>
      <c r="T2683" t="s">
        <v>2650</v>
      </c>
      <c r="U2683" t="s">
        <v>3403</v>
      </c>
      <c r="V2683" t="s">
        <v>3457</v>
      </c>
      <c r="W2683">
        <v>131</v>
      </c>
      <c r="X2683">
        <v>1012</v>
      </c>
      <c r="Y2683">
        <v>7</v>
      </c>
      <c r="Z2683" t="s">
        <v>3478</v>
      </c>
      <c r="AA2683" t="s">
        <v>5524</v>
      </c>
      <c r="AB2683" t="s">
        <v>898</v>
      </c>
      <c r="AC2683">
        <v>26</v>
      </c>
      <c r="AD2683" t="s">
        <v>8646</v>
      </c>
      <c r="AE2683" t="s">
        <v>8688</v>
      </c>
      <c r="AF2683" t="s">
        <v>8551</v>
      </c>
      <c r="AG2683" t="s">
        <v>9312</v>
      </c>
    </row>
    <row r="2684" spans="1:33" hidden="1" x14ac:dyDescent="0.25">
      <c r="A2684" t="s">
        <v>57</v>
      </c>
      <c r="B2684">
        <v>2025214</v>
      </c>
      <c r="C2684" t="s">
        <v>87</v>
      </c>
      <c r="D2684">
        <v>7</v>
      </c>
      <c r="E2684" t="s">
        <v>90</v>
      </c>
      <c r="F2684">
        <v>1650</v>
      </c>
      <c r="G2684" t="s">
        <v>100</v>
      </c>
      <c r="H2684" t="s">
        <v>294</v>
      </c>
      <c r="I2684" t="s">
        <v>446</v>
      </c>
      <c r="J2684" t="s">
        <v>450</v>
      </c>
      <c r="K2684">
        <v>28.64</v>
      </c>
      <c r="L2684">
        <v>52.92</v>
      </c>
      <c r="M2684" t="s">
        <v>667</v>
      </c>
      <c r="N2684" t="s">
        <v>898</v>
      </c>
      <c r="Q2684">
        <v>2</v>
      </c>
      <c r="R2684">
        <v>8</v>
      </c>
      <c r="S2684" t="s">
        <v>1690</v>
      </c>
      <c r="T2684" t="s">
        <v>2877</v>
      </c>
      <c r="U2684" t="s">
        <v>3400</v>
      </c>
      <c r="V2684" t="s">
        <v>3460</v>
      </c>
      <c r="W2684">
        <v>122</v>
      </c>
      <c r="X2684">
        <v>1129</v>
      </c>
      <c r="Y2684">
        <v>9</v>
      </c>
      <c r="Z2684" t="s">
        <v>3518</v>
      </c>
      <c r="AA2684" t="s">
        <v>5525</v>
      </c>
      <c r="AB2684" t="s">
        <v>963</v>
      </c>
      <c r="AC2684">
        <v>4.5999999999999996</v>
      </c>
      <c r="AD2684" t="s">
        <v>9076</v>
      </c>
      <c r="AE2684" t="s">
        <v>8418</v>
      </c>
      <c r="AF2684" t="s">
        <v>8746</v>
      </c>
      <c r="AG2684" t="s">
        <v>9350</v>
      </c>
    </row>
    <row r="2685" spans="1:33" hidden="1" x14ac:dyDescent="0.25">
      <c r="A2685" t="s">
        <v>57</v>
      </c>
      <c r="B2685">
        <v>2025214</v>
      </c>
      <c r="C2685" t="s">
        <v>87</v>
      </c>
      <c r="D2685">
        <v>7</v>
      </c>
      <c r="E2685" t="s">
        <v>90</v>
      </c>
      <c r="F2685">
        <v>1650</v>
      </c>
      <c r="G2685" t="s">
        <v>100</v>
      </c>
      <c r="H2685" t="s">
        <v>294</v>
      </c>
      <c r="I2685" t="s">
        <v>446</v>
      </c>
      <c r="J2685" t="s">
        <v>450</v>
      </c>
      <c r="K2685">
        <v>28.64</v>
      </c>
      <c r="L2685">
        <v>52.92</v>
      </c>
      <c r="M2685" t="s">
        <v>667</v>
      </c>
      <c r="N2685" t="s">
        <v>898</v>
      </c>
      <c r="R2685">
        <v>4</v>
      </c>
      <c r="S2685" t="s">
        <v>1352</v>
      </c>
      <c r="T2685" t="s">
        <v>2539</v>
      </c>
      <c r="U2685" t="s">
        <v>3404</v>
      </c>
      <c r="V2685" t="s">
        <v>3450</v>
      </c>
      <c r="W2685">
        <v>130</v>
      </c>
      <c r="X2685">
        <v>1077</v>
      </c>
      <c r="Y2685">
        <v>11</v>
      </c>
      <c r="Z2685" t="s">
        <v>3506</v>
      </c>
      <c r="AA2685" t="s">
        <v>5291</v>
      </c>
      <c r="AB2685" t="s">
        <v>7136</v>
      </c>
      <c r="AC2685">
        <v>44</v>
      </c>
      <c r="AD2685" t="s">
        <v>9077</v>
      </c>
      <c r="AE2685" t="s">
        <v>8416</v>
      </c>
      <c r="AF2685" t="s">
        <v>8604</v>
      </c>
      <c r="AG2685" t="s">
        <v>9434</v>
      </c>
    </row>
    <row r="2686" spans="1:33" hidden="1" x14ac:dyDescent="0.25">
      <c r="A2686" t="s">
        <v>57</v>
      </c>
      <c r="B2686">
        <v>2025214</v>
      </c>
      <c r="C2686" t="s">
        <v>87</v>
      </c>
      <c r="D2686">
        <v>7</v>
      </c>
      <c r="E2686" t="s">
        <v>90</v>
      </c>
      <c r="F2686">
        <v>1650</v>
      </c>
      <c r="G2686" t="s">
        <v>100</v>
      </c>
      <c r="H2686" t="s">
        <v>294</v>
      </c>
      <c r="I2686" t="s">
        <v>446</v>
      </c>
      <c r="J2686" t="s">
        <v>450</v>
      </c>
      <c r="K2686">
        <v>28.64</v>
      </c>
      <c r="L2686">
        <v>52.92</v>
      </c>
      <c r="M2686" t="s">
        <v>667</v>
      </c>
      <c r="N2686" t="s">
        <v>898</v>
      </c>
      <c r="R2686">
        <v>6</v>
      </c>
      <c r="S2686" t="s">
        <v>1192</v>
      </c>
      <c r="T2686" t="s">
        <v>2379</v>
      </c>
      <c r="U2686" t="s">
        <v>3421</v>
      </c>
      <c r="V2686" t="s">
        <v>3444</v>
      </c>
      <c r="W2686">
        <v>126</v>
      </c>
      <c r="X2686">
        <v>1160</v>
      </c>
      <c r="Y2686">
        <v>10</v>
      </c>
      <c r="Z2686" t="s">
        <v>3506</v>
      </c>
      <c r="AA2686" t="s">
        <v>5526</v>
      </c>
      <c r="AB2686" t="s">
        <v>7136</v>
      </c>
      <c r="AC2686">
        <v>20</v>
      </c>
      <c r="AD2686" t="s">
        <v>8802</v>
      </c>
      <c r="AE2686" t="s">
        <v>8688</v>
      </c>
      <c r="AF2686" t="s">
        <v>8556</v>
      </c>
      <c r="AG2686" t="s">
        <v>8748</v>
      </c>
    </row>
    <row r="2687" spans="1:33" hidden="1" x14ac:dyDescent="0.25">
      <c r="A2687" t="s">
        <v>57</v>
      </c>
      <c r="B2687">
        <v>2025214</v>
      </c>
      <c r="C2687" t="s">
        <v>87</v>
      </c>
      <c r="D2687">
        <v>7</v>
      </c>
      <c r="E2687" t="s">
        <v>90</v>
      </c>
      <c r="F2687">
        <v>1650</v>
      </c>
      <c r="G2687" t="s">
        <v>100</v>
      </c>
      <c r="H2687" t="s">
        <v>294</v>
      </c>
      <c r="I2687" t="s">
        <v>446</v>
      </c>
      <c r="J2687" t="s">
        <v>450</v>
      </c>
      <c r="K2687">
        <v>28.64</v>
      </c>
      <c r="L2687">
        <v>52.92</v>
      </c>
      <c r="M2687" t="s">
        <v>667</v>
      </c>
      <c r="N2687" t="s">
        <v>898</v>
      </c>
      <c r="Q2687">
        <v>5</v>
      </c>
      <c r="R2687">
        <v>3</v>
      </c>
      <c r="S2687" t="s">
        <v>1688</v>
      </c>
      <c r="T2687" t="s">
        <v>2875</v>
      </c>
      <c r="U2687" t="s">
        <v>3398</v>
      </c>
      <c r="V2687" t="s">
        <v>3454</v>
      </c>
      <c r="W2687">
        <v>130</v>
      </c>
      <c r="X2687">
        <v>1065</v>
      </c>
      <c r="Y2687">
        <v>2</v>
      </c>
      <c r="Z2687" t="s">
        <v>3506</v>
      </c>
      <c r="AA2687" t="s">
        <v>5527</v>
      </c>
      <c r="AB2687" t="s">
        <v>7136</v>
      </c>
      <c r="AC2687">
        <v>20</v>
      </c>
      <c r="AD2687" t="s">
        <v>8924</v>
      </c>
      <c r="AE2687" t="s">
        <v>8457</v>
      </c>
      <c r="AF2687" t="s">
        <v>8604</v>
      </c>
      <c r="AG2687" t="s">
        <v>9373</v>
      </c>
    </row>
    <row r="2688" spans="1:33" hidden="1" x14ac:dyDescent="0.25">
      <c r="A2688" t="s">
        <v>57</v>
      </c>
      <c r="B2688">
        <v>2025214</v>
      </c>
      <c r="C2688" t="s">
        <v>87</v>
      </c>
      <c r="D2688">
        <v>7</v>
      </c>
      <c r="E2688" t="s">
        <v>90</v>
      </c>
      <c r="F2688">
        <v>1650</v>
      </c>
      <c r="G2688" t="s">
        <v>100</v>
      </c>
      <c r="H2688" t="s">
        <v>294</v>
      </c>
      <c r="I2688" t="s">
        <v>446</v>
      </c>
      <c r="J2688" t="s">
        <v>450</v>
      </c>
      <c r="K2688">
        <v>28.64</v>
      </c>
      <c r="L2688">
        <v>52.92</v>
      </c>
      <c r="M2688" t="s">
        <v>667</v>
      </c>
      <c r="N2688" t="s">
        <v>898</v>
      </c>
      <c r="Q2688">
        <v>6</v>
      </c>
      <c r="R2688">
        <v>10</v>
      </c>
      <c r="S2688" t="s">
        <v>1482</v>
      </c>
      <c r="T2688" t="s">
        <v>2669</v>
      </c>
      <c r="U2688" t="s">
        <v>3420</v>
      </c>
      <c r="V2688" t="s">
        <v>3446</v>
      </c>
      <c r="W2688">
        <v>117</v>
      </c>
      <c r="X2688">
        <v>1088</v>
      </c>
      <c r="Y2688">
        <v>8</v>
      </c>
      <c r="Z2688" t="s">
        <v>3521</v>
      </c>
      <c r="AA2688" t="s">
        <v>5528</v>
      </c>
      <c r="AB2688" t="s">
        <v>7101</v>
      </c>
      <c r="AC2688">
        <v>12</v>
      </c>
      <c r="AD2688" t="s">
        <v>9078</v>
      </c>
      <c r="AE2688" t="s">
        <v>8418</v>
      </c>
      <c r="AF2688" t="s">
        <v>8793</v>
      </c>
      <c r="AG2688" t="s">
        <v>9230</v>
      </c>
    </row>
    <row r="2689" spans="1:33" hidden="1" x14ac:dyDescent="0.25">
      <c r="A2689" t="s">
        <v>57</v>
      </c>
      <c r="B2689">
        <v>2025214</v>
      </c>
      <c r="C2689" t="s">
        <v>87</v>
      </c>
      <c r="D2689">
        <v>7</v>
      </c>
      <c r="E2689" t="s">
        <v>90</v>
      </c>
      <c r="F2689">
        <v>1650</v>
      </c>
      <c r="G2689" t="s">
        <v>100</v>
      </c>
      <c r="H2689" t="s">
        <v>294</v>
      </c>
      <c r="I2689" t="s">
        <v>446</v>
      </c>
      <c r="J2689" t="s">
        <v>450</v>
      </c>
      <c r="K2689">
        <v>28.64</v>
      </c>
      <c r="L2689">
        <v>52.92</v>
      </c>
      <c r="M2689" t="s">
        <v>667</v>
      </c>
      <c r="N2689" t="s">
        <v>898</v>
      </c>
      <c r="Q2689">
        <v>7</v>
      </c>
      <c r="R2689">
        <v>1</v>
      </c>
      <c r="S2689" t="s">
        <v>1768</v>
      </c>
      <c r="T2689" t="s">
        <v>2955</v>
      </c>
      <c r="U2689" t="s">
        <v>3397</v>
      </c>
      <c r="V2689" t="s">
        <v>3442</v>
      </c>
      <c r="W2689">
        <v>135</v>
      </c>
      <c r="X2689">
        <v>1124</v>
      </c>
      <c r="Y2689">
        <v>5</v>
      </c>
      <c r="Z2689" t="s">
        <v>3482</v>
      </c>
      <c r="AA2689" t="s">
        <v>5529</v>
      </c>
      <c r="AB2689" t="s">
        <v>6913</v>
      </c>
      <c r="AC2689">
        <v>8.9</v>
      </c>
      <c r="AD2689" t="s">
        <v>8647</v>
      </c>
      <c r="AE2689" t="s">
        <v>8688</v>
      </c>
      <c r="AF2689" t="s">
        <v>8553</v>
      </c>
      <c r="AG2689" t="s">
        <v>9358</v>
      </c>
    </row>
    <row r="2690" spans="1:33" hidden="1" x14ac:dyDescent="0.25">
      <c r="A2690" t="s">
        <v>57</v>
      </c>
      <c r="B2690">
        <v>2025214</v>
      </c>
      <c r="C2690" t="s">
        <v>87</v>
      </c>
      <c r="D2690">
        <v>7</v>
      </c>
      <c r="E2690" t="s">
        <v>90</v>
      </c>
      <c r="F2690">
        <v>1650</v>
      </c>
      <c r="G2690" t="s">
        <v>100</v>
      </c>
      <c r="H2690" t="s">
        <v>294</v>
      </c>
      <c r="I2690" t="s">
        <v>446</v>
      </c>
      <c r="J2690" t="s">
        <v>450</v>
      </c>
      <c r="K2690">
        <v>28.64</v>
      </c>
      <c r="L2690">
        <v>52.92</v>
      </c>
      <c r="M2690" t="s">
        <v>667</v>
      </c>
      <c r="N2690" t="s">
        <v>898</v>
      </c>
      <c r="Q2690">
        <v>8</v>
      </c>
      <c r="R2690">
        <v>5</v>
      </c>
      <c r="S2690" t="s">
        <v>1684</v>
      </c>
      <c r="T2690" t="s">
        <v>2871</v>
      </c>
      <c r="U2690" t="s">
        <v>3411</v>
      </c>
      <c r="V2690" t="s">
        <v>3443</v>
      </c>
      <c r="W2690">
        <v>129</v>
      </c>
      <c r="X2690">
        <v>1094</v>
      </c>
      <c r="Y2690">
        <v>4</v>
      </c>
      <c r="Z2690" t="s">
        <v>3482</v>
      </c>
      <c r="AA2690" t="s">
        <v>5530</v>
      </c>
      <c r="AB2690" t="s">
        <v>7824</v>
      </c>
      <c r="AC2690">
        <v>2</v>
      </c>
      <c r="AD2690" t="s">
        <v>9079</v>
      </c>
      <c r="AE2690" t="s">
        <v>8688</v>
      </c>
      <c r="AF2690" t="s">
        <v>8605</v>
      </c>
      <c r="AG2690" t="s">
        <v>9435</v>
      </c>
    </row>
    <row r="2691" spans="1:33" hidden="1" x14ac:dyDescent="0.25">
      <c r="A2691" t="s">
        <v>57</v>
      </c>
      <c r="B2691">
        <v>2025214</v>
      </c>
      <c r="C2691" t="s">
        <v>87</v>
      </c>
      <c r="D2691">
        <v>7</v>
      </c>
      <c r="E2691" t="s">
        <v>90</v>
      </c>
      <c r="F2691">
        <v>1650</v>
      </c>
      <c r="G2691" t="s">
        <v>100</v>
      </c>
      <c r="H2691" t="s">
        <v>294</v>
      </c>
      <c r="I2691" t="s">
        <v>446</v>
      </c>
      <c r="J2691" t="s">
        <v>450</v>
      </c>
      <c r="K2691">
        <v>28.64</v>
      </c>
      <c r="L2691">
        <v>52.92</v>
      </c>
      <c r="M2691" t="s">
        <v>667</v>
      </c>
      <c r="N2691" t="s">
        <v>898</v>
      </c>
      <c r="Q2691">
        <v>9</v>
      </c>
      <c r="R2691">
        <v>12</v>
      </c>
      <c r="S2691" t="s">
        <v>1685</v>
      </c>
      <c r="T2691" t="s">
        <v>2872</v>
      </c>
      <c r="U2691" t="s">
        <v>3406</v>
      </c>
      <c r="V2691" t="s">
        <v>3461</v>
      </c>
      <c r="W2691">
        <v>117</v>
      </c>
      <c r="X2691">
        <v>1190</v>
      </c>
      <c r="Y2691">
        <v>3</v>
      </c>
      <c r="Z2691" t="s">
        <v>3514</v>
      </c>
      <c r="AA2691" t="s">
        <v>5531</v>
      </c>
      <c r="AB2691" t="s">
        <v>7403</v>
      </c>
      <c r="AC2691">
        <v>37</v>
      </c>
      <c r="AD2691" t="s">
        <v>8924</v>
      </c>
      <c r="AE2691" t="s">
        <v>8455</v>
      </c>
      <c r="AF2691" t="s">
        <v>8708</v>
      </c>
      <c r="AG2691" t="s">
        <v>9359</v>
      </c>
    </row>
    <row r="2692" spans="1:33" hidden="1" x14ac:dyDescent="0.25">
      <c r="A2692" t="s">
        <v>57</v>
      </c>
      <c r="B2692">
        <v>2025214</v>
      </c>
      <c r="C2692" t="s">
        <v>87</v>
      </c>
      <c r="D2692">
        <v>7</v>
      </c>
      <c r="E2692" t="s">
        <v>90</v>
      </c>
      <c r="F2692">
        <v>1650</v>
      </c>
      <c r="G2692" t="s">
        <v>100</v>
      </c>
      <c r="H2692" t="s">
        <v>294</v>
      </c>
      <c r="I2692" t="s">
        <v>446</v>
      </c>
      <c r="J2692" t="s">
        <v>450</v>
      </c>
      <c r="K2692">
        <v>28.64</v>
      </c>
      <c r="L2692">
        <v>52.92</v>
      </c>
      <c r="M2692" t="s">
        <v>667</v>
      </c>
      <c r="N2692" t="s">
        <v>898</v>
      </c>
      <c r="Q2692">
        <v>10</v>
      </c>
      <c r="R2692">
        <v>9</v>
      </c>
      <c r="S2692" t="s">
        <v>1722</v>
      </c>
      <c r="T2692" t="s">
        <v>2909</v>
      </c>
      <c r="U2692" t="s">
        <v>3413</v>
      </c>
      <c r="V2692" t="s">
        <v>3456</v>
      </c>
      <c r="W2692">
        <v>119</v>
      </c>
      <c r="X2692">
        <v>1186</v>
      </c>
      <c r="Y2692">
        <v>6</v>
      </c>
      <c r="Z2692" t="s">
        <v>3496</v>
      </c>
      <c r="AA2692" t="s">
        <v>5298</v>
      </c>
      <c r="AB2692" t="s">
        <v>7903</v>
      </c>
      <c r="AC2692">
        <v>14</v>
      </c>
      <c r="AD2692" t="s">
        <v>8645</v>
      </c>
      <c r="AE2692" t="s">
        <v>8688</v>
      </c>
      <c r="AF2692" t="s">
        <v>8552</v>
      </c>
      <c r="AG2692" t="s">
        <v>8591</v>
      </c>
    </row>
    <row r="2693" spans="1:33" hidden="1" x14ac:dyDescent="0.25">
      <c r="A2693" t="s">
        <v>57</v>
      </c>
      <c r="B2693">
        <v>2025214</v>
      </c>
      <c r="C2693" t="s">
        <v>87</v>
      </c>
      <c r="D2693">
        <v>7</v>
      </c>
      <c r="E2693" t="s">
        <v>90</v>
      </c>
      <c r="F2693">
        <v>1650</v>
      </c>
      <c r="G2693" t="s">
        <v>100</v>
      </c>
      <c r="H2693" t="s">
        <v>294</v>
      </c>
      <c r="I2693" t="s">
        <v>446</v>
      </c>
      <c r="J2693" t="s">
        <v>450</v>
      </c>
      <c r="K2693">
        <v>28.64</v>
      </c>
      <c r="L2693">
        <v>52.92</v>
      </c>
      <c r="M2693" t="s">
        <v>667</v>
      </c>
      <c r="N2693" t="s">
        <v>898</v>
      </c>
      <c r="Q2693">
        <v>11</v>
      </c>
      <c r="R2693">
        <v>7</v>
      </c>
      <c r="S2693" t="s">
        <v>1298</v>
      </c>
      <c r="T2693" t="s">
        <v>2485</v>
      </c>
      <c r="U2693" t="s">
        <v>3412</v>
      </c>
      <c r="V2693" t="s">
        <v>3449</v>
      </c>
      <c r="W2693">
        <v>124</v>
      </c>
      <c r="X2693">
        <v>1227</v>
      </c>
      <c r="Y2693">
        <v>1</v>
      </c>
      <c r="Z2693" t="s">
        <v>3491</v>
      </c>
      <c r="AA2693" t="s">
        <v>5532</v>
      </c>
      <c r="AB2693" t="s">
        <v>7904</v>
      </c>
      <c r="AC2693">
        <v>18</v>
      </c>
      <c r="AD2693" t="s">
        <v>8529</v>
      </c>
      <c r="AE2693" t="s">
        <v>8580</v>
      </c>
      <c r="AF2693" t="s">
        <v>8556</v>
      </c>
      <c r="AG2693" t="s">
        <v>8474</v>
      </c>
    </row>
    <row r="2694" spans="1:33" hidden="1" x14ac:dyDescent="0.25">
      <c r="A2694" t="s">
        <v>57</v>
      </c>
      <c r="B2694">
        <v>2025214</v>
      </c>
      <c r="C2694" t="s">
        <v>87</v>
      </c>
      <c r="D2694">
        <v>7</v>
      </c>
      <c r="E2694" t="s">
        <v>90</v>
      </c>
      <c r="F2694">
        <v>1650</v>
      </c>
      <c r="G2694" t="s">
        <v>100</v>
      </c>
      <c r="H2694" t="s">
        <v>294</v>
      </c>
      <c r="I2694" t="s">
        <v>446</v>
      </c>
      <c r="J2694" t="s">
        <v>450</v>
      </c>
      <c r="K2694">
        <v>28.64</v>
      </c>
      <c r="L2694">
        <v>52.92</v>
      </c>
      <c r="M2694" t="s">
        <v>667</v>
      </c>
      <c r="N2694" t="s">
        <v>898</v>
      </c>
      <c r="Q2694">
        <v>12</v>
      </c>
      <c r="R2694">
        <v>11</v>
      </c>
      <c r="S2694" t="s">
        <v>1832</v>
      </c>
      <c r="T2694" t="s">
        <v>3019</v>
      </c>
      <c r="U2694" t="s">
        <v>3415</v>
      </c>
      <c r="V2694" t="s">
        <v>3447</v>
      </c>
      <c r="W2694">
        <v>117</v>
      </c>
      <c r="X2694">
        <v>1106</v>
      </c>
      <c r="Y2694">
        <v>12</v>
      </c>
      <c r="Z2694" t="s">
        <v>3494</v>
      </c>
      <c r="AA2694" t="s">
        <v>5300</v>
      </c>
      <c r="AB2694" t="s">
        <v>7905</v>
      </c>
      <c r="AC2694">
        <v>81</v>
      </c>
      <c r="AD2694" t="s">
        <v>9080</v>
      </c>
      <c r="AE2694" t="s">
        <v>8729</v>
      </c>
      <c r="AF2694" t="s">
        <v>8746</v>
      </c>
      <c r="AG2694" t="s">
        <v>8889</v>
      </c>
    </row>
    <row r="2695" spans="1:33" hidden="1" x14ac:dyDescent="0.25">
      <c r="A2695" t="s">
        <v>57</v>
      </c>
      <c r="B2695">
        <v>2025215</v>
      </c>
      <c r="C2695" t="s">
        <v>87</v>
      </c>
      <c r="D2695">
        <v>8</v>
      </c>
      <c r="E2695" t="s">
        <v>92</v>
      </c>
      <c r="F2695">
        <v>1650</v>
      </c>
      <c r="G2695" t="s">
        <v>100</v>
      </c>
      <c r="H2695" t="s">
        <v>295</v>
      </c>
      <c r="I2695" t="s">
        <v>446</v>
      </c>
      <c r="J2695" t="s">
        <v>450</v>
      </c>
      <c r="K2695">
        <v>27.9</v>
      </c>
      <c r="L2695">
        <v>52.41</v>
      </c>
      <c r="M2695" t="s">
        <v>668</v>
      </c>
      <c r="N2695" t="s">
        <v>899</v>
      </c>
      <c r="Q2695">
        <v>1</v>
      </c>
      <c r="R2695">
        <v>2</v>
      </c>
      <c r="S2695" t="s">
        <v>1674</v>
      </c>
      <c r="T2695" t="s">
        <v>2861</v>
      </c>
      <c r="U2695" t="s">
        <v>3412</v>
      </c>
      <c r="V2695" t="s">
        <v>3451</v>
      </c>
      <c r="W2695">
        <v>132</v>
      </c>
      <c r="X2695">
        <v>1114</v>
      </c>
      <c r="Y2695">
        <v>4</v>
      </c>
      <c r="Z2695" t="s">
        <v>3478</v>
      </c>
      <c r="AA2695" t="s">
        <v>5533</v>
      </c>
      <c r="AB2695" t="s">
        <v>899</v>
      </c>
      <c r="AC2695">
        <v>14</v>
      </c>
      <c r="AD2695" t="s">
        <v>9051</v>
      </c>
      <c r="AE2695" t="s">
        <v>8452</v>
      </c>
      <c r="AF2695" t="s">
        <v>8580</v>
      </c>
      <c r="AG2695" t="s">
        <v>9353</v>
      </c>
    </row>
    <row r="2696" spans="1:33" hidden="1" x14ac:dyDescent="0.25">
      <c r="A2696" t="s">
        <v>57</v>
      </c>
      <c r="B2696">
        <v>2025215</v>
      </c>
      <c r="C2696" t="s">
        <v>87</v>
      </c>
      <c r="D2696">
        <v>8</v>
      </c>
      <c r="E2696" t="s">
        <v>92</v>
      </c>
      <c r="F2696">
        <v>1650</v>
      </c>
      <c r="G2696" t="s">
        <v>100</v>
      </c>
      <c r="H2696" t="s">
        <v>295</v>
      </c>
      <c r="I2696" t="s">
        <v>446</v>
      </c>
      <c r="J2696" t="s">
        <v>450</v>
      </c>
      <c r="K2696">
        <v>27.9</v>
      </c>
      <c r="L2696">
        <v>52.41</v>
      </c>
      <c r="M2696" t="s">
        <v>668</v>
      </c>
      <c r="N2696" t="s">
        <v>899</v>
      </c>
      <c r="Q2696">
        <v>2</v>
      </c>
      <c r="R2696">
        <v>7</v>
      </c>
      <c r="S2696" t="s">
        <v>1406</v>
      </c>
      <c r="T2696" t="s">
        <v>2593</v>
      </c>
      <c r="U2696" t="s">
        <v>3416</v>
      </c>
      <c r="V2696" t="s">
        <v>3460</v>
      </c>
      <c r="W2696">
        <v>126</v>
      </c>
      <c r="X2696">
        <v>1025</v>
      </c>
      <c r="Y2696">
        <v>11</v>
      </c>
      <c r="Z2696" t="s">
        <v>3489</v>
      </c>
      <c r="AA2696" t="s">
        <v>5534</v>
      </c>
      <c r="AB2696" t="s">
        <v>7075</v>
      </c>
      <c r="AC2696">
        <v>3.6</v>
      </c>
      <c r="AD2696" t="s">
        <v>8724</v>
      </c>
      <c r="AE2696" t="s">
        <v>8488</v>
      </c>
      <c r="AF2696" t="s">
        <v>8457</v>
      </c>
      <c r="AG2696" t="s">
        <v>457</v>
      </c>
    </row>
    <row r="2697" spans="1:33" hidden="1" x14ac:dyDescent="0.25">
      <c r="A2697" t="s">
        <v>57</v>
      </c>
      <c r="B2697">
        <v>2025215</v>
      </c>
      <c r="C2697" t="s">
        <v>87</v>
      </c>
      <c r="D2697">
        <v>8</v>
      </c>
      <c r="E2697" t="s">
        <v>92</v>
      </c>
      <c r="F2697">
        <v>1650</v>
      </c>
      <c r="G2697" t="s">
        <v>100</v>
      </c>
      <c r="H2697" t="s">
        <v>295</v>
      </c>
      <c r="I2697" t="s">
        <v>446</v>
      </c>
      <c r="J2697" t="s">
        <v>450</v>
      </c>
      <c r="K2697">
        <v>27.9</v>
      </c>
      <c r="L2697">
        <v>52.41</v>
      </c>
      <c r="M2697" t="s">
        <v>668</v>
      </c>
      <c r="N2697" t="s">
        <v>899</v>
      </c>
      <c r="Q2697">
        <v>3</v>
      </c>
      <c r="R2697">
        <v>12</v>
      </c>
      <c r="S2697" t="s">
        <v>1189</v>
      </c>
      <c r="T2697" t="s">
        <v>2376</v>
      </c>
      <c r="U2697" t="s">
        <v>3420</v>
      </c>
      <c r="V2697" t="s">
        <v>3458</v>
      </c>
      <c r="W2697">
        <v>118</v>
      </c>
      <c r="X2697">
        <v>1025</v>
      </c>
      <c r="Y2697">
        <v>12</v>
      </c>
      <c r="Z2697" t="s">
        <v>3481</v>
      </c>
      <c r="AA2697" t="s">
        <v>5383</v>
      </c>
      <c r="AB2697" t="s">
        <v>7845</v>
      </c>
      <c r="AC2697">
        <v>6</v>
      </c>
      <c r="AD2697" t="s">
        <v>8809</v>
      </c>
      <c r="AE2697" t="s">
        <v>8631</v>
      </c>
      <c r="AF2697" t="s">
        <v>8457</v>
      </c>
      <c r="AG2697" t="s">
        <v>8397</v>
      </c>
    </row>
    <row r="2698" spans="1:33" hidden="1" x14ac:dyDescent="0.25">
      <c r="A2698" t="s">
        <v>57</v>
      </c>
      <c r="B2698">
        <v>2025215</v>
      </c>
      <c r="C2698" t="s">
        <v>87</v>
      </c>
      <c r="D2698">
        <v>8</v>
      </c>
      <c r="E2698" t="s">
        <v>92</v>
      </c>
      <c r="F2698">
        <v>1650</v>
      </c>
      <c r="G2698" t="s">
        <v>100</v>
      </c>
      <c r="H2698" t="s">
        <v>295</v>
      </c>
      <c r="I2698" t="s">
        <v>446</v>
      </c>
      <c r="J2698" t="s">
        <v>450</v>
      </c>
      <c r="K2698">
        <v>27.9</v>
      </c>
      <c r="L2698">
        <v>52.41</v>
      </c>
      <c r="M2698" t="s">
        <v>668</v>
      </c>
      <c r="N2698" t="s">
        <v>899</v>
      </c>
      <c r="Q2698">
        <v>4</v>
      </c>
      <c r="R2698">
        <v>4</v>
      </c>
      <c r="S2698" t="s">
        <v>1234</v>
      </c>
      <c r="T2698" t="s">
        <v>2421</v>
      </c>
      <c r="U2698" t="s">
        <v>3421</v>
      </c>
      <c r="V2698" t="s">
        <v>3452</v>
      </c>
      <c r="W2698">
        <v>129</v>
      </c>
      <c r="X2698">
        <v>1238</v>
      </c>
      <c r="Y2698">
        <v>3</v>
      </c>
      <c r="Z2698" t="s">
        <v>3482</v>
      </c>
      <c r="AA2698" t="s">
        <v>5535</v>
      </c>
      <c r="AB2698" t="s">
        <v>7051</v>
      </c>
      <c r="AC2698">
        <v>11</v>
      </c>
      <c r="AD2698" t="s">
        <v>8843</v>
      </c>
      <c r="AE2698" t="s">
        <v>8446</v>
      </c>
      <c r="AF2698" t="s">
        <v>8688</v>
      </c>
      <c r="AG2698" t="s">
        <v>9105</v>
      </c>
    </row>
    <row r="2699" spans="1:33" hidden="1" x14ac:dyDescent="0.25">
      <c r="A2699" t="s">
        <v>57</v>
      </c>
      <c r="B2699">
        <v>2025215</v>
      </c>
      <c r="C2699" t="s">
        <v>87</v>
      </c>
      <c r="D2699">
        <v>8</v>
      </c>
      <c r="E2699" t="s">
        <v>92</v>
      </c>
      <c r="F2699">
        <v>1650</v>
      </c>
      <c r="G2699" t="s">
        <v>100</v>
      </c>
      <c r="H2699" t="s">
        <v>295</v>
      </c>
      <c r="I2699" t="s">
        <v>446</v>
      </c>
      <c r="J2699" t="s">
        <v>450</v>
      </c>
      <c r="K2699">
        <v>27.9</v>
      </c>
      <c r="L2699">
        <v>52.41</v>
      </c>
      <c r="M2699" t="s">
        <v>668</v>
      </c>
      <c r="N2699" t="s">
        <v>899</v>
      </c>
      <c r="Q2699">
        <v>5</v>
      </c>
      <c r="R2699">
        <v>6</v>
      </c>
      <c r="S2699" t="s">
        <v>1349</v>
      </c>
      <c r="T2699" t="s">
        <v>2536</v>
      </c>
      <c r="U2699" t="s">
        <v>3411</v>
      </c>
      <c r="V2699" t="s">
        <v>3454</v>
      </c>
      <c r="W2699">
        <v>127</v>
      </c>
      <c r="X2699">
        <v>1132</v>
      </c>
      <c r="Y2699">
        <v>9</v>
      </c>
      <c r="Z2699" t="s">
        <v>3524</v>
      </c>
      <c r="AA2699" t="s">
        <v>5536</v>
      </c>
      <c r="AB2699" t="s">
        <v>6911</v>
      </c>
      <c r="AC2699">
        <v>4.2</v>
      </c>
      <c r="AD2699" t="s">
        <v>8725</v>
      </c>
      <c r="AE2699" t="s">
        <v>8650</v>
      </c>
      <c r="AF2699" t="s">
        <v>8457</v>
      </c>
      <c r="AG2699" t="s">
        <v>8422</v>
      </c>
    </row>
    <row r="2700" spans="1:33" hidden="1" x14ac:dyDescent="0.25">
      <c r="A2700" t="s">
        <v>57</v>
      </c>
      <c r="B2700">
        <v>2025215</v>
      </c>
      <c r="C2700" t="s">
        <v>87</v>
      </c>
      <c r="D2700">
        <v>8</v>
      </c>
      <c r="E2700" t="s">
        <v>92</v>
      </c>
      <c r="F2700">
        <v>1650</v>
      </c>
      <c r="G2700" t="s">
        <v>100</v>
      </c>
      <c r="H2700" t="s">
        <v>295</v>
      </c>
      <c r="I2700" t="s">
        <v>446</v>
      </c>
      <c r="J2700" t="s">
        <v>450</v>
      </c>
      <c r="K2700">
        <v>27.9</v>
      </c>
      <c r="L2700">
        <v>52.41</v>
      </c>
      <c r="M2700" t="s">
        <v>668</v>
      </c>
      <c r="N2700" t="s">
        <v>899</v>
      </c>
      <c r="Q2700">
        <v>6</v>
      </c>
      <c r="R2700">
        <v>10</v>
      </c>
      <c r="S2700" t="s">
        <v>1743</v>
      </c>
      <c r="T2700" t="s">
        <v>2930</v>
      </c>
      <c r="U2700" t="s">
        <v>3417</v>
      </c>
      <c r="V2700" t="s">
        <v>3443</v>
      </c>
      <c r="W2700">
        <v>120</v>
      </c>
      <c r="X2700">
        <v>1146</v>
      </c>
      <c r="Y2700">
        <v>7</v>
      </c>
      <c r="Z2700" t="s">
        <v>3524</v>
      </c>
      <c r="AA2700" t="s">
        <v>5537</v>
      </c>
      <c r="AB2700" t="s">
        <v>924</v>
      </c>
      <c r="AC2700">
        <v>109</v>
      </c>
      <c r="AD2700" t="s">
        <v>9081</v>
      </c>
      <c r="AE2700" t="s">
        <v>8442</v>
      </c>
      <c r="AF2700" t="s">
        <v>8688</v>
      </c>
      <c r="AG2700" t="s">
        <v>9054</v>
      </c>
    </row>
    <row r="2701" spans="1:33" hidden="1" x14ac:dyDescent="0.25">
      <c r="A2701" t="s">
        <v>57</v>
      </c>
      <c r="B2701">
        <v>2025215</v>
      </c>
      <c r="C2701" t="s">
        <v>87</v>
      </c>
      <c r="D2701">
        <v>8</v>
      </c>
      <c r="E2701" t="s">
        <v>92</v>
      </c>
      <c r="F2701">
        <v>1650</v>
      </c>
      <c r="G2701" t="s">
        <v>100</v>
      </c>
      <c r="H2701" t="s">
        <v>295</v>
      </c>
      <c r="I2701" t="s">
        <v>446</v>
      </c>
      <c r="J2701" t="s">
        <v>450</v>
      </c>
      <c r="K2701">
        <v>27.9</v>
      </c>
      <c r="L2701">
        <v>52.41</v>
      </c>
      <c r="M2701" t="s">
        <v>668</v>
      </c>
      <c r="N2701" t="s">
        <v>899</v>
      </c>
      <c r="Q2701">
        <v>7</v>
      </c>
      <c r="R2701">
        <v>1</v>
      </c>
      <c r="S2701" t="s">
        <v>1202</v>
      </c>
      <c r="T2701" t="s">
        <v>2389</v>
      </c>
      <c r="U2701" t="s">
        <v>3419</v>
      </c>
      <c r="V2701" t="s">
        <v>3442</v>
      </c>
      <c r="W2701">
        <v>132</v>
      </c>
      <c r="X2701">
        <v>1091</v>
      </c>
      <c r="Y2701">
        <v>5</v>
      </c>
      <c r="Z2701" t="s">
        <v>3496</v>
      </c>
      <c r="AA2701" t="s">
        <v>5538</v>
      </c>
      <c r="AB2701" t="s">
        <v>6913</v>
      </c>
      <c r="AC2701">
        <v>13</v>
      </c>
      <c r="AD2701" t="s">
        <v>9051</v>
      </c>
      <c r="AE2701" t="s">
        <v>8597</v>
      </c>
      <c r="AF2701" t="s">
        <v>8455</v>
      </c>
      <c r="AG2701" t="s">
        <v>8748</v>
      </c>
    </row>
    <row r="2702" spans="1:33" hidden="1" x14ac:dyDescent="0.25">
      <c r="A2702" t="s">
        <v>57</v>
      </c>
      <c r="B2702">
        <v>2025215</v>
      </c>
      <c r="C2702" t="s">
        <v>87</v>
      </c>
      <c r="D2702">
        <v>8</v>
      </c>
      <c r="E2702" t="s">
        <v>92</v>
      </c>
      <c r="F2702">
        <v>1650</v>
      </c>
      <c r="G2702" t="s">
        <v>100</v>
      </c>
      <c r="H2702" t="s">
        <v>295</v>
      </c>
      <c r="I2702" t="s">
        <v>446</v>
      </c>
      <c r="J2702" t="s">
        <v>450</v>
      </c>
      <c r="K2702">
        <v>27.9</v>
      </c>
      <c r="L2702">
        <v>52.41</v>
      </c>
      <c r="M2702" t="s">
        <v>668</v>
      </c>
      <c r="N2702" t="s">
        <v>899</v>
      </c>
      <c r="Q2702">
        <v>8</v>
      </c>
      <c r="R2702">
        <v>3</v>
      </c>
      <c r="S2702" t="s">
        <v>1710</v>
      </c>
      <c r="T2702" t="s">
        <v>2897</v>
      </c>
      <c r="U2702" t="s">
        <v>3409</v>
      </c>
      <c r="V2702" t="s">
        <v>3444</v>
      </c>
      <c r="W2702">
        <v>129</v>
      </c>
      <c r="X2702">
        <v>1099</v>
      </c>
      <c r="Y2702">
        <v>6</v>
      </c>
      <c r="Z2702" t="s">
        <v>3496</v>
      </c>
      <c r="AA2702" t="s">
        <v>5539</v>
      </c>
      <c r="AB2702" t="s">
        <v>7906</v>
      </c>
      <c r="AC2702">
        <v>7.5</v>
      </c>
      <c r="AD2702" t="s">
        <v>8846</v>
      </c>
      <c r="AE2702" t="s">
        <v>8446</v>
      </c>
      <c r="AF2702" t="s">
        <v>8580</v>
      </c>
      <c r="AG2702" t="s">
        <v>9106</v>
      </c>
    </row>
    <row r="2703" spans="1:33" hidden="1" x14ac:dyDescent="0.25">
      <c r="A2703" t="s">
        <v>57</v>
      </c>
      <c r="B2703">
        <v>2025215</v>
      </c>
      <c r="C2703" t="s">
        <v>87</v>
      </c>
      <c r="D2703">
        <v>8</v>
      </c>
      <c r="E2703" t="s">
        <v>92</v>
      </c>
      <c r="F2703">
        <v>1650</v>
      </c>
      <c r="G2703" t="s">
        <v>100</v>
      </c>
      <c r="H2703" t="s">
        <v>295</v>
      </c>
      <c r="I2703" t="s">
        <v>446</v>
      </c>
      <c r="J2703" t="s">
        <v>450</v>
      </c>
      <c r="K2703">
        <v>27.9</v>
      </c>
      <c r="L2703">
        <v>52.41</v>
      </c>
      <c r="M2703" t="s">
        <v>668</v>
      </c>
      <c r="N2703" t="s">
        <v>899</v>
      </c>
      <c r="Q2703">
        <v>9</v>
      </c>
      <c r="R2703">
        <v>9</v>
      </c>
      <c r="S2703" t="s">
        <v>1207</v>
      </c>
      <c r="T2703" t="s">
        <v>2394</v>
      </c>
      <c r="U2703" t="s">
        <v>3407</v>
      </c>
      <c r="V2703" t="s">
        <v>3457</v>
      </c>
      <c r="W2703">
        <v>121</v>
      </c>
      <c r="X2703">
        <v>1025</v>
      </c>
      <c r="Y2703">
        <v>2</v>
      </c>
      <c r="Z2703" t="s">
        <v>3496</v>
      </c>
      <c r="AA2703" t="s">
        <v>5540</v>
      </c>
      <c r="AB2703" t="s">
        <v>7102</v>
      </c>
      <c r="AC2703">
        <v>13</v>
      </c>
      <c r="AD2703" t="s">
        <v>8722</v>
      </c>
      <c r="AE2703" t="s">
        <v>8445</v>
      </c>
      <c r="AF2703" t="s">
        <v>8688</v>
      </c>
      <c r="AG2703" t="s">
        <v>8874</v>
      </c>
    </row>
    <row r="2704" spans="1:33" hidden="1" x14ac:dyDescent="0.25">
      <c r="A2704" t="s">
        <v>57</v>
      </c>
      <c r="B2704">
        <v>2025215</v>
      </c>
      <c r="C2704" t="s">
        <v>87</v>
      </c>
      <c r="D2704">
        <v>8</v>
      </c>
      <c r="E2704" t="s">
        <v>92</v>
      </c>
      <c r="F2704">
        <v>1650</v>
      </c>
      <c r="G2704" t="s">
        <v>100</v>
      </c>
      <c r="H2704" t="s">
        <v>295</v>
      </c>
      <c r="I2704" t="s">
        <v>446</v>
      </c>
      <c r="J2704" t="s">
        <v>450</v>
      </c>
      <c r="K2704">
        <v>27.9</v>
      </c>
      <c r="L2704">
        <v>52.41</v>
      </c>
      <c r="M2704" t="s">
        <v>668</v>
      </c>
      <c r="N2704" t="s">
        <v>899</v>
      </c>
      <c r="Q2704">
        <v>10</v>
      </c>
      <c r="R2704">
        <v>11</v>
      </c>
      <c r="S2704" t="s">
        <v>1395</v>
      </c>
      <c r="T2704" t="s">
        <v>2582</v>
      </c>
      <c r="U2704" t="s">
        <v>3398</v>
      </c>
      <c r="V2704" t="s">
        <v>3450</v>
      </c>
      <c r="W2704">
        <v>119</v>
      </c>
      <c r="X2704">
        <v>1095</v>
      </c>
      <c r="Y2704">
        <v>1</v>
      </c>
      <c r="Z2704" t="s">
        <v>3484</v>
      </c>
      <c r="AA2704" t="s">
        <v>5541</v>
      </c>
      <c r="AB2704" t="s">
        <v>7401</v>
      </c>
      <c r="AC2704">
        <v>31</v>
      </c>
      <c r="AD2704" t="s">
        <v>8815</v>
      </c>
      <c r="AE2704" t="s">
        <v>8445</v>
      </c>
      <c r="AF2704" t="s">
        <v>8580</v>
      </c>
      <c r="AG2704" t="s">
        <v>8559</v>
      </c>
    </row>
    <row r="2705" spans="1:33" hidden="1" x14ac:dyDescent="0.25">
      <c r="A2705" t="s">
        <v>57</v>
      </c>
      <c r="B2705">
        <v>2025215</v>
      </c>
      <c r="C2705" t="s">
        <v>87</v>
      </c>
      <c r="D2705">
        <v>8</v>
      </c>
      <c r="E2705" t="s">
        <v>92</v>
      </c>
      <c r="F2705">
        <v>1650</v>
      </c>
      <c r="G2705" t="s">
        <v>100</v>
      </c>
      <c r="H2705" t="s">
        <v>295</v>
      </c>
      <c r="I2705" t="s">
        <v>446</v>
      </c>
      <c r="J2705" t="s">
        <v>450</v>
      </c>
      <c r="K2705">
        <v>27.9</v>
      </c>
      <c r="L2705">
        <v>52.41</v>
      </c>
      <c r="M2705" t="s">
        <v>668</v>
      </c>
      <c r="N2705" t="s">
        <v>899</v>
      </c>
      <c r="Q2705">
        <v>11</v>
      </c>
      <c r="R2705">
        <v>5</v>
      </c>
      <c r="S2705" t="s">
        <v>2006</v>
      </c>
      <c r="T2705" t="s">
        <v>3193</v>
      </c>
      <c r="U2705" t="s">
        <v>3413</v>
      </c>
      <c r="V2705" t="s">
        <v>3456</v>
      </c>
      <c r="W2705">
        <v>126</v>
      </c>
      <c r="X2705">
        <v>1117</v>
      </c>
      <c r="Y2705">
        <v>10</v>
      </c>
      <c r="Z2705" t="s">
        <v>3522</v>
      </c>
      <c r="AA2705" t="s">
        <v>5542</v>
      </c>
      <c r="AB2705" t="s">
        <v>7907</v>
      </c>
      <c r="AC2705">
        <v>23</v>
      </c>
      <c r="AD2705" t="s">
        <v>8720</v>
      </c>
      <c r="AE2705" t="s">
        <v>8488</v>
      </c>
      <c r="AF2705" t="s">
        <v>8580</v>
      </c>
      <c r="AG2705" t="s">
        <v>8455</v>
      </c>
    </row>
    <row r="2706" spans="1:33" hidden="1" x14ac:dyDescent="0.25">
      <c r="A2706" t="s">
        <v>57</v>
      </c>
      <c r="B2706">
        <v>2025215</v>
      </c>
      <c r="C2706" t="s">
        <v>87</v>
      </c>
      <c r="D2706">
        <v>8</v>
      </c>
      <c r="E2706" t="s">
        <v>92</v>
      </c>
      <c r="F2706">
        <v>1650</v>
      </c>
      <c r="G2706" t="s">
        <v>100</v>
      </c>
      <c r="H2706" t="s">
        <v>295</v>
      </c>
      <c r="I2706" t="s">
        <v>446</v>
      </c>
      <c r="J2706" t="s">
        <v>450</v>
      </c>
      <c r="K2706">
        <v>27.9</v>
      </c>
      <c r="L2706">
        <v>52.41</v>
      </c>
      <c r="M2706" t="s">
        <v>668</v>
      </c>
      <c r="N2706" t="s">
        <v>899</v>
      </c>
      <c r="Q2706">
        <v>12</v>
      </c>
      <c r="R2706">
        <v>8</v>
      </c>
      <c r="S2706" t="s">
        <v>1939</v>
      </c>
      <c r="T2706" t="s">
        <v>3126</v>
      </c>
      <c r="U2706" t="s">
        <v>3410</v>
      </c>
      <c r="V2706" t="s">
        <v>3446</v>
      </c>
      <c r="W2706">
        <v>123</v>
      </c>
      <c r="X2706">
        <v>1142</v>
      </c>
      <c r="Y2706">
        <v>8</v>
      </c>
      <c r="Z2706" t="s">
        <v>3501</v>
      </c>
      <c r="AA2706" t="s">
        <v>5543</v>
      </c>
      <c r="AB2706" t="s">
        <v>7752</v>
      </c>
      <c r="AC2706">
        <v>71</v>
      </c>
      <c r="AD2706" t="s">
        <v>8956</v>
      </c>
      <c r="AE2706" t="s">
        <v>8489</v>
      </c>
      <c r="AF2706" t="s">
        <v>8730</v>
      </c>
      <c r="AG2706" t="s">
        <v>8461</v>
      </c>
    </row>
    <row r="2707" spans="1:33" hidden="1" x14ac:dyDescent="0.25">
      <c r="A2707" t="s">
        <v>57</v>
      </c>
      <c r="B2707">
        <v>2025216</v>
      </c>
      <c r="C2707" t="s">
        <v>87</v>
      </c>
      <c r="D2707">
        <v>9</v>
      </c>
      <c r="E2707" t="s">
        <v>92</v>
      </c>
      <c r="F2707">
        <v>1200</v>
      </c>
      <c r="G2707" t="s">
        <v>100</v>
      </c>
      <c r="H2707" t="s">
        <v>296</v>
      </c>
      <c r="I2707" t="s">
        <v>446</v>
      </c>
      <c r="J2707" t="s">
        <v>450</v>
      </c>
      <c r="K2707">
        <v>23.58</v>
      </c>
      <c r="L2707">
        <v>46.42</v>
      </c>
      <c r="M2707" t="s">
        <v>512</v>
      </c>
      <c r="Q2707">
        <v>1</v>
      </c>
      <c r="R2707">
        <v>5</v>
      </c>
      <c r="S2707" t="s">
        <v>1776</v>
      </c>
      <c r="T2707" t="s">
        <v>2963</v>
      </c>
      <c r="U2707" t="s">
        <v>3412</v>
      </c>
      <c r="V2707" t="s">
        <v>3458</v>
      </c>
      <c r="W2707">
        <v>131</v>
      </c>
      <c r="X2707">
        <v>1159</v>
      </c>
      <c r="Y2707">
        <v>9</v>
      </c>
      <c r="Z2707" t="s">
        <v>3478</v>
      </c>
      <c r="AA2707" t="s">
        <v>5116</v>
      </c>
      <c r="AB2707" t="s">
        <v>512</v>
      </c>
      <c r="AC2707">
        <v>8.8000000000000007</v>
      </c>
      <c r="AD2707" t="s">
        <v>8605</v>
      </c>
      <c r="AE2707" t="s">
        <v>9237</v>
      </c>
      <c r="AF2707" t="s">
        <v>8417</v>
      </c>
    </row>
    <row r="2708" spans="1:33" hidden="1" x14ac:dyDescent="0.25">
      <c r="A2708" t="s">
        <v>57</v>
      </c>
      <c r="B2708">
        <v>2025216</v>
      </c>
      <c r="C2708" t="s">
        <v>87</v>
      </c>
      <c r="D2708">
        <v>9</v>
      </c>
      <c r="E2708" t="s">
        <v>92</v>
      </c>
      <c r="F2708">
        <v>1200</v>
      </c>
      <c r="G2708" t="s">
        <v>100</v>
      </c>
      <c r="H2708" t="s">
        <v>296</v>
      </c>
      <c r="I2708" t="s">
        <v>446</v>
      </c>
      <c r="J2708" t="s">
        <v>450</v>
      </c>
      <c r="K2708">
        <v>23.58</v>
      </c>
      <c r="L2708">
        <v>46.42</v>
      </c>
      <c r="M2708" t="s">
        <v>512</v>
      </c>
      <c r="Q2708">
        <v>2</v>
      </c>
      <c r="R2708">
        <v>7</v>
      </c>
      <c r="S2708" t="s">
        <v>1626</v>
      </c>
      <c r="T2708" t="s">
        <v>2813</v>
      </c>
      <c r="U2708" t="s">
        <v>3406</v>
      </c>
      <c r="V2708" t="s">
        <v>3447</v>
      </c>
      <c r="W2708">
        <v>127</v>
      </c>
      <c r="X2708">
        <v>1112</v>
      </c>
      <c r="Y2708">
        <v>3</v>
      </c>
      <c r="Z2708" t="s">
        <v>3554</v>
      </c>
      <c r="AA2708" t="s">
        <v>5302</v>
      </c>
      <c r="AB2708" t="s">
        <v>512</v>
      </c>
      <c r="AC2708">
        <v>9.1999999999999993</v>
      </c>
      <c r="AD2708" t="s">
        <v>8605</v>
      </c>
      <c r="AE2708" t="s">
        <v>9240</v>
      </c>
      <c r="AF2708" t="s">
        <v>9211</v>
      </c>
    </row>
    <row r="2709" spans="1:33" hidden="1" x14ac:dyDescent="0.25">
      <c r="A2709" t="s">
        <v>57</v>
      </c>
      <c r="B2709">
        <v>2025216</v>
      </c>
      <c r="C2709" t="s">
        <v>87</v>
      </c>
      <c r="D2709">
        <v>9</v>
      </c>
      <c r="E2709" t="s">
        <v>92</v>
      </c>
      <c r="F2709">
        <v>1200</v>
      </c>
      <c r="G2709" t="s">
        <v>100</v>
      </c>
      <c r="H2709" t="s">
        <v>296</v>
      </c>
      <c r="I2709" t="s">
        <v>446</v>
      </c>
      <c r="J2709" t="s">
        <v>450</v>
      </c>
      <c r="K2709">
        <v>23.58</v>
      </c>
      <c r="L2709">
        <v>46.42</v>
      </c>
      <c r="M2709" t="s">
        <v>512</v>
      </c>
      <c r="Q2709">
        <v>3</v>
      </c>
      <c r="R2709">
        <v>1</v>
      </c>
      <c r="S2709" t="s">
        <v>1709</v>
      </c>
      <c r="T2709" t="s">
        <v>2896</v>
      </c>
      <c r="U2709" t="s">
        <v>3398</v>
      </c>
      <c r="V2709" t="s">
        <v>3448</v>
      </c>
      <c r="W2709">
        <v>135</v>
      </c>
      <c r="X2709">
        <v>1056</v>
      </c>
      <c r="Y2709">
        <v>4</v>
      </c>
      <c r="Z2709" t="s">
        <v>3554</v>
      </c>
      <c r="AA2709" t="s">
        <v>5118</v>
      </c>
      <c r="AB2709" t="s">
        <v>512</v>
      </c>
      <c r="AC2709">
        <v>14</v>
      </c>
      <c r="AD2709" t="s">
        <v>8605</v>
      </c>
      <c r="AE2709" t="s">
        <v>9353</v>
      </c>
      <c r="AF2709" t="s">
        <v>9352</v>
      </c>
    </row>
    <row r="2710" spans="1:33" hidden="1" x14ac:dyDescent="0.25">
      <c r="A2710" t="s">
        <v>57</v>
      </c>
      <c r="B2710">
        <v>2025216</v>
      </c>
      <c r="C2710" t="s">
        <v>87</v>
      </c>
      <c r="D2710">
        <v>9</v>
      </c>
      <c r="E2710" t="s">
        <v>92</v>
      </c>
      <c r="F2710">
        <v>1200</v>
      </c>
      <c r="G2710" t="s">
        <v>100</v>
      </c>
      <c r="H2710" t="s">
        <v>296</v>
      </c>
      <c r="I2710" t="s">
        <v>446</v>
      </c>
      <c r="J2710" t="s">
        <v>450</v>
      </c>
      <c r="K2710">
        <v>23.58</v>
      </c>
      <c r="L2710">
        <v>46.42</v>
      </c>
      <c r="M2710" t="s">
        <v>512</v>
      </c>
      <c r="Q2710">
        <v>4</v>
      </c>
      <c r="R2710">
        <v>4</v>
      </c>
      <c r="S2710" t="s">
        <v>1131</v>
      </c>
      <c r="T2710" t="s">
        <v>2318</v>
      </c>
      <c r="U2710" t="s">
        <v>3411</v>
      </c>
      <c r="V2710" t="s">
        <v>3443</v>
      </c>
      <c r="W2710">
        <v>132</v>
      </c>
      <c r="X2710">
        <v>1095</v>
      </c>
      <c r="Y2710">
        <v>1</v>
      </c>
      <c r="Z2710" t="s">
        <v>3518</v>
      </c>
      <c r="AA2710" t="s">
        <v>5281</v>
      </c>
      <c r="AB2710" t="s">
        <v>513</v>
      </c>
      <c r="AC2710">
        <v>1.8</v>
      </c>
      <c r="AD2710" t="s">
        <v>8558</v>
      </c>
      <c r="AE2710" t="s">
        <v>9352</v>
      </c>
      <c r="AF2710" t="s">
        <v>8649</v>
      </c>
    </row>
    <row r="2711" spans="1:33" hidden="1" x14ac:dyDescent="0.25">
      <c r="A2711" t="s">
        <v>57</v>
      </c>
      <c r="B2711">
        <v>2025216</v>
      </c>
      <c r="C2711" t="s">
        <v>87</v>
      </c>
      <c r="D2711">
        <v>9</v>
      </c>
      <c r="E2711" t="s">
        <v>92</v>
      </c>
      <c r="F2711">
        <v>1200</v>
      </c>
      <c r="G2711" t="s">
        <v>100</v>
      </c>
      <c r="H2711" t="s">
        <v>296</v>
      </c>
      <c r="I2711" t="s">
        <v>446</v>
      </c>
      <c r="J2711" t="s">
        <v>450</v>
      </c>
      <c r="K2711">
        <v>23.58</v>
      </c>
      <c r="L2711">
        <v>46.42</v>
      </c>
      <c r="M2711" t="s">
        <v>512</v>
      </c>
      <c r="Q2711">
        <v>5</v>
      </c>
      <c r="R2711">
        <v>3</v>
      </c>
      <c r="S2711" t="s">
        <v>1426</v>
      </c>
      <c r="T2711" t="s">
        <v>2613</v>
      </c>
      <c r="U2711" t="s">
        <v>3415</v>
      </c>
      <c r="V2711" t="s">
        <v>3460</v>
      </c>
      <c r="W2711">
        <v>134</v>
      </c>
      <c r="X2711">
        <v>1211</v>
      </c>
      <c r="Y2711">
        <v>7</v>
      </c>
      <c r="Z2711" t="s">
        <v>3518</v>
      </c>
      <c r="AA2711" t="s">
        <v>5336</v>
      </c>
      <c r="AB2711" t="s">
        <v>6985</v>
      </c>
      <c r="AC2711">
        <v>11</v>
      </c>
      <c r="AD2711" t="s">
        <v>8552</v>
      </c>
      <c r="AE2711" t="s">
        <v>9357</v>
      </c>
      <c r="AF2711" t="s">
        <v>9367</v>
      </c>
    </row>
    <row r="2712" spans="1:33" hidden="1" x14ac:dyDescent="0.25">
      <c r="A2712" t="s">
        <v>57</v>
      </c>
      <c r="B2712">
        <v>2025216</v>
      </c>
      <c r="C2712" t="s">
        <v>87</v>
      </c>
      <c r="D2712">
        <v>9</v>
      </c>
      <c r="E2712" t="s">
        <v>92</v>
      </c>
      <c r="F2712">
        <v>1200</v>
      </c>
      <c r="G2712" t="s">
        <v>100</v>
      </c>
      <c r="H2712" t="s">
        <v>296</v>
      </c>
      <c r="I2712" t="s">
        <v>446</v>
      </c>
      <c r="J2712" t="s">
        <v>450</v>
      </c>
      <c r="K2712">
        <v>23.58</v>
      </c>
      <c r="L2712">
        <v>46.42</v>
      </c>
      <c r="M2712" t="s">
        <v>512</v>
      </c>
      <c r="Q2712">
        <v>6</v>
      </c>
      <c r="R2712">
        <v>12</v>
      </c>
      <c r="S2712" t="s">
        <v>1241</v>
      </c>
      <c r="T2712" t="s">
        <v>2428</v>
      </c>
      <c r="U2712" t="s">
        <v>3407</v>
      </c>
      <c r="V2712" t="s">
        <v>3442</v>
      </c>
      <c r="W2712">
        <v>120</v>
      </c>
      <c r="X2712">
        <v>1091</v>
      </c>
      <c r="Y2712">
        <v>12</v>
      </c>
      <c r="Z2712" t="s">
        <v>3479</v>
      </c>
      <c r="AA2712" t="s">
        <v>5109</v>
      </c>
      <c r="AB2712" t="s">
        <v>666</v>
      </c>
      <c r="AC2712">
        <v>47</v>
      </c>
      <c r="AD2712" t="s">
        <v>8554</v>
      </c>
      <c r="AE2712" t="s">
        <v>9352</v>
      </c>
      <c r="AF2712" t="s">
        <v>8603</v>
      </c>
    </row>
    <row r="2713" spans="1:33" hidden="1" x14ac:dyDescent="0.25">
      <c r="A2713" t="s">
        <v>57</v>
      </c>
      <c r="B2713">
        <v>2025216</v>
      </c>
      <c r="C2713" t="s">
        <v>87</v>
      </c>
      <c r="D2713">
        <v>9</v>
      </c>
      <c r="E2713" t="s">
        <v>92</v>
      </c>
      <c r="F2713">
        <v>1200</v>
      </c>
      <c r="G2713" t="s">
        <v>100</v>
      </c>
      <c r="H2713" t="s">
        <v>296</v>
      </c>
      <c r="I2713" t="s">
        <v>446</v>
      </c>
      <c r="J2713" t="s">
        <v>450</v>
      </c>
      <c r="K2713">
        <v>23.58</v>
      </c>
      <c r="L2713">
        <v>46.42</v>
      </c>
      <c r="M2713" t="s">
        <v>512</v>
      </c>
      <c r="Q2713">
        <v>7</v>
      </c>
      <c r="R2713">
        <v>6</v>
      </c>
      <c r="S2713" t="s">
        <v>1233</v>
      </c>
      <c r="T2713" t="s">
        <v>2420</v>
      </c>
      <c r="U2713" t="s">
        <v>3400</v>
      </c>
      <c r="V2713" t="s">
        <v>3450</v>
      </c>
      <c r="W2713">
        <v>127</v>
      </c>
      <c r="X2713">
        <v>1117</v>
      </c>
      <c r="Y2713">
        <v>5</v>
      </c>
      <c r="Z2713" t="s">
        <v>3489</v>
      </c>
      <c r="AA2713" t="s">
        <v>5544</v>
      </c>
      <c r="AB2713" t="s">
        <v>6906</v>
      </c>
      <c r="AC2713">
        <v>11</v>
      </c>
      <c r="AD2713" t="s">
        <v>8610</v>
      </c>
      <c r="AE2713" t="s">
        <v>9352</v>
      </c>
      <c r="AF2713" t="s">
        <v>8981</v>
      </c>
    </row>
    <row r="2714" spans="1:33" hidden="1" x14ac:dyDescent="0.25">
      <c r="A2714" t="s">
        <v>57</v>
      </c>
      <c r="B2714">
        <v>2025216</v>
      </c>
      <c r="C2714" t="s">
        <v>87</v>
      </c>
      <c r="D2714">
        <v>9</v>
      </c>
      <c r="E2714" t="s">
        <v>92</v>
      </c>
      <c r="F2714">
        <v>1200</v>
      </c>
      <c r="G2714" t="s">
        <v>100</v>
      </c>
      <c r="H2714" t="s">
        <v>296</v>
      </c>
      <c r="I2714" t="s">
        <v>446</v>
      </c>
      <c r="J2714" t="s">
        <v>450</v>
      </c>
      <c r="K2714">
        <v>23.58</v>
      </c>
      <c r="L2714">
        <v>46.42</v>
      </c>
      <c r="M2714" t="s">
        <v>512</v>
      </c>
      <c r="Q2714">
        <v>8</v>
      </c>
      <c r="R2714">
        <v>9</v>
      </c>
      <c r="S2714" t="s">
        <v>1420</v>
      </c>
      <c r="T2714" t="s">
        <v>2607</v>
      </c>
      <c r="U2714" t="s">
        <v>3401</v>
      </c>
      <c r="V2714" t="s">
        <v>3453</v>
      </c>
      <c r="W2714">
        <v>125</v>
      </c>
      <c r="X2714">
        <v>1151</v>
      </c>
      <c r="Y2714">
        <v>8</v>
      </c>
      <c r="Z2714" t="s">
        <v>3506</v>
      </c>
      <c r="AA2714" t="s">
        <v>5499</v>
      </c>
      <c r="AB2714" t="s">
        <v>7360</v>
      </c>
      <c r="AC2714">
        <v>26</v>
      </c>
      <c r="AD2714" t="s">
        <v>8559</v>
      </c>
      <c r="AE2714" t="s">
        <v>9357</v>
      </c>
      <c r="AF2714" t="s">
        <v>8558</v>
      </c>
    </row>
    <row r="2715" spans="1:33" hidden="1" x14ac:dyDescent="0.25">
      <c r="A2715" t="s">
        <v>57</v>
      </c>
      <c r="B2715">
        <v>2025216</v>
      </c>
      <c r="C2715" t="s">
        <v>87</v>
      </c>
      <c r="D2715">
        <v>9</v>
      </c>
      <c r="E2715" t="s">
        <v>92</v>
      </c>
      <c r="F2715">
        <v>1200</v>
      </c>
      <c r="G2715" t="s">
        <v>100</v>
      </c>
      <c r="H2715" t="s">
        <v>296</v>
      </c>
      <c r="I2715" t="s">
        <v>446</v>
      </c>
      <c r="J2715" t="s">
        <v>450</v>
      </c>
      <c r="K2715">
        <v>23.58</v>
      </c>
      <c r="L2715">
        <v>46.42</v>
      </c>
      <c r="M2715" t="s">
        <v>512</v>
      </c>
      <c r="Q2715">
        <v>9</v>
      </c>
      <c r="R2715">
        <v>10</v>
      </c>
      <c r="S2715" t="s">
        <v>2007</v>
      </c>
      <c r="T2715" t="s">
        <v>3194</v>
      </c>
      <c r="U2715" t="s">
        <v>3409</v>
      </c>
      <c r="V2715" t="s">
        <v>3454</v>
      </c>
      <c r="W2715">
        <v>124</v>
      </c>
      <c r="X2715">
        <v>1100</v>
      </c>
      <c r="Y2715">
        <v>11</v>
      </c>
      <c r="Z2715" t="s">
        <v>3481</v>
      </c>
      <c r="AA2715" t="s">
        <v>5500</v>
      </c>
      <c r="AB2715" t="s">
        <v>569</v>
      </c>
      <c r="AC2715">
        <v>28</v>
      </c>
      <c r="AD2715" t="s">
        <v>8909</v>
      </c>
      <c r="AE2715" t="s">
        <v>9357</v>
      </c>
      <c r="AF2715" t="s">
        <v>9236</v>
      </c>
    </row>
    <row r="2716" spans="1:33" hidden="1" x14ac:dyDescent="0.25">
      <c r="A2716" t="s">
        <v>57</v>
      </c>
      <c r="B2716">
        <v>2025216</v>
      </c>
      <c r="C2716" t="s">
        <v>87</v>
      </c>
      <c r="D2716">
        <v>9</v>
      </c>
      <c r="E2716" t="s">
        <v>92</v>
      </c>
      <c r="F2716">
        <v>1200</v>
      </c>
      <c r="G2716" t="s">
        <v>100</v>
      </c>
      <c r="H2716" t="s">
        <v>296</v>
      </c>
      <c r="I2716" t="s">
        <v>446</v>
      </c>
      <c r="J2716" t="s">
        <v>450</v>
      </c>
      <c r="K2716">
        <v>23.58</v>
      </c>
      <c r="L2716">
        <v>46.42</v>
      </c>
      <c r="M2716" t="s">
        <v>512</v>
      </c>
      <c r="Q2716">
        <v>10</v>
      </c>
      <c r="R2716">
        <v>2</v>
      </c>
      <c r="S2716" t="s">
        <v>1745</v>
      </c>
      <c r="T2716" t="s">
        <v>2932</v>
      </c>
      <c r="U2716" t="s">
        <v>3419</v>
      </c>
      <c r="V2716" t="s">
        <v>3459</v>
      </c>
      <c r="W2716">
        <v>133</v>
      </c>
      <c r="X2716">
        <v>1134</v>
      </c>
      <c r="Y2716">
        <v>2</v>
      </c>
      <c r="Z2716" t="s">
        <v>3524</v>
      </c>
      <c r="AA2716" t="s">
        <v>5545</v>
      </c>
      <c r="AB2716" t="s">
        <v>7091</v>
      </c>
      <c r="AC2716">
        <v>18</v>
      </c>
      <c r="AD2716" t="s">
        <v>8553</v>
      </c>
      <c r="AE2716" t="s">
        <v>9378</v>
      </c>
      <c r="AF2716" t="s">
        <v>8581</v>
      </c>
    </row>
    <row r="2717" spans="1:33" hidden="1" x14ac:dyDescent="0.25">
      <c r="A2717" t="s">
        <v>57</v>
      </c>
      <c r="B2717">
        <v>2025216</v>
      </c>
      <c r="C2717" t="s">
        <v>87</v>
      </c>
      <c r="D2717">
        <v>9</v>
      </c>
      <c r="E2717" t="s">
        <v>92</v>
      </c>
      <c r="F2717">
        <v>1200</v>
      </c>
      <c r="G2717" t="s">
        <v>100</v>
      </c>
      <c r="H2717" t="s">
        <v>296</v>
      </c>
      <c r="I2717" t="s">
        <v>446</v>
      </c>
      <c r="J2717" t="s">
        <v>450</v>
      </c>
      <c r="K2717">
        <v>23.58</v>
      </c>
      <c r="L2717">
        <v>46.42</v>
      </c>
      <c r="M2717" t="s">
        <v>512</v>
      </c>
      <c r="Q2717">
        <v>11</v>
      </c>
      <c r="R2717">
        <v>8</v>
      </c>
      <c r="S2717" t="s">
        <v>1815</v>
      </c>
      <c r="T2717" t="s">
        <v>3002</v>
      </c>
      <c r="U2717" t="s">
        <v>3416</v>
      </c>
      <c r="V2717" t="s">
        <v>3452</v>
      </c>
      <c r="W2717">
        <v>125</v>
      </c>
      <c r="X2717">
        <v>1103</v>
      </c>
      <c r="Y2717">
        <v>6</v>
      </c>
      <c r="Z2717" t="s">
        <v>3496</v>
      </c>
      <c r="AA2717" t="s">
        <v>5331</v>
      </c>
      <c r="AB2717" t="s">
        <v>7496</v>
      </c>
      <c r="AC2717">
        <v>105</v>
      </c>
      <c r="AD2717" t="s">
        <v>8616</v>
      </c>
      <c r="AE2717" t="s">
        <v>9352</v>
      </c>
      <c r="AF2717" t="s">
        <v>9104</v>
      </c>
    </row>
    <row r="2718" spans="1:33" hidden="1" x14ac:dyDescent="0.25">
      <c r="A2718" t="s">
        <v>57</v>
      </c>
      <c r="B2718">
        <v>2025216</v>
      </c>
      <c r="C2718" t="s">
        <v>87</v>
      </c>
      <c r="D2718">
        <v>9</v>
      </c>
      <c r="E2718" t="s">
        <v>92</v>
      </c>
      <c r="F2718">
        <v>1200</v>
      </c>
      <c r="G2718" t="s">
        <v>100</v>
      </c>
      <c r="H2718" t="s">
        <v>296</v>
      </c>
      <c r="I2718" t="s">
        <v>446</v>
      </c>
      <c r="J2718" t="s">
        <v>450</v>
      </c>
      <c r="K2718">
        <v>23.58</v>
      </c>
      <c r="L2718">
        <v>46.42</v>
      </c>
      <c r="M2718" t="s">
        <v>512</v>
      </c>
      <c r="Q2718">
        <v>12</v>
      </c>
      <c r="R2718">
        <v>11</v>
      </c>
      <c r="S2718" t="s">
        <v>2008</v>
      </c>
      <c r="T2718" t="s">
        <v>3195</v>
      </c>
      <c r="U2718" t="s">
        <v>3413</v>
      </c>
      <c r="V2718" t="s">
        <v>3455</v>
      </c>
      <c r="W2718">
        <v>119</v>
      </c>
      <c r="X2718">
        <v>1133</v>
      </c>
      <c r="Y2718">
        <v>10</v>
      </c>
      <c r="Z2718" t="s">
        <v>3497</v>
      </c>
      <c r="AA2718" t="s">
        <v>5546</v>
      </c>
      <c r="AB2718" t="s">
        <v>7057</v>
      </c>
      <c r="AC2718">
        <v>23</v>
      </c>
      <c r="AD2718" t="s">
        <v>8552</v>
      </c>
      <c r="AE2718" t="s">
        <v>9238</v>
      </c>
      <c r="AF2718" t="s">
        <v>8611</v>
      </c>
    </row>
    <row r="2719" spans="1:33" hidden="1" x14ac:dyDescent="0.25">
      <c r="A2719" t="s">
        <v>58</v>
      </c>
      <c r="B2719">
        <v>2025217</v>
      </c>
      <c r="C2719" t="s">
        <v>86</v>
      </c>
      <c r="D2719">
        <v>1</v>
      </c>
      <c r="E2719" t="s">
        <v>90</v>
      </c>
      <c r="F2719">
        <v>1000</v>
      </c>
      <c r="G2719" t="s">
        <v>98</v>
      </c>
      <c r="H2719" t="s">
        <v>297</v>
      </c>
      <c r="I2719" t="s">
        <v>446</v>
      </c>
      <c r="J2719" t="s">
        <v>450</v>
      </c>
      <c r="K2719">
        <v>13.2</v>
      </c>
      <c r="L2719">
        <v>34.32</v>
      </c>
      <c r="M2719" t="s">
        <v>651</v>
      </c>
      <c r="Q2719">
        <v>1</v>
      </c>
      <c r="R2719">
        <v>10</v>
      </c>
      <c r="S2719" t="s">
        <v>2009</v>
      </c>
      <c r="T2719" t="s">
        <v>3196</v>
      </c>
      <c r="U2719" t="s">
        <v>3411</v>
      </c>
      <c r="V2719" t="s">
        <v>3450</v>
      </c>
      <c r="W2719">
        <v>128</v>
      </c>
      <c r="X2719">
        <v>1148</v>
      </c>
      <c r="Y2719">
        <v>2</v>
      </c>
      <c r="Z2719" t="s">
        <v>3478</v>
      </c>
      <c r="AA2719" t="s">
        <v>5547</v>
      </c>
      <c r="AB2719" t="s">
        <v>6867</v>
      </c>
      <c r="AC2719">
        <v>6.4</v>
      </c>
      <c r="AD2719" t="s">
        <v>8715</v>
      </c>
      <c r="AE2719" t="s">
        <v>9391</v>
      </c>
      <c r="AF2719" t="s">
        <v>9236</v>
      </c>
    </row>
    <row r="2720" spans="1:33" hidden="1" x14ac:dyDescent="0.25">
      <c r="A2720" t="s">
        <v>58</v>
      </c>
      <c r="B2720">
        <v>2025217</v>
      </c>
      <c r="C2720" t="s">
        <v>86</v>
      </c>
      <c r="D2720">
        <v>1</v>
      </c>
      <c r="E2720" t="s">
        <v>90</v>
      </c>
      <c r="F2720">
        <v>1000</v>
      </c>
      <c r="G2720" t="s">
        <v>98</v>
      </c>
      <c r="H2720" t="s">
        <v>297</v>
      </c>
      <c r="I2720" t="s">
        <v>446</v>
      </c>
      <c r="J2720" t="s">
        <v>450</v>
      </c>
      <c r="K2720">
        <v>13.2</v>
      </c>
      <c r="L2720">
        <v>34.32</v>
      </c>
      <c r="M2720" t="s">
        <v>651</v>
      </c>
      <c r="Q2720">
        <v>2</v>
      </c>
      <c r="R2720">
        <v>2</v>
      </c>
      <c r="S2720" t="s">
        <v>1786</v>
      </c>
      <c r="T2720" t="s">
        <v>2973</v>
      </c>
      <c r="U2720" t="s">
        <v>3404</v>
      </c>
      <c r="V2720" t="s">
        <v>3444</v>
      </c>
      <c r="W2720">
        <v>135</v>
      </c>
      <c r="X2720">
        <v>1125</v>
      </c>
      <c r="Y2720">
        <v>12</v>
      </c>
      <c r="Z2720" t="s">
        <v>3506</v>
      </c>
      <c r="AA2720" t="s">
        <v>5548</v>
      </c>
      <c r="AB2720" t="s">
        <v>6868</v>
      </c>
      <c r="AC2720">
        <v>5.6</v>
      </c>
      <c r="AD2720" t="s">
        <v>8900</v>
      </c>
      <c r="AE2720" t="s">
        <v>9334</v>
      </c>
      <c r="AF2720" t="s">
        <v>9353</v>
      </c>
    </row>
    <row r="2721" spans="1:33" hidden="1" x14ac:dyDescent="0.25">
      <c r="A2721" t="s">
        <v>58</v>
      </c>
      <c r="B2721">
        <v>2025217</v>
      </c>
      <c r="C2721" t="s">
        <v>86</v>
      </c>
      <c r="D2721">
        <v>1</v>
      </c>
      <c r="E2721" t="s">
        <v>90</v>
      </c>
      <c r="F2721">
        <v>1000</v>
      </c>
      <c r="G2721" t="s">
        <v>98</v>
      </c>
      <c r="H2721" t="s">
        <v>297</v>
      </c>
      <c r="I2721" t="s">
        <v>446</v>
      </c>
      <c r="J2721" t="s">
        <v>450</v>
      </c>
      <c r="K2721">
        <v>13.2</v>
      </c>
      <c r="L2721">
        <v>34.32</v>
      </c>
      <c r="M2721" t="s">
        <v>651</v>
      </c>
      <c r="Q2721">
        <v>3</v>
      </c>
      <c r="R2721">
        <v>7</v>
      </c>
      <c r="S2721" t="s">
        <v>2010</v>
      </c>
      <c r="T2721" t="s">
        <v>3197</v>
      </c>
      <c r="U2721" t="s">
        <v>3419</v>
      </c>
      <c r="V2721" t="s">
        <v>3446</v>
      </c>
      <c r="W2721">
        <v>126</v>
      </c>
      <c r="X2721">
        <v>1129</v>
      </c>
      <c r="Y2721">
        <v>13</v>
      </c>
      <c r="Z2721" t="s">
        <v>3483</v>
      </c>
      <c r="AA2721" t="s">
        <v>4986</v>
      </c>
      <c r="AB2721" t="s">
        <v>6920</v>
      </c>
      <c r="AC2721">
        <v>14</v>
      </c>
      <c r="AD2721" t="s">
        <v>8901</v>
      </c>
      <c r="AE2721" t="s">
        <v>9470</v>
      </c>
      <c r="AF2721" t="s">
        <v>8957</v>
      </c>
    </row>
    <row r="2722" spans="1:33" hidden="1" x14ac:dyDescent="0.25">
      <c r="A2722" t="s">
        <v>58</v>
      </c>
      <c r="B2722">
        <v>2025217</v>
      </c>
      <c r="C2722" t="s">
        <v>86</v>
      </c>
      <c r="D2722">
        <v>1</v>
      </c>
      <c r="E2722" t="s">
        <v>90</v>
      </c>
      <c r="F2722">
        <v>1000</v>
      </c>
      <c r="G2722" t="s">
        <v>98</v>
      </c>
      <c r="H2722" t="s">
        <v>297</v>
      </c>
      <c r="I2722" t="s">
        <v>446</v>
      </c>
      <c r="J2722" t="s">
        <v>450</v>
      </c>
      <c r="K2722">
        <v>13.2</v>
      </c>
      <c r="L2722">
        <v>34.32</v>
      </c>
      <c r="M2722" t="s">
        <v>651</v>
      </c>
      <c r="Q2722">
        <v>4</v>
      </c>
      <c r="R2722">
        <v>5</v>
      </c>
      <c r="S2722" t="s">
        <v>1920</v>
      </c>
      <c r="T2722" t="s">
        <v>3107</v>
      </c>
      <c r="U2722" t="s">
        <v>3416</v>
      </c>
      <c r="V2722" t="s">
        <v>3452</v>
      </c>
      <c r="W2722">
        <v>128</v>
      </c>
      <c r="X2722">
        <v>1103</v>
      </c>
      <c r="Y2722">
        <v>14</v>
      </c>
      <c r="Z2722" t="s">
        <v>3524</v>
      </c>
      <c r="AA2722" t="s">
        <v>5549</v>
      </c>
      <c r="AB2722" t="s">
        <v>7490</v>
      </c>
      <c r="AC2722">
        <v>7.5</v>
      </c>
      <c r="AD2722" t="s">
        <v>8797</v>
      </c>
      <c r="AE2722" t="s">
        <v>9437</v>
      </c>
      <c r="AF2722" t="s">
        <v>9380</v>
      </c>
    </row>
    <row r="2723" spans="1:33" hidden="1" x14ac:dyDescent="0.25">
      <c r="A2723" t="s">
        <v>58</v>
      </c>
      <c r="B2723">
        <v>2025217</v>
      </c>
      <c r="C2723" t="s">
        <v>86</v>
      </c>
      <c r="D2723">
        <v>1</v>
      </c>
      <c r="E2723" t="s">
        <v>90</v>
      </c>
      <c r="F2723">
        <v>1000</v>
      </c>
      <c r="G2723" t="s">
        <v>98</v>
      </c>
      <c r="H2723" t="s">
        <v>297</v>
      </c>
      <c r="I2723" t="s">
        <v>446</v>
      </c>
      <c r="J2723" t="s">
        <v>450</v>
      </c>
      <c r="K2723">
        <v>13.2</v>
      </c>
      <c r="L2723">
        <v>34.32</v>
      </c>
      <c r="M2723" t="s">
        <v>651</v>
      </c>
      <c r="Q2723">
        <v>5</v>
      </c>
      <c r="R2723">
        <v>11</v>
      </c>
      <c r="S2723" t="s">
        <v>2011</v>
      </c>
      <c r="T2723" t="s">
        <v>3198</v>
      </c>
      <c r="U2723" t="s">
        <v>3407</v>
      </c>
      <c r="V2723" t="s">
        <v>3459</v>
      </c>
      <c r="W2723">
        <v>128</v>
      </c>
      <c r="X2723">
        <v>1235</v>
      </c>
      <c r="Y2723">
        <v>4</v>
      </c>
      <c r="Z2723" t="s">
        <v>3514</v>
      </c>
      <c r="AA2723" t="s">
        <v>5521</v>
      </c>
      <c r="AB2723" t="s">
        <v>7029</v>
      </c>
      <c r="AC2723">
        <v>2.7</v>
      </c>
      <c r="AD2723" t="s">
        <v>8798</v>
      </c>
      <c r="AE2723" t="s">
        <v>9471</v>
      </c>
      <c r="AF2723" t="s">
        <v>9053</v>
      </c>
    </row>
    <row r="2724" spans="1:33" hidden="1" x14ac:dyDescent="0.25">
      <c r="A2724" t="s">
        <v>58</v>
      </c>
      <c r="B2724">
        <v>2025217</v>
      </c>
      <c r="C2724" t="s">
        <v>86</v>
      </c>
      <c r="D2724">
        <v>1</v>
      </c>
      <c r="E2724" t="s">
        <v>90</v>
      </c>
      <c r="F2724">
        <v>1000</v>
      </c>
      <c r="G2724" t="s">
        <v>98</v>
      </c>
      <c r="H2724" t="s">
        <v>297</v>
      </c>
      <c r="I2724" t="s">
        <v>446</v>
      </c>
      <c r="J2724" t="s">
        <v>450</v>
      </c>
      <c r="K2724">
        <v>13.2</v>
      </c>
      <c r="L2724">
        <v>34.32</v>
      </c>
      <c r="M2724" t="s">
        <v>651</v>
      </c>
      <c r="Q2724">
        <v>6</v>
      </c>
      <c r="R2724">
        <v>3</v>
      </c>
      <c r="S2724" t="s">
        <v>1546</v>
      </c>
      <c r="T2724" t="s">
        <v>2733</v>
      </c>
      <c r="U2724" t="s">
        <v>3401</v>
      </c>
      <c r="V2724" t="s">
        <v>3453</v>
      </c>
      <c r="W2724">
        <v>135</v>
      </c>
      <c r="X2724">
        <v>1167</v>
      </c>
      <c r="Y2724">
        <v>1</v>
      </c>
      <c r="Z2724" t="s">
        <v>3496</v>
      </c>
      <c r="AA2724" t="s">
        <v>5550</v>
      </c>
      <c r="AB2724" t="s">
        <v>6921</v>
      </c>
      <c r="AC2724">
        <v>32</v>
      </c>
      <c r="AD2724" t="s">
        <v>8642</v>
      </c>
      <c r="AE2724" t="s">
        <v>9470</v>
      </c>
      <c r="AF2724" t="s">
        <v>8748</v>
      </c>
    </row>
    <row r="2725" spans="1:33" hidden="1" x14ac:dyDescent="0.25">
      <c r="A2725" t="s">
        <v>58</v>
      </c>
      <c r="B2725">
        <v>2025217</v>
      </c>
      <c r="C2725" t="s">
        <v>86</v>
      </c>
      <c r="D2725">
        <v>1</v>
      </c>
      <c r="E2725" t="s">
        <v>90</v>
      </c>
      <c r="F2725">
        <v>1000</v>
      </c>
      <c r="G2725" t="s">
        <v>98</v>
      </c>
      <c r="H2725" t="s">
        <v>297</v>
      </c>
      <c r="I2725" t="s">
        <v>446</v>
      </c>
      <c r="J2725" t="s">
        <v>450</v>
      </c>
      <c r="K2725">
        <v>13.2</v>
      </c>
      <c r="L2725">
        <v>34.32</v>
      </c>
      <c r="M2725" t="s">
        <v>651</v>
      </c>
      <c r="Q2725">
        <v>7</v>
      </c>
      <c r="R2725">
        <v>12</v>
      </c>
      <c r="S2725" t="s">
        <v>2012</v>
      </c>
      <c r="T2725" t="s">
        <v>3199</v>
      </c>
      <c r="U2725" t="s">
        <v>3399</v>
      </c>
      <c r="V2725" t="s">
        <v>3456</v>
      </c>
      <c r="W2725">
        <v>128</v>
      </c>
      <c r="X2725">
        <v>1090</v>
      </c>
      <c r="Y2725">
        <v>8</v>
      </c>
      <c r="Z2725" t="s">
        <v>3490</v>
      </c>
      <c r="AA2725" t="s">
        <v>5551</v>
      </c>
      <c r="AB2725" t="s">
        <v>7908</v>
      </c>
      <c r="AC2725">
        <v>23</v>
      </c>
      <c r="AD2725" t="s">
        <v>8641</v>
      </c>
      <c r="AE2725" t="s">
        <v>9437</v>
      </c>
      <c r="AF2725" t="s">
        <v>8876</v>
      </c>
    </row>
    <row r="2726" spans="1:33" hidden="1" x14ac:dyDescent="0.25">
      <c r="A2726" t="s">
        <v>58</v>
      </c>
      <c r="B2726">
        <v>2025217</v>
      </c>
      <c r="C2726" t="s">
        <v>86</v>
      </c>
      <c r="D2726">
        <v>1</v>
      </c>
      <c r="E2726" t="s">
        <v>90</v>
      </c>
      <c r="F2726">
        <v>1000</v>
      </c>
      <c r="G2726" t="s">
        <v>98</v>
      </c>
      <c r="H2726" t="s">
        <v>297</v>
      </c>
      <c r="I2726" t="s">
        <v>446</v>
      </c>
      <c r="J2726" t="s">
        <v>450</v>
      </c>
      <c r="K2726">
        <v>13.2</v>
      </c>
      <c r="L2726">
        <v>34.32</v>
      </c>
      <c r="M2726" t="s">
        <v>651</v>
      </c>
      <c r="Q2726">
        <v>8</v>
      </c>
      <c r="R2726">
        <v>8</v>
      </c>
      <c r="S2726" t="s">
        <v>2013</v>
      </c>
      <c r="T2726" t="s">
        <v>3200</v>
      </c>
      <c r="U2726" t="s">
        <v>3397</v>
      </c>
      <c r="V2726" t="s">
        <v>3442</v>
      </c>
      <c r="W2726">
        <v>128</v>
      </c>
      <c r="X2726">
        <v>1255</v>
      </c>
      <c r="Y2726">
        <v>7</v>
      </c>
      <c r="Z2726" t="s">
        <v>3484</v>
      </c>
      <c r="AA2726" t="s">
        <v>5552</v>
      </c>
      <c r="AB2726" t="s">
        <v>7661</v>
      </c>
      <c r="AC2726">
        <v>46</v>
      </c>
      <c r="AD2726" t="s">
        <v>8637</v>
      </c>
      <c r="AE2726" t="s">
        <v>9437</v>
      </c>
      <c r="AF2726" t="s">
        <v>9429</v>
      </c>
    </row>
    <row r="2727" spans="1:33" hidden="1" x14ac:dyDescent="0.25">
      <c r="A2727" t="s">
        <v>58</v>
      </c>
      <c r="B2727">
        <v>2025217</v>
      </c>
      <c r="C2727" t="s">
        <v>86</v>
      </c>
      <c r="D2727">
        <v>1</v>
      </c>
      <c r="E2727" t="s">
        <v>90</v>
      </c>
      <c r="F2727">
        <v>1000</v>
      </c>
      <c r="G2727" t="s">
        <v>98</v>
      </c>
      <c r="H2727" t="s">
        <v>297</v>
      </c>
      <c r="I2727" t="s">
        <v>446</v>
      </c>
      <c r="J2727" t="s">
        <v>450</v>
      </c>
      <c r="K2727">
        <v>13.2</v>
      </c>
      <c r="L2727">
        <v>34.32</v>
      </c>
      <c r="M2727" t="s">
        <v>651</v>
      </c>
      <c r="Q2727">
        <v>9</v>
      </c>
      <c r="R2727">
        <v>1</v>
      </c>
      <c r="S2727" t="s">
        <v>1515</v>
      </c>
      <c r="T2727" t="s">
        <v>2702</v>
      </c>
      <c r="U2727" t="s">
        <v>3417</v>
      </c>
      <c r="V2727" t="s">
        <v>3461</v>
      </c>
      <c r="W2727">
        <v>135</v>
      </c>
      <c r="X2727">
        <v>1119</v>
      </c>
      <c r="Y2727">
        <v>5</v>
      </c>
      <c r="Z2727" t="s">
        <v>3497</v>
      </c>
      <c r="AA2727" t="s">
        <v>5553</v>
      </c>
      <c r="AB2727" t="s">
        <v>7030</v>
      </c>
      <c r="AC2727">
        <v>17</v>
      </c>
      <c r="AD2727" t="s">
        <v>8789</v>
      </c>
      <c r="AE2727" t="s">
        <v>9437</v>
      </c>
      <c r="AF2727" t="s">
        <v>8419</v>
      </c>
    </row>
    <row r="2728" spans="1:33" hidden="1" x14ac:dyDescent="0.25">
      <c r="A2728" t="s">
        <v>58</v>
      </c>
      <c r="B2728">
        <v>2025217</v>
      </c>
      <c r="C2728" t="s">
        <v>86</v>
      </c>
      <c r="D2728">
        <v>1</v>
      </c>
      <c r="E2728" t="s">
        <v>90</v>
      </c>
      <c r="F2728">
        <v>1000</v>
      </c>
      <c r="G2728" t="s">
        <v>98</v>
      </c>
      <c r="H2728" t="s">
        <v>297</v>
      </c>
      <c r="I2728" t="s">
        <v>446</v>
      </c>
      <c r="J2728" t="s">
        <v>450</v>
      </c>
      <c r="K2728">
        <v>13.2</v>
      </c>
      <c r="L2728">
        <v>34.32</v>
      </c>
      <c r="M2728" t="s">
        <v>651</v>
      </c>
      <c r="Q2728">
        <v>10</v>
      </c>
      <c r="R2728">
        <v>14</v>
      </c>
      <c r="S2728" t="s">
        <v>1527</v>
      </c>
      <c r="T2728" t="s">
        <v>2714</v>
      </c>
      <c r="U2728" t="s">
        <v>3406</v>
      </c>
      <c r="V2728" t="s">
        <v>3455</v>
      </c>
      <c r="W2728">
        <v>120</v>
      </c>
      <c r="X2728">
        <v>1110</v>
      </c>
      <c r="Y2728">
        <v>3</v>
      </c>
      <c r="Z2728" t="s">
        <v>3498</v>
      </c>
      <c r="AA2728" t="s">
        <v>5554</v>
      </c>
      <c r="AB2728" t="s">
        <v>7663</v>
      </c>
      <c r="AC2728">
        <v>81</v>
      </c>
      <c r="AD2728" t="s">
        <v>8715</v>
      </c>
      <c r="AE2728" t="s">
        <v>9470</v>
      </c>
      <c r="AF2728" t="s">
        <v>8945</v>
      </c>
    </row>
    <row r="2729" spans="1:33" hidden="1" x14ac:dyDescent="0.25">
      <c r="A2729" t="s">
        <v>58</v>
      </c>
      <c r="B2729">
        <v>2025217</v>
      </c>
      <c r="C2729" t="s">
        <v>86</v>
      </c>
      <c r="D2729">
        <v>1</v>
      </c>
      <c r="E2729" t="s">
        <v>90</v>
      </c>
      <c r="F2729">
        <v>1000</v>
      </c>
      <c r="G2729" t="s">
        <v>98</v>
      </c>
      <c r="H2729" t="s">
        <v>297</v>
      </c>
      <c r="I2729" t="s">
        <v>446</v>
      </c>
      <c r="J2729" t="s">
        <v>450</v>
      </c>
      <c r="K2729">
        <v>13.2</v>
      </c>
      <c r="L2729">
        <v>34.32</v>
      </c>
      <c r="M2729" t="s">
        <v>651</v>
      </c>
      <c r="Q2729">
        <v>11</v>
      </c>
      <c r="R2729">
        <v>13</v>
      </c>
      <c r="S2729" t="s">
        <v>1853</v>
      </c>
      <c r="T2729" t="s">
        <v>3040</v>
      </c>
      <c r="U2729" t="s">
        <v>3409</v>
      </c>
      <c r="V2729" t="s">
        <v>3454</v>
      </c>
      <c r="W2729">
        <v>124</v>
      </c>
      <c r="X2729">
        <v>1115</v>
      </c>
      <c r="Y2729">
        <v>10</v>
      </c>
      <c r="Z2729" t="s">
        <v>3507</v>
      </c>
      <c r="AA2729" t="s">
        <v>5555</v>
      </c>
      <c r="AB2729" t="s">
        <v>7841</v>
      </c>
      <c r="AC2729">
        <v>44</v>
      </c>
      <c r="AD2729" t="s">
        <v>8900</v>
      </c>
      <c r="AE2729" t="s">
        <v>9437</v>
      </c>
      <c r="AF2729" t="s">
        <v>8612</v>
      </c>
    </row>
    <row r="2730" spans="1:33" hidden="1" x14ac:dyDescent="0.25">
      <c r="A2730" t="s">
        <v>58</v>
      </c>
      <c r="B2730">
        <v>2025217</v>
      </c>
      <c r="C2730" t="s">
        <v>86</v>
      </c>
      <c r="D2730">
        <v>1</v>
      </c>
      <c r="E2730" t="s">
        <v>90</v>
      </c>
      <c r="F2730">
        <v>1000</v>
      </c>
      <c r="G2730" t="s">
        <v>98</v>
      </c>
      <c r="H2730" t="s">
        <v>297</v>
      </c>
      <c r="I2730" t="s">
        <v>446</v>
      </c>
      <c r="J2730" t="s">
        <v>450</v>
      </c>
      <c r="K2730">
        <v>13.2</v>
      </c>
      <c r="L2730">
        <v>34.32</v>
      </c>
      <c r="M2730" t="s">
        <v>651</v>
      </c>
      <c r="Q2730">
        <v>12</v>
      </c>
      <c r="R2730">
        <v>4</v>
      </c>
      <c r="S2730" t="s">
        <v>2014</v>
      </c>
      <c r="T2730" t="s">
        <v>3201</v>
      </c>
      <c r="U2730" t="s">
        <v>3415</v>
      </c>
      <c r="V2730" t="s">
        <v>3440</v>
      </c>
      <c r="W2730">
        <v>128</v>
      </c>
      <c r="X2730">
        <v>1168</v>
      </c>
      <c r="Y2730">
        <v>6</v>
      </c>
      <c r="Z2730" t="s">
        <v>3486</v>
      </c>
      <c r="AA2730" t="s">
        <v>5556</v>
      </c>
      <c r="AB2730" t="s">
        <v>7909</v>
      </c>
      <c r="AC2730">
        <v>26</v>
      </c>
      <c r="AD2730" t="s">
        <v>8635</v>
      </c>
      <c r="AE2730" t="s">
        <v>9344</v>
      </c>
      <c r="AF2730" t="s">
        <v>8649</v>
      </c>
    </row>
    <row r="2731" spans="1:33" hidden="1" x14ac:dyDescent="0.25">
      <c r="A2731" t="s">
        <v>58</v>
      </c>
      <c r="B2731">
        <v>2025217</v>
      </c>
      <c r="C2731" t="s">
        <v>86</v>
      </c>
      <c r="D2731">
        <v>1</v>
      </c>
      <c r="E2731" t="s">
        <v>90</v>
      </c>
      <c r="F2731">
        <v>1000</v>
      </c>
      <c r="G2731" t="s">
        <v>98</v>
      </c>
      <c r="H2731" t="s">
        <v>297</v>
      </c>
      <c r="I2731" t="s">
        <v>446</v>
      </c>
      <c r="J2731" t="s">
        <v>450</v>
      </c>
      <c r="K2731">
        <v>13.2</v>
      </c>
      <c r="L2731">
        <v>34.32</v>
      </c>
      <c r="M2731" t="s">
        <v>651</v>
      </c>
      <c r="Q2731">
        <v>13</v>
      </c>
      <c r="R2731">
        <v>6</v>
      </c>
      <c r="S2731" t="s">
        <v>2015</v>
      </c>
      <c r="T2731" t="s">
        <v>3202</v>
      </c>
      <c r="U2731" t="s">
        <v>3421</v>
      </c>
      <c r="V2731" t="s">
        <v>3443</v>
      </c>
      <c r="W2731">
        <v>128</v>
      </c>
      <c r="X2731">
        <v>1094</v>
      </c>
      <c r="Y2731">
        <v>9</v>
      </c>
      <c r="Z2731" t="s">
        <v>3492</v>
      </c>
      <c r="AA2731" t="s">
        <v>5557</v>
      </c>
      <c r="AB2731" t="s">
        <v>7492</v>
      </c>
      <c r="AC2731">
        <v>27</v>
      </c>
      <c r="AD2731" t="s">
        <v>8641</v>
      </c>
      <c r="AE2731" t="s">
        <v>9470</v>
      </c>
      <c r="AF2731" t="s">
        <v>8873</v>
      </c>
    </row>
    <row r="2732" spans="1:33" hidden="1" x14ac:dyDescent="0.25">
      <c r="A2732" t="s">
        <v>58</v>
      </c>
      <c r="B2732">
        <v>2025217</v>
      </c>
      <c r="C2732" t="s">
        <v>86</v>
      </c>
      <c r="D2732">
        <v>1</v>
      </c>
      <c r="E2732" t="s">
        <v>90</v>
      </c>
      <c r="F2732">
        <v>1000</v>
      </c>
      <c r="G2732" t="s">
        <v>98</v>
      </c>
      <c r="H2732" t="s">
        <v>297</v>
      </c>
      <c r="I2732" t="s">
        <v>446</v>
      </c>
      <c r="J2732" t="s">
        <v>450</v>
      </c>
      <c r="K2732">
        <v>13.2</v>
      </c>
      <c r="L2732">
        <v>34.32</v>
      </c>
      <c r="M2732" t="s">
        <v>651</v>
      </c>
      <c r="Q2732">
        <v>14</v>
      </c>
      <c r="R2732">
        <v>9</v>
      </c>
      <c r="S2732" t="s">
        <v>2016</v>
      </c>
      <c r="T2732" t="s">
        <v>3203</v>
      </c>
      <c r="U2732" t="s">
        <v>3422</v>
      </c>
      <c r="V2732" t="s">
        <v>3447</v>
      </c>
      <c r="W2732">
        <v>128</v>
      </c>
      <c r="X2732">
        <v>1146</v>
      </c>
      <c r="Y2732">
        <v>11</v>
      </c>
      <c r="Z2732" t="s">
        <v>3488</v>
      </c>
      <c r="AA2732" t="s">
        <v>5558</v>
      </c>
      <c r="AB2732" t="s">
        <v>7293</v>
      </c>
      <c r="AC2732">
        <v>21</v>
      </c>
      <c r="AD2732" t="s">
        <v>460</v>
      </c>
      <c r="AE2732" t="s">
        <v>9437</v>
      </c>
      <c r="AF2732" t="s">
        <v>8652</v>
      </c>
    </row>
    <row r="2733" spans="1:33" hidden="1" x14ac:dyDescent="0.25">
      <c r="A2733" t="s">
        <v>58</v>
      </c>
      <c r="B2733">
        <v>2025218</v>
      </c>
      <c r="C2733" t="s">
        <v>86</v>
      </c>
      <c r="D2733">
        <v>2</v>
      </c>
      <c r="E2733" t="s">
        <v>88</v>
      </c>
      <c r="F2733">
        <v>1400</v>
      </c>
      <c r="G2733" t="s">
        <v>98</v>
      </c>
      <c r="H2733" t="s">
        <v>298</v>
      </c>
      <c r="I2733" t="s">
        <v>446</v>
      </c>
      <c r="J2733" t="s">
        <v>450</v>
      </c>
      <c r="K2733">
        <v>13.5</v>
      </c>
      <c r="L2733">
        <v>34.79</v>
      </c>
      <c r="M2733" t="s">
        <v>669</v>
      </c>
      <c r="N2733" t="s">
        <v>900</v>
      </c>
      <c r="Q2733">
        <v>1</v>
      </c>
      <c r="R2733">
        <v>9</v>
      </c>
      <c r="S2733" t="s">
        <v>1585</v>
      </c>
      <c r="T2733" t="s">
        <v>2772</v>
      </c>
      <c r="U2733" t="s">
        <v>3398</v>
      </c>
      <c r="V2733" t="s">
        <v>3441</v>
      </c>
      <c r="W2733">
        <v>128</v>
      </c>
      <c r="X2733">
        <v>1127</v>
      </c>
      <c r="Y2733">
        <v>6</v>
      </c>
      <c r="Z2733" t="s">
        <v>3478</v>
      </c>
      <c r="AA2733" t="s">
        <v>5559</v>
      </c>
      <c r="AB2733" t="s">
        <v>900</v>
      </c>
      <c r="AC2733">
        <v>11</v>
      </c>
      <c r="AD2733" t="s">
        <v>8583</v>
      </c>
      <c r="AE2733" t="s">
        <v>9306</v>
      </c>
      <c r="AF2733" t="s">
        <v>8910</v>
      </c>
      <c r="AG2733" t="s">
        <v>8747</v>
      </c>
    </row>
    <row r="2734" spans="1:33" hidden="1" x14ac:dyDescent="0.25">
      <c r="A2734" t="s">
        <v>58</v>
      </c>
      <c r="B2734">
        <v>2025218</v>
      </c>
      <c r="C2734" t="s">
        <v>86</v>
      </c>
      <c r="D2734">
        <v>2</v>
      </c>
      <c r="E2734" t="s">
        <v>88</v>
      </c>
      <c r="F2734">
        <v>1400</v>
      </c>
      <c r="G2734" t="s">
        <v>98</v>
      </c>
      <c r="H2734" t="s">
        <v>298</v>
      </c>
      <c r="I2734" t="s">
        <v>446</v>
      </c>
      <c r="J2734" t="s">
        <v>450</v>
      </c>
      <c r="K2734">
        <v>13.5</v>
      </c>
      <c r="L2734">
        <v>34.79</v>
      </c>
      <c r="M2734" t="s">
        <v>669</v>
      </c>
      <c r="N2734" t="s">
        <v>900</v>
      </c>
      <c r="Q2734">
        <v>2</v>
      </c>
      <c r="R2734">
        <v>4</v>
      </c>
      <c r="S2734" t="s">
        <v>1495</v>
      </c>
      <c r="T2734" t="s">
        <v>2682</v>
      </c>
      <c r="U2734" t="s">
        <v>3403</v>
      </c>
      <c r="V2734" t="s">
        <v>3446</v>
      </c>
      <c r="W2734">
        <v>133</v>
      </c>
      <c r="X2734">
        <v>1160</v>
      </c>
      <c r="Y2734">
        <v>5</v>
      </c>
      <c r="Z2734" t="s">
        <v>3506</v>
      </c>
      <c r="AA2734" t="s">
        <v>5560</v>
      </c>
      <c r="AB2734" t="s">
        <v>6905</v>
      </c>
      <c r="AC2734">
        <v>5.0999999999999996</v>
      </c>
      <c r="AD2734" t="s">
        <v>8819</v>
      </c>
      <c r="AE2734" t="s">
        <v>9299</v>
      </c>
      <c r="AF2734" t="s">
        <v>9105</v>
      </c>
      <c r="AG2734" t="s">
        <v>8474</v>
      </c>
    </row>
    <row r="2735" spans="1:33" hidden="1" x14ac:dyDescent="0.25">
      <c r="A2735" t="s">
        <v>58</v>
      </c>
      <c r="B2735">
        <v>2025218</v>
      </c>
      <c r="C2735" t="s">
        <v>86</v>
      </c>
      <c r="D2735">
        <v>2</v>
      </c>
      <c r="E2735" t="s">
        <v>88</v>
      </c>
      <c r="F2735">
        <v>1400</v>
      </c>
      <c r="G2735" t="s">
        <v>98</v>
      </c>
      <c r="H2735" t="s">
        <v>298</v>
      </c>
      <c r="I2735" t="s">
        <v>446</v>
      </c>
      <c r="J2735" t="s">
        <v>450</v>
      </c>
      <c r="K2735">
        <v>13.5</v>
      </c>
      <c r="L2735">
        <v>34.79</v>
      </c>
      <c r="M2735" t="s">
        <v>669</v>
      </c>
      <c r="N2735" t="s">
        <v>900</v>
      </c>
      <c r="Q2735">
        <v>3</v>
      </c>
      <c r="R2735">
        <v>12</v>
      </c>
      <c r="S2735" t="s">
        <v>1033</v>
      </c>
      <c r="T2735" t="s">
        <v>2220</v>
      </c>
      <c r="U2735" t="s">
        <v>3400</v>
      </c>
      <c r="V2735" t="s">
        <v>3450</v>
      </c>
      <c r="W2735">
        <v>123</v>
      </c>
      <c r="X2735">
        <v>1088</v>
      </c>
      <c r="Y2735">
        <v>7</v>
      </c>
      <c r="Z2735" t="s">
        <v>3496</v>
      </c>
      <c r="AA2735" t="s">
        <v>5561</v>
      </c>
      <c r="AB2735" t="s">
        <v>7890</v>
      </c>
      <c r="AC2735">
        <v>18</v>
      </c>
      <c r="AD2735" t="s">
        <v>8819</v>
      </c>
      <c r="AE2735" t="s">
        <v>9449</v>
      </c>
      <c r="AF2735" t="s">
        <v>9177</v>
      </c>
      <c r="AG2735" t="s">
        <v>459</v>
      </c>
    </row>
    <row r="2736" spans="1:33" hidden="1" x14ac:dyDescent="0.25">
      <c r="A2736" t="s">
        <v>58</v>
      </c>
      <c r="B2736">
        <v>2025218</v>
      </c>
      <c r="C2736" t="s">
        <v>86</v>
      </c>
      <c r="D2736">
        <v>2</v>
      </c>
      <c r="E2736" t="s">
        <v>88</v>
      </c>
      <c r="F2736">
        <v>1400</v>
      </c>
      <c r="G2736" t="s">
        <v>98</v>
      </c>
      <c r="H2736" t="s">
        <v>298</v>
      </c>
      <c r="I2736" t="s">
        <v>446</v>
      </c>
      <c r="J2736" t="s">
        <v>450</v>
      </c>
      <c r="K2736">
        <v>13.5</v>
      </c>
      <c r="L2736">
        <v>34.79</v>
      </c>
      <c r="M2736" t="s">
        <v>669</v>
      </c>
      <c r="N2736" t="s">
        <v>900</v>
      </c>
      <c r="Q2736">
        <v>4</v>
      </c>
      <c r="R2736">
        <v>3</v>
      </c>
      <c r="S2736" t="s">
        <v>1115</v>
      </c>
      <c r="T2736" t="s">
        <v>2302</v>
      </c>
      <c r="U2736" t="s">
        <v>3411</v>
      </c>
      <c r="V2736" t="s">
        <v>3451</v>
      </c>
      <c r="W2736">
        <v>134</v>
      </c>
      <c r="X2736">
        <v>1173</v>
      </c>
      <c r="Y2736">
        <v>3</v>
      </c>
      <c r="Z2736" t="s">
        <v>3497</v>
      </c>
      <c r="AA2736" t="s">
        <v>5562</v>
      </c>
      <c r="AB2736" t="s">
        <v>7910</v>
      </c>
      <c r="AC2736">
        <v>3.1</v>
      </c>
      <c r="AD2736" t="s">
        <v>8577</v>
      </c>
      <c r="AE2736" t="s">
        <v>9247</v>
      </c>
      <c r="AF2736" t="s">
        <v>8910</v>
      </c>
      <c r="AG2736" t="s">
        <v>8708</v>
      </c>
    </row>
    <row r="2737" spans="1:33" hidden="1" x14ac:dyDescent="0.25">
      <c r="A2737" t="s">
        <v>58</v>
      </c>
      <c r="B2737">
        <v>2025218</v>
      </c>
      <c r="C2737" t="s">
        <v>86</v>
      </c>
      <c r="D2737">
        <v>2</v>
      </c>
      <c r="E2737" t="s">
        <v>88</v>
      </c>
      <c r="F2737">
        <v>1400</v>
      </c>
      <c r="G2737" t="s">
        <v>98</v>
      </c>
      <c r="H2737" t="s">
        <v>298</v>
      </c>
      <c r="I2737" t="s">
        <v>446</v>
      </c>
      <c r="J2737" t="s">
        <v>450</v>
      </c>
      <c r="K2737">
        <v>13.5</v>
      </c>
      <c r="L2737">
        <v>34.79</v>
      </c>
      <c r="M2737" t="s">
        <v>669</v>
      </c>
      <c r="N2737" t="s">
        <v>900</v>
      </c>
      <c r="Q2737">
        <v>5</v>
      </c>
      <c r="R2737">
        <v>7</v>
      </c>
      <c r="S2737" t="s">
        <v>1246</v>
      </c>
      <c r="T2737" t="s">
        <v>2433</v>
      </c>
      <c r="U2737" t="s">
        <v>3415</v>
      </c>
      <c r="V2737" t="s">
        <v>3459</v>
      </c>
      <c r="W2737">
        <v>132</v>
      </c>
      <c r="X2737">
        <v>1105</v>
      </c>
      <c r="Y2737">
        <v>2</v>
      </c>
      <c r="Z2737" t="s">
        <v>3497</v>
      </c>
      <c r="AA2737" t="s">
        <v>5563</v>
      </c>
      <c r="AB2737" t="s">
        <v>7911</v>
      </c>
      <c r="AC2737">
        <v>7.8</v>
      </c>
      <c r="AD2737" t="s">
        <v>8585</v>
      </c>
      <c r="AE2737" t="s">
        <v>9245</v>
      </c>
      <c r="AF2737" t="s">
        <v>8476</v>
      </c>
      <c r="AG2737" t="s">
        <v>8592</v>
      </c>
    </row>
    <row r="2738" spans="1:33" hidden="1" x14ac:dyDescent="0.25">
      <c r="A2738" t="s">
        <v>58</v>
      </c>
      <c r="B2738">
        <v>2025218</v>
      </c>
      <c r="C2738" t="s">
        <v>86</v>
      </c>
      <c r="D2738">
        <v>2</v>
      </c>
      <c r="E2738" t="s">
        <v>88</v>
      </c>
      <c r="F2738">
        <v>1400</v>
      </c>
      <c r="G2738" t="s">
        <v>98</v>
      </c>
      <c r="H2738" t="s">
        <v>298</v>
      </c>
      <c r="I2738" t="s">
        <v>446</v>
      </c>
      <c r="J2738" t="s">
        <v>450</v>
      </c>
      <c r="K2738">
        <v>13.5</v>
      </c>
      <c r="L2738">
        <v>34.79</v>
      </c>
      <c r="M2738" t="s">
        <v>669</v>
      </c>
      <c r="N2738" t="s">
        <v>900</v>
      </c>
      <c r="Q2738">
        <v>6</v>
      </c>
      <c r="R2738">
        <v>6</v>
      </c>
      <c r="S2738" t="s">
        <v>1831</v>
      </c>
      <c r="T2738" t="s">
        <v>3018</v>
      </c>
      <c r="U2738" t="s">
        <v>3409</v>
      </c>
      <c r="V2738" t="s">
        <v>3454</v>
      </c>
      <c r="W2738">
        <v>133</v>
      </c>
      <c r="X2738">
        <v>1176</v>
      </c>
      <c r="Y2738">
        <v>4</v>
      </c>
      <c r="Z2738" t="s">
        <v>3498</v>
      </c>
      <c r="AA2738" t="s">
        <v>5564</v>
      </c>
      <c r="AB2738" t="s">
        <v>7747</v>
      </c>
      <c r="AC2738">
        <v>32</v>
      </c>
      <c r="AD2738" t="s">
        <v>8822</v>
      </c>
      <c r="AE2738" t="s">
        <v>9454</v>
      </c>
      <c r="AF2738" t="s">
        <v>8393</v>
      </c>
      <c r="AG2738" t="s">
        <v>8441</v>
      </c>
    </row>
    <row r="2739" spans="1:33" hidden="1" x14ac:dyDescent="0.25">
      <c r="A2739" t="s">
        <v>58</v>
      </c>
      <c r="B2739">
        <v>2025218</v>
      </c>
      <c r="C2739" t="s">
        <v>86</v>
      </c>
      <c r="D2739">
        <v>2</v>
      </c>
      <c r="E2739" t="s">
        <v>88</v>
      </c>
      <c r="F2739">
        <v>1400</v>
      </c>
      <c r="G2739" t="s">
        <v>98</v>
      </c>
      <c r="H2739" t="s">
        <v>298</v>
      </c>
      <c r="I2739" t="s">
        <v>446</v>
      </c>
      <c r="J2739" t="s">
        <v>450</v>
      </c>
      <c r="K2739">
        <v>13.5</v>
      </c>
      <c r="L2739">
        <v>34.79</v>
      </c>
      <c r="M2739" t="s">
        <v>669</v>
      </c>
      <c r="N2739" t="s">
        <v>900</v>
      </c>
      <c r="Q2739">
        <v>7</v>
      </c>
      <c r="R2739">
        <v>2</v>
      </c>
      <c r="S2739" t="s">
        <v>1770</v>
      </c>
      <c r="T2739" t="s">
        <v>2957</v>
      </c>
      <c r="U2739" t="s">
        <v>3419</v>
      </c>
      <c r="V2739" t="s">
        <v>3455</v>
      </c>
      <c r="W2739">
        <v>133</v>
      </c>
      <c r="X2739">
        <v>1070</v>
      </c>
      <c r="Y2739">
        <v>12</v>
      </c>
      <c r="Z2739" t="s">
        <v>3507</v>
      </c>
      <c r="AA2739" t="s">
        <v>5565</v>
      </c>
      <c r="AB2739" t="s">
        <v>7912</v>
      </c>
      <c r="AC2739">
        <v>34</v>
      </c>
      <c r="AD2739" t="s">
        <v>8578</v>
      </c>
      <c r="AE2739" t="s">
        <v>9297</v>
      </c>
      <c r="AF2739" t="s">
        <v>9367</v>
      </c>
      <c r="AG2739" t="s">
        <v>8553</v>
      </c>
    </row>
    <row r="2740" spans="1:33" hidden="1" x14ac:dyDescent="0.25">
      <c r="A2740" t="s">
        <v>58</v>
      </c>
      <c r="B2740">
        <v>2025218</v>
      </c>
      <c r="C2740" t="s">
        <v>86</v>
      </c>
      <c r="D2740">
        <v>2</v>
      </c>
      <c r="E2740" t="s">
        <v>88</v>
      </c>
      <c r="F2740">
        <v>1400</v>
      </c>
      <c r="G2740" t="s">
        <v>98</v>
      </c>
      <c r="H2740" t="s">
        <v>298</v>
      </c>
      <c r="I2740" t="s">
        <v>446</v>
      </c>
      <c r="J2740" t="s">
        <v>450</v>
      </c>
      <c r="K2740">
        <v>13.5</v>
      </c>
      <c r="L2740">
        <v>34.79</v>
      </c>
      <c r="M2740" t="s">
        <v>669</v>
      </c>
      <c r="N2740" t="s">
        <v>900</v>
      </c>
      <c r="Q2740">
        <v>8</v>
      </c>
      <c r="R2740">
        <v>8</v>
      </c>
      <c r="S2740" t="s">
        <v>1250</v>
      </c>
      <c r="T2740" t="s">
        <v>2437</v>
      </c>
      <c r="U2740" t="s">
        <v>3420</v>
      </c>
      <c r="V2740" t="s">
        <v>3447</v>
      </c>
      <c r="W2740">
        <v>129</v>
      </c>
      <c r="X2740">
        <v>1225</v>
      </c>
      <c r="Y2740">
        <v>1</v>
      </c>
      <c r="Z2740" t="s">
        <v>3507</v>
      </c>
      <c r="AA2740" t="s">
        <v>5566</v>
      </c>
      <c r="AB2740" t="s">
        <v>7125</v>
      </c>
      <c r="AC2740">
        <v>6.2</v>
      </c>
      <c r="AD2740" t="s">
        <v>8570</v>
      </c>
      <c r="AE2740" t="s">
        <v>9243</v>
      </c>
      <c r="AF2740" t="s">
        <v>459</v>
      </c>
      <c r="AG2740" t="s">
        <v>8446</v>
      </c>
    </row>
    <row r="2741" spans="1:33" hidden="1" x14ac:dyDescent="0.25">
      <c r="A2741" t="s">
        <v>58</v>
      </c>
      <c r="B2741">
        <v>2025218</v>
      </c>
      <c r="C2741" t="s">
        <v>86</v>
      </c>
      <c r="D2741">
        <v>2</v>
      </c>
      <c r="E2741" t="s">
        <v>88</v>
      </c>
      <c r="F2741">
        <v>1400</v>
      </c>
      <c r="G2741" t="s">
        <v>98</v>
      </c>
      <c r="H2741" t="s">
        <v>298</v>
      </c>
      <c r="I2741" t="s">
        <v>446</v>
      </c>
      <c r="J2741" t="s">
        <v>450</v>
      </c>
      <c r="K2741">
        <v>13.5</v>
      </c>
      <c r="L2741">
        <v>34.79</v>
      </c>
      <c r="M2741" t="s">
        <v>669</v>
      </c>
      <c r="N2741" t="s">
        <v>900</v>
      </c>
      <c r="Q2741">
        <v>9</v>
      </c>
      <c r="R2741">
        <v>13</v>
      </c>
      <c r="S2741" t="s">
        <v>1263</v>
      </c>
      <c r="T2741" t="s">
        <v>2450</v>
      </c>
      <c r="U2741" t="s">
        <v>3404</v>
      </c>
      <c r="V2741" t="s">
        <v>3456</v>
      </c>
      <c r="W2741">
        <v>122</v>
      </c>
      <c r="X2741">
        <v>1170</v>
      </c>
      <c r="Y2741">
        <v>8</v>
      </c>
      <c r="Z2741" t="s">
        <v>3499</v>
      </c>
      <c r="AA2741" t="s">
        <v>5567</v>
      </c>
      <c r="AB2741" t="s">
        <v>7739</v>
      </c>
      <c r="AC2741">
        <v>15</v>
      </c>
      <c r="AD2741" t="s">
        <v>8567</v>
      </c>
      <c r="AE2741" t="s">
        <v>9247</v>
      </c>
      <c r="AF2741" t="s">
        <v>8393</v>
      </c>
      <c r="AG2741" t="s">
        <v>8478</v>
      </c>
    </row>
    <row r="2742" spans="1:33" hidden="1" x14ac:dyDescent="0.25">
      <c r="A2742" t="s">
        <v>58</v>
      </c>
      <c r="B2742">
        <v>2025218</v>
      </c>
      <c r="C2742" t="s">
        <v>86</v>
      </c>
      <c r="D2742">
        <v>2</v>
      </c>
      <c r="E2742" t="s">
        <v>88</v>
      </c>
      <c r="F2742">
        <v>1400</v>
      </c>
      <c r="G2742" t="s">
        <v>98</v>
      </c>
      <c r="H2742" t="s">
        <v>298</v>
      </c>
      <c r="I2742" t="s">
        <v>446</v>
      </c>
      <c r="J2742" t="s">
        <v>450</v>
      </c>
      <c r="K2742">
        <v>13.5</v>
      </c>
      <c r="L2742">
        <v>34.79</v>
      </c>
      <c r="M2742" t="s">
        <v>669</v>
      </c>
      <c r="N2742" t="s">
        <v>900</v>
      </c>
      <c r="Q2742">
        <v>10</v>
      </c>
      <c r="R2742">
        <v>14</v>
      </c>
      <c r="S2742" t="s">
        <v>1255</v>
      </c>
      <c r="T2742" t="s">
        <v>2442</v>
      </c>
      <c r="U2742" t="s">
        <v>3422</v>
      </c>
      <c r="V2742" t="s">
        <v>3449</v>
      </c>
      <c r="W2742">
        <v>122</v>
      </c>
      <c r="X2742">
        <v>1110</v>
      </c>
      <c r="Y2742">
        <v>13</v>
      </c>
      <c r="Z2742" t="s">
        <v>3509</v>
      </c>
      <c r="AA2742" t="s">
        <v>5568</v>
      </c>
      <c r="AB2742" t="s">
        <v>7130</v>
      </c>
      <c r="AC2742">
        <v>71</v>
      </c>
      <c r="AD2742" t="s">
        <v>8573</v>
      </c>
      <c r="AE2742" t="s">
        <v>9299</v>
      </c>
      <c r="AF2742" t="s">
        <v>8873</v>
      </c>
      <c r="AG2742" t="s">
        <v>8631</v>
      </c>
    </row>
    <row r="2743" spans="1:33" hidden="1" x14ac:dyDescent="0.25">
      <c r="A2743" t="s">
        <v>58</v>
      </c>
      <c r="B2743">
        <v>2025218</v>
      </c>
      <c r="C2743" t="s">
        <v>86</v>
      </c>
      <c r="D2743">
        <v>2</v>
      </c>
      <c r="E2743" t="s">
        <v>88</v>
      </c>
      <c r="F2743">
        <v>1400</v>
      </c>
      <c r="G2743" t="s">
        <v>98</v>
      </c>
      <c r="H2743" t="s">
        <v>298</v>
      </c>
      <c r="I2743" t="s">
        <v>446</v>
      </c>
      <c r="J2743" t="s">
        <v>450</v>
      </c>
      <c r="K2743">
        <v>13.5</v>
      </c>
      <c r="L2743">
        <v>34.79</v>
      </c>
      <c r="M2743" t="s">
        <v>669</v>
      </c>
      <c r="N2743" t="s">
        <v>900</v>
      </c>
      <c r="Q2743">
        <v>11</v>
      </c>
      <c r="R2743">
        <v>1</v>
      </c>
      <c r="S2743" t="s">
        <v>1899</v>
      </c>
      <c r="T2743" t="s">
        <v>3086</v>
      </c>
      <c r="U2743" t="s">
        <v>3410</v>
      </c>
      <c r="V2743" t="s">
        <v>3458</v>
      </c>
      <c r="W2743">
        <v>135</v>
      </c>
      <c r="X2743">
        <v>1126</v>
      </c>
      <c r="Y2743">
        <v>9</v>
      </c>
      <c r="Z2743" t="s">
        <v>3509</v>
      </c>
      <c r="AA2743" t="s">
        <v>5569</v>
      </c>
      <c r="AB2743" t="s">
        <v>7130</v>
      </c>
      <c r="AC2743">
        <v>142</v>
      </c>
      <c r="AD2743" t="s">
        <v>8571</v>
      </c>
      <c r="AE2743" t="s">
        <v>9299</v>
      </c>
      <c r="AF2743" t="s">
        <v>8474</v>
      </c>
      <c r="AG2743" t="s">
        <v>8650</v>
      </c>
    </row>
    <row r="2744" spans="1:33" hidden="1" x14ac:dyDescent="0.25">
      <c r="A2744" t="s">
        <v>58</v>
      </c>
      <c r="B2744">
        <v>2025218</v>
      </c>
      <c r="C2744" t="s">
        <v>86</v>
      </c>
      <c r="D2744">
        <v>2</v>
      </c>
      <c r="E2744" t="s">
        <v>88</v>
      </c>
      <c r="F2744">
        <v>1400</v>
      </c>
      <c r="G2744" t="s">
        <v>98</v>
      </c>
      <c r="H2744" t="s">
        <v>298</v>
      </c>
      <c r="I2744" t="s">
        <v>446</v>
      </c>
      <c r="J2744" t="s">
        <v>450</v>
      </c>
      <c r="K2744">
        <v>13.5</v>
      </c>
      <c r="L2744">
        <v>34.79</v>
      </c>
      <c r="M2744" t="s">
        <v>669</v>
      </c>
      <c r="N2744" t="s">
        <v>900</v>
      </c>
      <c r="Q2744">
        <v>12</v>
      </c>
      <c r="R2744">
        <v>10</v>
      </c>
      <c r="S2744" t="s">
        <v>1267</v>
      </c>
      <c r="T2744" t="s">
        <v>2454</v>
      </c>
      <c r="U2744" t="s">
        <v>3417</v>
      </c>
      <c r="V2744" t="s">
        <v>3444</v>
      </c>
      <c r="W2744">
        <v>125</v>
      </c>
      <c r="X2744">
        <v>1101</v>
      </c>
      <c r="Y2744">
        <v>11</v>
      </c>
      <c r="Z2744" t="s">
        <v>3502</v>
      </c>
      <c r="AA2744" t="s">
        <v>5570</v>
      </c>
      <c r="AB2744" t="s">
        <v>7913</v>
      </c>
      <c r="AC2744">
        <v>10</v>
      </c>
      <c r="AD2744" t="s">
        <v>8781</v>
      </c>
      <c r="AE2744" t="s">
        <v>9296</v>
      </c>
      <c r="AF2744" t="s">
        <v>9105</v>
      </c>
      <c r="AG2744" t="s">
        <v>8730</v>
      </c>
    </row>
    <row r="2745" spans="1:33" hidden="1" x14ac:dyDescent="0.25">
      <c r="A2745" t="s">
        <v>58</v>
      </c>
      <c r="B2745">
        <v>2025218</v>
      </c>
      <c r="C2745" t="s">
        <v>86</v>
      </c>
      <c r="D2745">
        <v>2</v>
      </c>
      <c r="E2745" t="s">
        <v>88</v>
      </c>
      <c r="F2745">
        <v>1400</v>
      </c>
      <c r="G2745" t="s">
        <v>98</v>
      </c>
      <c r="H2745" t="s">
        <v>298</v>
      </c>
      <c r="I2745" t="s">
        <v>446</v>
      </c>
      <c r="J2745" t="s">
        <v>450</v>
      </c>
      <c r="K2745">
        <v>13.5</v>
      </c>
      <c r="L2745">
        <v>34.79</v>
      </c>
      <c r="M2745" t="s">
        <v>669</v>
      </c>
      <c r="N2745" t="s">
        <v>900</v>
      </c>
      <c r="Q2745">
        <v>13</v>
      </c>
      <c r="R2745">
        <v>5</v>
      </c>
      <c r="S2745" t="s">
        <v>1540</v>
      </c>
      <c r="T2745" t="s">
        <v>2727</v>
      </c>
      <c r="U2745" t="s">
        <v>3402</v>
      </c>
      <c r="V2745" t="s">
        <v>3442</v>
      </c>
      <c r="W2745">
        <v>128</v>
      </c>
      <c r="X2745">
        <v>1156</v>
      </c>
      <c r="Y2745">
        <v>14</v>
      </c>
      <c r="Z2745" t="s">
        <v>3503</v>
      </c>
      <c r="AA2745" t="s">
        <v>5571</v>
      </c>
      <c r="AB2745" t="s">
        <v>7734</v>
      </c>
      <c r="AC2745">
        <v>49</v>
      </c>
      <c r="AD2745" t="s">
        <v>8822</v>
      </c>
      <c r="AE2745" t="s">
        <v>9299</v>
      </c>
      <c r="AF2745" t="s">
        <v>459</v>
      </c>
      <c r="AG2745" t="s">
        <v>8608</v>
      </c>
    </row>
    <row r="2746" spans="1:33" hidden="1" x14ac:dyDescent="0.25">
      <c r="A2746" t="s">
        <v>58</v>
      </c>
      <c r="B2746">
        <v>2025218</v>
      </c>
      <c r="C2746" t="s">
        <v>86</v>
      </c>
      <c r="D2746">
        <v>2</v>
      </c>
      <c r="E2746" t="s">
        <v>88</v>
      </c>
      <c r="F2746">
        <v>1400</v>
      </c>
      <c r="G2746" t="s">
        <v>98</v>
      </c>
      <c r="H2746" t="s">
        <v>298</v>
      </c>
      <c r="I2746" t="s">
        <v>446</v>
      </c>
      <c r="J2746" t="s">
        <v>450</v>
      </c>
      <c r="K2746">
        <v>13.5</v>
      </c>
      <c r="L2746">
        <v>34.79</v>
      </c>
      <c r="M2746" t="s">
        <v>669</v>
      </c>
      <c r="N2746" t="s">
        <v>900</v>
      </c>
      <c r="Q2746">
        <v>14</v>
      </c>
      <c r="R2746">
        <v>11</v>
      </c>
      <c r="S2746" t="s">
        <v>1035</v>
      </c>
      <c r="T2746" t="s">
        <v>2222</v>
      </c>
      <c r="U2746" t="s">
        <v>3408</v>
      </c>
      <c r="V2746" t="s">
        <v>3452</v>
      </c>
      <c r="W2746">
        <v>123</v>
      </c>
      <c r="X2746">
        <v>1191</v>
      </c>
      <c r="Y2746">
        <v>10</v>
      </c>
      <c r="Z2746" t="s">
        <v>3536</v>
      </c>
      <c r="AA2746" t="s">
        <v>5572</v>
      </c>
      <c r="AB2746" t="s">
        <v>7914</v>
      </c>
      <c r="AC2746">
        <v>75</v>
      </c>
      <c r="AD2746" t="s">
        <v>8577</v>
      </c>
      <c r="AE2746" t="s">
        <v>9246</v>
      </c>
      <c r="AF2746" t="s">
        <v>8654</v>
      </c>
      <c r="AG2746" t="s">
        <v>8996</v>
      </c>
    </row>
    <row r="2747" spans="1:33" hidden="1" x14ac:dyDescent="0.25">
      <c r="A2747" t="s">
        <v>58</v>
      </c>
      <c r="B2747">
        <v>2025219</v>
      </c>
      <c r="C2747" t="s">
        <v>86</v>
      </c>
      <c r="D2747">
        <v>3</v>
      </c>
      <c r="E2747" t="s">
        <v>90</v>
      </c>
      <c r="F2747">
        <v>1200</v>
      </c>
      <c r="G2747" t="s">
        <v>98</v>
      </c>
      <c r="H2747" t="s">
        <v>299</v>
      </c>
      <c r="I2747" t="s">
        <v>447</v>
      </c>
      <c r="K2747">
        <v>23.41</v>
      </c>
      <c r="L2747">
        <v>45.65</v>
      </c>
      <c r="M2747" t="s">
        <v>670</v>
      </c>
      <c r="Q2747">
        <v>1</v>
      </c>
      <c r="R2747">
        <v>4</v>
      </c>
      <c r="S2747" t="s">
        <v>1694</v>
      </c>
      <c r="T2747" t="s">
        <v>2881</v>
      </c>
      <c r="U2747" t="s">
        <v>3415</v>
      </c>
      <c r="V2747" t="s">
        <v>3440</v>
      </c>
      <c r="W2747">
        <v>128</v>
      </c>
      <c r="X2747">
        <v>1155</v>
      </c>
      <c r="Y2747">
        <v>10</v>
      </c>
      <c r="Z2747" t="s">
        <v>3478</v>
      </c>
      <c r="AA2747" t="s">
        <v>5519</v>
      </c>
      <c r="AB2747" t="s">
        <v>670</v>
      </c>
      <c r="AC2747">
        <v>7.4</v>
      </c>
      <c r="AD2747" t="s">
        <v>8474</v>
      </c>
      <c r="AE2747" t="s">
        <v>9322</v>
      </c>
      <c r="AF2747" t="s">
        <v>8948</v>
      </c>
    </row>
    <row r="2748" spans="1:33" hidden="1" x14ac:dyDescent="0.25">
      <c r="A2748" t="s">
        <v>58</v>
      </c>
      <c r="B2748">
        <v>2025219</v>
      </c>
      <c r="C2748" t="s">
        <v>86</v>
      </c>
      <c r="D2748">
        <v>3</v>
      </c>
      <c r="E2748" t="s">
        <v>90</v>
      </c>
      <c r="F2748">
        <v>1200</v>
      </c>
      <c r="G2748" t="s">
        <v>98</v>
      </c>
      <c r="H2748" t="s">
        <v>299</v>
      </c>
      <c r="I2748" t="s">
        <v>447</v>
      </c>
      <c r="K2748">
        <v>23.41</v>
      </c>
      <c r="L2748">
        <v>45.65</v>
      </c>
      <c r="M2748" t="s">
        <v>670</v>
      </c>
      <c r="Q2748">
        <v>2</v>
      </c>
      <c r="R2748">
        <v>9</v>
      </c>
      <c r="S2748" t="s">
        <v>1651</v>
      </c>
      <c r="T2748" t="s">
        <v>2838</v>
      </c>
      <c r="U2748" t="s">
        <v>3422</v>
      </c>
      <c r="V2748" t="s">
        <v>3447</v>
      </c>
      <c r="W2748">
        <v>119</v>
      </c>
      <c r="X2748">
        <v>1138</v>
      </c>
      <c r="Y2748">
        <v>9</v>
      </c>
      <c r="Z2748" t="s">
        <v>3481</v>
      </c>
      <c r="AA2748" t="s">
        <v>5241</v>
      </c>
      <c r="AB2748" t="s">
        <v>661</v>
      </c>
      <c r="AC2748">
        <v>3.6</v>
      </c>
      <c r="AD2748" t="s">
        <v>8398</v>
      </c>
      <c r="AE2748" t="s">
        <v>9322</v>
      </c>
      <c r="AF2748" t="s">
        <v>9429</v>
      </c>
    </row>
    <row r="2749" spans="1:33" hidden="1" x14ac:dyDescent="0.25">
      <c r="A2749" t="s">
        <v>58</v>
      </c>
      <c r="B2749">
        <v>2025219</v>
      </c>
      <c r="C2749" t="s">
        <v>86</v>
      </c>
      <c r="D2749">
        <v>3</v>
      </c>
      <c r="E2749" t="s">
        <v>90</v>
      </c>
      <c r="F2749">
        <v>1200</v>
      </c>
      <c r="G2749" t="s">
        <v>98</v>
      </c>
      <c r="H2749" t="s">
        <v>299</v>
      </c>
      <c r="I2749" t="s">
        <v>447</v>
      </c>
      <c r="K2749">
        <v>23.41</v>
      </c>
      <c r="L2749">
        <v>45.65</v>
      </c>
      <c r="M2749" t="s">
        <v>670</v>
      </c>
      <c r="Q2749">
        <v>3</v>
      </c>
      <c r="R2749">
        <v>3</v>
      </c>
      <c r="S2749" t="s">
        <v>1228</v>
      </c>
      <c r="T2749" t="s">
        <v>2415</v>
      </c>
      <c r="U2749" t="s">
        <v>3403</v>
      </c>
      <c r="V2749" t="s">
        <v>3452</v>
      </c>
      <c r="W2749">
        <v>130</v>
      </c>
      <c r="X2749">
        <v>1074</v>
      </c>
      <c r="Y2749">
        <v>4</v>
      </c>
      <c r="Z2749" t="s">
        <v>3524</v>
      </c>
      <c r="AA2749" t="s">
        <v>5573</v>
      </c>
      <c r="AB2749" t="s">
        <v>7247</v>
      </c>
      <c r="AC2749">
        <v>7</v>
      </c>
      <c r="AD2749" t="s">
        <v>459</v>
      </c>
      <c r="AE2749" t="s">
        <v>9273</v>
      </c>
      <c r="AF2749" t="s">
        <v>8748</v>
      </c>
    </row>
    <row r="2750" spans="1:33" hidden="1" x14ac:dyDescent="0.25">
      <c r="A2750" t="s">
        <v>58</v>
      </c>
      <c r="B2750">
        <v>2025219</v>
      </c>
      <c r="C2750" t="s">
        <v>86</v>
      </c>
      <c r="D2750">
        <v>3</v>
      </c>
      <c r="E2750" t="s">
        <v>90</v>
      </c>
      <c r="F2750">
        <v>1200</v>
      </c>
      <c r="G2750" t="s">
        <v>98</v>
      </c>
      <c r="H2750" t="s">
        <v>299</v>
      </c>
      <c r="I2750" t="s">
        <v>447</v>
      </c>
      <c r="K2750">
        <v>23.41</v>
      </c>
      <c r="L2750">
        <v>45.65</v>
      </c>
      <c r="M2750" t="s">
        <v>670</v>
      </c>
      <c r="Q2750">
        <v>4</v>
      </c>
      <c r="R2750">
        <v>12</v>
      </c>
      <c r="S2750" t="s">
        <v>1285</v>
      </c>
      <c r="T2750" t="s">
        <v>2472</v>
      </c>
      <c r="U2750" t="s">
        <v>3406</v>
      </c>
      <c r="V2750" t="s">
        <v>3457</v>
      </c>
      <c r="W2750">
        <v>117</v>
      </c>
      <c r="X2750">
        <v>1195</v>
      </c>
      <c r="Y2750">
        <v>12</v>
      </c>
      <c r="Z2750" t="s">
        <v>3515</v>
      </c>
      <c r="AA2750" t="s">
        <v>5574</v>
      </c>
      <c r="AB2750" t="s">
        <v>571</v>
      </c>
      <c r="AC2750">
        <v>4.5</v>
      </c>
      <c r="AD2750" t="s">
        <v>8654</v>
      </c>
      <c r="AE2750" t="s">
        <v>9272</v>
      </c>
      <c r="AF2750" t="s">
        <v>8476</v>
      </c>
    </row>
    <row r="2751" spans="1:33" hidden="1" x14ac:dyDescent="0.25">
      <c r="A2751" t="s">
        <v>58</v>
      </c>
      <c r="B2751">
        <v>2025219</v>
      </c>
      <c r="C2751" t="s">
        <v>86</v>
      </c>
      <c r="D2751">
        <v>3</v>
      </c>
      <c r="E2751" t="s">
        <v>90</v>
      </c>
      <c r="F2751">
        <v>1200</v>
      </c>
      <c r="G2751" t="s">
        <v>98</v>
      </c>
      <c r="H2751" t="s">
        <v>299</v>
      </c>
      <c r="I2751" t="s">
        <v>447</v>
      </c>
      <c r="K2751">
        <v>23.41</v>
      </c>
      <c r="L2751">
        <v>45.65</v>
      </c>
      <c r="M2751" t="s">
        <v>670</v>
      </c>
      <c r="Q2751">
        <v>5</v>
      </c>
      <c r="R2751">
        <v>7</v>
      </c>
      <c r="S2751" t="s">
        <v>2017</v>
      </c>
      <c r="T2751" t="s">
        <v>3204</v>
      </c>
      <c r="U2751" t="s">
        <v>3412</v>
      </c>
      <c r="V2751" t="s">
        <v>3458</v>
      </c>
      <c r="W2751">
        <v>124</v>
      </c>
      <c r="X2751">
        <v>1097</v>
      </c>
      <c r="Y2751">
        <v>3</v>
      </c>
      <c r="Z2751" t="s">
        <v>3515</v>
      </c>
      <c r="AA2751" t="s">
        <v>5575</v>
      </c>
      <c r="AB2751" t="s">
        <v>7013</v>
      </c>
      <c r="AC2751">
        <v>32</v>
      </c>
      <c r="AD2751" t="s">
        <v>8475</v>
      </c>
      <c r="AE2751" t="s">
        <v>9276</v>
      </c>
      <c r="AF2751" t="s">
        <v>9231</v>
      </c>
    </row>
    <row r="2752" spans="1:33" hidden="1" x14ac:dyDescent="0.25">
      <c r="A2752" t="s">
        <v>58</v>
      </c>
      <c r="B2752">
        <v>2025219</v>
      </c>
      <c r="C2752" t="s">
        <v>86</v>
      </c>
      <c r="D2752">
        <v>3</v>
      </c>
      <c r="E2752" t="s">
        <v>90</v>
      </c>
      <c r="F2752">
        <v>1200</v>
      </c>
      <c r="G2752" t="s">
        <v>98</v>
      </c>
      <c r="H2752" t="s">
        <v>299</v>
      </c>
      <c r="I2752" t="s">
        <v>447</v>
      </c>
      <c r="K2752">
        <v>23.41</v>
      </c>
      <c r="L2752">
        <v>45.65</v>
      </c>
      <c r="M2752" t="s">
        <v>670</v>
      </c>
      <c r="Q2752">
        <v>6</v>
      </c>
      <c r="R2752">
        <v>2</v>
      </c>
      <c r="S2752" t="s">
        <v>1649</v>
      </c>
      <c r="T2752" t="s">
        <v>2836</v>
      </c>
      <c r="U2752" t="s">
        <v>3421</v>
      </c>
      <c r="V2752" t="s">
        <v>3448</v>
      </c>
      <c r="W2752">
        <v>132</v>
      </c>
      <c r="X2752">
        <v>1085</v>
      </c>
      <c r="Y2752">
        <v>6</v>
      </c>
      <c r="Z2752" t="s">
        <v>3492</v>
      </c>
      <c r="AA2752" t="s">
        <v>5576</v>
      </c>
      <c r="AB2752" t="s">
        <v>726</v>
      </c>
      <c r="AC2752">
        <v>10</v>
      </c>
      <c r="AD2752" t="s">
        <v>8652</v>
      </c>
      <c r="AE2752" t="s">
        <v>9351</v>
      </c>
      <c r="AF2752" t="s">
        <v>8877</v>
      </c>
    </row>
    <row r="2753" spans="1:32" hidden="1" x14ac:dyDescent="0.25">
      <c r="A2753" t="s">
        <v>58</v>
      </c>
      <c r="B2753">
        <v>2025219</v>
      </c>
      <c r="C2753" t="s">
        <v>86</v>
      </c>
      <c r="D2753">
        <v>3</v>
      </c>
      <c r="E2753" t="s">
        <v>90</v>
      </c>
      <c r="F2753">
        <v>1200</v>
      </c>
      <c r="G2753" t="s">
        <v>98</v>
      </c>
      <c r="H2753" t="s">
        <v>299</v>
      </c>
      <c r="I2753" t="s">
        <v>447</v>
      </c>
      <c r="K2753">
        <v>23.41</v>
      </c>
      <c r="L2753">
        <v>45.65</v>
      </c>
      <c r="M2753" t="s">
        <v>670</v>
      </c>
      <c r="Q2753">
        <v>7</v>
      </c>
      <c r="R2753">
        <v>10</v>
      </c>
      <c r="S2753" t="s">
        <v>1728</v>
      </c>
      <c r="T2753" t="s">
        <v>2915</v>
      </c>
      <c r="U2753" t="s">
        <v>3420</v>
      </c>
      <c r="V2753" t="s">
        <v>3449</v>
      </c>
      <c r="W2753">
        <v>119</v>
      </c>
      <c r="X2753">
        <v>1108</v>
      </c>
      <c r="Y2753">
        <v>8</v>
      </c>
      <c r="Z2753" t="s">
        <v>3509</v>
      </c>
      <c r="AA2753" t="s">
        <v>5133</v>
      </c>
      <c r="AB2753" t="s">
        <v>513</v>
      </c>
      <c r="AC2753">
        <v>7.7</v>
      </c>
      <c r="AD2753" t="s">
        <v>8873</v>
      </c>
      <c r="AE2753" t="s">
        <v>9272</v>
      </c>
      <c r="AF2753" t="s">
        <v>8453</v>
      </c>
    </row>
    <row r="2754" spans="1:32" hidden="1" x14ac:dyDescent="0.25">
      <c r="A2754" t="s">
        <v>58</v>
      </c>
      <c r="B2754">
        <v>2025219</v>
      </c>
      <c r="C2754" t="s">
        <v>86</v>
      </c>
      <c r="D2754">
        <v>3</v>
      </c>
      <c r="E2754" t="s">
        <v>90</v>
      </c>
      <c r="F2754">
        <v>1200</v>
      </c>
      <c r="G2754" t="s">
        <v>98</v>
      </c>
      <c r="H2754" t="s">
        <v>299</v>
      </c>
      <c r="I2754" t="s">
        <v>447</v>
      </c>
      <c r="K2754">
        <v>23.41</v>
      </c>
      <c r="L2754">
        <v>45.65</v>
      </c>
      <c r="M2754" t="s">
        <v>670</v>
      </c>
      <c r="Q2754">
        <v>8</v>
      </c>
      <c r="R2754">
        <v>1</v>
      </c>
      <c r="S2754" t="s">
        <v>1321</v>
      </c>
      <c r="T2754" t="s">
        <v>2508</v>
      </c>
      <c r="U2754" t="s">
        <v>3408</v>
      </c>
      <c r="V2754" t="s">
        <v>3441</v>
      </c>
      <c r="W2754">
        <v>133</v>
      </c>
      <c r="X2754">
        <v>1165</v>
      </c>
      <c r="Y2754">
        <v>11</v>
      </c>
      <c r="Z2754" t="s">
        <v>3519</v>
      </c>
      <c r="AA2754" t="s">
        <v>5328</v>
      </c>
      <c r="AB2754" t="s">
        <v>7356</v>
      </c>
      <c r="AC2754">
        <v>22</v>
      </c>
      <c r="AD2754" t="s">
        <v>8394</v>
      </c>
      <c r="AE2754" t="s">
        <v>9239</v>
      </c>
      <c r="AF2754" t="s">
        <v>8651</v>
      </c>
    </row>
    <row r="2755" spans="1:32" hidden="1" x14ac:dyDescent="0.25">
      <c r="A2755" t="s">
        <v>58</v>
      </c>
      <c r="B2755">
        <v>2025219</v>
      </c>
      <c r="C2755" t="s">
        <v>86</v>
      </c>
      <c r="D2755">
        <v>3</v>
      </c>
      <c r="E2755" t="s">
        <v>90</v>
      </c>
      <c r="F2755">
        <v>1200</v>
      </c>
      <c r="G2755" t="s">
        <v>98</v>
      </c>
      <c r="H2755" t="s">
        <v>299</v>
      </c>
      <c r="I2755" t="s">
        <v>447</v>
      </c>
      <c r="K2755">
        <v>23.41</v>
      </c>
      <c r="L2755">
        <v>45.65</v>
      </c>
      <c r="M2755" t="s">
        <v>670</v>
      </c>
      <c r="Q2755">
        <v>9</v>
      </c>
      <c r="R2755">
        <v>5</v>
      </c>
      <c r="S2755" t="s">
        <v>1900</v>
      </c>
      <c r="T2755" t="s">
        <v>3087</v>
      </c>
      <c r="U2755" t="s">
        <v>3397</v>
      </c>
      <c r="V2755" t="s">
        <v>3443</v>
      </c>
      <c r="W2755">
        <v>126</v>
      </c>
      <c r="X2755">
        <v>1077</v>
      </c>
      <c r="Y2755">
        <v>1</v>
      </c>
      <c r="Z2755" t="s">
        <v>3551</v>
      </c>
      <c r="AA2755" t="s">
        <v>5577</v>
      </c>
      <c r="AB2755" t="s">
        <v>6897</v>
      </c>
      <c r="AC2755">
        <v>36</v>
      </c>
      <c r="AD2755" t="s">
        <v>8652</v>
      </c>
      <c r="AE2755" t="s">
        <v>9239</v>
      </c>
      <c r="AF2755" t="s">
        <v>8752</v>
      </c>
    </row>
    <row r="2756" spans="1:32" hidden="1" x14ac:dyDescent="0.25">
      <c r="A2756" t="s">
        <v>58</v>
      </c>
      <c r="B2756">
        <v>2025219</v>
      </c>
      <c r="C2756" t="s">
        <v>86</v>
      </c>
      <c r="D2756">
        <v>3</v>
      </c>
      <c r="E2756" t="s">
        <v>90</v>
      </c>
      <c r="F2756">
        <v>1200</v>
      </c>
      <c r="G2756" t="s">
        <v>98</v>
      </c>
      <c r="H2756" t="s">
        <v>299</v>
      </c>
      <c r="I2756" t="s">
        <v>447</v>
      </c>
      <c r="K2756">
        <v>23.41</v>
      </c>
      <c r="L2756">
        <v>45.65</v>
      </c>
      <c r="M2756" t="s">
        <v>670</v>
      </c>
      <c r="Q2756">
        <v>10</v>
      </c>
      <c r="R2756">
        <v>6</v>
      </c>
      <c r="S2756" t="s">
        <v>1277</v>
      </c>
      <c r="T2756" t="s">
        <v>2464</v>
      </c>
      <c r="U2756" t="s">
        <v>3398</v>
      </c>
      <c r="V2756" t="s">
        <v>3459</v>
      </c>
      <c r="W2756">
        <v>125</v>
      </c>
      <c r="X2756">
        <v>1096</v>
      </c>
      <c r="Y2756">
        <v>2</v>
      </c>
      <c r="Z2756" t="s">
        <v>3504</v>
      </c>
      <c r="AA2756" t="s">
        <v>5357</v>
      </c>
      <c r="AB2756" t="s">
        <v>7088</v>
      </c>
      <c r="AC2756">
        <v>12</v>
      </c>
      <c r="AD2756" t="s">
        <v>8395</v>
      </c>
      <c r="AE2756" t="s">
        <v>9273</v>
      </c>
      <c r="AF2756" t="s">
        <v>8742</v>
      </c>
    </row>
    <row r="2757" spans="1:32" hidden="1" x14ac:dyDescent="0.25">
      <c r="A2757" t="s">
        <v>58</v>
      </c>
      <c r="B2757">
        <v>2025219</v>
      </c>
      <c r="C2757" t="s">
        <v>86</v>
      </c>
      <c r="D2757">
        <v>3</v>
      </c>
      <c r="E2757" t="s">
        <v>90</v>
      </c>
      <c r="F2757">
        <v>1200</v>
      </c>
      <c r="G2757" t="s">
        <v>98</v>
      </c>
      <c r="H2757" t="s">
        <v>299</v>
      </c>
      <c r="I2757" t="s">
        <v>447</v>
      </c>
      <c r="K2757">
        <v>23.41</v>
      </c>
      <c r="L2757">
        <v>45.65</v>
      </c>
      <c r="M2757" t="s">
        <v>670</v>
      </c>
      <c r="Q2757">
        <v>11</v>
      </c>
      <c r="R2757">
        <v>11</v>
      </c>
      <c r="S2757" t="s">
        <v>1592</v>
      </c>
      <c r="T2757" t="s">
        <v>2779</v>
      </c>
      <c r="U2757" t="s">
        <v>3417</v>
      </c>
      <c r="V2757" t="s">
        <v>3446</v>
      </c>
      <c r="W2757">
        <v>119</v>
      </c>
      <c r="X2757">
        <v>1086</v>
      </c>
      <c r="Y2757">
        <v>7</v>
      </c>
      <c r="Z2757" t="s">
        <v>3582</v>
      </c>
      <c r="AA2757" t="s">
        <v>5578</v>
      </c>
      <c r="AB2757" t="s">
        <v>7915</v>
      </c>
      <c r="AC2757">
        <v>83</v>
      </c>
      <c r="AD2757" t="s">
        <v>8751</v>
      </c>
      <c r="AE2757" t="s">
        <v>9238</v>
      </c>
      <c r="AF2757" t="s">
        <v>8864</v>
      </c>
    </row>
    <row r="2758" spans="1:32" hidden="1" x14ac:dyDescent="0.25">
      <c r="A2758" t="s">
        <v>58</v>
      </c>
      <c r="B2758">
        <v>2025219</v>
      </c>
      <c r="C2758" t="s">
        <v>86</v>
      </c>
      <c r="D2758">
        <v>3</v>
      </c>
      <c r="E2758" t="s">
        <v>90</v>
      </c>
      <c r="F2758">
        <v>1200</v>
      </c>
      <c r="G2758" t="s">
        <v>98</v>
      </c>
      <c r="H2758" t="s">
        <v>299</v>
      </c>
      <c r="I2758" t="s">
        <v>447</v>
      </c>
      <c r="K2758">
        <v>23.41</v>
      </c>
      <c r="L2758">
        <v>45.65</v>
      </c>
      <c r="M2758" t="s">
        <v>670</v>
      </c>
      <c r="Q2758">
        <v>12</v>
      </c>
      <c r="R2758">
        <v>8</v>
      </c>
      <c r="S2758" t="s">
        <v>1290</v>
      </c>
      <c r="T2758" t="s">
        <v>2477</v>
      </c>
      <c r="U2758" t="s">
        <v>3410</v>
      </c>
      <c r="V2758" t="s">
        <v>3461</v>
      </c>
      <c r="W2758">
        <v>119</v>
      </c>
      <c r="X2758">
        <v>1238</v>
      </c>
      <c r="Y2758">
        <v>5</v>
      </c>
      <c r="Z2758" t="s">
        <v>3542</v>
      </c>
      <c r="AA2758" t="s">
        <v>5312</v>
      </c>
      <c r="AB2758" t="s">
        <v>7916</v>
      </c>
      <c r="AC2758">
        <v>74</v>
      </c>
      <c r="AD2758" t="s">
        <v>8473</v>
      </c>
      <c r="AE2758" t="s">
        <v>9274</v>
      </c>
      <c r="AF2758" t="s">
        <v>8755</v>
      </c>
    </row>
    <row r="2759" spans="1:32" hidden="1" x14ac:dyDescent="0.25">
      <c r="A2759" t="s">
        <v>58</v>
      </c>
      <c r="B2759">
        <v>2025220</v>
      </c>
      <c r="C2759" t="s">
        <v>86</v>
      </c>
      <c r="D2759">
        <v>4</v>
      </c>
      <c r="E2759" t="s">
        <v>90</v>
      </c>
      <c r="F2759">
        <v>1200</v>
      </c>
      <c r="G2759" t="s">
        <v>98</v>
      </c>
      <c r="H2759" t="s">
        <v>300</v>
      </c>
      <c r="I2759" t="s">
        <v>446</v>
      </c>
      <c r="J2759" t="s">
        <v>450</v>
      </c>
      <c r="K2759">
        <v>23.28</v>
      </c>
      <c r="L2759">
        <v>45.63</v>
      </c>
      <c r="M2759" t="s">
        <v>671</v>
      </c>
      <c r="Q2759">
        <v>1</v>
      </c>
      <c r="R2759">
        <v>7</v>
      </c>
      <c r="S2759" t="s">
        <v>2018</v>
      </c>
      <c r="T2759" t="s">
        <v>3205</v>
      </c>
      <c r="U2759" t="s">
        <v>3411</v>
      </c>
      <c r="V2759" t="s">
        <v>3447</v>
      </c>
      <c r="W2759">
        <v>127</v>
      </c>
      <c r="X2759">
        <v>1201</v>
      </c>
      <c r="Y2759">
        <v>6</v>
      </c>
      <c r="Z2759" t="s">
        <v>3478</v>
      </c>
      <c r="AA2759" t="s">
        <v>5519</v>
      </c>
      <c r="AB2759" t="s">
        <v>671</v>
      </c>
      <c r="AC2759">
        <v>5.7</v>
      </c>
      <c r="AD2759" t="s">
        <v>9018</v>
      </c>
      <c r="AE2759" t="s">
        <v>9223</v>
      </c>
      <c r="AF2759" t="s">
        <v>8946</v>
      </c>
    </row>
    <row r="2760" spans="1:32" hidden="1" x14ac:dyDescent="0.25">
      <c r="A2760" t="s">
        <v>58</v>
      </c>
      <c r="B2760">
        <v>2025220</v>
      </c>
      <c r="C2760" t="s">
        <v>86</v>
      </c>
      <c r="D2760">
        <v>4</v>
      </c>
      <c r="E2760" t="s">
        <v>90</v>
      </c>
      <c r="F2760">
        <v>1200</v>
      </c>
      <c r="G2760" t="s">
        <v>98</v>
      </c>
      <c r="H2760" t="s">
        <v>300</v>
      </c>
      <c r="I2760" t="s">
        <v>446</v>
      </c>
      <c r="J2760" t="s">
        <v>450</v>
      </c>
      <c r="K2760">
        <v>23.28</v>
      </c>
      <c r="L2760">
        <v>45.63</v>
      </c>
      <c r="M2760" t="s">
        <v>671</v>
      </c>
      <c r="Q2760">
        <v>2</v>
      </c>
      <c r="R2760">
        <v>1</v>
      </c>
      <c r="S2760" t="s">
        <v>1848</v>
      </c>
      <c r="T2760" t="s">
        <v>3035</v>
      </c>
      <c r="U2760" t="s">
        <v>3401</v>
      </c>
      <c r="V2760" t="s">
        <v>3460</v>
      </c>
      <c r="W2760">
        <v>135</v>
      </c>
      <c r="X2760">
        <v>1093</v>
      </c>
      <c r="Y2760">
        <v>1</v>
      </c>
      <c r="Z2760" t="s">
        <v>3481</v>
      </c>
      <c r="AA2760" t="s">
        <v>5128</v>
      </c>
      <c r="AB2760" t="s">
        <v>7467</v>
      </c>
      <c r="AC2760">
        <v>1.5</v>
      </c>
      <c r="AD2760" t="s">
        <v>9082</v>
      </c>
      <c r="AE2760" t="s">
        <v>9225</v>
      </c>
      <c r="AF2760" t="s">
        <v>8875</v>
      </c>
    </row>
    <row r="2761" spans="1:32" hidden="1" x14ac:dyDescent="0.25">
      <c r="A2761" t="s">
        <v>58</v>
      </c>
      <c r="B2761">
        <v>2025220</v>
      </c>
      <c r="C2761" t="s">
        <v>86</v>
      </c>
      <c r="D2761">
        <v>4</v>
      </c>
      <c r="E2761" t="s">
        <v>90</v>
      </c>
      <c r="F2761">
        <v>1200</v>
      </c>
      <c r="G2761" t="s">
        <v>98</v>
      </c>
      <c r="H2761" t="s">
        <v>300</v>
      </c>
      <c r="I2761" t="s">
        <v>446</v>
      </c>
      <c r="J2761" t="s">
        <v>450</v>
      </c>
      <c r="K2761">
        <v>23.28</v>
      </c>
      <c r="L2761">
        <v>45.63</v>
      </c>
      <c r="M2761" t="s">
        <v>671</v>
      </c>
      <c r="Q2761">
        <v>3</v>
      </c>
      <c r="R2761">
        <v>6</v>
      </c>
      <c r="S2761" t="s">
        <v>2019</v>
      </c>
      <c r="T2761" t="s">
        <v>3206</v>
      </c>
      <c r="U2761" t="s">
        <v>3399</v>
      </c>
      <c r="V2761" t="s">
        <v>3442</v>
      </c>
      <c r="W2761">
        <v>127</v>
      </c>
      <c r="X2761">
        <v>1064</v>
      </c>
      <c r="Y2761">
        <v>11</v>
      </c>
      <c r="Z2761" t="s">
        <v>3484</v>
      </c>
      <c r="AA2761" t="s">
        <v>5579</v>
      </c>
      <c r="AB2761" t="s">
        <v>7468</v>
      </c>
      <c r="AC2761">
        <v>47</v>
      </c>
      <c r="AD2761" t="s">
        <v>8688</v>
      </c>
      <c r="AE2761" t="s">
        <v>9403</v>
      </c>
      <c r="AF2761" t="s">
        <v>9440</v>
      </c>
    </row>
    <row r="2762" spans="1:32" hidden="1" x14ac:dyDescent="0.25">
      <c r="A2762" t="s">
        <v>58</v>
      </c>
      <c r="B2762">
        <v>2025220</v>
      </c>
      <c r="C2762" t="s">
        <v>86</v>
      </c>
      <c r="D2762">
        <v>4</v>
      </c>
      <c r="E2762" t="s">
        <v>90</v>
      </c>
      <c r="F2762">
        <v>1200</v>
      </c>
      <c r="G2762" t="s">
        <v>98</v>
      </c>
      <c r="H2762" t="s">
        <v>300</v>
      </c>
      <c r="I2762" t="s">
        <v>446</v>
      </c>
      <c r="J2762" t="s">
        <v>450</v>
      </c>
      <c r="K2762">
        <v>23.28</v>
      </c>
      <c r="L2762">
        <v>45.63</v>
      </c>
      <c r="M2762" t="s">
        <v>671</v>
      </c>
      <c r="Q2762">
        <v>4</v>
      </c>
      <c r="R2762">
        <v>8</v>
      </c>
      <c r="S2762" t="s">
        <v>2020</v>
      </c>
      <c r="T2762" t="s">
        <v>3207</v>
      </c>
      <c r="U2762" t="s">
        <v>3419</v>
      </c>
      <c r="V2762" t="s">
        <v>3449</v>
      </c>
      <c r="W2762">
        <v>125</v>
      </c>
      <c r="X2762">
        <v>1088</v>
      </c>
      <c r="Y2762">
        <v>2</v>
      </c>
      <c r="Z2762" t="s">
        <v>3484</v>
      </c>
      <c r="AA2762" t="s">
        <v>5580</v>
      </c>
      <c r="AB2762" t="s">
        <v>7468</v>
      </c>
      <c r="AC2762">
        <v>8</v>
      </c>
      <c r="AD2762" t="s">
        <v>8730</v>
      </c>
      <c r="AE2762" t="s">
        <v>9404</v>
      </c>
      <c r="AF2762" t="s">
        <v>9440</v>
      </c>
    </row>
    <row r="2763" spans="1:32" hidden="1" x14ac:dyDescent="0.25">
      <c r="A2763" t="s">
        <v>58</v>
      </c>
      <c r="B2763">
        <v>2025220</v>
      </c>
      <c r="C2763" t="s">
        <v>86</v>
      </c>
      <c r="D2763">
        <v>4</v>
      </c>
      <c r="E2763" t="s">
        <v>90</v>
      </c>
      <c r="F2763">
        <v>1200</v>
      </c>
      <c r="G2763" t="s">
        <v>98</v>
      </c>
      <c r="H2763" t="s">
        <v>300</v>
      </c>
      <c r="I2763" t="s">
        <v>446</v>
      </c>
      <c r="J2763" t="s">
        <v>450</v>
      </c>
      <c r="K2763">
        <v>23.28</v>
      </c>
      <c r="L2763">
        <v>45.63</v>
      </c>
      <c r="M2763" t="s">
        <v>671</v>
      </c>
      <c r="R2763">
        <v>9</v>
      </c>
      <c r="S2763" t="s">
        <v>1784</v>
      </c>
      <c r="T2763" t="s">
        <v>2971</v>
      </c>
      <c r="U2763" t="s">
        <v>3397</v>
      </c>
      <c r="V2763" t="s">
        <v>3440</v>
      </c>
      <c r="W2763">
        <v>126</v>
      </c>
      <c r="X2763">
        <v>1149</v>
      </c>
      <c r="Y2763">
        <v>5</v>
      </c>
      <c r="Z2763" t="s">
        <v>3497</v>
      </c>
      <c r="AA2763" t="s">
        <v>5464</v>
      </c>
      <c r="AB2763" t="s">
        <v>6834</v>
      </c>
      <c r="AC2763">
        <v>19</v>
      </c>
      <c r="AD2763" t="s">
        <v>8414</v>
      </c>
      <c r="AE2763" t="s">
        <v>9328</v>
      </c>
      <c r="AF2763" t="s">
        <v>8898</v>
      </c>
    </row>
    <row r="2764" spans="1:32" hidden="1" x14ac:dyDescent="0.25">
      <c r="A2764" t="s">
        <v>58</v>
      </c>
      <c r="B2764">
        <v>2025220</v>
      </c>
      <c r="C2764" t="s">
        <v>86</v>
      </c>
      <c r="D2764">
        <v>4</v>
      </c>
      <c r="E2764" t="s">
        <v>90</v>
      </c>
      <c r="F2764">
        <v>1200</v>
      </c>
      <c r="G2764" t="s">
        <v>98</v>
      </c>
      <c r="H2764" t="s">
        <v>300</v>
      </c>
      <c r="I2764" t="s">
        <v>446</v>
      </c>
      <c r="J2764" t="s">
        <v>450</v>
      </c>
      <c r="K2764">
        <v>23.28</v>
      </c>
      <c r="L2764">
        <v>45.63</v>
      </c>
      <c r="M2764" t="s">
        <v>671</v>
      </c>
      <c r="R2764">
        <v>11</v>
      </c>
      <c r="S2764" t="s">
        <v>1299</v>
      </c>
      <c r="T2764" t="s">
        <v>2486</v>
      </c>
      <c r="U2764" t="s">
        <v>3406</v>
      </c>
      <c r="V2764" t="s">
        <v>3459</v>
      </c>
      <c r="W2764">
        <v>124</v>
      </c>
      <c r="X2764">
        <v>1183</v>
      </c>
      <c r="Y2764">
        <v>4</v>
      </c>
      <c r="Z2764" t="s">
        <v>3497</v>
      </c>
      <c r="AA2764" t="s">
        <v>5581</v>
      </c>
      <c r="AB2764" t="s">
        <v>6834</v>
      </c>
      <c r="AC2764">
        <v>14</v>
      </c>
      <c r="AD2764" t="s">
        <v>8889</v>
      </c>
      <c r="AE2764" t="s">
        <v>9223</v>
      </c>
      <c r="AF2764" t="s">
        <v>8549</v>
      </c>
    </row>
    <row r="2765" spans="1:32" hidden="1" x14ac:dyDescent="0.25">
      <c r="A2765" t="s">
        <v>58</v>
      </c>
      <c r="B2765">
        <v>2025220</v>
      </c>
      <c r="C2765" t="s">
        <v>86</v>
      </c>
      <c r="D2765">
        <v>4</v>
      </c>
      <c r="E2765" t="s">
        <v>90</v>
      </c>
      <c r="F2765">
        <v>1200</v>
      </c>
      <c r="G2765" t="s">
        <v>98</v>
      </c>
      <c r="H2765" t="s">
        <v>300</v>
      </c>
      <c r="I2765" t="s">
        <v>446</v>
      </c>
      <c r="J2765" t="s">
        <v>450</v>
      </c>
      <c r="K2765">
        <v>23.28</v>
      </c>
      <c r="L2765">
        <v>45.63</v>
      </c>
      <c r="M2765" t="s">
        <v>671</v>
      </c>
      <c r="Q2765">
        <v>7</v>
      </c>
      <c r="R2765">
        <v>12</v>
      </c>
      <c r="S2765" t="s">
        <v>1400</v>
      </c>
      <c r="T2765" t="s">
        <v>2587</v>
      </c>
      <c r="U2765" t="s">
        <v>3407</v>
      </c>
      <c r="V2765" t="s">
        <v>3453</v>
      </c>
      <c r="W2765">
        <v>118</v>
      </c>
      <c r="X2765">
        <v>1120</v>
      </c>
      <c r="Y2765">
        <v>8</v>
      </c>
      <c r="Z2765" t="s">
        <v>3507</v>
      </c>
      <c r="AA2765" t="s">
        <v>5582</v>
      </c>
      <c r="AB2765" t="s">
        <v>7627</v>
      </c>
      <c r="AC2765">
        <v>87</v>
      </c>
      <c r="AD2765" t="s">
        <v>8762</v>
      </c>
      <c r="AE2765" t="s">
        <v>9328</v>
      </c>
      <c r="AF2765" t="s">
        <v>9368</v>
      </c>
    </row>
    <row r="2766" spans="1:32" hidden="1" x14ac:dyDescent="0.25">
      <c r="A2766" t="s">
        <v>58</v>
      </c>
      <c r="B2766">
        <v>2025220</v>
      </c>
      <c r="C2766" t="s">
        <v>86</v>
      </c>
      <c r="D2766">
        <v>4</v>
      </c>
      <c r="E2766" t="s">
        <v>90</v>
      </c>
      <c r="F2766">
        <v>1200</v>
      </c>
      <c r="G2766" t="s">
        <v>98</v>
      </c>
      <c r="H2766" t="s">
        <v>300</v>
      </c>
      <c r="I2766" t="s">
        <v>446</v>
      </c>
      <c r="J2766" t="s">
        <v>450</v>
      </c>
      <c r="K2766">
        <v>23.28</v>
      </c>
      <c r="L2766">
        <v>45.63</v>
      </c>
      <c r="M2766" t="s">
        <v>671</v>
      </c>
      <c r="Q2766">
        <v>8</v>
      </c>
      <c r="R2766">
        <v>3</v>
      </c>
      <c r="S2766" t="s">
        <v>1915</v>
      </c>
      <c r="T2766" t="s">
        <v>3102</v>
      </c>
      <c r="U2766" t="s">
        <v>3417</v>
      </c>
      <c r="V2766" t="s">
        <v>3443</v>
      </c>
      <c r="W2766">
        <v>127</v>
      </c>
      <c r="X2766">
        <v>1202</v>
      </c>
      <c r="Y2766">
        <v>7</v>
      </c>
      <c r="Z2766" t="s">
        <v>3508</v>
      </c>
      <c r="AA2766" t="s">
        <v>5583</v>
      </c>
      <c r="AB2766" t="s">
        <v>7248</v>
      </c>
      <c r="AC2766">
        <v>41</v>
      </c>
      <c r="AD2766" t="s">
        <v>8689</v>
      </c>
      <c r="AE2766" t="s">
        <v>9405</v>
      </c>
      <c r="AF2766" t="s">
        <v>9153</v>
      </c>
    </row>
    <row r="2767" spans="1:32" hidden="1" x14ac:dyDescent="0.25">
      <c r="A2767" t="s">
        <v>58</v>
      </c>
      <c r="B2767">
        <v>2025220</v>
      </c>
      <c r="C2767" t="s">
        <v>86</v>
      </c>
      <c r="D2767">
        <v>4</v>
      </c>
      <c r="E2767" t="s">
        <v>90</v>
      </c>
      <c r="F2767">
        <v>1200</v>
      </c>
      <c r="G2767" t="s">
        <v>98</v>
      </c>
      <c r="H2767" t="s">
        <v>300</v>
      </c>
      <c r="I2767" t="s">
        <v>446</v>
      </c>
      <c r="J2767" t="s">
        <v>450</v>
      </c>
      <c r="K2767">
        <v>23.28</v>
      </c>
      <c r="L2767">
        <v>45.63</v>
      </c>
      <c r="M2767" t="s">
        <v>671</v>
      </c>
      <c r="Q2767">
        <v>9</v>
      </c>
      <c r="R2767">
        <v>4</v>
      </c>
      <c r="S2767" t="s">
        <v>2021</v>
      </c>
      <c r="T2767" t="s">
        <v>3208</v>
      </c>
      <c r="U2767" t="s">
        <v>3398</v>
      </c>
      <c r="V2767" t="s">
        <v>3454</v>
      </c>
      <c r="W2767">
        <v>127</v>
      </c>
      <c r="X2767">
        <v>1089</v>
      </c>
      <c r="Y2767">
        <v>9</v>
      </c>
      <c r="Z2767" t="s">
        <v>3508</v>
      </c>
      <c r="AA2767" t="s">
        <v>5584</v>
      </c>
      <c r="AB2767" t="s">
        <v>633</v>
      </c>
      <c r="AC2767">
        <v>29</v>
      </c>
      <c r="AD2767" t="s">
        <v>8458</v>
      </c>
      <c r="AE2767" t="s">
        <v>9405</v>
      </c>
      <c r="AF2767" t="s">
        <v>9104</v>
      </c>
    </row>
    <row r="2768" spans="1:32" hidden="1" x14ac:dyDescent="0.25">
      <c r="A2768" t="s">
        <v>58</v>
      </c>
      <c r="B2768">
        <v>2025220</v>
      </c>
      <c r="C2768" t="s">
        <v>86</v>
      </c>
      <c r="D2768">
        <v>4</v>
      </c>
      <c r="E2768" t="s">
        <v>90</v>
      </c>
      <c r="F2768">
        <v>1200</v>
      </c>
      <c r="G2768" t="s">
        <v>98</v>
      </c>
      <c r="H2768" t="s">
        <v>300</v>
      </c>
      <c r="I2768" t="s">
        <v>446</v>
      </c>
      <c r="J2768" t="s">
        <v>450</v>
      </c>
      <c r="K2768">
        <v>23.28</v>
      </c>
      <c r="L2768">
        <v>45.63</v>
      </c>
      <c r="M2768" t="s">
        <v>671</v>
      </c>
      <c r="Q2768">
        <v>10</v>
      </c>
      <c r="R2768">
        <v>2</v>
      </c>
      <c r="S2768" t="s">
        <v>2022</v>
      </c>
      <c r="T2768" t="s">
        <v>3209</v>
      </c>
      <c r="U2768" t="s">
        <v>3404</v>
      </c>
      <c r="V2768" t="s">
        <v>3444</v>
      </c>
      <c r="W2768">
        <v>127</v>
      </c>
      <c r="X2768">
        <v>1147</v>
      </c>
      <c r="Y2768">
        <v>10</v>
      </c>
      <c r="Z2768" t="s">
        <v>3488</v>
      </c>
      <c r="AA2768" t="s">
        <v>5585</v>
      </c>
      <c r="AB2768" t="s">
        <v>7281</v>
      </c>
      <c r="AC2768">
        <v>45</v>
      </c>
      <c r="AD2768" t="s">
        <v>8456</v>
      </c>
      <c r="AE2768" t="s">
        <v>9228</v>
      </c>
      <c r="AF2768" t="s">
        <v>8558</v>
      </c>
    </row>
    <row r="2769" spans="1:33" hidden="1" x14ac:dyDescent="0.25">
      <c r="A2769" t="s">
        <v>58</v>
      </c>
      <c r="B2769">
        <v>2025220</v>
      </c>
      <c r="C2769" t="s">
        <v>86</v>
      </c>
      <c r="D2769">
        <v>4</v>
      </c>
      <c r="E2769" t="s">
        <v>90</v>
      </c>
      <c r="F2769">
        <v>1200</v>
      </c>
      <c r="G2769" t="s">
        <v>98</v>
      </c>
      <c r="H2769" t="s">
        <v>300</v>
      </c>
      <c r="I2769" t="s">
        <v>446</v>
      </c>
      <c r="J2769" t="s">
        <v>450</v>
      </c>
      <c r="K2769">
        <v>23.28</v>
      </c>
      <c r="L2769">
        <v>45.63</v>
      </c>
      <c r="M2769" t="s">
        <v>671</v>
      </c>
      <c r="Q2769">
        <v>11</v>
      </c>
      <c r="R2769">
        <v>5</v>
      </c>
      <c r="S2769" t="s">
        <v>2023</v>
      </c>
      <c r="T2769" t="s">
        <v>3210</v>
      </c>
      <c r="U2769" t="s">
        <v>3412</v>
      </c>
      <c r="V2769" t="s">
        <v>3451</v>
      </c>
      <c r="W2769">
        <v>127</v>
      </c>
      <c r="X2769">
        <v>1099</v>
      </c>
      <c r="Y2769">
        <v>3</v>
      </c>
      <c r="Z2769" t="s">
        <v>3503</v>
      </c>
      <c r="AA2769" t="s">
        <v>5586</v>
      </c>
      <c r="AB2769" t="s">
        <v>605</v>
      </c>
      <c r="AC2769">
        <v>36</v>
      </c>
      <c r="AD2769" t="s">
        <v>9082</v>
      </c>
      <c r="AE2769" t="s">
        <v>9230</v>
      </c>
      <c r="AF2769" t="s">
        <v>8689</v>
      </c>
    </row>
    <row r="2770" spans="1:33" hidden="1" x14ac:dyDescent="0.25">
      <c r="A2770" t="s">
        <v>58</v>
      </c>
      <c r="B2770">
        <v>2025220</v>
      </c>
      <c r="C2770" t="s">
        <v>86</v>
      </c>
      <c r="D2770">
        <v>4</v>
      </c>
      <c r="E2770" t="s">
        <v>90</v>
      </c>
      <c r="F2770">
        <v>1200</v>
      </c>
      <c r="G2770" t="s">
        <v>98</v>
      </c>
      <c r="H2770" t="s">
        <v>300</v>
      </c>
      <c r="I2770" t="s">
        <v>446</v>
      </c>
      <c r="J2770" t="s">
        <v>450</v>
      </c>
      <c r="K2770">
        <v>23.28</v>
      </c>
      <c r="L2770">
        <v>45.63</v>
      </c>
      <c r="M2770" t="s">
        <v>671</v>
      </c>
      <c r="Q2770">
        <v>12</v>
      </c>
      <c r="R2770">
        <v>10</v>
      </c>
      <c r="S2770" t="s">
        <v>1827</v>
      </c>
      <c r="T2770" t="s">
        <v>3014</v>
      </c>
      <c r="U2770" t="s">
        <v>3416</v>
      </c>
      <c r="V2770" t="s">
        <v>3446</v>
      </c>
      <c r="W2770">
        <v>124</v>
      </c>
      <c r="X2770">
        <v>1111</v>
      </c>
      <c r="Y2770">
        <v>12</v>
      </c>
      <c r="Z2770" t="s">
        <v>3567</v>
      </c>
      <c r="AA2770" t="s">
        <v>5249</v>
      </c>
      <c r="AB2770" t="s">
        <v>7917</v>
      </c>
      <c r="AC2770">
        <v>134</v>
      </c>
      <c r="AD2770" t="s">
        <v>8761</v>
      </c>
      <c r="AE2770" t="s">
        <v>9223</v>
      </c>
      <c r="AF2770" t="s">
        <v>8548</v>
      </c>
    </row>
    <row r="2771" spans="1:33" hidden="1" x14ac:dyDescent="0.25">
      <c r="A2771" t="s">
        <v>58</v>
      </c>
      <c r="B2771">
        <v>2025221</v>
      </c>
      <c r="C2771" t="s">
        <v>86</v>
      </c>
      <c r="D2771">
        <v>5</v>
      </c>
      <c r="E2771" t="s">
        <v>90</v>
      </c>
      <c r="F2771">
        <v>1600</v>
      </c>
      <c r="G2771" t="s">
        <v>98</v>
      </c>
      <c r="H2771" t="s">
        <v>301</v>
      </c>
      <c r="I2771" t="s">
        <v>446</v>
      </c>
      <c r="J2771" t="s">
        <v>450</v>
      </c>
      <c r="K2771">
        <v>24.84</v>
      </c>
      <c r="L2771">
        <v>48.34</v>
      </c>
      <c r="M2771" t="s">
        <v>672</v>
      </c>
      <c r="N2771" t="s">
        <v>901</v>
      </c>
      <c r="Q2771">
        <v>1</v>
      </c>
      <c r="R2771">
        <v>5</v>
      </c>
      <c r="S2771" t="s">
        <v>1644</v>
      </c>
      <c r="T2771" t="s">
        <v>2831</v>
      </c>
      <c r="U2771" t="s">
        <v>3403</v>
      </c>
      <c r="V2771" t="s">
        <v>3445</v>
      </c>
      <c r="W2771">
        <v>130</v>
      </c>
      <c r="X2771">
        <v>1138</v>
      </c>
      <c r="Y2771">
        <v>3</v>
      </c>
      <c r="Z2771" t="s">
        <v>3478</v>
      </c>
      <c r="AA2771" t="s">
        <v>5587</v>
      </c>
      <c r="AB2771" t="s">
        <v>901</v>
      </c>
      <c r="AC2771">
        <v>2.1</v>
      </c>
      <c r="AD2771" t="s">
        <v>8700</v>
      </c>
      <c r="AE2771" t="s">
        <v>8611</v>
      </c>
      <c r="AF2771" t="s">
        <v>8981</v>
      </c>
      <c r="AG2771" t="s">
        <v>9312</v>
      </c>
    </row>
    <row r="2772" spans="1:33" hidden="1" x14ac:dyDescent="0.25">
      <c r="A2772" t="s">
        <v>58</v>
      </c>
      <c r="B2772">
        <v>2025221</v>
      </c>
      <c r="C2772" t="s">
        <v>86</v>
      </c>
      <c r="D2772">
        <v>5</v>
      </c>
      <c r="E2772" t="s">
        <v>90</v>
      </c>
      <c r="F2772">
        <v>1600</v>
      </c>
      <c r="G2772" t="s">
        <v>98</v>
      </c>
      <c r="H2772" t="s">
        <v>301</v>
      </c>
      <c r="I2772" t="s">
        <v>446</v>
      </c>
      <c r="J2772" t="s">
        <v>450</v>
      </c>
      <c r="K2772">
        <v>24.84</v>
      </c>
      <c r="L2772">
        <v>48.34</v>
      </c>
      <c r="M2772" t="s">
        <v>672</v>
      </c>
      <c r="N2772" t="s">
        <v>901</v>
      </c>
      <c r="Q2772">
        <v>2</v>
      </c>
      <c r="R2772">
        <v>9</v>
      </c>
      <c r="S2772" t="s">
        <v>1796</v>
      </c>
      <c r="T2772" t="s">
        <v>2983</v>
      </c>
      <c r="U2772" t="s">
        <v>3411</v>
      </c>
      <c r="V2772" t="s">
        <v>3442</v>
      </c>
      <c r="W2772">
        <v>126</v>
      </c>
      <c r="X2772">
        <v>1189</v>
      </c>
      <c r="Y2772">
        <v>2</v>
      </c>
      <c r="Z2772" t="s">
        <v>3505</v>
      </c>
      <c r="AA2772" t="s">
        <v>5588</v>
      </c>
      <c r="AB2772" t="s">
        <v>7818</v>
      </c>
      <c r="AC2772">
        <v>6.1</v>
      </c>
      <c r="AD2772" t="s">
        <v>8704</v>
      </c>
      <c r="AE2772" t="s">
        <v>8611</v>
      </c>
      <c r="AF2772" t="s">
        <v>8649</v>
      </c>
      <c r="AG2772" t="s">
        <v>9364</v>
      </c>
    </row>
    <row r="2773" spans="1:33" hidden="1" x14ac:dyDescent="0.25">
      <c r="A2773" t="s">
        <v>58</v>
      </c>
      <c r="B2773">
        <v>2025221</v>
      </c>
      <c r="C2773" t="s">
        <v>86</v>
      </c>
      <c r="D2773">
        <v>5</v>
      </c>
      <c r="E2773" t="s">
        <v>90</v>
      </c>
      <c r="F2773">
        <v>1600</v>
      </c>
      <c r="G2773" t="s">
        <v>98</v>
      </c>
      <c r="H2773" t="s">
        <v>301</v>
      </c>
      <c r="I2773" t="s">
        <v>446</v>
      </c>
      <c r="J2773" t="s">
        <v>450</v>
      </c>
      <c r="K2773">
        <v>24.84</v>
      </c>
      <c r="L2773">
        <v>48.34</v>
      </c>
      <c r="M2773" t="s">
        <v>672</v>
      </c>
      <c r="N2773" t="s">
        <v>901</v>
      </c>
      <c r="Q2773">
        <v>3</v>
      </c>
      <c r="R2773">
        <v>13</v>
      </c>
      <c r="S2773" t="s">
        <v>1472</v>
      </c>
      <c r="T2773" t="s">
        <v>2659</v>
      </c>
      <c r="U2773" t="s">
        <v>3410</v>
      </c>
      <c r="V2773" t="s">
        <v>3461</v>
      </c>
      <c r="W2773">
        <v>121</v>
      </c>
      <c r="X2773">
        <v>1112</v>
      </c>
      <c r="Y2773">
        <v>1</v>
      </c>
      <c r="Z2773" t="s">
        <v>3518</v>
      </c>
      <c r="AA2773" t="s">
        <v>5383</v>
      </c>
      <c r="AB2773" t="s">
        <v>7163</v>
      </c>
      <c r="AC2773">
        <v>27</v>
      </c>
      <c r="AD2773" t="s">
        <v>8763</v>
      </c>
      <c r="AE2773" t="s">
        <v>8611</v>
      </c>
      <c r="AF2773" t="s">
        <v>8651</v>
      </c>
      <c r="AG2773" t="s">
        <v>8861</v>
      </c>
    </row>
    <row r="2774" spans="1:33" hidden="1" x14ac:dyDescent="0.25">
      <c r="A2774" t="s">
        <v>58</v>
      </c>
      <c r="B2774">
        <v>2025221</v>
      </c>
      <c r="C2774" t="s">
        <v>86</v>
      </c>
      <c r="D2774">
        <v>5</v>
      </c>
      <c r="E2774" t="s">
        <v>90</v>
      </c>
      <c r="F2774">
        <v>1600</v>
      </c>
      <c r="G2774" t="s">
        <v>98</v>
      </c>
      <c r="H2774" t="s">
        <v>301</v>
      </c>
      <c r="I2774" t="s">
        <v>446</v>
      </c>
      <c r="J2774" t="s">
        <v>450</v>
      </c>
      <c r="K2774">
        <v>24.84</v>
      </c>
      <c r="L2774">
        <v>48.34</v>
      </c>
      <c r="M2774" t="s">
        <v>672</v>
      </c>
      <c r="N2774" t="s">
        <v>901</v>
      </c>
      <c r="Q2774">
        <v>4</v>
      </c>
      <c r="R2774">
        <v>2</v>
      </c>
      <c r="S2774" t="s">
        <v>1351</v>
      </c>
      <c r="T2774" t="s">
        <v>2538</v>
      </c>
      <c r="U2774" t="s">
        <v>3401</v>
      </c>
      <c r="V2774" t="s">
        <v>3459</v>
      </c>
      <c r="W2774">
        <v>134</v>
      </c>
      <c r="X2774">
        <v>1105</v>
      </c>
      <c r="Y2774">
        <v>9</v>
      </c>
      <c r="Z2774" t="s">
        <v>3506</v>
      </c>
      <c r="AA2774" t="s">
        <v>5589</v>
      </c>
      <c r="AB2774" t="s">
        <v>7918</v>
      </c>
      <c r="AC2774">
        <v>206</v>
      </c>
      <c r="AD2774" t="s">
        <v>8410</v>
      </c>
      <c r="AE2774" t="s">
        <v>8554</v>
      </c>
      <c r="AF2774" t="s">
        <v>457</v>
      </c>
      <c r="AG2774" t="s">
        <v>9359</v>
      </c>
    </row>
    <row r="2775" spans="1:33" hidden="1" x14ac:dyDescent="0.25">
      <c r="A2775" t="s">
        <v>58</v>
      </c>
      <c r="B2775">
        <v>2025221</v>
      </c>
      <c r="C2775" t="s">
        <v>86</v>
      </c>
      <c r="D2775">
        <v>5</v>
      </c>
      <c r="E2775" t="s">
        <v>90</v>
      </c>
      <c r="F2775">
        <v>1600</v>
      </c>
      <c r="G2775" t="s">
        <v>98</v>
      </c>
      <c r="H2775" t="s">
        <v>301</v>
      </c>
      <c r="I2775" t="s">
        <v>446</v>
      </c>
      <c r="J2775" t="s">
        <v>450</v>
      </c>
      <c r="K2775">
        <v>24.84</v>
      </c>
      <c r="L2775">
        <v>48.34</v>
      </c>
      <c r="M2775" t="s">
        <v>672</v>
      </c>
      <c r="N2775" t="s">
        <v>901</v>
      </c>
      <c r="Q2775">
        <v>5</v>
      </c>
      <c r="R2775">
        <v>8</v>
      </c>
      <c r="S2775" t="s">
        <v>1793</v>
      </c>
      <c r="T2775" t="s">
        <v>2980</v>
      </c>
      <c r="U2775" t="s">
        <v>3412</v>
      </c>
      <c r="V2775" t="s">
        <v>3458</v>
      </c>
      <c r="W2775">
        <v>129</v>
      </c>
      <c r="X2775">
        <v>1176</v>
      </c>
      <c r="Y2775">
        <v>5</v>
      </c>
      <c r="Z2775" t="s">
        <v>3482</v>
      </c>
      <c r="AA2775" t="s">
        <v>5590</v>
      </c>
      <c r="AB2775" t="s">
        <v>7919</v>
      </c>
      <c r="AC2775">
        <v>6.9</v>
      </c>
      <c r="AD2775" t="s">
        <v>9083</v>
      </c>
      <c r="AE2775" t="s">
        <v>8554</v>
      </c>
      <c r="AF2775" t="s">
        <v>8649</v>
      </c>
      <c r="AG2775" t="s">
        <v>9229</v>
      </c>
    </row>
    <row r="2776" spans="1:33" hidden="1" x14ac:dyDescent="0.25">
      <c r="A2776" t="s">
        <v>58</v>
      </c>
      <c r="B2776">
        <v>2025221</v>
      </c>
      <c r="C2776" t="s">
        <v>86</v>
      </c>
      <c r="D2776">
        <v>5</v>
      </c>
      <c r="E2776" t="s">
        <v>90</v>
      </c>
      <c r="F2776">
        <v>1600</v>
      </c>
      <c r="G2776" t="s">
        <v>98</v>
      </c>
      <c r="H2776" t="s">
        <v>301</v>
      </c>
      <c r="I2776" t="s">
        <v>446</v>
      </c>
      <c r="J2776" t="s">
        <v>450</v>
      </c>
      <c r="K2776">
        <v>24.84</v>
      </c>
      <c r="L2776">
        <v>48.34</v>
      </c>
      <c r="M2776" t="s">
        <v>672</v>
      </c>
      <c r="N2776" t="s">
        <v>901</v>
      </c>
      <c r="Q2776">
        <v>6</v>
      </c>
      <c r="R2776">
        <v>4</v>
      </c>
      <c r="S2776" t="s">
        <v>1467</v>
      </c>
      <c r="T2776" t="s">
        <v>2654</v>
      </c>
      <c r="U2776" t="s">
        <v>3399</v>
      </c>
      <c r="V2776" t="s">
        <v>3455</v>
      </c>
      <c r="W2776">
        <v>131</v>
      </c>
      <c r="X2776">
        <v>1122</v>
      </c>
      <c r="Y2776">
        <v>8</v>
      </c>
      <c r="Z2776" t="s">
        <v>3490</v>
      </c>
      <c r="AA2776" t="s">
        <v>5591</v>
      </c>
      <c r="AB2776" t="s">
        <v>6844</v>
      </c>
      <c r="AC2776">
        <v>25</v>
      </c>
      <c r="AD2776" t="s">
        <v>8772</v>
      </c>
      <c r="AE2776" t="s">
        <v>8611</v>
      </c>
      <c r="AF2776" t="s">
        <v>8862</v>
      </c>
      <c r="AG2776" t="s">
        <v>9432</v>
      </c>
    </row>
    <row r="2777" spans="1:33" hidden="1" x14ac:dyDescent="0.25">
      <c r="A2777" t="s">
        <v>58</v>
      </c>
      <c r="B2777">
        <v>2025221</v>
      </c>
      <c r="C2777" t="s">
        <v>86</v>
      </c>
      <c r="D2777">
        <v>5</v>
      </c>
      <c r="E2777" t="s">
        <v>90</v>
      </c>
      <c r="F2777">
        <v>1600</v>
      </c>
      <c r="G2777" t="s">
        <v>98</v>
      </c>
      <c r="H2777" t="s">
        <v>301</v>
      </c>
      <c r="I2777" t="s">
        <v>446</v>
      </c>
      <c r="J2777" t="s">
        <v>450</v>
      </c>
      <c r="K2777">
        <v>24.84</v>
      </c>
      <c r="L2777">
        <v>48.34</v>
      </c>
      <c r="M2777" t="s">
        <v>672</v>
      </c>
      <c r="N2777" t="s">
        <v>901</v>
      </c>
      <c r="Q2777">
        <v>7</v>
      </c>
      <c r="R2777">
        <v>3</v>
      </c>
      <c r="S2777" t="s">
        <v>1477</v>
      </c>
      <c r="T2777" t="s">
        <v>2664</v>
      </c>
      <c r="U2777" t="s">
        <v>3420</v>
      </c>
      <c r="V2777" t="s">
        <v>3456</v>
      </c>
      <c r="W2777">
        <v>131</v>
      </c>
      <c r="X2777">
        <v>1174</v>
      </c>
      <c r="Y2777">
        <v>11</v>
      </c>
      <c r="Z2777" t="s">
        <v>3484</v>
      </c>
      <c r="AA2777" t="s">
        <v>5592</v>
      </c>
      <c r="AB2777" t="s">
        <v>7920</v>
      </c>
      <c r="AC2777">
        <v>18</v>
      </c>
      <c r="AD2777" t="s">
        <v>8706</v>
      </c>
      <c r="AE2777" t="s">
        <v>8559</v>
      </c>
      <c r="AF2777" t="s">
        <v>8863</v>
      </c>
      <c r="AG2777" t="s">
        <v>9368</v>
      </c>
    </row>
    <row r="2778" spans="1:33" hidden="1" x14ac:dyDescent="0.25">
      <c r="A2778" t="s">
        <v>58</v>
      </c>
      <c r="B2778">
        <v>2025221</v>
      </c>
      <c r="C2778" t="s">
        <v>86</v>
      </c>
      <c r="D2778">
        <v>5</v>
      </c>
      <c r="E2778" t="s">
        <v>90</v>
      </c>
      <c r="F2778">
        <v>1600</v>
      </c>
      <c r="G2778" t="s">
        <v>98</v>
      </c>
      <c r="H2778" t="s">
        <v>301</v>
      </c>
      <c r="I2778" t="s">
        <v>446</v>
      </c>
      <c r="J2778" t="s">
        <v>450</v>
      </c>
      <c r="K2778">
        <v>24.84</v>
      </c>
      <c r="L2778">
        <v>48.34</v>
      </c>
      <c r="M2778" t="s">
        <v>672</v>
      </c>
      <c r="N2778" t="s">
        <v>901</v>
      </c>
      <c r="Q2778">
        <v>8</v>
      </c>
      <c r="R2778">
        <v>6</v>
      </c>
      <c r="S2778" t="s">
        <v>1729</v>
      </c>
      <c r="T2778" t="s">
        <v>2916</v>
      </c>
      <c r="U2778" t="s">
        <v>3400</v>
      </c>
      <c r="V2778" t="s">
        <v>3460</v>
      </c>
      <c r="W2778">
        <v>129</v>
      </c>
      <c r="X2778">
        <v>1157</v>
      </c>
      <c r="Y2778">
        <v>12</v>
      </c>
      <c r="Z2778" t="s">
        <v>3484</v>
      </c>
      <c r="AA2778" t="s">
        <v>5593</v>
      </c>
      <c r="AB2778" t="s">
        <v>7921</v>
      </c>
      <c r="AC2778">
        <v>14</v>
      </c>
      <c r="AD2778" t="s">
        <v>8402</v>
      </c>
      <c r="AE2778" t="s">
        <v>8559</v>
      </c>
      <c r="AF2778" t="s">
        <v>8649</v>
      </c>
      <c r="AG2778" t="s">
        <v>9380</v>
      </c>
    </row>
    <row r="2779" spans="1:33" hidden="1" x14ac:dyDescent="0.25">
      <c r="A2779" t="s">
        <v>58</v>
      </c>
      <c r="B2779">
        <v>2025221</v>
      </c>
      <c r="C2779" t="s">
        <v>86</v>
      </c>
      <c r="D2779">
        <v>5</v>
      </c>
      <c r="E2779" t="s">
        <v>90</v>
      </c>
      <c r="F2779">
        <v>1600</v>
      </c>
      <c r="G2779" t="s">
        <v>98</v>
      </c>
      <c r="H2779" t="s">
        <v>301</v>
      </c>
      <c r="I2779" t="s">
        <v>446</v>
      </c>
      <c r="J2779" t="s">
        <v>450</v>
      </c>
      <c r="K2779">
        <v>24.84</v>
      </c>
      <c r="L2779">
        <v>48.34</v>
      </c>
      <c r="M2779" t="s">
        <v>672</v>
      </c>
      <c r="N2779" t="s">
        <v>901</v>
      </c>
      <c r="Q2779">
        <v>9</v>
      </c>
      <c r="R2779">
        <v>14</v>
      </c>
      <c r="S2779" t="s">
        <v>1611</v>
      </c>
      <c r="T2779" t="s">
        <v>2798</v>
      </c>
      <c r="U2779" t="s">
        <v>3398</v>
      </c>
      <c r="V2779" t="s">
        <v>3440</v>
      </c>
      <c r="W2779">
        <v>120</v>
      </c>
      <c r="X2779">
        <v>1131</v>
      </c>
      <c r="Y2779">
        <v>10</v>
      </c>
      <c r="Z2779" t="s">
        <v>3484</v>
      </c>
      <c r="AA2779" t="s">
        <v>5594</v>
      </c>
      <c r="AB2779" t="s">
        <v>7922</v>
      </c>
      <c r="AC2779">
        <v>25</v>
      </c>
      <c r="AD2779" t="s">
        <v>8408</v>
      </c>
      <c r="AE2779" t="s">
        <v>8559</v>
      </c>
      <c r="AF2779" t="s">
        <v>9380</v>
      </c>
      <c r="AG2779" t="s">
        <v>9362</v>
      </c>
    </row>
    <row r="2780" spans="1:33" hidden="1" x14ac:dyDescent="0.25">
      <c r="A2780" t="s">
        <v>58</v>
      </c>
      <c r="B2780">
        <v>2025221</v>
      </c>
      <c r="C2780" t="s">
        <v>86</v>
      </c>
      <c r="D2780">
        <v>5</v>
      </c>
      <c r="E2780" t="s">
        <v>90</v>
      </c>
      <c r="F2780">
        <v>1600</v>
      </c>
      <c r="G2780" t="s">
        <v>98</v>
      </c>
      <c r="H2780" t="s">
        <v>301</v>
      </c>
      <c r="I2780" t="s">
        <v>446</v>
      </c>
      <c r="J2780" t="s">
        <v>450</v>
      </c>
      <c r="K2780">
        <v>24.84</v>
      </c>
      <c r="L2780">
        <v>48.34</v>
      </c>
      <c r="M2780" t="s">
        <v>672</v>
      </c>
      <c r="N2780" t="s">
        <v>901</v>
      </c>
      <c r="Q2780">
        <v>10</v>
      </c>
      <c r="R2780">
        <v>10</v>
      </c>
      <c r="S2780" t="s">
        <v>1536</v>
      </c>
      <c r="T2780" t="s">
        <v>2723</v>
      </c>
      <c r="U2780" t="s">
        <v>3407</v>
      </c>
      <c r="V2780" t="s">
        <v>3448</v>
      </c>
      <c r="W2780">
        <v>125</v>
      </c>
      <c r="X2780">
        <v>1109</v>
      </c>
      <c r="Y2780">
        <v>14</v>
      </c>
      <c r="Z2780" t="s">
        <v>3515</v>
      </c>
      <c r="AA2780" t="s">
        <v>5595</v>
      </c>
      <c r="AB2780" t="s">
        <v>6846</v>
      </c>
      <c r="AC2780">
        <v>43</v>
      </c>
      <c r="AD2780" t="s">
        <v>8772</v>
      </c>
      <c r="AE2780" t="s">
        <v>8615</v>
      </c>
      <c r="AF2780" t="s">
        <v>9439</v>
      </c>
      <c r="AG2780" t="s">
        <v>9380</v>
      </c>
    </row>
    <row r="2781" spans="1:33" hidden="1" x14ac:dyDescent="0.25">
      <c r="A2781" t="s">
        <v>58</v>
      </c>
      <c r="B2781">
        <v>2025221</v>
      </c>
      <c r="C2781" t="s">
        <v>86</v>
      </c>
      <c r="D2781">
        <v>5</v>
      </c>
      <c r="E2781" t="s">
        <v>90</v>
      </c>
      <c r="F2781">
        <v>1600</v>
      </c>
      <c r="G2781" t="s">
        <v>98</v>
      </c>
      <c r="H2781" t="s">
        <v>301</v>
      </c>
      <c r="I2781" t="s">
        <v>446</v>
      </c>
      <c r="J2781" t="s">
        <v>450</v>
      </c>
      <c r="K2781">
        <v>24.84</v>
      </c>
      <c r="L2781">
        <v>48.34</v>
      </c>
      <c r="M2781" t="s">
        <v>672</v>
      </c>
      <c r="N2781" t="s">
        <v>901</v>
      </c>
      <c r="Q2781">
        <v>11</v>
      </c>
      <c r="R2781">
        <v>11</v>
      </c>
      <c r="S2781" t="s">
        <v>1307</v>
      </c>
      <c r="T2781" t="s">
        <v>2494</v>
      </c>
      <c r="U2781" t="s">
        <v>3409</v>
      </c>
      <c r="V2781" t="s">
        <v>3443</v>
      </c>
      <c r="W2781">
        <v>124</v>
      </c>
      <c r="X2781">
        <v>1118</v>
      </c>
      <c r="Y2781">
        <v>7</v>
      </c>
      <c r="Z2781" t="s">
        <v>3491</v>
      </c>
      <c r="AA2781" t="s">
        <v>5596</v>
      </c>
      <c r="AB2781" t="s">
        <v>7923</v>
      </c>
      <c r="AC2781">
        <v>36</v>
      </c>
      <c r="AD2781" t="s">
        <v>9084</v>
      </c>
      <c r="AE2781" t="s">
        <v>8559</v>
      </c>
      <c r="AF2781" t="s">
        <v>8764</v>
      </c>
      <c r="AG2781" t="s">
        <v>8874</v>
      </c>
    </row>
    <row r="2782" spans="1:33" hidden="1" x14ac:dyDescent="0.25">
      <c r="A2782" t="s">
        <v>58</v>
      </c>
      <c r="B2782">
        <v>2025221</v>
      </c>
      <c r="C2782" t="s">
        <v>86</v>
      </c>
      <c r="D2782">
        <v>5</v>
      </c>
      <c r="E2782" t="s">
        <v>90</v>
      </c>
      <c r="F2782">
        <v>1600</v>
      </c>
      <c r="G2782" t="s">
        <v>98</v>
      </c>
      <c r="H2782" t="s">
        <v>301</v>
      </c>
      <c r="I2782" t="s">
        <v>446</v>
      </c>
      <c r="J2782" t="s">
        <v>450</v>
      </c>
      <c r="K2782">
        <v>24.84</v>
      </c>
      <c r="L2782">
        <v>48.34</v>
      </c>
      <c r="M2782" t="s">
        <v>672</v>
      </c>
      <c r="N2782" t="s">
        <v>901</v>
      </c>
      <c r="Q2782">
        <v>12</v>
      </c>
      <c r="R2782">
        <v>12</v>
      </c>
      <c r="S2782" t="s">
        <v>1686</v>
      </c>
      <c r="T2782" t="s">
        <v>2873</v>
      </c>
      <c r="U2782" t="s">
        <v>3404</v>
      </c>
      <c r="V2782" t="s">
        <v>3457</v>
      </c>
      <c r="W2782">
        <v>124</v>
      </c>
      <c r="X2782">
        <v>1130</v>
      </c>
      <c r="Y2782">
        <v>6</v>
      </c>
      <c r="Z2782" t="s">
        <v>3488</v>
      </c>
      <c r="AA2782" t="s">
        <v>5597</v>
      </c>
      <c r="AB2782" t="s">
        <v>7924</v>
      </c>
      <c r="AC2782">
        <v>80</v>
      </c>
      <c r="AD2782" t="s">
        <v>8403</v>
      </c>
      <c r="AE2782" t="s">
        <v>8554</v>
      </c>
      <c r="AF2782" t="s">
        <v>9103</v>
      </c>
      <c r="AG2782" t="s">
        <v>8419</v>
      </c>
    </row>
    <row r="2783" spans="1:33" hidden="1" x14ac:dyDescent="0.25">
      <c r="A2783" t="s">
        <v>58</v>
      </c>
      <c r="B2783">
        <v>2025221</v>
      </c>
      <c r="C2783" t="s">
        <v>86</v>
      </c>
      <c r="D2783">
        <v>5</v>
      </c>
      <c r="E2783" t="s">
        <v>90</v>
      </c>
      <c r="F2783">
        <v>1600</v>
      </c>
      <c r="G2783" t="s">
        <v>98</v>
      </c>
      <c r="H2783" t="s">
        <v>301</v>
      </c>
      <c r="I2783" t="s">
        <v>446</v>
      </c>
      <c r="J2783" t="s">
        <v>450</v>
      </c>
      <c r="K2783">
        <v>24.84</v>
      </c>
      <c r="L2783">
        <v>48.34</v>
      </c>
      <c r="M2783" t="s">
        <v>672</v>
      </c>
      <c r="N2783" t="s">
        <v>901</v>
      </c>
      <c r="Q2783">
        <v>13</v>
      </c>
      <c r="R2783">
        <v>7</v>
      </c>
      <c r="S2783" t="s">
        <v>1474</v>
      </c>
      <c r="T2783" t="s">
        <v>2661</v>
      </c>
      <c r="U2783" t="s">
        <v>3422</v>
      </c>
      <c r="V2783" t="s">
        <v>3449</v>
      </c>
      <c r="W2783">
        <v>129</v>
      </c>
      <c r="X2783">
        <v>1222</v>
      </c>
      <c r="Y2783">
        <v>13</v>
      </c>
      <c r="Z2783" t="s">
        <v>3500</v>
      </c>
      <c r="AA2783" t="s">
        <v>5598</v>
      </c>
      <c r="AB2783" t="s">
        <v>7925</v>
      </c>
      <c r="AC2783">
        <v>13</v>
      </c>
      <c r="AD2783" t="s">
        <v>8405</v>
      </c>
      <c r="AE2783" t="s">
        <v>8946</v>
      </c>
      <c r="AF2783" t="s">
        <v>8591</v>
      </c>
      <c r="AG2783" t="s">
        <v>8397</v>
      </c>
    </row>
    <row r="2784" spans="1:33" hidden="1" x14ac:dyDescent="0.25">
      <c r="A2784" t="s">
        <v>58</v>
      </c>
      <c r="B2784">
        <v>2025221</v>
      </c>
      <c r="C2784" t="s">
        <v>86</v>
      </c>
      <c r="D2784">
        <v>5</v>
      </c>
      <c r="E2784" t="s">
        <v>90</v>
      </c>
      <c r="F2784">
        <v>1600</v>
      </c>
      <c r="G2784" t="s">
        <v>98</v>
      </c>
      <c r="H2784" t="s">
        <v>301</v>
      </c>
      <c r="I2784" t="s">
        <v>446</v>
      </c>
      <c r="J2784" t="s">
        <v>450</v>
      </c>
      <c r="K2784">
        <v>24.84</v>
      </c>
      <c r="L2784">
        <v>48.34</v>
      </c>
      <c r="M2784" t="s">
        <v>672</v>
      </c>
      <c r="N2784" t="s">
        <v>901</v>
      </c>
      <c r="Q2784">
        <v>14</v>
      </c>
      <c r="R2784">
        <v>1</v>
      </c>
      <c r="S2784" t="s">
        <v>1731</v>
      </c>
      <c r="T2784" t="s">
        <v>2918</v>
      </c>
      <c r="U2784" t="s">
        <v>3421</v>
      </c>
      <c r="V2784" t="s">
        <v>3451</v>
      </c>
      <c r="W2784">
        <v>134</v>
      </c>
      <c r="X2784">
        <v>1092</v>
      </c>
      <c r="Y2784">
        <v>4</v>
      </c>
      <c r="Z2784" t="s">
        <v>3567</v>
      </c>
      <c r="AA2784" t="s">
        <v>5599</v>
      </c>
      <c r="AB2784" t="s">
        <v>7926</v>
      </c>
      <c r="AC2784">
        <v>15</v>
      </c>
      <c r="AD2784" t="s">
        <v>8406</v>
      </c>
      <c r="AE2784" t="s">
        <v>8603</v>
      </c>
      <c r="AF2784" t="s">
        <v>8490</v>
      </c>
      <c r="AG2784" t="s">
        <v>8631</v>
      </c>
    </row>
    <row r="2785" spans="1:33" hidden="1" x14ac:dyDescent="0.25">
      <c r="A2785" t="s">
        <v>58</v>
      </c>
      <c r="B2785">
        <v>2025222</v>
      </c>
      <c r="C2785" t="s">
        <v>86</v>
      </c>
      <c r="D2785">
        <v>6</v>
      </c>
      <c r="E2785" t="s">
        <v>92</v>
      </c>
      <c r="F2785">
        <v>1200</v>
      </c>
      <c r="G2785" t="s">
        <v>98</v>
      </c>
      <c r="H2785" t="s">
        <v>302</v>
      </c>
      <c r="I2785" t="s">
        <v>447</v>
      </c>
      <c r="K2785">
        <v>23.1</v>
      </c>
      <c r="L2785">
        <v>45.04</v>
      </c>
      <c r="M2785" t="s">
        <v>673</v>
      </c>
      <c r="Q2785">
        <v>1</v>
      </c>
      <c r="R2785">
        <v>12</v>
      </c>
      <c r="S2785" t="s">
        <v>1488</v>
      </c>
      <c r="T2785" t="s">
        <v>2675</v>
      </c>
      <c r="U2785" t="s">
        <v>3420</v>
      </c>
      <c r="V2785" t="s">
        <v>3450</v>
      </c>
      <c r="W2785">
        <v>120</v>
      </c>
      <c r="X2785">
        <v>1165</v>
      </c>
      <c r="Y2785">
        <v>10</v>
      </c>
      <c r="Z2785" t="s">
        <v>3478</v>
      </c>
      <c r="AA2785" t="s">
        <v>5600</v>
      </c>
      <c r="AB2785" t="s">
        <v>673</v>
      </c>
      <c r="AC2785">
        <v>9</v>
      </c>
      <c r="AD2785" t="s">
        <v>8554</v>
      </c>
      <c r="AE2785" t="s">
        <v>9294</v>
      </c>
      <c r="AF2785" t="s">
        <v>9229</v>
      </c>
    </row>
    <row r="2786" spans="1:33" hidden="1" x14ac:dyDescent="0.25">
      <c r="A2786" t="s">
        <v>58</v>
      </c>
      <c r="B2786">
        <v>2025222</v>
      </c>
      <c r="C2786" t="s">
        <v>86</v>
      </c>
      <c r="D2786">
        <v>6</v>
      </c>
      <c r="E2786" t="s">
        <v>92</v>
      </c>
      <c r="F2786">
        <v>1200</v>
      </c>
      <c r="G2786" t="s">
        <v>98</v>
      </c>
      <c r="H2786" t="s">
        <v>302</v>
      </c>
      <c r="I2786" t="s">
        <v>447</v>
      </c>
      <c r="K2786">
        <v>23.1</v>
      </c>
      <c r="L2786">
        <v>45.04</v>
      </c>
      <c r="M2786" t="s">
        <v>673</v>
      </c>
      <c r="Q2786">
        <v>2</v>
      </c>
      <c r="R2786">
        <v>10</v>
      </c>
      <c r="S2786" t="s">
        <v>1092</v>
      </c>
      <c r="T2786" t="s">
        <v>2279</v>
      </c>
      <c r="U2786" t="s">
        <v>3399</v>
      </c>
      <c r="V2786" t="s">
        <v>3449</v>
      </c>
      <c r="W2786">
        <v>121</v>
      </c>
      <c r="X2786">
        <v>1232</v>
      </c>
      <c r="Y2786">
        <v>11</v>
      </c>
      <c r="Z2786" t="s">
        <v>3506</v>
      </c>
      <c r="AA2786" t="s">
        <v>5601</v>
      </c>
      <c r="AB2786" t="s">
        <v>501</v>
      </c>
      <c r="AC2786">
        <v>11</v>
      </c>
      <c r="AD2786" t="s">
        <v>8748</v>
      </c>
      <c r="AE2786" t="s">
        <v>9291</v>
      </c>
      <c r="AF2786" t="s">
        <v>9082</v>
      </c>
    </row>
    <row r="2787" spans="1:33" hidden="1" x14ac:dyDescent="0.25">
      <c r="A2787" t="s">
        <v>58</v>
      </c>
      <c r="B2787">
        <v>2025222</v>
      </c>
      <c r="C2787" t="s">
        <v>86</v>
      </c>
      <c r="D2787">
        <v>6</v>
      </c>
      <c r="E2787" t="s">
        <v>92</v>
      </c>
      <c r="F2787">
        <v>1200</v>
      </c>
      <c r="G2787" t="s">
        <v>98</v>
      </c>
      <c r="H2787" t="s">
        <v>302</v>
      </c>
      <c r="I2787" t="s">
        <v>447</v>
      </c>
      <c r="K2787">
        <v>23.1</v>
      </c>
      <c r="L2787">
        <v>45.04</v>
      </c>
      <c r="M2787" t="s">
        <v>673</v>
      </c>
      <c r="Q2787">
        <v>3</v>
      </c>
      <c r="R2787">
        <v>4</v>
      </c>
      <c r="S2787" t="s">
        <v>1712</v>
      </c>
      <c r="T2787" t="s">
        <v>2899</v>
      </c>
      <c r="U2787" t="s">
        <v>3415</v>
      </c>
      <c r="V2787" t="s">
        <v>3440</v>
      </c>
      <c r="W2787">
        <v>128</v>
      </c>
      <c r="X2787">
        <v>1102</v>
      </c>
      <c r="Y2787">
        <v>12</v>
      </c>
      <c r="Z2787" t="s">
        <v>3484</v>
      </c>
      <c r="AA2787" t="s">
        <v>5371</v>
      </c>
      <c r="AB2787" t="s">
        <v>670</v>
      </c>
      <c r="AC2787">
        <v>6.5</v>
      </c>
      <c r="AD2787" t="s">
        <v>8553</v>
      </c>
      <c r="AE2787" t="s">
        <v>9294</v>
      </c>
      <c r="AF2787" t="s">
        <v>9314</v>
      </c>
    </row>
    <row r="2788" spans="1:33" hidden="1" x14ac:dyDescent="0.25">
      <c r="A2788" t="s">
        <v>58</v>
      </c>
      <c r="B2788">
        <v>2025222</v>
      </c>
      <c r="C2788" t="s">
        <v>86</v>
      </c>
      <c r="D2788">
        <v>6</v>
      </c>
      <c r="E2788" t="s">
        <v>92</v>
      </c>
      <c r="F2788">
        <v>1200</v>
      </c>
      <c r="G2788" t="s">
        <v>98</v>
      </c>
      <c r="H2788" t="s">
        <v>302</v>
      </c>
      <c r="I2788" t="s">
        <v>447</v>
      </c>
      <c r="K2788">
        <v>23.1</v>
      </c>
      <c r="L2788">
        <v>45.04</v>
      </c>
      <c r="M2788" t="s">
        <v>673</v>
      </c>
      <c r="Q2788">
        <v>4</v>
      </c>
      <c r="R2788">
        <v>6</v>
      </c>
      <c r="S2788" t="s">
        <v>1270</v>
      </c>
      <c r="T2788" t="s">
        <v>2457</v>
      </c>
      <c r="U2788" t="s">
        <v>3421</v>
      </c>
      <c r="V2788" t="s">
        <v>3457</v>
      </c>
      <c r="W2788">
        <v>123</v>
      </c>
      <c r="X2788">
        <v>1267</v>
      </c>
      <c r="Y2788">
        <v>1</v>
      </c>
      <c r="Z2788" t="s">
        <v>3508</v>
      </c>
      <c r="AA2788" t="s">
        <v>5481</v>
      </c>
      <c r="AB2788" t="s">
        <v>661</v>
      </c>
      <c r="AC2788">
        <v>4.8</v>
      </c>
      <c r="AD2788" t="s">
        <v>8926</v>
      </c>
      <c r="AE2788" t="s">
        <v>9291</v>
      </c>
      <c r="AF2788" t="s">
        <v>8728</v>
      </c>
    </row>
    <row r="2789" spans="1:33" hidden="1" x14ac:dyDescent="0.25">
      <c r="A2789" t="s">
        <v>58</v>
      </c>
      <c r="B2789">
        <v>2025222</v>
      </c>
      <c r="C2789" t="s">
        <v>86</v>
      </c>
      <c r="D2789">
        <v>6</v>
      </c>
      <c r="E2789" t="s">
        <v>92</v>
      </c>
      <c r="F2789">
        <v>1200</v>
      </c>
      <c r="G2789" t="s">
        <v>98</v>
      </c>
      <c r="H2789" t="s">
        <v>302</v>
      </c>
      <c r="I2789" t="s">
        <v>447</v>
      </c>
      <c r="K2789">
        <v>23.1</v>
      </c>
      <c r="L2789">
        <v>45.04</v>
      </c>
      <c r="M2789" t="s">
        <v>673</v>
      </c>
      <c r="Q2789">
        <v>5</v>
      </c>
      <c r="R2789">
        <v>2</v>
      </c>
      <c r="S2789" t="s">
        <v>1128</v>
      </c>
      <c r="T2789" t="s">
        <v>2315</v>
      </c>
      <c r="U2789" t="s">
        <v>3404</v>
      </c>
      <c r="V2789" t="s">
        <v>3444</v>
      </c>
      <c r="W2789">
        <v>133</v>
      </c>
      <c r="X2789">
        <v>1187</v>
      </c>
      <c r="Y2789">
        <v>5</v>
      </c>
      <c r="Z2789" t="s">
        <v>3508</v>
      </c>
      <c r="AA2789" t="s">
        <v>5602</v>
      </c>
      <c r="AB2789" t="s">
        <v>795</v>
      </c>
      <c r="AC2789">
        <v>10</v>
      </c>
      <c r="AD2789" t="s">
        <v>8820</v>
      </c>
      <c r="AE2789" t="s">
        <v>9318</v>
      </c>
      <c r="AF2789" t="s">
        <v>8872</v>
      </c>
    </row>
    <row r="2790" spans="1:33" hidden="1" x14ac:dyDescent="0.25">
      <c r="A2790" t="s">
        <v>58</v>
      </c>
      <c r="B2790">
        <v>2025222</v>
      </c>
      <c r="C2790" t="s">
        <v>86</v>
      </c>
      <c r="D2790">
        <v>6</v>
      </c>
      <c r="E2790" t="s">
        <v>92</v>
      </c>
      <c r="F2790">
        <v>1200</v>
      </c>
      <c r="G2790" t="s">
        <v>98</v>
      </c>
      <c r="H2790" t="s">
        <v>302</v>
      </c>
      <c r="I2790" t="s">
        <v>447</v>
      </c>
      <c r="K2790">
        <v>23.1</v>
      </c>
      <c r="L2790">
        <v>45.04</v>
      </c>
      <c r="M2790" t="s">
        <v>673</v>
      </c>
      <c r="Q2790">
        <v>6</v>
      </c>
      <c r="R2790">
        <v>11</v>
      </c>
      <c r="S2790" t="s">
        <v>1140</v>
      </c>
      <c r="T2790" t="s">
        <v>2327</v>
      </c>
      <c r="U2790" t="s">
        <v>3410</v>
      </c>
      <c r="V2790" t="s">
        <v>3455</v>
      </c>
      <c r="W2790">
        <v>120</v>
      </c>
      <c r="X2790">
        <v>1109</v>
      </c>
      <c r="Y2790">
        <v>6</v>
      </c>
      <c r="Z2790" t="s">
        <v>3492</v>
      </c>
      <c r="AA2790" t="s">
        <v>5603</v>
      </c>
      <c r="AB2790" t="s">
        <v>7012</v>
      </c>
      <c r="AC2790">
        <v>73</v>
      </c>
      <c r="AD2790" t="s">
        <v>8610</v>
      </c>
      <c r="AE2790" t="s">
        <v>9398</v>
      </c>
      <c r="AF2790" t="s">
        <v>9362</v>
      </c>
    </row>
    <row r="2791" spans="1:33" hidden="1" x14ac:dyDescent="0.25">
      <c r="A2791" t="s">
        <v>58</v>
      </c>
      <c r="B2791">
        <v>2025222</v>
      </c>
      <c r="C2791" t="s">
        <v>86</v>
      </c>
      <c r="D2791">
        <v>6</v>
      </c>
      <c r="E2791" t="s">
        <v>92</v>
      </c>
      <c r="F2791">
        <v>1200</v>
      </c>
      <c r="G2791" t="s">
        <v>98</v>
      </c>
      <c r="H2791" t="s">
        <v>302</v>
      </c>
      <c r="I2791" t="s">
        <v>447</v>
      </c>
      <c r="K2791">
        <v>23.1</v>
      </c>
      <c r="L2791">
        <v>45.04</v>
      </c>
      <c r="M2791" t="s">
        <v>673</v>
      </c>
      <c r="Q2791">
        <v>7</v>
      </c>
      <c r="R2791">
        <v>9</v>
      </c>
      <c r="S2791" t="s">
        <v>1711</v>
      </c>
      <c r="T2791" t="s">
        <v>2898</v>
      </c>
      <c r="U2791" t="s">
        <v>3411</v>
      </c>
      <c r="V2791" t="s">
        <v>3454</v>
      </c>
      <c r="W2791">
        <v>122</v>
      </c>
      <c r="X2791">
        <v>1152</v>
      </c>
      <c r="Y2791">
        <v>9</v>
      </c>
      <c r="Z2791" t="s">
        <v>3487</v>
      </c>
      <c r="AA2791" t="s">
        <v>5604</v>
      </c>
      <c r="AB2791" t="s">
        <v>7467</v>
      </c>
      <c r="AC2791">
        <v>9</v>
      </c>
      <c r="AD2791" t="s">
        <v>8558</v>
      </c>
      <c r="AE2791" t="s">
        <v>9346</v>
      </c>
      <c r="AF2791" t="s">
        <v>9107</v>
      </c>
    </row>
    <row r="2792" spans="1:33" hidden="1" x14ac:dyDescent="0.25">
      <c r="A2792" t="s">
        <v>58</v>
      </c>
      <c r="B2792">
        <v>2025222</v>
      </c>
      <c r="C2792" t="s">
        <v>86</v>
      </c>
      <c r="D2792">
        <v>6</v>
      </c>
      <c r="E2792" t="s">
        <v>92</v>
      </c>
      <c r="F2792">
        <v>1200</v>
      </c>
      <c r="G2792" t="s">
        <v>98</v>
      </c>
      <c r="H2792" t="s">
        <v>302</v>
      </c>
      <c r="I2792" t="s">
        <v>447</v>
      </c>
      <c r="K2792">
        <v>23.1</v>
      </c>
      <c r="L2792">
        <v>45.04</v>
      </c>
      <c r="M2792" t="s">
        <v>673</v>
      </c>
      <c r="Q2792">
        <v>8</v>
      </c>
      <c r="R2792">
        <v>7</v>
      </c>
      <c r="S2792" t="s">
        <v>1526</v>
      </c>
      <c r="T2792" t="s">
        <v>2713</v>
      </c>
      <c r="U2792" t="s">
        <v>3402</v>
      </c>
      <c r="V2792" t="s">
        <v>3459</v>
      </c>
      <c r="W2792">
        <v>117</v>
      </c>
      <c r="X2792">
        <v>1181</v>
      </c>
      <c r="Y2792">
        <v>4</v>
      </c>
      <c r="Z2792" t="s">
        <v>3493</v>
      </c>
      <c r="AA2792" t="s">
        <v>5499</v>
      </c>
      <c r="AB2792" t="s">
        <v>749</v>
      </c>
      <c r="AC2792">
        <v>4.2</v>
      </c>
      <c r="AD2792" t="s">
        <v>9085</v>
      </c>
      <c r="AE2792" t="s">
        <v>9320</v>
      </c>
      <c r="AF2792" t="s">
        <v>8688</v>
      </c>
    </row>
    <row r="2793" spans="1:33" hidden="1" x14ac:dyDescent="0.25">
      <c r="A2793" t="s">
        <v>58</v>
      </c>
      <c r="B2793">
        <v>2025222</v>
      </c>
      <c r="C2793" t="s">
        <v>86</v>
      </c>
      <c r="D2793">
        <v>6</v>
      </c>
      <c r="E2793" t="s">
        <v>92</v>
      </c>
      <c r="F2793">
        <v>1200</v>
      </c>
      <c r="G2793" t="s">
        <v>98</v>
      </c>
      <c r="H2793" t="s">
        <v>302</v>
      </c>
      <c r="I2793" t="s">
        <v>447</v>
      </c>
      <c r="K2793">
        <v>23.1</v>
      </c>
      <c r="L2793">
        <v>45.04</v>
      </c>
      <c r="M2793" t="s">
        <v>673</v>
      </c>
      <c r="Q2793">
        <v>9</v>
      </c>
      <c r="R2793">
        <v>8</v>
      </c>
      <c r="S2793" t="s">
        <v>2024</v>
      </c>
      <c r="T2793" t="s">
        <v>3211</v>
      </c>
      <c r="U2793" t="s">
        <v>3398</v>
      </c>
      <c r="V2793" t="s">
        <v>3453</v>
      </c>
      <c r="W2793">
        <v>122</v>
      </c>
      <c r="X2793">
        <v>1302</v>
      </c>
      <c r="Y2793">
        <v>3</v>
      </c>
      <c r="Z2793" t="s">
        <v>3511</v>
      </c>
      <c r="AA2793" t="s">
        <v>5207</v>
      </c>
      <c r="AB2793" t="s">
        <v>586</v>
      </c>
      <c r="AC2793">
        <v>66</v>
      </c>
      <c r="AD2793" t="s">
        <v>8614</v>
      </c>
      <c r="AE2793" t="s">
        <v>9397</v>
      </c>
      <c r="AF2793" t="s">
        <v>8820</v>
      </c>
    </row>
    <row r="2794" spans="1:33" hidden="1" x14ac:dyDescent="0.25">
      <c r="A2794" t="s">
        <v>58</v>
      </c>
      <c r="B2794">
        <v>2025222</v>
      </c>
      <c r="C2794" t="s">
        <v>86</v>
      </c>
      <c r="D2794">
        <v>6</v>
      </c>
      <c r="E2794" t="s">
        <v>92</v>
      </c>
      <c r="F2794">
        <v>1200</v>
      </c>
      <c r="G2794" t="s">
        <v>98</v>
      </c>
      <c r="H2794" t="s">
        <v>302</v>
      </c>
      <c r="I2794" t="s">
        <v>447</v>
      </c>
      <c r="K2794">
        <v>23.1</v>
      </c>
      <c r="L2794">
        <v>45.04</v>
      </c>
      <c r="M2794" t="s">
        <v>673</v>
      </c>
      <c r="Q2794">
        <v>10</v>
      </c>
      <c r="R2794">
        <v>5</v>
      </c>
      <c r="S2794" t="s">
        <v>1904</v>
      </c>
      <c r="T2794" t="s">
        <v>3091</v>
      </c>
      <c r="U2794" t="s">
        <v>3408</v>
      </c>
      <c r="V2794" t="s">
        <v>3445</v>
      </c>
      <c r="W2794">
        <v>124</v>
      </c>
      <c r="X2794">
        <v>1088</v>
      </c>
      <c r="Y2794">
        <v>7</v>
      </c>
      <c r="Z2794" t="s">
        <v>3540</v>
      </c>
      <c r="AA2794" t="s">
        <v>5605</v>
      </c>
      <c r="AB2794" t="s">
        <v>628</v>
      </c>
      <c r="AC2794">
        <v>23</v>
      </c>
      <c r="AD2794" t="s">
        <v>9053</v>
      </c>
      <c r="AE2794" t="s">
        <v>9320</v>
      </c>
      <c r="AF2794" t="s">
        <v>8752</v>
      </c>
    </row>
    <row r="2795" spans="1:33" hidden="1" x14ac:dyDescent="0.25">
      <c r="A2795" t="s">
        <v>58</v>
      </c>
      <c r="B2795">
        <v>2025222</v>
      </c>
      <c r="C2795" t="s">
        <v>86</v>
      </c>
      <c r="D2795">
        <v>6</v>
      </c>
      <c r="E2795" t="s">
        <v>92</v>
      </c>
      <c r="F2795">
        <v>1200</v>
      </c>
      <c r="G2795" t="s">
        <v>98</v>
      </c>
      <c r="H2795" t="s">
        <v>302</v>
      </c>
      <c r="I2795" t="s">
        <v>447</v>
      </c>
      <c r="K2795">
        <v>23.1</v>
      </c>
      <c r="L2795">
        <v>45.04</v>
      </c>
      <c r="M2795" t="s">
        <v>673</v>
      </c>
      <c r="Q2795">
        <v>11</v>
      </c>
      <c r="R2795">
        <v>1</v>
      </c>
      <c r="S2795" t="s">
        <v>1337</v>
      </c>
      <c r="T2795" t="s">
        <v>2524</v>
      </c>
      <c r="U2795" t="s">
        <v>3407</v>
      </c>
      <c r="V2795" t="s">
        <v>3448</v>
      </c>
      <c r="W2795">
        <v>134</v>
      </c>
      <c r="X2795">
        <v>1138</v>
      </c>
      <c r="Y2795">
        <v>2</v>
      </c>
      <c r="Z2795" t="s">
        <v>3544</v>
      </c>
      <c r="AA2795" t="s">
        <v>5006</v>
      </c>
      <c r="AB2795" t="s">
        <v>596</v>
      </c>
      <c r="AC2795">
        <v>10</v>
      </c>
      <c r="AD2795" t="s">
        <v>8746</v>
      </c>
      <c r="AE2795" t="s">
        <v>9280</v>
      </c>
      <c r="AF2795" t="s">
        <v>459</v>
      </c>
    </row>
    <row r="2796" spans="1:33" hidden="1" x14ac:dyDescent="0.25">
      <c r="A2796" t="s">
        <v>58</v>
      </c>
      <c r="B2796">
        <v>2025222</v>
      </c>
      <c r="C2796" t="s">
        <v>86</v>
      </c>
      <c r="D2796">
        <v>6</v>
      </c>
      <c r="E2796" t="s">
        <v>92</v>
      </c>
      <c r="F2796">
        <v>1200</v>
      </c>
      <c r="G2796" t="s">
        <v>98</v>
      </c>
      <c r="H2796" t="s">
        <v>302</v>
      </c>
      <c r="I2796" t="s">
        <v>447</v>
      </c>
      <c r="K2796">
        <v>23.1</v>
      </c>
      <c r="L2796">
        <v>45.04</v>
      </c>
      <c r="M2796" t="s">
        <v>673</v>
      </c>
      <c r="Q2796">
        <v>12</v>
      </c>
      <c r="R2796">
        <v>3</v>
      </c>
      <c r="S2796" t="s">
        <v>1313</v>
      </c>
      <c r="T2796" t="s">
        <v>2500</v>
      </c>
      <c r="U2796" t="s">
        <v>3416</v>
      </c>
      <c r="V2796" t="s">
        <v>3443</v>
      </c>
      <c r="W2796">
        <v>131</v>
      </c>
      <c r="X2796">
        <v>1108</v>
      </c>
      <c r="Y2796">
        <v>8</v>
      </c>
      <c r="Z2796" t="s">
        <v>3551</v>
      </c>
      <c r="AA2796" t="s">
        <v>5486</v>
      </c>
      <c r="AB2796" t="s">
        <v>6883</v>
      </c>
      <c r="AC2796">
        <v>20</v>
      </c>
      <c r="AD2796" t="s">
        <v>8749</v>
      </c>
      <c r="AE2796" t="s">
        <v>9320</v>
      </c>
      <c r="AF2796" t="s">
        <v>8866</v>
      </c>
    </row>
    <row r="2797" spans="1:33" hidden="1" x14ac:dyDescent="0.25">
      <c r="A2797" t="s">
        <v>58</v>
      </c>
      <c r="B2797">
        <v>2025223</v>
      </c>
      <c r="C2797" t="s">
        <v>86</v>
      </c>
      <c r="D2797">
        <v>7</v>
      </c>
      <c r="E2797" t="s">
        <v>91</v>
      </c>
      <c r="F2797">
        <v>1600</v>
      </c>
      <c r="G2797" t="s">
        <v>98</v>
      </c>
      <c r="H2797" t="s">
        <v>303</v>
      </c>
      <c r="I2797" t="s">
        <v>446</v>
      </c>
      <c r="J2797" t="s">
        <v>450</v>
      </c>
      <c r="K2797">
        <v>24.44</v>
      </c>
      <c r="L2797">
        <v>46.86</v>
      </c>
      <c r="M2797" t="s">
        <v>674</v>
      </c>
      <c r="N2797" t="s">
        <v>902</v>
      </c>
      <c r="Q2797">
        <v>1</v>
      </c>
      <c r="R2797">
        <v>2</v>
      </c>
      <c r="S2797" t="s">
        <v>1618</v>
      </c>
      <c r="T2797" t="s">
        <v>2805</v>
      </c>
      <c r="U2797" t="s">
        <v>3406</v>
      </c>
      <c r="V2797" t="s">
        <v>3451</v>
      </c>
      <c r="W2797">
        <v>129</v>
      </c>
      <c r="X2797">
        <v>1152</v>
      </c>
      <c r="Y2797">
        <v>1</v>
      </c>
      <c r="Z2797" t="s">
        <v>3478</v>
      </c>
      <c r="AA2797" t="s">
        <v>5423</v>
      </c>
      <c r="AB2797" t="s">
        <v>902</v>
      </c>
      <c r="AC2797">
        <v>4.5999999999999996</v>
      </c>
      <c r="AD2797" t="s">
        <v>9086</v>
      </c>
      <c r="AE2797" t="s">
        <v>9456</v>
      </c>
      <c r="AF2797" t="s">
        <v>8970</v>
      </c>
      <c r="AG2797" t="s">
        <v>9106</v>
      </c>
    </row>
    <row r="2798" spans="1:33" hidden="1" x14ac:dyDescent="0.25">
      <c r="A2798" t="s">
        <v>58</v>
      </c>
      <c r="B2798">
        <v>2025223</v>
      </c>
      <c r="C2798" t="s">
        <v>86</v>
      </c>
      <c r="D2798">
        <v>7</v>
      </c>
      <c r="E2798" t="s">
        <v>91</v>
      </c>
      <c r="F2798">
        <v>1600</v>
      </c>
      <c r="G2798" t="s">
        <v>98</v>
      </c>
      <c r="H2798" t="s">
        <v>303</v>
      </c>
      <c r="I2798" t="s">
        <v>446</v>
      </c>
      <c r="J2798" t="s">
        <v>450</v>
      </c>
      <c r="K2798">
        <v>24.44</v>
      </c>
      <c r="L2798">
        <v>46.86</v>
      </c>
      <c r="M2798" t="s">
        <v>674</v>
      </c>
      <c r="N2798" t="s">
        <v>902</v>
      </c>
      <c r="Q2798">
        <v>2</v>
      </c>
      <c r="R2798">
        <v>8</v>
      </c>
      <c r="S2798" t="s">
        <v>1430</v>
      </c>
      <c r="T2798" t="s">
        <v>2617</v>
      </c>
      <c r="U2798" t="s">
        <v>3409</v>
      </c>
      <c r="V2798" t="s">
        <v>3443</v>
      </c>
      <c r="W2798">
        <v>121</v>
      </c>
      <c r="X2798">
        <v>1119</v>
      </c>
      <c r="Y2798">
        <v>13</v>
      </c>
      <c r="Z2798" t="s">
        <v>3518</v>
      </c>
      <c r="AA2798" t="s">
        <v>5151</v>
      </c>
      <c r="AB2798" t="s">
        <v>7927</v>
      </c>
      <c r="AC2798">
        <v>32</v>
      </c>
      <c r="AD2798" t="s">
        <v>8454</v>
      </c>
      <c r="AE2798" t="s">
        <v>9281</v>
      </c>
      <c r="AF2798" t="s">
        <v>8582</v>
      </c>
      <c r="AG2798" t="s">
        <v>9082</v>
      </c>
    </row>
    <row r="2799" spans="1:33" hidden="1" x14ac:dyDescent="0.25">
      <c r="A2799" t="s">
        <v>58</v>
      </c>
      <c r="B2799">
        <v>2025223</v>
      </c>
      <c r="C2799" t="s">
        <v>86</v>
      </c>
      <c r="D2799">
        <v>7</v>
      </c>
      <c r="E2799" t="s">
        <v>91</v>
      </c>
      <c r="F2799">
        <v>1600</v>
      </c>
      <c r="G2799" t="s">
        <v>98</v>
      </c>
      <c r="H2799" t="s">
        <v>303</v>
      </c>
      <c r="I2799" t="s">
        <v>446</v>
      </c>
      <c r="J2799" t="s">
        <v>450</v>
      </c>
      <c r="K2799">
        <v>24.44</v>
      </c>
      <c r="L2799">
        <v>46.86</v>
      </c>
      <c r="M2799" t="s">
        <v>674</v>
      </c>
      <c r="N2799" t="s">
        <v>902</v>
      </c>
      <c r="Q2799">
        <v>3</v>
      </c>
      <c r="R2799">
        <v>4</v>
      </c>
      <c r="S2799" t="s">
        <v>1431</v>
      </c>
      <c r="T2799" t="s">
        <v>2618</v>
      </c>
      <c r="U2799" t="s">
        <v>3411</v>
      </c>
      <c r="V2799" t="s">
        <v>3458</v>
      </c>
      <c r="W2799">
        <v>123</v>
      </c>
      <c r="X2799">
        <v>1075</v>
      </c>
      <c r="Y2799">
        <v>6</v>
      </c>
      <c r="Z2799" t="s">
        <v>3518</v>
      </c>
      <c r="AA2799" t="s">
        <v>5606</v>
      </c>
      <c r="AB2799" t="s">
        <v>949</v>
      </c>
      <c r="AC2799">
        <v>4.5</v>
      </c>
      <c r="AD2799" t="s">
        <v>9087</v>
      </c>
      <c r="AE2799" t="s">
        <v>9281</v>
      </c>
      <c r="AF2799" t="s">
        <v>9082</v>
      </c>
      <c r="AG2799" t="s">
        <v>8862</v>
      </c>
    </row>
    <row r="2800" spans="1:33" hidden="1" x14ac:dyDescent="0.25">
      <c r="A2800" t="s">
        <v>58</v>
      </c>
      <c r="B2800">
        <v>2025223</v>
      </c>
      <c r="C2800" t="s">
        <v>86</v>
      </c>
      <c r="D2800">
        <v>7</v>
      </c>
      <c r="E2800" t="s">
        <v>91</v>
      </c>
      <c r="F2800">
        <v>1600</v>
      </c>
      <c r="G2800" t="s">
        <v>98</v>
      </c>
      <c r="H2800" t="s">
        <v>303</v>
      </c>
      <c r="I2800" t="s">
        <v>446</v>
      </c>
      <c r="J2800" t="s">
        <v>450</v>
      </c>
      <c r="K2800">
        <v>24.44</v>
      </c>
      <c r="L2800">
        <v>46.86</v>
      </c>
      <c r="M2800" t="s">
        <v>674</v>
      </c>
      <c r="N2800" t="s">
        <v>902</v>
      </c>
      <c r="Q2800">
        <v>4</v>
      </c>
      <c r="R2800">
        <v>12</v>
      </c>
      <c r="S2800" t="s">
        <v>1749</v>
      </c>
      <c r="T2800" t="s">
        <v>2936</v>
      </c>
      <c r="U2800" t="s">
        <v>3415</v>
      </c>
      <c r="V2800" t="s">
        <v>3445</v>
      </c>
      <c r="W2800">
        <v>117</v>
      </c>
      <c r="X2800">
        <v>1259</v>
      </c>
      <c r="Y2800">
        <v>3</v>
      </c>
      <c r="Z2800" t="s">
        <v>3482</v>
      </c>
      <c r="AA2800" t="s">
        <v>5607</v>
      </c>
      <c r="AB2800" t="s">
        <v>817</v>
      </c>
      <c r="AC2800">
        <v>7</v>
      </c>
      <c r="AD2800" t="s">
        <v>8699</v>
      </c>
      <c r="AE2800" t="s">
        <v>9369</v>
      </c>
      <c r="AF2800" t="s">
        <v>8957</v>
      </c>
      <c r="AG2800" t="s">
        <v>8395</v>
      </c>
    </row>
    <row r="2801" spans="1:33" hidden="1" x14ac:dyDescent="0.25">
      <c r="A2801" t="s">
        <v>58</v>
      </c>
      <c r="B2801">
        <v>2025223</v>
      </c>
      <c r="C2801" t="s">
        <v>86</v>
      </c>
      <c r="D2801">
        <v>7</v>
      </c>
      <c r="E2801" t="s">
        <v>91</v>
      </c>
      <c r="F2801">
        <v>1600</v>
      </c>
      <c r="G2801" t="s">
        <v>98</v>
      </c>
      <c r="H2801" t="s">
        <v>303</v>
      </c>
      <c r="I2801" t="s">
        <v>446</v>
      </c>
      <c r="J2801" t="s">
        <v>450</v>
      </c>
      <c r="K2801">
        <v>24.44</v>
      </c>
      <c r="L2801">
        <v>46.86</v>
      </c>
      <c r="M2801" t="s">
        <v>674</v>
      </c>
      <c r="N2801" t="s">
        <v>902</v>
      </c>
      <c r="Q2801">
        <v>5</v>
      </c>
      <c r="R2801">
        <v>1</v>
      </c>
      <c r="S2801" t="s">
        <v>1121</v>
      </c>
      <c r="T2801" t="s">
        <v>2308</v>
      </c>
      <c r="U2801" t="s">
        <v>3399</v>
      </c>
      <c r="V2801" t="s">
        <v>3442</v>
      </c>
      <c r="W2801">
        <v>135</v>
      </c>
      <c r="X2801">
        <v>1102</v>
      </c>
      <c r="Y2801">
        <v>14</v>
      </c>
      <c r="Z2801" t="s">
        <v>3483</v>
      </c>
      <c r="AA2801" t="s">
        <v>5085</v>
      </c>
      <c r="AB2801" t="s">
        <v>7536</v>
      </c>
      <c r="AC2801">
        <v>27</v>
      </c>
      <c r="AD2801" t="s">
        <v>8461</v>
      </c>
      <c r="AE2801" t="s">
        <v>9282</v>
      </c>
      <c r="AF2801" t="s">
        <v>8422</v>
      </c>
      <c r="AG2801" t="s">
        <v>8603</v>
      </c>
    </row>
    <row r="2802" spans="1:33" hidden="1" x14ac:dyDescent="0.25">
      <c r="A2802" t="s">
        <v>58</v>
      </c>
      <c r="B2802">
        <v>2025223</v>
      </c>
      <c r="C2802" t="s">
        <v>86</v>
      </c>
      <c r="D2802">
        <v>7</v>
      </c>
      <c r="E2802" t="s">
        <v>91</v>
      </c>
      <c r="F2802">
        <v>1600</v>
      </c>
      <c r="G2802" t="s">
        <v>98</v>
      </c>
      <c r="H2802" t="s">
        <v>303</v>
      </c>
      <c r="I2802" t="s">
        <v>446</v>
      </c>
      <c r="J2802" t="s">
        <v>450</v>
      </c>
      <c r="K2802">
        <v>24.44</v>
      </c>
      <c r="L2802">
        <v>46.86</v>
      </c>
      <c r="M2802" t="s">
        <v>674</v>
      </c>
      <c r="N2802" t="s">
        <v>902</v>
      </c>
      <c r="Q2802">
        <v>6</v>
      </c>
      <c r="R2802">
        <v>3</v>
      </c>
      <c r="S2802" t="s">
        <v>1867</v>
      </c>
      <c r="T2802" t="s">
        <v>3054</v>
      </c>
      <c r="U2802" t="s">
        <v>3421</v>
      </c>
      <c r="V2802" t="s">
        <v>3447</v>
      </c>
      <c r="W2802">
        <v>123</v>
      </c>
      <c r="X2802">
        <v>1064</v>
      </c>
      <c r="Y2802">
        <v>4</v>
      </c>
      <c r="Z2802" t="s">
        <v>3524</v>
      </c>
      <c r="AA2802" t="s">
        <v>5608</v>
      </c>
      <c r="AB2802" t="s">
        <v>7928</v>
      </c>
      <c r="AC2802">
        <v>4.5999999999999996</v>
      </c>
      <c r="AD2802" t="s">
        <v>8700</v>
      </c>
      <c r="AE2802" t="s">
        <v>9277</v>
      </c>
      <c r="AF2802" t="s">
        <v>8957</v>
      </c>
      <c r="AG2802" t="s">
        <v>8649</v>
      </c>
    </row>
    <row r="2803" spans="1:33" hidden="1" x14ac:dyDescent="0.25">
      <c r="A2803" t="s">
        <v>58</v>
      </c>
      <c r="B2803">
        <v>2025223</v>
      </c>
      <c r="C2803" t="s">
        <v>86</v>
      </c>
      <c r="D2803">
        <v>7</v>
      </c>
      <c r="E2803" t="s">
        <v>91</v>
      </c>
      <c r="F2803">
        <v>1600</v>
      </c>
      <c r="G2803" t="s">
        <v>98</v>
      </c>
      <c r="H2803" t="s">
        <v>303</v>
      </c>
      <c r="I2803" t="s">
        <v>446</v>
      </c>
      <c r="J2803" t="s">
        <v>450</v>
      </c>
      <c r="K2803">
        <v>24.44</v>
      </c>
      <c r="L2803">
        <v>46.86</v>
      </c>
      <c r="M2803" t="s">
        <v>674</v>
      </c>
      <c r="N2803" t="s">
        <v>902</v>
      </c>
      <c r="Q2803">
        <v>7</v>
      </c>
      <c r="R2803">
        <v>7</v>
      </c>
      <c r="S2803" t="s">
        <v>1125</v>
      </c>
      <c r="T2803" t="s">
        <v>2312</v>
      </c>
      <c r="U2803" t="s">
        <v>3417</v>
      </c>
      <c r="V2803" t="s">
        <v>3444</v>
      </c>
      <c r="W2803">
        <v>122</v>
      </c>
      <c r="X2803">
        <v>1132</v>
      </c>
      <c r="Y2803">
        <v>9</v>
      </c>
      <c r="Z2803" t="s">
        <v>3524</v>
      </c>
      <c r="AA2803" t="s">
        <v>5609</v>
      </c>
      <c r="AB2803" t="s">
        <v>7929</v>
      </c>
      <c r="AC2803">
        <v>43</v>
      </c>
      <c r="AD2803" t="s">
        <v>9088</v>
      </c>
      <c r="AE2803" t="s">
        <v>9279</v>
      </c>
      <c r="AF2803" t="s">
        <v>9240</v>
      </c>
      <c r="AG2803" t="s">
        <v>8873</v>
      </c>
    </row>
    <row r="2804" spans="1:33" hidden="1" x14ac:dyDescent="0.25">
      <c r="A2804" t="s">
        <v>58</v>
      </c>
      <c r="B2804">
        <v>2025223</v>
      </c>
      <c r="C2804" t="s">
        <v>86</v>
      </c>
      <c r="D2804">
        <v>7</v>
      </c>
      <c r="E2804" t="s">
        <v>91</v>
      </c>
      <c r="F2804">
        <v>1600</v>
      </c>
      <c r="G2804" t="s">
        <v>98</v>
      </c>
      <c r="H2804" t="s">
        <v>303</v>
      </c>
      <c r="I2804" t="s">
        <v>446</v>
      </c>
      <c r="J2804" t="s">
        <v>450</v>
      </c>
      <c r="K2804">
        <v>24.44</v>
      </c>
      <c r="L2804">
        <v>46.86</v>
      </c>
      <c r="M2804" t="s">
        <v>674</v>
      </c>
      <c r="N2804" t="s">
        <v>902</v>
      </c>
      <c r="Q2804">
        <v>8</v>
      </c>
      <c r="R2804">
        <v>14</v>
      </c>
      <c r="S2804" t="s">
        <v>1123</v>
      </c>
      <c r="T2804" t="s">
        <v>2310</v>
      </c>
      <c r="U2804" t="s">
        <v>3398</v>
      </c>
      <c r="V2804" t="s">
        <v>3444</v>
      </c>
      <c r="W2804">
        <v>115</v>
      </c>
      <c r="X2804">
        <v>1197</v>
      </c>
      <c r="Y2804">
        <v>12</v>
      </c>
      <c r="Z2804" t="s">
        <v>3514</v>
      </c>
      <c r="AA2804" t="s">
        <v>5610</v>
      </c>
      <c r="AB2804" t="s">
        <v>7930</v>
      </c>
      <c r="AC2804">
        <v>11</v>
      </c>
      <c r="AD2804" t="s">
        <v>8772</v>
      </c>
      <c r="AE2804" t="s">
        <v>9369</v>
      </c>
      <c r="AF2804" t="s">
        <v>9236</v>
      </c>
      <c r="AG2804" t="s">
        <v>9379</v>
      </c>
    </row>
    <row r="2805" spans="1:33" hidden="1" x14ac:dyDescent="0.25">
      <c r="A2805" t="s">
        <v>58</v>
      </c>
      <c r="B2805">
        <v>2025223</v>
      </c>
      <c r="C2805" t="s">
        <v>86</v>
      </c>
      <c r="D2805">
        <v>7</v>
      </c>
      <c r="E2805" t="s">
        <v>91</v>
      </c>
      <c r="F2805">
        <v>1600</v>
      </c>
      <c r="G2805" t="s">
        <v>98</v>
      </c>
      <c r="H2805" t="s">
        <v>303</v>
      </c>
      <c r="I2805" t="s">
        <v>446</v>
      </c>
      <c r="J2805" t="s">
        <v>450</v>
      </c>
      <c r="K2805">
        <v>24.44</v>
      </c>
      <c r="L2805">
        <v>46.86</v>
      </c>
      <c r="M2805" t="s">
        <v>674</v>
      </c>
      <c r="N2805" t="s">
        <v>902</v>
      </c>
      <c r="Q2805">
        <v>9</v>
      </c>
      <c r="R2805">
        <v>5</v>
      </c>
      <c r="S2805" t="s">
        <v>1428</v>
      </c>
      <c r="T2805" t="s">
        <v>2615</v>
      </c>
      <c r="U2805" t="s">
        <v>3412</v>
      </c>
      <c r="V2805" t="s">
        <v>3445</v>
      </c>
      <c r="W2805">
        <v>122</v>
      </c>
      <c r="X2805">
        <v>1032</v>
      </c>
      <c r="Y2805">
        <v>7</v>
      </c>
      <c r="Z2805" t="s">
        <v>3514</v>
      </c>
      <c r="AA2805" t="s">
        <v>5611</v>
      </c>
      <c r="AB2805" t="s">
        <v>7931</v>
      </c>
      <c r="AC2805">
        <v>11</v>
      </c>
      <c r="AD2805" t="s">
        <v>9089</v>
      </c>
      <c r="AE2805" t="s">
        <v>9282</v>
      </c>
      <c r="AF2805" t="s">
        <v>9352</v>
      </c>
      <c r="AG2805" t="s">
        <v>8747</v>
      </c>
    </row>
    <row r="2806" spans="1:33" hidden="1" x14ac:dyDescent="0.25">
      <c r="A2806" t="s">
        <v>58</v>
      </c>
      <c r="B2806">
        <v>2025223</v>
      </c>
      <c r="C2806" t="s">
        <v>86</v>
      </c>
      <c r="D2806">
        <v>7</v>
      </c>
      <c r="E2806" t="s">
        <v>91</v>
      </c>
      <c r="F2806">
        <v>1600</v>
      </c>
      <c r="G2806" t="s">
        <v>98</v>
      </c>
      <c r="H2806" t="s">
        <v>303</v>
      </c>
      <c r="I2806" t="s">
        <v>446</v>
      </c>
      <c r="J2806" t="s">
        <v>450</v>
      </c>
      <c r="K2806">
        <v>24.44</v>
      </c>
      <c r="L2806">
        <v>46.86</v>
      </c>
      <c r="M2806" t="s">
        <v>674</v>
      </c>
      <c r="N2806" t="s">
        <v>902</v>
      </c>
      <c r="Q2806">
        <v>10</v>
      </c>
      <c r="R2806">
        <v>9</v>
      </c>
      <c r="S2806" t="s">
        <v>1666</v>
      </c>
      <c r="T2806" t="s">
        <v>2853</v>
      </c>
      <c r="U2806" t="s">
        <v>3416</v>
      </c>
      <c r="V2806" t="s">
        <v>3460</v>
      </c>
      <c r="W2806">
        <v>121</v>
      </c>
      <c r="X2806">
        <v>1229</v>
      </c>
      <c r="Y2806">
        <v>8</v>
      </c>
      <c r="Z2806" t="s">
        <v>3490</v>
      </c>
      <c r="AA2806" t="s">
        <v>5612</v>
      </c>
      <c r="AB2806" t="s">
        <v>7932</v>
      </c>
      <c r="AC2806">
        <v>40</v>
      </c>
      <c r="AD2806" t="s">
        <v>9089</v>
      </c>
      <c r="AE2806" t="s">
        <v>9369</v>
      </c>
      <c r="AF2806" t="s">
        <v>9353</v>
      </c>
      <c r="AG2806" t="s">
        <v>8395</v>
      </c>
    </row>
    <row r="2807" spans="1:33" hidden="1" x14ac:dyDescent="0.25">
      <c r="A2807" t="s">
        <v>58</v>
      </c>
      <c r="B2807">
        <v>2025223</v>
      </c>
      <c r="C2807" t="s">
        <v>86</v>
      </c>
      <c r="D2807">
        <v>7</v>
      </c>
      <c r="E2807" t="s">
        <v>91</v>
      </c>
      <c r="F2807">
        <v>1600</v>
      </c>
      <c r="G2807" t="s">
        <v>98</v>
      </c>
      <c r="H2807" t="s">
        <v>303</v>
      </c>
      <c r="I2807" t="s">
        <v>446</v>
      </c>
      <c r="J2807" t="s">
        <v>450</v>
      </c>
      <c r="K2807">
        <v>24.44</v>
      </c>
      <c r="L2807">
        <v>46.86</v>
      </c>
      <c r="M2807" t="s">
        <v>674</v>
      </c>
      <c r="N2807" t="s">
        <v>902</v>
      </c>
      <c r="Q2807">
        <v>11</v>
      </c>
      <c r="R2807">
        <v>6</v>
      </c>
      <c r="S2807" t="s">
        <v>1436</v>
      </c>
      <c r="T2807" t="s">
        <v>2623</v>
      </c>
      <c r="U2807" t="s">
        <v>3397</v>
      </c>
      <c r="V2807" t="s">
        <v>3459</v>
      </c>
      <c r="W2807">
        <v>122</v>
      </c>
      <c r="X2807">
        <v>1191</v>
      </c>
      <c r="Y2807">
        <v>5</v>
      </c>
      <c r="Z2807" t="s">
        <v>3491</v>
      </c>
      <c r="AA2807" t="s">
        <v>5103</v>
      </c>
      <c r="AB2807" t="s">
        <v>7933</v>
      </c>
      <c r="AC2807">
        <v>83</v>
      </c>
      <c r="AD2807" t="s">
        <v>8730</v>
      </c>
      <c r="AE2807" t="s">
        <v>9277</v>
      </c>
      <c r="AF2807" t="s">
        <v>8761</v>
      </c>
      <c r="AG2807" t="s">
        <v>8746</v>
      </c>
    </row>
    <row r="2808" spans="1:33" hidden="1" x14ac:dyDescent="0.25">
      <c r="A2808" t="s">
        <v>58</v>
      </c>
      <c r="B2808">
        <v>2025223</v>
      </c>
      <c r="C2808" t="s">
        <v>86</v>
      </c>
      <c r="D2808">
        <v>7</v>
      </c>
      <c r="E2808" t="s">
        <v>91</v>
      </c>
      <c r="F2808">
        <v>1600</v>
      </c>
      <c r="G2808" t="s">
        <v>98</v>
      </c>
      <c r="H2808" t="s">
        <v>303</v>
      </c>
      <c r="I2808" t="s">
        <v>446</v>
      </c>
      <c r="J2808" t="s">
        <v>450</v>
      </c>
      <c r="K2808">
        <v>24.44</v>
      </c>
      <c r="L2808">
        <v>46.86</v>
      </c>
      <c r="M2808" t="s">
        <v>674</v>
      </c>
      <c r="N2808" t="s">
        <v>902</v>
      </c>
      <c r="Q2808">
        <v>12</v>
      </c>
      <c r="R2808">
        <v>10</v>
      </c>
      <c r="S2808" t="s">
        <v>1672</v>
      </c>
      <c r="T2808" t="s">
        <v>2859</v>
      </c>
      <c r="U2808" t="s">
        <v>3410</v>
      </c>
      <c r="V2808" t="s">
        <v>3450</v>
      </c>
      <c r="W2808">
        <v>118</v>
      </c>
      <c r="X2808">
        <v>1136</v>
      </c>
      <c r="Y2808">
        <v>11</v>
      </c>
      <c r="Z2808" t="s">
        <v>3491</v>
      </c>
      <c r="AA2808" t="s">
        <v>5059</v>
      </c>
      <c r="AB2808" t="s">
        <v>7934</v>
      </c>
      <c r="AC2808">
        <v>82</v>
      </c>
      <c r="AD2808" t="s">
        <v>9083</v>
      </c>
      <c r="AE2808" t="s">
        <v>9282</v>
      </c>
      <c r="AF2808" t="s">
        <v>9352</v>
      </c>
      <c r="AG2808" t="s">
        <v>8476</v>
      </c>
    </row>
    <row r="2809" spans="1:33" hidden="1" x14ac:dyDescent="0.25">
      <c r="A2809" t="s">
        <v>58</v>
      </c>
      <c r="B2809">
        <v>2025223</v>
      </c>
      <c r="C2809" t="s">
        <v>86</v>
      </c>
      <c r="D2809">
        <v>7</v>
      </c>
      <c r="E2809" t="s">
        <v>91</v>
      </c>
      <c r="F2809">
        <v>1600</v>
      </c>
      <c r="G2809" t="s">
        <v>98</v>
      </c>
      <c r="H2809" t="s">
        <v>303</v>
      </c>
      <c r="I2809" t="s">
        <v>446</v>
      </c>
      <c r="J2809" t="s">
        <v>450</v>
      </c>
      <c r="K2809">
        <v>24.44</v>
      </c>
      <c r="L2809">
        <v>46.86</v>
      </c>
      <c r="M2809" t="s">
        <v>674</v>
      </c>
      <c r="N2809" t="s">
        <v>902</v>
      </c>
      <c r="Q2809">
        <v>13</v>
      </c>
      <c r="R2809">
        <v>11</v>
      </c>
      <c r="S2809" t="s">
        <v>1120</v>
      </c>
      <c r="T2809" t="s">
        <v>2307</v>
      </c>
      <c r="U2809" t="s">
        <v>3420</v>
      </c>
      <c r="V2809" t="s">
        <v>3449</v>
      </c>
      <c r="W2809">
        <v>117</v>
      </c>
      <c r="X2809">
        <v>1210</v>
      </c>
      <c r="Y2809">
        <v>2</v>
      </c>
      <c r="Z2809" t="s">
        <v>3487</v>
      </c>
      <c r="AA2809" t="s">
        <v>5238</v>
      </c>
      <c r="AB2809" t="s">
        <v>903</v>
      </c>
      <c r="AC2809">
        <v>14</v>
      </c>
      <c r="AD2809" t="s">
        <v>9090</v>
      </c>
      <c r="AE2809" t="s">
        <v>9278</v>
      </c>
      <c r="AF2809" t="s">
        <v>9236</v>
      </c>
      <c r="AG2809" t="s">
        <v>8926</v>
      </c>
    </row>
    <row r="2810" spans="1:33" hidden="1" x14ac:dyDescent="0.25">
      <c r="A2810" t="s">
        <v>58</v>
      </c>
      <c r="B2810">
        <v>2025223</v>
      </c>
      <c r="C2810" t="s">
        <v>86</v>
      </c>
      <c r="D2810">
        <v>7</v>
      </c>
      <c r="E2810" t="s">
        <v>91</v>
      </c>
      <c r="F2810">
        <v>1600</v>
      </c>
      <c r="G2810" t="s">
        <v>98</v>
      </c>
      <c r="H2810" t="s">
        <v>303</v>
      </c>
      <c r="I2810" t="s">
        <v>446</v>
      </c>
      <c r="J2810" t="s">
        <v>450</v>
      </c>
      <c r="K2810">
        <v>24.44</v>
      </c>
      <c r="L2810">
        <v>46.86</v>
      </c>
      <c r="M2810" t="s">
        <v>674</v>
      </c>
      <c r="N2810" t="s">
        <v>902</v>
      </c>
      <c r="Q2810">
        <v>14</v>
      </c>
      <c r="R2810">
        <v>13</v>
      </c>
      <c r="S2810" t="s">
        <v>1942</v>
      </c>
      <c r="T2810" t="s">
        <v>3129</v>
      </c>
      <c r="U2810" t="s">
        <v>3414</v>
      </c>
      <c r="V2810" t="s">
        <v>3446</v>
      </c>
      <c r="W2810">
        <v>117</v>
      </c>
      <c r="X2810">
        <v>1092</v>
      </c>
      <c r="Y2810">
        <v>10</v>
      </c>
      <c r="Z2810" t="s">
        <v>3509</v>
      </c>
      <c r="AA2810" t="s">
        <v>5613</v>
      </c>
      <c r="AB2810" t="s">
        <v>7935</v>
      </c>
      <c r="AC2810">
        <v>24</v>
      </c>
      <c r="AD2810" t="s">
        <v>8402</v>
      </c>
      <c r="AE2810" t="s">
        <v>9278</v>
      </c>
      <c r="AF2810" t="s">
        <v>9107</v>
      </c>
      <c r="AG2810" t="s">
        <v>8592</v>
      </c>
    </row>
    <row r="2811" spans="1:33" hidden="1" x14ac:dyDescent="0.25">
      <c r="A2811" t="s">
        <v>58</v>
      </c>
      <c r="B2811">
        <v>2025224</v>
      </c>
      <c r="C2811" t="s">
        <v>86</v>
      </c>
      <c r="D2811">
        <v>8</v>
      </c>
      <c r="E2811" t="s">
        <v>91</v>
      </c>
      <c r="F2811">
        <v>1000</v>
      </c>
      <c r="G2811" t="s">
        <v>98</v>
      </c>
      <c r="H2811" t="s">
        <v>304</v>
      </c>
      <c r="I2811" t="s">
        <v>446</v>
      </c>
      <c r="J2811" t="s">
        <v>450</v>
      </c>
      <c r="K2811">
        <v>12.99</v>
      </c>
      <c r="L2811">
        <v>33.729999999999997</v>
      </c>
      <c r="M2811" t="s">
        <v>675</v>
      </c>
      <c r="Q2811">
        <v>1</v>
      </c>
      <c r="R2811">
        <v>4</v>
      </c>
      <c r="S2811" t="s">
        <v>1837</v>
      </c>
      <c r="T2811" t="s">
        <v>3024</v>
      </c>
      <c r="U2811" t="s">
        <v>3411</v>
      </c>
      <c r="V2811" t="s">
        <v>3454</v>
      </c>
      <c r="W2811">
        <v>119</v>
      </c>
      <c r="X2811">
        <v>1103</v>
      </c>
      <c r="Y2811">
        <v>2</v>
      </c>
      <c r="Z2811" t="s">
        <v>3478</v>
      </c>
      <c r="AA2811" t="s">
        <v>5614</v>
      </c>
      <c r="AB2811" t="s">
        <v>7936</v>
      </c>
      <c r="AC2811">
        <v>3.8</v>
      </c>
      <c r="AD2811" t="s">
        <v>8431</v>
      </c>
      <c r="AE2811" t="s">
        <v>9420</v>
      </c>
      <c r="AF2811" t="s">
        <v>9320</v>
      </c>
    </row>
    <row r="2812" spans="1:33" hidden="1" x14ac:dyDescent="0.25">
      <c r="A2812" t="s">
        <v>58</v>
      </c>
      <c r="B2812">
        <v>2025224</v>
      </c>
      <c r="C2812" t="s">
        <v>86</v>
      </c>
      <c r="D2812">
        <v>8</v>
      </c>
      <c r="E2812" t="s">
        <v>91</v>
      </c>
      <c r="F2812">
        <v>1000</v>
      </c>
      <c r="G2812" t="s">
        <v>98</v>
      </c>
      <c r="H2812" t="s">
        <v>304</v>
      </c>
      <c r="I2812" t="s">
        <v>446</v>
      </c>
      <c r="J2812" t="s">
        <v>450</v>
      </c>
      <c r="K2812">
        <v>12.99</v>
      </c>
      <c r="L2812">
        <v>33.729999999999997</v>
      </c>
      <c r="M2812" t="s">
        <v>675</v>
      </c>
      <c r="Q2812">
        <v>2</v>
      </c>
      <c r="R2812">
        <v>12</v>
      </c>
      <c r="S2812" t="s">
        <v>1963</v>
      </c>
      <c r="T2812" t="s">
        <v>3150</v>
      </c>
      <c r="U2812" t="s">
        <v>3409</v>
      </c>
      <c r="V2812" t="s">
        <v>3460</v>
      </c>
      <c r="W2812">
        <v>115</v>
      </c>
      <c r="X2812">
        <v>1080</v>
      </c>
      <c r="Y2812">
        <v>4</v>
      </c>
      <c r="Z2812" t="s">
        <v>3521</v>
      </c>
      <c r="AA2812" t="s">
        <v>5615</v>
      </c>
      <c r="AB2812" t="s">
        <v>7937</v>
      </c>
      <c r="AC2812">
        <v>4</v>
      </c>
      <c r="AD2812" t="s">
        <v>8628</v>
      </c>
      <c r="AE2812" t="s">
        <v>9424</v>
      </c>
      <c r="AF2812" t="s">
        <v>9363</v>
      </c>
    </row>
    <row r="2813" spans="1:33" hidden="1" x14ac:dyDescent="0.25">
      <c r="A2813" t="s">
        <v>58</v>
      </c>
      <c r="B2813">
        <v>2025224</v>
      </c>
      <c r="C2813" t="s">
        <v>86</v>
      </c>
      <c r="D2813">
        <v>8</v>
      </c>
      <c r="E2813" t="s">
        <v>91</v>
      </c>
      <c r="F2813">
        <v>1000</v>
      </c>
      <c r="G2813" t="s">
        <v>98</v>
      </c>
      <c r="H2813" t="s">
        <v>304</v>
      </c>
      <c r="I2813" t="s">
        <v>446</v>
      </c>
      <c r="J2813" t="s">
        <v>450</v>
      </c>
      <c r="K2813">
        <v>12.99</v>
      </c>
      <c r="L2813">
        <v>33.729999999999997</v>
      </c>
      <c r="M2813" t="s">
        <v>675</v>
      </c>
      <c r="Q2813">
        <v>3</v>
      </c>
      <c r="R2813">
        <v>6</v>
      </c>
      <c r="S2813" t="s">
        <v>1617</v>
      </c>
      <c r="T2813" t="s">
        <v>2804</v>
      </c>
      <c r="U2813" t="s">
        <v>3414</v>
      </c>
      <c r="V2813" t="s">
        <v>3441</v>
      </c>
      <c r="W2813">
        <v>117</v>
      </c>
      <c r="X2813">
        <v>1237</v>
      </c>
      <c r="Y2813">
        <v>9</v>
      </c>
      <c r="Z2813" t="s">
        <v>3483</v>
      </c>
      <c r="AA2813" t="s">
        <v>5616</v>
      </c>
      <c r="AB2813" t="s">
        <v>7060</v>
      </c>
      <c r="AC2813">
        <v>9.1</v>
      </c>
      <c r="AD2813" t="s">
        <v>8626</v>
      </c>
      <c r="AE2813" t="s">
        <v>9419</v>
      </c>
      <c r="AF2813" t="s">
        <v>9312</v>
      </c>
    </row>
    <row r="2814" spans="1:33" hidden="1" x14ac:dyDescent="0.25">
      <c r="A2814" t="s">
        <v>58</v>
      </c>
      <c r="B2814">
        <v>2025224</v>
      </c>
      <c r="C2814" t="s">
        <v>86</v>
      </c>
      <c r="D2814">
        <v>8</v>
      </c>
      <c r="E2814" t="s">
        <v>91</v>
      </c>
      <c r="F2814">
        <v>1000</v>
      </c>
      <c r="G2814" t="s">
        <v>98</v>
      </c>
      <c r="H2814" t="s">
        <v>304</v>
      </c>
      <c r="I2814" t="s">
        <v>446</v>
      </c>
      <c r="J2814" t="s">
        <v>450</v>
      </c>
      <c r="K2814">
        <v>12.99</v>
      </c>
      <c r="L2814">
        <v>33.729999999999997</v>
      </c>
      <c r="M2814" t="s">
        <v>675</v>
      </c>
      <c r="Q2814">
        <v>4</v>
      </c>
      <c r="R2814">
        <v>13</v>
      </c>
      <c r="S2814" t="s">
        <v>1659</v>
      </c>
      <c r="T2814" t="s">
        <v>2846</v>
      </c>
      <c r="U2814" t="s">
        <v>3420</v>
      </c>
      <c r="V2814" t="s">
        <v>3449</v>
      </c>
      <c r="W2814">
        <v>115</v>
      </c>
      <c r="X2814">
        <v>1236</v>
      </c>
      <c r="Y2814">
        <v>5</v>
      </c>
      <c r="Z2814" t="s">
        <v>3483</v>
      </c>
      <c r="AA2814" t="s">
        <v>5617</v>
      </c>
      <c r="AB2814" t="s">
        <v>7060</v>
      </c>
      <c r="AC2814">
        <v>19</v>
      </c>
      <c r="AD2814" t="s">
        <v>8436</v>
      </c>
      <c r="AE2814" t="s">
        <v>9425</v>
      </c>
      <c r="AF2814" t="s">
        <v>9228</v>
      </c>
    </row>
    <row r="2815" spans="1:33" hidden="1" x14ac:dyDescent="0.25">
      <c r="A2815" t="s">
        <v>58</v>
      </c>
      <c r="B2815">
        <v>2025224</v>
      </c>
      <c r="C2815" t="s">
        <v>86</v>
      </c>
      <c r="D2815">
        <v>8</v>
      </c>
      <c r="E2815" t="s">
        <v>91</v>
      </c>
      <c r="F2815">
        <v>1000</v>
      </c>
      <c r="G2815" t="s">
        <v>98</v>
      </c>
      <c r="H2815" t="s">
        <v>304</v>
      </c>
      <c r="I2815" t="s">
        <v>446</v>
      </c>
      <c r="J2815" t="s">
        <v>450</v>
      </c>
      <c r="K2815">
        <v>12.99</v>
      </c>
      <c r="L2815">
        <v>33.729999999999997</v>
      </c>
      <c r="M2815" t="s">
        <v>675</v>
      </c>
      <c r="Q2815">
        <v>5</v>
      </c>
      <c r="R2815">
        <v>8</v>
      </c>
      <c r="S2815" t="s">
        <v>1675</v>
      </c>
      <c r="T2815" t="s">
        <v>2862</v>
      </c>
      <c r="U2815" t="s">
        <v>3406</v>
      </c>
      <c r="V2815" t="s">
        <v>3443</v>
      </c>
      <c r="W2815">
        <v>116</v>
      </c>
      <c r="X2815">
        <v>1213</v>
      </c>
      <c r="Y2815">
        <v>11</v>
      </c>
      <c r="Z2815" t="s">
        <v>3514</v>
      </c>
      <c r="AA2815" t="s">
        <v>5618</v>
      </c>
      <c r="AB2815" t="s">
        <v>7062</v>
      </c>
      <c r="AC2815">
        <v>30</v>
      </c>
      <c r="AD2815" t="s">
        <v>8629</v>
      </c>
      <c r="AE2815" t="s">
        <v>9423</v>
      </c>
      <c r="AF2815" t="s">
        <v>9227</v>
      </c>
    </row>
    <row r="2816" spans="1:33" hidden="1" x14ac:dyDescent="0.25">
      <c r="A2816" t="s">
        <v>58</v>
      </c>
      <c r="B2816">
        <v>2025224</v>
      </c>
      <c r="C2816" t="s">
        <v>86</v>
      </c>
      <c r="D2816">
        <v>8</v>
      </c>
      <c r="E2816" t="s">
        <v>91</v>
      </c>
      <c r="F2816">
        <v>1000</v>
      </c>
      <c r="G2816" t="s">
        <v>98</v>
      </c>
      <c r="H2816" t="s">
        <v>304</v>
      </c>
      <c r="I2816" t="s">
        <v>446</v>
      </c>
      <c r="J2816" t="s">
        <v>450</v>
      </c>
      <c r="K2816">
        <v>12.99</v>
      </c>
      <c r="L2816">
        <v>33.729999999999997</v>
      </c>
      <c r="M2816" t="s">
        <v>675</v>
      </c>
      <c r="Q2816">
        <v>6</v>
      </c>
      <c r="R2816">
        <v>3</v>
      </c>
      <c r="S2816" t="s">
        <v>1746</v>
      </c>
      <c r="T2816" t="s">
        <v>2933</v>
      </c>
      <c r="U2816" t="s">
        <v>3397</v>
      </c>
      <c r="V2816" t="s">
        <v>3440</v>
      </c>
      <c r="W2816">
        <v>127</v>
      </c>
      <c r="X2816">
        <v>1169</v>
      </c>
      <c r="Y2816">
        <v>14</v>
      </c>
      <c r="Z2816" t="s">
        <v>3484</v>
      </c>
      <c r="AA2816" t="s">
        <v>5306</v>
      </c>
      <c r="AB2816" t="s">
        <v>7938</v>
      </c>
      <c r="AC2816">
        <v>13</v>
      </c>
      <c r="AD2816" t="s">
        <v>8628</v>
      </c>
      <c r="AE2816" t="s">
        <v>9419</v>
      </c>
      <c r="AF2816" t="s">
        <v>8947</v>
      </c>
    </row>
    <row r="2817" spans="1:32" hidden="1" x14ac:dyDescent="0.25">
      <c r="A2817" t="s">
        <v>58</v>
      </c>
      <c r="B2817">
        <v>2025224</v>
      </c>
      <c r="C2817" t="s">
        <v>86</v>
      </c>
      <c r="D2817">
        <v>8</v>
      </c>
      <c r="E2817" t="s">
        <v>91</v>
      </c>
      <c r="F2817">
        <v>1000</v>
      </c>
      <c r="G2817" t="s">
        <v>98</v>
      </c>
      <c r="H2817" t="s">
        <v>304</v>
      </c>
      <c r="I2817" t="s">
        <v>446</v>
      </c>
      <c r="J2817" t="s">
        <v>450</v>
      </c>
      <c r="K2817">
        <v>12.99</v>
      </c>
      <c r="L2817">
        <v>33.729999999999997</v>
      </c>
      <c r="M2817" t="s">
        <v>675</v>
      </c>
      <c r="Q2817">
        <v>7</v>
      </c>
      <c r="R2817">
        <v>2</v>
      </c>
      <c r="S2817" t="s">
        <v>1061</v>
      </c>
      <c r="T2817" t="s">
        <v>2248</v>
      </c>
      <c r="U2817" t="s">
        <v>3421</v>
      </c>
      <c r="V2817" t="s">
        <v>3442</v>
      </c>
      <c r="W2817">
        <v>131</v>
      </c>
      <c r="X2817">
        <v>1081</v>
      </c>
      <c r="Y2817">
        <v>13</v>
      </c>
      <c r="Z2817" t="s">
        <v>3515</v>
      </c>
      <c r="AA2817" t="s">
        <v>5619</v>
      </c>
      <c r="AB2817" t="s">
        <v>7152</v>
      </c>
      <c r="AC2817">
        <v>3.9</v>
      </c>
      <c r="AD2817" t="s">
        <v>8630</v>
      </c>
      <c r="AE2817" t="s">
        <v>9423</v>
      </c>
      <c r="AF2817" t="s">
        <v>9353</v>
      </c>
    </row>
    <row r="2818" spans="1:32" hidden="1" x14ac:dyDescent="0.25">
      <c r="A2818" t="s">
        <v>58</v>
      </c>
      <c r="B2818">
        <v>2025224</v>
      </c>
      <c r="C2818" t="s">
        <v>86</v>
      </c>
      <c r="D2818">
        <v>8</v>
      </c>
      <c r="E2818" t="s">
        <v>91</v>
      </c>
      <c r="F2818">
        <v>1000</v>
      </c>
      <c r="G2818" t="s">
        <v>98</v>
      </c>
      <c r="H2818" t="s">
        <v>304</v>
      </c>
      <c r="I2818" t="s">
        <v>446</v>
      </c>
      <c r="J2818" t="s">
        <v>450</v>
      </c>
      <c r="K2818">
        <v>12.99</v>
      </c>
      <c r="L2818">
        <v>33.729999999999997</v>
      </c>
      <c r="M2818" t="s">
        <v>675</v>
      </c>
      <c r="Q2818">
        <v>8</v>
      </c>
      <c r="R2818">
        <v>14</v>
      </c>
      <c r="S2818" t="s">
        <v>1127</v>
      </c>
      <c r="T2818" t="s">
        <v>2314</v>
      </c>
      <c r="U2818" t="s">
        <v>3398</v>
      </c>
      <c r="V2818" t="s">
        <v>3453</v>
      </c>
      <c r="W2818">
        <v>115</v>
      </c>
      <c r="X2818">
        <v>1103</v>
      </c>
      <c r="Y2818">
        <v>10</v>
      </c>
      <c r="Z2818" t="s">
        <v>3508</v>
      </c>
      <c r="AA2818" t="s">
        <v>5328</v>
      </c>
      <c r="AB2818" t="s">
        <v>7939</v>
      </c>
      <c r="AC2818">
        <v>67</v>
      </c>
      <c r="AD2818" t="s">
        <v>8437</v>
      </c>
      <c r="AE2818" t="s">
        <v>9419</v>
      </c>
      <c r="AF2818" t="s">
        <v>9433</v>
      </c>
    </row>
    <row r="2819" spans="1:32" hidden="1" x14ac:dyDescent="0.25">
      <c r="A2819" t="s">
        <v>58</v>
      </c>
      <c r="B2819">
        <v>2025224</v>
      </c>
      <c r="C2819" t="s">
        <v>86</v>
      </c>
      <c r="D2819">
        <v>8</v>
      </c>
      <c r="E2819" t="s">
        <v>91</v>
      </c>
      <c r="F2819">
        <v>1000</v>
      </c>
      <c r="G2819" t="s">
        <v>98</v>
      </c>
      <c r="H2819" t="s">
        <v>304</v>
      </c>
      <c r="I2819" t="s">
        <v>446</v>
      </c>
      <c r="J2819" t="s">
        <v>450</v>
      </c>
      <c r="K2819">
        <v>12.99</v>
      </c>
      <c r="L2819">
        <v>33.729999999999997</v>
      </c>
      <c r="M2819" t="s">
        <v>675</v>
      </c>
      <c r="Q2819">
        <v>9</v>
      </c>
      <c r="R2819">
        <v>9</v>
      </c>
      <c r="S2819" t="s">
        <v>1418</v>
      </c>
      <c r="T2819" t="s">
        <v>2605</v>
      </c>
      <c r="U2819" t="s">
        <v>3416</v>
      </c>
      <c r="V2819" t="s">
        <v>3460</v>
      </c>
      <c r="W2819">
        <v>117</v>
      </c>
      <c r="X2819">
        <v>1083</v>
      </c>
      <c r="Y2819">
        <v>7</v>
      </c>
      <c r="Z2819" t="s">
        <v>3486</v>
      </c>
      <c r="AA2819" t="s">
        <v>5123</v>
      </c>
      <c r="AB2819" t="s">
        <v>6866</v>
      </c>
      <c r="AC2819">
        <v>22</v>
      </c>
      <c r="AD2819" t="s">
        <v>9091</v>
      </c>
      <c r="AE2819" t="s">
        <v>9424</v>
      </c>
      <c r="AF2819" t="s">
        <v>8764</v>
      </c>
    </row>
    <row r="2820" spans="1:32" hidden="1" x14ac:dyDescent="0.25">
      <c r="A2820" t="s">
        <v>58</v>
      </c>
      <c r="B2820">
        <v>2025224</v>
      </c>
      <c r="C2820" t="s">
        <v>86</v>
      </c>
      <c r="D2820">
        <v>8</v>
      </c>
      <c r="E2820" t="s">
        <v>91</v>
      </c>
      <c r="F2820">
        <v>1000</v>
      </c>
      <c r="G2820" t="s">
        <v>98</v>
      </c>
      <c r="H2820" t="s">
        <v>304</v>
      </c>
      <c r="I2820" t="s">
        <v>446</v>
      </c>
      <c r="J2820" t="s">
        <v>450</v>
      </c>
      <c r="K2820">
        <v>12.99</v>
      </c>
      <c r="L2820">
        <v>33.729999999999997</v>
      </c>
      <c r="M2820" t="s">
        <v>675</v>
      </c>
      <c r="Q2820">
        <v>10</v>
      </c>
      <c r="R2820">
        <v>5</v>
      </c>
      <c r="S2820" t="s">
        <v>1562</v>
      </c>
      <c r="T2820" t="s">
        <v>2749</v>
      </c>
      <c r="U2820" t="s">
        <v>3410</v>
      </c>
      <c r="V2820" t="s">
        <v>3445</v>
      </c>
      <c r="W2820">
        <v>119</v>
      </c>
      <c r="X2820">
        <v>1171</v>
      </c>
      <c r="Y2820">
        <v>12</v>
      </c>
      <c r="Z2820" t="s">
        <v>3492</v>
      </c>
      <c r="AA2820" t="s">
        <v>5620</v>
      </c>
      <c r="AB2820" t="s">
        <v>7509</v>
      </c>
      <c r="AC2820">
        <v>57</v>
      </c>
      <c r="AD2820" t="s">
        <v>8434</v>
      </c>
      <c r="AE2820" t="s">
        <v>9424</v>
      </c>
      <c r="AF2820" t="s">
        <v>9310</v>
      </c>
    </row>
    <row r="2821" spans="1:32" hidden="1" x14ac:dyDescent="0.25">
      <c r="A2821" t="s">
        <v>58</v>
      </c>
      <c r="B2821">
        <v>2025224</v>
      </c>
      <c r="C2821" t="s">
        <v>86</v>
      </c>
      <c r="D2821">
        <v>8</v>
      </c>
      <c r="E2821" t="s">
        <v>91</v>
      </c>
      <c r="F2821">
        <v>1000</v>
      </c>
      <c r="G2821" t="s">
        <v>98</v>
      </c>
      <c r="H2821" t="s">
        <v>304</v>
      </c>
      <c r="I2821" t="s">
        <v>446</v>
      </c>
      <c r="J2821" t="s">
        <v>450</v>
      </c>
      <c r="K2821">
        <v>12.99</v>
      </c>
      <c r="L2821">
        <v>33.729999999999997</v>
      </c>
      <c r="M2821" t="s">
        <v>675</v>
      </c>
      <c r="Q2821">
        <v>11</v>
      </c>
      <c r="R2821">
        <v>11</v>
      </c>
      <c r="S2821" t="s">
        <v>1838</v>
      </c>
      <c r="T2821" t="s">
        <v>3025</v>
      </c>
      <c r="U2821" t="s">
        <v>3415</v>
      </c>
      <c r="V2821" t="s">
        <v>3447</v>
      </c>
      <c r="W2821">
        <v>115</v>
      </c>
      <c r="X2821">
        <v>1185</v>
      </c>
      <c r="Y2821">
        <v>1</v>
      </c>
      <c r="Z2821" t="s">
        <v>3492</v>
      </c>
      <c r="AA2821" t="s">
        <v>5341</v>
      </c>
      <c r="AB2821" t="s">
        <v>6867</v>
      </c>
      <c r="AC2821">
        <v>39</v>
      </c>
      <c r="AD2821" t="s">
        <v>9092</v>
      </c>
      <c r="AE2821" t="s">
        <v>9472</v>
      </c>
      <c r="AF2821" t="s">
        <v>8861</v>
      </c>
    </row>
    <row r="2822" spans="1:32" hidden="1" x14ac:dyDescent="0.25">
      <c r="A2822" t="s">
        <v>58</v>
      </c>
      <c r="B2822">
        <v>2025224</v>
      </c>
      <c r="C2822" t="s">
        <v>86</v>
      </c>
      <c r="D2822">
        <v>8</v>
      </c>
      <c r="E2822" t="s">
        <v>91</v>
      </c>
      <c r="F2822">
        <v>1000</v>
      </c>
      <c r="G2822" t="s">
        <v>98</v>
      </c>
      <c r="H2822" t="s">
        <v>304</v>
      </c>
      <c r="I2822" t="s">
        <v>446</v>
      </c>
      <c r="J2822" t="s">
        <v>450</v>
      </c>
      <c r="K2822">
        <v>12.99</v>
      </c>
      <c r="L2822">
        <v>33.729999999999997</v>
      </c>
      <c r="M2822" t="s">
        <v>675</v>
      </c>
      <c r="Q2822">
        <v>12</v>
      </c>
      <c r="R2822">
        <v>1</v>
      </c>
      <c r="S2822" t="s">
        <v>1616</v>
      </c>
      <c r="T2822" t="s">
        <v>2803</v>
      </c>
      <c r="U2822" t="s">
        <v>3403</v>
      </c>
      <c r="V2822" t="s">
        <v>3448</v>
      </c>
      <c r="W2822">
        <v>135</v>
      </c>
      <c r="X2822">
        <v>1104</v>
      </c>
      <c r="Y2822">
        <v>6</v>
      </c>
      <c r="Z2822" t="s">
        <v>3487</v>
      </c>
      <c r="AA2822" t="s">
        <v>5621</v>
      </c>
      <c r="AB2822" t="s">
        <v>7631</v>
      </c>
      <c r="AC2822">
        <v>29</v>
      </c>
      <c r="AD2822" t="s">
        <v>8432</v>
      </c>
      <c r="AE2822" t="s">
        <v>9444</v>
      </c>
      <c r="AF2822" t="s">
        <v>9393</v>
      </c>
    </row>
    <row r="2823" spans="1:32" hidden="1" x14ac:dyDescent="0.25">
      <c r="A2823" t="s">
        <v>58</v>
      </c>
      <c r="B2823">
        <v>2025224</v>
      </c>
      <c r="C2823" t="s">
        <v>86</v>
      </c>
      <c r="D2823">
        <v>8</v>
      </c>
      <c r="E2823" t="s">
        <v>91</v>
      </c>
      <c r="F2823">
        <v>1000</v>
      </c>
      <c r="G2823" t="s">
        <v>98</v>
      </c>
      <c r="H2823" t="s">
        <v>304</v>
      </c>
      <c r="I2823" t="s">
        <v>446</v>
      </c>
      <c r="J2823" t="s">
        <v>450</v>
      </c>
      <c r="K2823">
        <v>12.99</v>
      </c>
      <c r="L2823">
        <v>33.729999999999997</v>
      </c>
      <c r="M2823" t="s">
        <v>675</v>
      </c>
      <c r="Q2823">
        <v>13</v>
      </c>
      <c r="R2823">
        <v>10</v>
      </c>
      <c r="S2823" t="s">
        <v>1840</v>
      </c>
      <c r="T2823" t="s">
        <v>3027</v>
      </c>
      <c r="U2823" t="s">
        <v>3417</v>
      </c>
      <c r="V2823" t="s">
        <v>3446</v>
      </c>
      <c r="W2823">
        <v>115</v>
      </c>
      <c r="X2823">
        <v>1128</v>
      </c>
      <c r="Y2823">
        <v>8</v>
      </c>
      <c r="Z2823" t="s">
        <v>3525</v>
      </c>
      <c r="AA2823" t="s">
        <v>5622</v>
      </c>
      <c r="AB2823" t="s">
        <v>7157</v>
      </c>
      <c r="AC2823">
        <v>83</v>
      </c>
      <c r="AD2823" t="s">
        <v>8439</v>
      </c>
      <c r="AE2823" t="s">
        <v>9426</v>
      </c>
      <c r="AF2823" t="s">
        <v>9177</v>
      </c>
    </row>
    <row r="2824" spans="1:32" hidden="1" x14ac:dyDescent="0.25">
      <c r="A2824" t="s">
        <v>58</v>
      </c>
      <c r="B2824">
        <v>2025224</v>
      </c>
      <c r="C2824" t="s">
        <v>86</v>
      </c>
      <c r="D2824">
        <v>8</v>
      </c>
      <c r="E2824" t="s">
        <v>91</v>
      </c>
      <c r="F2824">
        <v>1000</v>
      </c>
      <c r="G2824" t="s">
        <v>98</v>
      </c>
      <c r="H2824" t="s">
        <v>304</v>
      </c>
      <c r="I2824" t="s">
        <v>446</v>
      </c>
      <c r="J2824" t="s">
        <v>450</v>
      </c>
      <c r="K2824">
        <v>12.99</v>
      </c>
      <c r="L2824">
        <v>33.729999999999997</v>
      </c>
      <c r="M2824" t="s">
        <v>675</v>
      </c>
      <c r="Q2824">
        <v>14</v>
      </c>
      <c r="R2824">
        <v>7</v>
      </c>
      <c r="S2824" t="s">
        <v>1417</v>
      </c>
      <c r="T2824" t="s">
        <v>2604</v>
      </c>
      <c r="U2824" t="s">
        <v>3399</v>
      </c>
      <c r="V2824" t="s">
        <v>3456</v>
      </c>
      <c r="W2824">
        <v>117</v>
      </c>
      <c r="X2824">
        <v>1162</v>
      </c>
      <c r="Y2824">
        <v>3</v>
      </c>
      <c r="Z2824" t="s">
        <v>3502</v>
      </c>
      <c r="AA2824" t="s">
        <v>5623</v>
      </c>
      <c r="AB2824" t="s">
        <v>6923</v>
      </c>
      <c r="AC2824">
        <v>40</v>
      </c>
      <c r="AD2824" t="s">
        <v>8879</v>
      </c>
      <c r="AE2824" t="s">
        <v>9427</v>
      </c>
      <c r="AF2824" t="s">
        <v>8728</v>
      </c>
    </row>
    <row r="2825" spans="1:32" hidden="1" x14ac:dyDescent="0.25">
      <c r="A2825" t="s">
        <v>58</v>
      </c>
      <c r="B2825">
        <v>2025225</v>
      </c>
      <c r="C2825" t="s">
        <v>86</v>
      </c>
      <c r="D2825">
        <v>9</v>
      </c>
      <c r="E2825" t="s">
        <v>92</v>
      </c>
      <c r="F2825">
        <v>1200</v>
      </c>
      <c r="G2825" t="s">
        <v>98</v>
      </c>
      <c r="H2825" t="s">
        <v>305</v>
      </c>
      <c r="I2825" t="s">
        <v>446</v>
      </c>
      <c r="J2825" t="s">
        <v>450</v>
      </c>
      <c r="K2825">
        <v>23.65</v>
      </c>
      <c r="L2825">
        <v>45.91</v>
      </c>
      <c r="M2825" t="s">
        <v>676</v>
      </c>
      <c r="Q2825">
        <v>1</v>
      </c>
      <c r="R2825">
        <v>1</v>
      </c>
      <c r="S2825" t="s">
        <v>1739</v>
      </c>
      <c r="T2825" t="s">
        <v>2926</v>
      </c>
      <c r="U2825" t="s">
        <v>3402</v>
      </c>
      <c r="V2825" t="s">
        <v>3457</v>
      </c>
      <c r="W2825">
        <v>122</v>
      </c>
      <c r="X2825">
        <v>1154</v>
      </c>
      <c r="Y2825">
        <v>6</v>
      </c>
      <c r="Z2825" t="s">
        <v>3478</v>
      </c>
      <c r="AA2825" t="s">
        <v>5160</v>
      </c>
      <c r="AB2825" t="s">
        <v>676</v>
      </c>
      <c r="AC2825">
        <v>19</v>
      </c>
      <c r="AD2825" t="s">
        <v>459</v>
      </c>
      <c r="AE2825" t="s">
        <v>9398</v>
      </c>
      <c r="AF2825" t="s">
        <v>8745</v>
      </c>
    </row>
    <row r="2826" spans="1:32" hidden="1" x14ac:dyDescent="0.25">
      <c r="A2826" t="s">
        <v>58</v>
      </c>
      <c r="B2826">
        <v>2025225</v>
      </c>
      <c r="C2826" t="s">
        <v>86</v>
      </c>
      <c r="D2826">
        <v>9</v>
      </c>
      <c r="E2826" t="s">
        <v>92</v>
      </c>
      <c r="F2826">
        <v>1200</v>
      </c>
      <c r="G2826" t="s">
        <v>98</v>
      </c>
      <c r="H2826" t="s">
        <v>305</v>
      </c>
      <c r="I2826" t="s">
        <v>446</v>
      </c>
      <c r="J2826" t="s">
        <v>450</v>
      </c>
      <c r="K2826">
        <v>23.65</v>
      </c>
      <c r="L2826">
        <v>45.91</v>
      </c>
      <c r="M2826" t="s">
        <v>676</v>
      </c>
      <c r="Q2826">
        <v>2</v>
      </c>
      <c r="R2826">
        <v>3</v>
      </c>
      <c r="S2826" t="s">
        <v>1623</v>
      </c>
      <c r="T2826" t="s">
        <v>2810</v>
      </c>
      <c r="U2826" t="s">
        <v>3421</v>
      </c>
      <c r="V2826" t="s">
        <v>3440</v>
      </c>
      <c r="W2826">
        <v>130</v>
      </c>
      <c r="X2826">
        <v>1100</v>
      </c>
      <c r="Y2826">
        <v>5</v>
      </c>
      <c r="Z2826" t="s">
        <v>3518</v>
      </c>
      <c r="AA2826" t="s">
        <v>5494</v>
      </c>
      <c r="AB2826" t="s">
        <v>580</v>
      </c>
      <c r="AC2826">
        <v>7.3</v>
      </c>
      <c r="AD2826" t="s">
        <v>8475</v>
      </c>
      <c r="AE2826" t="s">
        <v>9346</v>
      </c>
      <c r="AF2826" t="s">
        <v>9435</v>
      </c>
    </row>
    <row r="2827" spans="1:32" hidden="1" x14ac:dyDescent="0.25">
      <c r="A2827" t="s">
        <v>58</v>
      </c>
      <c r="B2827">
        <v>2025225</v>
      </c>
      <c r="C2827" t="s">
        <v>86</v>
      </c>
      <c r="D2827">
        <v>9</v>
      </c>
      <c r="E2827" t="s">
        <v>92</v>
      </c>
      <c r="F2827">
        <v>1200</v>
      </c>
      <c r="G2827" t="s">
        <v>98</v>
      </c>
      <c r="H2827" t="s">
        <v>305</v>
      </c>
      <c r="I2827" t="s">
        <v>446</v>
      </c>
      <c r="J2827" t="s">
        <v>450</v>
      </c>
      <c r="K2827">
        <v>23.65</v>
      </c>
      <c r="L2827">
        <v>45.91</v>
      </c>
      <c r="M2827" t="s">
        <v>676</v>
      </c>
      <c r="Q2827">
        <v>3</v>
      </c>
      <c r="R2827">
        <v>6</v>
      </c>
      <c r="S2827" t="s">
        <v>1063</v>
      </c>
      <c r="T2827" t="s">
        <v>2250</v>
      </c>
      <c r="U2827" t="s">
        <v>3411</v>
      </c>
      <c r="V2827" t="s">
        <v>3449</v>
      </c>
      <c r="W2827">
        <v>128</v>
      </c>
      <c r="X2827">
        <v>1203</v>
      </c>
      <c r="Y2827">
        <v>1</v>
      </c>
      <c r="Z2827" t="s">
        <v>3489</v>
      </c>
      <c r="AA2827" t="s">
        <v>5495</v>
      </c>
      <c r="AB2827" t="s">
        <v>6995</v>
      </c>
      <c r="AC2827">
        <v>1.9</v>
      </c>
      <c r="AD2827" t="s">
        <v>8394</v>
      </c>
      <c r="AE2827" t="s">
        <v>9384</v>
      </c>
      <c r="AF2827" t="s">
        <v>9106</v>
      </c>
    </row>
    <row r="2828" spans="1:32" hidden="1" x14ac:dyDescent="0.25">
      <c r="A2828" t="s">
        <v>58</v>
      </c>
      <c r="B2828">
        <v>2025225</v>
      </c>
      <c r="C2828" t="s">
        <v>86</v>
      </c>
      <c r="D2828">
        <v>9</v>
      </c>
      <c r="E2828" t="s">
        <v>92</v>
      </c>
      <c r="F2828">
        <v>1200</v>
      </c>
      <c r="G2828" t="s">
        <v>98</v>
      </c>
      <c r="H2828" t="s">
        <v>305</v>
      </c>
      <c r="I2828" t="s">
        <v>446</v>
      </c>
      <c r="J2828" t="s">
        <v>450</v>
      </c>
      <c r="K2828">
        <v>23.65</v>
      </c>
      <c r="L2828">
        <v>45.91</v>
      </c>
      <c r="M2828" t="s">
        <v>676</v>
      </c>
      <c r="Q2828">
        <v>4</v>
      </c>
      <c r="R2828">
        <v>4</v>
      </c>
      <c r="S2828" t="s">
        <v>1139</v>
      </c>
      <c r="T2828" t="s">
        <v>2326</v>
      </c>
      <c r="U2828" t="s">
        <v>3419</v>
      </c>
      <c r="V2828" t="s">
        <v>3459</v>
      </c>
      <c r="W2828">
        <v>128</v>
      </c>
      <c r="X2828">
        <v>1148</v>
      </c>
      <c r="Y2828">
        <v>11</v>
      </c>
      <c r="Z2828" t="s">
        <v>3506</v>
      </c>
      <c r="AA2828" t="s">
        <v>5624</v>
      </c>
      <c r="AB2828" t="s">
        <v>686</v>
      </c>
      <c r="AC2828">
        <v>39</v>
      </c>
      <c r="AD2828" t="s">
        <v>8394</v>
      </c>
      <c r="AE2828" t="s">
        <v>9386</v>
      </c>
      <c r="AF2828" t="s">
        <v>9393</v>
      </c>
    </row>
    <row r="2829" spans="1:32" hidden="1" x14ac:dyDescent="0.25">
      <c r="A2829" t="s">
        <v>58</v>
      </c>
      <c r="B2829">
        <v>2025225</v>
      </c>
      <c r="C2829" t="s">
        <v>86</v>
      </c>
      <c r="D2829">
        <v>9</v>
      </c>
      <c r="E2829" t="s">
        <v>92</v>
      </c>
      <c r="F2829">
        <v>1200</v>
      </c>
      <c r="G2829" t="s">
        <v>98</v>
      </c>
      <c r="H2829" t="s">
        <v>305</v>
      </c>
      <c r="I2829" t="s">
        <v>446</v>
      </c>
      <c r="J2829" t="s">
        <v>450</v>
      </c>
      <c r="K2829">
        <v>23.65</v>
      </c>
      <c r="L2829">
        <v>45.91</v>
      </c>
      <c r="M2829" t="s">
        <v>676</v>
      </c>
      <c r="Q2829">
        <v>5</v>
      </c>
      <c r="R2829">
        <v>2</v>
      </c>
      <c r="S2829" t="s">
        <v>2025</v>
      </c>
      <c r="T2829" t="s">
        <v>3212</v>
      </c>
      <c r="U2829" t="s">
        <v>3400</v>
      </c>
      <c r="V2829" t="s">
        <v>3454</v>
      </c>
      <c r="W2829">
        <v>130</v>
      </c>
      <c r="X2829">
        <v>1111</v>
      </c>
      <c r="Y2829">
        <v>7</v>
      </c>
      <c r="Z2829" t="s">
        <v>3483</v>
      </c>
      <c r="AA2829" t="s">
        <v>5625</v>
      </c>
      <c r="AB2829" t="s">
        <v>729</v>
      </c>
      <c r="AC2829">
        <v>29</v>
      </c>
      <c r="AD2829" t="s">
        <v>8653</v>
      </c>
      <c r="AE2829" t="s">
        <v>9294</v>
      </c>
      <c r="AF2829" t="s">
        <v>9434</v>
      </c>
    </row>
    <row r="2830" spans="1:32" hidden="1" x14ac:dyDescent="0.25">
      <c r="A2830" t="s">
        <v>58</v>
      </c>
      <c r="B2830">
        <v>2025225</v>
      </c>
      <c r="C2830" t="s">
        <v>86</v>
      </c>
      <c r="D2830">
        <v>9</v>
      </c>
      <c r="E2830" t="s">
        <v>92</v>
      </c>
      <c r="F2830">
        <v>1200</v>
      </c>
      <c r="G2830" t="s">
        <v>98</v>
      </c>
      <c r="H2830" t="s">
        <v>305</v>
      </c>
      <c r="I2830" t="s">
        <v>446</v>
      </c>
      <c r="J2830" t="s">
        <v>450</v>
      </c>
      <c r="K2830">
        <v>23.65</v>
      </c>
      <c r="L2830">
        <v>45.91</v>
      </c>
      <c r="M2830" t="s">
        <v>676</v>
      </c>
      <c r="Q2830">
        <v>6</v>
      </c>
      <c r="R2830">
        <v>7</v>
      </c>
      <c r="S2830" t="s">
        <v>2026</v>
      </c>
      <c r="T2830" t="s">
        <v>3213</v>
      </c>
      <c r="U2830" t="s">
        <v>3409</v>
      </c>
      <c r="V2830" t="s">
        <v>3460</v>
      </c>
      <c r="W2830">
        <v>124</v>
      </c>
      <c r="X2830">
        <v>1072</v>
      </c>
      <c r="Y2830">
        <v>3</v>
      </c>
      <c r="Z2830" t="s">
        <v>3524</v>
      </c>
      <c r="AA2830" t="s">
        <v>5626</v>
      </c>
      <c r="AB2830" t="s">
        <v>619</v>
      </c>
      <c r="AC2830">
        <v>39</v>
      </c>
      <c r="AD2830" t="s">
        <v>462</v>
      </c>
      <c r="AE2830" t="s">
        <v>9384</v>
      </c>
      <c r="AF2830" t="s">
        <v>9373</v>
      </c>
    </row>
    <row r="2831" spans="1:32" hidden="1" x14ac:dyDescent="0.25">
      <c r="A2831" t="s">
        <v>58</v>
      </c>
      <c r="B2831">
        <v>2025225</v>
      </c>
      <c r="C2831" t="s">
        <v>86</v>
      </c>
      <c r="D2831">
        <v>9</v>
      </c>
      <c r="E2831" t="s">
        <v>92</v>
      </c>
      <c r="F2831">
        <v>1200</v>
      </c>
      <c r="G2831" t="s">
        <v>98</v>
      </c>
      <c r="H2831" t="s">
        <v>305</v>
      </c>
      <c r="I2831" t="s">
        <v>446</v>
      </c>
      <c r="J2831" t="s">
        <v>450</v>
      </c>
      <c r="K2831">
        <v>23.65</v>
      </c>
      <c r="L2831">
        <v>45.91</v>
      </c>
      <c r="M2831" t="s">
        <v>676</v>
      </c>
      <c r="Q2831">
        <v>7</v>
      </c>
      <c r="R2831">
        <v>8</v>
      </c>
      <c r="S2831" t="s">
        <v>2027</v>
      </c>
      <c r="T2831" t="s">
        <v>3214</v>
      </c>
      <c r="U2831" t="s">
        <v>3407</v>
      </c>
      <c r="V2831" t="s">
        <v>3455</v>
      </c>
      <c r="W2831">
        <v>123</v>
      </c>
      <c r="X2831">
        <v>1001</v>
      </c>
      <c r="Y2831">
        <v>9</v>
      </c>
      <c r="Z2831" t="s">
        <v>3484</v>
      </c>
      <c r="AA2831" t="s">
        <v>5627</v>
      </c>
      <c r="AB2831" t="s">
        <v>761</v>
      </c>
      <c r="AC2831">
        <v>83</v>
      </c>
      <c r="AD2831" t="s">
        <v>8655</v>
      </c>
      <c r="AE2831" t="s">
        <v>9292</v>
      </c>
      <c r="AF2831" t="s">
        <v>8861</v>
      </c>
    </row>
    <row r="2832" spans="1:32" hidden="1" x14ac:dyDescent="0.25">
      <c r="A2832" t="s">
        <v>58</v>
      </c>
      <c r="B2832">
        <v>2025225</v>
      </c>
      <c r="C2832" t="s">
        <v>86</v>
      </c>
      <c r="D2832">
        <v>9</v>
      </c>
      <c r="E2832" t="s">
        <v>92</v>
      </c>
      <c r="F2832">
        <v>1200</v>
      </c>
      <c r="G2832" t="s">
        <v>98</v>
      </c>
      <c r="H2832" t="s">
        <v>305</v>
      </c>
      <c r="I2832" t="s">
        <v>446</v>
      </c>
      <c r="J2832" t="s">
        <v>450</v>
      </c>
      <c r="K2832">
        <v>23.65</v>
      </c>
      <c r="L2832">
        <v>45.91</v>
      </c>
      <c r="M2832" t="s">
        <v>676</v>
      </c>
      <c r="Q2832">
        <v>8</v>
      </c>
      <c r="R2832">
        <v>11</v>
      </c>
      <c r="S2832" t="s">
        <v>1856</v>
      </c>
      <c r="T2832" t="s">
        <v>3043</v>
      </c>
      <c r="U2832" t="s">
        <v>3417</v>
      </c>
      <c r="V2832" t="s">
        <v>3452</v>
      </c>
      <c r="W2832">
        <v>121</v>
      </c>
      <c r="X2832">
        <v>1312</v>
      </c>
      <c r="Y2832">
        <v>8</v>
      </c>
      <c r="Z2832" t="s">
        <v>3508</v>
      </c>
      <c r="AA2832" t="s">
        <v>5122</v>
      </c>
      <c r="AB2832" t="s">
        <v>636</v>
      </c>
      <c r="AC2832">
        <v>20</v>
      </c>
      <c r="AD2832" t="s">
        <v>8779</v>
      </c>
      <c r="AE2832" t="s">
        <v>9384</v>
      </c>
      <c r="AF2832" t="s">
        <v>8911</v>
      </c>
    </row>
    <row r="2833" spans="1:33" hidden="1" x14ac:dyDescent="0.25">
      <c r="A2833" t="s">
        <v>58</v>
      </c>
      <c r="B2833">
        <v>2025225</v>
      </c>
      <c r="C2833" t="s">
        <v>86</v>
      </c>
      <c r="D2833">
        <v>9</v>
      </c>
      <c r="E2833" t="s">
        <v>92</v>
      </c>
      <c r="F2833">
        <v>1200</v>
      </c>
      <c r="G2833" t="s">
        <v>98</v>
      </c>
      <c r="H2833" t="s">
        <v>305</v>
      </c>
      <c r="I2833" t="s">
        <v>446</v>
      </c>
      <c r="J2833" t="s">
        <v>450</v>
      </c>
      <c r="K2833">
        <v>23.65</v>
      </c>
      <c r="L2833">
        <v>45.91</v>
      </c>
      <c r="M2833" t="s">
        <v>676</v>
      </c>
      <c r="Q2833">
        <v>9</v>
      </c>
      <c r="R2833">
        <v>9</v>
      </c>
      <c r="S2833" t="s">
        <v>1930</v>
      </c>
      <c r="T2833" t="s">
        <v>3117</v>
      </c>
      <c r="U2833" t="s">
        <v>3398</v>
      </c>
      <c r="V2833" t="s">
        <v>3453</v>
      </c>
      <c r="W2833">
        <v>123</v>
      </c>
      <c r="X2833">
        <v>1134</v>
      </c>
      <c r="Y2833">
        <v>12</v>
      </c>
      <c r="Z2833" t="s">
        <v>3486</v>
      </c>
      <c r="AA2833" t="s">
        <v>5628</v>
      </c>
      <c r="AB2833" t="s">
        <v>7357</v>
      </c>
      <c r="AC2833">
        <v>23</v>
      </c>
      <c r="AD2833" t="s">
        <v>8653</v>
      </c>
      <c r="AE2833" t="s">
        <v>9294</v>
      </c>
      <c r="AF2833" t="s">
        <v>9105</v>
      </c>
    </row>
    <row r="2834" spans="1:33" hidden="1" x14ac:dyDescent="0.25">
      <c r="A2834" t="s">
        <v>58</v>
      </c>
      <c r="B2834">
        <v>2025225</v>
      </c>
      <c r="C2834" t="s">
        <v>86</v>
      </c>
      <c r="D2834">
        <v>9</v>
      </c>
      <c r="E2834" t="s">
        <v>92</v>
      </c>
      <c r="F2834">
        <v>1200</v>
      </c>
      <c r="G2834" t="s">
        <v>98</v>
      </c>
      <c r="H2834" t="s">
        <v>305</v>
      </c>
      <c r="I2834" t="s">
        <v>446</v>
      </c>
      <c r="J2834" t="s">
        <v>450</v>
      </c>
      <c r="K2834">
        <v>23.65</v>
      </c>
      <c r="L2834">
        <v>45.91</v>
      </c>
      <c r="M2834" t="s">
        <v>676</v>
      </c>
      <c r="Q2834">
        <v>10</v>
      </c>
      <c r="R2834">
        <v>10</v>
      </c>
      <c r="S2834" t="s">
        <v>1742</v>
      </c>
      <c r="T2834" t="s">
        <v>2929</v>
      </c>
      <c r="U2834" t="s">
        <v>3410</v>
      </c>
      <c r="V2834" t="s">
        <v>3450</v>
      </c>
      <c r="W2834">
        <v>121</v>
      </c>
      <c r="X2834">
        <v>1083</v>
      </c>
      <c r="Y2834">
        <v>10</v>
      </c>
      <c r="Z2834" t="s">
        <v>3487</v>
      </c>
      <c r="AA2834" t="s">
        <v>5629</v>
      </c>
      <c r="AB2834" t="s">
        <v>7014</v>
      </c>
      <c r="AC2834">
        <v>104</v>
      </c>
      <c r="AD2834" t="s">
        <v>8657</v>
      </c>
      <c r="AE2834" t="s">
        <v>9385</v>
      </c>
      <c r="AF2834" t="s">
        <v>8474</v>
      </c>
    </row>
    <row r="2835" spans="1:33" hidden="1" x14ac:dyDescent="0.25">
      <c r="A2835" t="s">
        <v>58</v>
      </c>
      <c r="B2835">
        <v>2025225</v>
      </c>
      <c r="C2835" t="s">
        <v>86</v>
      </c>
      <c r="D2835">
        <v>9</v>
      </c>
      <c r="E2835" t="s">
        <v>92</v>
      </c>
      <c r="F2835">
        <v>1200</v>
      </c>
      <c r="G2835" t="s">
        <v>98</v>
      </c>
      <c r="H2835" t="s">
        <v>305</v>
      </c>
      <c r="I2835" t="s">
        <v>446</v>
      </c>
      <c r="J2835" t="s">
        <v>450</v>
      </c>
      <c r="K2835">
        <v>23.65</v>
      </c>
      <c r="L2835">
        <v>45.91</v>
      </c>
      <c r="M2835" t="s">
        <v>676</v>
      </c>
      <c r="Q2835">
        <v>11</v>
      </c>
      <c r="R2835">
        <v>12</v>
      </c>
      <c r="S2835" t="s">
        <v>1320</v>
      </c>
      <c r="T2835" t="s">
        <v>2507</v>
      </c>
      <c r="U2835" t="s">
        <v>3399</v>
      </c>
      <c r="V2835" t="s">
        <v>3451</v>
      </c>
      <c r="W2835">
        <v>120</v>
      </c>
      <c r="X2835">
        <v>1121</v>
      </c>
      <c r="Y2835">
        <v>4</v>
      </c>
      <c r="Z2835" t="s">
        <v>3487</v>
      </c>
      <c r="AA2835" t="s">
        <v>5358</v>
      </c>
      <c r="AB2835" t="s">
        <v>596</v>
      </c>
      <c r="AC2835">
        <v>7.5</v>
      </c>
      <c r="AD2835" t="s">
        <v>8654</v>
      </c>
      <c r="AE2835" t="s">
        <v>9277</v>
      </c>
      <c r="AF2835" t="s">
        <v>8610</v>
      </c>
    </row>
    <row r="2836" spans="1:33" hidden="1" x14ac:dyDescent="0.25">
      <c r="A2836" t="s">
        <v>58</v>
      </c>
      <c r="B2836">
        <v>2025225</v>
      </c>
      <c r="C2836" t="s">
        <v>86</v>
      </c>
      <c r="D2836">
        <v>9</v>
      </c>
      <c r="E2836" t="s">
        <v>92</v>
      </c>
      <c r="F2836">
        <v>1200</v>
      </c>
      <c r="G2836" t="s">
        <v>98</v>
      </c>
      <c r="H2836" t="s">
        <v>305</v>
      </c>
      <c r="I2836" t="s">
        <v>446</v>
      </c>
      <c r="J2836" t="s">
        <v>450</v>
      </c>
      <c r="K2836">
        <v>23.65</v>
      </c>
      <c r="L2836">
        <v>45.91</v>
      </c>
      <c r="M2836" t="s">
        <v>676</v>
      </c>
      <c r="Q2836">
        <v>12</v>
      </c>
      <c r="R2836">
        <v>5</v>
      </c>
      <c r="S2836" t="s">
        <v>1876</v>
      </c>
      <c r="T2836" t="s">
        <v>3063</v>
      </c>
      <c r="U2836" t="s">
        <v>3412</v>
      </c>
      <c r="V2836" t="s">
        <v>3445</v>
      </c>
      <c r="W2836">
        <v>129</v>
      </c>
      <c r="X2836">
        <v>1248</v>
      </c>
      <c r="Y2836">
        <v>2</v>
      </c>
      <c r="Z2836" t="s">
        <v>3567</v>
      </c>
      <c r="AA2836" t="s">
        <v>5630</v>
      </c>
      <c r="AB2836" t="s">
        <v>7591</v>
      </c>
      <c r="AC2836">
        <v>5.4</v>
      </c>
      <c r="AD2836" t="s">
        <v>8393</v>
      </c>
      <c r="AE2836" t="s">
        <v>9386</v>
      </c>
      <c r="AF2836" t="s">
        <v>8608</v>
      </c>
    </row>
    <row r="2837" spans="1:33" hidden="1" x14ac:dyDescent="0.25">
      <c r="A2837" t="s">
        <v>58</v>
      </c>
      <c r="B2837">
        <v>2025225</v>
      </c>
      <c r="C2837" t="s">
        <v>86</v>
      </c>
      <c r="D2837">
        <v>9</v>
      </c>
      <c r="E2837" t="s">
        <v>92</v>
      </c>
      <c r="F2837">
        <v>1200</v>
      </c>
      <c r="G2837" t="s">
        <v>98</v>
      </c>
      <c r="H2837" t="s">
        <v>305</v>
      </c>
      <c r="I2837" t="s">
        <v>446</v>
      </c>
      <c r="J2837" t="s">
        <v>450</v>
      </c>
      <c r="K2837">
        <v>23.65</v>
      </c>
      <c r="L2837">
        <v>45.91</v>
      </c>
      <c r="M2837" t="s">
        <v>676</v>
      </c>
      <c r="S2837" t="s">
        <v>1422</v>
      </c>
      <c r="T2837" t="s">
        <v>2609</v>
      </c>
      <c r="U2837" t="s">
        <v>3406</v>
      </c>
      <c r="V2837" t="s">
        <v>3446</v>
      </c>
      <c r="W2837">
        <v>133</v>
      </c>
      <c r="Z2837" t="s">
        <v>3439</v>
      </c>
      <c r="AA2837" t="s">
        <v>3439</v>
      </c>
      <c r="AB2837" t="s">
        <v>3439</v>
      </c>
    </row>
    <row r="2838" spans="1:33" hidden="1" x14ac:dyDescent="0.25">
      <c r="A2838" t="s">
        <v>58</v>
      </c>
      <c r="B2838">
        <v>2025226</v>
      </c>
      <c r="C2838" t="s">
        <v>86</v>
      </c>
      <c r="D2838">
        <v>10</v>
      </c>
      <c r="E2838" t="s">
        <v>92</v>
      </c>
      <c r="F2838">
        <v>1600</v>
      </c>
      <c r="G2838" t="s">
        <v>98</v>
      </c>
      <c r="H2838" t="s">
        <v>306</v>
      </c>
      <c r="I2838" t="s">
        <v>446</v>
      </c>
      <c r="J2838" t="s">
        <v>450</v>
      </c>
      <c r="K2838">
        <v>24.82</v>
      </c>
      <c r="L2838">
        <v>48.44</v>
      </c>
      <c r="M2838" t="s">
        <v>677</v>
      </c>
      <c r="N2838" t="s">
        <v>903</v>
      </c>
      <c r="Q2838">
        <v>1</v>
      </c>
      <c r="R2838">
        <v>7</v>
      </c>
      <c r="S2838" t="s">
        <v>1882</v>
      </c>
      <c r="T2838" t="s">
        <v>3069</v>
      </c>
      <c r="U2838" t="s">
        <v>3421</v>
      </c>
      <c r="V2838" t="s">
        <v>3454</v>
      </c>
      <c r="W2838">
        <v>124</v>
      </c>
      <c r="X2838">
        <v>1134</v>
      </c>
      <c r="Y2838">
        <v>14</v>
      </c>
      <c r="Z2838" t="s">
        <v>3478</v>
      </c>
      <c r="AA2838" t="s">
        <v>5631</v>
      </c>
      <c r="AB2838" t="s">
        <v>903</v>
      </c>
      <c r="AC2838">
        <v>4.4000000000000004</v>
      </c>
      <c r="AD2838" t="s">
        <v>8742</v>
      </c>
      <c r="AE2838" t="s">
        <v>8611</v>
      </c>
      <c r="AF2838" t="s">
        <v>9104</v>
      </c>
      <c r="AG2838" t="s">
        <v>9312</v>
      </c>
    </row>
    <row r="2839" spans="1:33" hidden="1" x14ac:dyDescent="0.25">
      <c r="A2839" t="s">
        <v>58</v>
      </c>
      <c r="B2839">
        <v>2025226</v>
      </c>
      <c r="C2839" t="s">
        <v>86</v>
      </c>
      <c r="D2839">
        <v>10</v>
      </c>
      <c r="E2839" t="s">
        <v>92</v>
      </c>
      <c r="F2839">
        <v>1600</v>
      </c>
      <c r="G2839" t="s">
        <v>98</v>
      </c>
      <c r="H2839" t="s">
        <v>306</v>
      </c>
      <c r="I2839" t="s">
        <v>446</v>
      </c>
      <c r="J2839" t="s">
        <v>450</v>
      </c>
      <c r="K2839">
        <v>24.82</v>
      </c>
      <c r="L2839">
        <v>48.44</v>
      </c>
      <c r="M2839" t="s">
        <v>677</v>
      </c>
      <c r="N2839" t="s">
        <v>903</v>
      </c>
      <c r="Q2839">
        <v>2</v>
      </c>
      <c r="R2839">
        <v>1</v>
      </c>
      <c r="S2839" t="s">
        <v>1576</v>
      </c>
      <c r="T2839" t="s">
        <v>2763</v>
      </c>
      <c r="U2839" t="s">
        <v>3411</v>
      </c>
      <c r="V2839" t="s">
        <v>3456</v>
      </c>
      <c r="W2839">
        <v>135</v>
      </c>
      <c r="X2839">
        <v>1148</v>
      </c>
      <c r="Y2839">
        <v>5</v>
      </c>
      <c r="Z2839" t="s">
        <v>3505</v>
      </c>
      <c r="AA2839" t="s">
        <v>5632</v>
      </c>
      <c r="AB2839" t="s">
        <v>6839</v>
      </c>
      <c r="AC2839">
        <v>3.9</v>
      </c>
      <c r="AD2839" t="s">
        <v>9042</v>
      </c>
      <c r="AE2839" t="s">
        <v>8795</v>
      </c>
      <c r="AF2839" t="s">
        <v>9105</v>
      </c>
      <c r="AG2839" t="s">
        <v>9362</v>
      </c>
    </row>
    <row r="2840" spans="1:33" hidden="1" x14ac:dyDescent="0.25">
      <c r="A2840" t="s">
        <v>58</v>
      </c>
      <c r="B2840">
        <v>2025226</v>
      </c>
      <c r="C2840" t="s">
        <v>86</v>
      </c>
      <c r="D2840">
        <v>10</v>
      </c>
      <c r="E2840" t="s">
        <v>92</v>
      </c>
      <c r="F2840">
        <v>1600</v>
      </c>
      <c r="G2840" t="s">
        <v>98</v>
      </c>
      <c r="H2840" t="s">
        <v>306</v>
      </c>
      <c r="I2840" t="s">
        <v>446</v>
      </c>
      <c r="J2840" t="s">
        <v>450</v>
      </c>
      <c r="K2840">
        <v>24.82</v>
      </c>
      <c r="L2840">
        <v>48.44</v>
      </c>
      <c r="M2840" t="s">
        <v>677</v>
      </c>
      <c r="N2840" t="s">
        <v>903</v>
      </c>
      <c r="Q2840">
        <v>3</v>
      </c>
      <c r="R2840">
        <v>14</v>
      </c>
      <c r="S2840" t="s">
        <v>1149</v>
      </c>
      <c r="T2840" t="s">
        <v>2336</v>
      </c>
      <c r="U2840" t="s">
        <v>3417</v>
      </c>
      <c r="V2840" t="s">
        <v>3443</v>
      </c>
      <c r="W2840">
        <v>115</v>
      </c>
      <c r="X2840">
        <v>1209</v>
      </c>
      <c r="Y2840">
        <v>4</v>
      </c>
      <c r="Z2840" t="s">
        <v>3529</v>
      </c>
      <c r="AA2840" t="s">
        <v>5633</v>
      </c>
      <c r="AB2840" t="s">
        <v>7160</v>
      </c>
      <c r="AC2840">
        <v>19</v>
      </c>
      <c r="AD2840" t="s">
        <v>8741</v>
      </c>
      <c r="AE2840" t="s">
        <v>9054</v>
      </c>
      <c r="AF2840" t="s">
        <v>8875</v>
      </c>
      <c r="AG2840" t="s">
        <v>9373</v>
      </c>
    </row>
    <row r="2841" spans="1:33" hidden="1" x14ac:dyDescent="0.25">
      <c r="A2841" t="s">
        <v>58</v>
      </c>
      <c r="B2841">
        <v>2025226</v>
      </c>
      <c r="C2841" t="s">
        <v>86</v>
      </c>
      <c r="D2841">
        <v>10</v>
      </c>
      <c r="E2841" t="s">
        <v>92</v>
      </c>
      <c r="F2841">
        <v>1600</v>
      </c>
      <c r="G2841" t="s">
        <v>98</v>
      </c>
      <c r="H2841" t="s">
        <v>306</v>
      </c>
      <c r="I2841" t="s">
        <v>446</v>
      </c>
      <c r="J2841" t="s">
        <v>450</v>
      </c>
      <c r="K2841">
        <v>24.82</v>
      </c>
      <c r="L2841">
        <v>48.44</v>
      </c>
      <c r="M2841" t="s">
        <v>677</v>
      </c>
      <c r="N2841" t="s">
        <v>903</v>
      </c>
      <c r="Q2841">
        <v>4</v>
      </c>
      <c r="R2841">
        <v>6</v>
      </c>
      <c r="S2841" t="s">
        <v>1751</v>
      </c>
      <c r="T2841" t="s">
        <v>2938</v>
      </c>
      <c r="U2841" t="s">
        <v>3422</v>
      </c>
      <c r="V2841" t="s">
        <v>3458</v>
      </c>
      <c r="W2841">
        <v>126</v>
      </c>
      <c r="X2841">
        <v>1171</v>
      </c>
      <c r="Y2841">
        <v>1</v>
      </c>
      <c r="Z2841" t="s">
        <v>3506</v>
      </c>
      <c r="AA2841" t="s">
        <v>5634</v>
      </c>
      <c r="AB2841" t="s">
        <v>7940</v>
      </c>
      <c r="AC2841">
        <v>25</v>
      </c>
      <c r="AD2841" t="s">
        <v>8794</v>
      </c>
      <c r="AE2841" t="s">
        <v>8554</v>
      </c>
      <c r="AF2841" t="s">
        <v>8873</v>
      </c>
      <c r="AG2841" t="s">
        <v>8745</v>
      </c>
    </row>
    <row r="2842" spans="1:33" hidden="1" x14ac:dyDescent="0.25">
      <c r="A2842" t="s">
        <v>58</v>
      </c>
      <c r="B2842">
        <v>2025226</v>
      </c>
      <c r="C2842" t="s">
        <v>86</v>
      </c>
      <c r="D2842">
        <v>10</v>
      </c>
      <c r="E2842" t="s">
        <v>92</v>
      </c>
      <c r="F2842">
        <v>1600</v>
      </c>
      <c r="G2842" t="s">
        <v>98</v>
      </c>
      <c r="H2842" t="s">
        <v>306</v>
      </c>
      <c r="I2842" t="s">
        <v>446</v>
      </c>
      <c r="J2842" t="s">
        <v>450</v>
      </c>
      <c r="K2842">
        <v>24.82</v>
      </c>
      <c r="L2842">
        <v>48.44</v>
      </c>
      <c r="M2842" t="s">
        <v>677</v>
      </c>
      <c r="N2842" t="s">
        <v>903</v>
      </c>
      <c r="Q2842">
        <v>5</v>
      </c>
      <c r="R2842">
        <v>12</v>
      </c>
      <c r="S2842" t="s">
        <v>1535</v>
      </c>
      <c r="T2842" t="s">
        <v>2722</v>
      </c>
      <c r="U2842" t="s">
        <v>3409</v>
      </c>
      <c r="V2842" t="s">
        <v>3450</v>
      </c>
      <c r="W2842">
        <v>115</v>
      </c>
      <c r="X2842">
        <v>1247</v>
      </c>
      <c r="Y2842">
        <v>2</v>
      </c>
      <c r="Z2842" t="s">
        <v>3521</v>
      </c>
      <c r="AA2842" t="s">
        <v>5635</v>
      </c>
      <c r="AB2842" t="s">
        <v>7483</v>
      </c>
      <c r="AC2842">
        <v>4</v>
      </c>
      <c r="AD2842" t="s">
        <v>8867</v>
      </c>
      <c r="AE2842" t="s">
        <v>8558</v>
      </c>
      <c r="AF2842" t="s">
        <v>8874</v>
      </c>
      <c r="AG2842" t="s">
        <v>9399</v>
      </c>
    </row>
    <row r="2843" spans="1:33" hidden="1" x14ac:dyDescent="0.25">
      <c r="A2843" t="s">
        <v>58</v>
      </c>
      <c r="B2843">
        <v>2025226</v>
      </c>
      <c r="C2843" t="s">
        <v>86</v>
      </c>
      <c r="D2843">
        <v>10</v>
      </c>
      <c r="E2843" t="s">
        <v>92</v>
      </c>
      <c r="F2843">
        <v>1600</v>
      </c>
      <c r="G2843" t="s">
        <v>98</v>
      </c>
      <c r="H2843" t="s">
        <v>306</v>
      </c>
      <c r="I2843" t="s">
        <v>446</v>
      </c>
      <c r="J2843" t="s">
        <v>450</v>
      </c>
      <c r="K2843">
        <v>24.82</v>
      </c>
      <c r="L2843">
        <v>48.44</v>
      </c>
      <c r="M2843" t="s">
        <v>677</v>
      </c>
      <c r="N2843" t="s">
        <v>903</v>
      </c>
      <c r="Q2843">
        <v>6</v>
      </c>
      <c r="R2843">
        <v>4</v>
      </c>
      <c r="S2843" t="s">
        <v>1624</v>
      </c>
      <c r="T2843" t="s">
        <v>2811</v>
      </c>
      <c r="U2843" t="s">
        <v>3403</v>
      </c>
      <c r="V2843" t="s">
        <v>3446</v>
      </c>
      <c r="W2843">
        <v>132</v>
      </c>
      <c r="X2843">
        <v>1306</v>
      </c>
      <c r="Y2843">
        <v>10</v>
      </c>
      <c r="Z2843" t="s">
        <v>3482</v>
      </c>
      <c r="AA2843" t="s">
        <v>5636</v>
      </c>
      <c r="AB2843" t="s">
        <v>7941</v>
      </c>
      <c r="AC2843">
        <v>21</v>
      </c>
      <c r="AD2843" t="s">
        <v>9093</v>
      </c>
      <c r="AE2843" t="s">
        <v>8603</v>
      </c>
      <c r="AF2843" t="s">
        <v>9361</v>
      </c>
      <c r="AG2843" t="s">
        <v>9428</v>
      </c>
    </row>
    <row r="2844" spans="1:33" hidden="1" x14ac:dyDescent="0.25">
      <c r="A2844" t="s">
        <v>58</v>
      </c>
      <c r="B2844">
        <v>2025226</v>
      </c>
      <c r="C2844" t="s">
        <v>86</v>
      </c>
      <c r="D2844">
        <v>10</v>
      </c>
      <c r="E2844" t="s">
        <v>92</v>
      </c>
      <c r="F2844">
        <v>1600</v>
      </c>
      <c r="G2844" t="s">
        <v>98</v>
      </c>
      <c r="H2844" t="s">
        <v>306</v>
      </c>
      <c r="I2844" t="s">
        <v>446</v>
      </c>
      <c r="J2844" t="s">
        <v>450</v>
      </c>
      <c r="K2844">
        <v>24.82</v>
      </c>
      <c r="L2844">
        <v>48.44</v>
      </c>
      <c r="M2844" t="s">
        <v>677</v>
      </c>
      <c r="N2844" t="s">
        <v>903</v>
      </c>
      <c r="Q2844">
        <v>7</v>
      </c>
      <c r="R2844">
        <v>3</v>
      </c>
      <c r="S2844" t="s">
        <v>1152</v>
      </c>
      <c r="T2844" t="s">
        <v>2339</v>
      </c>
      <c r="U2844" t="s">
        <v>3401</v>
      </c>
      <c r="V2844" t="s">
        <v>3453</v>
      </c>
      <c r="W2844">
        <v>132</v>
      </c>
      <c r="X2844">
        <v>1117</v>
      </c>
      <c r="Y2844">
        <v>3</v>
      </c>
      <c r="Z2844" t="s">
        <v>3483</v>
      </c>
      <c r="AA2844" t="s">
        <v>5637</v>
      </c>
      <c r="AB2844" t="s">
        <v>7166</v>
      </c>
      <c r="AC2844">
        <v>10</v>
      </c>
      <c r="AD2844" t="s">
        <v>8742</v>
      </c>
      <c r="AE2844" t="s">
        <v>8558</v>
      </c>
      <c r="AF2844" t="s">
        <v>8874</v>
      </c>
      <c r="AG2844" t="s">
        <v>9365</v>
      </c>
    </row>
    <row r="2845" spans="1:33" hidden="1" x14ac:dyDescent="0.25">
      <c r="A2845" t="s">
        <v>58</v>
      </c>
      <c r="B2845">
        <v>2025226</v>
      </c>
      <c r="C2845" t="s">
        <v>86</v>
      </c>
      <c r="D2845">
        <v>10</v>
      </c>
      <c r="E2845" t="s">
        <v>92</v>
      </c>
      <c r="F2845">
        <v>1600</v>
      </c>
      <c r="G2845" t="s">
        <v>98</v>
      </c>
      <c r="H2845" t="s">
        <v>306</v>
      </c>
      <c r="I2845" t="s">
        <v>446</v>
      </c>
      <c r="J2845" t="s">
        <v>450</v>
      </c>
      <c r="K2845">
        <v>24.82</v>
      </c>
      <c r="L2845">
        <v>48.44</v>
      </c>
      <c r="M2845" t="s">
        <v>677</v>
      </c>
      <c r="N2845" t="s">
        <v>903</v>
      </c>
      <c r="Q2845">
        <v>8</v>
      </c>
      <c r="R2845">
        <v>8</v>
      </c>
      <c r="S2845" t="s">
        <v>2028</v>
      </c>
      <c r="T2845" t="s">
        <v>3215</v>
      </c>
      <c r="U2845" t="s">
        <v>3400</v>
      </c>
      <c r="V2845" t="s">
        <v>3460</v>
      </c>
      <c r="W2845">
        <v>123</v>
      </c>
      <c r="X2845">
        <v>1110</v>
      </c>
      <c r="Y2845">
        <v>6</v>
      </c>
      <c r="Z2845" t="s">
        <v>3483</v>
      </c>
      <c r="AA2845" t="s">
        <v>5638</v>
      </c>
      <c r="AB2845" t="s">
        <v>7167</v>
      </c>
      <c r="AC2845">
        <v>54</v>
      </c>
      <c r="AD2845" t="s">
        <v>9031</v>
      </c>
      <c r="AE2845" t="s">
        <v>9054</v>
      </c>
      <c r="AF2845" t="s">
        <v>9359</v>
      </c>
      <c r="AG2845" t="s">
        <v>9353</v>
      </c>
    </row>
    <row r="2846" spans="1:33" hidden="1" x14ac:dyDescent="0.25">
      <c r="A2846" t="s">
        <v>58</v>
      </c>
      <c r="B2846">
        <v>2025226</v>
      </c>
      <c r="C2846" t="s">
        <v>86</v>
      </c>
      <c r="D2846">
        <v>10</v>
      </c>
      <c r="E2846" t="s">
        <v>92</v>
      </c>
      <c r="F2846">
        <v>1600</v>
      </c>
      <c r="G2846" t="s">
        <v>98</v>
      </c>
      <c r="H2846" t="s">
        <v>306</v>
      </c>
      <c r="I2846" t="s">
        <v>446</v>
      </c>
      <c r="J2846" t="s">
        <v>450</v>
      </c>
      <c r="K2846">
        <v>24.82</v>
      </c>
      <c r="L2846">
        <v>48.44</v>
      </c>
      <c r="M2846" t="s">
        <v>677</v>
      </c>
      <c r="N2846" t="s">
        <v>903</v>
      </c>
      <c r="Q2846">
        <v>9</v>
      </c>
      <c r="R2846">
        <v>11</v>
      </c>
      <c r="S2846" t="s">
        <v>1634</v>
      </c>
      <c r="T2846" t="s">
        <v>2821</v>
      </c>
      <c r="U2846" t="s">
        <v>3412</v>
      </c>
      <c r="V2846" t="s">
        <v>3445</v>
      </c>
      <c r="W2846">
        <v>121</v>
      </c>
      <c r="X2846">
        <v>1118</v>
      </c>
      <c r="Y2846">
        <v>11</v>
      </c>
      <c r="Z2846" t="s">
        <v>3514</v>
      </c>
      <c r="AA2846" t="s">
        <v>5639</v>
      </c>
      <c r="AB2846" t="s">
        <v>7942</v>
      </c>
      <c r="AC2846">
        <v>14</v>
      </c>
      <c r="AD2846" t="s">
        <v>8739</v>
      </c>
      <c r="AE2846" t="s">
        <v>8614</v>
      </c>
      <c r="AF2846" t="s">
        <v>9199</v>
      </c>
      <c r="AG2846" t="s">
        <v>9352</v>
      </c>
    </row>
    <row r="2847" spans="1:33" hidden="1" x14ac:dyDescent="0.25">
      <c r="A2847" t="s">
        <v>58</v>
      </c>
      <c r="B2847">
        <v>2025226</v>
      </c>
      <c r="C2847" t="s">
        <v>86</v>
      </c>
      <c r="D2847">
        <v>10</v>
      </c>
      <c r="E2847" t="s">
        <v>92</v>
      </c>
      <c r="F2847">
        <v>1600</v>
      </c>
      <c r="G2847" t="s">
        <v>98</v>
      </c>
      <c r="H2847" t="s">
        <v>306</v>
      </c>
      <c r="I2847" t="s">
        <v>446</v>
      </c>
      <c r="J2847" t="s">
        <v>450</v>
      </c>
      <c r="K2847">
        <v>24.82</v>
      </c>
      <c r="L2847">
        <v>48.44</v>
      </c>
      <c r="M2847" t="s">
        <v>677</v>
      </c>
      <c r="N2847" t="s">
        <v>903</v>
      </c>
      <c r="Q2847">
        <v>10</v>
      </c>
      <c r="R2847">
        <v>13</v>
      </c>
      <c r="S2847" t="s">
        <v>1347</v>
      </c>
      <c r="T2847" t="s">
        <v>2534</v>
      </c>
      <c r="U2847" t="s">
        <v>3399</v>
      </c>
      <c r="V2847" t="s">
        <v>3451</v>
      </c>
      <c r="W2847">
        <v>131</v>
      </c>
      <c r="X2847">
        <v>1070</v>
      </c>
      <c r="Y2847">
        <v>8</v>
      </c>
      <c r="Z2847" t="s">
        <v>3496</v>
      </c>
      <c r="AA2847" t="s">
        <v>5640</v>
      </c>
      <c r="AB2847" t="s">
        <v>7205</v>
      </c>
      <c r="AC2847">
        <v>66</v>
      </c>
      <c r="AD2847" t="s">
        <v>9026</v>
      </c>
      <c r="AE2847" t="s">
        <v>8554</v>
      </c>
      <c r="AF2847" t="s">
        <v>9199</v>
      </c>
      <c r="AG2847" t="s">
        <v>8947</v>
      </c>
    </row>
    <row r="2848" spans="1:33" hidden="1" x14ac:dyDescent="0.25">
      <c r="A2848" t="s">
        <v>58</v>
      </c>
      <c r="B2848">
        <v>2025226</v>
      </c>
      <c r="C2848" t="s">
        <v>86</v>
      </c>
      <c r="D2848">
        <v>10</v>
      </c>
      <c r="E2848" t="s">
        <v>92</v>
      </c>
      <c r="F2848">
        <v>1600</v>
      </c>
      <c r="G2848" t="s">
        <v>98</v>
      </c>
      <c r="H2848" t="s">
        <v>306</v>
      </c>
      <c r="I2848" t="s">
        <v>446</v>
      </c>
      <c r="J2848" t="s">
        <v>450</v>
      </c>
      <c r="K2848">
        <v>24.82</v>
      </c>
      <c r="L2848">
        <v>48.44</v>
      </c>
      <c r="M2848" t="s">
        <v>677</v>
      </c>
      <c r="N2848" t="s">
        <v>903</v>
      </c>
      <c r="Q2848">
        <v>11</v>
      </c>
      <c r="R2848">
        <v>9</v>
      </c>
      <c r="S2848" t="s">
        <v>1393</v>
      </c>
      <c r="T2848" t="s">
        <v>2580</v>
      </c>
      <c r="U2848" t="s">
        <v>3404</v>
      </c>
      <c r="V2848" t="s">
        <v>3442</v>
      </c>
      <c r="W2848">
        <v>122</v>
      </c>
      <c r="X2848">
        <v>1173</v>
      </c>
      <c r="Y2848">
        <v>9</v>
      </c>
      <c r="Z2848" t="s">
        <v>3497</v>
      </c>
      <c r="AA2848" t="s">
        <v>5641</v>
      </c>
      <c r="AB2848" t="s">
        <v>7943</v>
      </c>
      <c r="AC2848">
        <v>134</v>
      </c>
      <c r="AD2848" t="s">
        <v>8740</v>
      </c>
      <c r="AE2848" t="s">
        <v>9054</v>
      </c>
      <c r="AF2848" t="s">
        <v>8872</v>
      </c>
      <c r="AG2848" t="s">
        <v>8877</v>
      </c>
    </row>
    <row r="2849" spans="1:33" hidden="1" x14ac:dyDescent="0.25">
      <c r="A2849" t="s">
        <v>58</v>
      </c>
      <c r="B2849">
        <v>2025226</v>
      </c>
      <c r="C2849" t="s">
        <v>86</v>
      </c>
      <c r="D2849">
        <v>10</v>
      </c>
      <c r="E2849" t="s">
        <v>92</v>
      </c>
      <c r="F2849">
        <v>1600</v>
      </c>
      <c r="G2849" t="s">
        <v>98</v>
      </c>
      <c r="H2849" t="s">
        <v>306</v>
      </c>
      <c r="I2849" t="s">
        <v>446</v>
      </c>
      <c r="J2849" t="s">
        <v>450</v>
      </c>
      <c r="K2849">
        <v>24.82</v>
      </c>
      <c r="L2849">
        <v>48.44</v>
      </c>
      <c r="M2849" t="s">
        <v>677</v>
      </c>
      <c r="N2849" t="s">
        <v>903</v>
      </c>
      <c r="Q2849">
        <v>12</v>
      </c>
      <c r="R2849">
        <v>5</v>
      </c>
      <c r="S2849" t="s">
        <v>1578</v>
      </c>
      <c r="T2849" t="s">
        <v>2765</v>
      </c>
      <c r="U2849" t="s">
        <v>3420</v>
      </c>
      <c r="V2849" t="s">
        <v>3449</v>
      </c>
      <c r="W2849">
        <v>130</v>
      </c>
      <c r="X2849">
        <v>1152</v>
      </c>
      <c r="Y2849">
        <v>12</v>
      </c>
      <c r="Z2849" t="s">
        <v>3491</v>
      </c>
      <c r="AA2849" t="s">
        <v>5642</v>
      </c>
      <c r="AB2849" t="s">
        <v>7944</v>
      </c>
      <c r="AC2849">
        <v>10</v>
      </c>
      <c r="AD2849" t="s">
        <v>9031</v>
      </c>
      <c r="AE2849" t="s">
        <v>8614</v>
      </c>
      <c r="AF2849" t="s">
        <v>9360</v>
      </c>
      <c r="AG2849" t="s">
        <v>8877</v>
      </c>
    </row>
    <row r="2850" spans="1:33" hidden="1" x14ac:dyDescent="0.25">
      <c r="A2850" t="s">
        <v>58</v>
      </c>
      <c r="B2850">
        <v>2025226</v>
      </c>
      <c r="C2850" t="s">
        <v>86</v>
      </c>
      <c r="D2850">
        <v>10</v>
      </c>
      <c r="E2850" t="s">
        <v>92</v>
      </c>
      <c r="F2850">
        <v>1600</v>
      </c>
      <c r="G2850" t="s">
        <v>98</v>
      </c>
      <c r="H2850" t="s">
        <v>306</v>
      </c>
      <c r="I2850" t="s">
        <v>446</v>
      </c>
      <c r="J2850" t="s">
        <v>450</v>
      </c>
      <c r="K2850">
        <v>24.82</v>
      </c>
      <c r="L2850">
        <v>48.44</v>
      </c>
      <c r="M2850" t="s">
        <v>677</v>
      </c>
      <c r="N2850" t="s">
        <v>903</v>
      </c>
      <c r="Q2850">
        <v>13</v>
      </c>
      <c r="R2850">
        <v>2</v>
      </c>
      <c r="S2850" t="s">
        <v>1621</v>
      </c>
      <c r="T2850" t="s">
        <v>2808</v>
      </c>
      <c r="U2850" t="s">
        <v>3416</v>
      </c>
      <c r="V2850" t="s">
        <v>3440</v>
      </c>
      <c r="W2850">
        <v>133</v>
      </c>
      <c r="X2850">
        <v>1179</v>
      </c>
      <c r="Y2850">
        <v>7</v>
      </c>
      <c r="Z2850" t="s">
        <v>3522</v>
      </c>
      <c r="AA2850" t="s">
        <v>5643</v>
      </c>
      <c r="AB2850" t="s">
        <v>7945</v>
      </c>
      <c r="AC2850">
        <v>73</v>
      </c>
      <c r="AD2850" t="s">
        <v>8868</v>
      </c>
      <c r="AE2850" t="s">
        <v>8554</v>
      </c>
      <c r="AF2850" t="s">
        <v>8875</v>
      </c>
      <c r="AG2850" t="s">
        <v>8820</v>
      </c>
    </row>
    <row r="2851" spans="1:33" hidden="1" x14ac:dyDescent="0.25">
      <c r="A2851" t="s">
        <v>58</v>
      </c>
      <c r="B2851">
        <v>2025226</v>
      </c>
      <c r="C2851" t="s">
        <v>86</v>
      </c>
      <c r="D2851">
        <v>10</v>
      </c>
      <c r="E2851" t="s">
        <v>92</v>
      </c>
      <c r="F2851">
        <v>1600</v>
      </c>
      <c r="G2851" t="s">
        <v>98</v>
      </c>
      <c r="H2851" t="s">
        <v>306</v>
      </c>
      <c r="I2851" t="s">
        <v>446</v>
      </c>
      <c r="J2851" t="s">
        <v>450</v>
      </c>
      <c r="K2851">
        <v>24.82</v>
      </c>
      <c r="L2851">
        <v>48.44</v>
      </c>
      <c r="M2851" t="s">
        <v>677</v>
      </c>
      <c r="N2851" t="s">
        <v>903</v>
      </c>
      <c r="Q2851">
        <v>14</v>
      </c>
      <c r="R2851">
        <v>10</v>
      </c>
      <c r="S2851" t="s">
        <v>1575</v>
      </c>
      <c r="T2851" t="s">
        <v>2762</v>
      </c>
      <c r="U2851" t="s">
        <v>3397</v>
      </c>
      <c r="V2851" t="s">
        <v>3459</v>
      </c>
      <c r="W2851">
        <v>121</v>
      </c>
      <c r="X2851">
        <v>1081</v>
      </c>
      <c r="Y2851">
        <v>13</v>
      </c>
      <c r="Z2851" t="s">
        <v>3567</v>
      </c>
      <c r="AA2851" t="s">
        <v>5644</v>
      </c>
      <c r="AB2851" t="s">
        <v>7946</v>
      </c>
      <c r="AC2851">
        <v>32</v>
      </c>
      <c r="AD2851" t="s">
        <v>9094</v>
      </c>
      <c r="AE2851" t="s">
        <v>8559</v>
      </c>
      <c r="AF2851" t="s">
        <v>9359</v>
      </c>
      <c r="AG2851" t="s">
        <v>8493</v>
      </c>
    </row>
    <row r="2852" spans="1:33" hidden="1" x14ac:dyDescent="0.25">
      <c r="A2852" t="s">
        <v>58</v>
      </c>
      <c r="B2852">
        <v>2025226</v>
      </c>
      <c r="C2852" t="s">
        <v>86</v>
      </c>
      <c r="D2852">
        <v>10</v>
      </c>
      <c r="E2852" t="s">
        <v>92</v>
      </c>
      <c r="F2852">
        <v>1600</v>
      </c>
      <c r="G2852" t="s">
        <v>98</v>
      </c>
      <c r="H2852" t="s">
        <v>306</v>
      </c>
      <c r="I2852" t="s">
        <v>446</v>
      </c>
      <c r="J2852" t="s">
        <v>450</v>
      </c>
      <c r="K2852">
        <v>24.82</v>
      </c>
      <c r="L2852">
        <v>48.44</v>
      </c>
      <c r="M2852" t="s">
        <v>677</v>
      </c>
      <c r="N2852" t="s">
        <v>903</v>
      </c>
      <c r="S2852" t="s">
        <v>1752</v>
      </c>
      <c r="T2852" t="s">
        <v>2939</v>
      </c>
      <c r="U2852" t="s">
        <v>3398</v>
      </c>
      <c r="V2852" t="s">
        <v>3441</v>
      </c>
      <c r="W2852">
        <v>115</v>
      </c>
      <c r="Z2852" t="s">
        <v>3439</v>
      </c>
      <c r="AA2852" t="s">
        <v>3439</v>
      </c>
      <c r="AB2852" t="s">
        <v>3439</v>
      </c>
    </row>
    <row r="2853" spans="1:33" hidden="1" x14ac:dyDescent="0.25">
      <c r="A2853" t="s">
        <v>59</v>
      </c>
      <c r="B2853">
        <v>2025227</v>
      </c>
      <c r="C2853" t="s">
        <v>87</v>
      </c>
      <c r="D2853">
        <v>1</v>
      </c>
      <c r="E2853" t="s">
        <v>88</v>
      </c>
      <c r="F2853">
        <v>1000</v>
      </c>
      <c r="G2853" t="s">
        <v>98</v>
      </c>
      <c r="H2853" t="s">
        <v>307</v>
      </c>
      <c r="I2853" t="s">
        <v>446</v>
      </c>
      <c r="J2853" t="s">
        <v>451</v>
      </c>
      <c r="K2853">
        <v>12.69</v>
      </c>
      <c r="L2853">
        <v>34.03</v>
      </c>
      <c r="M2853" t="s">
        <v>678</v>
      </c>
      <c r="Q2853">
        <v>1</v>
      </c>
      <c r="R2853">
        <v>3</v>
      </c>
      <c r="S2853" t="s">
        <v>1360</v>
      </c>
      <c r="T2853" t="s">
        <v>2547</v>
      </c>
      <c r="U2853" t="s">
        <v>3411</v>
      </c>
      <c r="V2853" t="s">
        <v>3461</v>
      </c>
      <c r="W2853">
        <v>134</v>
      </c>
      <c r="X2853">
        <v>1141</v>
      </c>
      <c r="Y2853">
        <v>10</v>
      </c>
      <c r="Z2853" t="s">
        <v>3478</v>
      </c>
      <c r="AA2853" t="s">
        <v>5519</v>
      </c>
      <c r="AB2853" t="s">
        <v>7342</v>
      </c>
      <c r="AC2853">
        <v>3.7</v>
      </c>
      <c r="AD2853" t="s">
        <v>8902</v>
      </c>
      <c r="AE2853" t="s">
        <v>9354</v>
      </c>
      <c r="AF2853" t="s">
        <v>9400</v>
      </c>
    </row>
    <row r="2854" spans="1:33" hidden="1" x14ac:dyDescent="0.25">
      <c r="A2854" t="s">
        <v>59</v>
      </c>
      <c r="B2854">
        <v>2025227</v>
      </c>
      <c r="C2854" t="s">
        <v>87</v>
      </c>
      <c r="D2854">
        <v>1</v>
      </c>
      <c r="E2854" t="s">
        <v>88</v>
      </c>
      <c r="F2854">
        <v>1000</v>
      </c>
      <c r="G2854" t="s">
        <v>98</v>
      </c>
      <c r="H2854" t="s">
        <v>307</v>
      </c>
      <c r="I2854" t="s">
        <v>446</v>
      </c>
      <c r="J2854" t="s">
        <v>451</v>
      </c>
      <c r="K2854">
        <v>12.69</v>
      </c>
      <c r="L2854">
        <v>34.03</v>
      </c>
      <c r="M2854" t="s">
        <v>678</v>
      </c>
      <c r="Q2854">
        <v>2</v>
      </c>
      <c r="R2854">
        <v>6</v>
      </c>
      <c r="S2854" t="s">
        <v>1410</v>
      </c>
      <c r="T2854" t="s">
        <v>2597</v>
      </c>
      <c r="U2854" t="s">
        <v>3403</v>
      </c>
      <c r="V2854" t="s">
        <v>3445</v>
      </c>
      <c r="W2854">
        <v>131</v>
      </c>
      <c r="X2854">
        <v>1105</v>
      </c>
      <c r="Y2854">
        <v>6</v>
      </c>
      <c r="Z2854" t="s">
        <v>3521</v>
      </c>
      <c r="AA2854" t="s">
        <v>5645</v>
      </c>
      <c r="AB2854" t="s">
        <v>7800</v>
      </c>
      <c r="AC2854">
        <v>10</v>
      </c>
      <c r="AD2854" t="s">
        <v>8825</v>
      </c>
      <c r="AE2854" t="s">
        <v>9354</v>
      </c>
      <c r="AF2854" t="s">
        <v>9372</v>
      </c>
    </row>
    <row r="2855" spans="1:33" hidden="1" x14ac:dyDescent="0.25">
      <c r="A2855" t="s">
        <v>59</v>
      </c>
      <c r="B2855">
        <v>2025227</v>
      </c>
      <c r="C2855" t="s">
        <v>87</v>
      </c>
      <c r="D2855">
        <v>1</v>
      </c>
      <c r="E2855" t="s">
        <v>88</v>
      </c>
      <c r="F2855">
        <v>1000</v>
      </c>
      <c r="G2855" t="s">
        <v>98</v>
      </c>
      <c r="H2855" t="s">
        <v>307</v>
      </c>
      <c r="I2855" t="s">
        <v>446</v>
      </c>
      <c r="J2855" t="s">
        <v>451</v>
      </c>
      <c r="K2855">
        <v>12.69</v>
      </c>
      <c r="L2855">
        <v>34.03</v>
      </c>
      <c r="M2855" t="s">
        <v>678</v>
      </c>
      <c r="Q2855">
        <v>3</v>
      </c>
      <c r="R2855">
        <v>12</v>
      </c>
      <c r="S2855" t="s">
        <v>1164</v>
      </c>
      <c r="T2855" t="s">
        <v>2351</v>
      </c>
      <c r="U2855" t="s">
        <v>3420</v>
      </c>
      <c r="V2855" t="s">
        <v>3459</v>
      </c>
      <c r="W2855">
        <v>115</v>
      </c>
      <c r="X2855">
        <v>1166</v>
      </c>
      <c r="Y2855">
        <v>5</v>
      </c>
      <c r="Z2855" t="s">
        <v>3521</v>
      </c>
      <c r="AA2855" t="s">
        <v>5495</v>
      </c>
      <c r="AB2855" t="s">
        <v>7154</v>
      </c>
      <c r="AC2855">
        <v>5.0999999999999996</v>
      </c>
      <c r="AD2855" t="s">
        <v>8825</v>
      </c>
      <c r="AE2855" t="s">
        <v>9354</v>
      </c>
      <c r="AF2855" t="s">
        <v>9401</v>
      </c>
    </row>
    <row r="2856" spans="1:33" hidden="1" x14ac:dyDescent="0.25">
      <c r="A2856" t="s">
        <v>59</v>
      </c>
      <c r="B2856">
        <v>2025227</v>
      </c>
      <c r="C2856" t="s">
        <v>87</v>
      </c>
      <c r="D2856">
        <v>1</v>
      </c>
      <c r="E2856" t="s">
        <v>88</v>
      </c>
      <c r="F2856">
        <v>1000</v>
      </c>
      <c r="G2856" t="s">
        <v>98</v>
      </c>
      <c r="H2856" t="s">
        <v>307</v>
      </c>
      <c r="I2856" t="s">
        <v>446</v>
      </c>
      <c r="J2856" t="s">
        <v>451</v>
      </c>
      <c r="K2856">
        <v>12.69</v>
      </c>
      <c r="L2856">
        <v>34.03</v>
      </c>
      <c r="M2856" t="s">
        <v>678</v>
      </c>
      <c r="Q2856">
        <v>4</v>
      </c>
      <c r="R2856">
        <v>2</v>
      </c>
      <c r="S2856" t="s">
        <v>1832</v>
      </c>
      <c r="T2856" t="s">
        <v>3019</v>
      </c>
      <c r="U2856" t="s">
        <v>3400</v>
      </c>
      <c r="V2856" t="s">
        <v>3447</v>
      </c>
      <c r="W2856">
        <v>135</v>
      </c>
      <c r="X2856">
        <v>1108</v>
      </c>
      <c r="Y2856">
        <v>4</v>
      </c>
      <c r="Z2856" t="s">
        <v>3521</v>
      </c>
      <c r="AA2856" t="s">
        <v>5304</v>
      </c>
      <c r="AB2856" t="s">
        <v>6866</v>
      </c>
      <c r="AC2856">
        <v>15</v>
      </c>
      <c r="AD2856" t="s">
        <v>8424</v>
      </c>
      <c r="AE2856" t="s">
        <v>9315</v>
      </c>
      <c r="AF2856" t="s">
        <v>9395</v>
      </c>
    </row>
    <row r="2857" spans="1:33" hidden="1" x14ac:dyDescent="0.25">
      <c r="A2857" t="s">
        <v>59</v>
      </c>
      <c r="B2857">
        <v>2025227</v>
      </c>
      <c r="C2857" t="s">
        <v>87</v>
      </c>
      <c r="D2857">
        <v>1</v>
      </c>
      <c r="E2857" t="s">
        <v>88</v>
      </c>
      <c r="F2857">
        <v>1000</v>
      </c>
      <c r="G2857" t="s">
        <v>98</v>
      </c>
      <c r="H2857" t="s">
        <v>307</v>
      </c>
      <c r="I2857" t="s">
        <v>446</v>
      </c>
      <c r="J2857" t="s">
        <v>451</v>
      </c>
      <c r="K2857">
        <v>12.69</v>
      </c>
      <c r="L2857">
        <v>34.03</v>
      </c>
      <c r="M2857" t="s">
        <v>678</v>
      </c>
      <c r="Q2857">
        <v>5</v>
      </c>
      <c r="R2857">
        <v>4</v>
      </c>
      <c r="S2857" t="s">
        <v>1183</v>
      </c>
      <c r="T2857" t="s">
        <v>2370</v>
      </c>
      <c r="U2857" t="s">
        <v>3421</v>
      </c>
      <c r="V2857" t="s">
        <v>3460</v>
      </c>
      <c r="W2857">
        <v>134</v>
      </c>
      <c r="X2857">
        <v>1040</v>
      </c>
      <c r="Y2857">
        <v>3</v>
      </c>
      <c r="Z2857" t="s">
        <v>3481</v>
      </c>
      <c r="AA2857" t="s">
        <v>5646</v>
      </c>
      <c r="AB2857" t="s">
        <v>7947</v>
      </c>
      <c r="AC2857">
        <v>4.7</v>
      </c>
      <c r="AD2857" t="s">
        <v>8732</v>
      </c>
      <c r="AE2857" t="s">
        <v>9354</v>
      </c>
      <c r="AF2857" t="s">
        <v>9227</v>
      </c>
    </row>
    <row r="2858" spans="1:33" hidden="1" x14ac:dyDescent="0.25">
      <c r="A2858" t="s">
        <v>59</v>
      </c>
      <c r="B2858">
        <v>2025227</v>
      </c>
      <c r="C2858" t="s">
        <v>87</v>
      </c>
      <c r="D2858">
        <v>1</v>
      </c>
      <c r="E2858" t="s">
        <v>88</v>
      </c>
      <c r="F2858">
        <v>1000</v>
      </c>
      <c r="G2858" t="s">
        <v>98</v>
      </c>
      <c r="H2858" t="s">
        <v>307</v>
      </c>
      <c r="I2858" t="s">
        <v>446</v>
      </c>
      <c r="J2858" t="s">
        <v>451</v>
      </c>
      <c r="K2858">
        <v>12.69</v>
      </c>
      <c r="L2858">
        <v>34.03</v>
      </c>
      <c r="M2858" t="s">
        <v>678</v>
      </c>
      <c r="Q2858">
        <v>6</v>
      </c>
      <c r="R2858">
        <v>1</v>
      </c>
      <c r="S2858" t="s">
        <v>2029</v>
      </c>
      <c r="T2858" t="s">
        <v>3216</v>
      </c>
      <c r="U2858" t="s">
        <v>3397</v>
      </c>
      <c r="V2858" t="s">
        <v>3457</v>
      </c>
      <c r="W2858">
        <v>135</v>
      </c>
      <c r="X2858">
        <v>1129</v>
      </c>
      <c r="Y2858">
        <v>1</v>
      </c>
      <c r="Z2858" t="s">
        <v>3483</v>
      </c>
      <c r="AA2858" t="s">
        <v>5647</v>
      </c>
      <c r="AB2858" t="s">
        <v>7344</v>
      </c>
      <c r="AC2858">
        <v>60</v>
      </c>
      <c r="AD2858" t="s">
        <v>8563</v>
      </c>
      <c r="AE2858" t="s">
        <v>9315</v>
      </c>
      <c r="AF2858" t="s">
        <v>9301</v>
      </c>
    </row>
    <row r="2859" spans="1:33" hidden="1" x14ac:dyDescent="0.25">
      <c r="A2859" t="s">
        <v>59</v>
      </c>
      <c r="B2859">
        <v>2025227</v>
      </c>
      <c r="C2859" t="s">
        <v>87</v>
      </c>
      <c r="D2859">
        <v>1</v>
      </c>
      <c r="E2859" t="s">
        <v>88</v>
      </c>
      <c r="F2859">
        <v>1000</v>
      </c>
      <c r="G2859" t="s">
        <v>98</v>
      </c>
      <c r="H2859" t="s">
        <v>307</v>
      </c>
      <c r="I2859" t="s">
        <v>446</v>
      </c>
      <c r="J2859" t="s">
        <v>451</v>
      </c>
      <c r="K2859">
        <v>12.69</v>
      </c>
      <c r="L2859">
        <v>34.03</v>
      </c>
      <c r="M2859" t="s">
        <v>678</v>
      </c>
      <c r="Q2859">
        <v>7</v>
      </c>
      <c r="R2859">
        <v>8</v>
      </c>
      <c r="S2859" t="s">
        <v>1369</v>
      </c>
      <c r="T2859" t="s">
        <v>2556</v>
      </c>
      <c r="U2859" t="s">
        <v>3402</v>
      </c>
      <c r="V2859" t="s">
        <v>3449</v>
      </c>
      <c r="W2859">
        <v>124</v>
      </c>
      <c r="X2859">
        <v>1142</v>
      </c>
      <c r="Y2859">
        <v>9</v>
      </c>
      <c r="Z2859" t="s">
        <v>3514</v>
      </c>
      <c r="AA2859" t="s">
        <v>5133</v>
      </c>
      <c r="AB2859" t="s">
        <v>7948</v>
      </c>
      <c r="AC2859">
        <v>5.3</v>
      </c>
      <c r="AD2859" t="s">
        <v>8966</v>
      </c>
      <c r="AE2859" t="s">
        <v>9354</v>
      </c>
      <c r="AF2859" t="s">
        <v>8874</v>
      </c>
    </row>
    <row r="2860" spans="1:33" hidden="1" x14ac:dyDescent="0.25">
      <c r="A2860" t="s">
        <v>59</v>
      </c>
      <c r="B2860">
        <v>2025227</v>
      </c>
      <c r="C2860" t="s">
        <v>87</v>
      </c>
      <c r="D2860">
        <v>1</v>
      </c>
      <c r="E2860" t="s">
        <v>88</v>
      </c>
      <c r="F2860">
        <v>1000</v>
      </c>
      <c r="G2860" t="s">
        <v>98</v>
      </c>
      <c r="H2860" t="s">
        <v>307</v>
      </c>
      <c r="I2860" t="s">
        <v>446</v>
      </c>
      <c r="J2860" t="s">
        <v>451</v>
      </c>
      <c r="K2860">
        <v>12.69</v>
      </c>
      <c r="L2860">
        <v>34.03</v>
      </c>
      <c r="M2860" t="s">
        <v>678</v>
      </c>
      <c r="Q2860">
        <v>8</v>
      </c>
      <c r="R2860">
        <v>10</v>
      </c>
      <c r="S2860" t="s">
        <v>1361</v>
      </c>
      <c r="T2860" t="s">
        <v>2548</v>
      </c>
      <c r="U2860" t="s">
        <v>3416</v>
      </c>
      <c r="V2860" t="s">
        <v>3446</v>
      </c>
      <c r="W2860">
        <v>120</v>
      </c>
      <c r="X2860">
        <v>1154</v>
      </c>
      <c r="Y2860">
        <v>12</v>
      </c>
      <c r="Z2860" t="s">
        <v>3490</v>
      </c>
      <c r="AA2860" t="s">
        <v>5499</v>
      </c>
      <c r="AB2860" t="s">
        <v>7949</v>
      </c>
      <c r="AC2860">
        <v>32</v>
      </c>
      <c r="AD2860" t="s">
        <v>8967</v>
      </c>
      <c r="AE2860" t="s">
        <v>9459</v>
      </c>
      <c r="AF2860" t="s">
        <v>8582</v>
      </c>
    </row>
    <row r="2861" spans="1:33" hidden="1" x14ac:dyDescent="0.25">
      <c r="A2861" t="s">
        <v>59</v>
      </c>
      <c r="B2861">
        <v>2025227</v>
      </c>
      <c r="C2861" t="s">
        <v>87</v>
      </c>
      <c r="D2861">
        <v>1</v>
      </c>
      <c r="E2861" t="s">
        <v>88</v>
      </c>
      <c r="F2861">
        <v>1000</v>
      </c>
      <c r="G2861" t="s">
        <v>98</v>
      </c>
      <c r="H2861" t="s">
        <v>307</v>
      </c>
      <c r="I2861" t="s">
        <v>446</v>
      </c>
      <c r="J2861" t="s">
        <v>451</v>
      </c>
      <c r="K2861">
        <v>12.69</v>
      </c>
      <c r="L2861">
        <v>34.03</v>
      </c>
      <c r="M2861" t="s">
        <v>678</v>
      </c>
      <c r="Q2861">
        <v>9</v>
      </c>
      <c r="R2861">
        <v>7</v>
      </c>
      <c r="S2861" t="s">
        <v>1513</v>
      </c>
      <c r="T2861" t="s">
        <v>2700</v>
      </c>
      <c r="U2861" t="s">
        <v>3413</v>
      </c>
      <c r="V2861" t="s">
        <v>3459</v>
      </c>
      <c r="W2861">
        <v>128</v>
      </c>
      <c r="X2861">
        <v>1065</v>
      </c>
      <c r="Y2861">
        <v>8</v>
      </c>
      <c r="Z2861" t="s">
        <v>3515</v>
      </c>
      <c r="AA2861" t="s">
        <v>5648</v>
      </c>
      <c r="AB2861" t="s">
        <v>7950</v>
      </c>
      <c r="AC2861">
        <v>13</v>
      </c>
      <c r="AD2861" t="s">
        <v>8732</v>
      </c>
      <c r="AE2861" t="s">
        <v>9354</v>
      </c>
      <c r="AF2861" t="s">
        <v>9310</v>
      </c>
    </row>
    <row r="2862" spans="1:33" hidden="1" x14ac:dyDescent="0.25">
      <c r="A2862" t="s">
        <v>59</v>
      </c>
      <c r="B2862">
        <v>2025227</v>
      </c>
      <c r="C2862" t="s">
        <v>87</v>
      </c>
      <c r="D2862">
        <v>1</v>
      </c>
      <c r="E2862" t="s">
        <v>88</v>
      </c>
      <c r="F2862">
        <v>1000</v>
      </c>
      <c r="G2862" t="s">
        <v>98</v>
      </c>
      <c r="H2862" t="s">
        <v>307</v>
      </c>
      <c r="I2862" t="s">
        <v>446</v>
      </c>
      <c r="J2862" t="s">
        <v>451</v>
      </c>
      <c r="K2862">
        <v>12.69</v>
      </c>
      <c r="L2862">
        <v>34.03</v>
      </c>
      <c r="M2862" t="s">
        <v>678</v>
      </c>
      <c r="Q2862">
        <v>10</v>
      </c>
      <c r="R2862">
        <v>9</v>
      </c>
      <c r="S2862" t="s">
        <v>1909</v>
      </c>
      <c r="T2862" t="s">
        <v>3096</v>
      </c>
      <c r="U2862" t="s">
        <v>3417</v>
      </c>
      <c r="V2862" t="s">
        <v>3451</v>
      </c>
      <c r="W2862">
        <v>127</v>
      </c>
      <c r="X2862">
        <v>1085</v>
      </c>
      <c r="Y2862">
        <v>7</v>
      </c>
      <c r="Z2862" t="s">
        <v>3515</v>
      </c>
      <c r="AA2862" t="s">
        <v>5585</v>
      </c>
      <c r="AB2862" t="s">
        <v>7490</v>
      </c>
      <c r="AC2862">
        <v>64</v>
      </c>
      <c r="AD2862" t="s">
        <v>8825</v>
      </c>
      <c r="AE2862" t="s">
        <v>9473</v>
      </c>
      <c r="AF2862" t="s">
        <v>9107</v>
      </c>
    </row>
    <row r="2863" spans="1:33" hidden="1" x14ac:dyDescent="0.25">
      <c r="A2863" t="s">
        <v>59</v>
      </c>
      <c r="B2863">
        <v>2025227</v>
      </c>
      <c r="C2863" t="s">
        <v>87</v>
      </c>
      <c r="D2863">
        <v>1</v>
      </c>
      <c r="E2863" t="s">
        <v>88</v>
      </c>
      <c r="F2863">
        <v>1000</v>
      </c>
      <c r="G2863" t="s">
        <v>98</v>
      </c>
      <c r="H2863" t="s">
        <v>307</v>
      </c>
      <c r="I2863" t="s">
        <v>446</v>
      </c>
      <c r="J2863" t="s">
        <v>451</v>
      </c>
      <c r="K2863">
        <v>12.69</v>
      </c>
      <c r="L2863">
        <v>34.03</v>
      </c>
      <c r="M2863" t="s">
        <v>678</v>
      </c>
      <c r="Q2863">
        <v>11</v>
      </c>
      <c r="R2863">
        <v>5</v>
      </c>
      <c r="S2863" t="s">
        <v>1944</v>
      </c>
      <c r="T2863" t="s">
        <v>3131</v>
      </c>
      <c r="U2863" t="s">
        <v>3401</v>
      </c>
      <c r="V2863" t="s">
        <v>3448</v>
      </c>
      <c r="W2863">
        <v>132</v>
      </c>
      <c r="X2863">
        <v>1002</v>
      </c>
      <c r="Y2863">
        <v>2</v>
      </c>
      <c r="Z2863" t="s">
        <v>3498</v>
      </c>
      <c r="AA2863" t="s">
        <v>5649</v>
      </c>
      <c r="AB2863" t="s">
        <v>7491</v>
      </c>
      <c r="AC2863">
        <v>77</v>
      </c>
      <c r="AD2863" t="s">
        <v>8428</v>
      </c>
      <c r="AE2863" t="s">
        <v>9315</v>
      </c>
      <c r="AF2863" t="s">
        <v>9357</v>
      </c>
    </row>
    <row r="2864" spans="1:33" hidden="1" x14ac:dyDescent="0.25">
      <c r="A2864" t="s">
        <v>59</v>
      </c>
      <c r="B2864">
        <v>2025227</v>
      </c>
      <c r="C2864" t="s">
        <v>87</v>
      </c>
      <c r="D2864">
        <v>1</v>
      </c>
      <c r="E2864" t="s">
        <v>88</v>
      </c>
      <c r="F2864">
        <v>1000</v>
      </c>
      <c r="G2864" t="s">
        <v>98</v>
      </c>
      <c r="H2864" t="s">
        <v>307</v>
      </c>
      <c r="I2864" t="s">
        <v>446</v>
      </c>
      <c r="J2864" t="s">
        <v>451</v>
      </c>
      <c r="K2864">
        <v>12.69</v>
      </c>
      <c r="L2864">
        <v>34.03</v>
      </c>
      <c r="M2864" t="s">
        <v>678</v>
      </c>
      <c r="Q2864">
        <v>12</v>
      </c>
      <c r="R2864">
        <v>11</v>
      </c>
      <c r="S2864" t="s">
        <v>1366</v>
      </c>
      <c r="T2864" t="s">
        <v>2553</v>
      </c>
      <c r="U2864" t="s">
        <v>3422</v>
      </c>
      <c r="V2864" t="s">
        <v>3453</v>
      </c>
      <c r="W2864">
        <v>118</v>
      </c>
      <c r="X2864">
        <v>1266</v>
      </c>
      <c r="Y2864">
        <v>11</v>
      </c>
      <c r="Z2864" t="s">
        <v>3522</v>
      </c>
      <c r="AA2864" t="s">
        <v>5650</v>
      </c>
      <c r="AB2864" t="s">
        <v>7951</v>
      </c>
      <c r="AC2864">
        <v>24</v>
      </c>
      <c r="AD2864" t="s">
        <v>8732</v>
      </c>
      <c r="AE2864" t="s">
        <v>9356</v>
      </c>
      <c r="AF2864" t="s">
        <v>8417</v>
      </c>
    </row>
    <row r="2865" spans="1:35" hidden="1" x14ac:dyDescent="0.25">
      <c r="A2865" t="s">
        <v>59</v>
      </c>
      <c r="B2865">
        <v>2025228</v>
      </c>
      <c r="C2865" t="s">
        <v>87</v>
      </c>
      <c r="D2865">
        <v>2</v>
      </c>
      <c r="E2865" t="s">
        <v>90</v>
      </c>
      <c r="F2865">
        <v>2200</v>
      </c>
      <c r="G2865" t="s">
        <v>98</v>
      </c>
      <c r="H2865" t="s">
        <v>308</v>
      </c>
      <c r="I2865" t="s">
        <v>446</v>
      </c>
      <c r="J2865" t="s">
        <v>451</v>
      </c>
      <c r="K2865">
        <v>14.2</v>
      </c>
      <c r="L2865">
        <v>37.56</v>
      </c>
      <c r="M2865" t="s">
        <v>679</v>
      </c>
      <c r="N2865" t="s">
        <v>904</v>
      </c>
      <c r="O2865" t="s">
        <v>998</v>
      </c>
      <c r="P2865" t="s">
        <v>1019</v>
      </c>
      <c r="Q2865">
        <v>1</v>
      </c>
      <c r="R2865">
        <v>8</v>
      </c>
      <c r="S2865" t="s">
        <v>1607</v>
      </c>
      <c r="T2865" t="s">
        <v>2794</v>
      </c>
      <c r="U2865" t="s">
        <v>3420</v>
      </c>
      <c r="V2865" t="s">
        <v>3449</v>
      </c>
      <c r="W2865">
        <v>123</v>
      </c>
      <c r="X2865">
        <v>1145</v>
      </c>
      <c r="Y2865">
        <v>1</v>
      </c>
      <c r="Z2865" t="s">
        <v>3478</v>
      </c>
      <c r="AA2865" t="s">
        <v>5651</v>
      </c>
      <c r="AB2865" t="s">
        <v>1019</v>
      </c>
      <c r="AC2865">
        <v>5.9</v>
      </c>
      <c r="AD2865" t="s">
        <v>8775</v>
      </c>
      <c r="AE2865" t="s">
        <v>8422</v>
      </c>
      <c r="AF2865" t="s">
        <v>8462</v>
      </c>
      <c r="AG2865" t="s">
        <v>8475</v>
      </c>
      <c r="AH2865" t="s">
        <v>8548</v>
      </c>
      <c r="AI2865" t="s">
        <v>8443</v>
      </c>
    </row>
    <row r="2866" spans="1:35" hidden="1" x14ac:dyDescent="0.25">
      <c r="A2866" t="s">
        <v>59</v>
      </c>
      <c r="B2866">
        <v>2025228</v>
      </c>
      <c r="C2866" t="s">
        <v>87</v>
      </c>
      <c r="D2866">
        <v>2</v>
      </c>
      <c r="E2866" t="s">
        <v>90</v>
      </c>
      <c r="F2866">
        <v>2200</v>
      </c>
      <c r="G2866" t="s">
        <v>98</v>
      </c>
      <c r="H2866" t="s">
        <v>308</v>
      </c>
      <c r="I2866" t="s">
        <v>446</v>
      </c>
      <c r="J2866" t="s">
        <v>451</v>
      </c>
      <c r="K2866">
        <v>14.2</v>
      </c>
      <c r="L2866">
        <v>37.56</v>
      </c>
      <c r="M2866" t="s">
        <v>679</v>
      </c>
      <c r="N2866" t="s">
        <v>904</v>
      </c>
      <c r="O2866" t="s">
        <v>998</v>
      </c>
      <c r="P2866" t="s">
        <v>1019</v>
      </c>
      <c r="Q2866">
        <v>2</v>
      </c>
      <c r="R2866">
        <v>1</v>
      </c>
      <c r="S2866" t="s">
        <v>1818</v>
      </c>
      <c r="T2866" t="s">
        <v>3005</v>
      </c>
      <c r="U2866" t="s">
        <v>3403</v>
      </c>
      <c r="V2866" t="s">
        <v>3445</v>
      </c>
      <c r="W2866">
        <v>132</v>
      </c>
      <c r="X2866">
        <v>1132</v>
      </c>
      <c r="Y2866">
        <v>11</v>
      </c>
      <c r="Z2866" t="s">
        <v>3505</v>
      </c>
      <c r="AA2866" t="s">
        <v>5652</v>
      </c>
      <c r="AB2866" t="s">
        <v>7952</v>
      </c>
      <c r="AC2866">
        <v>13</v>
      </c>
      <c r="AD2866" t="s">
        <v>8835</v>
      </c>
      <c r="AE2866" t="s">
        <v>8728</v>
      </c>
      <c r="AF2866" t="s">
        <v>8461</v>
      </c>
      <c r="AG2866" t="s">
        <v>8756</v>
      </c>
      <c r="AH2866" t="s">
        <v>8443</v>
      </c>
      <c r="AI2866" t="s">
        <v>8605</v>
      </c>
    </row>
    <row r="2867" spans="1:35" hidden="1" x14ac:dyDescent="0.25">
      <c r="A2867" t="s">
        <v>59</v>
      </c>
      <c r="B2867">
        <v>2025228</v>
      </c>
      <c r="C2867" t="s">
        <v>87</v>
      </c>
      <c r="D2867">
        <v>2</v>
      </c>
      <c r="E2867" t="s">
        <v>90</v>
      </c>
      <c r="F2867">
        <v>2200</v>
      </c>
      <c r="G2867" t="s">
        <v>98</v>
      </c>
      <c r="H2867" t="s">
        <v>308</v>
      </c>
      <c r="I2867" t="s">
        <v>446</v>
      </c>
      <c r="J2867" t="s">
        <v>451</v>
      </c>
      <c r="K2867">
        <v>14.2</v>
      </c>
      <c r="L2867">
        <v>37.56</v>
      </c>
      <c r="M2867" t="s">
        <v>679</v>
      </c>
      <c r="N2867" t="s">
        <v>904</v>
      </c>
      <c r="O2867" t="s">
        <v>998</v>
      </c>
      <c r="P2867" t="s">
        <v>1019</v>
      </c>
      <c r="Q2867">
        <v>3</v>
      </c>
      <c r="R2867">
        <v>3</v>
      </c>
      <c r="S2867" t="s">
        <v>1609</v>
      </c>
      <c r="T2867" t="s">
        <v>2796</v>
      </c>
      <c r="U2867" t="s">
        <v>3406</v>
      </c>
      <c r="V2867" t="s">
        <v>3447</v>
      </c>
      <c r="W2867">
        <v>128</v>
      </c>
      <c r="X2867">
        <v>984</v>
      </c>
      <c r="Y2867">
        <v>12</v>
      </c>
      <c r="Z2867" t="s">
        <v>3479</v>
      </c>
      <c r="AA2867" t="s">
        <v>5653</v>
      </c>
      <c r="AB2867" t="s">
        <v>7953</v>
      </c>
      <c r="AC2867">
        <v>51</v>
      </c>
      <c r="AD2867" t="s">
        <v>9095</v>
      </c>
      <c r="AE2867" t="s">
        <v>8421</v>
      </c>
      <c r="AF2867" t="s">
        <v>8730</v>
      </c>
      <c r="AG2867" t="s">
        <v>8394</v>
      </c>
      <c r="AH2867" t="s">
        <v>8594</v>
      </c>
      <c r="AI2867" t="s">
        <v>8557</v>
      </c>
    </row>
    <row r="2868" spans="1:35" hidden="1" x14ac:dyDescent="0.25">
      <c r="A2868" t="s">
        <v>59</v>
      </c>
      <c r="B2868">
        <v>2025228</v>
      </c>
      <c r="C2868" t="s">
        <v>87</v>
      </c>
      <c r="D2868">
        <v>2</v>
      </c>
      <c r="E2868" t="s">
        <v>90</v>
      </c>
      <c r="F2868">
        <v>2200</v>
      </c>
      <c r="G2868" t="s">
        <v>98</v>
      </c>
      <c r="H2868" t="s">
        <v>308</v>
      </c>
      <c r="I2868" t="s">
        <v>446</v>
      </c>
      <c r="J2868" t="s">
        <v>451</v>
      </c>
      <c r="K2868">
        <v>14.2</v>
      </c>
      <c r="L2868">
        <v>37.56</v>
      </c>
      <c r="M2868" t="s">
        <v>679</v>
      </c>
      <c r="N2868" t="s">
        <v>904</v>
      </c>
      <c r="O2868" t="s">
        <v>998</v>
      </c>
      <c r="P2868" t="s">
        <v>1019</v>
      </c>
      <c r="Q2868">
        <v>4</v>
      </c>
      <c r="R2868">
        <v>2</v>
      </c>
      <c r="S2868" t="s">
        <v>1358</v>
      </c>
      <c r="T2868" t="s">
        <v>2545</v>
      </c>
      <c r="U2868" t="s">
        <v>3404</v>
      </c>
      <c r="V2868" t="s">
        <v>3453</v>
      </c>
      <c r="W2868">
        <v>130</v>
      </c>
      <c r="X2868">
        <v>1045</v>
      </c>
      <c r="Y2868">
        <v>4</v>
      </c>
      <c r="Z2868" t="s">
        <v>3489</v>
      </c>
      <c r="AA2868" t="s">
        <v>5654</v>
      </c>
      <c r="AB2868" t="s">
        <v>7954</v>
      </c>
      <c r="AC2868">
        <v>10</v>
      </c>
      <c r="AD2868" t="s">
        <v>8894</v>
      </c>
      <c r="AE2868" t="s">
        <v>8422</v>
      </c>
      <c r="AF2868" t="s">
        <v>8462</v>
      </c>
      <c r="AG2868" t="s">
        <v>464</v>
      </c>
      <c r="AH2868" t="s">
        <v>8445</v>
      </c>
      <c r="AI2868" t="s">
        <v>8607</v>
      </c>
    </row>
    <row r="2869" spans="1:35" hidden="1" x14ac:dyDescent="0.25">
      <c r="A2869" t="s">
        <v>59</v>
      </c>
      <c r="B2869">
        <v>2025228</v>
      </c>
      <c r="C2869" t="s">
        <v>87</v>
      </c>
      <c r="D2869">
        <v>2</v>
      </c>
      <c r="E2869" t="s">
        <v>90</v>
      </c>
      <c r="F2869">
        <v>2200</v>
      </c>
      <c r="G2869" t="s">
        <v>98</v>
      </c>
      <c r="H2869" t="s">
        <v>308</v>
      </c>
      <c r="I2869" t="s">
        <v>446</v>
      </c>
      <c r="J2869" t="s">
        <v>451</v>
      </c>
      <c r="K2869">
        <v>14.2</v>
      </c>
      <c r="L2869">
        <v>37.56</v>
      </c>
      <c r="M2869" t="s">
        <v>679</v>
      </c>
      <c r="N2869" t="s">
        <v>904</v>
      </c>
      <c r="O2869" t="s">
        <v>998</v>
      </c>
      <c r="P2869" t="s">
        <v>1019</v>
      </c>
      <c r="Q2869">
        <v>5</v>
      </c>
      <c r="R2869">
        <v>11</v>
      </c>
      <c r="S2869" t="s">
        <v>1387</v>
      </c>
      <c r="T2869" t="s">
        <v>2574</v>
      </c>
      <c r="U2869" t="s">
        <v>3399</v>
      </c>
      <c r="V2869" t="s">
        <v>3444</v>
      </c>
      <c r="W2869">
        <v>117</v>
      </c>
      <c r="X2869">
        <v>1018</v>
      </c>
      <c r="Y2869">
        <v>2</v>
      </c>
      <c r="Z2869" t="s">
        <v>3483</v>
      </c>
      <c r="AA2869" t="s">
        <v>5655</v>
      </c>
      <c r="AB2869" t="s">
        <v>7955</v>
      </c>
      <c r="AC2869">
        <v>10</v>
      </c>
      <c r="AD2869" t="s">
        <v>8800</v>
      </c>
      <c r="AE2869" t="s">
        <v>9018</v>
      </c>
      <c r="AF2869" t="s">
        <v>8462</v>
      </c>
      <c r="AG2869" t="s">
        <v>8475</v>
      </c>
      <c r="AH2869" t="s">
        <v>8650</v>
      </c>
      <c r="AI2869" t="s">
        <v>8762</v>
      </c>
    </row>
    <row r="2870" spans="1:35" hidden="1" x14ac:dyDescent="0.25">
      <c r="A2870" t="s">
        <v>59</v>
      </c>
      <c r="B2870">
        <v>2025228</v>
      </c>
      <c r="C2870" t="s">
        <v>87</v>
      </c>
      <c r="D2870">
        <v>2</v>
      </c>
      <c r="E2870" t="s">
        <v>90</v>
      </c>
      <c r="F2870">
        <v>2200</v>
      </c>
      <c r="G2870" t="s">
        <v>98</v>
      </c>
      <c r="H2870" t="s">
        <v>308</v>
      </c>
      <c r="I2870" t="s">
        <v>446</v>
      </c>
      <c r="J2870" t="s">
        <v>451</v>
      </c>
      <c r="K2870">
        <v>14.2</v>
      </c>
      <c r="L2870">
        <v>37.56</v>
      </c>
      <c r="M2870" t="s">
        <v>679</v>
      </c>
      <c r="N2870" t="s">
        <v>904</v>
      </c>
      <c r="O2870" t="s">
        <v>998</v>
      </c>
      <c r="P2870" t="s">
        <v>1019</v>
      </c>
      <c r="Q2870">
        <v>6</v>
      </c>
      <c r="R2870">
        <v>9</v>
      </c>
      <c r="S2870" t="s">
        <v>1901</v>
      </c>
      <c r="T2870" t="s">
        <v>3088</v>
      </c>
      <c r="U2870" t="s">
        <v>3398</v>
      </c>
      <c r="V2870" t="s">
        <v>3448</v>
      </c>
      <c r="W2870">
        <v>122</v>
      </c>
      <c r="X2870">
        <v>1165</v>
      </c>
      <c r="Y2870">
        <v>8</v>
      </c>
      <c r="Z2870" t="s">
        <v>3483</v>
      </c>
      <c r="AA2870" t="s">
        <v>5656</v>
      </c>
      <c r="AB2870" t="s">
        <v>7955</v>
      </c>
      <c r="AC2870">
        <v>7.1</v>
      </c>
      <c r="AD2870" t="s">
        <v>9096</v>
      </c>
      <c r="AE2870" t="s">
        <v>8729</v>
      </c>
      <c r="AF2870" t="s">
        <v>8462</v>
      </c>
      <c r="AG2870" t="s">
        <v>8399</v>
      </c>
      <c r="AH2870" t="s">
        <v>8446</v>
      </c>
      <c r="AI2870" t="s">
        <v>8688</v>
      </c>
    </row>
    <row r="2871" spans="1:35" hidden="1" x14ac:dyDescent="0.25">
      <c r="A2871" t="s">
        <v>59</v>
      </c>
      <c r="B2871">
        <v>2025228</v>
      </c>
      <c r="C2871" t="s">
        <v>87</v>
      </c>
      <c r="D2871">
        <v>2</v>
      </c>
      <c r="E2871" t="s">
        <v>90</v>
      </c>
      <c r="F2871">
        <v>2200</v>
      </c>
      <c r="G2871" t="s">
        <v>98</v>
      </c>
      <c r="H2871" t="s">
        <v>308</v>
      </c>
      <c r="I2871" t="s">
        <v>446</v>
      </c>
      <c r="J2871" t="s">
        <v>451</v>
      </c>
      <c r="K2871">
        <v>14.2</v>
      </c>
      <c r="L2871">
        <v>37.56</v>
      </c>
      <c r="M2871" t="s">
        <v>679</v>
      </c>
      <c r="N2871" t="s">
        <v>904</v>
      </c>
      <c r="O2871" t="s">
        <v>998</v>
      </c>
      <c r="P2871" t="s">
        <v>1019</v>
      </c>
      <c r="Q2871">
        <v>7</v>
      </c>
      <c r="R2871">
        <v>4</v>
      </c>
      <c r="S2871" t="s">
        <v>1863</v>
      </c>
      <c r="T2871" t="s">
        <v>3050</v>
      </c>
      <c r="U2871" t="s">
        <v>3411</v>
      </c>
      <c r="V2871" t="s">
        <v>3456</v>
      </c>
      <c r="W2871">
        <v>125</v>
      </c>
      <c r="X2871">
        <v>1145</v>
      </c>
      <c r="Y2871">
        <v>5</v>
      </c>
      <c r="Z2871" t="s">
        <v>3514</v>
      </c>
      <c r="AA2871" t="s">
        <v>5657</v>
      </c>
      <c r="AB2871" t="s">
        <v>7956</v>
      </c>
      <c r="AC2871">
        <v>4.0999999999999996</v>
      </c>
      <c r="AD2871" t="s">
        <v>8833</v>
      </c>
      <c r="AE2871" t="s">
        <v>8420</v>
      </c>
      <c r="AF2871" t="s">
        <v>8462</v>
      </c>
      <c r="AG2871" t="s">
        <v>8657</v>
      </c>
      <c r="AH2871" t="s">
        <v>8441</v>
      </c>
      <c r="AI2871" t="s">
        <v>8771</v>
      </c>
    </row>
    <row r="2872" spans="1:35" hidden="1" x14ac:dyDescent="0.25">
      <c r="A2872" t="s">
        <v>59</v>
      </c>
      <c r="B2872">
        <v>2025228</v>
      </c>
      <c r="C2872" t="s">
        <v>87</v>
      </c>
      <c r="D2872">
        <v>2</v>
      </c>
      <c r="E2872" t="s">
        <v>90</v>
      </c>
      <c r="F2872">
        <v>2200</v>
      </c>
      <c r="G2872" t="s">
        <v>98</v>
      </c>
      <c r="H2872" t="s">
        <v>308</v>
      </c>
      <c r="I2872" t="s">
        <v>446</v>
      </c>
      <c r="J2872" t="s">
        <v>451</v>
      </c>
      <c r="K2872">
        <v>14.2</v>
      </c>
      <c r="L2872">
        <v>37.56</v>
      </c>
      <c r="M2872" t="s">
        <v>679</v>
      </c>
      <c r="N2872" t="s">
        <v>904</v>
      </c>
      <c r="O2872" t="s">
        <v>998</v>
      </c>
      <c r="P2872" t="s">
        <v>1019</v>
      </c>
      <c r="Q2872">
        <v>8</v>
      </c>
      <c r="R2872">
        <v>5</v>
      </c>
      <c r="S2872" t="s">
        <v>1388</v>
      </c>
      <c r="T2872" t="s">
        <v>2575</v>
      </c>
      <c r="U2872" t="s">
        <v>3421</v>
      </c>
      <c r="V2872" t="s">
        <v>3456</v>
      </c>
      <c r="W2872">
        <v>124</v>
      </c>
      <c r="X2872">
        <v>1190</v>
      </c>
      <c r="Y2872">
        <v>10</v>
      </c>
      <c r="Z2872" t="s">
        <v>3515</v>
      </c>
      <c r="AA2872" t="s">
        <v>5658</v>
      </c>
      <c r="AB2872" t="s">
        <v>7957</v>
      </c>
      <c r="AC2872">
        <v>14</v>
      </c>
      <c r="AD2872" t="s">
        <v>8975</v>
      </c>
      <c r="AE2872" t="s">
        <v>8419</v>
      </c>
      <c r="AF2872" t="s">
        <v>8688</v>
      </c>
      <c r="AG2872" t="s">
        <v>8475</v>
      </c>
      <c r="AH2872" t="s">
        <v>8451</v>
      </c>
      <c r="AI2872" t="s">
        <v>8998</v>
      </c>
    </row>
    <row r="2873" spans="1:35" hidden="1" x14ac:dyDescent="0.25">
      <c r="A2873" t="s">
        <v>59</v>
      </c>
      <c r="B2873">
        <v>2025228</v>
      </c>
      <c r="C2873" t="s">
        <v>87</v>
      </c>
      <c r="D2873">
        <v>2</v>
      </c>
      <c r="E2873" t="s">
        <v>90</v>
      </c>
      <c r="F2873">
        <v>2200</v>
      </c>
      <c r="G2873" t="s">
        <v>98</v>
      </c>
      <c r="H2873" t="s">
        <v>308</v>
      </c>
      <c r="I2873" t="s">
        <v>446</v>
      </c>
      <c r="J2873" t="s">
        <v>451</v>
      </c>
      <c r="K2873">
        <v>14.2</v>
      </c>
      <c r="L2873">
        <v>37.56</v>
      </c>
      <c r="M2873" t="s">
        <v>679</v>
      </c>
      <c r="N2873" t="s">
        <v>904</v>
      </c>
      <c r="O2873" t="s">
        <v>998</v>
      </c>
      <c r="P2873" t="s">
        <v>1019</v>
      </c>
      <c r="Q2873">
        <v>9</v>
      </c>
      <c r="R2873">
        <v>7</v>
      </c>
      <c r="S2873" t="s">
        <v>1885</v>
      </c>
      <c r="T2873" t="s">
        <v>3072</v>
      </c>
      <c r="U2873" t="s">
        <v>3422</v>
      </c>
      <c r="V2873" t="s">
        <v>3461</v>
      </c>
      <c r="W2873">
        <v>124</v>
      </c>
      <c r="X2873">
        <v>1167</v>
      </c>
      <c r="Y2873">
        <v>7</v>
      </c>
      <c r="Z2873" t="s">
        <v>3515</v>
      </c>
      <c r="AA2873" t="s">
        <v>5659</v>
      </c>
      <c r="AB2873" t="s">
        <v>7957</v>
      </c>
      <c r="AC2873">
        <v>23</v>
      </c>
      <c r="AD2873" t="s">
        <v>9002</v>
      </c>
      <c r="AE2873" t="s">
        <v>8889</v>
      </c>
      <c r="AF2873" t="s">
        <v>8459</v>
      </c>
      <c r="AG2873" t="s">
        <v>8754</v>
      </c>
      <c r="AH2873" t="s">
        <v>8451</v>
      </c>
      <c r="AI2873" t="s">
        <v>8547</v>
      </c>
    </row>
    <row r="2874" spans="1:35" hidden="1" x14ac:dyDescent="0.25">
      <c r="A2874" t="s">
        <v>59</v>
      </c>
      <c r="B2874">
        <v>2025228</v>
      </c>
      <c r="C2874" t="s">
        <v>87</v>
      </c>
      <c r="D2874">
        <v>2</v>
      </c>
      <c r="E2874" t="s">
        <v>90</v>
      </c>
      <c r="F2874">
        <v>2200</v>
      </c>
      <c r="G2874" t="s">
        <v>98</v>
      </c>
      <c r="H2874" t="s">
        <v>308</v>
      </c>
      <c r="I2874" t="s">
        <v>446</v>
      </c>
      <c r="J2874" t="s">
        <v>451</v>
      </c>
      <c r="K2874">
        <v>14.2</v>
      </c>
      <c r="L2874">
        <v>37.56</v>
      </c>
      <c r="M2874" t="s">
        <v>679</v>
      </c>
      <c r="N2874" t="s">
        <v>904</v>
      </c>
      <c r="O2874" t="s">
        <v>998</v>
      </c>
      <c r="P2874" t="s">
        <v>1019</v>
      </c>
      <c r="Q2874">
        <v>10</v>
      </c>
      <c r="R2874">
        <v>10</v>
      </c>
      <c r="S2874" t="s">
        <v>1481</v>
      </c>
      <c r="T2874" t="s">
        <v>2668</v>
      </c>
      <c r="U2874" t="s">
        <v>3416</v>
      </c>
      <c r="V2874" t="s">
        <v>3460</v>
      </c>
      <c r="W2874">
        <v>119</v>
      </c>
      <c r="X2874">
        <v>1035</v>
      </c>
      <c r="Y2874">
        <v>6</v>
      </c>
      <c r="Z2874" t="s">
        <v>3498</v>
      </c>
      <c r="AA2874" t="s">
        <v>5660</v>
      </c>
      <c r="AB2874" t="s">
        <v>7958</v>
      </c>
      <c r="AC2874">
        <v>5.3</v>
      </c>
      <c r="AD2874" t="s">
        <v>8680</v>
      </c>
      <c r="AE2874" t="s">
        <v>9018</v>
      </c>
      <c r="AF2874" t="s">
        <v>8730</v>
      </c>
      <c r="AG2874" t="s">
        <v>8657</v>
      </c>
      <c r="AH2874" t="s">
        <v>8446</v>
      </c>
      <c r="AI2874" t="s">
        <v>8595</v>
      </c>
    </row>
    <row r="2875" spans="1:35" hidden="1" x14ac:dyDescent="0.25">
      <c r="A2875" t="s">
        <v>59</v>
      </c>
      <c r="B2875">
        <v>2025228</v>
      </c>
      <c r="C2875" t="s">
        <v>87</v>
      </c>
      <c r="D2875">
        <v>2</v>
      </c>
      <c r="E2875" t="s">
        <v>90</v>
      </c>
      <c r="F2875">
        <v>2200</v>
      </c>
      <c r="G2875" t="s">
        <v>98</v>
      </c>
      <c r="H2875" t="s">
        <v>308</v>
      </c>
      <c r="I2875" t="s">
        <v>446</v>
      </c>
      <c r="J2875" t="s">
        <v>451</v>
      </c>
      <c r="K2875">
        <v>14.2</v>
      </c>
      <c r="L2875">
        <v>37.56</v>
      </c>
      <c r="M2875" t="s">
        <v>679</v>
      </c>
      <c r="N2875" t="s">
        <v>904</v>
      </c>
      <c r="O2875" t="s">
        <v>998</v>
      </c>
      <c r="P2875" t="s">
        <v>1019</v>
      </c>
      <c r="Q2875">
        <v>11</v>
      </c>
      <c r="R2875">
        <v>12</v>
      </c>
      <c r="S2875" t="s">
        <v>1286</v>
      </c>
      <c r="T2875" t="s">
        <v>2473</v>
      </c>
      <c r="U2875" t="s">
        <v>3417</v>
      </c>
      <c r="V2875" t="s">
        <v>3443</v>
      </c>
      <c r="W2875">
        <v>115</v>
      </c>
      <c r="X2875">
        <v>1191</v>
      </c>
      <c r="Y2875">
        <v>9</v>
      </c>
      <c r="Z2875" t="s">
        <v>3502</v>
      </c>
      <c r="AA2875" t="s">
        <v>5661</v>
      </c>
      <c r="AB2875" t="s">
        <v>7959</v>
      </c>
      <c r="AC2875">
        <v>35</v>
      </c>
      <c r="AD2875" t="s">
        <v>9095</v>
      </c>
      <c r="AE2875" t="s">
        <v>8889</v>
      </c>
      <c r="AF2875" t="s">
        <v>8461</v>
      </c>
      <c r="AG2875" t="s">
        <v>8756</v>
      </c>
      <c r="AH2875" t="s">
        <v>8441</v>
      </c>
      <c r="AI2875" t="s">
        <v>8411</v>
      </c>
    </row>
    <row r="2876" spans="1:35" hidden="1" x14ac:dyDescent="0.25">
      <c r="A2876" t="s">
        <v>59</v>
      </c>
      <c r="B2876">
        <v>2025228</v>
      </c>
      <c r="C2876" t="s">
        <v>87</v>
      </c>
      <c r="D2876">
        <v>2</v>
      </c>
      <c r="E2876" t="s">
        <v>90</v>
      </c>
      <c r="F2876">
        <v>2200</v>
      </c>
      <c r="G2876" t="s">
        <v>98</v>
      </c>
      <c r="H2876" t="s">
        <v>308</v>
      </c>
      <c r="I2876" t="s">
        <v>446</v>
      </c>
      <c r="J2876" t="s">
        <v>451</v>
      </c>
      <c r="K2876">
        <v>14.2</v>
      </c>
      <c r="L2876">
        <v>37.56</v>
      </c>
      <c r="M2876" t="s">
        <v>679</v>
      </c>
      <c r="N2876" t="s">
        <v>904</v>
      </c>
      <c r="O2876" t="s">
        <v>998</v>
      </c>
      <c r="P2876" t="s">
        <v>1019</v>
      </c>
      <c r="Q2876">
        <v>12</v>
      </c>
      <c r="R2876">
        <v>6</v>
      </c>
      <c r="S2876" t="s">
        <v>1471</v>
      </c>
      <c r="T2876" t="s">
        <v>2658</v>
      </c>
      <c r="U2876" t="s">
        <v>3400</v>
      </c>
      <c r="V2876" t="s">
        <v>3447</v>
      </c>
      <c r="W2876">
        <v>124</v>
      </c>
      <c r="X2876">
        <v>1144</v>
      </c>
      <c r="Y2876">
        <v>3</v>
      </c>
      <c r="Z2876" t="s">
        <v>3503</v>
      </c>
      <c r="AA2876" t="s">
        <v>5662</v>
      </c>
      <c r="AB2876" t="s">
        <v>7960</v>
      </c>
      <c r="AC2876">
        <v>17</v>
      </c>
      <c r="AD2876" t="s">
        <v>8777</v>
      </c>
      <c r="AE2876" t="s">
        <v>8891</v>
      </c>
      <c r="AF2876" t="s">
        <v>8457</v>
      </c>
      <c r="AG2876" t="s">
        <v>8477</v>
      </c>
      <c r="AH2876" t="s">
        <v>8778</v>
      </c>
      <c r="AI2876" t="s">
        <v>8995</v>
      </c>
    </row>
    <row r="2877" spans="1:35" hidden="1" x14ac:dyDescent="0.25">
      <c r="A2877" t="s">
        <v>59</v>
      </c>
      <c r="B2877">
        <v>2025229</v>
      </c>
      <c r="C2877" t="s">
        <v>87</v>
      </c>
      <c r="D2877">
        <v>3</v>
      </c>
      <c r="E2877" t="s">
        <v>88</v>
      </c>
      <c r="F2877">
        <v>1800</v>
      </c>
      <c r="G2877" t="s">
        <v>98</v>
      </c>
      <c r="H2877" t="s">
        <v>309</v>
      </c>
      <c r="I2877" t="s">
        <v>446</v>
      </c>
      <c r="J2877" t="s">
        <v>451</v>
      </c>
      <c r="K2877">
        <v>13.82</v>
      </c>
      <c r="L2877">
        <v>36.71</v>
      </c>
      <c r="M2877" t="s">
        <v>680</v>
      </c>
      <c r="N2877" t="s">
        <v>905</v>
      </c>
      <c r="O2877" t="s">
        <v>999</v>
      </c>
      <c r="Q2877">
        <v>1</v>
      </c>
      <c r="R2877">
        <v>6</v>
      </c>
      <c r="S2877" t="s">
        <v>1523</v>
      </c>
      <c r="T2877" t="s">
        <v>2710</v>
      </c>
      <c r="U2877" t="s">
        <v>3416</v>
      </c>
      <c r="V2877" t="s">
        <v>3441</v>
      </c>
      <c r="W2877">
        <v>132</v>
      </c>
      <c r="X2877">
        <v>1128</v>
      </c>
      <c r="Y2877">
        <v>9</v>
      </c>
      <c r="Z2877" t="s">
        <v>3478</v>
      </c>
      <c r="AA2877" t="s">
        <v>5663</v>
      </c>
      <c r="AB2877" t="s">
        <v>999</v>
      </c>
      <c r="AC2877">
        <v>4.7</v>
      </c>
      <c r="AD2877" t="s">
        <v>8571</v>
      </c>
      <c r="AE2877" t="s">
        <v>9393</v>
      </c>
      <c r="AF2877" t="s">
        <v>8458</v>
      </c>
      <c r="AG2877" t="s">
        <v>8653</v>
      </c>
      <c r="AH2877" t="s">
        <v>8400</v>
      </c>
    </row>
    <row r="2878" spans="1:35" hidden="1" x14ac:dyDescent="0.25">
      <c r="A2878" t="s">
        <v>59</v>
      </c>
      <c r="B2878">
        <v>2025229</v>
      </c>
      <c r="C2878" t="s">
        <v>87</v>
      </c>
      <c r="D2878">
        <v>3</v>
      </c>
      <c r="E2878" t="s">
        <v>88</v>
      </c>
      <c r="F2878">
        <v>1800</v>
      </c>
      <c r="G2878" t="s">
        <v>98</v>
      </c>
      <c r="H2878" t="s">
        <v>309</v>
      </c>
      <c r="I2878" t="s">
        <v>446</v>
      </c>
      <c r="J2878" t="s">
        <v>451</v>
      </c>
      <c r="K2878">
        <v>13.82</v>
      </c>
      <c r="L2878">
        <v>36.71</v>
      </c>
      <c r="M2878" t="s">
        <v>680</v>
      </c>
      <c r="N2878" t="s">
        <v>905</v>
      </c>
      <c r="O2878" t="s">
        <v>999</v>
      </c>
      <c r="Q2878">
        <v>2</v>
      </c>
      <c r="R2878">
        <v>2</v>
      </c>
      <c r="S2878" t="s">
        <v>1440</v>
      </c>
      <c r="T2878" t="s">
        <v>2627</v>
      </c>
      <c r="U2878" t="s">
        <v>3411</v>
      </c>
      <c r="V2878" t="s">
        <v>3447</v>
      </c>
      <c r="W2878">
        <v>135</v>
      </c>
      <c r="X2878">
        <v>1053</v>
      </c>
      <c r="Y2878">
        <v>12</v>
      </c>
      <c r="Z2878" t="s">
        <v>3518</v>
      </c>
      <c r="AA2878" t="s">
        <v>5664</v>
      </c>
      <c r="AB2878" t="s">
        <v>7961</v>
      </c>
      <c r="AC2878">
        <v>3.1</v>
      </c>
      <c r="AD2878" t="s">
        <v>8574</v>
      </c>
      <c r="AE2878" t="s">
        <v>8474</v>
      </c>
      <c r="AF2878" t="s">
        <v>8773</v>
      </c>
      <c r="AG2878" t="s">
        <v>8754</v>
      </c>
      <c r="AH2878" t="s">
        <v>9153</v>
      </c>
    </row>
    <row r="2879" spans="1:35" hidden="1" x14ac:dyDescent="0.25">
      <c r="A2879" t="s">
        <v>59</v>
      </c>
      <c r="B2879">
        <v>2025229</v>
      </c>
      <c r="C2879" t="s">
        <v>87</v>
      </c>
      <c r="D2879">
        <v>3</v>
      </c>
      <c r="E2879" t="s">
        <v>88</v>
      </c>
      <c r="F2879">
        <v>1800</v>
      </c>
      <c r="G2879" t="s">
        <v>98</v>
      </c>
      <c r="H2879" t="s">
        <v>309</v>
      </c>
      <c r="I2879" t="s">
        <v>446</v>
      </c>
      <c r="J2879" t="s">
        <v>451</v>
      </c>
      <c r="K2879">
        <v>13.82</v>
      </c>
      <c r="L2879">
        <v>36.71</v>
      </c>
      <c r="M2879" t="s">
        <v>680</v>
      </c>
      <c r="N2879" t="s">
        <v>905</v>
      </c>
      <c r="O2879" t="s">
        <v>999</v>
      </c>
      <c r="Q2879">
        <v>3</v>
      </c>
      <c r="R2879">
        <v>3</v>
      </c>
      <c r="S2879" t="s">
        <v>1168</v>
      </c>
      <c r="T2879" t="s">
        <v>2355</v>
      </c>
      <c r="U2879" t="s">
        <v>3408</v>
      </c>
      <c r="V2879" t="s">
        <v>3445</v>
      </c>
      <c r="W2879">
        <v>135</v>
      </c>
      <c r="X2879">
        <v>1216</v>
      </c>
      <c r="Y2879">
        <v>10</v>
      </c>
      <c r="Z2879" t="s">
        <v>3480</v>
      </c>
      <c r="AA2879" t="s">
        <v>5665</v>
      </c>
      <c r="AB2879" t="s">
        <v>7046</v>
      </c>
      <c r="AC2879">
        <v>12</v>
      </c>
      <c r="AD2879" t="s">
        <v>8573</v>
      </c>
      <c r="AE2879" t="s">
        <v>9367</v>
      </c>
      <c r="AF2879" t="s">
        <v>8689</v>
      </c>
      <c r="AG2879" t="s">
        <v>8653</v>
      </c>
      <c r="AH2879" t="s">
        <v>8549</v>
      </c>
    </row>
    <row r="2880" spans="1:35" hidden="1" x14ac:dyDescent="0.25">
      <c r="A2880" t="s">
        <v>59</v>
      </c>
      <c r="B2880">
        <v>2025229</v>
      </c>
      <c r="C2880" t="s">
        <v>87</v>
      </c>
      <c r="D2880">
        <v>3</v>
      </c>
      <c r="E2880" t="s">
        <v>88</v>
      </c>
      <c r="F2880">
        <v>1800</v>
      </c>
      <c r="G2880" t="s">
        <v>98</v>
      </c>
      <c r="H2880" t="s">
        <v>309</v>
      </c>
      <c r="I2880" t="s">
        <v>446</v>
      </c>
      <c r="J2880" t="s">
        <v>451</v>
      </c>
      <c r="K2880">
        <v>13.82</v>
      </c>
      <c r="L2880">
        <v>36.71</v>
      </c>
      <c r="M2880" t="s">
        <v>680</v>
      </c>
      <c r="N2880" t="s">
        <v>905</v>
      </c>
      <c r="O2880" t="s">
        <v>999</v>
      </c>
      <c r="Q2880">
        <v>4</v>
      </c>
      <c r="R2880">
        <v>8</v>
      </c>
      <c r="S2880" t="s">
        <v>1170</v>
      </c>
      <c r="T2880" t="s">
        <v>2357</v>
      </c>
      <c r="U2880" t="s">
        <v>3403</v>
      </c>
      <c r="V2880" t="s">
        <v>3456</v>
      </c>
      <c r="W2880">
        <v>128</v>
      </c>
      <c r="X2880">
        <v>1052</v>
      </c>
      <c r="Y2880">
        <v>5</v>
      </c>
      <c r="Z2880" t="s">
        <v>3521</v>
      </c>
      <c r="AA2880" t="s">
        <v>5666</v>
      </c>
      <c r="AB2880" t="s">
        <v>7962</v>
      </c>
      <c r="AC2880">
        <v>7.1</v>
      </c>
      <c r="AD2880" t="s">
        <v>8571</v>
      </c>
      <c r="AE2880" t="s">
        <v>9104</v>
      </c>
      <c r="AF2880" t="s">
        <v>8458</v>
      </c>
      <c r="AG2880" t="s">
        <v>8653</v>
      </c>
      <c r="AH2880" t="s">
        <v>8400</v>
      </c>
    </row>
    <row r="2881" spans="1:34" hidden="1" x14ac:dyDescent="0.25">
      <c r="A2881" t="s">
        <v>59</v>
      </c>
      <c r="B2881">
        <v>2025229</v>
      </c>
      <c r="C2881" t="s">
        <v>87</v>
      </c>
      <c r="D2881">
        <v>3</v>
      </c>
      <c r="E2881" t="s">
        <v>88</v>
      </c>
      <c r="F2881">
        <v>1800</v>
      </c>
      <c r="G2881" t="s">
        <v>98</v>
      </c>
      <c r="H2881" t="s">
        <v>309</v>
      </c>
      <c r="I2881" t="s">
        <v>446</v>
      </c>
      <c r="J2881" t="s">
        <v>451</v>
      </c>
      <c r="K2881">
        <v>13.82</v>
      </c>
      <c r="L2881">
        <v>36.71</v>
      </c>
      <c r="M2881" t="s">
        <v>680</v>
      </c>
      <c r="N2881" t="s">
        <v>905</v>
      </c>
      <c r="O2881" t="s">
        <v>999</v>
      </c>
      <c r="Q2881">
        <v>5</v>
      </c>
      <c r="R2881">
        <v>1</v>
      </c>
      <c r="S2881" t="s">
        <v>1484</v>
      </c>
      <c r="T2881" t="s">
        <v>2671</v>
      </c>
      <c r="U2881" t="s">
        <v>3404</v>
      </c>
      <c r="V2881" t="s">
        <v>3443</v>
      </c>
      <c r="W2881">
        <v>135</v>
      </c>
      <c r="X2881">
        <v>1197</v>
      </c>
      <c r="Y2881">
        <v>6</v>
      </c>
      <c r="Z2881" t="s">
        <v>3490</v>
      </c>
      <c r="AA2881" t="s">
        <v>5667</v>
      </c>
      <c r="AB2881" t="s">
        <v>7963</v>
      </c>
      <c r="AC2881">
        <v>7.7</v>
      </c>
      <c r="AD2881" t="s">
        <v>8925</v>
      </c>
      <c r="AE2881" t="s">
        <v>459</v>
      </c>
      <c r="AF2881" t="s">
        <v>8730</v>
      </c>
      <c r="AG2881" t="s">
        <v>8392</v>
      </c>
      <c r="AH2881" t="s">
        <v>9380</v>
      </c>
    </row>
    <row r="2882" spans="1:34" hidden="1" x14ac:dyDescent="0.25">
      <c r="A2882" t="s">
        <v>59</v>
      </c>
      <c r="B2882">
        <v>2025229</v>
      </c>
      <c r="C2882" t="s">
        <v>87</v>
      </c>
      <c r="D2882">
        <v>3</v>
      </c>
      <c r="E2882" t="s">
        <v>88</v>
      </c>
      <c r="F2882">
        <v>1800</v>
      </c>
      <c r="G2882" t="s">
        <v>98</v>
      </c>
      <c r="H2882" t="s">
        <v>309</v>
      </c>
      <c r="I2882" t="s">
        <v>446</v>
      </c>
      <c r="J2882" t="s">
        <v>451</v>
      </c>
      <c r="K2882">
        <v>13.82</v>
      </c>
      <c r="L2882">
        <v>36.71</v>
      </c>
      <c r="M2882" t="s">
        <v>680</v>
      </c>
      <c r="N2882" t="s">
        <v>905</v>
      </c>
      <c r="O2882" t="s">
        <v>999</v>
      </c>
      <c r="Q2882">
        <v>6</v>
      </c>
      <c r="R2882">
        <v>9</v>
      </c>
      <c r="S2882" t="s">
        <v>1757</v>
      </c>
      <c r="T2882" t="s">
        <v>2944</v>
      </c>
      <c r="U2882" t="s">
        <v>3401</v>
      </c>
      <c r="V2882" t="s">
        <v>3448</v>
      </c>
      <c r="W2882">
        <v>125</v>
      </c>
      <c r="X2882">
        <v>1083</v>
      </c>
      <c r="Y2882">
        <v>3</v>
      </c>
      <c r="Z2882" t="s">
        <v>3485</v>
      </c>
      <c r="AA2882" t="s">
        <v>5668</v>
      </c>
      <c r="AB2882" t="s">
        <v>7964</v>
      </c>
      <c r="AC2882">
        <v>18</v>
      </c>
      <c r="AD2882" t="s">
        <v>8569</v>
      </c>
      <c r="AE2882" t="s">
        <v>9177</v>
      </c>
      <c r="AF2882" t="s">
        <v>8771</v>
      </c>
      <c r="AG2882" t="s">
        <v>8848</v>
      </c>
      <c r="AH2882" t="s">
        <v>8612</v>
      </c>
    </row>
    <row r="2883" spans="1:34" hidden="1" x14ac:dyDescent="0.25">
      <c r="A2883" t="s">
        <v>59</v>
      </c>
      <c r="B2883">
        <v>2025229</v>
      </c>
      <c r="C2883" t="s">
        <v>87</v>
      </c>
      <c r="D2883">
        <v>3</v>
      </c>
      <c r="E2883" t="s">
        <v>88</v>
      </c>
      <c r="F2883">
        <v>1800</v>
      </c>
      <c r="G2883" t="s">
        <v>98</v>
      </c>
      <c r="H2883" t="s">
        <v>309</v>
      </c>
      <c r="I2883" t="s">
        <v>446</v>
      </c>
      <c r="J2883" t="s">
        <v>451</v>
      </c>
      <c r="K2883">
        <v>13.82</v>
      </c>
      <c r="L2883">
        <v>36.71</v>
      </c>
      <c r="M2883" t="s">
        <v>680</v>
      </c>
      <c r="N2883" t="s">
        <v>905</v>
      </c>
      <c r="O2883" t="s">
        <v>999</v>
      </c>
      <c r="Q2883">
        <v>7</v>
      </c>
      <c r="R2883">
        <v>10</v>
      </c>
      <c r="S2883" t="s">
        <v>1171</v>
      </c>
      <c r="T2883" t="s">
        <v>2358</v>
      </c>
      <c r="U2883" t="s">
        <v>3410</v>
      </c>
      <c r="V2883" t="s">
        <v>3451</v>
      </c>
      <c r="W2883">
        <v>123</v>
      </c>
      <c r="X2883">
        <v>1050</v>
      </c>
      <c r="Y2883">
        <v>8</v>
      </c>
      <c r="Z2883" t="s">
        <v>3498</v>
      </c>
      <c r="AA2883" t="s">
        <v>5669</v>
      </c>
      <c r="AB2883" t="s">
        <v>7898</v>
      </c>
      <c r="AC2883">
        <v>10</v>
      </c>
      <c r="AD2883" t="s">
        <v>9097</v>
      </c>
      <c r="AE2883" t="s">
        <v>8474</v>
      </c>
      <c r="AF2883" t="s">
        <v>8762</v>
      </c>
      <c r="AG2883" t="s">
        <v>8394</v>
      </c>
      <c r="AH2883" t="s">
        <v>8889</v>
      </c>
    </row>
    <row r="2884" spans="1:34" hidden="1" x14ac:dyDescent="0.25">
      <c r="A2884" t="s">
        <v>59</v>
      </c>
      <c r="B2884">
        <v>2025229</v>
      </c>
      <c r="C2884" t="s">
        <v>87</v>
      </c>
      <c r="D2884">
        <v>3</v>
      </c>
      <c r="E2884" t="s">
        <v>88</v>
      </c>
      <c r="F2884">
        <v>1800</v>
      </c>
      <c r="G2884" t="s">
        <v>98</v>
      </c>
      <c r="H2884" t="s">
        <v>309</v>
      </c>
      <c r="I2884" t="s">
        <v>446</v>
      </c>
      <c r="J2884" t="s">
        <v>451</v>
      </c>
      <c r="K2884">
        <v>13.82</v>
      </c>
      <c r="L2884">
        <v>36.71</v>
      </c>
      <c r="M2884" t="s">
        <v>680</v>
      </c>
      <c r="N2884" t="s">
        <v>905</v>
      </c>
      <c r="O2884" t="s">
        <v>999</v>
      </c>
      <c r="Q2884">
        <v>8</v>
      </c>
      <c r="R2884">
        <v>4</v>
      </c>
      <c r="S2884" t="s">
        <v>2030</v>
      </c>
      <c r="T2884" t="s">
        <v>3217</v>
      </c>
      <c r="U2884" t="s">
        <v>3406</v>
      </c>
      <c r="V2884" t="s">
        <v>3455</v>
      </c>
      <c r="W2884">
        <v>133</v>
      </c>
      <c r="X2884">
        <v>1148</v>
      </c>
      <c r="Y2884">
        <v>1</v>
      </c>
      <c r="Z2884" t="s">
        <v>3498</v>
      </c>
      <c r="AA2884" t="s">
        <v>5670</v>
      </c>
      <c r="AB2884" t="s">
        <v>7898</v>
      </c>
      <c r="AC2884">
        <v>31</v>
      </c>
      <c r="AD2884" t="s">
        <v>8578</v>
      </c>
      <c r="AE2884" t="s">
        <v>8910</v>
      </c>
      <c r="AF2884" t="s">
        <v>8771</v>
      </c>
      <c r="AG2884" t="s">
        <v>8653</v>
      </c>
      <c r="AH2884" t="s">
        <v>8581</v>
      </c>
    </row>
    <row r="2885" spans="1:34" hidden="1" x14ac:dyDescent="0.25">
      <c r="A2885" t="s">
        <v>59</v>
      </c>
      <c r="B2885">
        <v>2025229</v>
      </c>
      <c r="C2885" t="s">
        <v>87</v>
      </c>
      <c r="D2885">
        <v>3</v>
      </c>
      <c r="E2885" t="s">
        <v>88</v>
      </c>
      <c r="F2885">
        <v>1800</v>
      </c>
      <c r="G2885" t="s">
        <v>98</v>
      </c>
      <c r="H2885" t="s">
        <v>309</v>
      </c>
      <c r="I2885" t="s">
        <v>446</v>
      </c>
      <c r="J2885" t="s">
        <v>451</v>
      </c>
      <c r="K2885">
        <v>13.82</v>
      </c>
      <c r="L2885">
        <v>36.71</v>
      </c>
      <c r="M2885" t="s">
        <v>680</v>
      </c>
      <c r="N2885" t="s">
        <v>905</v>
      </c>
      <c r="O2885" t="s">
        <v>999</v>
      </c>
      <c r="Q2885">
        <v>9</v>
      </c>
      <c r="R2885">
        <v>11</v>
      </c>
      <c r="S2885" t="s">
        <v>1758</v>
      </c>
      <c r="T2885" t="s">
        <v>2945</v>
      </c>
      <c r="U2885" t="s">
        <v>3417</v>
      </c>
      <c r="V2885" t="s">
        <v>3461</v>
      </c>
      <c r="W2885">
        <v>123</v>
      </c>
      <c r="X2885">
        <v>1142</v>
      </c>
      <c r="Y2885">
        <v>2</v>
      </c>
      <c r="Z2885" t="s">
        <v>3488</v>
      </c>
      <c r="AA2885" t="s">
        <v>5671</v>
      </c>
      <c r="AB2885" t="s">
        <v>7965</v>
      </c>
      <c r="AC2885">
        <v>58</v>
      </c>
      <c r="AD2885" t="s">
        <v>9098</v>
      </c>
      <c r="AE2885" t="s">
        <v>8875</v>
      </c>
      <c r="AF2885" t="s">
        <v>8762</v>
      </c>
      <c r="AG2885" t="s">
        <v>8392</v>
      </c>
      <c r="AH2885" t="s">
        <v>8558</v>
      </c>
    </row>
    <row r="2886" spans="1:34" hidden="1" x14ac:dyDescent="0.25">
      <c r="A2886" t="s">
        <v>59</v>
      </c>
      <c r="B2886">
        <v>2025229</v>
      </c>
      <c r="C2886" t="s">
        <v>87</v>
      </c>
      <c r="D2886">
        <v>3</v>
      </c>
      <c r="E2886" t="s">
        <v>88</v>
      </c>
      <c r="F2886">
        <v>1800</v>
      </c>
      <c r="G2886" t="s">
        <v>98</v>
      </c>
      <c r="H2886" t="s">
        <v>309</v>
      </c>
      <c r="I2886" t="s">
        <v>446</v>
      </c>
      <c r="J2886" t="s">
        <v>451</v>
      </c>
      <c r="K2886">
        <v>13.82</v>
      </c>
      <c r="L2886">
        <v>36.71</v>
      </c>
      <c r="M2886" t="s">
        <v>680</v>
      </c>
      <c r="N2886" t="s">
        <v>905</v>
      </c>
      <c r="O2886" t="s">
        <v>999</v>
      </c>
      <c r="Q2886">
        <v>10</v>
      </c>
      <c r="R2886">
        <v>5</v>
      </c>
      <c r="S2886" t="s">
        <v>1478</v>
      </c>
      <c r="T2886" t="s">
        <v>2665</v>
      </c>
      <c r="U2886" t="s">
        <v>3421</v>
      </c>
      <c r="V2886" t="s">
        <v>3452</v>
      </c>
      <c r="W2886">
        <v>133</v>
      </c>
      <c r="X2886">
        <v>1146</v>
      </c>
      <c r="Y2886">
        <v>4</v>
      </c>
      <c r="Z2886" t="s">
        <v>3501</v>
      </c>
      <c r="AA2886" t="s">
        <v>5672</v>
      </c>
      <c r="AB2886" t="s">
        <v>7966</v>
      </c>
      <c r="AC2886">
        <v>15</v>
      </c>
      <c r="AD2886" t="s">
        <v>8896</v>
      </c>
      <c r="AE2886" t="s">
        <v>8910</v>
      </c>
      <c r="AF2886" t="s">
        <v>8771</v>
      </c>
      <c r="AG2886" t="s">
        <v>8752</v>
      </c>
      <c r="AH2886" t="s">
        <v>8688</v>
      </c>
    </row>
    <row r="2887" spans="1:34" hidden="1" x14ac:dyDescent="0.25">
      <c r="A2887" t="s">
        <v>59</v>
      </c>
      <c r="B2887">
        <v>2025229</v>
      </c>
      <c r="C2887" t="s">
        <v>87</v>
      </c>
      <c r="D2887">
        <v>3</v>
      </c>
      <c r="E2887" t="s">
        <v>88</v>
      </c>
      <c r="F2887">
        <v>1800</v>
      </c>
      <c r="G2887" t="s">
        <v>98</v>
      </c>
      <c r="H2887" t="s">
        <v>309</v>
      </c>
      <c r="I2887" t="s">
        <v>446</v>
      </c>
      <c r="J2887" t="s">
        <v>451</v>
      </c>
      <c r="K2887">
        <v>13.82</v>
      </c>
      <c r="L2887">
        <v>36.71</v>
      </c>
      <c r="M2887" t="s">
        <v>680</v>
      </c>
      <c r="N2887" t="s">
        <v>905</v>
      </c>
      <c r="O2887" t="s">
        <v>999</v>
      </c>
      <c r="Q2887">
        <v>11</v>
      </c>
      <c r="R2887">
        <v>7</v>
      </c>
      <c r="S2887" t="s">
        <v>1759</v>
      </c>
      <c r="T2887" t="s">
        <v>2946</v>
      </c>
      <c r="U2887" t="s">
        <v>3422</v>
      </c>
      <c r="V2887" t="s">
        <v>3440</v>
      </c>
      <c r="W2887">
        <v>131</v>
      </c>
      <c r="X2887">
        <v>1085</v>
      </c>
      <c r="Y2887">
        <v>7</v>
      </c>
      <c r="Z2887" t="s">
        <v>3501</v>
      </c>
      <c r="AA2887" t="s">
        <v>5673</v>
      </c>
      <c r="AB2887" t="s">
        <v>7966</v>
      </c>
      <c r="AC2887">
        <v>37</v>
      </c>
      <c r="AD2887" t="s">
        <v>8569</v>
      </c>
      <c r="AE2887" t="s">
        <v>8874</v>
      </c>
      <c r="AF2887" t="s">
        <v>8773</v>
      </c>
      <c r="AG2887" t="s">
        <v>8653</v>
      </c>
      <c r="AH2887" t="s">
        <v>8453</v>
      </c>
    </row>
    <row r="2888" spans="1:34" hidden="1" x14ac:dyDescent="0.25">
      <c r="A2888" t="s">
        <v>59</v>
      </c>
      <c r="B2888">
        <v>2025229</v>
      </c>
      <c r="C2888" t="s">
        <v>87</v>
      </c>
      <c r="D2888">
        <v>3</v>
      </c>
      <c r="E2888" t="s">
        <v>88</v>
      </c>
      <c r="F2888">
        <v>1800</v>
      </c>
      <c r="G2888" t="s">
        <v>98</v>
      </c>
      <c r="H2888" t="s">
        <v>309</v>
      </c>
      <c r="I2888" t="s">
        <v>446</v>
      </c>
      <c r="J2888" t="s">
        <v>451</v>
      </c>
      <c r="K2888">
        <v>13.82</v>
      </c>
      <c r="L2888">
        <v>36.71</v>
      </c>
      <c r="M2888" t="s">
        <v>680</v>
      </c>
      <c r="N2888" t="s">
        <v>905</v>
      </c>
      <c r="O2888" t="s">
        <v>999</v>
      </c>
      <c r="Q2888">
        <v>12</v>
      </c>
      <c r="R2888">
        <v>12</v>
      </c>
      <c r="S2888" t="s">
        <v>1525</v>
      </c>
      <c r="T2888" t="s">
        <v>2712</v>
      </c>
      <c r="U2888" t="s">
        <v>3397</v>
      </c>
      <c r="V2888" t="s">
        <v>3459</v>
      </c>
      <c r="W2888">
        <v>119</v>
      </c>
      <c r="X2888">
        <v>1149</v>
      </c>
      <c r="Y2888">
        <v>11</v>
      </c>
      <c r="Z2888" t="s">
        <v>3588</v>
      </c>
      <c r="AA2888" t="s">
        <v>5674</v>
      </c>
      <c r="AB2888" t="s">
        <v>7967</v>
      </c>
      <c r="AC2888">
        <v>25</v>
      </c>
      <c r="AD2888" t="s">
        <v>8823</v>
      </c>
      <c r="AE2888" t="s">
        <v>8393</v>
      </c>
      <c r="AF2888" t="s">
        <v>8762</v>
      </c>
      <c r="AG2888" t="s">
        <v>8754</v>
      </c>
      <c r="AH2888" t="s">
        <v>9524</v>
      </c>
    </row>
    <row r="2889" spans="1:34" hidden="1" x14ac:dyDescent="0.25">
      <c r="A2889" t="s">
        <v>59</v>
      </c>
      <c r="B2889">
        <v>2025230</v>
      </c>
      <c r="C2889" t="s">
        <v>87</v>
      </c>
      <c r="D2889">
        <v>4</v>
      </c>
      <c r="E2889" t="s">
        <v>90</v>
      </c>
      <c r="F2889">
        <v>1200</v>
      </c>
      <c r="G2889" t="s">
        <v>98</v>
      </c>
      <c r="H2889" t="s">
        <v>310</v>
      </c>
      <c r="I2889" t="s">
        <v>446</v>
      </c>
      <c r="J2889" t="s">
        <v>451</v>
      </c>
      <c r="K2889">
        <v>23.71</v>
      </c>
      <c r="L2889">
        <v>46.27</v>
      </c>
      <c r="M2889" t="s">
        <v>681</v>
      </c>
      <c r="Q2889">
        <v>1</v>
      </c>
      <c r="R2889">
        <v>2</v>
      </c>
      <c r="S2889" t="s">
        <v>2031</v>
      </c>
      <c r="T2889" t="s">
        <v>3218</v>
      </c>
      <c r="U2889" t="s">
        <v>3412</v>
      </c>
      <c r="V2889" t="s">
        <v>3445</v>
      </c>
      <c r="W2889">
        <v>132</v>
      </c>
      <c r="X2889">
        <v>1156</v>
      </c>
      <c r="Y2889">
        <v>11</v>
      </c>
      <c r="Z2889" t="s">
        <v>3478</v>
      </c>
      <c r="AA2889" t="s">
        <v>5675</v>
      </c>
      <c r="AB2889" t="s">
        <v>681</v>
      </c>
      <c r="AC2889">
        <v>2.7</v>
      </c>
      <c r="AD2889" t="s">
        <v>455</v>
      </c>
      <c r="AE2889" t="s">
        <v>9235</v>
      </c>
      <c r="AF2889" t="s">
        <v>8413</v>
      </c>
    </row>
    <row r="2890" spans="1:34" hidden="1" x14ac:dyDescent="0.25">
      <c r="A2890" t="s">
        <v>59</v>
      </c>
      <c r="B2890">
        <v>2025230</v>
      </c>
      <c r="C2890" t="s">
        <v>87</v>
      </c>
      <c r="D2890">
        <v>4</v>
      </c>
      <c r="E2890" t="s">
        <v>90</v>
      </c>
      <c r="F2890">
        <v>1200</v>
      </c>
      <c r="G2890" t="s">
        <v>98</v>
      </c>
      <c r="H2890" t="s">
        <v>310</v>
      </c>
      <c r="I2890" t="s">
        <v>446</v>
      </c>
      <c r="J2890" t="s">
        <v>451</v>
      </c>
      <c r="K2890">
        <v>23.71</v>
      </c>
      <c r="L2890">
        <v>46.27</v>
      </c>
      <c r="M2890" t="s">
        <v>681</v>
      </c>
      <c r="Q2890">
        <v>2</v>
      </c>
      <c r="R2890">
        <v>3</v>
      </c>
      <c r="S2890" t="s">
        <v>1957</v>
      </c>
      <c r="T2890" t="s">
        <v>3144</v>
      </c>
      <c r="U2890" t="s">
        <v>3403</v>
      </c>
      <c r="V2890" t="s">
        <v>3443</v>
      </c>
      <c r="W2890">
        <v>129</v>
      </c>
      <c r="X2890">
        <v>1028</v>
      </c>
      <c r="Y2890">
        <v>6</v>
      </c>
      <c r="Z2890" t="s">
        <v>3480</v>
      </c>
      <c r="AA2890" t="s">
        <v>5676</v>
      </c>
      <c r="AB2890" t="s">
        <v>687</v>
      </c>
      <c r="AC2890">
        <v>14</v>
      </c>
      <c r="AD2890" t="s">
        <v>8443</v>
      </c>
      <c r="AE2890" t="s">
        <v>9235</v>
      </c>
      <c r="AF2890" t="s">
        <v>9429</v>
      </c>
    </row>
    <row r="2891" spans="1:34" hidden="1" x14ac:dyDescent="0.25">
      <c r="A2891" t="s">
        <v>59</v>
      </c>
      <c r="B2891">
        <v>2025230</v>
      </c>
      <c r="C2891" t="s">
        <v>87</v>
      </c>
      <c r="D2891">
        <v>4</v>
      </c>
      <c r="E2891" t="s">
        <v>90</v>
      </c>
      <c r="F2891">
        <v>1200</v>
      </c>
      <c r="G2891" t="s">
        <v>98</v>
      </c>
      <c r="H2891" t="s">
        <v>310</v>
      </c>
      <c r="I2891" t="s">
        <v>446</v>
      </c>
      <c r="J2891" t="s">
        <v>451</v>
      </c>
      <c r="K2891">
        <v>23.71</v>
      </c>
      <c r="L2891">
        <v>46.27</v>
      </c>
      <c r="M2891" t="s">
        <v>681</v>
      </c>
      <c r="Q2891">
        <v>3</v>
      </c>
      <c r="R2891">
        <v>6</v>
      </c>
      <c r="S2891" t="s">
        <v>1735</v>
      </c>
      <c r="T2891" t="s">
        <v>2922</v>
      </c>
      <c r="U2891" t="s">
        <v>3417</v>
      </c>
      <c r="V2891" t="s">
        <v>3452</v>
      </c>
      <c r="W2891">
        <v>127</v>
      </c>
      <c r="X2891">
        <v>1159</v>
      </c>
      <c r="Y2891">
        <v>7</v>
      </c>
      <c r="Z2891" t="s">
        <v>3483</v>
      </c>
      <c r="AA2891" t="s">
        <v>5677</v>
      </c>
      <c r="AB2891" t="s">
        <v>612</v>
      </c>
      <c r="AC2891">
        <v>10</v>
      </c>
      <c r="AD2891" t="s">
        <v>8685</v>
      </c>
      <c r="AE2891" t="s">
        <v>9271</v>
      </c>
      <c r="AF2891" t="s">
        <v>9433</v>
      </c>
    </row>
    <row r="2892" spans="1:34" hidden="1" x14ac:dyDescent="0.25">
      <c r="A2892" t="s">
        <v>59</v>
      </c>
      <c r="B2892">
        <v>2025230</v>
      </c>
      <c r="C2892" t="s">
        <v>87</v>
      </c>
      <c r="D2892">
        <v>4</v>
      </c>
      <c r="E2892" t="s">
        <v>90</v>
      </c>
      <c r="F2892">
        <v>1200</v>
      </c>
      <c r="G2892" t="s">
        <v>98</v>
      </c>
      <c r="H2892" t="s">
        <v>310</v>
      </c>
      <c r="I2892" t="s">
        <v>446</v>
      </c>
      <c r="J2892" t="s">
        <v>451</v>
      </c>
      <c r="K2892">
        <v>23.71</v>
      </c>
      <c r="L2892">
        <v>46.27</v>
      </c>
      <c r="M2892" t="s">
        <v>681</v>
      </c>
      <c r="Q2892">
        <v>4</v>
      </c>
      <c r="R2892">
        <v>8</v>
      </c>
      <c r="S2892" t="s">
        <v>1300</v>
      </c>
      <c r="T2892" t="s">
        <v>2487</v>
      </c>
      <c r="U2892" t="s">
        <v>3416</v>
      </c>
      <c r="V2892" t="s">
        <v>3460</v>
      </c>
      <c r="W2892">
        <v>127</v>
      </c>
      <c r="X2892">
        <v>978</v>
      </c>
      <c r="Y2892">
        <v>8</v>
      </c>
      <c r="Z2892" t="s">
        <v>3496</v>
      </c>
      <c r="AA2892" t="s">
        <v>5678</v>
      </c>
      <c r="AB2892" t="s">
        <v>594</v>
      </c>
      <c r="AC2892">
        <v>18</v>
      </c>
      <c r="AD2892" t="s">
        <v>8651</v>
      </c>
      <c r="AE2892" t="s">
        <v>9235</v>
      </c>
      <c r="AF2892" t="s">
        <v>8596</v>
      </c>
    </row>
    <row r="2893" spans="1:34" hidden="1" x14ac:dyDescent="0.25">
      <c r="A2893" t="s">
        <v>59</v>
      </c>
      <c r="B2893">
        <v>2025230</v>
      </c>
      <c r="C2893" t="s">
        <v>87</v>
      </c>
      <c r="D2893">
        <v>4</v>
      </c>
      <c r="E2893" t="s">
        <v>90</v>
      </c>
      <c r="F2893">
        <v>1200</v>
      </c>
      <c r="G2893" t="s">
        <v>98</v>
      </c>
      <c r="H2893" t="s">
        <v>310</v>
      </c>
      <c r="I2893" t="s">
        <v>446</v>
      </c>
      <c r="J2893" t="s">
        <v>451</v>
      </c>
      <c r="K2893">
        <v>23.71</v>
      </c>
      <c r="L2893">
        <v>46.27</v>
      </c>
      <c r="M2893" t="s">
        <v>681</v>
      </c>
      <c r="Q2893">
        <v>5</v>
      </c>
      <c r="R2893">
        <v>7</v>
      </c>
      <c r="S2893" t="s">
        <v>1602</v>
      </c>
      <c r="T2893" t="s">
        <v>2789</v>
      </c>
      <c r="U2893" t="s">
        <v>3400</v>
      </c>
      <c r="V2893" t="s">
        <v>3446</v>
      </c>
      <c r="W2893">
        <v>127</v>
      </c>
      <c r="X2893">
        <v>1048</v>
      </c>
      <c r="Y2893">
        <v>10</v>
      </c>
      <c r="Z2893" t="s">
        <v>3490</v>
      </c>
      <c r="AA2893" t="s">
        <v>5581</v>
      </c>
      <c r="AB2893" t="s">
        <v>6907</v>
      </c>
      <c r="AC2893">
        <v>13</v>
      </c>
      <c r="AD2893" t="s">
        <v>8492</v>
      </c>
      <c r="AE2893" t="s">
        <v>9304</v>
      </c>
      <c r="AF2893" t="s">
        <v>8420</v>
      </c>
    </row>
    <row r="2894" spans="1:34" hidden="1" x14ac:dyDescent="0.25">
      <c r="A2894" t="s">
        <v>59</v>
      </c>
      <c r="B2894">
        <v>2025230</v>
      </c>
      <c r="C2894" t="s">
        <v>87</v>
      </c>
      <c r="D2894">
        <v>4</v>
      </c>
      <c r="E2894" t="s">
        <v>90</v>
      </c>
      <c r="F2894">
        <v>1200</v>
      </c>
      <c r="G2894" t="s">
        <v>98</v>
      </c>
      <c r="H2894" t="s">
        <v>310</v>
      </c>
      <c r="I2894" t="s">
        <v>446</v>
      </c>
      <c r="J2894" t="s">
        <v>451</v>
      </c>
      <c r="K2894">
        <v>23.71</v>
      </c>
      <c r="L2894">
        <v>46.27</v>
      </c>
      <c r="M2894" t="s">
        <v>681</v>
      </c>
      <c r="Q2894">
        <v>6</v>
      </c>
      <c r="R2894">
        <v>12</v>
      </c>
      <c r="S2894" t="s">
        <v>1797</v>
      </c>
      <c r="T2894" t="s">
        <v>2984</v>
      </c>
      <c r="U2894" t="s">
        <v>3420</v>
      </c>
      <c r="V2894" t="s">
        <v>3461</v>
      </c>
      <c r="W2894">
        <v>120</v>
      </c>
      <c r="X2894">
        <v>1100</v>
      </c>
      <c r="Y2894">
        <v>12</v>
      </c>
      <c r="Z2894" t="s">
        <v>3485</v>
      </c>
      <c r="AA2894" t="s">
        <v>5497</v>
      </c>
      <c r="AB2894" t="s">
        <v>587</v>
      </c>
      <c r="AC2894">
        <v>22</v>
      </c>
      <c r="AD2894" t="s">
        <v>8442</v>
      </c>
      <c r="AE2894" t="s">
        <v>9276</v>
      </c>
      <c r="AF2894" t="s">
        <v>8582</v>
      </c>
    </row>
    <row r="2895" spans="1:34" hidden="1" x14ac:dyDescent="0.25">
      <c r="A2895" t="s">
        <v>59</v>
      </c>
      <c r="B2895">
        <v>2025230</v>
      </c>
      <c r="C2895" t="s">
        <v>87</v>
      </c>
      <c r="D2895">
        <v>4</v>
      </c>
      <c r="E2895" t="s">
        <v>90</v>
      </c>
      <c r="F2895">
        <v>1200</v>
      </c>
      <c r="G2895" t="s">
        <v>98</v>
      </c>
      <c r="H2895" t="s">
        <v>310</v>
      </c>
      <c r="I2895" t="s">
        <v>446</v>
      </c>
      <c r="J2895" t="s">
        <v>451</v>
      </c>
      <c r="K2895">
        <v>23.71</v>
      </c>
      <c r="L2895">
        <v>46.27</v>
      </c>
      <c r="M2895" t="s">
        <v>681</v>
      </c>
      <c r="Q2895">
        <v>7</v>
      </c>
      <c r="R2895">
        <v>9</v>
      </c>
      <c r="S2895" t="s">
        <v>1226</v>
      </c>
      <c r="T2895" t="s">
        <v>2413</v>
      </c>
      <c r="U2895" t="s">
        <v>3397</v>
      </c>
      <c r="V2895" t="s">
        <v>3449</v>
      </c>
      <c r="W2895">
        <v>124</v>
      </c>
      <c r="X2895">
        <v>1211</v>
      </c>
      <c r="Y2895">
        <v>1</v>
      </c>
      <c r="Z2895" t="s">
        <v>3515</v>
      </c>
      <c r="AA2895" t="s">
        <v>5121</v>
      </c>
      <c r="AB2895" t="s">
        <v>7034</v>
      </c>
      <c r="AC2895">
        <v>8.3000000000000007</v>
      </c>
      <c r="AD2895" t="s">
        <v>8449</v>
      </c>
      <c r="AE2895" t="s">
        <v>9233</v>
      </c>
      <c r="AF2895" t="s">
        <v>8745</v>
      </c>
    </row>
    <row r="2896" spans="1:34" hidden="1" x14ac:dyDescent="0.25">
      <c r="A2896" t="s">
        <v>59</v>
      </c>
      <c r="B2896">
        <v>2025230</v>
      </c>
      <c r="C2896" t="s">
        <v>87</v>
      </c>
      <c r="D2896">
        <v>4</v>
      </c>
      <c r="E2896" t="s">
        <v>90</v>
      </c>
      <c r="F2896">
        <v>1200</v>
      </c>
      <c r="G2896" t="s">
        <v>98</v>
      </c>
      <c r="H2896" t="s">
        <v>310</v>
      </c>
      <c r="I2896" t="s">
        <v>446</v>
      </c>
      <c r="J2896" t="s">
        <v>451</v>
      </c>
      <c r="K2896">
        <v>23.71</v>
      </c>
      <c r="L2896">
        <v>46.27</v>
      </c>
      <c r="M2896" t="s">
        <v>681</v>
      </c>
      <c r="Q2896">
        <v>8</v>
      </c>
      <c r="R2896">
        <v>5</v>
      </c>
      <c r="S2896" t="s">
        <v>1110</v>
      </c>
      <c r="T2896" t="s">
        <v>2297</v>
      </c>
      <c r="U2896" t="s">
        <v>3421</v>
      </c>
      <c r="V2896" t="s">
        <v>3456</v>
      </c>
      <c r="W2896">
        <v>127</v>
      </c>
      <c r="X2896">
        <v>1089</v>
      </c>
      <c r="Y2896">
        <v>4</v>
      </c>
      <c r="Z2896" t="s">
        <v>3498</v>
      </c>
      <c r="AA2896" t="s">
        <v>5111</v>
      </c>
      <c r="AB2896" t="s">
        <v>6909</v>
      </c>
      <c r="AC2896">
        <v>5.6</v>
      </c>
      <c r="AD2896" t="s">
        <v>8631</v>
      </c>
      <c r="AE2896" t="s">
        <v>9234</v>
      </c>
      <c r="AF2896" t="s">
        <v>9177</v>
      </c>
    </row>
    <row r="2897" spans="1:32" hidden="1" x14ac:dyDescent="0.25">
      <c r="A2897" t="s">
        <v>59</v>
      </c>
      <c r="B2897">
        <v>2025230</v>
      </c>
      <c r="C2897" t="s">
        <v>87</v>
      </c>
      <c r="D2897">
        <v>4</v>
      </c>
      <c r="E2897" t="s">
        <v>90</v>
      </c>
      <c r="F2897">
        <v>1200</v>
      </c>
      <c r="G2897" t="s">
        <v>98</v>
      </c>
      <c r="H2897" t="s">
        <v>310</v>
      </c>
      <c r="I2897" t="s">
        <v>446</v>
      </c>
      <c r="J2897" t="s">
        <v>451</v>
      </c>
      <c r="K2897">
        <v>23.71</v>
      </c>
      <c r="L2897">
        <v>46.27</v>
      </c>
      <c r="M2897" t="s">
        <v>681</v>
      </c>
      <c r="Q2897">
        <v>9</v>
      </c>
      <c r="R2897">
        <v>11</v>
      </c>
      <c r="S2897" t="s">
        <v>1529</v>
      </c>
      <c r="T2897" t="s">
        <v>2716</v>
      </c>
      <c r="U2897" t="s">
        <v>3410</v>
      </c>
      <c r="V2897" t="s">
        <v>3453</v>
      </c>
      <c r="W2897">
        <v>121</v>
      </c>
      <c r="X2897">
        <v>1025</v>
      </c>
      <c r="Y2897">
        <v>3</v>
      </c>
      <c r="Z2897" t="s">
        <v>3487</v>
      </c>
      <c r="AA2897" t="s">
        <v>5166</v>
      </c>
      <c r="AB2897" t="s">
        <v>759</v>
      </c>
      <c r="AC2897">
        <v>22</v>
      </c>
      <c r="AD2897" t="s">
        <v>8442</v>
      </c>
      <c r="AE2897" t="s">
        <v>9237</v>
      </c>
      <c r="AF2897" t="s">
        <v>8612</v>
      </c>
    </row>
    <row r="2898" spans="1:32" hidden="1" x14ac:dyDescent="0.25">
      <c r="A2898" t="s">
        <v>59</v>
      </c>
      <c r="B2898">
        <v>2025230</v>
      </c>
      <c r="C2898" t="s">
        <v>87</v>
      </c>
      <c r="D2898">
        <v>4</v>
      </c>
      <c r="E2898" t="s">
        <v>90</v>
      </c>
      <c r="F2898">
        <v>1200</v>
      </c>
      <c r="G2898" t="s">
        <v>98</v>
      </c>
      <c r="H2898" t="s">
        <v>310</v>
      </c>
      <c r="I2898" t="s">
        <v>446</v>
      </c>
      <c r="J2898" t="s">
        <v>451</v>
      </c>
      <c r="K2898">
        <v>23.71</v>
      </c>
      <c r="L2898">
        <v>46.27</v>
      </c>
      <c r="M2898" t="s">
        <v>681</v>
      </c>
      <c r="Q2898">
        <v>10</v>
      </c>
      <c r="R2898">
        <v>1</v>
      </c>
      <c r="S2898" t="s">
        <v>2032</v>
      </c>
      <c r="T2898" t="s">
        <v>3219</v>
      </c>
      <c r="U2898" t="s">
        <v>3399</v>
      </c>
      <c r="V2898" t="s">
        <v>3451</v>
      </c>
      <c r="W2898">
        <v>135</v>
      </c>
      <c r="X2898">
        <v>1108</v>
      </c>
      <c r="Y2898">
        <v>2</v>
      </c>
      <c r="Z2898" t="s">
        <v>3487</v>
      </c>
      <c r="AA2898" t="s">
        <v>5679</v>
      </c>
      <c r="AB2898" t="s">
        <v>603</v>
      </c>
      <c r="AC2898">
        <v>7.8</v>
      </c>
      <c r="AD2898" t="s">
        <v>8911</v>
      </c>
      <c r="AE2898" t="s">
        <v>9240</v>
      </c>
      <c r="AF2898" t="s">
        <v>8455</v>
      </c>
    </row>
    <row r="2899" spans="1:32" hidden="1" x14ac:dyDescent="0.25">
      <c r="A2899" t="s">
        <v>59</v>
      </c>
      <c r="B2899">
        <v>2025230</v>
      </c>
      <c r="C2899" t="s">
        <v>87</v>
      </c>
      <c r="D2899">
        <v>4</v>
      </c>
      <c r="E2899" t="s">
        <v>90</v>
      </c>
      <c r="F2899">
        <v>1200</v>
      </c>
      <c r="G2899" t="s">
        <v>98</v>
      </c>
      <c r="H2899" t="s">
        <v>310</v>
      </c>
      <c r="I2899" t="s">
        <v>446</v>
      </c>
      <c r="J2899" t="s">
        <v>451</v>
      </c>
      <c r="K2899">
        <v>23.71</v>
      </c>
      <c r="L2899">
        <v>46.27</v>
      </c>
      <c r="M2899" t="s">
        <v>681</v>
      </c>
      <c r="Q2899">
        <v>11</v>
      </c>
      <c r="R2899">
        <v>4</v>
      </c>
      <c r="S2899" t="s">
        <v>1232</v>
      </c>
      <c r="T2899" t="s">
        <v>2419</v>
      </c>
      <c r="U2899" t="s">
        <v>3401</v>
      </c>
      <c r="V2899" t="s">
        <v>3447</v>
      </c>
      <c r="W2899">
        <v>128</v>
      </c>
      <c r="X2899">
        <v>1177</v>
      </c>
      <c r="Y2899">
        <v>9</v>
      </c>
      <c r="Z2899" t="s">
        <v>3516</v>
      </c>
      <c r="AA2899" t="s">
        <v>5209</v>
      </c>
      <c r="AB2899" t="s">
        <v>7968</v>
      </c>
      <c r="AC2899">
        <v>38</v>
      </c>
      <c r="AD2899" t="s">
        <v>8440</v>
      </c>
      <c r="AE2899" t="s">
        <v>9238</v>
      </c>
      <c r="AF2899" t="s">
        <v>464</v>
      </c>
    </row>
    <row r="2900" spans="1:32" hidden="1" x14ac:dyDescent="0.25">
      <c r="A2900" t="s">
        <v>59</v>
      </c>
      <c r="B2900">
        <v>2025230</v>
      </c>
      <c r="C2900" t="s">
        <v>87</v>
      </c>
      <c r="D2900">
        <v>4</v>
      </c>
      <c r="E2900" t="s">
        <v>90</v>
      </c>
      <c r="F2900">
        <v>1200</v>
      </c>
      <c r="G2900" t="s">
        <v>98</v>
      </c>
      <c r="H2900" t="s">
        <v>310</v>
      </c>
      <c r="I2900" t="s">
        <v>446</v>
      </c>
      <c r="J2900" t="s">
        <v>451</v>
      </c>
      <c r="K2900">
        <v>23.71</v>
      </c>
      <c r="L2900">
        <v>46.27</v>
      </c>
      <c r="M2900" t="s">
        <v>681</v>
      </c>
      <c r="Q2900">
        <v>12</v>
      </c>
      <c r="R2900">
        <v>10</v>
      </c>
      <c r="S2900" t="s">
        <v>1790</v>
      </c>
      <c r="T2900" t="s">
        <v>2977</v>
      </c>
      <c r="U2900" t="s">
        <v>3413</v>
      </c>
      <c r="V2900" t="s">
        <v>3455</v>
      </c>
      <c r="W2900">
        <v>119</v>
      </c>
      <c r="X2900">
        <v>1177</v>
      </c>
      <c r="Y2900">
        <v>5</v>
      </c>
      <c r="Z2900" t="s">
        <v>3533</v>
      </c>
      <c r="AA2900" t="s">
        <v>5359</v>
      </c>
      <c r="AB2900" t="s">
        <v>7969</v>
      </c>
      <c r="AC2900">
        <v>126</v>
      </c>
      <c r="AD2900" t="s">
        <v>8899</v>
      </c>
      <c r="AE2900" t="s">
        <v>9240</v>
      </c>
      <c r="AF2900" t="s">
        <v>8477</v>
      </c>
    </row>
    <row r="2901" spans="1:32" hidden="1" x14ac:dyDescent="0.25">
      <c r="A2901" t="s">
        <v>59</v>
      </c>
      <c r="B2901">
        <v>2025231</v>
      </c>
      <c r="C2901" t="s">
        <v>87</v>
      </c>
      <c r="D2901">
        <v>5</v>
      </c>
      <c r="E2901" t="s">
        <v>90</v>
      </c>
      <c r="F2901">
        <v>1200</v>
      </c>
      <c r="G2901" t="s">
        <v>98</v>
      </c>
      <c r="H2901" t="s">
        <v>311</v>
      </c>
      <c r="I2901" t="s">
        <v>446</v>
      </c>
      <c r="J2901" t="s">
        <v>451</v>
      </c>
      <c r="K2901">
        <v>23.66</v>
      </c>
      <c r="L2901">
        <v>46.46</v>
      </c>
      <c r="M2901" t="s">
        <v>682</v>
      </c>
      <c r="Q2901">
        <v>1</v>
      </c>
      <c r="R2901">
        <v>8</v>
      </c>
      <c r="S2901" t="s">
        <v>1414</v>
      </c>
      <c r="T2901" t="s">
        <v>2601</v>
      </c>
      <c r="U2901" t="s">
        <v>3398</v>
      </c>
      <c r="V2901" t="s">
        <v>3441</v>
      </c>
      <c r="W2901">
        <v>124</v>
      </c>
      <c r="X2901">
        <v>1040</v>
      </c>
      <c r="Y2901">
        <v>5</v>
      </c>
      <c r="Z2901" t="s">
        <v>3478</v>
      </c>
      <c r="AA2901" t="s">
        <v>5680</v>
      </c>
      <c r="AB2901" t="s">
        <v>682</v>
      </c>
      <c r="AC2901">
        <v>9</v>
      </c>
      <c r="AD2901" t="s">
        <v>8604</v>
      </c>
      <c r="AE2901" t="s">
        <v>9238</v>
      </c>
      <c r="AF2901" t="s">
        <v>9372</v>
      </c>
    </row>
    <row r="2902" spans="1:32" hidden="1" x14ac:dyDescent="0.25">
      <c r="A2902" t="s">
        <v>59</v>
      </c>
      <c r="B2902">
        <v>2025231</v>
      </c>
      <c r="C2902" t="s">
        <v>87</v>
      </c>
      <c r="D2902">
        <v>5</v>
      </c>
      <c r="E2902" t="s">
        <v>90</v>
      </c>
      <c r="F2902">
        <v>1200</v>
      </c>
      <c r="G2902" t="s">
        <v>98</v>
      </c>
      <c r="H2902" t="s">
        <v>311</v>
      </c>
      <c r="I2902" t="s">
        <v>446</v>
      </c>
      <c r="J2902" t="s">
        <v>451</v>
      </c>
      <c r="K2902">
        <v>23.66</v>
      </c>
      <c r="L2902">
        <v>46.46</v>
      </c>
      <c r="M2902" t="s">
        <v>682</v>
      </c>
      <c r="Q2902">
        <v>2</v>
      </c>
      <c r="R2902">
        <v>9</v>
      </c>
      <c r="S2902" t="s">
        <v>1376</v>
      </c>
      <c r="T2902" t="s">
        <v>2563</v>
      </c>
      <c r="U2902" t="s">
        <v>3397</v>
      </c>
      <c r="V2902" t="s">
        <v>3459</v>
      </c>
      <c r="W2902">
        <v>123</v>
      </c>
      <c r="X2902">
        <v>1085</v>
      </c>
      <c r="Y2902">
        <v>3</v>
      </c>
      <c r="Z2902" t="s">
        <v>3480</v>
      </c>
      <c r="AA2902" t="s">
        <v>5681</v>
      </c>
      <c r="AB2902" t="s">
        <v>486</v>
      </c>
      <c r="AC2902">
        <v>4.5</v>
      </c>
      <c r="AD2902" t="s">
        <v>8602</v>
      </c>
      <c r="AE2902" t="s">
        <v>9357</v>
      </c>
      <c r="AF2902" t="s">
        <v>9104</v>
      </c>
    </row>
    <row r="2903" spans="1:32" hidden="1" x14ac:dyDescent="0.25">
      <c r="A2903" t="s">
        <v>59</v>
      </c>
      <c r="B2903">
        <v>2025231</v>
      </c>
      <c r="C2903" t="s">
        <v>87</v>
      </c>
      <c r="D2903">
        <v>5</v>
      </c>
      <c r="E2903" t="s">
        <v>90</v>
      </c>
      <c r="F2903">
        <v>1200</v>
      </c>
      <c r="G2903" t="s">
        <v>98</v>
      </c>
      <c r="H2903" t="s">
        <v>311</v>
      </c>
      <c r="I2903" t="s">
        <v>446</v>
      </c>
      <c r="J2903" t="s">
        <v>451</v>
      </c>
      <c r="K2903">
        <v>23.66</v>
      </c>
      <c r="L2903">
        <v>46.46</v>
      </c>
      <c r="M2903" t="s">
        <v>682</v>
      </c>
      <c r="Q2903">
        <v>3</v>
      </c>
      <c r="R2903">
        <v>1</v>
      </c>
      <c r="S2903" t="s">
        <v>1239</v>
      </c>
      <c r="T2903" t="s">
        <v>2426</v>
      </c>
      <c r="U2903" t="s">
        <v>3422</v>
      </c>
      <c r="V2903" t="s">
        <v>3447</v>
      </c>
      <c r="W2903">
        <v>135</v>
      </c>
      <c r="X2903">
        <v>1050</v>
      </c>
      <c r="Y2903">
        <v>8</v>
      </c>
      <c r="Z2903" t="s">
        <v>3481</v>
      </c>
      <c r="AA2903" t="s">
        <v>5682</v>
      </c>
      <c r="AB2903" t="s">
        <v>492</v>
      </c>
      <c r="AC2903">
        <v>10</v>
      </c>
      <c r="AD2903" t="s">
        <v>8616</v>
      </c>
      <c r="AE2903" t="s">
        <v>9237</v>
      </c>
      <c r="AF2903" t="s">
        <v>9352</v>
      </c>
    </row>
    <row r="2904" spans="1:32" hidden="1" x14ac:dyDescent="0.25">
      <c r="A2904" t="s">
        <v>59</v>
      </c>
      <c r="B2904">
        <v>2025231</v>
      </c>
      <c r="C2904" t="s">
        <v>87</v>
      </c>
      <c r="D2904">
        <v>5</v>
      </c>
      <c r="E2904" t="s">
        <v>90</v>
      </c>
      <c r="F2904">
        <v>1200</v>
      </c>
      <c r="G2904" t="s">
        <v>98</v>
      </c>
      <c r="H2904" t="s">
        <v>311</v>
      </c>
      <c r="I2904" t="s">
        <v>446</v>
      </c>
      <c r="J2904" t="s">
        <v>451</v>
      </c>
      <c r="K2904">
        <v>23.66</v>
      </c>
      <c r="L2904">
        <v>46.46</v>
      </c>
      <c r="M2904" t="s">
        <v>682</v>
      </c>
      <c r="Q2904">
        <v>4</v>
      </c>
      <c r="R2904">
        <v>3</v>
      </c>
      <c r="S2904" t="s">
        <v>2033</v>
      </c>
      <c r="T2904" t="s">
        <v>3220</v>
      </c>
      <c r="U2904" t="s">
        <v>3404</v>
      </c>
      <c r="V2904" t="s">
        <v>3452</v>
      </c>
      <c r="W2904">
        <v>128</v>
      </c>
      <c r="X2904">
        <v>1158</v>
      </c>
      <c r="Y2904">
        <v>4</v>
      </c>
      <c r="Z2904" t="s">
        <v>3481</v>
      </c>
      <c r="AA2904" t="s">
        <v>5683</v>
      </c>
      <c r="AB2904" t="s">
        <v>596</v>
      </c>
      <c r="AC2904">
        <v>8.1</v>
      </c>
      <c r="AD2904" t="s">
        <v>8604</v>
      </c>
      <c r="AE2904" t="s">
        <v>9304</v>
      </c>
      <c r="AF2904" t="s">
        <v>9440</v>
      </c>
    </row>
    <row r="2905" spans="1:32" hidden="1" x14ac:dyDescent="0.25">
      <c r="A2905" t="s">
        <v>59</v>
      </c>
      <c r="B2905">
        <v>2025231</v>
      </c>
      <c r="C2905" t="s">
        <v>87</v>
      </c>
      <c r="D2905">
        <v>5</v>
      </c>
      <c r="E2905" t="s">
        <v>90</v>
      </c>
      <c r="F2905">
        <v>1200</v>
      </c>
      <c r="G2905" t="s">
        <v>98</v>
      </c>
      <c r="H2905" t="s">
        <v>311</v>
      </c>
      <c r="I2905" t="s">
        <v>446</v>
      </c>
      <c r="J2905" t="s">
        <v>451</v>
      </c>
      <c r="K2905">
        <v>23.66</v>
      </c>
      <c r="L2905">
        <v>46.46</v>
      </c>
      <c r="M2905" t="s">
        <v>682</v>
      </c>
      <c r="Q2905">
        <v>5</v>
      </c>
      <c r="R2905">
        <v>10</v>
      </c>
      <c r="S2905" t="s">
        <v>1521</v>
      </c>
      <c r="T2905" t="s">
        <v>2708</v>
      </c>
      <c r="U2905" t="s">
        <v>3417</v>
      </c>
      <c r="V2905" t="s">
        <v>3440</v>
      </c>
      <c r="W2905">
        <v>122</v>
      </c>
      <c r="X2905">
        <v>1257</v>
      </c>
      <c r="Y2905">
        <v>12</v>
      </c>
      <c r="Z2905" t="s">
        <v>3481</v>
      </c>
      <c r="AA2905" t="s">
        <v>5372</v>
      </c>
      <c r="AB2905" t="s">
        <v>596</v>
      </c>
      <c r="AC2905">
        <v>73</v>
      </c>
      <c r="AD2905" t="s">
        <v>8558</v>
      </c>
      <c r="AE2905" t="s">
        <v>9236</v>
      </c>
      <c r="AF2905" t="s">
        <v>8863</v>
      </c>
    </row>
    <row r="2906" spans="1:32" hidden="1" x14ac:dyDescent="0.25">
      <c r="A2906" t="s">
        <v>59</v>
      </c>
      <c r="B2906">
        <v>2025231</v>
      </c>
      <c r="C2906" t="s">
        <v>87</v>
      </c>
      <c r="D2906">
        <v>5</v>
      </c>
      <c r="E2906" t="s">
        <v>90</v>
      </c>
      <c r="F2906">
        <v>1200</v>
      </c>
      <c r="G2906" t="s">
        <v>98</v>
      </c>
      <c r="H2906" t="s">
        <v>311</v>
      </c>
      <c r="I2906" t="s">
        <v>446</v>
      </c>
      <c r="J2906" t="s">
        <v>451</v>
      </c>
      <c r="K2906">
        <v>23.66</v>
      </c>
      <c r="L2906">
        <v>46.46</v>
      </c>
      <c r="M2906" t="s">
        <v>682</v>
      </c>
      <c r="Q2906">
        <v>6</v>
      </c>
      <c r="R2906">
        <v>11</v>
      </c>
      <c r="S2906" t="s">
        <v>1310</v>
      </c>
      <c r="T2906" t="s">
        <v>2497</v>
      </c>
      <c r="U2906" t="s">
        <v>3406</v>
      </c>
      <c r="V2906" t="s">
        <v>3442</v>
      </c>
      <c r="W2906">
        <v>122</v>
      </c>
      <c r="X2906">
        <v>1176</v>
      </c>
      <c r="Y2906">
        <v>1</v>
      </c>
      <c r="Z2906" t="s">
        <v>3482</v>
      </c>
      <c r="AA2906" t="s">
        <v>5306</v>
      </c>
      <c r="AB2906" t="s">
        <v>583</v>
      </c>
      <c r="AC2906">
        <v>8.4</v>
      </c>
      <c r="AD2906" t="s">
        <v>8553</v>
      </c>
      <c r="AE2906" t="s">
        <v>9238</v>
      </c>
      <c r="AF2906" t="s">
        <v>9053</v>
      </c>
    </row>
    <row r="2907" spans="1:32" hidden="1" x14ac:dyDescent="0.25">
      <c r="A2907" t="s">
        <v>59</v>
      </c>
      <c r="B2907">
        <v>2025231</v>
      </c>
      <c r="C2907" t="s">
        <v>87</v>
      </c>
      <c r="D2907">
        <v>5</v>
      </c>
      <c r="E2907" t="s">
        <v>90</v>
      </c>
      <c r="F2907">
        <v>1200</v>
      </c>
      <c r="G2907" t="s">
        <v>98</v>
      </c>
      <c r="H2907" t="s">
        <v>311</v>
      </c>
      <c r="I2907" t="s">
        <v>446</v>
      </c>
      <c r="J2907" t="s">
        <v>451</v>
      </c>
      <c r="K2907">
        <v>23.66</v>
      </c>
      <c r="L2907">
        <v>46.46</v>
      </c>
      <c r="M2907" t="s">
        <v>682</v>
      </c>
      <c r="Q2907">
        <v>7</v>
      </c>
      <c r="R2907">
        <v>5</v>
      </c>
      <c r="S2907" t="s">
        <v>1590</v>
      </c>
      <c r="T2907" t="s">
        <v>2777</v>
      </c>
      <c r="U2907" t="s">
        <v>3412</v>
      </c>
      <c r="V2907" t="s">
        <v>3458</v>
      </c>
      <c r="W2907">
        <v>126</v>
      </c>
      <c r="X2907">
        <v>1163</v>
      </c>
      <c r="Y2907">
        <v>11</v>
      </c>
      <c r="Z2907" t="s">
        <v>3482</v>
      </c>
      <c r="AA2907" t="s">
        <v>5354</v>
      </c>
      <c r="AB2907" t="s">
        <v>612</v>
      </c>
      <c r="AC2907">
        <v>64</v>
      </c>
      <c r="AD2907" t="s">
        <v>8796</v>
      </c>
      <c r="AE2907" t="s">
        <v>9237</v>
      </c>
      <c r="AF2907" t="s">
        <v>9106</v>
      </c>
    </row>
    <row r="2908" spans="1:32" hidden="1" x14ac:dyDescent="0.25">
      <c r="A2908" t="s">
        <v>59</v>
      </c>
      <c r="B2908">
        <v>2025231</v>
      </c>
      <c r="C2908" t="s">
        <v>87</v>
      </c>
      <c r="D2908">
        <v>5</v>
      </c>
      <c r="E2908" t="s">
        <v>90</v>
      </c>
      <c r="F2908">
        <v>1200</v>
      </c>
      <c r="G2908" t="s">
        <v>98</v>
      </c>
      <c r="H2908" t="s">
        <v>311</v>
      </c>
      <c r="I2908" t="s">
        <v>446</v>
      </c>
      <c r="J2908" t="s">
        <v>451</v>
      </c>
      <c r="K2908">
        <v>23.66</v>
      </c>
      <c r="L2908">
        <v>46.46</v>
      </c>
      <c r="M2908" t="s">
        <v>682</v>
      </c>
      <c r="Q2908">
        <v>8</v>
      </c>
      <c r="R2908">
        <v>4</v>
      </c>
      <c r="S2908" t="s">
        <v>1785</v>
      </c>
      <c r="T2908" t="s">
        <v>2972</v>
      </c>
      <c r="U2908" t="s">
        <v>3416</v>
      </c>
      <c r="V2908" t="s">
        <v>3446</v>
      </c>
      <c r="W2908">
        <v>127</v>
      </c>
      <c r="X2908">
        <v>1128</v>
      </c>
      <c r="Y2908">
        <v>9</v>
      </c>
      <c r="Z2908" t="s">
        <v>3483</v>
      </c>
      <c r="AA2908" t="s">
        <v>5355</v>
      </c>
      <c r="AB2908" t="s">
        <v>731</v>
      </c>
      <c r="AC2908">
        <v>33</v>
      </c>
      <c r="AD2908" t="s">
        <v>8794</v>
      </c>
      <c r="AE2908" t="s">
        <v>9233</v>
      </c>
      <c r="AF2908" t="s">
        <v>9373</v>
      </c>
    </row>
    <row r="2909" spans="1:32" hidden="1" x14ac:dyDescent="0.25">
      <c r="A2909" t="s">
        <v>59</v>
      </c>
      <c r="B2909">
        <v>2025231</v>
      </c>
      <c r="C2909" t="s">
        <v>87</v>
      </c>
      <c r="D2909">
        <v>5</v>
      </c>
      <c r="E2909" t="s">
        <v>90</v>
      </c>
      <c r="F2909">
        <v>1200</v>
      </c>
      <c r="G2909" t="s">
        <v>98</v>
      </c>
      <c r="H2909" t="s">
        <v>311</v>
      </c>
      <c r="I2909" t="s">
        <v>446</v>
      </c>
      <c r="J2909" t="s">
        <v>451</v>
      </c>
      <c r="K2909">
        <v>23.66</v>
      </c>
      <c r="L2909">
        <v>46.46</v>
      </c>
      <c r="M2909" t="s">
        <v>682</v>
      </c>
      <c r="Q2909">
        <v>9</v>
      </c>
      <c r="R2909">
        <v>2</v>
      </c>
      <c r="S2909" t="s">
        <v>1359</v>
      </c>
      <c r="T2909" t="s">
        <v>2546</v>
      </c>
      <c r="U2909" t="s">
        <v>3402</v>
      </c>
      <c r="V2909" t="s">
        <v>3445</v>
      </c>
      <c r="W2909">
        <v>123</v>
      </c>
      <c r="X2909">
        <v>1115</v>
      </c>
      <c r="Y2909">
        <v>2</v>
      </c>
      <c r="Z2909" t="s">
        <v>3497</v>
      </c>
      <c r="AA2909" t="s">
        <v>5123</v>
      </c>
      <c r="AB2909" t="s">
        <v>6956</v>
      </c>
      <c r="AC2909">
        <v>2.2999999999999998</v>
      </c>
      <c r="AD2909" t="s">
        <v>8603</v>
      </c>
      <c r="AE2909" t="s">
        <v>9236</v>
      </c>
      <c r="AF2909" t="s">
        <v>8492</v>
      </c>
    </row>
    <row r="2910" spans="1:32" hidden="1" x14ac:dyDescent="0.25">
      <c r="A2910" t="s">
        <v>59</v>
      </c>
      <c r="B2910">
        <v>2025231</v>
      </c>
      <c r="C2910" t="s">
        <v>87</v>
      </c>
      <c r="D2910">
        <v>5</v>
      </c>
      <c r="E2910" t="s">
        <v>90</v>
      </c>
      <c r="F2910">
        <v>1200</v>
      </c>
      <c r="G2910" t="s">
        <v>98</v>
      </c>
      <c r="H2910" t="s">
        <v>311</v>
      </c>
      <c r="I2910" t="s">
        <v>446</v>
      </c>
      <c r="J2910" t="s">
        <v>451</v>
      </c>
      <c r="K2910">
        <v>23.66</v>
      </c>
      <c r="L2910">
        <v>46.46</v>
      </c>
      <c r="M2910" t="s">
        <v>682</v>
      </c>
      <c r="Q2910">
        <v>10</v>
      </c>
      <c r="R2910">
        <v>12</v>
      </c>
      <c r="S2910" t="s">
        <v>1461</v>
      </c>
      <c r="T2910" t="s">
        <v>2648</v>
      </c>
      <c r="U2910" t="s">
        <v>3418</v>
      </c>
      <c r="V2910" t="s">
        <v>3453</v>
      </c>
      <c r="W2910">
        <v>115</v>
      </c>
      <c r="X2910">
        <v>1115</v>
      </c>
      <c r="Y2910">
        <v>6</v>
      </c>
      <c r="Z2910" t="s">
        <v>3498</v>
      </c>
      <c r="AA2910" t="s">
        <v>5554</v>
      </c>
      <c r="AB2910" t="s">
        <v>6909</v>
      </c>
      <c r="AC2910">
        <v>56</v>
      </c>
      <c r="AD2910" t="s">
        <v>8613</v>
      </c>
      <c r="AE2910" t="s">
        <v>9304</v>
      </c>
      <c r="AF2910" t="s">
        <v>8946</v>
      </c>
    </row>
    <row r="2911" spans="1:32" hidden="1" x14ac:dyDescent="0.25">
      <c r="A2911" t="s">
        <v>59</v>
      </c>
      <c r="B2911">
        <v>2025231</v>
      </c>
      <c r="C2911" t="s">
        <v>87</v>
      </c>
      <c r="D2911">
        <v>5</v>
      </c>
      <c r="E2911" t="s">
        <v>90</v>
      </c>
      <c r="F2911">
        <v>1200</v>
      </c>
      <c r="G2911" t="s">
        <v>98</v>
      </c>
      <c r="H2911" t="s">
        <v>311</v>
      </c>
      <c r="I2911" t="s">
        <v>446</v>
      </c>
      <c r="J2911" t="s">
        <v>451</v>
      </c>
      <c r="K2911">
        <v>23.66</v>
      </c>
      <c r="L2911">
        <v>46.46</v>
      </c>
      <c r="M2911" t="s">
        <v>682</v>
      </c>
      <c r="Q2911">
        <v>11</v>
      </c>
      <c r="R2911">
        <v>7</v>
      </c>
      <c r="S2911" t="s">
        <v>1825</v>
      </c>
      <c r="T2911" t="s">
        <v>3012</v>
      </c>
      <c r="U2911" t="s">
        <v>3410</v>
      </c>
      <c r="V2911" t="s">
        <v>3457</v>
      </c>
      <c r="W2911">
        <v>126</v>
      </c>
      <c r="X2911">
        <v>990</v>
      </c>
      <c r="Y2911">
        <v>7</v>
      </c>
      <c r="Z2911" t="s">
        <v>3507</v>
      </c>
      <c r="AA2911" t="s">
        <v>5586</v>
      </c>
      <c r="AB2911" t="s">
        <v>6964</v>
      </c>
      <c r="AC2911">
        <v>143</v>
      </c>
      <c r="AD2911" t="s">
        <v>8612</v>
      </c>
      <c r="AE2911" t="s">
        <v>9352</v>
      </c>
      <c r="AF2911" t="s">
        <v>8793</v>
      </c>
    </row>
    <row r="2912" spans="1:32" hidden="1" x14ac:dyDescent="0.25">
      <c r="A2912" t="s">
        <v>59</v>
      </c>
      <c r="B2912">
        <v>2025231</v>
      </c>
      <c r="C2912" t="s">
        <v>87</v>
      </c>
      <c r="D2912">
        <v>5</v>
      </c>
      <c r="E2912" t="s">
        <v>90</v>
      </c>
      <c r="F2912">
        <v>1200</v>
      </c>
      <c r="G2912" t="s">
        <v>98</v>
      </c>
      <c r="H2912" t="s">
        <v>311</v>
      </c>
      <c r="I2912" t="s">
        <v>446</v>
      </c>
      <c r="J2912" t="s">
        <v>451</v>
      </c>
      <c r="K2912">
        <v>23.66</v>
      </c>
      <c r="L2912">
        <v>46.46</v>
      </c>
      <c r="M2912" t="s">
        <v>682</v>
      </c>
      <c r="Q2912">
        <v>12</v>
      </c>
      <c r="R2912">
        <v>6</v>
      </c>
      <c r="S2912" t="s">
        <v>1762</v>
      </c>
      <c r="T2912" t="s">
        <v>2949</v>
      </c>
      <c r="U2912" t="s">
        <v>3400</v>
      </c>
      <c r="V2912" t="s">
        <v>3460</v>
      </c>
      <c r="W2912">
        <v>126</v>
      </c>
      <c r="X2912">
        <v>1235</v>
      </c>
      <c r="Y2912">
        <v>10</v>
      </c>
      <c r="Z2912" t="s">
        <v>3499</v>
      </c>
      <c r="AA2912" t="s">
        <v>5684</v>
      </c>
      <c r="AB2912" t="s">
        <v>7497</v>
      </c>
      <c r="AC2912">
        <v>29</v>
      </c>
      <c r="AD2912" t="s">
        <v>8557</v>
      </c>
      <c r="AE2912" t="s">
        <v>9236</v>
      </c>
      <c r="AF2912" t="s">
        <v>8652</v>
      </c>
    </row>
    <row r="2913" spans="1:32" hidden="1" x14ac:dyDescent="0.25">
      <c r="A2913" t="s">
        <v>59</v>
      </c>
      <c r="B2913">
        <v>2025232</v>
      </c>
      <c r="C2913" t="s">
        <v>87</v>
      </c>
      <c r="D2913">
        <v>6</v>
      </c>
      <c r="E2913" t="s">
        <v>90</v>
      </c>
      <c r="F2913">
        <v>1200</v>
      </c>
      <c r="G2913" t="s">
        <v>98</v>
      </c>
      <c r="H2913" t="s">
        <v>311</v>
      </c>
      <c r="I2913" t="s">
        <v>446</v>
      </c>
      <c r="J2913" t="s">
        <v>451</v>
      </c>
      <c r="K2913">
        <v>23.8</v>
      </c>
      <c r="L2913">
        <v>46.56</v>
      </c>
      <c r="M2913" t="s">
        <v>508</v>
      </c>
      <c r="Q2913">
        <v>1</v>
      </c>
      <c r="R2913">
        <v>6</v>
      </c>
      <c r="S2913" t="s">
        <v>1371</v>
      </c>
      <c r="T2913" t="s">
        <v>2558</v>
      </c>
      <c r="U2913" t="s">
        <v>3399</v>
      </c>
      <c r="V2913" t="s">
        <v>3442</v>
      </c>
      <c r="W2913">
        <v>125</v>
      </c>
      <c r="X2913">
        <v>1086</v>
      </c>
      <c r="Y2913">
        <v>7</v>
      </c>
      <c r="Z2913" t="s">
        <v>3478</v>
      </c>
      <c r="AA2913" t="s">
        <v>5435</v>
      </c>
      <c r="AB2913" t="s">
        <v>508</v>
      </c>
      <c r="AC2913">
        <v>3.4</v>
      </c>
      <c r="AD2913" t="s">
        <v>8456</v>
      </c>
      <c r="AE2913" t="s">
        <v>9238</v>
      </c>
      <c r="AF2913" t="s">
        <v>8417</v>
      </c>
    </row>
    <row r="2914" spans="1:32" hidden="1" x14ac:dyDescent="0.25">
      <c r="A2914" t="s">
        <v>59</v>
      </c>
      <c r="B2914">
        <v>2025232</v>
      </c>
      <c r="C2914" t="s">
        <v>87</v>
      </c>
      <c r="D2914">
        <v>6</v>
      </c>
      <c r="E2914" t="s">
        <v>90</v>
      </c>
      <c r="F2914">
        <v>1200</v>
      </c>
      <c r="G2914" t="s">
        <v>98</v>
      </c>
      <c r="H2914" t="s">
        <v>311</v>
      </c>
      <c r="I2914" t="s">
        <v>446</v>
      </c>
      <c r="J2914" t="s">
        <v>451</v>
      </c>
      <c r="K2914">
        <v>23.8</v>
      </c>
      <c r="L2914">
        <v>46.56</v>
      </c>
      <c r="M2914" t="s">
        <v>508</v>
      </c>
      <c r="Q2914">
        <v>2</v>
      </c>
      <c r="R2914">
        <v>11</v>
      </c>
      <c r="S2914" t="s">
        <v>1373</v>
      </c>
      <c r="T2914" t="s">
        <v>2560</v>
      </c>
      <c r="U2914" t="s">
        <v>3420</v>
      </c>
      <c r="V2914" t="s">
        <v>3451</v>
      </c>
      <c r="W2914">
        <v>118</v>
      </c>
      <c r="X2914">
        <v>1092</v>
      </c>
      <c r="Y2914">
        <v>5</v>
      </c>
      <c r="Z2914" t="s">
        <v>3505</v>
      </c>
      <c r="AA2914" t="s">
        <v>5645</v>
      </c>
      <c r="AB2914" t="s">
        <v>628</v>
      </c>
      <c r="AC2914">
        <v>9.3000000000000007</v>
      </c>
      <c r="AD2914" t="s">
        <v>8460</v>
      </c>
      <c r="AE2914" t="s">
        <v>9357</v>
      </c>
      <c r="AF2914" t="s">
        <v>9362</v>
      </c>
    </row>
    <row r="2915" spans="1:32" hidden="1" x14ac:dyDescent="0.25">
      <c r="A2915" t="s">
        <v>59</v>
      </c>
      <c r="B2915">
        <v>2025232</v>
      </c>
      <c r="C2915" t="s">
        <v>87</v>
      </c>
      <c r="D2915">
        <v>6</v>
      </c>
      <c r="E2915" t="s">
        <v>90</v>
      </c>
      <c r="F2915">
        <v>1200</v>
      </c>
      <c r="G2915" t="s">
        <v>98</v>
      </c>
      <c r="H2915" t="s">
        <v>311</v>
      </c>
      <c r="I2915" t="s">
        <v>446</v>
      </c>
      <c r="J2915" t="s">
        <v>451</v>
      </c>
      <c r="K2915">
        <v>23.8</v>
      </c>
      <c r="L2915">
        <v>46.56</v>
      </c>
      <c r="M2915" t="s">
        <v>508</v>
      </c>
      <c r="Q2915">
        <v>3</v>
      </c>
      <c r="R2915">
        <v>3</v>
      </c>
      <c r="S2915" t="s">
        <v>1409</v>
      </c>
      <c r="T2915" t="s">
        <v>2596</v>
      </c>
      <c r="U2915" t="s">
        <v>3400</v>
      </c>
      <c r="V2915" t="s">
        <v>3446</v>
      </c>
      <c r="W2915">
        <v>127</v>
      </c>
      <c r="X2915">
        <v>1099</v>
      </c>
      <c r="Y2915">
        <v>10</v>
      </c>
      <c r="Z2915" t="s">
        <v>3506</v>
      </c>
      <c r="AA2915" t="s">
        <v>5685</v>
      </c>
      <c r="AB2915" t="s">
        <v>698</v>
      </c>
      <c r="AC2915">
        <v>20</v>
      </c>
      <c r="AD2915" t="s">
        <v>8763</v>
      </c>
      <c r="AE2915" t="s">
        <v>9234</v>
      </c>
      <c r="AF2915" t="s">
        <v>9276</v>
      </c>
    </row>
    <row r="2916" spans="1:32" hidden="1" x14ac:dyDescent="0.25">
      <c r="A2916" t="s">
        <v>59</v>
      </c>
      <c r="B2916">
        <v>2025232</v>
      </c>
      <c r="C2916" t="s">
        <v>87</v>
      </c>
      <c r="D2916">
        <v>6</v>
      </c>
      <c r="E2916" t="s">
        <v>90</v>
      </c>
      <c r="F2916">
        <v>1200</v>
      </c>
      <c r="G2916" t="s">
        <v>98</v>
      </c>
      <c r="H2916" t="s">
        <v>311</v>
      </c>
      <c r="I2916" t="s">
        <v>446</v>
      </c>
      <c r="J2916" t="s">
        <v>451</v>
      </c>
      <c r="K2916">
        <v>23.8</v>
      </c>
      <c r="L2916">
        <v>46.56</v>
      </c>
      <c r="M2916" t="s">
        <v>508</v>
      </c>
      <c r="Q2916">
        <v>4</v>
      </c>
      <c r="R2916">
        <v>5</v>
      </c>
      <c r="S2916" t="s">
        <v>1958</v>
      </c>
      <c r="T2916" t="s">
        <v>3145</v>
      </c>
      <c r="U2916" t="s">
        <v>3410</v>
      </c>
      <c r="V2916" t="s">
        <v>3457</v>
      </c>
      <c r="W2916">
        <v>127</v>
      </c>
      <c r="X2916">
        <v>1067</v>
      </c>
      <c r="Y2916">
        <v>1</v>
      </c>
      <c r="Z2916" t="s">
        <v>3481</v>
      </c>
      <c r="AA2916" t="s">
        <v>5549</v>
      </c>
      <c r="AB2916" t="s">
        <v>583</v>
      </c>
      <c r="AC2916">
        <v>85</v>
      </c>
      <c r="AD2916" t="s">
        <v>8461</v>
      </c>
      <c r="AE2916" t="s">
        <v>9238</v>
      </c>
      <c r="AF2916" t="s">
        <v>9352</v>
      </c>
    </row>
    <row r="2917" spans="1:32" hidden="1" x14ac:dyDescent="0.25">
      <c r="A2917" t="s">
        <v>59</v>
      </c>
      <c r="B2917">
        <v>2025232</v>
      </c>
      <c r="C2917" t="s">
        <v>87</v>
      </c>
      <c r="D2917">
        <v>6</v>
      </c>
      <c r="E2917" t="s">
        <v>90</v>
      </c>
      <c r="F2917">
        <v>1200</v>
      </c>
      <c r="G2917" t="s">
        <v>98</v>
      </c>
      <c r="H2917" t="s">
        <v>311</v>
      </c>
      <c r="I2917" t="s">
        <v>446</v>
      </c>
      <c r="J2917" t="s">
        <v>451</v>
      </c>
      <c r="K2917">
        <v>23.8</v>
      </c>
      <c r="L2917">
        <v>46.56</v>
      </c>
      <c r="M2917" t="s">
        <v>508</v>
      </c>
      <c r="Q2917">
        <v>5</v>
      </c>
      <c r="R2917">
        <v>9</v>
      </c>
      <c r="S2917" t="s">
        <v>1614</v>
      </c>
      <c r="T2917" t="s">
        <v>2801</v>
      </c>
      <c r="U2917" t="s">
        <v>3422</v>
      </c>
      <c r="V2917" t="s">
        <v>3449</v>
      </c>
      <c r="W2917">
        <v>121</v>
      </c>
      <c r="X2917">
        <v>1095</v>
      </c>
      <c r="Y2917">
        <v>8</v>
      </c>
      <c r="Z2917" t="s">
        <v>3524</v>
      </c>
      <c r="AA2917" t="s">
        <v>5686</v>
      </c>
      <c r="AB2917" t="s">
        <v>7140</v>
      </c>
      <c r="AC2917">
        <v>39</v>
      </c>
      <c r="AD2917" t="s">
        <v>8416</v>
      </c>
      <c r="AE2917" t="s">
        <v>9304</v>
      </c>
      <c r="AF2917" t="s">
        <v>8863</v>
      </c>
    </row>
    <row r="2918" spans="1:32" hidden="1" x14ac:dyDescent="0.25">
      <c r="A2918" t="s">
        <v>59</v>
      </c>
      <c r="B2918">
        <v>2025232</v>
      </c>
      <c r="C2918" t="s">
        <v>87</v>
      </c>
      <c r="D2918">
        <v>6</v>
      </c>
      <c r="E2918" t="s">
        <v>90</v>
      </c>
      <c r="F2918">
        <v>1200</v>
      </c>
      <c r="G2918" t="s">
        <v>98</v>
      </c>
      <c r="H2918" t="s">
        <v>311</v>
      </c>
      <c r="I2918" t="s">
        <v>446</v>
      </c>
      <c r="J2918" t="s">
        <v>451</v>
      </c>
      <c r="K2918">
        <v>23.8</v>
      </c>
      <c r="L2918">
        <v>46.56</v>
      </c>
      <c r="M2918" t="s">
        <v>508</v>
      </c>
      <c r="Q2918">
        <v>6</v>
      </c>
      <c r="R2918">
        <v>2</v>
      </c>
      <c r="S2918" t="s">
        <v>1591</v>
      </c>
      <c r="T2918" t="s">
        <v>2778</v>
      </c>
      <c r="U2918" t="s">
        <v>3404</v>
      </c>
      <c r="V2918" t="s">
        <v>3454</v>
      </c>
      <c r="W2918">
        <v>132</v>
      </c>
      <c r="X2918">
        <v>1104</v>
      </c>
      <c r="Y2918">
        <v>2</v>
      </c>
      <c r="Z2918" t="s">
        <v>3524</v>
      </c>
      <c r="AA2918" t="s">
        <v>5522</v>
      </c>
      <c r="AB2918" t="s">
        <v>7140</v>
      </c>
      <c r="AC2918">
        <v>22</v>
      </c>
      <c r="AD2918" t="s">
        <v>8688</v>
      </c>
      <c r="AE2918" t="s">
        <v>9236</v>
      </c>
      <c r="AF2918" t="s">
        <v>9440</v>
      </c>
    </row>
    <row r="2919" spans="1:32" hidden="1" x14ac:dyDescent="0.25">
      <c r="A2919" t="s">
        <v>59</v>
      </c>
      <c r="B2919">
        <v>2025232</v>
      </c>
      <c r="C2919" t="s">
        <v>87</v>
      </c>
      <c r="D2919">
        <v>6</v>
      </c>
      <c r="E2919" t="s">
        <v>90</v>
      </c>
      <c r="F2919">
        <v>1200</v>
      </c>
      <c r="G2919" t="s">
        <v>98</v>
      </c>
      <c r="H2919" t="s">
        <v>311</v>
      </c>
      <c r="I2919" t="s">
        <v>446</v>
      </c>
      <c r="J2919" t="s">
        <v>451</v>
      </c>
      <c r="K2919">
        <v>23.8</v>
      </c>
      <c r="L2919">
        <v>46.56</v>
      </c>
      <c r="M2919" t="s">
        <v>508</v>
      </c>
      <c r="Q2919">
        <v>7</v>
      </c>
      <c r="R2919">
        <v>1</v>
      </c>
      <c r="S2919" t="s">
        <v>1689</v>
      </c>
      <c r="T2919" t="s">
        <v>2876</v>
      </c>
      <c r="U2919" t="s">
        <v>3411</v>
      </c>
      <c r="V2919" t="s">
        <v>3460</v>
      </c>
      <c r="W2919">
        <v>135</v>
      </c>
      <c r="X2919">
        <v>1152</v>
      </c>
      <c r="Y2919">
        <v>9</v>
      </c>
      <c r="Z2919" t="s">
        <v>3514</v>
      </c>
      <c r="AA2919" t="s">
        <v>5687</v>
      </c>
      <c r="AB2919" t="s">
        <v>6961</v>
      </c>
      <c r="AC2919">
        <v>4.0999999999999996</v>
      </c>
      <c r="AD2919" t="s">
        <v>8761</v>
      </c>
      <c r="AE2919" t="s">
        <v>9236</v>
      </c>
      <c r="AF2919" t="s">
        <v>459</v>
      </c>
    </row>
    <row r="2920" spans="1:32" hidden="1" x14ac:dyDescent="0.25">
      <c r="A2920" t="s">
        <v>59</v>
      </c>
      <c r="B2920">
        <v>2025232</v>
      </c>
      <c r="C2920" t="s">
        <v>87</v>
      </c>
      <c r="D2920">
        <v>6</v>
      </c>
      <c r="E2920" t="s">
        <v>90</v>
      </c>
      <c r="F2920">
        <v>1200</v>
      </c>
      <c r="G2920" t="s">
        <v>98</v>
      </c>
      <c r="H2920" t="s">
        <v>311</v>
      </c>
      <c r="I2920" t="s">
        <v>446</v>
      </c>
      <c r="J2920" t="s">
        <v>451</v>
      </c>
      <c r="K2920">
        <v>23.8</v>
      </c>
      <c r="L2920">
        <v>46.56</v>
      </c>
      <c r="M2920" t="s">
        <v>508</v>
      </c>
      <c r="Q2920">
        <v>8</v>
      </c>
      <c r="R2920">
        <v>4</v>
      </c>
      <c r="S2920" t="s">
        <v>2034</v>
      </c>
      <c r="T2920" t="s">
        <v>3221</v>
      </c>
      <c r="U2920" t="s">
        <v>3408</v>
      </c>
      <c r="V2920" t="s">
        <v>3445</v>
      </c>
      <c r="W2920">
        <v>127</v>
      </c>
      <c r="X2920">
        <v>1151</v>
      </c>
      <c r="Y2920">
        <v>12</v>
      </c>
      <c r="Z2920" t="s">
        <v>3498</v>
      </c>
      <c r="AA2920" t="s">
        <v>5328</v>
      </c>
      <c r="AB2920" t="s">
        <v>6962</v>
      </c>
      <c r="AC2920">
        <v>58</v>
      </c>
      <c r="AD2920" t="s">
        <v>8763</v>
      </c>
      <c r="AE2920" t="s">
        <v>9237</v>
      </c>
      <c r="AF2920" t="s">
        <v>9359</v>
      </c>
    </row>
    <row r="2921" spans="1:32" hidden="1" x14ac:dyDescent="0.25">
      <c r="A2921" t="s">
        <v>59</v>
      </c>
      <c r="B2921">
        <v>2025232</v>
      </c>
      <c r="C2921" t="s">
        <v>87</v>
      </c>
      <c r="D2921">
        <v>6</v>
      </c>
      <c r="E2921" t="s">
        <v>90</v>
      </c>
      <c r="F2921">
        <v>1200</v>
      </c>
      <c r="G2921" t="s">
        <v>98</v>
      </c>
      <c r="H2921" t="s">
        <v>311</v>
      </c>
      <c r="I2921" t="s">
        <v>446</v>
      </c>
      <c r="J2921" t="s">
        <v>451</v>
      </c>
      <c r="K2921">
        <v>23.8</v>
      </c>
      <c r="L2921">
        <v>46.56</v>
      </c>
      <c r="M2921" t="s">
        <v>508</v>
      </c>
      <c r="Q2921">
        <v>9</v>
      </c>
      <c r="R2921">
        <v>7</v>
      </c>
      <c r="S2921" t="s">
        <v>1861</v>
      </c>
      <c r="T2921" t="s">
        <v>3048</v>
      </c>
      <c r="U2921" t="s">
        <v>3403</v>
      </c>
      <c r="V2921" t="s">
        <v>3444</v>
      </c>
      <c r="W2921">
        <v>125</v>
      </c>
      <c r="X2921">
        <v>1122</v>
      </c>
      <c r="Y2921">
        <v>6</v>
      </c>
      <c r="Z2921" t="s">
        <v>3491</v>
      </c>
      <c r="AA2921" t="s">
        <v>4992</v>
      </c>
      <c r="AB2921" t="s">
        <v>6963</v>
      </c>
      <c r="AC2921">
        <v>16</v>
      </c>
      <c r="AD2921" t="s">
        <v>8773</v>
      </c>
      <c r="AE2921" t="s">
        <v>9234</v>
      </c>
      <c r="AF2921" t="s">
        <v>8945</v>
      </c>
    </row>
    <row r="2922" spans="1:32" hidden="1" x14ac:dyDescent="0.25">
      <c r="A2922" t="s">
        <v>59</v>
      </c>
      <c r="B2922">
        <v>2025232</v>
      </c>
      <c r="C2922" t="s">
        <v>87</v>
      </c>
      <c r="D2922">
        <v>6</v>
      </c>
      <c r="E2922" t="s">
        <v>90</v>
      </c>
      <c r="F2922">
        <v>1200</v>
      </c>
      <c r="G2922" t="s">
        <v>98</v>
      </c>
      <c r="H2922" t="s">
        <v>311</v>
      </c>
      <c r="I2922" t="s">
        <v>446</v>
      </c>
      <c r="J2922" t="s">
        <v>451</v>
      </c>
      <c r="K2922">
        <v>23.8</v>
      </c>
      <c r="L2922">
        <v>46.56</v>
      </c>
      <c r="M2922" t="s">
        <v>508</v>
      </c>
      <c r="Q2922">
        <v>10</v>
      </c>
      <c r="R2922">
        <v>12</v>
      </c>
      <c r="S2922" t="s">
        <v>1325</v>
      </c>
      <c r="T2922" t="s">
        <v>2512</v>
      </c>
      <c r="U2922" t="s">
        <v>3398</v>
      </c>
      <c r="V2922" t="s">
        <v>3443</v>
      </c>
      <c r="W2922">
        <v>116</v>
      </c>
      <c r="X2922">
        <v>1134</v>
      </c>
      <c r="Y2922">
        <v>11</v>
      </c>
      <c r="Z2922" t="s">
        <v>3491</v>
      </c>
      <c r="AA2922" t="s">
        <v>5124</v>
      </c>
      <c r="AB2922" t="s">
        <v>7496</v>
      </c>
      <c r="AC2922">
        <v>14</v>
      </c>
      <c r="AD2922" t="s">
        <v>8410</v>
      </c>
      <c r="AE2922" t="s">
        <v>9304</v>
      </c>
      <c r="AF2922" t="s">
        <v>9399</v>
      </c>
    </row>
    <row r="2923" spans="1:32" hidden="1" x14ac:dyDescent="0.25">
      <c r="A2923" t="s">
        <v>59</v>
      </c>
      <c r="B2923">
        <v>2025232</v>
      </c>
      <c r="C2923" t="s">
        <v>87</v>
      </c>
      <c r="D2923">
        <v>6</v>
      </c>
      <c r="E2923" t="s">
        <v>90</v>
      </c>
      <c r="F2923">
        <v>1200</v>
      </c>
      <c r="G2923" t="s">
        <v>98</v>
      </c>
      <c r="H2923" t="s">
        <v>311</v>
      </c>
      <c r="I2923" t="s">
        <v>446</v>
      </c>
      <c r="J2923" t="s">
        <v>451</v>
      </c>
      <c r="K2923">
        <v>23.8</v>
      </c>
      <c r="L2923">
        <v>46.56</v>
      </c>
      <c r="M2923" t="s">
        <v>508</v>
      </c>
      <c r="Q2923">
        <v>11</v>
      </c>
      <c r="R2923">
        <v>10</v>
      </c>
      <c r="S2923" t="s">
        <v>1403</v>
      </c>
      <c r="T2923" t="s">
        <v>2590</v>
      </c>
      <c r="U2923" t="s">
        <v>3397</v>
      </c>
      <c r="V2923" t="s">
        <v>3459</v>
      </c>
      <c r="W2923">
        <v>119</v>
      </c>
      <c r="X2923">
        <v>1112</v>
      </c>
      <c r="Y2923">
        <v>4</v>
      </c>
      <c r="Z2923" t="s">
        <v>3488</v>
      </c>
      <c r="AA2923" t="s">
        <v>5688</v>
      </c>
      <c r="AB2923" t="s">
        <v>7035</v>
      </c>
      <c r="AC2923">
        <v>84</v>
      </c>
      <c r="AD2923" t="s">
        <v>8462</v>
      </c>
      <c r="AE2923" t="s">
        <v>9304</v>
      </c>
      <c r="AF2923" t="s">
        <v>8654</v>
      </c>
    </row>
    <row r="2924" spans="1:32" hidden="1" x14ac:dyDescent="0.25">
      <c r="A2924" t="s">
        <v>59</v>
      </c>
      <c r="B2924">
        <v>2025232</v>
      </c>
      <c r="C2924" t="s">
        <v>87</v>
      </c>
      <c r="D2924">
        <v>6</v>
      </c>
      <c r="E2924" t="s">
        <v>90</v>
      </c>
      <c r="F2924">
        <v>1200</v>
      </c>
      <c r="G2924" t="s">
        <v>98</v>
      </c>
      <c r="H2924" t="s">
        <v>311</v>
      </c>
      <c r="I2924" t="s">
        <v>446</v>
      </c>
      <c r="J2924" t="s">
        <v>451</v>
      </c>
      <c r="K2924">
        <v>23.8</v>
      </c>
      <c r="L2924">
        <v>46.56</v>
      </c>
      <c r="M2924" t="s">
        <v>508</v>
      </c>
      <c r="Q2924">
        <v>12</v>
      </c>
      <c r="R2924">
        <v>8</v>
      </c>
      <c r="S2924" t="s">
        <v>1408</v>
      </c>
      <c r="T2924" t="s">
        <v>2595</v>
      </c>
      <c r="U2924" t="s">
        <v>3412</v>
      </c>
      <c r="V2924" t="s">
        <v>3458</v>
      </c>
      <c r="W2924">
        <v>122</v>
      </c>
      <c r="X2924">
        <v>1128</v>
      </c>
      <c r="Y2924">
        <v>3</v>
      </c>
      <c r="Z2924" t="s">
        <v>3537</v>
      </c>
      <c r="AA2924" t="s">
        <v>5689</v>
      </c>
      <c r="AB2924" t="s">
        <v>7970</v>
      </c>
      <c r="AC2924">
        <v>3.6</v>
      </c>
      <c r="AD2924" t="s">
        <v>8418</v>
      </c>
      <c r="AE2924" t="s">
        <v>9352</v>
      </c>
      <c r="AF2924" t="s">
        <v>8992</v>
      </c>
    </row>
    <row r="2925" spans="1:32" hidden="1" x14ac:dyDescent="0.25">
      <c r="A2925" t="s">
        <v>59</v>
      </c>
      <c r="B2925">
        <v>2025233</v>
      </c>
      <c r="C2925" t="s">
        <v>87</v>
      </c>
      <c r="D2925">
        <v>7</v>
      </c>
      <c r="E2925" t="s">
        <v>92</v>
      </c>
      <c r="F2925">
        <v>1000</v>
      </c>
      <c r="G2925" t="s">
        <v>98</v>
      </c>
      <c r="H2925" t="s">
        <v>312</v>
      </c>
      <c r="I2925" t="s">
        <v>446</v>
      </c>
      <c r="J2925" t="s">
        <v>451</v>
      </c>
      <c r="K2925">
        <v>12.64</v>
      </c>
      <c r="L2925">
        <v>33.659999999999997</v>
      </c>
      <c r="M2925" t="s">
        <v>683</v>
      </c>
      <c r="Q2925">
        <v>1</v>
      </c>
      <c r="R2925">
        <v>10</v>
      </c>
      <c r="S2925" t="s">
        <v>1905</v>
      </c>
      <c r="T2925" t="s">
        <v>3092</v>
      </c>
      <c r="U2925" t="s">
        <v>3410</v>
      </c>
      <c r="V2925" t="s">
        <v>3447</v>
      </c>
      <c r="W2925">
        <v>119</v>
      </c>
      <c r="X2925">
        <v>1132</v>
      </c>
      <c r="Y2925">
        <v>2</v>
      </c>
      <c r="Z2925" t="s">
        <v>3478</v>
      </c>
      <c r="AA2925" t="s">
        <v>5690</v>
      </c>
      <c r="AB2925" t="s">
        <v>7574</v>
      </c>
      <c r="AC2925">
        <v>98</v>
      </c>
      <c r="AD2925" t="s">
        <v>8664</v>
      </c>
      <c r="AE2925" t="s">
        <v>9460</v>
      </c>
      <c r="AF2925" t="s">
        <v>9237</v>
      </c>
    </row>
    <row r="2926" spans="1:32" hidden="1" x14ac:dyDescent="0.25">
      <c r="A2926" t="s">
        <v>59</v>
      </c>
      <c r="B2926">
        <v>2025233</v>
      </c>
      <c r="C2926" t="s">
        <v>87</v>
      </c>
      <c r="D2926">
        <v>7</v>
      </c>
      <c r="E2926" t="s">
        <v>92</v>
      </c>
      <c r="F2926">
        <v>1000</v>
      </c>
      <c r="G2926" t="s">
        <v>98</v>
      </c>
      <c r="H2926" t="s">
        <v>312</v>
      </c>
      <c r="I2926" t="s">
        <v>446</v>
      </c>
      <c r="J2926" t="s">
        <v>451</v>
      </c>
      <c r="K2926">
        <v>12.64</v>
      </c>
      <c r="L2926">
        <v>33.659999999999997</v>
      </c>
      <c r="M2926" t="s">
        <v>683</v>
      </c>
      <c r="Q2926">
        <v>2</v>
      </c>
      <c r="R2926">
        <v>4</v>
      </c>
      <c r="S2926" t="s">
        <v>1964</v>
      </c>
      <c r="T2926" t="s">
        <v>3151</v>
      </c>
      <c r="U2926" t="s">
        <v>3412</v>
      </c>
      <c r="V2926" t="s">
        <v>3445</v>
      </c>
      <c r="W2926">
        <v>125</v>
      </c>
      <c r="X2926">
        <v>1181</v>
      </c>
      <c r="Y2926">
        <v>8</v>
      </c>
      <c r="Z2926" t="s">
        <v>3489</v>
      </c>
      <c r="AA2926" t="s">
        <v>4985</v>
      </c>
      <c r="AB2926" t="s">
        <v>6864</v>
      </c>
      <c r="AC2926">
        <v>13</v>
      </c>
      <c r="AD2926" t="s">
        <v>8667</v>
      </c>
      <c r="AE2926" t="s">
        <v>9447</v>
      </c>
      <c r="AF2926" t="s">
        <v>9239</v>
      </c>
    </row>
    <row r="2927" spans="1:32" hidden="1" x14ac:dyDescent="0.25">
      <c r="A2927" t="s">
        <v>59</v>
      </c>
      <c r="B2927">
        <v>2025233</v>
      </c>
      <c r="C2927" t="s">
        <v>87</v>
      </c>
      <c r="D2927">
        <v>7</v>
      </c>
      <c r="E2927" t="s">
        <v>92</v>
      </c>
      <c r="F2927">
        <v>1000</v>
      </c>
      <c r="G2927" t="s">
        <v>98</v>
      </c>
      <c r="H2927" t="s">
        <v>312</v>
      </c>
      <c r="I2927" t="s">
        <v>446</v>
      </c>
      <c r="J2927" t="s">
        <v>451</v>
      </c>
      <c r="K2927">
        <v>12.64</v>
      </c>
      <c r="L2927">
        <v>33.659999999999997</v>
      </c>
      <c r="M2927" t="s">
        <v>683</v>
      </c>
      <c r="Q2927">
        <v>3</v>
      </c>
      <c r="R2927">
        <v>3</v>
      </c>
      <c r="S2927" t="s">
        <v>1133</v>
      </c>
      <c r="T2927" t="s">
        <v>2320</v>
      </c>
      <c r="U2927" t="s">
        <v>3422</v>
      </c>
      <c r="V2927" t="s">
        <v>3453</v>
      </c>
      <c r="W2927">
        <v>131</v>
      </c>
      <c r="X2927">
        <v>1262</v>
      </c>
      <c r="Y2927">
        <v>3</v>
      </c>
      <c r="Z2927" t="s">
        <v>3489</v>
      </c>
      <c r="AA2927" t="s">
        <v>5691</v>
      </c>
      <c r="AB2927" t="s">
        <v>7148</v>
      </c>
      <c r="AC2927">
        <v>4.8</v>
      </c>
      <c r="AD2927" t="s">
        <v>8661</v>
      </c>
      <c r="AE2927" t="s">
        <v>9425</v>
      </c>
      <c r="AF2927" t="s">
        <v>9429</v>
      </c>
    </row>
    <row r="2928" spans="1:32" hidden="1" x14ac:dyDescent="0.25">
      <c r="A2928" t="s">
        <v>59</v>
      </c>
      <c r="B2928">
        <v>2025233</v>
      </c>
      <c r="C2928" t="s">
        <v>87</v>
      </c>
      <c r="D2928">
        <v>7</v>
      </c>
      <c r="E2928" t="s">
        <v>92</v>
      </c>
      <c r="F2928">
        <v>1000</v>
      </c>
      <c r="G2928" t="s">
        <v>98</v>
      </c>
      <c r="H2928" t="s">
        <v>312</v>
      </c>
      <c r="I2928" t="s">
        <v>446</v>
      </c>
      <c r="J2928" t="s">
        <v>451</v>
      </c>
      <c r="K2928">
        <v>12.64</v>
      </c>
      <c r="L2928">
        <v>33.659999999999997</v>
      </c>
      <c r="M2928" t="s">
        <v>683</v>
      </c>
      <c r="Q2928">
        <v>4</v>
      </c>
      <c r="R2928">
        <v>12</v>
      </c>
      <c r="S2928" t="s">
        <v>1665</v>
      </c>
      <c r="T2928" t="s">
        <v>2852</v>
      </c>
      <c r="U2928" t="s">
        <v>3420</v>
      </c>
      <c r="V2928" t="s">
        <v>3458</v>
      </c>
      <c r="W2928">
        <v>117</v>
      </c>
      <c r="X2928">
        <v>1042</v>
      </c>
      <c r="Y2928">
        <v>10</v>
      </c>
      <c r="Z2928" t="s">
        <v>3521</v>
      </c>
      <c r="AA2928" t="s">
        <v>5692</v>
      </c>
      <c r="AB2928" t="s">
        <v>7508</v>
      </c>
      <c r="AC2928">
        <v>43</v>
      </c>
      <c r="AD2928" t="s">
        <v>8856</v>
      </c>
      <c r="AE2928" t="s">
        <v>9315</v>
      </c>
      <c r="AF2928" t="s">
        <v>9402</v>
      </c>
    </row>
    <row r="2929" spans="1:34" hidden="1" x14ac:dyDescent="0.25">
      <c r="A2929" t="s">
        <v>59</v>
      </c>
      <c r="B2929">
        <v>2025233</v>
      </c>
      <c r="C2929" t="s">
        <v>87</v>
      </c>
      <c r="D2929">
        <v>7</v>
      </c>
      <c r="E2929" t="s">
        <v>92</v>
      </c>
      <c r="F2929">
        <v>1000</v>
      </c>
      <c r="G2929" t="s">
        <v>98</v>
      </c>
      <c r="H2929" t="s">
        <v>312</v>
      </c>
      <c r="I2929" t="s">
        <v>446</v>
      </c>
      <c r="J2929" t="s">
        <v>451</v>
      </c>
      <c r="K2929">
        <v>12.64</v>
      </c>
      <c r="L2929">
        <v>33.659999999999997</v>
      </c>
      <c r="M2929" t="s">
        <v>683</v>
      </c>
      <c r="Q2929">
        <v>5</v>
      </c>
      <c r="R2929">
        <v>2</v>
      </c>
      <c r="S2929" t="s">
        <v>1903</v>
      </c>
      <c r="T2929" t="s">
        <v>3090</v>
      </c>
      <c r="U2929" t="s">
        <v>3411</v>
      </c>
      <c r="V2929" t="s">
        <v>3457</v>
      </c>
      <c r="W2929">
        <v>132</v>
      </c>
      <c r="X2929">
        <v>1057</v>
      </c>
      <c r="Y2929">
        <v>1</v>
      </c>
      <c r="Z2929" t="s">
        <v>3483</v>
      </c>
      <c r="AA2929" t="s">
        <v>5693</v>
      </c>
      <c r="AB2929" t="s">
        <v>7486</v>
      </c>
      <c r="AC2929">
        <v>1.8</v>
      </c>
      <c r="AD2929" t="s">
        <v>8856</v>
      </c>
      <c r="AE2929" t="s">
        <v>9444</v>
      </c>
      <c r="AF2929" t="s">
        <v>8876</v>
      </c>
    </row>
    <row r="2930" spans="1:34" hidden="1" x14ac:dyDescent="0.25">
      <c r="A2930" t="s">
        <v>59</v>
      </c>
      <c r="B2930">
        <v>2025233</v>
      </c>
      <c r="C2930" t="s">
        <v>87</v>
      </c>
      <c r="D2930">
        <v>7</v>
      </c>
      <c r="E2930" t="s">
        <v>92</v>
      </c>
      <c r="F2930">
        <v>1000</v>
      </c>
      <c r="G2930" t="s">
        <v>98</v>
      </c>
      <c r="H2930" t="s">
        <v>312</v>
      </c>
      <c r="I2930" t="s">
        <v>446</v>
      </c>
      <c r="J2930" t="s">
        <v>451</v>
      </c>
      <c r="K2930">
        <v>12.64</v>
      </c>
      <c r="L2930">
        <v>33.659999999999997</v>
      </c>
      <c r="M2930" t="s">
        <v>683</v>
      </c>
      <c r="Q2930">
        <v>6</v>
      </c>
      <c r="R2930">
        <v>1</v>
      </c>
      <c r="S2930" t="s">
        <v>2035</v>
      </c>
      <c r="T2930" t="s">
        <v>3222</v>
      </c>
      <c r="U2930" t="s">
        <v>3403</v>
      </c>
      <c r="V2930" t="s">
        <v>3446</v>
      </c>
      <c r="W2930">
        <v>135</v>
      </c>
      <c r="X2930">
        <v>1174</v>
      </c>
      <c r="Y2930">
        <v>7</v>
      </c>
      <c r="Z2930" t="s">
        <v>3524</v>
      </c>
      <c r="AA2930" t="s">
        <v>5482</v>
      </c>
      <c r="AB2930" t="s">
        <v>7971</v>
      </c>
      <c r="AC2930">
        <v>9</v>
      </c>
      <c r="AD2930" t="s">
        <v>8797</v>
      </c>
      <c r="AE2930" t="s">
        <v>9396</v>
      </c>
      <c r="AF2930" t="s">
        <v>9270</v>
      </c>
    </row>
    <row r="2931" spans="1:34" hidden="1" x14ac:dyDescent="0.25">
      <c r="A2931" t="s">
        <v>59</v>
      </c>
      <c r="B2931">
        <v>2025233</v>
      </c>
      <c r="C2931" t="s">
        <v>87</v>
      </c>
      <c r="D2931">
        <v>7</v>
      </c>
      <c r="E2931" t="s">
        <v>92</v>
      </c>
      <c r="F2931">
        <v>1000</v>
      </c>
      <c r="G2931" t="s">
        <v>98</v>
      </c>
      <c r="H2931" t="s">
        <v>312</v>
      </c>
      <c r="I2931" t="s">
        <v>446</v>
      </c>
      <c r="J2931" t="s">
        <v>451</v>
      </c>
      <c r="K2931">
        <v>12.64</v>
      </c>
      <c r="L2931">
        <v>33.659999999999997</v>
      </c>
      <c r="M2931" t="s">
        <v>683</v>
      </c>
      <c r="Q2931">
        <v>7</v>
      </c>
      <c r="R2931">
        <v>8</v>
      </c>
      <c r="S2931" t="s">
        <v>2036</v>
      </c>
      <c r="T2931" t="s">
        <v>3223</v>
      </c>
      <c r="U2931" t="s">
        <v>3406</v>
      </c>
      <c r="V2931" t="s">
        <v>3443</v>
      </c>
      <c r="W2931">
        <v>123</v>
      </c>
      <c r="X2931">
        <v>1094</v>
      </c>
      <c r="Y2931">
        <v>6</v>
      </c>
      <c r="Z2931" t="s">
        <v>3514</v>
      </c>
      <c r="AA2931" t="s">
        <v>5627</v>
      </c>
      <c r="AB2931" t="s">
        <v>7024</v>
      </c>
      <c r="AC2931">
        <v>36</v>
      </c>
      <c r="AD2931" t="s">
        <v>8642</v>
      </c>
      <c r="AE2931" t="s">
        <v>9461</v>
      </c>
      <c r="AF2931" t="s">
        <v>9282</v>
      </c>
    </row>
    <row r="2932" spans="1:34" hidden="1" x14ac:dyDescent="0.25">
      <c r="A2932" t="s">
        <v>59</v>
      </c>
      <c r="B2932">
        <v>2025233</v>
      </c>
      <c r="C2932" t="s">
        <v>87</v>
      </c>
      <c r="D2932">
        <v>7</v>
      </c>
      <c r="E2932" t="s">
        <v>92</v>
      </c>
      <c r="F2932">
        <v>1000</v>
      </c>
      <c r="G2932" t="s">
        <v>98</v>
      </c>
      <c r="H2932" t="s">
        <v>312</v>
      </c>
      <c r="I2932" t="s">
        <v>446</v>
      </c>
      <c r="J2932" t="s">
        <v>451</v>
      </c>
      <c r="K2932">
        <v>12.64</v>
      </c>
      <c r="L2932">
        <v>33.659999999999997</v>
      </c>
      <c r="M2932" t="s">
        <v>683</v>
      </c>
      <c r="Q2932">
        <v>8</v>
      </c>
      <c r="R2932">
        <v>5</v>
      </c>
      <c r="S2932" t="s">
        <v>1065</v>
      </c>
      <c r="T2932" t="s">
        <v>2252</v>
      </c>
      <c r="U2932" t="s">
        <v>3413</v>
      </c>
      <c r="V2932" t="s">
        <v>3456</v>
      </c>
      <c r="W2932">
        <v>123</v>
      </c>
      <c r="X2932">
        <v>1060</v>
      </c>
      <c r="Y2932">
        <v>12</v>
      </c>
      <c r="Z2932" t="s">
        <v>3484</v>
      </c>
      <c r="AA2932" t="s">
        <v>5499</v>
      </c>
      <c r="AB2932" t="s">
        <v>7155</v>
      </c>
      <c r="AC2932">
        <v>12</v>
      </c>
      <c r="AD2932" t="s">
        <v>8855</v>
      </c>
      <c r="AE2932" t="s">
        <v>9445</v>
      </c>
      <c r="AF2932" t="s">
        <v>8591</v>
      </c>
    </row>
    <row r="2933" spans="1:34" hidden="1" x14ac:dyDescent="0.25">
      <c r="A2933" t="s">
        <v>59</v>
      </c>
      <c r="B2933">
        <v>2025233</v>
      </c>
      <c r="C2933" t="s">
        <v>87</v>
      </c>
      <c r="D2933">
        <v>7</v>
      </c>
      <c r="E2933" t="s">
        <v>92</v>
      </c>
      <c r="F2933">
        <v>1000</v>
      </c>
      <c r="G2933" t="s">
        <v>98</v>
      </c>
      <c r="H2933" t="s">
        <v>312</v>
      </c>
      <c r="I2933" t="s">
        <v>446</v>
      </c>
      <c r="J2933" t="s">
        <v>451</v>
      </c>
      <c r="K2933">
        <v>12.64</v>
      </c>
      <c r="L2933">
        <v>33.659999999999997</v>
      </c>
      <c r="M2933" t="s">
        <v>683</v>
      </c>
      <c r="Q2933">
        <v>9</v>
      </c>
      <c r="R2933">
        <v>9</v>
      </c>
      <c r="S2933" t="s">
        <v>1778</v>
      </c>
      <c r="T2933" t="s">
        <v>2965</v>
      </c>
      <c r="U2933" t="s">
        <v>3398</v>
      </c>
      <c r="V2933" t="s">
        <v>3450</v>
      </c>
      <c r="W2933">
        <v>121</v>
      </c>
      <c r="X2933">
        <v>1223</v>
      </c>
      <c r="Y2933">
        <v>4</v>
      </c>
      <c r="Z2933" t="s">
        <v>3497</v>
      </c>
      <c r="AA2933" t="s">
        <v>5577</v>
      </c>
      <c r="AB2933" t="s">
        <v>7631</v>
      </c>
      <c r="AC2933">
        <v>19</v>
      </c>
      <c r="AD2933" t="s">
        <v>9099</v>
      </c>
      <c r="AE2933" t="s">
        <v>9447</v>
      </c>
      <c r="AF2933" t="s">
        <v>9357</v>
      </c>
    </row>
    <row r="2934" spans="1:34" hidden="1" x14ac:dyDescent="0.25">
      <c r="A2934" t="s">
        <v>59</v>
      </c>
      <c r="B2934">
        <v>2025233</v>
      </c>
      <c r="C2934" t="s">
        <v>87</v>
      </c>
      <c r="D2934">
        <v>7</v>
      </c>
      <c r="E2934" t="s">
        <v>92</v>
      </c>
      <c r="F2934">
        <v>1000</v>
      </c>
      <c r="G2934" t="s">
        <v>98</v>
      </c>
      <c r="H2934" t="s">
        <v>312</v>
      </c>
      <c r="I2934" t="s">
        <v>446</v>
      </c>
      <c r="J2934" t="s">
        <v>451</v>
      </c>
      <c r="K2934">
        <v>12.64</v>
      </c>
      <c r="L2934">
        <v>33.659999999999997</v>
      </c>
      <c r="M2934" t="s">
        <v>683</v>
      </c>
      <c r="Q2934">
        <v>10</v>
      </c>
      <c r="R2934">
        <v>11</v>
      </c>
      <c r="S2934" t="s">
        <v>1148</v>
      </c>
      <c r="T2934" t="s">
        <v>2335</v>
      </c>
      <c r="U2934" t="s">
        <v>3399</v>
      </c>
      <c r="V2934" t="s">
        <v>3451</v>
      </c>
      <c r="W2934">
        <v>119</v>
      </c>
      <c r="X2934">
        <v>1119</v>
      </c>
      <c r="Y2934">
        <v>9</v>
      </c>
      <c r="Z2934" t="s">
        <v>3491</v>
      </c>
      <c r="AA2934" t="s">
        <v>5694</v>
      </c>
      <c r="AB2934" t="s">
        <v>7948</v>
      </c>
      <c r="AC2934">
        <v>32</v>
      </c>
      <c r="AD2934" t="s">
        <v>8661</v>
      </c>
      <c r="AE2934" t="s">
        <v>9354</v>
      </c>
      <c r="AF2934" t="s">
        <v>8748</v>
      </c>
    </row>
    <row r="2935" spans="1:34" hidden="1" x14ac:dyDescent="0.25">
      <c r="A2935" t="s">
        <v>59</v>
      </c>
      <c r="B2935">
        <v>2025233</v>
      </c>
      <c r="C2935" t="s">
        <v>87</v>
      </c>
      <c r="D2935">
        <v>7</v>
      </c>
      <c r="E2935" t="s">
        <v>92</v>
      </c>
      <c r="F2935">
        <v>1000</v>
      </c>
      <c r="G2935" t="s">
        <v>98</v>
      </c>
      <c r="H2935" t="s">
        <v>312</v>
      </c>
      <c r="I2935" t="s">
        <v>446</v>
      </c>
      <c r="J2935" t="s">
        <v>451</v>
      </c>
      <c r="K2935">
        <v>12.64</v>
      </c>
      <c r="L2935">
        <v>33.659999999999997</v>
      </c>
      <c r="M2935" t="s">
        <v>683</v>
      </c>
      <c r="Q2935">
        <v>11</v>
      </c>
      <c r="R2935">
        <v>7</v>
      </c>
      <c r="S2935" t="s">
        <v>1132</v>
      </c>
      <c r="T2935" t="s">
        <v>2319</v>
      </c>
      <c r="U2935" t="s">
        <v>3401</v>
      </c>
      <c r="V2935" t="s">
        <v>3440</v>
      </c>
      <c r="W2935">
        <v>123</v>
      </c>
      <c r="X2935">
        <v>1000</v>
      </c>
      <c r="Y2935">
        <v>5</v>
      </c>
      <c r="Z2935" t="s">
        <v>3508</v>
      </c>
      <c r="AA2935" t="s">
        <v>5006</v>
      </c>
      <c r="AB2935" t="s">
        <v>7633</v>
      </c>
      <c r="AC2935">
        <v>19</v>
      </c>
      <c r="AD2935" t="s">
        <v>8643</v>
      </c>
      <c r="AE2935" t="s">
        <v>9474</v>
      </c>
      <c r="AF2935" t="s">
        <v>9234</v>
      </c>
    </row>
    <row r="2936" spans="1:34" hidden="1" x14ac:dyDescent="0.25">
      <c r="A2936" t="s">
        <v>59</v>
      </c>
      <c r="B2936">
        <v>2025233</v>
      </c>
      <c r="C2936" t="s">
        <v>87</v>
      </c>
      <c r="D2936">
        <v>7</v>
      </c>
      <c r="E2936" t="s">
        <v>92</v>
      </c>
      <c r="F2936">
        <v>1000</v>
      </c>
      <c r="G2936" t="s">
        <v>98</v>
      </c>
      <c r="H2936" t="s">
        <v>312</v>
      </c>
      <c r="I2936" t="s">
        <v>446</v>
      </c>
      <c r="J2936" t="s">
        <v>451</v>
      </c>
      <c r="K2936">
        <v>12.64</v>
      </c>
      <c r="L2936">
        <v>33.659999999999997</v>
      </c>
      <c r="M2936" t="s">
        <v>683</v>
      </c>
      <c r="Q2936">
        <v>12</v>
      </c>
      <c r="R2936">
        <v>6</v>
      </c>
      <c r="S2936" t="s">
        <v>1906</v>
      </c>
      <c r="T2936" t="s">
        <v>3093</v>
      </c>
      <c r="U2936" t="s">
        <v>3416</v>
      </c>
      <c r="V2936" t="s">
        <v>3460</v>
      </c>
      <c r="W2936">
        <v>124</v>
      </c>
      <c r="X2936">
        <v>1235</v>
      </c>
      <c r="Y2936">
        <v>11</v>
      </c>
      <c r="Z2936" t="s">
        <v>3516</v>
      </c>
      <c r="AA2936" t="s">
        <v>5695</v>
      </c>
      <c r="AB2936" t="s">
        <v>7972</v>
      </c>
      <c r="AC2936">
        <v>134</v>
      </c>
      <c r="AD2936" t="s">
        <v>8666</v>
      </c>
      <c r="AE2936" t="s">
        <v>9356</v>
      </c>
      <c r="AF2936" t="s">
        <v>8957</v>
      </c>
    </row>
    <row r="2937" spans="1:34" hidden="1" x14ac:dyDescent="0.25">
      <c r="A2937" t="s">
        <v>59</v>
      </c>
      <c r="B2937">
        <v>2025234</v>
      </c>
      <c r="C2937" t="s">
        <v>87</v>
      </c>
      <c r="D2937">
        <v>8</v>
      </c>
      <c r="E2937" t="s">
        <v>92</v>
      </c>
      <c r="F2937">
        <v>1800</v>
      </c>
      <c r="G2937" t="s">
        <v>98</v>
      </c>
      <c r="H2937" t="s">
        <v>313</v>
      </c>
      <c r="I2937" t="s">
        <v>446</v>
      </c>
      <c r="J2937" t="s">
        <v>451</v>
      </c>
      <c r="K2937">
        <v>13.74</v>
      </c>
      <c r="L2937">
        <v>37.369999999999997</v>
      </c>
      <c r="M2937" t="s">
        <v>684</v>
      </c>
      <c r="N2937" t="s">
        <v>906</v>
      </c>
      <c r="O2937" t="s">
        <v>1000</v>
      </c>
      <c r="Q2937">
        <v>1</v>
      </c>
      <c r="R2937">
        <v>2</v>
      </c>
      <c r="S2937" t="s">
        <v>1348</v>
      </c>
      <c r="T2937" t="s">
        <v>2535</v>
      </c>
      <c r="U2937" t="s">
        <v>3402</v>
      </c>
      <c r="V2937" t="s">
        <v>3445</v>
      </c>
      <c r="W2937">
        <v>129</v>
      </c>
      <c r="X2937">
        <v>1014</v>
      </c>
      <c r="Y2937">
        <v>1</v>
      </c>
      <c r="Z2937" t="s">
        <v>3478</v>
      </c>
      <c r="AA2937" t="s">
        <v>5696</v>
      </c>
      <c r="AB2937" t="s">
        <v>1000</v>
      </c>
      <c r="AC2937">
        <v>6.9</v>
      </c>
      <c r="AD2937" t="s">
        <v>8583</v>
      </c>
      <c r="AE2937" t="s">
        <v>8911</v>
      </c>
      <c r="AF2937" t="s">
        <v>8455</v>
      </c>
      <c r="AG2937" t="s">
        <v>8593</v>
      </c>
      <c r="AH2937" t="s">
        <v>9440</v>
      </c>
    </row>
    <row r="2938" spans="1:34" hidden="1" x14ac:dyDescent="0.25">
      <c r="A2938" t="s">
        <v>59</v>
      </c>
      <c r="B2938">
        <v>2025234</v>
      </c>
      <c r="C2938" t="s">
        <v>87</v>
      </c>
      <c r="D2938">
        <v>8</v>
      </c>
      <c r="E2938" t="s">
        <v>92</v>
      </c>
      <c r="F2938">
        <v>1800</v>
      </c>
      <c r="G2938" t="s">
        <v>98</v>
      </c>
      <c r="H2938" t="s">
        <v>313</v>
      </c>
      <c r="I2938" t="s">
        <v>446</v>
      </c>
      <c r="J2938" t="s">
        <v>451</v>
      </c>
      <c r="K2938">
        <v>13.74</v>
      </c>
      <c r="L2938">
        <v>37.369999999999997</v>
      </c>
      <c r="M2938" t="s">
        <v>684</v>
      </c>
      <c r="N2938" t="s">
        <v>906</v>
      </c>
      <c r="O2938" t="s">
        <v>1000</v>
      </c>
      <c r="Q2938">
        <v>2</v>
      </c>
      <c r="R2938">
        <v>5</v>
      </c>
      <c r="S2938" t="s">
        <v>1781</v>
      </c>
      <c r="T2938" t="s">
        <v>2968</v>
      </c>
      <c r="U2938" t="s">
        <v>3413</v>
      </c>
      <c r="V2938" t="s">
        <v>3456</v>
      </c>
      <c r="W2938">
        <v>124</v>
      </c>
      <c r="X2938">
        <v>1135</v>
      </c>
      <c r="Y2938">
        <v>4</v>
      </c>
      <c r="Z2938" t="s">
        <v>3489</v>
      </c>
      <c r="AA2938" t="s">
        <v>5454</v>
      </c>
      <c r="AB2938" t="s">
        <v>7973</v>
      </c>
      <c r="AC2938">
        <v>5</v>
      </c>
      <c r="AD2938" t="s">
        <v>8585</v>
      </c>
      <c r="AE2938" t="s">
        <v>8549</v>
      </c>
      <c r="AF2938" t="s">
        <v>8580</v>
      </c>
      <c r="AG2938" t="s">
        <v>455</v>
      </c>
      <c r="AH2938" t="s">
        <v>8490</v>
      </c>
    </row>
    <row r="2939" spans="1:34" hidden="1" x14ac:dyDescent="0.25">
      <c r="A2939" t="s">
        <v>59</v>
      </c>
      <c r="B2939">
        <v>2025234</v>
      </c>
      <c r="C2939" t="s">
        <v>87</v>
      </c>
      <c r="D2939">
        <v>8</v>
      </c>
      <c r="E2939" t="s">
        <v>92</v>
      </c>
      <c r="F2939">
        <v>1800</v>
      </c>
      <c r="G2939" t="s">
        <v>98</v>
      </c>
      <c r="H2939" t="s">
        <v>313</v>
      </c>
      <c r="I2939" t="s">
        <v>446</v>
      </c>
      <c r="J2939" t="s">
        <v>451</v>
      </c>
      <c r="K2939">
        <v>13.74</v>
      </c>
      <c r="L2939">
        <v>37.369999999999997</v>
      </c>
      <c r="M2939" t="s">
        <v>684</v>
      </c>
      <c r="N2939" t="s">
        <v>906</v>
      </c>
      <c r="O2939" t="s">
        <v>1000</v>
      </c>
      <c r="Q2939">
        <v>3</v>
      </c>
      <c r="R2939">
        <v>4</v>
      </c>
      <c r="S2939" t="s">
        <v>1199</v>
      </c>
      <c r="T2939" t="s">
        <v>2386</v>
      </c>
      <c r="U2939" t="s">
        <v>3421</v>
      </c>
      <c r="V2939" t="s">
        <v>3457</v>
      </c>
      <c r="W2939">
        <v>129</v>
      </c>
      <c r="X2939">
        <v>1112</v>
      </c>
      <c r="Y2939">
        <v>5</v>
      </c>
      <c r="Z2939" t="s">
        <v>3489</v>
      </c>
      <c r="AA2939" t="s">
        <v>5697</v>
      </c>
      <c r="AB2939" t="s">
        <v>7974</v>
      </c>
      <c r="AC2939">
        <v>3.7</v>
      </c>
      <c r="AD2939" t="s">
        <v>8578</v>
      </c>
      <c r="AE2939" t="s">
        <v>455</v>
      </c>
      <c r="AF2939" t="s">
        <v>8415</v>
      </c>
      <c r="AG2939" t="s">
        <v>8448</v>
      </c>
      <c r="AH2939" t="s">
        <v>9211</v>
      </c>
    </row>
    <row r="2940" spans="1:34" hidden="1" x14ac:dyDescent="0.25">
      <c r="A2940" t="s">
        <v>59</v>
      </c>
      <c r="B2940">
        <v>2025234</v>
      </c>
      <c r="C2940" t="s">
        <v>87</v>
      </c>
      <c r="D2940">
        <v>8</v>
      </c>
      <c r="E2940" t="s">
        <v>92</v>
      </c>
      <c r="F2940">
        <v>1800</v>
      </c>
      <c r="G2940" t="s">
        <v>98</v>
      </c>
      <c r="H2940" t="s">
        <v>313</v>
      </c>
      <c r="I2940" t="s">
        <v>446</v>
      </c>
      <c r="J2940" t="s">
        <v>451</v>
      </c>
      <c r="K2940">
        <v>13.74</v>
      </c>
      <c r="L2940">
        <v>37.369999999999997</v>
      </c>
      <c r="M2940" t="s">
        <v>684</v>
      </c>
      <c r="N2940" t="s">
        <v>906</v>
      </c>
      <c r="O2940" t="s">
        <v>1000</v>
      </c>
      <c r="Q2940">
        <v>4</v>
      </c>
      <c r="R2940">
        <v>6</v>
      </c>
      <c r="S2940" t="s">
        <v>1391</v>
      </c>
      <c r="T2940" t="s">
        <v>2578</v>
      </c>
      <c r="U2940" t="s">
        <v>3403</v>
      </c>
      <c r="V2940" t="s">
        <v>3443</v>
      </c>
      <c r="W2940">
        <v>125</v>
      </c>
      <c r="X2940">
        <v>1220</v>
      </c>
      <c r="Y2940">
        <v>2</v>
      </c>
      <c r="Z2940" t="s">
        <v>3483</v>
      </c>
      <c r="AA2940" t="s">
        <v>5698</v>
      </c>
      <c r="AB2940" t="s">
        <v>7975</v>
      </c>
      <c r="AC2940">
        <v>11</v>
      </c>
      <c r="AD2940" t="s">
        <v>8575</v>
      </c>
      <c r="AE2940" t="s">
        <v>8651</v>
      </c>
      <c r="AF2940" t="s">
        <v>8580</v>
      </c>
      <c r="AG2940" t="s">
        <v>8448</v>
      </c>
      <c r="AH2940" t="s">
        <v>8651</v>
      </c>
    </row>
    <row r="2941" spans="1:34" hidden="1" x14ac:dyDescent="0.25">
      <c r="A2941" t="s">
        <v>59</v>
      </c>
      <c r="B2941">
        <v>2025234</v>
      </c>
      <c r="C2941" t="s">
        <v>87</v>
      </c>
      <c r="D2941">
        <v>8</v>
      </c>
      <c r="E2941" t="s">
        <v>92</v>
      </c>
      <c r="F2941">
        <v>1800</v>
      </c>
      <c r="G2941" t="s">
        <v>98</v>
      </c>
      <c r="H2941" t="s">
        <v>313</v>
      </c>
      <c r="I2941" t="s">
        <v>446</v>
      </c>
      <c r="J2941" t="s">
        <v>451</v>
      </c>
      <c r="K2941">
        <v>13.74</v>
      </c>
      <c r="L2941">
        <v>37.369999999999997</v>
      </c>
      <c r="M2941" t="s">
        <v>684</v>
      </c>
      <c r="N2941" t="s">
        <v>906</v>
      </c>
      <c r="O2941" t="s">
        <v>1000</v>
      </c>
      <c r="Q2941">
        <v>5</v>
      </c>
      <c r="R2941">
        <v>7</v>
      </c>
      <c r="S2941" t="s">
        <v>1780</v>
      </c>
      <c r="T2941" t="s">
        <v>2967</v>
      </c>
      <c r="U2941" t="s">
        <v>3416</v>
      </c>
      <c r="V2941" t="s">
        <v>3454</v>
      </c>
      <c r="W2941">
        <v>123</v>
      </c>
      <c r="X2941">
        <v>1105</v>
      </c>
      <c r="Y2941">
        <v>7</v>
      </c>
      <c r="Z2941" t="s">
        <v>3524</v>
      </c>
      <c r="AA2941" t="s">
        <v>5699</v>
      </c>
      <c r="AB2941" t="s">
        <v>7729</v>
      </c>
      <c r="AC2941">
        <v>8.3000000000000007</v>
      </c>
      <c r="AD2941" t="s">
        <v>8785</v>
      </c>
      <c r="AE2941" t="s">
        <v>8444</v>
      </c>
      <c r="AF2941" t="s">
        <v>8688</v>
      </c>
      <c r="AG2941" t="s">
        <v>8549</v>
      </c>
      <c r="AH2941" t="s">
        <v>8749</v>
      </c>
    </row>
    <row r="2942" spans="1:34" hidden="1" x14ac:dyDescent="0.25">
      <c r="A2942" t="s">
        <v>59</v>
      </c>
      <c r="B2942">
        <v>2025234</v>
      </c>
      <c r="C2942" t="s">
        <v>87</v>
      </c>
      <c r="D2942">
        <v>8</v>
      </c>
      <c r="E2942" t="s">
        <v>92</v>
      </c>
      <c r="F2942">
        <v>1800</v>
      </c>
      <c r="G2942" t="s">
        <v>98</v>
      </c>
      <c r="H2942" t="s">
        <v>313</v>
      </c>
      <c r="I2942" t="s">
        <v>446</v>
      </c>
      <c r="J2942" t="s">
        <v>451</v>
      </c>
      <c r="K2942">
        <v>13.74</v>
      </c>
      <c r="L2942">
        <v>37.369999999999997</v>
      </c>
      <c r="M2942" t="s">
        <v>684</v>
      </c>
      <c r="N2942" t="s">
        <v>906</v>
      </c>
      <c r="O2942" t="s">
        <v>1000</v>
      </c>
      <c r="Q2942">
        <v>6</v>
      </c>
      <c r="R2942">
        <v>3</v>
      </c>
      <c r="S2942" t="s">
        <v>2037</v>
      </c>
      <c r="T2942" t="s">
        <v>3224</v>
      </c>
      <c r="U2942" t="s">
        <v>3399</v>
      </c>
      <c r="V2942" t="s">
        <v>3460</v>
      </c>
      <c r="W2942">
        <v>131</v>
      </c>
      <c r="X2942">
        <v>1142</v>
      </c>
      <c r="Y2942">
        <v>6</v>
      </c>
      <c r="Z2942" t="s">
        <v>3490</v>
      </c>
      <c r="AA2942" t="s">
        <v>5700</v>
      </c>
      <c r="AB2942" t="s">
        <v>7976</v>
      </c>
      <c r="AC2942">
        <v>38</v>
      </c>
      <c r="AD2942" t="s">
        <v>8819</v>
      </c>
      <c r="AE2942" t="s">
        <v>455</v>
      </c>
      <c r="AF2942" t="s">
        <v>8580</v>
      </c>
      <c r="AG2942" t="s">
        <v>8493</v>
      </c>
      <c r="AH2942" t="s">
        <v>8862</v>
      </c>
    </row>
    <row r="2943" spans="1:34" hidden="1" x14ac:dyDescent="0.25">
      <c r="A2943" t="s">
        <v>59</v>
      </c>
      <c r="B2943">
        <v>2025234</v>
      </c>
      <c r="C2943" t="s">
        <v>87</v>
      </c>
      <c r="D2943">
        <v>8</v>
      </c>
      <c r="E2943" t="s">
        <v>92</v>
      </c>
      <c r="F2943">
        <v>1800</v>
      </c>
      <c r="G2943" t="s">
        <v>98</v>
      </c>
      <c r="H2943" t="s">
        <v>313</v>
      </c>
      <c r="I2943" t="s">
        <v>446</v>
      </c>
      <c r="J2943" t="s">
        <v>451</v>
      </c>
      <c r="K2943">
        <v>13.74</v>
      </c>
      <c r="L2943">
        <v>37.369999999999997</v>
      </c>
      <c r="M2943" t="s">
        <v>684</v>
      </c>
      <c r="N2943" t="s">
        <v>906</v>
      </c>
      <c r="O2943" t="s">
        <v>1000</v>
      </c>
      <c r="Q2943">
        <v>7</v>
      </c>
      <c r="R2943">
        <v>8</v>
      </c>
      <c r="S2943" t="s">
        <v>1213</v>
      </c>
      <c r="T2943" t="s">
        <v>2400</v>
      </c>
      <c r="U2943" t="s">
        <v>3412</v>
      </c>
      <c r="V2943" t="s">
        <v>3449</v>
      </c>
      <c r="W2943">
        <v>123</v>
      </c>
      <c r="X2943">
        <v>1156</v>
      </c>
      <c r="Y2943">
        <v>3</v>
      </c>
      <c r="Z2943" t="s">
        <v>3485</v>
      </c>
      <c r="AA2943" t="s">
        <v>5701</v>
      </c>
      <c r="AB2943" t="s">
        <v>7977</v>
      </c>
      <c r="AC2943">
        <v>11</v>
      </c>
      <c r="AD2943" t="s">
        <v>8784</v>
      </c>
      <c r="AE2943" t="s">
        <v>8492</v>
      </c>
      <c r="AF2943" t="s">
        <v>8688</v>
      </c>
      <c r="AG2943" t="s">
        <v>455</v>
      </c>
      <c r="AH2943" t="s">
        <v>9310</v>
      </c>
    </row>
    <row r="2944" spans="1:34" hidden="1" x14ac:dyDescent="0.25">
      <c r="A2944" t="s">
        <v>59</v>
      </c>
      <c r="B2944">
        <v>2025234</v>
      </c>
      <c r="C2944" t="s">
        <v>87</v>
      </c>
      <c r="D2944">
        <v>8</v>
      </c>
      <c r="E2944" t="s">
        <v>92</v>
      </c>
      <c r="F2944">
        <v>1800</v>
      </c>
      <c r="G2944" t="s">
        <v>98</v>
      </c>
      <c r="H2944" t="s">
        <v>313</v>
      </c>
      <c r="I2944" t="s">
        <v>446</v>
      </c>
      <c r="J2944" t="s">
        <v>451</v>
      </c>
      <c r="K2944">
        <v>13.74</v>
      </c>
      <c r="L2944">
        <v>37.369999999999997</v>
      </c>
      <c r="M2944" t="s">
        <v>684</v>
      </c>
      <c r="N2944" t="s">
        <v>906</v>
      </c>
      <c r="O2944" t="s">
        <v>1000</v>
      </c>
      <c r="Q2944">
        <v>8</v>
      </c>
      <c r="R2944">
        <v>1</v>
      </c>
      <c r="S2944" t="s">
        <v>1669</v>
      </c>
      <c r="T2944" t="s">
        <v>2856</v>
      </c>
      <c r="U2944" t="s">
        <v>3417</v>
      </c>
      <c r="V2944" t="s">
        <v>3456</v>
      </c>
      <c r="W2944">
        <v>135</v>
      </c>
      <c r="X2944">
        <v>1104</v>
      </c>
      <c r="Y2944">
        <v>12</v>
      </c>
      <c r="Z2944" t="s">
        <v>3485</v>
      </c>
      <c r="AA2944" t="s">
        <v>5702</v>
      </c>
      <c r="AB2944" t="s">
        <v>7786</v>
      </c>
      <c r="AC2944">
        <v>12</v>
      </c>
      <c r="AD2944" t="s">
        <v>9100</v>
      </c>
      <c r="AE2944" t="s">
        <v>455</v>
      </c>
      <c r="AF2944" t="s">
        <v>8688</v>
      </c>
      <c r="AG2944" t="s">
        <v>8492</v>
      </c>
      <c r="AH2944" t="s">
        <v>9312</v>
      </c>
    </row>
    <row r="2945" spans="1:34" hidden="1" x14ac:dyDescent="0.25">
      <c r="A2945" t="s">
        <v>59</v>
      </c>
      <c r="B2945">
        <v>2025234</v>
      </c>
      <c r="C2945" t="s">
        <v>87</v>
      </c>
      <c r="D2945">
        <v>8</v>
      </c>
      <c r="E2945" t="s">
        <v>92</v>
      </c>
      <c r="F2945">
        <v>1800</v>
      </c>
      <c r="G2945" t="s">
        <v>98</v>
      </c>
      <c r="H2945" t="s">
        <v>313</v>
      </c>
      <c r="I2945" t="s">
        <v>446</v>
      </c>
      <c r="J2945" t="s">
        <v>451</v>
      </c>
      <c r="K2945">
        <v>13.74</v>
      </c>
      <c r="L2945">
        <v>37.369999999999997</v>
      </c>
      <c r="M2945" t="s">
        <v>684</v>
      </c>
      <c r="N2945" t="s">
        <v>906</v>
      </c>
      <c r="O2945" t="s">
        <v>1000</v>
      </c>
      <c r="Q2945">
        <v>9</v>
      </c>
      <c r="R2945">
        <v>12</v>
      </c>
      <c r="S2945" t="s">
        <v>1144</v>
      </c>
      <c r="T2945" t="s">
        <v>2331</v>
      </c>
      <c r="U2945" t="s">
        <v>3398</v>
      </c>
      <c r="V2945" t="s">
        <v>3444</v>
      </c>
      <c r="W2945">
        <v>120</v>
      </c>
      <c r="X2945">
        <v>1048</v>
      </c>
      <c r="Y2945">
        <v>8</v>
      </c>
      <c r="Z2945" t="s">
        <v>3498</v>
      </c>
      <c r="AA2945" t="s">
        <v>5515</v>
      </c>
      <c r="AB2945" t="s">
        <v>7766</v>
      </c>
      <c r="AC2945">
        <v>8.5</v>
      </c>
      <c r="AD2945" t="s">
        <v>9101</v>
      </c>
      <c r="AE2945" t="s">
        <v>8593</v>
      </c>
      <c r="AF2945" t="s">
        <v>8462</v>
      </c>
      <c r="AG2945" t="s">
        <v>8549</v>
      </c>
      <c r="AH2945" t="s">
        <v>9399</v>
      </c>
    </row>
    <row r="2946" spans="1:34" hidden="1" x14ac:dyDescent="0.25">
      <c r="A2946" t="s">
        <v>59</v>
      </c>
      <c r="B2946">
        <v>2025234</v>
      </c>
      <c r="C2946" t="s">
        <v>87</v>
      </c>
      <c r="D2946">
        <v>8</v>
      </c>
      <c r="E2946" t="s">
        <v>92</v>
      </c>
      <c r="F2946">
        <v>1800</v>
      </c>
      <c r="G2946" t="s">
        <v>98</v>
      </c>
      <c r="H2946" t="s">
        <v>313</v>
      </c>
      <c r="I2946" t="s">
        <v>446</v>
      </c>
      <c r="J2946" t="s">
        <v>451</v>
      </c>
      <c r="K2946">
        <v>13.74</v>
      </c>
      <c r="L2946">
        <v>37.369999999999997</v>
      </c>
      <c r="M2946" t="s">
        <v>684</v>
      </c>
      <c r="N2946" t="s">
        <v>906</v>
      </c>
      <c r="O2946" t="s">
        <v>1000</v>
      </c>
      <c r="Q2946">
        <v>10</v>
      </c>
      <c r="R2946">
        <v>9</v>
      </c>
      <c r="S2946" t="s">
        <v>1581</v>
      </c>
      <c r="T2946" t="s">
        <v>2768</v>
      </c>
      <c r="U2946" t="s">
        <v>3420</v>
      </c>
      <c r="V2946" t="s">
        <v>3447</v>
      </c>
      <c r="W2946">
        <v>122</v>
      </c>
      <c r="X2946">
        <v>1059</v>
      </c>
      <c r="Y2946">
        <v>10</v>
      </c>
      <c r="Z2946" t="s">
        <v>3486</v>
      </c>
      <c r="AA2946" t="s">
        <v>5703</v>
      </c>
      <c r="AB2946" t="s">
        <v>7323</v>
      </c>
      <c r="AC2946">
        <v>23</v>
      </c>
      <c r="AD2946" t="s">
        <v>9102</v>
      </c>
      <c r="AE2946" t="s">
        <v>8492</v>
      </c>
      <c r="AF2946" t="s">
        <v>8688</v>
      </c>
      <c r="AG2946" t="s">
        <v>455</v>
      </c>
      <c r="AH2946" t="s">
        <v>9373</v>
      </c>
    </row>
    <row r="2947" spans="1:34" hidden="1" x14ac:dyDescent="0.25">
      <c r="A2947" t="s">
        <v>59</v>
      </c>
      <c r="B2947">
        <v>2025234</v>
      </c>
      <c r="C2947" t="s">
        <v>87</v>
      </c>
      <c r="D2947">
        <v>8</v>
      </c>
      <c r="E2947" t="s">
        <v>92</v>
      </c>
      <c r="F2947">
        <v>1800</v>
      </c>
      <c r="G2947" t="s">
        <v>98</v>
      </c>
      <c r="H2947" t="s">
        <v>313</v>
      </c>
      <c r="I2947" t="s">
        <v>446</v>
      </c>
      <c r="J2947" t="s">
        <v>451</v>
      </c>
      <c r="K2947">
        <v>13.74</v>
      </c>
      <c r="L2947">
        <v>37.369999999999997</v>
      </c>
      <c r="M2947" t="s">
        <v>684</v>
      </c>
      <c r="N2947" t="s">
        <v>906</v>
      </c>
      <c r="O2947" t="s">
        <v>1000</v>
      </c>
      <c r="Q2947">
        <v>11</v>
      </c>
      <c r="R2947">
        <v>10</v>
      </c>
      <c r="S2947" t="s">
        <v>1890</v>
      </c>
      <c r="T2947" t="s">
        <v>3077</v>
      </c>
      <c r="U2947" t="s">
        <v>3408</v>
      </c>
      <c r="V2947" t="s">
        <v>3459</v>
      </c>
      <c r="W2947">
        <v>122</v>
      </c>
      <c r="X2947">
        <v>1174</v>
      </c>
      <c r="Y2947">
        <v>11</v>
      </c>
      <c r="Z2947" t="s">
        <v>3499</v>
      </c>
      <c r="AA2947" t="s">
        <v>5704</v>
      </c>
      <c r="AB2947" t="s">
        <v>7978</v>
      </c>
      <c r="AC2947">
        <v>60</v>
      </c>
      <c r="AD2947" t="s">
        <v>8787</v>
      </c>
      <c r="AE2947" t="s">
        <v>8444</v>
      </c>
      <c r="AF2947" t="s">
        <v>8580</v>
      </c>
      <c r="AG2947" t="s">
        <v>8440</v>
      </c>
      <c r="AH2947" t="s">
        <v>8603</v>
      </c>
    </row>
    <row r="2948" spans="1:34" hidden="1" x14ac:dyDescent="0.25">
      <c r="A2948" t="s">
        <v>59</v>
      </c>
      <c r="B2948">
        <v>2025234</v>
      </c>
      <c r="C2948" t="s">
        <v>87</v>
      </c>
      <c r="D2948">
        <v>8</v>
      </c>
      <c r="E2948" t="s">
        <v>92</v>
      </c>
      <c r="F2948">
        <v>1800</v>
      </c>
      <c r="G2948" t="s">
        <v>98</v>
      </c>
      <c r="H2948" t="s">
        <v>313</v>
      </c>
      <c r="I2948" t="s">
        <v>446</v>
      </c>
      <c r="J2948" t="s">
        <v>451</v>
      </c>
      <c r="K2948">
        <v>13.74</v>
      </c>
      <c r="L2948">
        <v>37.369999999999997</v>
      </c>
      <c r="M2948" t="s">
        <v>684</v>
      </c>
      <c r="N2948" t="s">
        <v>906</v>
      </c>
      <c r="O2948" t="s">
        <v>1000</v>
      </c>
      <c r="Q2948">
        <v>12</v>
      </c>
      <c r="R2948">
        <v>11</v>
      </c>
      <c r="S2948" t="s">
        <v>1206</v>
      </c>
      <c r="T2948" t="s">
        <v>2393</v>
      </c>
      <c r="U2948" t="s">
        <v>3410</v>
      </c>
      <c r="V2948" t="s">
        <v>3455</v>
      </c>
      <c r="W2948">
        <v>120</v>
      </c>
      <c r="X2948">
        <v>1130</v>
      </c>
      <c r="Y2948">
        <v>9</v>
      </c>
      <c r="Z2948" t="s">
        <v>3494</v>
      </c>
      <c r="AA2948" t="s">
        <v>5705</v>
      </c>
      <c r="AB2948" t="s">
        <v>7979</v>
      </c>
      <c r="AC2948">
        <v>47</v>
      </c>
      <c r="AD2948" t="s">
        <v>8925</v>
      </c>
      <c r="AE2948" t="s">
        <v>455</v>
      </c>
      <c r="AF2948" t="s">
        <v>8688</v>
      </c>
      <c r="AG2948" t="s">
        <v>8593</v>
      </c>
      <c r="AH2948" t="s">
        <v>8596</v>
      </c>
    </row>
    <row r="2949" spans="1:34" hidden="1" x14ac:dyDescent="0.25">
      <c r="A2949" t="s">
        <v>60</v>
      </c>
      <c r="B2949">
        <v>2025235</v>
      </c>
      <c r="C2949" t="s">
        <v>86</v>
      </c>
      <c r="D2949">
        <v>1</v>
      </c>
      <c r="E2949" t="s">
        <v>88</v>
      </c>
      <c r="F2949">
        <v>1650</v>
      </c>
      <c r="G2949" t="s">
        <v>98</v>
      </c>
      <c r="H2949" t="s">
        <v>314</v>
      </c>
      <c r="I2949" t="s">
        <v>447</v>
      </c>
      <c r="K2949">
        <v>28.3</v>
      </c>
      <c r="L2949">
        <v>51.84</v>
      </c>
      <c r="M2949" t="s">
        <v>685</v>
      </c>
      <c r="N2949" t="s">
        <v>907</v>
      </c>
      <c r="Q2949">
        <v>1</v>
      </c>
      <c r="R2949">
        <v>14</v>
      </c>
      <c r="S2949" t="s">
        <v>1174</v>
      </c>
      <c r="T2949" t="s">
        <v>2361</v>
      </c>
      <c r="U2949" t="s">
        <v>3398</v>
      </c>
      <c r="V2949" t="s">
        <v>3457</v>
      </c>
      <c r="W2949">
        <v>119</v>
      </c>
      <c r="X2949">
        <v>1206</v>
      </c>
      <c r="Y2949">
        <v>3</v>
      </c>
      <c r="Z2949" t="s">
        <v>3478</v>
      </c>
      <c r="AA2949" t="s">
        <v>5062</v>
      </c>
      <c r="AB2949" t="s">
        <v>907</v>
      </c>
      <c r="AC2949">
        <v>4.9000000000000004</v>
      </c>
      <c r="AD2949" t="s">
        <v>8721</v>
      </c>
      <c r="AE2949" t="s">
        <v>9054</v>
      </c>
      <c r="AF2949" t="s">
        <v>8476</v>
      </c>
      <c r="AG2949" t="s">
        <v>8452</v>
      </c>
    </row>
    <row r="2950" spans="1:34" hidden="1" x14ac:dyDescent="0.25">
      <c r="A2950" t="s">
        <v>60</v>
      </c>
      <c r="B2950">
        <v>2025235</v>
      </c>
      <c r="C2950" t="s">
        <v>86</v>
      </c>
      <c r="D2950">
        <v>1</v>
      </c>
      <c r="E2950" t="s">
        <v>88</v>
      </c>
      <c r="F2950">
        <v>1650</v>
      </c>
      <c r="G2950" t="s">
        <v>98</v>
      </c>
      <c r="H2950" t="s">
        <v>314</v>
      </c>
      <c r="I2950" t="s">
        <v>447</v>
      </c>
      <c r="K2950">
        <v>28.3</v>
      </c>
      <c r="L2950">
        <v>51.84</v>
      </c>
      <c r="M2950" t="s">
        <v>685</v>
      </c>
      <c r="N2950" t="s">
        <v>907</v>
      </c>
      <c r="Q2950">
        <v>2</v>
      </c>
      <c r="R2950">
        <v>2</v>
      </c>
      <c r="S2950" t="s">
        <v>1220</v>
      </c>
      <c r="T2950" t="s">
        <v>2407</v>
      </c>
      <c r="U2950" t="s">
        <v>3400</v>
      </c>
      <c r="V2950" t="s">
        <v>3454</v>
      </c>
      <c r="W2950">
        <v>134</v>
      </c>
      <c r="X2950">
        <v>1107</v>
      </c>
      <c r="Y2950">
        <v>11</v>
      </c>
      <c r="Z2950" t="s">
        <v>3496</v>
      </c>
      <c r="AA2950" t="s">
        <v>5706</v>
      </c>
      <c r="AB2950" t="s">
        <v>7980</v>
      </c>
      <c r="AC2950">
        <v>57</v>
      </c>
      <c r="AD2950" t="s">
        <v>8845</v>
      </c>
      <c r="AE2950" t="s">
        <v>8612</v>
      </c>
      <c r="AF2950" t="s">
        <v>8654</v>
      </c>
      <c r="AG2950" t="s">
        <v>8413</v>
      </c>
    </row>
    <row r="2951" spans="1:34" hidden="1" x14ac:dyDescent="0.25">
      <c r="A2951" t="s">
        <v>60</v>
      </c>
      <c r="B2951">
        <v>2025235</v>
      </c>
      <c r="C2951" t="s">
        <v>86</v>
      </c>
      <c r="D2951">
        <v>1</v>
      </c>
      <c r="E2951" t="s">
        <v>88</v>
      </c>
      <c r="F2951">
        <v>1650</v>
      </c>
      <c r="G2951" t="s">
        <v>98</v>
      </c>
      <c r="H2951" t="s">
        <v>314</v>
      </c>
      <c r="I2951" t="s">
        <v>447</v>
      </c>
      <c r="K2951">
        <v>28.3</v>
      </c>
      <c r="L2951">
        <v>51.84</v>
      </c>
      <c r="M2951" t="s">
        <v>685</v>
      </c>
      <c r="N2951" t="s">
        <v>907</v>
      </c>
      <c r="Q2951">
        <v>3</v>
      </c>
      <c r="R2951">
        <v>10</v>
      </c>
      <c r="S2951" t="s">
        <v>1584</v>
      </c>
      <c r="T2951" t="s">
        <v>2771</v>
      </c>
      <c r="U2951" t="s">
        <v>3422</v>
      </c>
      <c r="V2951" t="s">
        <v>3461</v>
      </c>
      <c r="W2951">
        <v>123</v>
      </c>
      <c r="X2951">
        <v>1090</v>
      </c>
      <c r="Y2951">
        <v>8</v>
      </c>
      <c r="Z2951" t="s">
        <v>3490</v>
      </c>
      <c r="AA2951" t="s">
        <v>5707</v>
      </c>
      <c r="AB2951" t="s">
        <v>953</v>
      </c>
      <c r="AC2951">
        <v>30</v>
      </c>
      <c r="AD2951" t="s">
        <v>8971</v>
      </c>
      <c r="AE2951" t="s">
        <v>9053</v>
      </c>
      <c r="AF2951" t="s">
        <v>8474</v>
      </c>
      <c r="AG2951" t="s">
        <v>8416</v>
      </c>
    </row>
    <row r="2952" spans="1:34" hidden="1" x14ac:dyDescent="0.25">
      <c r="A2952" t="s">
        <v>60</v>
      </c>
      <c r="B2952">
        <v>2025235</v>
      </c>
      <c r="C2952" t="s">
        <v>86</v>
      </c>
      <c r="D2952">
        <v>1</v>
      </c>
      <c r="E2952" t="s">
        <v>88</v>
      </c>
      <c r="F2952">
        <v>1650</v>
      </c>
      <c r="G2952" t="s">
        <v>98</v>
      </c>
      <c r="H2952" t="s">
        <v>314</v>
      </c>
      <c r="I2952" t="s">
        <v>447</v>
      </c>
      <c r="K2952">
        <v>28.3</v>
      </c>
      <c r="L2952">
        <v>51.84</v>
      </c>
      <c r="M2952" t="s">
        <v>685</v>
      </c>
      <c r="N2952" t="s">
        <v>907</v>
      </c>
      <c r="Q2952">
        <v>4</v>
      </c>
      <c r="R2952">
        <v>7</v>
      </c>
      <c r="S2952" t="s">
        <v>1646</v>
      </c>
      <c r="T2952" t="s">
        <v>2833</v>
      </c>
      <c r="U2952" t="s">
        <v>3403</v>
      </c>
      <c r="V2952" t="s">
        <v>3441</v>
      </c>
      <c r="W2952">
        <v>131</v>
      </c>
      <c r="X2952">
        <v>1181</v>
      </c>
      <c r="Y2952">
        <v>4</v>
      </c>
      <c r="Z2952" t="s">
        <v>3497</v>
      </c>
      <c r="AA2952" t="s">
        <v>5708</v>
      </c>
      <c r="AB2952" t="s">
        <v>7300</v>
      </c>
      <c r="AC2952">
        <v>4.0999999999999996</v>
      </c>
      <c r="AD2952" t="s">
        <v>8973</v>
      </c>
      <c r="AE2952" t="s">
        <v>8612</v>
      </c>
      <c r="AF2952" t="s">
        <v>8875</v>
      </c>
      <c r="AG2952" t="s">
        <v>8441</v>
      </c>
    </row>
    <row r="2953" spans="1:34" hidden="1" x14ac:dyDescent="0.25">
      <c r="A2953" t="s">
        <v>60</v>
      </c>
      <c r="B2953">
        <v>2025235</v>
      </c>
      <c r="C2953" t="s">
        <v>86</v>
      </c>
      <c r="D2953">
        <v>1</v>
      </c>
      <c r="E2953" t="s">
        <v>88</v>
      </c>
      <c r="F2953">
        <v>1650</v>
      </c>
      <c r="G2953" t="s">
        <v>98</v>
      </c>
      <c r="H2953" t="s">
        <v>314</v>
      </c>
      <c r="I2953" t="s">
        <v>447</v>
      </c>
      <c r="K2953">
        <v>28.3</v>
      </c>
      <c r="L2953">
        <v>51.84</v>
      </c>
      <c r="M2953" t="s">
        <v>685</v>
      </c>
      <c r="N2953" t="s">
        <v>907</v>
      </c>
      <c r="Q2953">
        <v>5</v>
      </c>
      <c r="R2953">
        <v>6</v>
      </c>
      <c r="S2953" t="s">
        <v>1389</v>
      </c>
      <c r="T2953" t="s">
        <v>2576</v>
      </c>
      <c r="U2953" t="s">
        <v>3409</v>
      </c>
      <c r="V2953" t="s">
        <v>3456</v>
      </c>
      <c r="W2953">
        <v>132</v>
      </c>
      <c r="X2953">
        <v>1213</v>
      </c>
      <c r="Y2953">
        <v>14</v>
      </c>
      <c r="Z2953" t="s">
        <v>3515</v>
      </c>
      <c r="AA2953" t="s">
        <v>5709</v>
      </c>
      <c r="AB2953" t="s">
        <v>7622</v>
      </c>
      <c r="AC2953">
        <v>36</v>
      </c>
      <c r="AD2953" t="s">
        <v>8846</v>
      </c>
      <c r="AE2953" t="s">
        <v>8948</v>
      </c>
      <c r="AF2953" t="s">
        <v>8476</v>
      </c>
      <c r="AG2953" t="s">
        <v>8689</v>
      </c>
    </row>
    <row r="2954" spans="1:34" hidden="1" x14ac:dyDescent="0.25">
      <c r="A2954" t="s">
        <v>60</v>
      </c>
      <c r="B2954">
        <v>2025235</v>
      </c>
      <c r="C2954" t="s">
        <v>86</v>
      </c>
      <c r="D2954">
        <v>1</v>
      </c>
      <c r="E2954" t="s">
        <v>88</v>
      </c>
      <c r="F2954">
        <v>1650</v>
      </c>
      <c r="G2954" t="s">
        <v>98</v>
      </c>
      <c r="H2954" t="s">
        <v>314</v>
      </c>
      <c r="I2954" t="s">
        <v>447</v>
      </c>
      <c r="K2954">
        <v>28.3</v>
      </c>
      <c r="L2954">
        <v>51.84</v>
      </c>
      <c r="M2954" t="s">
        <v>685</v>
      </c>
      <c r="N2954" t="s">
        <v>907</v>
      </c>
      <c r="Q2954">
        <v>6</v>
      </c>
      <c r="R2954">
        <v>13</v>
      </c>
      <c r="S2954" t="s">
        <v>1044</v>
      </c>
      <c r="T2954" t="s">
        <v>2231</v>
      </c>
      <c r="U2954" t="s">
        <v>3408</v>
      </c>
      <c r="V2954" t="s">
        <v>3451</v>
      </c>
      <c r="W2954">
        <v>120</v>
      </c>
      <c r="X2954">
        <v>1131</v>
      </c>
      <c r="Y2954">
        <v>1</v>
      </c>
      <c r="Z2954" t="s">
        <v>3486</v>
      </c>
      <c r="AA2954" t="s">
        <v>5710</v>
      </c>
      <c r="AB2954" t="s">
        <v>7075</v>
      </c>
      <c r="AC2954">
        <v>12</v>
      </c>
      <c r="AD2954" t="s">
        <v>8718</v>
      </c>
      <c r="AE2954" t="s">
        <v>8603</v>
      </c>
      <c r="AF2954" t="s">
        <v>8751</v>
      </c>
      <c r="AG2954" t="s">
        <v>8765</v>
      </c>
    </row>
    <row r="2955" spans="1:34" hidden="1" x14ac:dyDescent="0.25">
      <c r="A2955" t="s">
        <v>60</v>
      </c>
      <c r="B2955">
        <v>2025235</v>
      </c>
      <c r="C2955" t="s">
        <v>86</v>
      </c>
      <c r="D2955">
        <v>1</v>
      </c>
      <c r="E2955" t="s">
        <v>88</v>
      </c>
      <c r="F2955">
        <v>1650</v>
      </c>
      <c r="G2955" t="s">
        <v>98</v>
      </c>
      <c r="H2955" t="s">
        <v>314</v>
      </c>
      <c r="I2955" t="s">
        <v>447</v>
      </c>
      <c r="K2955">
        <v>28.3</v>
      </c>
      <c r="L2955">
        <v>51.84</v>
      </c>
      <c r="M2955" t="s">
        <v>685</v>
      </c>
      <c r="N2955" t="s">
        <v>907</v>
      </c>
      <c r="Q2955">
        <v>7</v>
      </c>
      <c r="R2955">
        <v>9</v>
      </c>
      <c r="S2955" t="s">
        <v>1332</v>
      </c>
      <c r="T2955" t="s">
        <v>2519</v>
      </c>
      <c r="U2955" t="s">
        <v>3418</v>
      </c>
      <c r="V2955" t="s">
        <v>3453</v>
      </c>
      <c r="W2955">
        <v>124</v>
      </c>
      <c r="X2955">
        <v>1073</v>
      </c>
      <c r="Y2955">
        <v>2</v>
      </c>
      <c r="Z2955" t="s">
        <v>3501</v>
      </c>
      <c r="AA2955" t="s">
        <v>5711</v>
      </c>
      <c r="AB2955" t="s">
        <v>7076</v>
      </c>
      <c r="AC2955">
        <v>39</v>
      </c>
      <c r="AD2955" t="s">
        <v>8812</v>
      </c>
      <c r="AE2955" t="s">
        <v>8612</v>
      </c>
      <c r="AF2955" t="s">
        <v>8751</v>
      </c>
      <c r="AG2955" t="s">
        <v>8606</v>
      </c>
    </row>
    <row r="2956" spans="1:34" hidden="1" x14ac:dyDescent="0.25">
      <c r="A2956" t="s">
        <v>60</v>
      </c>
      <c r="B2956">
        <v>2025235</v>
      </c>
      <c r="C2956" t="s">
        <v>86</v>
      </c>
      <c r="D2956">
        <v>1</v>
      </c>
      <c r="E2956" t="s">
        <v>88</v>
      </c>
      <c r="F2956">
        <v>1650</v>
      </c>
      <c r="G2956" t="s">
        <v>98</v>
      </c>
      <c r="H2956" t="s">
        <v>314</v>
      </c>
      <c r="I2956" t="s">
        <v>447</v>
      </c>
      <c r="K2956">
        <v>28.3</v>
      </c>
      <c r="L2956">
        <v>51.84</v>
      </c>
      <c r="M2956" t="s">
        <v>685</v>
      </c>
      <c r="N2956" t="s">
        <v>907</v>
      </c>
      <c r="Q2956">
        <v>8</v>
      </c>
      <c r="R2956">
        <v>1</v>
      </c>
      <c r="S2956" t="s">
        <v>1756</v>
      </c>
      <c r="T2956" t="s">
        <v>2943</v>
      </c>
      <c r="U2956" t="s">
        <v>3411</v>
      </c>
      <c r="V2956" t="s">
        <v>3449</v>
      </c>
      <c r="W2956">
        <v>135</v>
      </c>
      <c r="X2956">
        <v>1114</v>
      </c>
      <c r="Y2956">
        <v>9</v>
      </c>
      <c r="Z2956" t="s">
        <v>3509</v>
      </c>
      <c r="AA2956" t="s">
        <v>5712</v>
      </c>
      <c r="AB2956" t="s">
        <v>7825</v>
      </c>
      <c r="AC2956">
        <v>2.9</v>
      </c>
      <c r="AD2956" t="s">
        <v>8817</v>
      </c>
      <c r="AE2956" t="s">
        <v>8945</v>
      </c>
      <c r="AF2956" t="s">
        <v>8751</v>
      </c>
      <c r="AG2956" t="s">
        <v>8547</v>
      </c>
    </row>
    <row r="2957" spans="1:34" hidden="1" x14ac:dyDescent="0.25">
      <c r="A2957" t="s">
        <v>60</v>
      </c>
      <c r="B2957">
        <v>2025235</v>
      </c>
      <c r="C2957" t="s">
        <v>86</v>
      </c>
      <c r="D2957">
        <v>1</v>
      </c>
      <c r="E2957" t="s">
        <v>88</v>
      </c>
      <c r="F2957">
        <v>1650</v>
      </c>
      <c r="G2957" t="s">
        <v>98</v>
      </c>
      <c r="H2957" t="s">
        <v>314</v>
      </c>
      <c r="I2957" t="s">
        <v>447</v>
      </c>
      <c r="K2957">
        <v>28.3</v>
      </c>
      <c r="L2957">
        <v>51.84</v>
      </c>
      <c r="M2957" t="s">
        <v>685</v>
      </c>
      <c r="N2957" t="s">
        <v>907</v>
      </c>
      <c r="Q2957">
        <v>9</v>
      </c>
      <c r="R2957">
        <v>11</v>
      </c>
      <c r="S2957" t="s">
        <v>1036</v>
      </c>
      <c r="T2957" t="s">
        <v>2223</v>
      </c>
      <c r="U2957" t="s">
        <v>3417</v>
      </c>
      <c r="V2957" t="s">
        <v>3453</v>
      </c>
      <c r="W2957">
        <v>120</v>
      </c>
      <c r="X2957">
        <v>1113</v>
      </c>
      <c r="Y2957">
        <v>13</v>
      </c>
      <c r="Z2957" t="s">
        <v>3502</v>
      </c>
      <c r="AA2957" t="s">
        <v>5713</v>
      </c>
      <c r="AB2957" t="s">
        <v>7903</v>
      </c>
      <c r="AC2957">
        <v>76</v>
      </c>
      <c r="AD2957" t="s">
        <v>8974</v>
      </c>
      <c r="AE2957" t="s">
        <v>8745</v>
      </c>
      <c r="AF2957" t="s">
        <v>8910</v>
      </c>
      <c r="AG2957" t="s">
        <v>8686</v>
      </c>
    </row>
    <row r="2958" spans="1:34" hidden="1" x14ac:dyDescent="0.25">
      <c r="A2958" t="s">
        <v>60</v>
      </c>
      <c r="B2958">
        <v>2025235</v>
      </c>
      <c r="C2958" t="s">
        <v>86</v>
      </c>
      <c r="D2958">
        <v>1</v>
      </c>
      <c r="E2958" t="s">
        <v>88</v>
      </c>
      <c r="F2958">
        <v>1650</v>
      </c>
      <c r="G2958" t="s">
        <v>98</v>
      </c>
      <c r="H2958" t="s">
        <v>314</v>
      </c>
      <c r="I2958" t="s">
        <v>447</v>
      </c>
      <c r="K2958">
        <v>28.3</v>
      </c>
      <c r="L2958">
        <v>51.84</v>
      </c>
      <c r="M2958" t="s">
        <v>685</v>
      </c>
      <c r="N2958" t="s">
        <v>907</v>
      </c>
      <c r="Q2958">
        <v>10</v>
      </c>
      <c r="R2958">
        <v>8</v>
      </c>
      <c r="S2958" t="s">
        <v>1101</v>
      </c>
      <c r="T2958" t="s">
        <v>2288</v>
      </c>
      <c r="U2958" t="s">
        <v>3397</v>
      </c>
      <c r="V2958" t="s">
        <v>3440</v>
      </c>
      <c r="W2958">
        <v>130</v>
      </c>
      <c r="X2958">
        <v>1018</v>
      </c>
      <c r="Y2958">
        <v>10</v>
      </c>
      <c r="Z2958" t="s">
        <v>3510</v>
      </c>
      <c r="AA2958" t="s">
        <v>5714</v>
      </c>
      <c r="AB2958" t="s">
        <v>7653</v>
      </c>
      <c r="AC2958">
        <v>82</v>
      </c>
      <c r="AD2958" t="s">
        <v>8839</v>
      </c>
      <c r="AE2958" t="s">
        <v>8946</v>
      </c>
      <c r="AF2958" t="s">
        <v>459</v>
      </c>
      <c r="AG2958" t="s">
        <v>8938</v>
      </c>
    </row>
    <row r="2959" spans="1:34" hidden="1" x14ac:dyDescent="0.25">
      <c r="A2959" t="s">
        <v>60</v>
      </c>
      <c r="B2959">
        <v>2025235</v>
      </c>
      <c r="C2959" t="s">
        <v>86</v>
      </c>
      <c r="D2959">
        <v>1</v>
      </c>
      <c r="E2959" t="s">
        <v>88</v>
      </c>
      <c r="F2959">
        <v>1650</v>
      </c>
      <c r="G2959" t="s">
        <v>98</v>
      </c>
      <c r="H2959" t="s">
        <v>314</v>
      </c>
      <c r="I2959" t="s">
        <v>447</v>
      </c>
      <c r="K2959">
        <v>28.3</v>
      </c>
      <c r="L2959">
        <v>51.84</v>
      </c>
      <c r="M2959" t="s">
        <v>685</v>
      </c>
      <c r="N2959" t="s">
        <v>907</v>
      </c>
      <c r="Q2959">
        <v>11</v>
      </c>
      <c r="R2959">
        <v>5</v>
      </c>
      <c r="S2959" t="s">
        <v>1499</v>
      </c>
      <c r="T2959" t="s">
        <v>2686</v>
      </c>
      <c r="U2959" t="s">
        <v>3410</v>
      </c>
      <c r="V2959" t="s">
        <v>3451</v>
      </c>
      <c r="W2959">
        <v>133</v>
      </c>
      <c r="X2959">
        <v>1072</v>
      </c>
      <c r="Y2959">
        <v>6</v>
      </c>
      <c r="Z2959" t="s">
        <v>3510</v>
      </c>
      <c r="AA2959" t="s">
        <v>5715</v>
      </c>
      <c r="AB2959" t="s">
        <v>952</v>
      </c>
      <c r="AC2959">
        <v>49</v>
      </c>
      <c r="AD2959" t="s">
        <v>8722</v>
      </c>
      <c r="AE2959" t="s">
        <v>8614</v>
      </c>
      <c r="AF2959" t="s">
        <v>8654</v>
      </c>
      <c r="AG2959" t="s">
        <v>8491</v>
      </c>
    </row>
    <row r="2960" spans="1:34" hidden="1" x14ac:dyDescent="0.25">
      <c r="A2960" t="s">
        <v>60</v>
      </c>
      <c r="B2960">
        <v>2025235</v>
      </c>
      <c r="C2960" t="s">
        <v>86</v>
      </c>
      <c r="D2960">
        <v>1</v>
      </c>
      <c r="E2960" t="s">
        <v>88</v>
      </c>
      <c r="F2960">
        <v>1650</v>
      </c>
      <c r="G2960" t="s">
        <v>98</v>
      </c>
      <c r="H2960" t="s">
        <v>314</v>
      </c>
      <c r="I2960" t="s">
        <v>447</v>
      </c>
      <c r="K2960">
        <v>28.3</v>
      </c>
      <c r="L2960">
        <v>51.84</v>
      </c>
      <c r="M2960" t="s">
        <v>685</v>
      </c>
      <c r="N2960" t="s">
        <v>907</v>
      </c>
      <c r="Q2960">
        <v>12</v>
      </c>
      <c r="R2960">
        <v>3</v>
      </c>
      <c r="S2960" t="s">
        <v>1275</v>
      </c>
      <c r="T2960" t="s">
        <v>2462</v>
      </c>
      <c r="U2960" t="s">
        <v>3421</v>
      </c>
      <c r="V2960" t="s">
        <v>3444</v>
      </c>
      <c r="W2960">
        <v>134</v>
      </c>
      <c r="X2960">
        <v>1085</v>
      </c>
      <c r="Y2960">
        <v>12</v>
      </c>
      <c r="Z2960" t="s">
        <v>3519</v>
      </c>
      <c r="AA2960" t="s">
        <v>5716</v>
      </c>
      <c r="AB2960" t="s">
        <v>7404</v>
      </c>
      <c r="AC2960">
        <v>9.3000000000000007</v>
      </c>
      <c r="AD2960" t="s">
        <v>8844</v>
      </c>
      <c r="AE2960" t="s">
        <v>8945</v>
      </c>
      <c r="AF2960" t="s">
        <v>8652</v>
      </c>
      <c r="AG2960" t="s">
        <v>8754</v>
      </c>
    </row>
    <row r="2961" spans="1:33" hidden="1" x14ac:dyDescent="0.25">
      <c r="A2961" t="s">
        <v>60</v>
      </c>
      <c r="B2961">
        <v>2025235</v>
      </c>
      <c r="C2961" t="s">
        <v>86</v>
      </c>
      <c r="D2961">
        <v>1</v>
      </c>
      <c r="E2961" t="s">
        <v>88</v>
      </c>
      <c r="F2961">
        <v>1650</v>
      </c>
      <c r="G2961" t="s">
        <v>98</v>
      </c>
      <c r="H2961" t="s">
        <v>314</v>
      </c>
      <c r="I2961" t="s">
        <v>447</v>
      </c>
      <c r="K2961">
        <v>28.3</v>
      </c>
      <c r="L2961">
        <v>51.84</v>
      </c>
      <c r="M2961" t="s">
        <v>685</v>
      </c>
      <c r="N2961" t="s">
        <v>907</v>
      </c>
      <c r="Q2961">
        <v>13</v>
      </c>
      <c r="R2961">
        <v>12</v>
      </c>
      <c r="S2961" t="s">
        <v>1252</v>
      </c>
      <c r="T2961" t="s">
        <v>2439</v>
      </c>
      <c r="U2961" t="s">
        <v>3406</v>
      </c>
      <c r="V2961" t="s">
        <v>3455</v>
      </c>
      <c r="W2961">
        <v>120</v>
      </c>
      <c r="X2961">
        <v>1165</v>
      </c>
      <c r="Y2961">
        <v>7</v>
      </c>
      <c r="Z2961" t="s">
        <v>3547</v>
      </c>
      <c r="AA2961" t="s">
        <v>5717</v>
      </c>
      <c r="AB2961" t="s">
        <v>7834</v>
      </c>
      <c r="AC2961">
        <v>12</v>
      </c>
      <c r="AD2961" t="s">
        <v>9051</v>
      </c>
      <c r="AE2961" t="s">
        <v>8747</v>
      </c>
      <c r="AF2961" t="s">
        <v>8474</v>
      </c>
      <c r="AG2961" t="s">
        <v>8407</v>
      </c>
    </row>
    <row r="2962" spans="1:33" hidden="1" x14ac:dyDescent="0.25">
      <c r="A2962" t="s">
        <v>60</v>
      </c>
      <c r="B2962">
        <v>2025235</v>
      </c>
      <c r="C2962" t="s">
        <v>86</v>
      </c>
      <c r="D2962">
        <v>1</v>
      </c>
      <c r="E2962" t="s">
        <v>88</v>
      </c>
      <c r="F2962">
        <v>1650</v>
      </c>
      <c r="G2962" t="s">
        <v>98</v>
      </c>
      <c r="H2962" t="s">
        <v>314</v>
      </c>
      <c r="I2962" t="s">
        <v>447</v>
      </c>
      <c r="K2962">
        <v>28.3</v>
      </c>
      <c r="L2962">
        <v>51.84</v>
      </c>
      <c r="M2962" t="s">
        <v>685</v>
      </c>
      <c r="N2962" t="s">
        <v>907</v>
      </c>
      <c r="Q2962">
        <v>14</v>
      </c>
      <c r="R2962">
        <v>4</v>
      </c>
      <c r="S2962" t="s">
        <v>1311</v>
      </c>
      <c r="T2962" t="s">
        <v>2498</v>
      </c>
      <c r="U2962" t="s">
        <v>3402</v>
      </c>
      <c r="V2962" t="s">
        <v>3445</v>
      </c>
      <c r="W2962">
        <v>129</v>
      </c>
      <c r="X2962">
        <v>1066</v>
      </c>
      <c r="Y2962">
        <v>5</v>
      </c>
      <c r="Z2962" t="s">
        <v>3536</v>
      </c>
      <c r="AA2962" t="s">
        <v>5718</v>
      </c>
      <c r="AB2962" t="s">
        <v>7981</v>
      </c>
      <c r="AC2962">
        <v>91</v>
      </c>
      <c r="AD2962" t="s">
        <v>9051</v>
      </c>
      <c r="AE2962" t="s">
        <v>8612</v>
      </c>
      <c r="AF2962" t="s">
        <v>8779</v>
      </c>
      <c r="AG2962" t="s">
        <v>8736</v>
      </c>
    </row>
    <row r="2963" spans="1:33" hidden="1" x14ac:dyDescent="0.25">
      <c r="A2963" t="s">
        <v>60</v>
      </c>
      <c r="B2963">
        <v>2025236</v>
      </c>
      <c r="C2963" t="s">
        <v>86</v>
      </c>
      <c r="D2963">
        <v>2</v>
      </c>
      <c r="E2963" t="s">
        <v>88</v>
      </c>
      <c r="F2963">
        <v>1200</v>
      </c>
      <c r="G2963" t="s">
        <v>98</v>
      </c>
      <c r="H2963" t="s">
        <v>315</v>
      </c>
      <c r="I2963" t="s">
        <v>447</v>
      </c>
      <c r="K2963">
        <v>23.27</v>
      </c>
      <c r="L2963">
        <v>45.55</v>
      </c>
      <c r="M2963" t="s">
        <v>686</v>
      </c>
      <c r="Q2963">
        <v>1</v>
      </c>
      <c r="R2963">
        <v>6</v>
      </c>
      <c r="S2963" t="s">
        <v>1399</v>
      </c>
      <c r="T2963" t="s">
        <v>2586</v>
      </c>
      <c r="U2963" t="s">
        <v>3402</v>
      </c>
      <c r="V2963" t="s">
        <v>3445</v>
      </c>
      <c r="W2963">
        <v>127</v>
      </c>
      <c r="X2963">
        <v>1091</v>
      </c>
      <c r="Y2963">
        <v>7</v>
      </c>
      <c r="Z2963" t="s">
        <v>3478</v>
      </c>
      <c r="AA2963" t="s">
        <v>5680</v>
      </c>
      <c r="AB2963" t="s">
        <v>686</v>
      </c>
      <c r="AC2963">
        <v>11</v>
      </c>
      <c r="AD2963" t="s">
        <v>8594</v>
      </c>
      <c r="AE2963" t="s">
        <v>9322</v>
      </c>
      <c r="AF2963" t="s">
        <v>9359</v>
      </c>
    </row>
    <row r="2964" spans="1:33" hidden="1" x14ac:dyDescent="0.25">
      <c r="A2964" t="s">
        <v>60</v>
      </c>
      <c r="B2964">
        <v>2025236</v>
      </c>
      <c r="C2964" t="s">
        <v>86</v>
      </c>
      <c r="D2964">
        <v>2</v>
      </c>
      <c r="E2964" t="s">
        <v>88</v>
      </c>
      <c r="F2964">
        <v>1200</v>
      </c>
      <c r="G2964" t="s">
        <v>98</v>
      </c>
      <c r="H2964" t="s">
        <v>315</v>
      </c>
      <c r="I2964" t="s">
        <v>447</v>
      </c>
      <c r="K2964">
        <v>23.27</v>
      </c>
      <c r="L2964">
        <v>45.55</v>
      </c>
      <c r="M2964" t="s">
        <v>686</v>
      </c>
      <c r="Q2964">
        <v>2</v>
      </c>
      <c r="R2964">
        <v>5</v>
      </c>
      <c r="S2964" t="s">
        <v>1115</v>
      </c>
      <c r="T2964" t="s">
        <v>2302</v>
      </c>
      <c r="U2964" t="s">
        <v>3421</v>
      </c>
      <c r="V2964" t="s">
        <v>3451</v>
      </c>
      <c r="W2964">
        <v>132</v>
      </c>
      <c r="X2964">
        <v>1178</v>
      </c>
      <c r="Y2964">
        <v>4</v>
      </c>
      <c r="Z2964" t="s">
        <v>3489</v>
      </c>
      <c r="AA2964" t="s">
        <v>5676</v>
      </c>
      <c r="AB2964" t="s">
        <v>622</v>
      </c>
      <c r="AC2964">
        <v>3.3</v>
      </c>
      <c r="AD2964" t="s">
        <v>8444</v>
      </c>
      <c r="AE2964" t="s">
        <v>9335</v>
      </c>
      <c r="AF2964" t="s">
        <v>8747</v>
      </c>
    </row>
    <row r="2965" spans="1:33" hidden="1" x14ac:dyDescent="0.25">
      <c r="A2965" t="s">
        <v>60</v>
      </c>
      <c r="B2965">
        <v>2025236</v>
      </c>
      <c r="C2965" t="s">
        <v>86</v>
      </c>
      <c r="D2965">
        <v>2</v>
      </c>
      <c r="E2965" t="s">
        <v>88</v>
      </c>
      <c r="F2965">
        <v>1200</v>
      </c>
      <c r="G2965" t="s">
        <v>98</v>
      </c>
      <c r="H2965" t="s">
        <v>315</v>
      </c>
      <c r="I2965" t="s">
        <v>447</v>
      </c>
      <c r="K2965">
        <v>23.27</v>
      </c>
      <c r="L2965">
        <v>45.55</v>
      </c>
      <c r="M2965" t="s">
        <v>686</v>
      </c>
      <c r="Q2965">
        <v>3</v>
      </c>
      <c r="R2965">
        <v>12</v>
      </c>
      <c r="S2965" t="s">
        <v>1364</v>
      </c>
      <c r="T2965" t="s">
        <v>2551</v>
      </c>
      <c r="U2965" t="s">
        <v>3399</v>
      </c>
      <c r="V2965" t="s">
        <v>3455</v>
      </c>
      <c r="W2965">
        <v>119</v>
      </c>
      <c r="X2965">
        <v>1046</v>
      </c>
      <c r="Y2965">
        <v>10</v>
      </c>
      <c r="Z2965" t="s">
        <v>3480</v>
      </c>
      <c r="AA2965" t="s">
        <v>5719</v>
      </c>
      <c r="AB2965" t="s">
        <v>573</v>
      </c>
      <c r="AC2965">
        <v>20</v>
      </c>
      <c r="AD2965" t="s">
        <v>8489</v>
      </c>
      <c r="AE2965" t="s">
        <v>9271</v>
      </c>
      <c r="AF2965" t="s">
        <v>9105</v>
      </c>
    </row>
    <row r="2966" spans="1:33" hidden="1" x14ac:dyDescent="0.25">
      <c r="A2966" t="s">
        <v>60</v>
      </c>
      <c r="B2966">
        <v>2025236</v>
      </c>
      <c r="C2966" t="s">
        <v>86</v>
      </c>
      <c r="D2966">
        <v>2</v>
      </c>
      <c r="E2966" t="s">
        <v>88</v>
      </c>
      <c r="F2966">
        <v>1200</v>
      </c>
      <c r="G2966" t="s">
        <v>98</v>
      </c>
      <c r="H2966" t="s">
        <v>315</v>
      </c>
      <c r="I2966" t="s">
        <v>447</v>
      </c>
      <c r="K2966">
        <v>23.27</v>
      </c>
      <c r="L2966">
        <v>45.55</v>
      </c>
      <c r="M2966" t="s">
        <v>686</v>
      </c>
      <c r="Q2966">
        <v>4</v>
      </c>
      <c r="R2966">
        <v>11</v>
      </c>
      <c r="S2966" t="s">
        <v>1636</v>
      </c>
      <c r="T2966" t="s">
        <v>2823</v>
      </c>
      <c r="U2966" t="s">
        <v>3404</v>
      </c>
      <c r="V2966" t="s">
        <v>3456</v>
      </c>
      <c r="W2966">
        <v>122</v>
      </c>
      <c r="X2966">
        <v>1094</v>
      </c>
      <c r="Y2966">
        <v>6</v>
      </c>
      <c r="Z2966" t="s">
        <v>3482</v>
      </c>
      <c r="AA2966" t="s">
        <v>4987</v>
      </c>
      <c r="AB2966" t="s">
        <v>609</v>
      </c>
      <c r="AC2966">
        <v>6.8</v>
      </c>
      <c r="AD2966" t="s">
        <v>9103</v>
      </c>
      <c r="AE2966" t="s">
        <v>9270</v>
      </c>
      <c r="AF2966" t="s">
        <v>8652</v>
      </c>
    </row>
    <row r="2967" spans="1:33" hidden="1" x14ac:dyDescent="0.25">
      <c r="A2967" t="s">
        <v>60</v>
      </c>
      <c r="B2967">
        <v>2025236</v>
      </c>
      <c r="C2967" t="s">
        <v>86</v>
      </c>
      <c r="D2967">
        <v>2</v>
      </c>
      <c r="E2967" t="s">
        <v>88</v>
      </c>
      <c r="F2967">
        <v>1200</v>
      </c>
      <c r="G2967" t="s">
        <v>98</v>
      </c>
      <c r="H2967" t="s">
        <v>315</v>
      </c>
      <c r="I2967" t="s">
        <v>447</v>
      </c>
      <c r="K2967">
        <v>23.27</v>
      </c>
      <c r="L2967">
        <v>45.55</v>
      </c>
      <c r="M2967" t="s">
        <v>686</v>
      </c>
      <c r="Q2967">
        <v>5</v>
      </c>
      <c r="R2967">
        <v>7</v>
      </c>
      <c r="S2967" t="s">
        <v>1512</v>
      </c>
      <c r="T2967" t="s">
        <v>2699</v>
      </c>
      <c r="U2967" t="s">
        <v>3403</v>
      </c>
      <c r="V2967" t="s">
        <v>3452</v>
      </c>
      <c r="W2967">
        <v>131</v>
      </c>
      <c r="X2967">
        <v>1178</v>
      </c>
      <c r="Y2967">
        <v>8</v>
      </c>
      <c r="Z2967" t="s">
        <v>3483</v>
      </c>
      <c r="AA2967" t="s">
        <v>5464</v>
      </c>
      <c r="AB2967" t="s">
        <v>726</v>
      </c>
      <c r="AC2967">
        <v>25</v>
      </c>
      <c r="AD2967" t="s">
        <v>8593</v>
      </c>
      <c r="AE2967" t="s">
        <v>9322</v>
      </c>
      <c r="AF2967" t="s">
        <v>8581</v>
      </c>
    </row>
    <row r="2968" spans="1:33" hidden="1" x14ac:dyDescent="0.25">
      <c r="A2968" t="s">
        <v>60</v>
      </c>
      <c r="B2968">
        <v>2025236</v>
      </c>
      <c r="C2968" t="s">
        <v>86</v>
      </c>
      <c r="D2968">
        <v>2</v>
      </c>
      <c r="E2968" t="s">
        <v>88</v>
      </c>
      <c r="F2968">
        <v>1200</v>
      </c>
      <c r="G2968" t="s">
        <v>98</v>
      </c>
      <c r="H2968" t="s">
        <v>315</v>
      </c>
      <c r="I2968" t="s">
        <v>447</v>
      </c>
      <c r="K2968">
        <v>23.27</v>
      </c>
      <c r="L2968">
        <v>45.55</v>
      </c>
      <c r="M2968" t="s">
        <v>686</v>
      </c>
      <c r="Q2968">
        <v>6</v>
      </c>
      <c r="R2968">
        <v>1</v>
      </c>
      <c r="S2968" t="s">
        <v>1301</v>
      </c>
      <c r="T2968" t="s">
        <v>2488</v>
      </c>
      <c r="U2968" t="s">
        <v>3410</v>
      </c>
      <c r="V2968" t="s">
        <v>3461</v>
      </c>
      <c r="W2968">
        <v>135</v>
      </c>
      <c r="X2968">
        <v>1185</v>
      </c>
      <c r="Y2968">
        <v>5</v>
      </c>
      <c r="Z2968" t="s">
        <v>3483</v>
      </c>
      <c r="AA2968" t="s">
        <v>5204</v>
      </c>
      <c r="AB2968" t="s">
        <v>7627</v>
      </c>
      <c r="AC2968">
        <v>12</v>
      </c>
      <c r="AD2968" t="s">
        <v>8862</v>
      </c>
      <c r="AE2968" t="s">
        <v>9270</v>
      </c>
      <c r="AF2968" t="s">
        <v>8756</v>
      </c>
    </row>
    <row r="2969" spans="1:33" hidden="1" x14ac:dyDescent="0.25">
      <c r="A2969" t="s">
        <v>60</v>
      </c>
      <c r="B2969">
        <v>2025236</v>
      </c>
      <c r="C2969" t="s">
        <v>86</v>
      </c>
      <c r="D2969">
        <v>2</v>
      </c>
      <c r="E2969" t="s">
        <v>88</v>
      </c>
      <c r="F2969">
        <v>1200</v>
      </c>
      <c r="G2969" t="s">
        <v>98</v>
      </c>
      <c r="H2969" t="s">
        <v>315</v>
      </c>
      <c r="I2969" t="s">
        <v>447</v>
      </c>
      <c r="K2969">
        <v>23.27</v>
      </c>
      <c r="L2969">
        <v>45.55</v>
      </c>
      <c r="M2969" t="s">
        <v>686</v>
      </c>
      <c r="Q2969">
        <v>7</v>
      </c>
      <c r="R2969">
        <v>3</v>
      </c>
      <c r="S2969" t="s">
        <v>1285</v>
      </c>
      <c r="T2969" t="s">
        <v>2472</v>
      </c>
      <c r="U2969" t="s">
        <v>3406</v>
      </c>
      <c r="V2969" t="s">
        <v>3457</v>
      </c>
      <c r="W2969">
        <v>133</v>
      </c>
      <c r="X2969">
        <v>1185</v>
      </c>
      <c r="Y2969">
        <v>9</v>
      </c>
      <c r="Z2969" t="s">
        <v>3524</v>
      </c>
      <c r="AA2969" t="s">
        <v>5720</v>
      </c>
      <c r="AB2969" t="s">
        <v>7248</v>
      </c>
      <c r="AC2969">
        <v>6.2</v>
      </c>
      <c r="AD2969" t="s">
        <v>8591</v>
      </c>
      <c r="AE2969" t="s">
        <v>9335</v>
      </c>
      <c r="AF2969" t="s">
        <v>8414</v>
      </c>
    </row>
    <row r="2970" spans="1:33" hidden="1" x14ac:dyDescent="0.25">
      <c r="A2970" t="s">
        <v>60</v>
      </c>
      <c r="B2970">
        <v>2025236</v>
      </c>
      <c r="C2970" t="s">
        <v>86</v>
      </c>
      <c r="D2970">
        <v>2</v>
      </c>
      <c r="E2970" t="s">
        <v>88</v>
      </c>
      <c r="F2970">
        <v>1200</v>
      </c>
      <c r="G2970" t="s">
        <v>98</v>
      </c>
      <c r="H2970" t="s">
        <v>315</v>
      </c>
      <c r="I2970" t="s">
        <v>447</v>
      </c>
      <c r="K2970">
        <v>23.27</v>
      </c>
      <c r="L2970">
        <v>45.55</v>
      </c>
      <c r="M2970" t="s">
        <v>686</v>
      </c>
      <c r="Q2970">
        <v>8</v>
      </c>
      <c r="R2970">
        <v>10</v>
      </c>
      <c r="S2970" t="s">
        <v>1510</v>
      </c>
      <c r="T2970" t="s">
        <v>2697</v>
      </c>
      <c r="U2970" t="s">
        <v>3411</v>
      </c>
      <c r="V2970" t="s">
        <v>3453</v>
      </c>
      <c r="W2970">
        <v>126</v>
      </c>
      <c r="X2970">
        <v>1102</v>
      </c>
      <c r="Y2970">
        <v>11</v>
      </c>
      <c r="Z2970" t="s">
        <v>3496</v>
      </c>
      <c r="AA2970" t="s">
        <v>5721</v>
      </c>
      <c r="AB2970" t="s">
        <v>681</v>
      </c>
      <c r="AC2970">
        <v>7.7</v>
      </c>
      <c r="AD2970" t="s">
        <v>8452</v>
      </c>
      <c r="AE2970" t="s">
        <v>9335</v>
      </c>
      <c r="AF2970" t="s">
        <v>8957</v>
      </c>
    </row>
    <row r="2971" spans="1:33" hidden="1" x14ac:dyDescent="0.25">
      <c r="A2971" t="s">
        <v>60</v>
      </c>
      <c r="B2971">
        <v>2025236</v>
      </c>
      <c r="C2971" t="s">
        <v>86</v>
      </c>
      <c r="D2971">
        <v>2</v>
      </c>
      <c r="E2971" t="s">
        <v>88</v>
      </c>
      <c r="F2971">
        <v>1200</v>
      </c>
      <c r="G2971" t="s">
        <v>98</v>
      </c>
      <c r="H2971" t="s">
        <v>315</v>
      </c>
      <c r="I2971" t="s">
        <v>447</v>
      </c>
      <c r="K2971">
        <v>23.27</v>
      </c>
      <c r="L2971">
        <v>45.55</v>
      </c>
      <c r="M2971" t="s">
        <v>686</v>
      </c>
      <c r="Q2971">
        <v>9</v>
      </c>
      <c r="R2971">
        <v>2</v>
      </c>
      <c r="S2971" t="s">
        <v>1841</v>
      </c>
      <c r="T2971" t="s">
        <v>3028</v>
      </c>
      <c r="U2971" t="s">
        <v>3401</v>
      </c>
      <c r="V2971" t="s">
        <v>3448</v>
      </c>
      <c r="W2971">
        <v>133</v>
      </c>
      <c r="X2971">
        <v>1080</v>
      </c>
      <c r="Y2971">
        <v>1</v>
      </c>
      <c r="Z2971" t="s">
        <v>3490</v>
      </c>
      <c r="AA2971" t="s">
        <v>5112</v>
      </c>
      <c r="AB2971" t="s">
        <v>628</v>
      </c>
      <c r="AC2971">
        <v>32</v>
      </c>
      <c r="AD2971" t="s">
        <v>8981</v>
      </c>
      <c r="AE2971" t="s">
        <v>9274</v>
      </c>
      <c r="AF2971" t="s">
        <v>8793</v>
      </c>
    </row>
    <row r="2972" spans="1:33" hidden="1" x14ac:dyDescent="0.25">
      <c r="A2972" t="s">
        <v>60</v>
      </c>
      <c r="B2972">
        <v>2025236</v>
      </c>
      <c r="C2972" t="s">
        <v>86</v>
      </c>
      <c r="D2972">
        <v>2</v>
      </c>
      <c r="E2972" t="s">
        <v>88</v>
      </c>
      <c r="F2972">
        <v>1200</v>
      </c>
      <c r="G2972" t="s">
        <v>98</v>
      </c>
      <c r="H2972" t="s">
        <v>315</v>
      </c>
      <c r="I2972" t="s">
        <v>447</v>
      </c>
      <c r="K2972">
        <v>23.27</v>
      </c>
      <c r="L2972">
        <v>45.55</v>
      </c>
      <c r="M2972" t="s">
        <v>686</v>
      </c>
      <c r="Q2972">
        <v>10</v>
      </c>
      <c r="R2972">
        <v>4</v>
      </c>
      <c r="S2972" t="s">
        <v>2038</v>
      </c>
      <c r="T2972" t="s">
        <v>3225</v>
      </c>
      <c r="U2972" t="s">
        <v>3398</v>
      </c>
      <c r="V2972" t="s">
        <v>3441</v>
      </c>
      <c r="W2972">
        <v>132</v>
      </c>
      <c r="X2972">
        <v>1023</v>
      </c>
      <c r="Y2972">
        <v>12</v>
      </c>
      <c r="Z2972" t="s">
        <v>3497</v>
      </c>
      <c r="AA2972" t="s">
        <v>5124</v>
      </c>
      <c r="AB2972" t="s">
        <v>493</v>
      </c>
      <c r="AC2972">
        <v>29</v>
      </c>
      <c r="AD2972" t="s">
        <v>8488</v>
      </c>
      <c r="AE2972" t="s">
        <v>9351</v>
      </c>
      <c r="AF2972" t="s">
        <v>8749</v>
      </c>
    </row>
    <row r="2973" spans="1:33" hidden="1" x14ac:dyDescent="0.25">
      <c r="A2973" t="s">
        <v>60</v>
      </c>
      <c r="B2973">
        <v>2025236</v>
      </c>
      <c r="C2973" t="s">
        <v>86</v>
      </c>
      <c r="D2973">
        <v>2</v>
      </c>
      <c r="E2973" t="s">
        <v>88</v>
      </c>
      <c r="F2973">
        <v>1200</v>
      </c>
      <c r="G2973" t="s">
        <v>98</v>
      </c>
      <c r="H2973" t="s">
        <v>315</v>
      </c>
      <c r="I2973" t="s">
        <v>447</v>
      </c>
      <c r="K2973">
        <v>23.27</v>
      </c>
      <c r="L2973">
        <v>45.55</v>
      </c>
      <c r="M2973" t="s">
        <v>686</v>
      </c>
      <c r="Q2973">
        <v>11</v>
      </c>
      <c r="R2973">
        <v>9</v>
      </c>
      <c r="S2973" t="s">
        <v>1640</v>
      </c>
      <c r="T2973" t="s">
        <v>2827</v>
      </c>
      <c r="U2973" t="s">
        <v>3422</v>
      </c>
      <c r="V2973" t="s">
        <v>3440</v>
      </c>
      <c r="W2973">
        <v>127</v>
      </c>
      <c r="X2973">
        <v>1258</v>
      </c>
      <c r="Y2973">
        <v>3</v>
      </c>
      <c r="Z2973" t="s">
        <v>3486</v>
      </c>
      <c r="AA2973" t="s">
        <v>5722</v>
      </c>
      <c r="AB2973" t="s">
        <v>666</v>
      </c>
      <c r="AC2973">
        <v>29</v>
      </c>
      <c r="AD2973" t="s">
        <v>8765</v>
      </c>
      <c r="AE2973" t="s">
        <v>9322</v>
      </c>
      <c r="AF2973" t="s">
        <v>8654</v>
      </c>
    </row>
    <row r="2974" spans="1:33" hidden="1" x14ac:dyDescent="0.25">
      <c r="A2974" t="s">
        <v>60</v>
      </c>
      <c r="B2974">
        <v>2025236</v>
      </c>
      <c r="C2974" t="s">
        <v>86</v>
      </c>
      <c r="D2974">
        <v>2</v>
      </c>
      <c r="E2974" t="s">
        <v>88</v>
      </c>
      <c r="F2974">
        <v>1200</v>
      </c>
      <c r="G2974" t="s">
        <v>98</v>
      </c>
      <c r="H2974" t="s">
        <v>315</v>
      </c>
      <c r="I2974" t="s">
        <v>447</v>
      </c>
      <c r="K2974">
        <v>23.27</v>
      </c>
      <c r="L2974">
        <v>45.55</v>
      </c>
      <c r="M2974" t="s">
        <v>686</v>
      </c>
      <c r="Q2974">
        <v>12</v>
      </c>
      <c r="R2974">
        <v>8</v>
      </c>
      <c r="S2974" t="s">
        <v>1513</v>
      </c>
      <c r="T2974" t="s">
        <v>2700</v>
      </c>
      <c r="U2974" t="s">
        <v>3419</v>
      </c>
      <c r="V2974" t="s">
        <v>3459</v>
      </c>
      <c r="W2974">
        <v>128</v>
      </c>
      <c r="X2974">
        <v>1052</v>
      </c>
      <c r="Y2974">
        <v>2</v>
      </c>
      <c r="Z2974" t="s">
        <v>3486</v>
      </c>
      <c r="AA2974" t="s">
        <v>5723</v>
      </c>
      <c r="AB2974" t="s">
        <v>666</v>
      </c>
      <c r="AC2974">
        <v>8.1</v>
      </c>
      <c r="AD2974" t="s">
        <v>457</v>
      </c>
      <c r="AE2974" t="s">
        <v>9351</v>
      </c>
      <c r="AF2974" t="s">
        <v>8657</v>
      </c>
    </row>
    <row r="2975" spans="1:33" hidden="1" x14ac:dyDescent="0.25">
      <c r="A2975" t="s">
        <v>60</v>
      </c>
      <c r="B2975">
        <v>2025237</v>
      </c>
      <c r="C2975" t="s">
        <v>86</v>
      </c>
      <c r="D2975">
        <v>3</v>
      </c>
      <c r="E2975" t="s">
        <v>90</v>
      </c>
      <c r="F2975">
        <v>1200</v>
      </c>
      <c r="G2975" t="s">
        <v>98</v>
      </c>
      <c r="H2975" t="s">
        <v>316</v>
      </c>
      <c r="I2975" t="s">
        <v>446</v>
      </c>
      <c r="J2975" t="s">
        <v>451</v>
      </c>
      <c r="K2975">
        <v>23.79</v>
      </c>
      <c r="L2975">
        <v>46.19</v>
      </c>
      <c r="M2975" t="s">
        <v>687</v>
      </c>
      <c r="Q2975">
        <v>1</v>
      </c>
      <c r="R2975">
        <v>3</v>
      </c>
      <c r="S2975" t="s">
        <v>2039</v>
      </c>
      <c r="T2975" t="s">
        <v>3226</v>
      </c>
      <c r="U2975" t="s">
        <v>3407</v>
      </c>
      <c r="V2975" t="s">
        <v>3459</v>
      </c>
      <c r="W2975">
        <v>125</v>
      </c>
      <c r="X2975">
        <v>1171</v>
      </c>
      <c r="Y2975">
        <v>9</v>
      </c>
      <c r="Z2975" t="s">
        <v>3478</v>
      </c>
      <c r="AA2975" t="s">
        <v>5127</v>
      </c>
      <c r="AB2975" t="s">
        <v>687</v>
      </c>
      <c r="AC2975">
        <v>60</v>
      </c>
      <c r="AD2975" t="s">
        <v>8594</v>
      </c>
      <c r="AE2975" t="s">
        <v>9351</v>
      </c>
      <c r="AF2975" t="s">
        <v>8863</v>
      </c>
    </row>
    <row r="2976" spans="1:33" hidden="1" x14ac:dyDescent="0.25">
      <c r="A2976" t="s">
        <v>60</v>
      </c>
      <c r="B2976">
        <v>2025237</v>
      </c>
      <c r="C2976" t="s">
        <v>86</v>
      </c>
      <c r="D2976">
        <v>3</v>
      </c>
      <c r="E2976" t="s">
        <v>90</v>
      </c>
      <c r="F2976">
        <v>1200</v>
      </c>
      <c r="G2976" t="s">
        <v>98</v>
      </c>
      <c r="H2976" t="s">
        <v>316</v>
      </c>
      <c r="I2976" t="s">
        <v>446</v>
      </c>
      <c r="J2976" t="s">
        <v>451</v>
      </c>
      <c r="K2976">
        <v>23.79</v>
      </c>
      <c r="L2976">
        <v>46.19</v>
      </c>
      <c r="M2976" t="s">
        <v>687</v>
      </c>
      <c r="Q2976">
        <v>2</v>
      </c>
      <c r="R2976">
        <v>1</v>
      </c>
      <c r="S2976" t="s">
        <v>2040</v>
      </c>
      <c r="T2976" t="s">
        <v>3227</v>
      </c>
      <c r="U2976" t="s">
        <v>3401</v>
      </c>
      <c r="V2976" t="s">
        <v>3449</v>
      </c>
      <c r="W2976">
        <v>129</v>
      </c>
      <c r="X2976">
        <v>1159</v>
      </c>
      <c r="Y2976">
        <v>7</v>
      </c>
      <c r="Z2976" t="s">
        <v>3505</v>
      </c>
      <c r="AA2976" t="s">
        <v>5724</v>
      </c>
      <c r="AB2976" t="s">
        <v>687</v>
      </c>
      <c r="AC2976">
        <v>4.0999999999999996</v>
      </c>
      <c r="AD2976" t="s">
        <v>8650</v>
      </c>
      <c r="AE2976" t="s">
        <v>9273</v>
      </c>
      <c r="AF2976" t="s">
        <v>9429</v>
      </c>
    </row>
    <row r="2977" spans="1:33" hidden="1" x14ac:dyDescent="0.25">
      <c r="A2977" t="s">
        <v>60</v>
      </c>
      <c r="B2977">
        <v>2025237</v>
      </c>
      <c r="C2977" t="s">
        <v>86</v>
      </c>
      <c r="D2977">
        <v>3</v>
      </c>
      <c r="E2977" t="s">
        <v>90</v>
      </c>
      <c r="F2977">
        <v>1200</v>
      </c>
      <c r="G2977" t="s">
        <v>98</v>
      </c>
      <c r="H2977" t="s">
        <v>316</v>
      </c>
      <c r="I2977" t="s">
        <v>446</v>
      </c>
      <c r="J2977" t="s">
        <v>451</v>
      </c>
      <c r="K2977">
        <v>23.79</v>
      </c>
      <c r="L2977">
        <v>46.19</v>
      </c>
      <c r="M2977" t="s">
        <v>687</v>
      </c>
      <c r="Q2977">
        <v>3</v>
      </c>
      <c r="R2977">
        <v>5</v>
      </c>
      <c r="S2977" t="s">
        <v>2041</v>
      </c>
      <c r="T2977" t="s">
        <v>3228</v>
      </c>
      <c r="U2977" t="s">
        <v>3404</v>
      </c>
      <c r="V2977" t="s">
        <v>3443</v>
      </c>
      <c r="W2977">
        <v>125</v>
      </c>
      <c r="X2977">
        <v>1074</v>
      </c>
      <c r="Y2977">
        <v>2</v>
      </c>
      <c r="Z2977" t="s">
        <v>3481</v>
      </c>
      <c r="AA2977" t="s">
        <v>5725</v>
      </c>
      <c r="AB2977" t="s">
        <v>7356</v>
      </c>
      <c r="AC2977">
        <v>3.7</v>
      </c>
      <c r="AD2977" t="s">
        <v>8489</v>
      </c>
      <c r="AE2977" t="s">
        <v>9270</v>
      </c>
      <c r="AF2977" t="s">
        <v>8654</v>
      </c>
    </row>
    <row r="2978" spans="1:33" hidden="1" x14ac:dyDescent="0.25">
      <c r="A2978" t="s">
        <v>60</v>
      </c>
      <c r="B2978">
        <v>2025237</v>
      </c>
      <c r="C2978" t="s">
        <v>86</v>
      </c>
      <c r="D2978">
        <v>3</v>
      </c>
      <c r="E2978" t="s">
        <v>90</v>
      </c>
      <c r="F2978">
        <v>1200</v>
      </c>
      <c r="G2978" t="s">
        <v>98</v>
      </c>
      <c r="H2978" t="s">
        <v>316</v>
      </c>
      <c r="I2978" t="s">
        <v>446</v>
      </c>
      <c r="J2978" t="s">
        <v>451</v>
      </c>
      <c r="K2978">
        <v>23.79</v>
      </c>
      <c r="L2978">
        <v>46.19</v>
      </c>
      <c r="M2978" t="s">
        <v>687</v>
      </c>
      <c r="Q2978">
        <v>4</v>
      </c>
      <c r="R2978">
        <v>11</v>
      </c>
      <c r="S2978" t="s">
        <v>1500</v>
      </c>
      <c r="T2978" t="s">
        <v>2687</v>
      </c>
      <c r="U2978" t="s">
        <v>3422</v>
      </c>
      <c r="V2978" t="s">
        <v>3455</v>
      </c>
      <c r="W2978">
        <v>120</v>
      </c>
      <c r="X2978">
        <v>1023</v>
      </c>
      <c r="Y2978">
        <v>3</v>
      </c>
      <c r="Z2978" t="s">
        <v>3514</v>
      </c>
      <c r="AA2978" t="s">
        <v>5726</v>
      </c>
      <c r="AB2978" t="s">
        <v>7141</v>
      </c>
      <c r="AC2978">
        <v>25</v>
      </c>
      <c r="AD2978" t="s">
        <v>8443</v>
      </c>
      <c r="AE2978" t="s">
        <v>9274</v>
      </c>
      <c r="AF2978" t="s">
        <v>8603</v>
      </c>
    </row>
    <row r="2979" spans="1:33" hidden="1" x14ac:dyDescent="0.25">
      <c r="A2979" t="s">
        <v>60</v>
      </c>
      <c r="B2979">
        <v>2025237</v>
      </c>
      <c r="C2979" t="s">
        <v>86</v>
      </c>
      <c r="D2979">
        <v>3</v>
      </c>
      <c r="E2979" t="s">
        <v>90</v>
      </c>
      <c r="F2979">
        <v>1200</v>
      </c>
      <c r="G2979" t="s">
        <v>98</v>
      </c>
      <c r="H2979" t="s">
        <v>316</v>
      </c>
      <c r="I2979" t="s">
        <v>446</v>
      </c>
      <c r="J2979" t="s">
        <v>451</v>
      </c>
      <c r="K2979">
        <v>23.79</v>
      </c>
      <c r="L2979">
        <v>46.19</v>
      </c>
      <c r="M2979" t="s">
        <v>687</v>
      </c>
      <c r="Q2979">
        <v>5</v>
      </c>
      <c r="R2979">
        <v>7</v>
      </c>
      <c r="S2979" t="s">
        <v>1734</v>
      </c>
      <c r="T2979" t="s">
        <v>2921</v>
      </c>
      <c r="U2979" t="s">
        <v>3412</v>
      </c>
      <c r="V2979" t="s">
        <v>3458</v>
      </c>
      <c r="W2979">
        <v>122</v>
      </c>
      <c r="X2979">
        <v>1186</v>
      </c>
      <c r="Y2979">
        <v>4</v>
      </c>
      <c r="Z2979" t="s">
        <v>3496</v>
      </c>
      <c r="AA2979" t="s">
        <v>5305</v>
      </c>
      <c r="AB2979" t="s">
        <v>7053</v>
      </c>
      <c r="AC2979">
        <v>6.8</v>
      </c>
      <c r="AD2979" t="s">
        <v>8631</v>
      </c>
      <c r="AE2979" t="s">
        <v>9274</v>
      </c>
      <c r="AF2979" t="s">
        <v>8875</v>
      </c>
    </row>
    <row r="2980" spans="1:33" hidden="1" x14ac:dyDescent="0.25">
      <c r="A2980" t="s">
        <v>60</v>
      </c>
      <c r="B2980">
        <v>2025237</v>
      </c>
      <c r="C2980" t="s">
        <v>86</v>
      </c>
      <c r="D2980">
        <v>3</v>
      </c>
      <c r="E2980" t="s">
        <v>90</v>
      </c>
      <c r="F2980">
        <v>1200</v>
      </c>
      <c r="G2980" t="s">
        <v>98</v>
      </c>
      <c r="H2980" t="s">
        <v>316</v>
      </c>
      <c r="I2980" t="s">
        <v>446</v>
      </c>
      <c r="J2980" t="s">
        <v>451</v>
      </c>
      <c r="K2980">
        <v>23.79</v>
      </c>
      <c r="L2980">
        <v>46.19</v>
      </c>
      <c r="M2980" t="s">
        <v>687</v>
      </c>
      <c r="Q2980">
        <v>6</v>
      </c>
      <c r="R2980">
        <v>9</v>
      </c>
      <c r="S2980" t="s">
        <v>1589</v>
      </c>
      <c r="T2980" t="s">
        <v>2776</v>
      </c>
      <c r="U2980" t="s">
        <v>3411</v>
      </c>
      <c r="V2980" t="s">
        <v>3444</v>
      </c>
      <c r="W2980">
        <v>121</v>
      </c>
      <c r="X2980">
        <v>1105</v>
      </c>
      <c r="Y2980">
        <v>1</v>
      </c>
      <c r="Z2980" t="s">
        <v>3484</v>
      </c>
      <c r="AA2980" t="s">
        <v>5576</v>
      </c>
      <c r="AB2980" t="s">
        <v>7216</v>
      </c>
      <c r="AC2980">
        <v>11</v>
      </c>
      <c r="AD2980" t="s">
        <v>8488</v>
      </c>
      <c r="AE2980" t="s">
        <v>9275</v>
      </c>
      <c r="AF2980" t="s">
        <v>8795</v>
      </c>
    </row>
    <row r="2981" spans="1:33" hidden="1" x14ac:dyDescent="0.25">
      <c r="A2981" t="s">
        <v>60</v>
      </c>
      <c r="B2981">
        <v>2025237</v>
      </c>
      <c r="C2981" t="s">
        <v>86</v>
      </c>
      <c r="D2981">
        <v>3</v>
      </c>
      <c r="E2981" t="s">
        <v>90</v>
      </c>
      <c r="F2981">
        <v>1200</v>
      </c>
      <c r="G2981" t="s">
        <v>98</v>
      </c>
      <c r="H2981" t="s">
        <v>316</v>
      </c>
      <c r="I2981" t="s">
        <v>446</v>
      </c>
      <c r="J2981" t="s">
        <v>451</v>
      </c>
      <c r="K2981">
        <v>23.79</v>
      </c>
      <c r="L2981">
        <v>46.19</v>
      </c>
      <c r="M2981" t="s">
        <v>687</v>
      </c>
      <c r="Q2981">
        <v>7</v>
      </c>
      <c r="R2981">
        <v>2</v>
      </c>
      <c r="S2981" t="s">
        <v>1898</v>
      </c>
      <c r="T2981" t="s">
        <v>3085</v>
      </c>
      <c r="U2981" t="s">
        <v>3400</v>
      </c>
      <c r="V2981" t="s">
        <v>3448</v>
      </c>
      <c r="W2981">
        <v>125</v>
      </c>
      <c r="X2981">
        <v>1175</v>
      </c>
      <c r="Y2981">
        <v>6</v>
      </c>
      <c r="Z2981" t="s">
        <v>3515</v>
      </c>
      <c r="AA2981" t="s">
        <v>5727</v>
      </c>
      <c r="AB2981" t="s">
        <v>745</v>
      </c>
      <c r="AC2981">
        <v>11</v>
      </c>
      <c r="AD2981" t="s">
        <v>8442</v>
      </c>
      <c r="AE2981" t="s">
        <v>9275</v>
      </c>
      <c r="AF2981" t="s">
        <v>8448</v>
      </c>
    </row>
    <row r="2982" spans="1:33" hidden="1" x14ac:dyDescent="0.25">
      <c r="A2982" t="s">
        <v>60</v>
      </c>
      <c r="B2982">
        <v>2025237</v>
      </c>
      <c r="C2982" t="s">
        <v>86</v>
      </c>
      <c r="D2982">
        <v>3</v>
      </c>
      <c r="E2982" t="s">
        <v>90</v>
      </c>
      <c r="F2982">
        <v>1200</v>
      </c>
      <c r="G2982" t="s">
        <v>98</v>
      </c>
      <c r="H2982" t="s">
        <v>316</v>
      </c>
      <c r="I2982" t="s">
        <v>446</v>
      </c>
      <c r="J2982" t="s">
        <v>451</v>
      </c>
      <c r="K2982">
        <v>23.79</v>
      </c>
      <c r="L2982">
        <v>46.19</v>
      </c>
      <c r="M2982" t="s">
        <v>687</v>
      </c>
      <c r="Q2982">
        <v>8</v>
      </c>
      <c r="R2982">
        <v>12</v>
      </c>
      <c r="S2982" t="s">
        <v>1116</v>
      </c>
      <c r="T2982" t="s">
        <v>2303</v>
      </c>
      <c r="U2982" t="s">
        <v>3413</v>
      </c>
      <c r="V2982" t="s">
        <v>3454</v>
      </c>
      <c r="W2982">
        <v>118</v>
      </c>
      <c r="X2982">
        <v>1067</v>
      </c>
      <c r="Y2982">
        <v>8</v>
      </c>
      <c r="Z2982" t="s">
        <v>3491</v>
      </c>
      <c r="AA2982" t="s">
        <v>5728</v>
      </c>
      <c r="AB2982" t="s">
        <v>7057</v>
      </c>
      <c r="AC2982">
        <v>20</v>
      </c>
      <c r="AD2982" t="s">
        <v>8444</v>
      </c>
      <c r="AE2982" t="s">
        <v>9274</v>
      </c>
      <c r="AF2982" t="s">
        <v>8392</v>
      </c>
    </row>
    <row r="2983" spans="1:33" hidden="1" x14ac:dyDescent="0.25">
      <c r="A2983" t="s">
        <v>60</v>
      </c>
      <c r="B2983">
        <v>2025237</v>
      </c>
      <c r="C2983" t="s">
        <v>86</v>
      </c>
      <c r="D2983">
        <v>3</v>
      </c>
      <c r="E2983" t="s">
        <v>90</v>
      </c>
      <c r="F2983">
        <v>1200</v>
      </c>
      <c r="G2983" t="s">
        <v>98</v>
      </c>
      <c r="H2983" t="s">
        <v>316</v>
      </c>
      <c r="I2983" t="s">
        <v>446</v>
      </c>
      <c r="J2983" t="s">
        <v>451</v>
      </c>
      <c r="K2983">
        <v>23.79</v>
      </c>
      <c r="L2983">
        <v>46.19</v>
      </c>
      <c r="M2983" t="s">
        <v>687</v>
      </c>
      <c r="Q2983">
        <v>9</v>
      </c>
      <c r="R2983">
        <v>8</v>
      </c>
      <c r="S2983" t="s">
        <v>1100</v>
      </c>
      <c r="T2983" t="s">
        <v>2287</v>
      </c>
      <c r="U2983" t="s">
        <v>3416</v>
      </c>
      <c r="V2983" t="s">
        <v>3456</v>
      </c>
      <c r="W2983">
        <v>121</v>
      </c>
      <c r="X2983">
        <v>1116</v>
      </c>
      <c r="Y2983">
        <v>11</v>
      </c>
      <c r="Z2983" t="s">
        <v>3507</v>
      </c>
      <c r="AA2983" t="s">
        <v>5729</v>
      </c>
      <c r="AB2983" t="s">
        <v>529</v>
      </c>
      <c r="AC2983">
        <v>74</v>
      </c>
      <c r="AD2983" t="s">
        <v>455</v>
      </c>
      <c r="AE2983" t="s">
        <v>9235</v>
      </c>
      <c r="AF2983" t="s">
        <v>8488</v>
      </c>
    </row>
    <row r="2984" spans="1:33" hidden="1" x14ac:dyDescent="0.25">
      <c r="A2984" t="s">
        <v>60</v>
      </c>
      <c r="B2984">
        <v>2025237</v>
      </c>
      <c r="C2984" t="s">
        <v>86</v>
      </c>
      <c r="D2984">
        <v>3</v>
      </c>
      <c r="E2984" t="s">
        <v>90</v>
      </c>
      <c r="F2984">
        <v>1200</v>
      </c>
      <c r="G2984" t="s">
        <v>98</v>
      </c>
      <c r="H2984" t="s">
        <v>316</v>
      </c>
      <c r="I2984" t="s">
        <v>446</v>
      </c>
      <c r="J2984" t="s">
        <v>451</v>
      </c>
      <c r="K2984">
        <v>23.79</v>
      </c>
      <c r="L2984">
        <v>46.19</v>
      </c>
      <c r="M2984" t="s">
        <v>687</v>
      </c>
      <c r="Q2984">
        <v>10</v>
      </c>
      <c r="R2984">
        <v>6</v>
      </c>
      <c r="S2984" t="s">
        <v>1518</v>
      </c>
      <c r="T2984" t="s">
        <v>2705</v>
      </c>
      <c r="U2984" t="s">
        <v>3419</v>
      </c>
      <c r="V2984" t="s">
        <v>3442</v>
      </c>
      <c r="W2984">
        <v>122</v>
      </c>
      <c r="X2984">
        <v>1148</v>
      </c>
      <c r="Y2984">
        <v>12</v>
      </c>
      <c r="Z2984" t="s">
        <v>3500</v>
      </c>
      <c r="AA2984" t="s">
        <v>5730</v>
      </c>
      <c r="AB2984" t="s">
        <v>7510</v>
      </c>
      <c r="AC2984">
        <v>15</v>
      </c>
      <c r="AD2984" t="s">
        <v>8489</v>
      </c>
      <c r="AE2984" t="s">
        <v>9237</v>
      </c>
      <c r="AF2984" t="s">
        <v>8688</v>
      </c>
    </row>
    <row r="2985" spans="1:33" hidden="1" x14ac:dyDescent="0.25">
      <c r="A2985" t="s">
        <v>60</v>
      </c>
      <c r="B2985">
        <v>2025237</v>
      </c>
      <c r="C2985" t="s">
        <v>86</v>
      </c>
      <c r="D2985">
        <v>3</v>
      </c>
      <c r="E2985" t="s">
        <v>90</v>
      </c>
      <c r="F2985">
        <v>1200</v>
      </c>
      <c r="G2985" t="s">
        <v>98</v>
      </c>
      <c r="H2985" t="s">
        <v>316</v>
      </c>
      <c r="I2985" t="s">
        <v>446</v>
      </c>
      <c r="J2985" t="s">
        <v>451</v>
      </c>
      <c r="K2985">
        <v>23.79</v>
      </c>
      <c r="L2985">
        <v>46.19</v>
      </c>
      <c r="M2985" t="s">
        <v>687</v>
      </c>
      <c r="Q2985">
        <v>11</v>
      </c>
      <c r="R2985">
        <v>4</v>
      </c>
      <c r="S2985" t="s">
        <v>2042</v>
      </c>
      <c r="T2985" t="s">
        <v>3229</v>
      </c>
      <c r="U2985" t="s">
        <v>3417</v>
      </c>
      <c r="V2985" t="s">
        <v>3447</v>
      </c>
      <c r="W2985">
        <v>125</v>
      </c>
      <c r="X2985">
        <v>1142</v>
      </c>
      <c r="Y2985">
        <v>5</v>
      </c>
      <c r="Z2985" t="s">
        <v>3516</v>
      </c>
      <c r="AA2985" t="s">
        <v>5006</v>
      </c>
      <c r="AB2985" t="s">
        <v>7088</v>
      </c>
      <c r="AC2985">
        <v>62</v>
      </c>
      <c r="AD2985" t="s">
        <v>8650</v>
      </c>
      <c r="AE2985" t="s">
        <v>9239</v>
      </c>
      <c r="AF2985" t="s">
        <v>8416</v>
      </c>
    </row>
    <row r="2986" spans="1:33" hidden="1" x14ac:dyDescent="0.25">
      <c r="A2986" t="s">
        <v>60</v>
      </c>
      <c r="B2986">
        <v>2025237</v>
      </c>
      <c r="C2986" t="s">
        <v>86</v>
      </c>
      <c r="D2986">
        <v>3</v>
      </c>
      <c r="E2986" t="s">
        <v>90</v>
      </c>
      <c r="F2986">
        <v>1200</v>
      </c>
      <c r="G2986" t="s">
        <v>98</v>
      </c>
      <c r="H2986" t="s">
        <v>316</v>
      </c>
      <c r="I2986" t="s">
        <v>446</v>
      </c>
      <c r="J2986" t="s">
        <v>451</v>
      </c>
      <c r="K2986">
        <v>23.79</v>
      </c>
      <c r="L2986">
        <v>46.19</v>
      </c>
      <c r="M2986" t="s">
        <v>687</v>
      </c>
      <c r="Q2986">
        <v>12</v>
      </c>
      <c r="R2986">
        <v>10</v>
      </c>
      <c r="S2986" t="s">
        <v>1587</v>
      </c>
      <c r="T2986" t="s">
        <v>2774</v>
      </c>
      <c r="U2986" t="s">
        <v>3409</v>
      </c>
      <c r="V2986" t="s">
        <v>3452</v>
      </c>
      <c r="W2986">
        <v>120</v>
      </c>
      <c r="X2986">
        <v>1183</v>
      </c>
      <c r="Y2986">
        <v>10</v>
      </c>
      <c r="Z2986" t="s">
        <v>3528</v>
      </c>
      <c r="AA2986" t="s">
        <v>5731</v>
      </c>
      <c r="AB2986" t="s">
        <v>7982</v>
      </c>
      <c r="AC2986">
        <v>5.6</v>
      </c>
      <c r="AD2986" t="s">
        <v>8592</v>
      </c>
      <c r="AE2986" t="s">
        <v>9274</v>
      </c>
      <c r="AF2986" t="s">
        <v>8450</v>
      </c>
    </row>
    <row r="2987" spans="1:33" hidden="1" x14ac:dyDescent="0.25">
      <c r="A2987" t="s">
        <v>60</v>
      </c>
      <c r="B2987">
        <v>2025238</v>
      </c>
      <c r="C2987" t="s">
        <v>86</v>
      </c>
      <c r="D2987">
        <v>4</v>
      </c>
      <c r="E2987" t="s">
        <v>90</v>
      </c>
      <c r="F2987">
        <v>1400</v>
      </c>
      <c r="G2987" t="s">
        <v>98</v>
      </c>
      <c r="H2987" t="s">
        <v>317</v>
      </c>
      <c r="I2987" t="s">
        <v>446</v>
      </c>
      <c r="J2987" t="s">
        <v>451</v>
      </c>
      <c r="K2987">
        <v>13.48</v>
      </c>
      <c r="L2987">
        <v>34.75</v>
      </c>
      <c r="M2987" t="s">
        <v>688</v>
      </c>
      <c r="N2987" t="s">
        <v>908</v>
      </c>
      <c r="Q2987">
        <v>1</v>
      </c>
      <c r="R2987">
        <v>4</v>
      </c>
      <c r="S2987" t="s">
        <v>1973</v>
      </c>
      <c r="T2987" t="s">
        <v>3160</v>
      </c>
      <c r="U2987" t="s">
        <v>3403</v>
      </c>
      <c r="V2987" t="s">
        <v>3444</v>
      </c>
      <c r="W2987">
        <v>131</v>
      </c>
      <c r="X2987">
        <v>1152</v>
      </c>
      <c r="Y2987">
        <v>11</v>
      </c>
      <c r="Z2987" t="s">
        <v>3478</v>
      </c>
      <c r="AA2987" t="s">
        <v>5732</v>
      </c>
      <c r="AB2987" t="s">
        <v>908</v>
      </c>
      <c r="AC2987">
        <v>17</v>
      </c>
      <c r="AD2987" t="s">
        <v>8643</v>
      </c>
      <c r="AE2987" t="s">
        <v>9258</v>
      </c>
      <c r="AF2987" t="s">
        <v>8550</v>
      </c>
      <c r="AG2987" t="s">
        <v>8413</v>
      </c>
    </row>
    <row r="2988" spans="1:33" hidden="1" x14ac:dyDescent="0.25">
      <c r="A2988" t="s">
        <v>60</v>
      </c>
      <c r="B2988">
        <v>2025238</v>
      </c>
      <c r="C2988" t="s">
        <v>86</v>
      </c>
      <c r="D2988">
        <v>4</v>
      </c>
      <c r="E2988" t="s">
        <v>90</v>
      </c>
      <c r="F2988">
        <v>1400</v>
      </c>
      <c r="G2988" t="s">
        <v>98</v>
      </c>
      <c r="H2988" t="s">
        <v>317</v>
      </c>
      <c r="I2988" t="s">
        <v>446</v>
      </c>
      <c r="J2988" t="s">
        <v>451</v>
      </c>
      <c r="K2988">
        <v>13.48</v>
      </c>
      <c r="L2988">
        <v>34.75</v>
      </c>
      <c r="M2988" t="s">
        <v>688</v>
      </c>
      <c r="N2988" t="s">
        <v>908</v>
      </c>
      <c r="Q2988">
        <v>2</v>
      </c>
      <c r="R2988">
        <v>10</v>
      </c>
      <c r="S2988" t="s">
        <v>1862</v>
      </c>
      <c r="T2988" t="s">
        <v>3049</v>
      </c>
      <c r="U2988" t="s">
        <v>3398</v>
      </c>
      <c r="V2988" t="s">
        <v>3441</v>
      </c>
      <c r="W2988">
        <v>125</v>
      </c>
      <c r="X2988">
        <v>1213</v>
      </c>
      <c r="Y2988">
        <v>3</v>
      </c>
      <c r="Z2988" t="s">
        <v>3482</v>
      </c>
      <c r="AA2988" t="s">
        <v>5733</v>
      </c>
      <c r="AB2988" t="s">
        <v>7126</v>
      </c>
      <c r="AC2988">
        <v>7.4</v>
      </c>
      <c r="AD2988" t="s">
        <v>8640</v>
      </c>
      <c r="AE2988" t="s">
        <v>9431</v>
      </c>
      <c r="AF2988" t="s">
        <v>8793</v>
      </c>
      <c r="AG2988" t="s">
        <v>8594</v>
      </c>
    </row>
    <row r="2989" spans="1:33" hidden="1" x14ac:dyDescent="0.25">
      <c r="A2989" t="s">
        <v>60</v>
      </c>
      <c r="B2989">
        <v>2025238</v>
      </c>
      <c r="C2989" t="s">
        <v>86</v>
      </c>
      <c r="D2989">
        <v>4</v>
      </c>
      <c r="E2989" t="s">
        <v>90</v>
      </c>
      <c r="F2989">
        <v>1400</v>
      </c>
      <c r="G2989" t="s">
        <v>98</v>
      </c>
      <c r="H2989" t="s">
        <v>317</v>
      </c>
      <c r="I2989" t="s">
        <v>446</v>
      </c>
      <c r="J2989" t="s">
        <v>451</v>
      </c>
      <c r="K2989">
        <v>13.48</v>
      </c>
      <c r="L2989">
        <v>34.75</v>
      </c>
      <c r="M2989" t="s">
        <v>688</v>
      </c>
      <c r="N2989" t="s">
        <v>908</v>
      </c>
      <c r="Q2989">
        <v>3</v>
      </c>
      <c r="R2989">
        <v>5</v>
      </c>
      <c r="S2989" t="s">
        <v>1654</v>
      </c>
      <c r="T2989" t="s">
        <v>2841</v>
      </c>
      <c r="U2989" t="s">
        <v>3410</v>
      </c>
      <c r="V2989" t="s">
        <v>3461</v>
      </c>
      <c r="W2989">
        <v>125</v>
      </c>
      <c r="X2989">
        <v>1212</v>
      </c>
      <c r="Y2989">
        <v>4</v>
      </c>
      <c r="Z2989" t="s">
        <v>3483</v>
      </c>
      <c r="AA2989" t="s">
        <v>5734</v>
      </c>
      <c r="AB2989" t="s">
        <v>7983</v>
      </c>
      <c r="AC2989">
        <v>40</v>
      </c>
      <c r="AD2989" t="s">
        <v>8636</v>
      </c>
      <c r="AE2989" t="s">
        <v>9403</v>
      </c>
      <c r="AF2989" t="s">
        <v>8614</v>
      </c>
      <c r="AG2989" t="s">
        <v>9054</v>
      </c>
    </row>
    <row r="2990" spans="1:33" hidden="1" x14ac:dyDescent="0.25">
      <c r="A2990" t="s">
        <v>60</v>
      </c>
      <c r="B2990">
        <v>2025238</v>
      </c>
      <c r="C2990" t="s">
        <v>86</v>
      </c>
      <c r="D2990">
        <v>4</v>
      </c>
      <c r="E2990" t="s">
        <v>90</v>
      </c>
      <c r="F2990">
        <v>1400</v>
      </c>
      <c r="G2990" t="s">
        <v>98</v>
      </c>
      <c r="H2990" t="s">
        <v>317</v>
      </c>
      <c r="I2990" t="s">
        <v>446</v>
      </c>
      <c r="J2990" t="s">
        <v>451</v>
      </c>
      <c r="K2990">
        <v>13.48</v>
      </c>
      <c r="L2990">
        <v>34.75</v>
      </c>
      <c r="M2990" t="s">
        <v>688</v>
      </c>
      <c r="N2990" t="s">
        <v>908</v>
      </c>
      <c r="Q2990">
        <v>4</v>
      </c>
      <c r="R2990">
        <v>12</v>
      </c>
      <c r="S2990" t="s">
        <v>1865</v>
      </c>
      <c r="T2990" t="s">
        <v>3052</v>
      </c>
      <c r="U2990" t="s">
        <v>3419</v>
      </c>
      <c r="V2990" t="s">
        <v>3450</v>
      </c>
      <c r="W2990">
        <v>121</v>
      </c>
      <c r="X2990">
        <v>1128</v>
      </c>
      <c r="Y2990">
        <v>1</v>
      </c>
      <c r="Z2990" t="s">
        <v>3514</v>
      </c>
      <c r="AA2990" t="s">
        <v>5735</v>
      </c>
      <c r="AB2990" t="s">
        <v>852</v>
      </c>
      <c r="AC2990">
        <v>7.3</v>
      </c>
      <c r="AD2990" t="s">
        <v>8775</v>
      </c>
      <c r="AE2990" t="s">
        <v>9269</v>
      </c>
      <c r="AF2990" t="s">
        <v>8926</v>
      </c>
      <c r="AG2990" t="s">
        <v>8581</v>
      </c>
    </row>
    <row r="2991" spans="1:33" hidden="1" x14ac:dyDescent="0.25">
      <c r="A2991" t="s">
        <v>60</v>
      </c>
      <c r="B2991">
        <v>2025238</v>
      </c>
      <c r="C2991" t="s">
        <v>86</v>
      </c>
      <c r="D2991">
        <v>4</v>
      </c>
      <c r="E2991" t="s">
        <v>90</v>
      </c>
      <c r="F2991">
        <v>1400</v>
      </c>
      <c r="G2991" t="s">
        <v>98</v>
      </c>
      <c r="H2991" t="s">
        <v>317</v>
      </c>
      <c r="I2991" t="s">
        <v>446</v>
      </c>
      <c r="J2991" t="s">
        <v>451</v>
      </c>
      <c r="K2991">
        <v>13.48</v>
      </c>
      <c r="L2991">
        <v>34.75</v>
      </c>
      <c r="M2991" t="s">
        <v>688</v>
      </c>
      <c r="N2991" t="s">
        <v>908</v>
      </c>
      <c r="Q2991">
        <v>5</v>
      </c>
      <c r="R2991">
        <v>3</v>
      </c>
      <c r="S2991" t="s">
        <v>2043</v>
      </c>
      <c r="T2991" t="s">
        <v>3230</v>
      </c>
      <c r="U2991" t="s">
        <v>3411</v>
      </c>
      <c r="V2991" t="s">
        <v>3451</v>
      </c>
      <c r="W2991">
        <v>132</v>
      </c>
      <c r="X2991">
        <v>1197</v>
      </c>
      <c r="Y2991">
        <v>7</v>
      </c>
      <c r="Z2991" t="s">
        <v>3490</v>
      </c>
      <c r="AA2991" t="s">
        <v>5736</v>
      </c>
      <c r="AB2991" t="s">
        <v>7984</v>
      </c>
      <c r="AC2991">
        <v>5.8</v>
      </c>
      <c r="AD2991" t="s">
        <v>8715</v>
      </c>
      <c r="AE2991" t="s">
        <v>9457</v>
      </c>
      <c r="AF2991" t="s">
        <v>8553</v>
      </c>
      <c r="AG2991" t="s">
        <v>8553</v>
      </c>
    </row>
    <row r="2992" spans="1:33" hidden="1" x14ac:dyDescent="0.25">
      <c r="A2992" t="s">
        <v>60</v>
      </c>
      <c r="B2992">
        <v>2025238</v>
      </c>
      <c r="C2992" t="s">
        <v>86</v>
      </c>
      <c r="D2992">
        <v>4</v>
      </c>
      <c r="E2992" t="s">
        <v>90</v>
      </c>
      <c r="F2992">
        <v>1400</v>
      </c>
      <c r="G2992" t="s">
        <v>98</v>
      </c>
      <c r="H2992" t="s">
        <v>317</v>
      </c>
      <c r="I2992" t="s">
        <v>446</v>
      </c>
      <c r="J2992" t="s">
        <v>451</v>
      </c>
      <c r="K2992">
        <v>13.48</v>
      </c>
      <c r="L2992">
        <v>34.75</v>
      </c>
      <c r="M2992" t="s">
        <v>688</v>
      </c>
      <c r="N2992" t="s">
        <v>908</v>
      </c>
      <c r="Q2992">
        <v>6</v>
      </c>
      <c r="R2992">
        <v>8</v>
      </c>
      <c r="S2992" t="s">
        <v>1653</v>
      </c>
      <c r="T2992" t="s">
        <v>2840</v>
      </c>
      <c r="U2992" t="s">
        <v>3400</v>
      </c>
      <c r="V2992" t="s">
        <v>3454</v>
      </c>
      <c r="W2992">
        <v>125</v>
      </c>
      <c r="X2992">
        <v>1104</v>
      </c>
      <c r="Y2992">
        <v>2</v>
      </c>
      <c r="Z2992" t="s">
        <v>3515</v>
      </c>
      <c r="AA2992" t="s">
        <v>5737</v>
      </c>
      <c r="AB2992" t="s">
        <v>7985</v>
      </c>
      <c r="AC2992">
        <v>14</v>
      </c>
      <c r="AD2992" t="s">
        <v>8774</v>
      </c>
      <c r="AE2992" t="s">
        <v>9458</v>
      </c>
      <c r="AF2992" t="s">
        <v>8602</v>
      </c>
      <c r="AG2992" t="s">
        <v>8602</v>
      </c>
    </row>
    <row r="2993" spans="1:33" hidden="1" x14ac:dyDescent="0.25">
      <c r="A2993" t="s">
        <v>60</v>
      </c>
      <c r="B2993">
        <v>2025238</v>
      </c>
      <c r="C2993" t="s">
        <v>86</v>
      </c>
      <c r="D2993">
        <v>4</v>
      </c>
      <c r="E2993" t="s">
        <v>90</v>
      </c>
      <c r="F2993">
        <v>1400</v>
      </c>
      <c r="G2993" t="s">
        <v>98</v>
      </c>
      <c r="H2993" t="s">
        <v>317</v>
      </c>
      <c r="I2993" t="s">
        <v>446</v>
      </c>
      <c r="J2993" t="s">
        <v>451</v>
      </c>
      <c r="K2993">
        <v>13.48</v>
      </c>
      <c r="L2993">
        <v>34.75</v>
      </c>
      <c r="M2993" t="s">
        <v>688</v>
      </c>
      <c r="N2993" t="s">
        <v>908</v>
      </c>
      <c r="Q2993">
        <v>7</v>
      </c>
      <c r="R2993">
        <v>7</v>
      </c>
      <c r="S2993" t="s">
        <v>1600</v>
      </c>
      <c r="T2993" t="s">
        <v>2787</v>
      </c>
      <c r="U2993" t="s">
        <v>3401</v>
      </c>
      <c r="V2993" t="s">
        <v>3460</v>
      </c>
      <c r="W2993">
        <v>125</v>
      </c>
      <c r="X2993">
        <v>1087</v>
      </c>
      <c r="Y2993">
        <v>9</v>
      </c>
      <c r="Z2993" t="s">
        <v>3507</v>
      </c>
      <c r="AA2993" t="s">
        <v>5258</v>
      </c>
      <c r="AB2993" t="s">
        <v>7213</v>
      </c>
      <c r="AC2993">
        <v>5.8</v>
      </c>
      <c r="AD2993" t="s">
        <v>8997</v>
      </c>
      <c r="AE2993" t="s">
        <v>9266</v>
      </c>
      <c r="AF2993" t="s">
        <v>8711</v>
      </c>
      <c r="AG2993" t="s">
        <v>8613</v>
      </c>
    </row>
    <row r="2994" spans="1:33" hidden="1" x14ac:dyDescent="0.25">
      <c r="A2994" t="s">
        <v>60</v>
      </c>
      <c r="B2994">
        <v>2025238</v>
      </c>
      <c r="C2994" t="s">
        <v>86</v>
      </c>
      <c r="D2994">
        <v>4</v>
      </c>
      <c r="E2994" t="s">
        <v>90</v>
      </c>
      <c r="F2994">
        <v>1400</v>
      </c>
      <c r="G2994" t="s">
        <v>98</v>
      </c>
      <c r="H2994" t="s">
        <v>317</v>
      </c>
      <c r="I2994" t="s">
        <v>446</v>
      </c>
      <c r="J2994" t="s">
        <v>451</v>
      </c>
      <c r="K2994">
        <v>13.48</v>
      </c>
      <c r="L2994">
        <v>34.75</v>
      </c>
      <c r="M2994" t="s">
        <v>688</v>
      </c>
      <c r="N2994" t="s">
        <v>908</v>
      </c>
      <c r="Q2994">
        <v>8</v>
      </c>
      <c r="R2994">
        <v>13</v>
      </c>
      <c r="S2994" t="s">
        <v>1891</v>
      </c>
      <c r="T2994" t="s">
        <v>3078</v>
      </c>
      <c r="U2994" t="s">
        <v>3407</v>
      </c>
      <c r="V2994" t="s">
        <v>3448</v>
      </c>
      <c r="W2994">
        <v>121</v>
      </c>
      <c r="X2994">
        <v>1086</v>
      </c>
      <c r="Y2994">
        <v>5</v>
      </c>
      <c r="Z2994" t="s">
        <v>3492</v>
      </c>
      <c r="AA2994" t="s">
        <v>5220</v>
      </c>
      <c r="AB2994" t="s">
        <v>7986</v>
      </c>
      <c r="AC2994">
        <v>4.5</v>
      </c>
      <c r="AD2994" t="s">
        <v>8679</v>
      </c>
      <c r="AE2994" t="s">
        <v>9403</v>
      </c>
      <c r="AF2994" t="s">
        <v>8610</v>
      </c>
      <c r="AG2994" t="s">
        <v>8579</v>
      </c>
    </row>
    <row r="2995" spans="1:33" hidden="1" x14ac:dyDescent="0.25">
      <c r="A2995" t="s">
        <v>60</v>
      </c>
      <c r="B2995">
        <v>2025238</v>
      </c>
      <c r="C2995" t="s">
        <v>86</v>
      </c>
      <c r="D2995">
        <v>4</v>
      </c>
      <c r="E2995" t="s">
        <v>90</v>
      </c>
      <c r="F2995">
        <v>1400</v>
      </c>
      <c r="G2995" t="s">
        <v>98</v>
      </c>
      <c r="H2995" t="s">
        <v>317</v>
      </c>
      <c r="I2995" t="s">
        <v>446</v>
      </c>
      <c r="J2995" t="s">
        <v>451</v>
      </c>
      <c r="K2995">
        <v>13.48</v>
      </c>
      <c r="L2995">
        <v>34.75</v>
      </c>
      <c r="M2995" t="s">
        <v>688</v>
      </c>
      <c r="N2995" t="s">
        <v>908</v>
      </c>
      <c r="Q2995">
        <v>9</v>
      </c>
      <c r="R2995">
        <v>2</v>
      </c>
      <c r="S2995" t="s">
        <v>1491</v>
      </c>
      <c r="T2995" t="s">
        <v>2678</v>
      </c>
      <c r="U2995" t="s">
        <v>3406</v>
      </c>
      <c r="V2995" t="s">
        <v>3442</v>
      </c>
      <c r="W2995">
        <v>133</v>
      </c>
      <c r="X2995">
        <v>1080</v>
      </c>
      <c r="Y2995">
        <v>13</v>
      </c>
      <c r="Z2995" t="s">
        <v>3488</v>
      </c>
      <c r="AA2995" t="s">
        <v>5738</v>
      </c>
      <c r="AB2995" t="s">
        <v>7741</v>
      </c>
      <c r="AC2995">
        <v>65</v>
      </c>
      <c r="AD2995" t="s">
        <v>8679</v>
      </c>
      <c r="AE2995" t="s">
        <v>9458</v>
      </c>
      <c r="AF2995" t="s">
        <v>8553</v>
      </c>
      <c r="AG2995" t="s">
        <v>8421</v>
      </c>
    </row>
    <row r="2996" spans="1:33" hidden="1" x14ac:dyDescent="0.25">
      <c r="A2996" t="s">
        <v>60</v>
      </c>
      <c r="B2996">
        <v>2025238</v>
      </c>
      <c r="C2996" t="s">
        <v>86</v>
      </c>
      <c r="D2996">
        <v>4</v>
      </c>
      <c r="E2996" t="s">
        <v>90</v>
      </c>
      <c r="F2996">
        <v>1400</v>
      </c>
      <c r="G2996" t="s">
        <v>98</v>
      </c>
      <c r="H2996" t="s">
        <v>317</v>
      </c>
      <c r="I2996" t="s">
        <v>446</v>
      </c>
      <c r="J2996" t="s">
        <v>451</v>
      </c>
      <c r="K2996">
        <v>13.48</v>
      </c>
      <c r="L2996">
        <v>34.75</v>
      </c>
      <c r="M2996" t="s">
        <v>688</v>
      </c>
      <c r="N2996" t="s">
        <v>908</v>
      </c>
      <c r="Q2996">
        <v>10</v>
      </c>
      <c r="R2996">
        <v>1</v>
      </c>
      <c r="S2996" t="s">
        <v>1324</v>
      </c>
      <c r="T2996" t="s">
        <v>2511</v>
      </c>
      <c r="U2996" t="s">
        <v>3404</v>
      </c>
      <c r="V2996" t="s">
        <v>3452</v>
      </c>
      <c r="W2996">
        <v>135</v>
      </c>
      <c r="X2996">
        <v>1187</v>
      </c>
      <c r="Y2996">
        <v>12</v>
      </c>
      <c r="Z2996" t="s">
        <v>3527</v>
      </c>
      <c r="AA2996" t="s">
        <v>5739</v>
      </c>
      <c r="AB2996" t="s">
        <v>7987</v>
      </c>
      <c r="AC2996">
        <v>12</v>
      </c>
      <c r="AD2996" t="s">
        <v>8643</v>
      </c>
      <c r="AE2996" t="s">
        <v>9265</v>
      </c>
      <c r="AF2996" t="s">
        <v>8556</v>
      </c>
      <c r="AG2996" t="s">
        <v>8709</v>
      </c>
    </row>
    <row r="2997" spans="1:33" hidden="1" x14ac:dyDescent="0.25">
      <c r="A2997" t="s">
        <v>60</v>
      </c>
      <c r="B2997">
        <v>2025238</v>
      </c>
      <c r="C2997" t="s">
        <v>86</v>
      </c>
      <c r="D2997">
        <v>4</v>
      </c>
      <c r="E2997" t="s">
        <v>90</v>
      </c>
      <c r="F2997">
        <v>1400</v>
      </c>
      <c r="G2997" t="s">
        <v>98</v>
      </c>
      <c r="H2997" t="s">
        <v>317</v>
      </c>
      <c r="I2997" t="s">
        <v>446</v>
      </c>
      <c r="J2997" t="s">
        <v>451</v>
      </c>
      <c r="K2997">
        <v>13.48</v>
      </c>
      <c r="L2997">
        <v>34.75</v>
      </c>
      <c r="M2997" t="s">
        <v>688</v>
      </c>
      <c r="N2997" t="s">
        <v>908</v>
      </c>
      <c r="Q2997">
        <v>11</v>
      </c>
      <c r="R2997">
        <v>11</v>
      </c>
      <c r="S2997" t="s">
        <v>1068</v>
      </c>
      <c r="T2997" t="s">
        <v>2255</v>
      </c>
      <c r="U2997" t="s">
        <v>3409</v>
      </c>
      <c r="V2997" t="s">
        <v>3458</v>
      </c>
      <c r="W2997">
        <v>123</v>
      </c>
      <c r="X2997">
        <v>1189</v>
      </c>
      <c r="Y2997">
        <v>14</v>
      </c>
      <c r="Z2997" t="s">
        <v>3527</v>
      </c>
      <c r="AA2997" t="s">
        <v>5740</v>
      </c>
      <c r="AB2997" t="s">
        <v>7988</v>
      </c>
      <c r="AC2997">
        <v>23</v>
      </c>
      <c r="AD2997" t="s">
        <v>8715</v>
      </c>
      <c r="AE2997" t="s">
        <v>9263</v>
      </c>
      <c r="AF2997" t="s">
        <v>8604</v>
      </c>
      <c r="AG2997" t="s">
        <v>8710</v>
      </c>
    </row>
    <row r="2998" spans="1:33" hidden="1" x14ac:dyDescent="0.25">
      <c r="A2998" t="s">
        <v>60</v>
      </c>
      <c r="B2998">
        <v>2025238</v>
      </c>
      <c r="C2998" t="s">
        <v>86</v>
      </c>
      <c r="D2998">
        <v>4</v>
      </c>
      <c r="E2998" t="s">
        <v>90</v>
      </c>
      <c r="F2998">
        <v>1400</v>
      </c>
      <c r="G2998" t="s">
        <v>98</v>
      </c>
      <c r="H2998" t="s">
        <v>317</v>
      </c>
      <c r="I2998" t="s">
        <v>446</v>
      </c>
      <c r="J2998" t="s">
        <v>451</v>
      </c>
      <c r="K2998">
        <v>13.48</v>
      </c>
      <c r="L2998">
        <v>34.75</v>
      </c>
      <c r="M2998" t="s">
        <v>688</v>
      </c>
      <c r="N2998" t="s">
        <v>908</v>
      </c>
      <c r="Q2998">
        <v>12</v>
      </c>
      <c r="R2998">
        <v>9</v>
      </c>
      <c r="S2998" t="s">
        <v>1647</v>
      </c>
      <c r="T2998" t="s">
        <v>2834</v>
      </c>
      <c r="U2998" t="s">
        <v>3413</v>
      </c>
      <c r="V2998" t="s">
        <v>3457</v>
      </c>
      <c r="W2998">
        <v>123</v>
      </c>
      <c r="X2998">
        <v>1195</v>
      </c>
      <c r="Y2998">
        <v>6</v>
      </c>
      <c r="Z2998" t="s">
        <v>3510</v>
      </c>
      <c r="AA2998" t="s">
        <v>5741</v>
      </c>
      <c r="AB2998" t="s">
        <v>7989</v>
      </c>
      <c r="AC2998">
        <v>105</v>
      </c>
      <c r="AD2998" t="s">
        <v>8640</v>
      </c>
      <c r="AE2998" t="s">
        <v>9408</v>
      </c>
      <c r="AF2998" t="s">
        <v>8556</v>
      </c>
      <c r="AG2998" t="s">
        <v>8931</v>
      </c>
    </row>
    <row r="2999" spans="1:33" hidden="1" x14ac:dyDescent="0.25">
      <c r="A2999" t="s">
        <v>60</v>
      </c>
      <c r="B2999">
        <v>2025238</v>
      </c>
      <c r="C2999" t="s">
        <v>86</v>
      </c>
      <c r="D2999">
        <v>4</v>
      </c>
      <c r="E2999" t="s">
        <v>90</v>
      </c>
      <c r="F2999">
        <v>1400</v>
      </c>
      <c r="G2999" t="s">
        <v>98</v>
      </c>
      <c r="H2999" t="s">
        <v>317</v>
      </c>
      <c r="I2999" t="s">
        <v>446</v>
      </c>
      <c r="J2999" t="s">
        <v>451</v>
      </c>
      <c r="K2999">
        <v>13.48</v>
      </c>
      <c r="L2999">
        <v>34.75</v>
      </c>
      <c r="M2999" t="s">
        <v>688</v>
      </c>
      <c r="N2999" t="s">
        <v>908</v>
      </c>
      <c r="Q2999">
        <v>13</v>
      </c>
      <c r="R2999">
        <v>14</v>
      </c>
      <c r="S2999" t="s">
        <v>1866</v>
      </c>
      <c r="T2999" t="s">
        <v>3053</v>
      </c>
      <c r="U2999" t="s">
        <v>3417</v>
      </c>
      <c r="V2999" t="s">
        <v>3446</v>
      </c>
      <c r="W2999">
        <v>116</v>
      </c>
      <c r="X2999">
        <v>1028</v>
      </c>
      <c r="Y2999">
        <v>8</v>
      </c>
      <c r="Z2999" t="s">
        <v>3582</v>
      </c>
      <c r="AA2999" t="s">
        <v>5742</v>
      </c>
      <c r="AB2999" t="s">
        <v>7990</v>
      </c>
      <c r="AC2999">
        <v>114</v>
      </c>
      <c r="AD2999" t="s">
        <v>8714</v>
      </c>
      <c r="AE2999" t="s">
        <v>9457</v>
      </c>
      <c r="AF2999" t="s">
        <v>8605</v>
      </c>
      <c r="AG2999" t="s">
        <v>9519</v>
      </c>
    </row>
    <row r="3000" spans="1:33" hidden="1" x14ac:dyDescent="0.25">
      <c r="A3000" t="s">
        <v>60</v>
      </c>
      <c r="B3000">
        <v>2025238</v>
      </c>
      <c r="C3000" t="s">
        <v>86</v>
      </c>
      <c r="D3000">
        <v>4</v>
      </c>
      <c r="E3000" t="s">
        <v>90</v>
      </c>
      <c r="F3000">
        <v>1400</v>
      </c>
      <c r="G3000" t="s">
        <v>98</v>
      </c>
      <c r="H3000" t="s">
        <v>317</v>
      </c>
      <c r="I3000" t="s">
        <v>446</v>
      </c>
      <c r="J3000" t="s">
        <v>451</v>
      </c>
      <c r="K3000">
        <v>13.48</v>
      </c>
      <c r="L3000">
        <v>34.75</v>
      </c>
      <c r="M3000" t="s">
        <v>688</v>
      </c>
      <c r="N3000" t="s">
        <v>908</v>
      </c>
      <c r="Q3000">
        <v>14</v>
      </c>
      <c r="R3000">
        <v>6</v>
      </c>
      <c r="S3000" t="s">
        <v>1094</v>
      </c>
      <c r="T3000" t="s">
        <v>2281</v>
      </c>
      <c r="U3000" t="s">
        <v>3422</v>
      </c>
      <c r="V3000" t="s">
        <v>3447</v>
      </c>
      <c r="W3000">
        <v>125</v>
      </c>
      <c r="X3000">
        <v>1068</v>
      </c>
      <c r="Y3000">
        <v>10</v>
      </c>
      <c r="Z3000" t="s">
        <v>3572</v>
      </c>
      <c r="AA3000" t="s">
        <v>5743</v>
      </c>
      <c r="AB3000" t="s">
        <v>7991</v>
      </c>
      <c r="AC3000">
        <v>13</v>
      </c>
      <c r="AD3000" t="s">
        <v>8713</v>
      </c>
      <c r="AE3000" t="s">
        <v>9405</v>
      </c>
      <c r="AF3000" t="s">
        <v>8609</v>
      </c>
      <c r="AG3000" t="s">
        <v>8531</v>
      </c>
    </row>
    <row r="3001" spans="1:33" x14ac:dyDescent="0.25">
      <c r="A3001" t="s">
        <v>71</v>
      </c>
      <c r="B3001">
        <v>2025346</v>
      </c>
      <c r="C3001" t="s">
        <v>87</v>
      </c>
      <c r="D3001">
        <v>2</v>
      </c>
      <c r="E3001" t="s">
        <v>90</v>
      </c>
      <c r="F3001">
        <v>1650</v>
      </c>
      <c r="G3001" t="s">
        <v>98</v>
      </c>
      <c r="H3001" t="s">
        <v>411</v>
      </c>
      <c r="I3001" t="s">
        <v>446</v>
      </c>
      <c r="J3001" t="s">
        <v>449</v>
      </c>
      <c r="K3001">
        <v>27.6</v>
      </c>
      <c r="L3001">
        <v>51.46</v>
      </c>
      <c r="M3001" t="s">
        <v>771</v>
      </c>
      <c r="N3001" t="s">
        <v>915</v>
      </c>
      <c r="Q3001">
        <v>1</v>
      </c>
      <c r="R3001">
        <v>1</v>
      </c>
      <c r="S3001" t="s">
        <v>1768</v>
      </c>
      <c r="T3001" t="s">
        <v>2955</v>
      </c>
      <c r="U3001" t="s">
        <v>3403</v>
      </c>
      <c r="V3001" t="s">
        <v>3442</v>
      </c>
      <c r="W3001">
        <v>135</v>
      </c>
      <c r="X3001">
        <v>1130</v>
      </c>
      <c r="Y3001">
        <v>7</v>
      </c>
      <c r="Z3001" t="s">
        <v>3478</v>
      </c>
      <c r="AA3001" t="s">
        <v>4957</v>
      </c>
      <c r="AB3001" t="s">
        <v>915</v>
      </c>
      <c r="AC3001">
        <v>4.4000000000000004</v>
      </c>
      <c r="AD3001" t="s">
        <v>8545</v>
      </c>
      <c r="AE3001" t="s">
        <v>9054</v>
      </c>
      <c r="AF3001" t="s">
        <v>8457</v>
      </c>
      <c r="AG3001" t="s">
        <v>8872</v>
      </c>
    </row>
    <row r="3002" spans="1:33" hidden="1" x14ac:dyDescent="0.25">
      <c r="A3002" t="s">
        <v>60</v>
      </c>
      <c r="B3002">
        <v>2025239</v>
      </c>
      <c r="C3002" t="s">
        <v>86</v>
      </c>
      <c r="D3002">
        <v>5</v>
      </c>
      <c r="E3002" t="s">
        <v>90</v>
      </c>
      <c r="F3002">
        <v>1400</v>
      </c>
      <c r="G3002" t="s">
        <v>98</v>
      </c>
      <c r="H3002" t="s">
        <v>317</v>
      </c>
      <c r="I3002" t="s">
        <v>446</v>
      </c>
      <c r="J3002" t="s">
        <v>451</v>
      </c>
      <c r="K3002">
        <v>13.5</v>
      </c>
      <c r="L3002">
        <v>35.06</v>
      </c>
      <c r="M3002" t="s">
        <v>689</v>
      </c>
      <c r="N3002" t="s">
        <v>909</v>
      </c>
      <c r="Q3002">
        <v>2</v>
      </c>
      <c r="R3002">
        <v>3</v>
      </c>
      <c r="S3002" t="s">
        <v>1303</v>
      </c>
      <c r="T3002" t="s">
        <v>2490</v>
      </c>
      <c r="U3002" t="s">
        <v>3421</v>
      </c>
      <c r="V3002" t="s">
        <v>3444</v>
      </c>
      <c r="W3002">
        <v>133</v>
      </c>
      <c r="X3002">
        <v>1211</v>
      </c>
      <c r="Y3002">
        <v>7</v>
      </c>
      <c r="Z3002" t="s">
        <v>3489</v>
      </c>
      <c r="AA3002" t="s">
        <v>5745</v>
      </c>
      <c r="AB3002" t="s">
        <v>815</v>
      </c>
      <c r="AC3002">
        <v>2.6</v>
      </c>
      <c r="AD3002" t="s">
        <v>8576</v>
      </c>
      <c r="AE3002" t="s">
        <v>9271</v>
      </c>
      <c r="AF3002" t="s">
        <v>8417</v>
      </c>
      <c r="AG3002" t="s">
        <v>9361</v>
      </c>
    </row>
    <row r="3003" spans="1:33" hidden="1" x14ac:dyDescent="0.25">
      <c r="A3003" t="s">
        <v>60</v>
      </c>
      <c r="B3003">
        <v>2025239</v>
      </c>
      <c r="C3003" t="s">
        <v>86</v>
      </c>
      <c r="D3003">
        <v>5</v>
      </c>
      <c r="E3003" t="s">
        <v>90</v>
      </c>
      <c r="F3003">
        <v>1400</v>
      </c>
      <c r="G3003" t="s">
        <v>98</v>
      </c>
      <c r="H3003" t="s">
        <v>317</v>
      </c>
      <c r="I3003" t="s">
        <v>446</v>
      </c>
      <c r="J3003" t="s">
        <v>451</v>
      </c>
      <c r="K3003">
        <v>13.5</v>
      </c>
      <c r="L3003">
        <v>35.06</v>
      </c>
      <c r="M3003" t="s">
        <v>689</v>
      </c>
      <c r="N3003" t="s">
        <v>909</v>
      </c>
      <c r="Q3003">
        <v>3</v>
      </c>
      <c r="R3003">
        <v>12</v>
      </c>
      <c r="S3003" t="s">
        <v>1293</v>
      </c>
      <c r="T3003" t="s">
        <v>2480</v>
      </c>
      <c r="U3003" t="s">
        <v>3417</v>
      </c>
      <c r="V3003" t="s">
        <v>3443</v>
      </c>
      <c r="W3003">
        <v>124</v>
      </c>
      <c r="X3003">
        <v>1026</v>
      </c>
      <c r="Y3003">
        <v>13</v>
      </c>
      <c r="Z3003" t="s">
        <v>3521</v>
      </c>
      <c r="AA3003" t="s">
        <v>5746</v>
      </c>
      <c r="AB3003" t="s">
        <v>6994</v>
      </c>
      <c r="AC3003">
        <v>18</v>
      </c>
      <c r="AD3003" t="s">
        <v>9098</v>
      </c>
      <c r="AE3003" t="s">
        <v>9322</v>
      </c>
      <c r="AF3003" t="s">
        <v>9106</v>
      </c>
      <c r="AG3003" t="s">
        <v>9378</v>
      </c>
    </row>
    <row r="3004" spans="1:33" hidden="1" x14ac:dyDescent="0.25">
      <c r="A3004" t="s">
        <v>60</v>
      </c>
      <c r="B3004">
        <v>2025239</v>
      </c>
      <c r="C3004" t="s">
        <v>86</v>
      </c>
      <c r="D3004">
        <v>5</v>
      </c>
      <c r="E3004" t="s">
        <v>90</v>
      </c>
      <c r="F3004">
        <v>1400</v>
      </c>
      <c r="G3004" t="s">
        <v>98</v>
      </c>
      <c r="H3004" t="s">
        <v>317</v>
      </c>
      <c r="I3004" t="s">
        <v>446</v>
      </c>
      <c r="J3004" t="s">
        <v>451</v>
      </c>
      <c r="K3004">
        <v>13.5</v>
      </c>
      <c r="L3004">
        <v>35.06</v>
      </c>
      <c r="M3004" t="s">
        <v>689</v>
      </c>
      <c r="N3004" t="s">
        <v>909</v>
      </c>
      <c r="Q3004">
        <v>4</v>
      </c>
      <c r="R3004">
        <v>11</v>
      </c>
      <c r="S3004" t="s">
        <v>1284</v>
      </c>
      <c r="T3004" t="s">
        <v>2471</v>
      </c>
      <c r="U3004" t="s">
        <v>3412</v>
      </c>
      <c r="V3004" t="s">
        <v>3459</v>
      </c>
      <c r="W3004">
        <v>124</v>
      </c>
      <c r="X3004">
        <v>1152</v>
      </c>
      <c r="Y3004">
        <v>4</v>
      </c>
      <c r="Z3004" t="s">
        <v>3521</v>
      </c>
      <c r="AA3004" t="s">
        <v>5747</v>
      </c>
      <c r="AB3004" t="s">
        <v>7208</v>
      </c>
      <c r="AC3004">
        <v>6.6</v>
      </c>
      <c r="AD3004" t="s">
        <v>8584</v>
      </c>
      <c r="AE3004" t="s">
        <v>9283</v>
      </c>
      <c r="AF3004" t="s">
        <v>8413</v>
      </c>
      <c r="AG3004" t="s">
        <v>8474</v>
      </c>
    </row>
    <row r="3005" spans="1:33" hidden="1" x14ac:dyDescent="0.25">
      <c r="A3005" t="s">
        <v>60</v>
      </c>
      <c r="B3005">
        <v>2025239</v>
      </c>
      <c r="C3005" t="s">
        <v>86</v>
      </c>
      <c r="D3005">
        <v>5</v>
      </c>
      <c r="E3005" t="s">
        <v>90</v>
      </c>
      <c r="F3005">
        <v>1400</v>
      </c>
      <c r="G3005" t="s">
        <v>98</v>
      </c>
      <c r="H3005" t="s">
        <v>317</v>
      </c>
      <c r="I3005" t="s">
        <v>446</v>
      </c>
      <c r="J3005" t="s">
        <v>451</v>
      </c>
      <c r="K3005">
        <v>13.5</v>
      </c>
      <c r="L3005">
        <v>35.06</v>
      </c>
      <c r="M3005" t="s">
        <v>689</v>
      </c>
      <c r="N3005" t="s">
        <v>909</v>
      </c>
      <c r="Q3005">
        <v>5</v>
      </c>
      <c r="R3005">
        <v>6</v>
      </c>
      <c r="S3005" t="s">
        <v>1949</v>
      </c>
      <c r="T3005" t="s">
        <v>3136</v>
      </c>
      <c r="U3005" t="s">
        <v>3403</v>
      </c>
      <c r="V3005" t="s">
        <v>3448</v>
      </c>
      <c r="W3005">
        <v>128</v>
      </c>
      <c r="X3005">
        <v>1035</v>
      </c>
      <c r="Y3005">
        <v>9</v>
      </c>
      <c r="Z3005" t="s">
        <v>3491</v>
      </c>
      <c r="AA3005" t="s">
        <v>5364</v>
      </c>
      <c r="AB3005" t="s">
        <v>7992</v>
      </c>
      <c r="AC3005">
        <v>52</v>
      </c>
      <c r="AD3005" t="s">
        <v>8781</v>
      </c>
      <c r="AE3005" t="s">
        <v>9322</v>
      </c>
      <c r="AF3005" t="s">
        <v>9107</v>
      </c>
      <c r="AG3005" t="s">
        <v>8395</v>
      </c>
    </row>
    <row r="3006" spans="1:33" hidden="1" x14ac:dyDescent="0.25">
      <c r="A3006" t="s">
        <v>60</v>
      </c>
      <c r="B3006">
        <v>2025239</v>
      </c>
      <c r="C3006" t="s">
        <v>86</v>
      </c>
      <c r="D3006">
        <v>5</v>
      </c>
      <c r="E3006" t="s">
        <v>90</v>
      </c>
      <c r="F3006">
        <v>1400</v>
      </c>
      <c r="G3006" t="s">
        <v>98</v>
      </c>
      <c r="H3006" t="s">
        <v>317</v>
      </c>
      <c r="I3006" t="s">
        <v>446</v>
      </c>
      <c r="J3006" t="s">
        <v>451</v>
      </c>
      <c r="K3006">
        <v>13.5</v>
      </c>
      <c r="L3006">
        <v>35.06</v>
      </c>
      <c r="M3006" t="s">
        <v>689</v>
      </c>
      <c r="N3006" t="s">
        <v>909</v>
      </c>
      <c r="Q3006">
        <v>6</v>
      </c>
      <c r="R3006">
        <v>8</v>
      </c>
      <c r="S3006" t="s">
        <v>1730</v>
      </c>
      <c r="T3006" t="s">
        <v>2917</v>
      </c>
      <c r="U3006" t="s">
        <v>3402</v>
      </c>
      <c r="V3006" t="s">
        <v>3450</v>
      </c>
      <c r="W3006">
        <v>122</v>
      </c>
      <c r="X3006">
        <v>1159</v>
      </c>
      <c r="Y3006">
        <v>3</v>
      </c>
      <c r="Z3006" t="s">
        <v>3507</v>
      </c>
      <c r="AA3006" t="s">
        <v>5748</v>
      </c>
      <c r="AB3006" t="s">
        <v>7265</v>
      </c>
      <c r="AC3006">
        <v>19</v>
      </c>
      <c r="AD3006" t="s">
        <v>8569</v>
      </c>
      <c r="AE3006" t="s">
        <v>9271</v>
      </c>
      <c r="AF3006" t="s">
        <v>8970</v>
      </c>
      <c r="AG3006" t="s">
        <v>8602</v>
      </c>
    </row>
    <row r="3007" spans="1:33" hidden="1" x14ac:dyDescent="0.25">
      <c r="A3007" t="s">
        <v>60</v>
      </c>
      <c r="B3007">
        <v>2025239</v>
      </c>
      <c r="C3007" t="s">
        <v>86</v>
      </c>
      <c r="D3007">
        <v>5</v>
      </c>
      <c r="E3007" t="s">
        <v>90</v>
      </c>
      <c r="F3007">
        <v>1400</v>
      </c>
      <c r="G3007" t="s">
        <v>98</v>
      </c>
      <c r="H3007" t="s">
        <v>317</v>
      </c>
      <c r="I3007" t="s">
        <v>446</v>
      </c>
      <c r="J3007" t="s">
        <v>451</v>
      </c>
      <c r="K3007">
        <v>13.5</v>
      </c>
      <c r="L3007">
        <v>35.06</v>
      </c>
      <c r="M3007" t="s">
        <v>689</v>
      </c>
      <c r="N3007" t="s">
        <v>909</v>
      </c>
      <c r="Q3007">
        <v>7</v>
      </c>
      <c r="R3007">
        <v>14</v>
      </c>
      <c r="S3007" t="s">
        <v>1460</v>
      </c>
      <c r="T3007" t="s">
        <v>2647</v>
      </c>
      <c r="U3007" t="s">
        <v>3397</v>
      </c>
      <c r="V3007" t="s">
        <v>3455</v>
      </c>
      <c r="W3007">
        <v>119</v>
      </c>
      <c r="X3007">
        <v>1050</v>
      </c>
      <c r="Y3007">
        <v>5</v>
      </c>
      <c r="Z3007" t="s">
        <v>3487</v>
      </c>
      <c r="AA3007" t="s">
        <v>5258</v>
      </c>
      <c r="AB3007" t="s">
        <v>7234</v>
      </c>
      <c r="AC3007">
        <v>66</v>
      </c>
      <c r="AD3007" t="s">
        <v>8577</v>
      </c>
      <c r="AE3007" t="s">
        <v>9331</v>
      </c>
      <c r="AF3007" t="s">
        <v>8420</v>
      </c>
      <c r="AG3007" t="s">
        <v>8477</v>
      </c>
    </row>
    <row r="3008" spans="1:33" hidden="1" x14ac:dyDescent="0.25">
      <c r="A3008" t="s">
        <v>60</v>
      </c>
      <c r="B3008">
        <v>2025239</v>
      </c>
      <c r="C3008" t="s">
        <v>86</v>
      </c>
      <c r="D3008">
        <v>5</v>
      </c>
      <c r="E3008" t="s">
        <v>90</v>
      </c>
      <c r="F3008">
        <v>1400</v>
      </c>
      <c r="G3008" t="s">
        <v>98</v>
      </c>
      <c r="H3008" t="s">
        <v>317</v>
      </c>
      <c r="I3008" t="s">
        <v>446</v>
      </c>
      <c r="J3008" t="s">
        <v>451</v>
      </c>
      <c r="K3008">
        <v>13.5</v>
      </c>
      <c r="L3008">
        <v>35.06</v>
      </c>
      <c r="M3008" t="s">
        <v>689</v>
      </c>
      <c r="N3008" t="s">
        <v>909</v>
      </c>
      <c r="Q3008">
        <v>8</v>
      </c>
      <c r="R3008">
        <v>7</v>
      </c>
      <c r="S3008" t="s">
        <v>1959</v>
      </c>
      <c r="T3008" t="s">
        <v>3146</v>
      </c>
      <c r="U3008" t="s">
        <v>3401</v>
      </c>
      <c r="V3008" t="s">
        <v>3446</v>
      </c>
      <c r="W3008">
        <v>128</v>
      </c>
      <c r="X3008">
        <v>1146</v>
      </c>
      <c r="Y3008">
        <v>8</v>
      </c>
      <c r="Z3008" t="s">
        <v>3493</v>
      </c>
      <c r="AA3008" t="s">
        <v>5749</v>
      </c>
      <c r="AB3008" t="s">
        <v>7984</v>
      </c>
      <c r="AC3008">
        <v>117</v>
      </c>
      <c r="AD3008" t="s">
        <v>8824</v>
      </c>
      <c r="AE3008" t="s">
        <v>9322</v>
      </c>
      <c r="AF3008" t="s">
        <v>9107</v>
      </c>
      <c r="AG3008" t="s">
        <v>8654</v>
      </c>
    </row>
    <row r="3009" spans="1:33" hidden="1" x14ac:dyDescent="0.25">
      <c r="A3009" t="s">
        <v>60</v>
      </c>
      <c r="B3009">
        <v>2025239</v>
      </c>
      <c r="C3009" t="s">
        <v>86</v>
      </c>
      <c r="D3009">
        <v>5</v>
      </c>
      <c r="E3009" t="s">
        <v>90</v>
      </c>
      <c r="F3009">
        <v>1400</v>
      </c>
      <c r="G3009" t="s">
        <v>98</v>
      </c>
      <c r="H3009" t="s">
        <v>317</v>
      </c>
      <c r="I3009" t="s">
        <v>446</v>
      </c>
      <c r="J3009" t="s">
        <v>451</v>
      </c>
      <c r="K3009">
        <v>13.5</v>
      </c>
      <c r="L3009">
        <v>35.06</v>
      </c>
      <c r="M3009" t="s">
        <v>689</v>
      </c>
      <c r="N3009" t="s">
        <v>909</v>
      </c>
      <c r="Q3009">
        <v>9</v>
      </c>
      <c r="R3009">
        <v>9</v>
      </c>
      <c r="S3009" t="s">
        <v>1533</v>
      </c>
      <c r="T3009" t="s">
        <v>2720</v>
      </c>
      <c r="U3009" t="s">
        <v>3399</v>
      </c>
      <c r="V3009" t="s">
        <v>3442</v>
      </c>
      <c r="W3009">
        <v>126</v>
      </c>
      <c r="X3009">
        <v>1160</v>
      </c>
      <c r="Y3009">
        <v>12</v>
      </c>
      <c r="Z3009" t="s">
        <v>3527</v>
      </c>
      <c r="AA3009" t="s">
        <v>5750</v>
      </c>
      <c r="AB3009" t="s">
        <v>7127</v>
      </c>
      <c r="AC3009">
        <v>13</v>
      </c>
      <c r="AD3009" t="s">
        <v>8585</v>
      </c>
      <c r="AE3009" t="s">
        <v>9321</v>
      </c>
      <c r="AF3009" t="s">
        <v>8422</v>
      </c>
      <c r="AG3009" t="s">
        <v>8401</v>
      </c>
    </row>
    <row r="3010" spans="1:33" hidden="1" x14ac:dyDescent="0.25">
      <c r="A3010" t="s">
        <v>60</v>
      </c>
      <c r="B3010">
        <v>2025239</v>
      </c>
      <c r="C3010" t="s">
        <v>86</v>
      </c>
      <c r="D3010">
        <v>5</v>
      </c>
      <c r="E3010" t="s">
        <v>90</v>
      </c>
      <c r="F3010">
        <v>1400</v>
      </c>
      <c r="G3010" t="s">
        <v>98</v>
      </c>
      <c r="H3010" t="s">
        <v>317</v>
      </c>
      <c r="I3010" t="s">
        <v>446</v>
      </c>
      <c r="J3010" t="s">
        <v>451</v>
      </c>
      <c r="K3010">
        <v>13.5</v>
      </c>
      <c r="L3010">
        <v>35.06</v>
      </c>
      <c r="M3010" t="s">
        <v>689</v>
      </c>
      <c r="N3010" t="s">
        <v>909</v>
      </c>
      <c r="Q3010">
        <v>10</v>
      </c>
      <c r="R3010">
        <v>1</v>
      </c>
      <c r="S3010" t="s">
        <v>1645</v>
      </c>
      <c r="T3010" t="s">
        <v>2832</v>
      </c>
      <c r="U3010" t="s">
        <v>3419</v>
      </c>
      <c r="V3010" t="s">
        <v>3440</v>
      </c>
      <c r="W3010">
        <v>133</v>
      </c>
      <c r="X3010">
        <v>1148</v>
      </c>
      <c r="Y3010">
        <v>10</v>
      </c>
      <c r="Z3010" t="s">
        <v>3510</v>
      </c>
      <c r="AA3010" t="s">
        <v>5751</v>
      </c>
      <c r="AB3010" t="s">
        <v>7993</v>
      </c>
      <c r="AC3010">
        <v>20</v>
      </c>
      <c r="AD3010" t="s">
        <v>8783</v>
      </c>
      <c r="AE3010" t="s">
        <v>9322</v>
      </c>
      <c r="AF3010" t="s">
        <v>8891</v>
      </c>
      <c r="AG3010" t="s">
        <v>8551</v>
      </c>
    </row>
    <row r="3011" spans="1:33" hidden="1" x14ac:dyDescent="0.25">
      <c r="A3011" t="s">
        <v>60</v>
      </c>
      <c r="B3011">
        <v>2025239</v>
      </c>
      <c r="C3011" t="s">
        <v>86</v>
      </c>
      <c r="D3011">
        <v>5</v>
      </c>
      <c r="E3011" t="s">
        <v>90</v>
      </c>
      <c r="F3011">
        <v>1400</v>
      </c>
      <c r="G3011" t="s">
        <v>98</v>
      </c>
      <c r="H3011" t="s">
        <v>317</v>
      </c>
      <c r="I3011" t="s">
        <v>446</v>
      </c>
      <c r="J3011" t="s">
        <v>451</v>
      </c>
      <c r="K3011">
        <v>13.5</v>
      </c>
      <c r="L3011">
        <v>35.06</v>
      </c>
      <c r="M3011" t="s">
        <v>689</v>
      </c>
      <c r="N3011" t="s">
        <v>909</v>
      </c>
      <c r="Q3011">
        <v>11</v>
      </c>
      <c r="R3011">
        <v>10</v>
      </c>
      <c r="S3011" t="s">
        <v>1517</v>
      </c>
      <c r="T3011" t="s">
        <v>2704</v>
      </c>
      <c r="U3011" t="s">
        <v>3400</v>
      </c>
      <c r="V3011" t="s">
        <v>3452</v>
      </c>
      <c r="W3011">
        <v>125</v>
      </c>
      <c r="X3011">
        <v>1132</v>
      </c>
      <c r="Y3011">
        <v>1</v>
      </c>
      <c r="Z3011" t="s">
        <v>3540</v>
      </c>
      <c r="AA3011" t="s">
        <v>5752</v>
      </c>
      <c r="AB3011" t="s">
        <v>7741</v>
      </c>
      <c r="AC3011">
        <v>19</v>
      </c>
      <c r="AD3011" t="s">
        <v>8585</v>
      </c>
      <c r="AE3011" t="s">
        <v>9284</v>
      </c>
      <c r="AF3011" t="s">
        <v>9082</v>
      </c>
      <c r="AG3011" t="s">
        <v>8595</v>
      </c>
    </row>
    <row r="3012" spans="1:33" hidden="1" x14ac:dyDescent="0.25">
      <c r="A3012" t="s">
        <v>60</v>
      </c>
      <c r="B3012">
        <v>2025239</v>
      </c>
      <c r="C3012" t="s">
        <v>86</v>
      </c>
      <c r="D3012">
        <v>5</v>
      </c>
      <c r="E3012" t="s">
        <v>90</v>
      </c>
      <c r="F3012">
        <v>1400</v>
      </c>
      <c r="G3012" t="s">
        <v>98</v>
      </c>
      <c r="H3012" t="s">
        <v>317</v>
      </c>
      <c r="I3012" t="s">
        <v>446</v>
      </c>
      <c r="J3012" t="s">
        <v>451</v>
      </c>
      <c r="K3012">
        <v>13.5</v>
      </c>
      <c r="L3012">
        <v>35.06</v>
      </c>
      <c r="M3012" t="s">
        <v>689</v>
      </c>
      <c r="N3012" t="s">
        <v>909</v>
      </c>
      <c r="Q3012">
        <v>12</v>
      </c>
      <c r="R3012">
        <v>5</v>
      </c>
      <c r="S3012" t="s">
        <v>1380</v>
      </c>
      <c r="T3012" t="s">
        <v>2567</v>
      </c>
      <c r="U3012" t="s">
        <v>3410</v>
      </c>
      <c r="V3012" t="s">
        <v>3458</v>
      </c>
      <c r="W3012">
        <v>130</v>
      </c>
      <c r="X3012">
        <v>1088</v>
      </c>
      <c r="Y3012">
        <v>14</v>
      </c>
      <c r="Z3012" t="s">
        <v>3569</v>
      </c>
      <c r="AA3012" t="s">
        <v>5753</v>
      </c>
      <c r="AB3012" t="s">
        <v>7994</v>
      </c>
      <c r="AC3012">
        <v>81</v>
      </c>
      <c r="AD3012" t="s">
        <v>8571</v>
      </c>
      <c r="AE3012" t="s">
        <v>9321</v>
      </c>
      <c r="AF3012" t="s">
        <v>8456</v>
      </c>
      <c r="AG3012" t="s">
        <v>9086</v>
      </c>
    </row>
    <row r="3013" spans="1:33" hidden="1" x14ac:dyDescent="0.25">
      <c r="A3013" t="s">
        <v>60</v>
      </c>
      <c r="B3013">
        <v>2025239</v>
      </c>
      <c r="C3013" t="s">
        <v>86</v>
      </c>
      <c r="D3013">
        <v>5</v>
      </c>
      <c r="E3013" t="s">
        <v>90</v>
      </c>
      <c r="F3013">
        <v>1400</v>
      </c>
      <c r="G3013" t="s">
        <v>98</v>
      </c>
      <c r="H3013" t="s">
        <v>317</v>
      </c>
      <c r="I3013" t="s">
        <v>446</v>
      </c>
      <c r="J3013" t="s">
        <v>451</v>
      </c>
      <c r="K3013">
        <v>13.5</v>
      </c>
      <c r="L3013">
        <v>35.06</v>
      </c>
      <c r="M3013" t="s">
        <v>689</v>
      </c>
      <c r="N3013" t="s">
        <v>909</v>
      </c>
      <c r="Q3013">
        <v>13</v>
      </c>
      <c r="R3013">
        <v>13</v>
      </c>
      <c r="S3013" t="s">
        <v>2044</v>
      </c>
      <c r="T3013" t="s">
        <v>3231</v>
      </c>
      <c r="U3013" t="s">
        <v>3416</v>
      </c>
      <c r="V3013" t="s">
        <v>3441</v>
      </c>
      <c r="W3013">
        <v>121</v>
      </c>
      <c r="X3013">
        <v>1110</v>
      </c>
      <c r="Y3013">
        <v>11</v>
      </c>
      <c r="Z3013" t="s">
        <v>3536</v>
      </c>
      <c r="AA3013" t="s">
        <v>5754</v>
      </c>
      <c r="AB3013" t="s">
        <v>7705</v>
      </c>
      <c r="AC3013">
        <v>16</v>
      </c>
      <c r="AD3013" t="s">
        <v>8569</v>
      </c>
      <c r="AE3013" t="s">
        <v>9275</v>
      </c>
      <c r="AF3013" t="s">
        <v>9082</v>
      </c>
      <c r="AG3013" t="s">
        <v>8701</v>
      </c>
    </row>
    <row r="3014" spans="1:33" hidden="1" x14ac:dyDescent="0.25">
      <c r="A3014" t="s">
        <v>60</v>
      </c>
      <c r="B3014">
        <v>2025239</v>
      </c>
      <c r="C3014" t="s">
        <v>86</v>
      </c>
      <c r="D3014">
        <v>5</v>
      </c>
      <c r="E3014" t="s">
        <v>90</v>
      </c>
      <c r="F3014">
        <v>1400</v>
      </c>
      <c r="G3014" t="s">
        <v>98</v>
      </c>
      <c r="H3014" t="s">
        <v>317</v>
      </c>
      <c r="I3014" t="s">
        <v>446</v>
      </c>
      <c r="J3014" t="s">
        <v>451</v>
      </c>
      <c r="K3014">
        <v>13.5</v>
      </c>
      <c r="L3014">
        <v>35.06</v>
      </c>
      <c r="M3014" t="s">
        <v>689</v>
      </c>
      <c r="N3014" t="s">
        <v>909</v>
      </c>
      <c r="Q3014">
        <v>14</v>
      </c>
      <c r="R3014">
        <v>4</v>
      </c>
      <c r="S3014" t="s">
        <v>1835</v>
      </c>
      <c r="T3014" t="s">
        <v>3022</v>
      </c>
      <c r="U3014" t="s">
        <v>3407</v>
      </c>
      <c r="V3014" t="s">
        <v>3449</v>
      </c>
      <c r="W3014">
        <v>130</v>
      </c>
      <c r="X3014">
        <v>1192</v>
      </c>
      <c r="Y3014">
        <v>6</v>
      </c>
      <c r="Z3014" t="s">
        <v>3589</v>
      </c>
      <c r="AA3014" t="s">
        <v>5755</v>
      </c>
      <c r="AB3014" t="s">
        <v>7995</v>
      </c>
      <c r="AC3014">
        <v>56</v>
      </c>
      <c r="AD3014" t="s">
        <v>8570</v>
      </c>
      <c r="AE3014" t="s">
        <v>9287</v>
      </c>
      <c r="AF3014" t="s">
        <v>8579</v>
      </c>
      <c r="AG3014" t="s">
        <v>8809</v>
      </c>
    </row>
    <row r="3015" spans="1:33" hidden="1" x14ac:dyDescent="0.25">
      <c r="A3015" t="s">
        <v>60</v>
      </c>
      <c r="B3015">
        <v>2025240</v>
      </c>
      <c r="C3015" t="s">
        <v>86</v>
      </c>
      <c r="D3015">
        <v>6</v>
      </c>
      <c r="E3015" t="s">
        <v>92</v>
      </c>
      <c r="F3015">
        <v>1000</v>
      </c>
      <c r="G3015" t="s">
        <v>98</v>
      </c>
      <c r="H3015" t="s">
        <v>318</v>
      </c>
      <c r="I3015" t="s">
        <v>446</v>
      </c>
      <c r="J3015" t="s">
        <v>451</v>
      </c>
      <c r="K3015">
        <v>13.14</v>
      </c>
      <c r="L3015">
        <v>34.369999999999997</v>
      </c>
      <c r="M3015" t="s">
        <v>690</v>
      </c>
      <c r="Q3015">
        <v>1</v>
      </c>
      <c r="R3015">
        <v>6</v>
      </c>
      <c r="S3015" t="s">
        <v>1664</v>
      </c>
      <c r="T3015" t="s">
        <v>2851</v>
      </c>
      <c r="U3015" t="s">
        <v>3404</v>
      </c>
      <c r="V3015" t="s">
        <v>3444</v>
      </c>
      <c r="W3015">
        <v>128</v>
      </c>
      <c r="X3015">
        <v>1131</v>
      </c>
      <c r="Y3015">
        <v>13</v>
      </c>
      <c r="Z3015" t="s">
        <v>3478</v>
      </c>
      <c r="AA3015" t="s">
        <v>5160</v>
      </c>
      <c r="AB3015" t="s">
        <v>7996</v>
      </c>
      <c r="AC3015">
        <v>8.8000000000000007</v>
      </c>
      <c r="AD3015" t="s">
        <v>8949</v>
      </c>
      <c r="AE3015" t="s">
        <v>9265</v>
      </c>
      <c r="AF3015" t="s">
        <v>9232</v>
      </c>
    </row>
    <row r="3016" spans="1:33" hidden="1" x14ac:dyDescent="0.25">
      <c r="A3016" t="s">
        <v>60</v>
      </c>
      <c r="B3016">
        <v>2025240</v>
      </c>
      <c r="C3016" t="s">
        <v>86</v>
      </c>
      <c r="D3016">
        <v>6</v>
      </c>
      <c r="E3016" t="s">
        <v>92</v>
      </c>
      <c r="F3016">
        <v>1000</v>
      </c>
      <c r="G3016" t="s">
        <v>98</v>
      </c>
      <c r="H3016" t="s">
        <v>318</v>
      </c>
      <c r="I3016" t="s">
        <v>446</v>
      </c>
      <c r="J3016" t="s">
        <v>451</v>
      </c>
      <c r="K3016">
        <v>13.14</v>
      </c>
      <c r="L3016">
        <v>34.369999999999997</v>
      </c>
      <c r="M3016" t="s">
        <v>690</v>
      </c>
      <c r="Q3016">
        <v>2</v>
      </c>
      <c r="R3016">
        <v>7</v>
      </c>
      <c r="S3016" t="s">
        <v>1314</v>
      </c>
      <c r="T3016" t="s">
        <v>2501</v>
      </c>
      <c r="U3016" t="s">
        <v>3422</v>
      </c>
      <c r="V3016" t="s">
        <v>3446</v>
      </c>
      <c r="W3016">
        <v>122</v>
      </c>
      <c r="X3016">
        <v>1074</v>
      </c>
      <c r="Y3016">
        <v>12</v>
      </c>
      <c r="Z3016" t="s">
        <v>3506</v>
      </c>
      <c r="AA3016" t="s">
        <v>5615</v>
      </c>
      <c r="AB3016" t="s">
        <v>7343</v>
      </c>
      <c r="AC3016">
        <v>4.3</v>
      </c>
      <c r="AD3016" t="s">
        <v>8821</v>
      </c>
      <c r="AE3016" t="s">
        <v>9451</v>
      </c>
      <c r="AF3016" t="s">
        <v>9364</v>
      </c>
    </row>
    <row r="3017" spans="1:33" hidden="1" x14ac:dyDescent="0.25">
      <c r="A3017" t="s">
        <v>60</v>
      </c>
      <c r="B3017">
        <v>2025240</v>
      </c>
      <c r="C3017" t="s">
        <v>86</v>
      </c>
      <c r="D3017">
        <v>6</v>
      </c>
      <c r="E3017" t="s">
        <v>92</v>
      </c>
      <c r="F3017">
        <v>1000</v>
      </c>
      <c r="G3017" t="s">
        <v>98</v>
      </c>
      <c r="H3017" t="s">
        <v>318</v>
      </c>
      <c r="I3017" t="s">
        <v>446</v>
      </c>
      <c r="J3017" t="s">
        <v>451</v>
      </c>
      <c r="K3017">
        <v>13.14</v>
      </c>
      <c r="L3017">
        <v>34.369999999999997</v>
      </c>
      <c r="M3017" t="s">
        <v>690</v>
      </c>
      <c r="Q3017">
        <v>3</v>
      </c>
      <c r="R3017">
        <v>14</v>
      </c>
      <c r="S3017" t="s">
        <v>1316</v>
      </c>
      <c r="T3017" t="s">
        <v>2503</v>
      </c>
      <c r="U3017" t="s">
        <v>3418</v>
      </c>
      <c r="V3017" t="s">
        <v>3450</v>
      </c>
      <c r="W3017">
        <v>113</v>
      </c>
      <c r="X3017">
        <v>1166</v>
      </c>
      <c r="Y3017">
        <v>3</v>
      </c>
      <c r="Z3017" t="s">
        <v>3524</v>
      </c>
      <c r="AA3017" t="s">
        <v>5325</v>
      </c>
      <c r="AB3017" t="s">
        <v>7997</v>
      </c>
      <c r="AC3017">
        <v>13</v>
      </c>
      <c r="AD3017" t="s">
        <v>8577</v>
      </c>
      <c r="AE3017" t="s">
        <v>9263</v>
      </c>
      <c r="AF3017" t="s">
        <v>9227</v>
      </c>
    </row>
    <row r="3018" spans="1:33" hidden="1" x14ac:dyDescent="0.25">
      <c r="A3018" t="s">
        <v>60</v>
      </c>
      <c r="B3018">
        <v>2025240</v>
      </c>
      <c r="C3018" t="s">
        <v>86</v>
      </c>
      <c r="D3018">
        <v>6</v>
      </c>
      <c r="E3018" t="s">
        <v>92</v>
      </c>
      <c r="F3018">
        <v>1000</v>
      </c>
      <c r="G3018" t="s">
        <v>98</v>
      </c>
      <c r="H3018" t="s">
        <v>318</v>
      </c>
      <c r="I3018" t="s">
        <v>446</v>
      </c>
      <c r="J3018" t="s">
        <v>451</v>
      </c>
      <c r="K3018">
        <v>13.14</v>
      </c>
      <c r="L3018">
        <v>34.369999999999997</v>
      </c>
      <c r="M3018" t="s">
        <v>690</v>
      </c>
      <c r="Q3018">
        <v>4</v>
      </c>
      <c r="R3018">
        <v>2</v>
      </c>
      <c r="S3018" t="s">
        <v>1839</v>
      </c>
      <c r="T3018" t="s">
        <v>3026</v>
      </c>
      <c r="U3018" t="s">
        <v>3400</v>
      </c>
      <c r="V3018" t="s">
        <v>3459</v>
      </c>
      <c r="W3018">
        <v>135</v>
      </c>
      <c r="X3018">
        <v>1121</v>
      </c>
      <c r="Y3018">
        <v>6</v>
      </c>
      <c r="Z3018" t="s">
        <v>3514</v>
      </c>
      <c r="AA3018" t="s">
        <v>5756</v>
      </c>
      <c r="AB3018" t="s">
        <v>7576</v>
      </c>
      <c r="AC3018">
        <v>21</v>
      </c>
      <c r="AD3018" t="s">
        <v>8571</v>
      </c>
      <c r="AE3018" t="s">
        <v>9468</v>
      </c>
      <c r="AF3018" t="s">
        <v>9234</v>
      </c>
    </row>
    <row r="3019" spans="1:33" hidden="1" x14ac:dyDescent="0.25">
      <c r="A3019" t="s">
        <v>60</v>
      </c>
      <c r="B3019">
        <v>2025240</v>
      </c>
      <c r="C3019" t="s">
        <v>86</v>
      </c>
      <c r="D3019">
        <v>6</v>
      </c>
      <c r="E3019" t="s">
        <v>92</v>
      </c>
      <c r="F3019">
        <v>1000</v>
      </c>
      <c r="G3019" t="s">
        <v>98</v>
      </c>
      <c r="H3019" t="s">
        <v>318</v>
      </c>
      <c r="I3019" t="s">
        <v>446</v>
      </c>
      <c r="J3019" t="s">
        <v>451</v>
      </c>
      <c r="K3019">
        <v>13.14</v>
      </c>
      <c r="L3019">
        <v>34.369999999999997</v>
      </c>
      <c r="M3019" t="s">
        <v>690</v>
      </c>
      <c r="Q3019">
        <v>5</v>
      </c>
      <c r="R3019">
        <v>13</v>
      </c>
      <c r="S3019" t="s">
        <v>1877</v>
      </c>
      <c r="T3019" t="s">
        <v>3064</v>
      </c>
      <c r="U3019" t="s">
        <v>3407</v>
      </c>
      <c r="V3019" t="s">
        <v>3448</v>
      </c>
      <c r="W3019">
        <v>115</v>
      </c>
      <c r="X3019">
        <v>1149</v>
      </c>
      <c r="Y3019">
        <v>2</v>
      </c>
      <c r="Z3019" t="s">
        <v>3514</v>
      </c>
      <c r="AA3019" t="s">
        <v>5757</v>
      </c>
      <c r="AB3019" t="s">
        <v>7488</v>
      </c>
      <c r="AC3019">
        <v>11</v>
      </c>
      <c r="AD3019" t="s">
        <v>8578</v>
      </c>
      <c r="AE3019" t="s">
        <v>9264</v>
      </c>
      <c r="AF3019" t="s">
        <v>9303</v>
      </c>
    </row>
    <row r="3020" spans="1:33" hidden="1" x14ac:dyDescent="0.25">
      <c r="A3020" t="s">
        <v>60</v>
      </c>
      <c r="B3020">
        <v>2025240</v>
      </c>
      <c r="C3020" t="s">
        <v>86</v>
      </c>
      <c r="D3020">
        <v>6</v>
      </c>
      <c r="E3020" t="s">
        <v>92</v>
      </c>
      <c r="F3020">
        <v>1000</v>
      </c>
      <c r="G3020" t="s">
        <v>98</v>
      </c>
      <c r="H3020" t="s">
        <v>318</v>
      </c>
      <c r="I3020" t="s">
        <v>446</v>
      </c>
      <c r="J3020" t="s">
        <v>451</v>
      </c>
      <c r="K3020">
        <v>13.14</v>
      </c>
      <c r="L3020">
        <v>34.369999999999997</v>
      </c>
      <c r="M3020" t="s">
        <v>690</v>
      </c>
      <c r="Q3020">
        <v>6</v>
      </c>
      <c r="R3020">
        <v>9</v>
      </c>
      <c r="S3020" t="s">
        <v>1966</v>
      </c>
      <c r="T3020" t="s">
        <v>3153</v>
      </c>
      <c r="U3020" t="s">
        <v>3399</v>
      </c>
      <c r="V3020" t="s">
        <v>3453</v>
      </c>
      <c r="W3020">
        <v>116</v>
      </c>
      <c r="X3020">
        <v>1145</v>
      </c>
      <c r="Y3020">
        <v>14</v>
      </c>
      <c r="Z3020" t="s">
        <v>3514</v>
      </c>
      <c r="AA3020" t="s">
        <v>5109</v>
      </c>
      <c r="AB3020" t="s">
        <v>7488</v>
      </c>
      <c r="AC3020">
        <v>46</v>
      </c>
      <c r="AD3020" t="s">
        <v>8514</v>
      </c>
      <c r="AE3020" t="s">
        <v>9265</v>
      </c>
      <c r="AF3020" t="s">
        <v>9362</v>
      </c>
    </row>
    <row r="3021" spans="1:33" hidden="1" x14ac:dyDescent="0.25">
      <c r="A3021" t="s">
        <v>60</v>
      </c>
      <c r="B3021">
        <v>2025240</v>
      </c>
      <c r="C3021" t="s">
        <v>86</v>
      </c>
      <c r="D3021">
        <v>6</v>
      </c>
      <c r="E3021" t="s">
        <v>92</v>
      </c>
      <c r="F3021">
        <v>1000</v>
      </c>
      <c r="G3021" t="s">
        <v>98</v>
      </c>
      <c r="H3021" t="s">
        <v>318</v>
      </c>
      <c r="I3021" t="s">
        <v>446</v>
      </c>
      <c r="J3021" t="s">
        <v>451</v>
      </c>
      <c r="K3021">
        <v>13.14</v>
      </c>
      <c r="L3021">
        <v>34.369999999999997</v>
      </c>
      <c r="M3021" t="s">
        <v>690</v>
      </c>
      <c r="Q3021">
        <v>7</v>
      </c>
      <c r="R3021">
        <v>4</v>
      </c>
      <c r="S3021" t="s">
        <v>1486</v>
      </c>
      <c r="T3021" t="s">
        <v>2673</v>
      </c>
      <c r="U3021" t="s">
        <v>3402</v>
      </c>
      <c r="V3021" t="s">
        <v>3445</v>
      </c>
      <c r="W3021">
        <v>127</v>
      </c>
      <c r="X3021">
        <v>1222</v>
      </c>
      <c r="Y3021">
        <v>4</v>
      </c>
      <c r="Z3021" t="s">
        <v>3514</v>
      </c>
      <c r="AA3021" t="s">
        <v>5758</v>
      </c>
      <c r="AB3021" t="s">
        <v>7998</v>
      </c>
      <c r="AC3021">
        <v>4.5999999999999996</v>
      </c>
      <c r="AD3021" t="s">
        <v>9033</v>
      </c>
      <c r="AE3021" t="s">
        <v>9266</v>
      </c>
      <c r="AF3021" t="s">
        <v>9368</v>
      </c>
    </row>
    <row r="3022" spans="1:33" hidden="1" x14ac:dyDescent="0.25">
      <c r="A3022" t="s">
        <v>60</v>
      </c>
      <c r="B3022">
        <v>2025240</v>
      </c>
      <c r="C3022" t="s">
        <v>86</v>
      </c>
      <c r="D3022">
        <v>6</v>
      </c>
      <c r="E3022" t="s">
        <v>92</v>
      </c>
      <c r="F3022">
        <v>1000</v>
      </c>
      <c r="G3022" t="s">
        <v>98</v>
      </c>
      <c r="H3022" t="s">
        <v>318</v>
      </c>
      <c r="I3022" t="s">
        <v>446</v>
      </c>
      <c r="J3022" t="s">
        <v>451</v>
      </c>
      <c r="K3022">
        <v>13.14</v>
      </c>
      <c r="L3022">
        <v>34.369999999999997</v>
      </c>
      <c r="M3022" t="s">
        <v>690</v>
      </c>
      <c r="Q3022">
        <v>8</v>
      </c>
      <c r="R3022">
        <v>5</v>
      </c>
      <c r="S3022" t="s">
        <v>1659</v>
      </c>
      <c r="T3022" t="s">
        <v>2846</v>
      </c>
      <c r="U3022" t="s">
        <v>3421</v>
      </c>
      <c r="V3022" t="s">
        <v>3449</v>
      </c>
      <c r="W3022">
        <v>132</v>
      </c>
      <c r="X3022">
        <v>1232</v>
      </c>
      <c r="Y3022">
        <v>8</v>
      </c>
      <c r="Z3022" t="s">
        <v>3496</v>
      </c>
      <c r="AA3022" t="s">
        <v>5111</v>
      </c>
      <c r="AB3022" t="s">
        <v>7632</v>
      </c>
      <c r="AC3022">
        <v>3.7</v>
      </c>
      <c r="AD3022" t="s">
        <v>8567</v>
      </c>
      <c r="AE3022" t="s">
        <v>9265</v>
      </c>
      <c r="AF3022" t="s">
        <v>9364</v>
      </c>
    </row>
    <row r="3023" spans="1:33" hidden="1" x14ac:dyDescent="0.25">
      <c r="A3023" t="s">
        <v>60</v>
      </c>
      <c r="B3023">
        <v>2025240</v>
      </c>
      <c r="C3023" t="s">
        <v>86</v>
      </c>
      <c r="D3023">
        <v>6</v>
      </c>
      <c r="E3023" t="s">
        <v>92</v>
      </c>
      <c r="F3023">
        <v>1000</v>
      </c>
      <c r="G3023" t="s">
        <v>98</v>
      </c>
      <c r="H3023" t="s">
        <v>318</v>
      </c>
      <c r="I3023" t="s">
        <v>446</v>
      </c>
      <c r="J3023" t="s">
        <v>451</v>
      </c>
      <c r="K3023">
        <v>13.14</v>
      </c>
      <c r="L3023">
        <v>34.369999999999997</v>
      </c>
      <c r="M3023" t="s">
        <v>690</v>
      </c>
      <c r="Q3023">
        <v>9</v>
      </c>
      <c r="R3023">
        <v>11</v>
      </c>
      <c r="S3023" t="s">
        <v>2045</v>
      </c>
      <c r="T3023" t="s">
        <v>3232</v>
      </c>
      <c r="U3023" t="s">
        <v>3409</v>
      </c>
      <c r="V3023" t="s">
        <v>3454</v>
      </c>
      <c r="W3023">
        <v>117</v>
      </c>
      <c r="X3023">
        <v>1102</v>
      </c>
      <c r="Y3023">
        <v>11</v>
      </c>
      <c r="Z3023" t="s">
        <v>3507</v>
      </c>
      <c r="AA3023" t="s">
        <v>5759</v>
      </c>
      <c r="AB3023" t="s">
        <v>7840</v>
      </c>
      <c r="AC3023">
        <v>32</v>
      </c>
      <c r="AD3023" t="s">
        <v>8575</v>
      </c>
      <c r="AE3023" t="s">
        <v>9475</v>
      </c>
      <c r="AF3023" t="s">
        <v>9428</v>
      </c>
    </row>
    <row r="3024" spans="1:33" hidden="1" x14ac:dyDescent="0.25">
      <c r="A3024" t="s">
        <v>60</v>
      </c>
      <c r="B3024">
        <v>2025240</v>
      </c>
      <c r="C3024" t="s">
        <v>86</v>
      </c>
      <c r="D3024">
        <v>6</v>
      </c>
      <c r="E3024" t="s">
        <v>92</v>
      </c>
      <c r="F3024">
        <v>1000</v>
      </c>
      <c r="G3024" t="s">
        <v>98</v>
      </c>
      <c r="H3024" t="s">
        <v>318</v>
      </c>
      <c r="I3024" t="s">
        <v>446</v>
      </c>
      <c r="J3024" t="s">
        <v>451</v>
      </c>
      <c r="K3024">
        <v>13.14</v>
      </c>
      <c r="L3024">
        <v>34.369999999999997</v>
      </c>
      <c r="M3024" t="s">
        <v>690</v>
      </c>
      <c r="Q3024">
        <v>10</v>
      </c>
      <c r="R3024">
        <v>10</v>
      </c>
      <c r="S3024" t="s">
        <v>2046</v>
      </c>
      <c r="T3024" t="s">
        <v>3233</v>
      </c>
      <c r="U3024" t="s">
        <v>3413</v>
      </c>
      <c r="V3024" t="s">
        <v>3457</v>
      </c>
      <c r="W3024">
        <v>113</v>
      </c>
      <c r="X3024">
        <v>1029</v>
      </c>
      <c r="Y3024">
        <v>9</v>
      </c>
      <c r="Z3024" t="s">
        <v>3522</v>
      </c>
      <c r="AA3024" t="s">
        <v>5760</v>
      </c>
      <c r="AB3024" t="s">
        <v>7031</v>
      </c>
      <c r="AC3024">
        <v>73</v>
      </c>
      <c r="AD3024" t="s">
        <v>8567</v>
      </c>
      <c r="AE3024" t="s">
        <v>9415</v>
      </c>
      <c r="AF3024" t="s">
        <v>9353</v>
      </c>
    </row>
    <row r="3025" spans="1:32" hidden="1" x14ac:dyDescent="0.25">
      <c r="A3025" t="s">
        <v>60</v>
      </c>
      <c r="B3025">
        <v>2025240</v>
      </c>
      <c r="C3025" t="s">
        <v>86</v>
      </c>
      <c r="D3025">
        <v>6</v>
      </c>
      <c r="E3025" t="s">
        <v>92</v>
      </c>
      <c r="F3025">
        <v>1000</v>
      </c>
      <c r="G3025" t="s">
        <v>98</v>
      </c>
      <c r="H3025" t="s">
        <v>318</v>
      </c>
      <c r="I3025" t="s">
        <v>446</v>
      </c>
      <c r="J3025" t="s">
        <v>451</v>
      </c>
      <c r="K3025">
        <v>13.14</v>
      </c>
      <c r="L3025">
        <v>34.369999999999997</v>
      </c>
      <c r="M3025" t="s">
        <v>690</v>
      </c>
      <c r="Q3025">
        <v>11</v>
      </c>
      <c r="R3025">
        <v>12</v>
      </c>
      <c r="S3025" t="s">
        <v>2047</v>
      </c>
      <c r="T3025" t="s">
        <v>3234</v>
      </c>
      <c r="U3025" t="s">
        <v>3398</v>
      </c>
      <c r="V3025" t="s">
        <v>3443</v>
      </c>
      <c r="W3025">
        <v>115</v>
      </c>
      <c r="X3025">
        <v>1009</v>
      </c>
      <c r="Y3025">
        <v>1</v>
      </c>
      <c r="Z3025" t="s">
        <v>3500</v>
      </c>
      <c r="AA3025" t="s">
        <v>5761</v>
      </c>
      <c r="AB3025" t="s">
        <v>7999</v>
      </c>
      <c r="AC3025">
        <v>27</v>
      </c>
      <c r="AD3025" t="s">
        <v>8578</v>
      </c>
      <c r="AE3025" t="s">
        <v>9475</v>
      </c>
      <c r="AF3025" t="s">
        <v>9432</v>
      </c>
    </row>
    <row r="3026" spans="1:32" hidden="1" x14ac:dyDescent="0.25">
      <c r="A3026" t="s">
        <v>60</v>
      </c>
      <c r="B3026">
        <v>2025240</v>
      </c>
      <c r="C3026" t="s">
        <v>86</v>
      </c>
      <c r="D3026">
        <v>6</v>
      </c>
      <c r="E3026" t="s">
        <v>92</v>
      </c>
      <c r="F3026">
        <v>1000</v>
      </c>
      <c r="G3026" t="s">
        <v>98</v>
      </c>
      <c r="H3026" t="s">
        <v>318</v>
      </c>
      <c r="I3026" t="s">
        <v>446</v>
      </c>
      <c r="J3026" t="s">
        <v>451</v>
      </c>
      <c r="K3026">
        <v>13.14</v>
      </c>
      <c r="L3026">
        <v>34.369999999999997</v>
      </c>
      <c r="M3026" t="s">
        <v>690</v>
      </c>
      <c r="Q3026">
        <v>12</v>
      </c>
      <c r="R3026">
        <v>3</v>
      </c>
      <c r="S3026" t="s">
        <v>1663</v>
      </c>
      <c r="T3026" t="s">
        <v>2850</v>
      </c>
      <c r="U3026" t="s">
        <v>3406</v>
      </c>
      <c r="V3026" t="s">
        <v>3456</v>
      </c>
      <c r="W3026">
        <v>133</v>
      </c>
      <c r="X3026">
        <v>1186</v>
      </c>
      <c r="Y3026">
        <v>10</v>
      </c>
      <c r="Z3026" t="s">
        <v>3501</v>
      </c>
      <c r="AA3026" t="s">
        <v>5762</v>
      </c>
      <c r="AB3026" t="s">
        <v>7909</v>
      </c>
      <c r="AC3026">
        <v>41</v>
      </c>
      <c r="AD3026" t="s">
        <v>8572</v>
      </c>
      <c r="AE3026" t="s">
        <v>9262</v>
      </c>
      <c r="AF3026" t="s">
        <v>9053</v>
      </c>
    </row>
    <row r="3027" spans="1:32" hidden="1" x14ac:dyDescent="0.25">
      <c r="A3027" t="s">
        <v>60</v>
      </c>
      <c r="B3027">
        <v>2025240</v>
      </c>
      <c r="C3027" t="s">
        <v>86</v>
      </c>
      <c r="D3027">
        <v>6</v>
      </c>
      <c r="E3027" t="s">
        <v>92</v>
      </c>
      <c r="F3027">
        <v>1000</v>
      </c>
      <c r="G3027" t="s">
        <v>98</v>
      </c>
      <c r="H3027" t="s">
        <v>318</v>
      </c>
      <c r="I3027" t="s">
        <v>446</v>
      </c>
      <c r="J3027" t="s">
        <v>451</v>
      </c>
      <c r="K3027">
        <v>13.14</v>
      </c>
      <c r="L3027">
        <v>34.369999999999997</v>
      </c>
      <c r="M3027" t="s">
        <v>690</v>
      </c>
      <c r="Q3027">
        <v>13</v>
      </c>
      <c r="R3027">
        <v>8</v>
      </c>
      <c r="S3027" t="s">
        <v>2048</v>
      </c>
      <c r="T3027" t="s">
        <v>3235</v>
      </c>
      <c r="U3027" t="s">
        <v>3417</v>
      </c>
      <c r="V3027" t="s">
        <v>3451</v>
      </c>
      <c r="W3027">
        <v>117</v>
      </c>
      <c r="X3027">
        <v>1252</v>
      </c>
      <c r="Y3027">
        <v>5</v>
      </c>
      <c r="Z3027" t="s">
        <v>3526</v>
      </c>
      <c r="AA3027" t="s">
        <v>5763</v>
      </c>
      <c r="AB3027" t="s">
        <v>8000</v>
      </c>
      <c r="AC3027">
        <v>57</v>
      </c>
      <c r="AD3027" t="s">
        <v>8896</v>
      </c>
      <c r="AE3027" t="s">
        <v>9451</v>
      </c>
      <c r="AF3027" t="s">
        <v>8615</v>
      </c>
    </row>
    <row r="3028" spans="1:32" hidden="1" x14ac:dyDescent="0.25">
      <c r="A3028" t="s">
        <v>60</v>
      </c>
      <c r="B3028">
        <v>2025240</v>
      </c>
      <c r="C3028" t="s">
        <v>86</v>
      </c>
      <c r="D3028">
        <v>6</v>
      </c>
      <c r="E3028" t="s">
        <v>92</v>
      </c>
      <c r="F3028">
        <v>1000</v>
      </c>
      <c r="G3028" t="s">
        <v>98</v>
      </c>
      <c r="H3028" t="s">
        <v>318</v>
      </c>
      <c r="I3028" t="s">
        <v>446</v>
      </c>
      <c r="J3028" t="s">
        <v>451</v>
      </c>
      <c r="K3028">
        <v>13.14</v>
      </c>
      <c r="L3028">
        <v>34.369999999999997</v>
      </c>
      <c r="M3028" t="s">
        <v>690</v>
      </c>
      <c r="Q3028">
        <v>14</v>
      </c>
      <c r="R3028">
        <v>1</v>
      </c>
      <c r="S3028" t="s">
        <v>1563</v>
      </c>
      <c r="T3028" t="s">
        <v>2750</v>
      </c>
      <c r="U3028" t="s">
        <v>3412</v>
      </c>
      <c r="V3028" t="s">
        <v>3458</v>
      </c>
      <c r="W3028">
        <v>135</v>
      </c>
      <c r="X3028">
        <v>1116</v>
      </c>
      <c r="Y3028">
        <v>7</v>
      </c>
      <c r="Z3028" t="s">
        <v>3528</v>
      </c>
      <c r="AA3028" t="s">
        <v>5764</v>
      </c>
      <c r="AB3028" t="s">
        <v>8001</v>
      </c>
      <c r="AC3028">
        <v>31</v>
      </c>
      <c r="AD3028" t="s">
        <v>8567</v>
      </c>
      <c r="AE3028" t="s">
        <v>9415</v>
      </c>
      <c r="AF3028" t="s">
        <v>8911</v>
      </c>
    </row>
    <row r="3029" spans="1:32" hidden="1" x14ac:dyDescent="0.25">
      <c r="A3029" t="s">
        <v>60</v>
      </c>
      <c r="B3029">
        <v>2025241</v>
      </c>
      <c r="C3029" t="s">
        <v>86</v>
      </c>
      <c r="D3029">
        <v>7</v>
      </c>
      <c r="E3029" t="s">
        <v>90</v>
      </c>
      <c r="F3029">
        <v>1200</v>
      </c>
      <c r="G3029" t="s">
        <v>98</v>
      </c>
      <c r="H3029" t="s">
        <v>319</v>
      </c>
      <c r="I3029" t="s">
        <v>447</v>
      </c>
      <c r="K3029">
        <v>23.13</v>
      </c>
      <c r="L3029">
        <v>45.14</v>
      </c>
      <c r="M3029" t="s">
        <v>532</v>
      </c>
      <c r="Q3029">
        <v>1</v>
      </c>
      <c r="R3029">
        <v>11</v>
      </c>
      <c r="S3029" t="s">
        <v>1511</v>
      </c>
      <c r="T3029" t="s">
        <v>2698</v>
      </c>
      <c r="U3029" t="s">
        <v>3400</v>
      </c>
      <c r="V3029" t="s">
        <v>3460</v>
      </c>
      <c r="W3029">
        <v>122</v>
      </c>
      <c r="X3029">
        <v>1077</v>
      </c>
      <c r="Y3029">
        <v>10</v>
      </c>
      <c r="Z3029" t="s">
        <v>3478</v>
      </c>
      <c r="AA3029" t="s">
        <v>5160</v>
      </c>
      <c r="AB3029" t="s">
        <v>532</v>
      </c>
      <c r="AC3029">
        <v>6.2</v>
      </c>
      <c r="AD3029" t="s">
        <v>9104</v>
      </c>
      <c r="AE3029" t="s">
        <v>9381</v>
      </c>
      <c r="AF3029" t="s">
        <v>8612</v>
      </c>
    </row>
    <row r="3030" spans="1:32" hidden="1" x14ac:dyDescent="0.25">
      <c r="A3030" t="s">
        <v>60</v>
      </c>
      <c r="B3030">
        <v>2025241</v>
      </c>
      <c r="C3030" t="s">
        <v>86</v>
      </c>
      <c r="D3030">
        <v>7</v>
      </c>
      <c r="E3030" t="s">
        <v>90</v>
      </c>
      <c r="F3030">
        <v>1200</v>
      </c>
      <c r="G3030" t="s">
        <v>98</v>
      </c>
      <c r="H3030" t="s">
        <v>319</v>
      </c>
      <c r="I3030" t="s">
        <v>447</v>
      </c>
      <c r="K3030">
        <v>23.13</v>
      </c>
      <c r="L3030">
        <v>45.14</v>
      </c>
      <c r="M3030" t="s">
        <v>532</v>
      </c>
      <c r="Q3030">
        <v>2</v>
      </c>
      <c r="R3030">
        <v>1</v>
      </c>
      <c r="S3030" t="s">
        <v>1411</v>
      </c>
      <c r="T3030" t="s">
        <v>2598</v>
      </c>
      <c r="U3030" t="s">
        <v>3403</v>
      </c>
      <c r="V3030" t="s">
        <v>3453</v>
      </c>
      <c r="W3030">
        <v>135</v>
      </c>
      <c r="X3030">
        <v>1173</v>
      </c>
      <c r="Y3030">
        <v>4</v>
      </c>
      <c r="Z3030" t="s">
        <v>3479</v>
      </c>
      <c r="AA3030" t="s">
        <v>5765</v>
      </c>
      <c r="AB3030" t="s">
        <v>7305</v>
      </c>
      <c r="AC3030">
        <v>9.6</v>
      </c>
      <c r="AD3030" t="s">
        <v>8751</v>
      </c>
      <c r="AE3030" t="s">
        <v>9309</v>
      </c>
      <c r="AF3030" t="s">
        <v>8861</v>
      </c>
    </row>
    <row r="3031" spans="1:32" hidden="1" x14ac:dyDescent="0.25">
      <c r="A3031" t="s">
        <v>60</v>
      </c>
      <c r="B3031">
        <v>2025241</v>
      </c>
      <c r="C3031" t="s">
        <v>86</v>
      </c>
      <c r="D3031">
        <v>7</v>
      </c>
      <c r="E3031" t="s">
        <v>90</v>
      </c>
      <c r="F3031">
        <v>1200</v>
      </c>
      <c r="G3031" t="s">
        <v>98</v>
      </c>
      <c r="H3031" t="s">
        <v>319</v>
      </c>
      <c r="I3031" t="s">
        <v>447</v>
      </c>
      <c r="K3031">
        <v>23.13</v>
      </c>
      <c r="L3031">
        <v>45.14</v>
      </c>
      <c r="M3031" t="s">
        <v>532</v>
      </c>
      <c r="Q3031">
        <v>3</v>
      </c>
      <c r="R3031">
        <v>7</v>
      </c>
      <c r="S3031" t="s">
        <v>1834</v>
      </c>
      <c r="T3031" t="s">
        <v>3021</v>
      </c>
      <c r="U3031" t="s">
        <v>3421</v>
      </c>
      <c r="V3031" t="s">
        <v>3452</v>
      </c>
      <c r="W3031">
        <v>128</v>
      </c>
      <c r="X3031">
        <v>1111</v>
      </c>
      <c r="Y3031">
        <v>7</v>
      </c>
      <c r="Z3031" t="s">
        <v>3481</v>
      </c>
      <c r="AA3031" t="s">
        <v>5682</v>
      </c>
      <c r="AB3031" t="s">
        <v>7530</v>
      </c>
      <c r="AC3031">
        <v>9.3000000000000007</v>
      </c>
      <c r="AD3031" t="s">
        <v>8398</v>
      </c>
      <c r="AE3031" t="s">
        <v>9394</v>
      </c>
      <c r="AF3031" t="s">
        <v>9378</v>
      </c>
    </row>
    <row r="3032" spans="1:32" hidden="1" x14ac:dyDescent="0.25">
      <c r="A3032" t="s">
        <v>60</v>
      </c>
      <c r="B3032">
        <v>2025241</v>
      </c>
      <c r="C3032" t="s">
        <v>86</v>
      </c>
      <c r="D3032">
        <v>7</v>
      </c>
      <c r="E3032" t="s">
        <v>90</v>
      </c>
      <c r="F3032">
        <v>1200</v>
      </c>
      <c r="G3032" t="s">
        <v>98</v>
      </c>
      <c r="H3032" t="s">
        <v>319</v>
      </c>
      <c r="I3032" t="s">
        <v>447</v>
      </c>
      <c r="K3032">
        <v>23.13</v>
      </c>
      <c r="L3032">
        <v>45.14</v>
      </c>
      <c r="M3032" t="s">
        <v>532</v>
      </c>
      <c r="Q3032">
        <v>4</v>
      </c>
      <c r="R3032">
        <v>12</v>
      </c>
      <c r="S3032" t="s">
        <v>1082</v>
      </c>
      <c r="T3032" t="s">
        <v>2269</v>
      </c>
      <c r="U3032" t="s">
        <v>3417</v>
      </c>
      <c r="V3032" t="s">
        <v>3444</v>
      </c>
      <c r="W3032">
        <v>119</v>
      </c>
      <c r="X3032">
        <v>1317</v>
      </c>
      <c r="Y3032">
        <v>5</v>
      </c>
      <c r="Z3032" t="s">
        <v>3496</v>
      </c>
      <c r="AA3032" t="s">
        <v>5481</v>
      </c>
      <c r="AB3032" t="s">
        <v>551</v>
      </c>
      <c r="AC3032">
        <v>6</v>
      </c>
      <c r="AD3032" t="s">
        <v>8395</v>
      </c>
      <c r="AE3032" t="s">
        <v>9394</v>
      </c>
      <c r="AF3032" t="s">
        <v>8581</v>
      </c>
    </row>
    <row r="3033" spans="1:32" hidden="1" x14ac:dyDescent="0.25">
      <c r="A3033" t="s">
        <v>60</v>
      </c>
      <c r="B3033">
        <v>2025241</v>
      </c>
      <c r="C3033" t="s">
        <v>86</v>
      </c>
      <c r="D3033">
        <v>7</v>
      </c>
      <c r="E3033" t="s">
        <v>90</v>
      </c>
      <c r="F3033">
        <v>1200</v>
      </c>
      <c r="G3033" t="s">
        <v>98</v>
      </c>
      <c r="H3033" t="s">
        <v>319</v>
      </c>
      <c r="I3033" t="s">
        <v>447</v>
      </c>
      <c r="K3033">
        <v>23.13</v>
      </c>
      <c r="L3033">
        <v>45.14</v>
      </c>
      <c r="M3033" t="s">
        <v>532</v>
      </c>
      <c r="Q3033">
        <v>5</v>
      </c>
      <c r="R3033">
        <v>2</v>
      </c>
      <c r="S3033" t="s">
        <v>1271</v>
      </c>
      <c r="T3033" t="s">
        <v>2458</v>
      </c>
      <c r="U3033" t="s">
        <v>3416</v>
      </c>
      <c r="V3033" t="s">
        <v>3445</v>
      </c>
      <c r="W3033">
        <v>134</v>
      </c>
      <c r="X3033">
        <v>1189</v>
      </c>
      <c r="Y3033">
        <v>3</v>
      </c>
      <c r="Z3033" t="s">
        <v>3498</v>
      </c>
      <c r="AA3033" t="s">
        <v>5646</v>
      </c>
      <c r="AB3033" t="s">
        <v>6837</v>
      </c>
      <c r="AC3033">
        <v>14</v>
      </c>
      <c r="AD3033" t="s">
        <v>8393</v>
      </c>
      <c r="AE3033" t="s">
        <v>9395</v>
      </c>
      <c r="AF3033" t="s">
        <v>9018</v>
      </c>
    </row>
    <row r="3034" spans="1:32" hidden="1" x14ac:dyDescent="0.25">
      <c r="A3034" t="s">
        <v>60</v>
      </c>
      <c r="B3034">
        <v>2025241</v>
      </c>
      <c r="C3034" t="s">
        <v>86</v>
      </c>
      <c r="D3034">
        <v>7</v>
      </c>
      <c r="E3034" t="s">
        <v>90</v>
      </c>
      <c r="F3034">
        <v>1200</v>
      </c>
      <c r="G3034" t="s">
        <v>98</v>
      </c>
      <c r="H3034" t="s">
        <v>319</v>
      </c>
      <c r="I3034" t="s">
        <v>447</v>
      </c>
      <c r="K3034">
        <v>23.13</v>
      </c>
      <c r="L3034">
        <v>45.14</v>
      </c>
      <c r="M3034" t="s">
        <v>532</v>
      </c>
      <c r="Q3034">
        <v>6</v>
      </c>
      <c r="R3034">
        <v>8</v>
      </c>
      <c r="S3034" t="s">
        <v>1108</v>
      </c>
      <c r="T3034" t="s">
        <v>2295</v>
      </c>
      <c r="U3034" t="s">
        <v>3398</v>
      </c>
      <c r="V3034" t="s">
        <v>3443</v>
      </c>
      <c r="W3034">
        <v>126</v>
      </c>
      <c r="X3034">
        <v>1259</v>
      </c>
      <c r="Y3034">
        <v>11</v>
      </c>
      <c r="Z3034" t="s">
        <v>3491</v>
      </c>
      <c r="AA3034" t="s">
        <v>5109</v>
      </c>
      <c r="AB3034" t="s">
        <v>609</v>
      </c>
      <c r="AC3034">
        <v>4.3</v>
      </c>
      <c r="AD3034" t="s">
        <v>9105</v>
      </c>
      <c r="AE3034" t="s">
        <v>9376</v>
      </c>
      <c r="AF3034" t="s">
        <v>8551</v>
      </c>
    </row>
    <row r="3035" spans="1:32" hidden="1" x14ac:dyDescent="0.25">
      <c r="A3035" t="s">
        <v>60</v>
      </c>
      <c r="B3035">
        <v>2025241</v>
      </c>
      <c r="C3035" t="s">
        <v>86</v>
      </c>
      <c r="D3035">
        <v>7</v>
      </c>
      <c r="E3035" t="s">
        <v>90</v>
      </c>
      <c r="F3035">
        <v>1200</v>
      </c>
      <c r="G3035" t="s">
        <v>98</v>
      </c>
      <c r="H3035" t="s">
        <v>319</v>
      </c>
      <c r="I3035" t="s">
        <v>447</v>
      </c>
      <c r="K3035">
        <v>23.13</v>
      </c>
      <c r="L3035">
        <v>45.14</v>
      </c>
      <c r="M3035" t="s">
        <v>532</v>
      </c>
      <c r="Q3035">
        <v>7</v>
      </c>
      <c r="R3035">
        <v>5</v>
      </c>
      <c r="S3035" t="s">
        <v>1947</v>
      </c>
      <c r="T3035" t="s">
        <v>3134</v>
      </c>
      <c r="U3035" t="s">
        <v>3407</v>
      </c>
      <c r="V3035" t="s">
        <v>3448</v>
      </c>
      <c r="W3035">
        <v>128</v>
      </c>
      <c r="X3035">
        <v>1076</v>
      </c>
      <c r="Y3035">
        <v>8</v>
      </c>
      <c r="Z3035" t="s">
        <v>3522</v>
      </c>
      <c r="AA3035" t="s">
        <v>5766</v>
      </c>
      <c r="AB3035" t="s">
        <v>585</v>
      </c>
      <c r="AC3035">
        <v>70</v>
      </c>
      <c r="AD3035" t="s">
        <v>8394</v>
      </c>
      <c r="AE3035" t="s">
        <v>9350</v>
      </c>
      <c r="AF3035" t="s">
        <v>8395</v>
      </c>
    </row>
    <row r="3036" spans="1:32" hidden="1" x14ac:dyDescent="0.25">
      <c r="A3036" t="s">
        <v>60</v>
      </c>
      <c r="B3036">
        <v>2025241</v>
      </c>
      <c r="C3036" t="s">
        <v>86</v>
      </c>
      <c r="D3036">
        <v>7</v>
      </c>
      <c r="E3036" t="s">
        <v>90</v>
      </c>
      <c r="F3036">
        <v>1200</v>
      </c>
      <c r="G3036" t="s">
        <v>98</v>
      </c>
      <c r="H3036" t="s">
        <v>319</v>
      </c>
      <c r="I3036" t="s">
        <v>447</v>
      </c>
      <c r="K3036">
        <v>23.13</v>
      </c>
      <c r="L3036">
        <v>45.14</v>
      </c>
      <c r="M3036" t="s">
        <v>532</v>
      </c>
      <c r="Q3036">
        <v>8</v>
      </c>
      <c r="R3036">
        <v>10</v>
      </c>
      <c r="S3036" t="s">
        <v>1274</v>
      </c>
      <c r="T3036" t="s">
        <v>2461</v>
      </c>
      <c r="U3036" t="s">
        <v>3422</v>
      </c>
      <c r="V3036" t="s">
        <v>3449</v>
      </c>
      <c r="W3036">
        <v>123</v>
      </c>
      <c r="X3036">
        <v>1180</v>
      </c>
      <c r="Y3036">
        <v>6</v>
      </c>
      <c r="Z3036" t="s">
        <v>3499</v>
      </c>
      <c r="AA3036" t="s">
        <v>5504</v>
      </c>
      <c r="AB3036" t="s">
        <v>6882</v>
      </c>
      <c r="AC3036">
        <v>11</v>
      </c>
      <c r="AD3036" t="s">
        <v>8875</v>
      </c>
      <c r="AE3036" t="s">
        <v>9358</v>
      </c>
      <c r="AF3036" t="s">
        <v>455</v>
      </c>
    </row>
    <row r="3037" spans="1:32" hidden="1" x14ac:dyDescent="0.25">
      <c r="A3037" t="s">
        <v>60</v>
      </c>
      <c r="B3037">
        <v>2025241</v>
      </c>
      <c r="C3037" t="s">
        <v>86</v>
      </c>
      <c r="D3037">
        <v>7</v>
      </c>
      <c r="E3037" t="s">
        <v>90</v>
      </c>
      <c r="F3037">
        <v>1200</v>
      </c>
      <c r="G3037" t="s">
        <v>98</v>
      </c>
      <c r="H3037" t="s">
        <v>319</v>
      </c>
      <c r="I3037" t="s">
        <v>447</v>
      </c>
      <c r="K3037">
        <v>23.13</v>
      </c>
      <c r="L3037">
        <v>45.14</v>
      </c>
      <c r="M3037" t="s">
        <v>532</v>
      </c>
      <c r="Q3037">
        <v>9</v>
      </c>
      <c r="R3037">
        <v>4</v>
      </c>
      <c r="S3037" t="s">
        <v>1528</v>
      </c>
      <c r="T3037" t="s">
        <v>2715</v>
      </c>
      <c r="U3037" t="s">
        <v>3399</v>
      </c>
      <c r="V3037" t="s">
        <v>3451</v>
      </c>
      <c r="W3037">
        <v>129</v>
      </c>
      <c r="X3037">
        <v>1121</v>
      </c>
      <c r="Y3037">
        <v>2</v>
      </c>
      <c r="Z3037" t="s">
        <v>3500</v>
      </c>
      <c r="AA3037" t="s">
        <v>5484</v>
      </c>
      <c r="AB3037" t="s">
        <v>636</v>
      </c>
      <c r="AC3037">
        <v>15</v>
      </c>
      <c r="AD3037" t="s">
        <v>8476</v>
      </c>
      <c r="AE3037" t="s">
        <v>9349</v>
      </c>
      <c r="AF3037" t="s">
        <v>8418</v>
      </c>
    </row>
    <row r="3038" spans="1:32" hidden="1" x14ac:dyDescent="0.25">
      <c r="A3038" t="s">
        <v>60</v>
      </c>
      <c r="B3038">
        <v>2025241</v>
      </c>
      <c r="C3038" t="s">
        <v>86</v>
      </c>
      <c r="D3038">
        <v>7</v>
      </c>
      <c r="E3038" t="s">
        <v>90</v>
      </c>
      <c r="F3038">
        <v>1200</v>
      </c>
      <c r="G3038" t="s">
        <v>98</v>
      </c>
      <c r="H3038" t="s">
        <v>319</v>
      </c>
      <c r="I3038" t="s">
        <v>447</v>
      </c>
      <c r="K3038">
        <v>23.13</v>
      </c>
      <c r="L3038">
        <v>45.14</v>
      </c>
      <c r="M3038" t="s">
        <v>532</v>
      </c>
      <c r="Q3038">
        <v>10</v>
      </c>
      <c r="R3038">
        <v>3</v>
      </c>
      <c r="S3038" t="s">
        <v>1764</v>
      </c>
      <c r="T3038" t="s">
        <v>2951</v>
      </c>
      <c r="U3038" t="s">
        <v>3402</v>
      </c>
      <c r="V3038" t="s">
        <v>3454</v>
      </c>
      <c r="W3038">
        <v>129</v>
      </c>
      <c r="X3038">
        <v>1114</v>
      </c>
      <c r="Y3038">
        <v>9</v>
      </c>
      <c r="Z3038" t="s">
        <v>3500</v>
      </c>
      <c r="AA3038" t="s">
        <v>5554</v>
      </c>
      <c r="AB3038" t="s">
        <v>713</v>
      </c>
      <c r="AC3038">
        <v>18</v>
      </c>
      <c r="AD3038" t="s">
        <v>8394</v>
      </c>
      <c r="AE3038" t="s">
        <v>9377</v>
      </c>
      <c r="AF3038" t="s">
        <v>8910</v>
      </c>
    </row>
    <row r="3039" spans="1:32" hidden="1" x14ac:dyDescent="0.25">
      <c r="A3039" t="s">
        <v>60</v>
      </c>
      <c r="B3039">
        <v>2025241</v>
      </c>
      <c r="C3039" t="s">
        <v>86</v>
      </c>
      <c r="D3039">
        <v>7</v>
      </c>
      <c r="E3039" t="s">
        <v>90</v>
      </c>
      <c r="F3039">
        <v>1200</v>
      </c>
      <c r="G3039" t="s">
        <v>98</v>
      </c>
      <c r="H3039" t="s">
        <v>319</v>
      </c>
      <c r="I3039" t="s">
        <v>447</v>
      </c>
      <c r="K3039">
        <v>23.13</v>
      </c>
      <c r="L3039">
        <v>45.14</v>
      </c>
      <c r="M3039" t="s">
        <v>532</v>
      </c>
      <c r="Q3039">
        <v>11</v>
      </c>
      <c r="R3039">
        <v>9</v>
      </c>
      <c r="S3039" t="s">
        <v>1917</v>
      </c>
      <c r="T3039" t="s">
        <v>3104</v>
      </c>
      <c r="U3039" t="s">
        <v>3409</v>
      </c>
      <c r="V3039" t="s">
        <v>3447</v>
      </c>
      <c r="W3039">
        <v>125</v>
      </c>
      <c r="X3039">
        <v>1039</v>
      </c>
      <c r="Y3039">
        <v>12</v>
      </c>
      <c r="Z3039" t="s">
        <v>3525</v>
      </c>
      <c r="AA3039" t="s">
        <v>5358</v>
      </c>
      <c r="AB3039" t="s">
        <v>7055</v>
      </c>
      <c r="AC3039">
        <v>71</v>
      </c>
      <c r="AD3039" t="s">
        <v>8910</v>
      </c>
      <c r="AE3039" t="s">
        <v>9301</v>
      </c>
      <c r="AF3039" t="s">
        <v>8655</v>
      </c>
    </row>
    <row r="3040" spans="1:32" hidden="1" x14ac:dyDescent="0.25">
      <c r="A3040" t="s">
        <v>60</v>
      </c>
      <c r="B3040">
        <v>2025241</v>
      </c>
      <c r="C3040" t="s">
        <v>86</v>
      </c>
      <c r="D3040">
        <v>7</v>
      </c>
      <c r="E3040" t="s">
        <v>90</v>
      </c>
      <c r="F3040">
        <v>1200</v>
      </c>
      <c r="G3040" t="s">
        <v>98</v>
      </c>
      <c r="H3040" t="s">
        <v>319</v>
      </c>
      <c r="I3040" t="s">
        <v>447</v>
      </c>
      <c r="K3040">
        <v>23.13</v>
      </c>
      <c r="L3040">
        <v>45.14</v>
      </c>
      <c r="M3040" t="s">
        <v>532</v>
      </c>
      <c r="Q3040">
        <v>12</v>
      </c>
      <c r="R3040">
        <v>6</v>
      </c>
      <c r="S3040" t="s">
        <v>2049</v>
      </c>
      <c r="T3040" t="s">
        <v>3236</v>
      </c>
      <c r="U3040" t="s">
        <v>3397</v>
      </c>
      <c r="V3040" t="s">
        <v>3442</v>
      </c>
      <c r="W3040">
        <v>128</v>
      </c>
      <c r="X3040">
        <v>1232</v>
      </c>
      <c r="Y3040">
        <v>1</v>
      </c>
      <c r="Z3040" t="s">
        <v>3509</v>
      </c>
      <c r="AA3040" t="s">
        <v>5767</v>
      </c>
      <c r="AB3040" t="s">
        <v>7140</v>
      </c>
      <c r="AC3040">
        <v>7.2</v>
      </c>
      <c r="AD3040" t="s">
        <v>8910</v>
      </c>
      <c r="AE3040" t="s">
        <v>9301</v>
      </c>
      <c r="AF3040" t="s">
        <v>8396</v>
      </c>
    </row>
    <row r="3041" spans="1:33" hidden="1" x14ac:dyDescent="0.25">
      <c r="A3041" t="s">
        <v>60</v>
      </c>
      <c r="B3041">
        <v>2025242</v>
      </c>
      <c r="C3041" t="s">
        <v>86</v>
      </c>
      <c r="D3041">
        <v>8</v>
      </c>
      <c r="E3041" t="s">
        <v>91</v>
      </c>
      <c r="F3041">
        <v>1200</v>
      </c>
      <c r="G3041" t="s">
        <v>98</v>
      </c>
      <c r="H3041" t="s">
        <v>320</v>
      </c>
      <c r="I3041" t="s">
        <v>447</v>
      </c>
      <c r="K3041">
        <v>23</v>
      </c>
      <c r="L3041">
        <v>45</v>
      </c>
      <c r="M3041" t="s">
        <v>691</v>
      </c>
      <c r="Q3041">
        <v>1</v>
      </c>
      <c r="R3041">
        <v>5</v>
      </c>
      <c r="S3041" t="s">
        <v>1054</v>
      </c>
      <c r="T3041" t="s">
        <v>2241</v>
      </c>
      <c r="U3041" t="s">
        <v>3403</v>
      </c>
      <c r="V3041" t="s">
        <v>3457</v>
      </c>
      <c r="W3041">
        <v>125</v>
      </c>
      <c r="X3041">
        <v>1184</v>
      </c>
      <c r="Y3041">
        <v>3</v>
      </c>
      <c r="Z3041" t="s">
        <v>3478</v>
      </c>
      <c r="AA3041" t="s">
        <v>5768</v>
      </c>
      <c r="AB3041" t="s">
        <v>691</v>
      </c>
      <c r="AC3041">
        <v>16</v>
      </c>
      <c r="AD3041" t="s">
        <v>8761</v>
      </c>
      <c r="AE3041" t="s">
        <v>9283</v>
      </c>
      <c r="AF3041" t="s">
        <v>9281</v>
      </c>
    </row>
    <row r="3042" spans="1:33" hidden="1" x14ac:dyDescent="0.25">
      <c r="A3042" t="s">
        <v>60</v>
      </c>
      <c r="B3042">
        <v>2025242</v>
      </c>
      <c r="C3042" t="s">
        <v>86</v>
      </c>
      <c r="D3042">
        <v>8</v>
      </c>
      <c r="E3042" t="s">
        <v>91</v>
      </c>
      <c r="F3042">
        <v>1200</v>
      </c>
      <c r="G3042" t="s">
        <v>98</v>
      </c>
      <c r="H3042" t="s">
        <v>320</v>
      </c>
      <c r="I3042" t="s">
        <v>447</v>
      </c>
      <c r="K3042">
        <v>23</v>
      </c>
      <c r="L3042">
        <v>45</v>
      </c>
      <c r="M3042" t="s">
        <v>691</v>
      </c>
      <c r="Q3042">
        <v>2</v>
      </c>
      <c r="R3042">
        <v>6</v>
      </c>
      <c r="S3042" t="s">
        <v>1564</v>
      </c>
      <c r="T3042" t="s">
        <v>2751</v>
      </c>
      <c r="U3042" t="s">
        <v>3398</v>
      </c>
      <c r="V3042" t="s">
        <v>3460</v>
      </c>
      <c r="W3042">
        <v>125</v>
      </c>
      <c r="X3042">
        <v>1188</v>
      </c>
      <c r="Y3042">
        <v>10</v>
      </c>
      <c r="Z3042" t="s">
        <v>3480</v>
      </c>
      <c r="AA3042" t="s">
        <v>5128</v>
      </c>
      <c r="AB3042" t="s">
        <v>6853</v>
      </c>
      <c r="AC3042">
        <v>4.9000000000000004</v>
      </c>
      <c r="AD3042" t="s">
        <v>9106</v>
      </c>
      <c r="AE3042" t="s">
        <v>9284</v>
      </c>
      <c r="AF3042" t="s">
        <v>9105</v>
      </c>
    </row>
    <row r="3043" spans="1:33" hidden="1" x14ac:dyDescent="0.25">
      <c r="A3043" t="s">
        <v>60</v>
      </c>
      <c r="B3043">
        <v>2025242</v>
      </c>
      <c r="C3043" t="s">
        <v>86</v>
      </c>
      <c r="D3043">
        <v>8</v>
      </c>
      <c r="E3043" t="s">
        <v>91</v>
      </c>
      <c r="F3043">
        <v>1200</v>
      </c>
      <c r="G3043" t="s">
        <v>98</v>
      </c>
      <c r="H3043" t="s">
        <v>320</v>
      </c>
      <c r="I3043" t="s">
        <v>447</v>
      </c>
      <c r="K3043">
        <v>23</v>
      </c>
      <c r="L3043">
        <v>45</v>
      </c>
      <c r="M3043" t="s">
        <v>691</v>
      </c>
      <c r="Q3043">
        <v>3</v>
      </c>
      <c r="R3043">
        <v>12</v>
      </c>
      <c r="S3043" t="s">
        <v>1971</v>
      </c>
      <c r="T3043" t="s">
        <v>3158</v>
      </c>
      <c r="U3043" t="s">
        <v>3406</v>
      </c>
      <c r="V3043" t="s">
        <v>3454</v>
      </c>
      <c r="W3043">
        <v>117</v>
      </c>
      <c r="X3043">
        <v>1043</v>
      </c>
      <c r="Y3043">
        <v>7</v>
      </c>
      <c r="Z3043" t="s">
        <v>3481</v>
      </c>
      <c r="AA3043" t="s">
        <v>5769</v>
      </c>
      <c r="AB3043" t="s">
        <v>7870</v>
      </c>
      <c r="AC3043">
        <v>5.2</v>
      </c>
      <c r="AD3043" t="s">
        <v>8729</v>
      </c>
      <c r="AE3043" t="s">
        <v>9337</v>
      </c>
      <c r="AF3043" t="s">
        <v>9277</v>
      </c>
    </row>
    <row r="3044" spans="1:33" hidden="1" x14ac:dyDescent="0.25">
      <c r="A3044" t="s">
        <v>60</v>
      </c>
      <c r="B3044">
        <v>2025242</v>
      </c>
      <c r="C3044" t="s">
        <v>86</v>
      </c>
      <c r="D3044">
        <v>8</v>
      </c>
      <c r="E3044" t="s">
        <v>91</v>
      </c>
      <c r="F3044">
        <v>1200</v>
      </c>
      <c r="G3044" t="s">
        <v>98</v>
      </c>
      <c r="H3044" t="s">
        <v>320</v>
      </c>
      <c r="I3044" t="s">
        <v>447</v>
      </c>
      <c r="K3044">
        <v>23</v>
      </c>
      <c r="L3044">
        <v>45</v>
      </c>
      <c r="M3044" t="s">
        <v>691</v>
      </c>
      <c r="Q3044">
        <v>4</v>
      </c>
      <c r="R3044">
        <v>3</v>
      </c>
      <c r="S3044" t="s">
        <v>1875</v>
      </c>
      <c r="T3044" t="s">
        <v>3062</v>
      </c>
      <c r="U3044" t="s">
        <v>3412</v>
      </c>
      <c r="V3044" t="s">
        <v>3458</v>
      </c>
      <c r="W3044">
        <v>132</v>
      </c>
      <c r="X3044">
        <v>1191</v>
      </c>
      <c r="Y3044">
        <v>1</v>
      </c>
      <c r="Z3044" t="s">
        <v>3514</v>
      </c>
      <c r="AA3044" t="s">
        <v>5770</v>
      </c>
      <c r="AB3044" t="s">
        <v>7570</v>
      </c>
      <c r="AC3044">
        <v>5.0999999999999996</v>
      </c>
      <c r="AD3044" t="s">
        <v>8891</v>
      </c>
      <c r="AE3044" t="s">
        <v>9324</v>
      </c>
      <c r="AF3044" t="s">
        <v>9085</v>
      </c>
    </row>
    <row r="3045" spans="1:33" hidden="1" x14ac:dyDescent="0.25">
      <c r="A3045" t="s">
        <v>60</v>
      </c>
      <c r="B3045">
        <v>2025242</v>
      </c>
      <c r="C3045" t="s">
        <v>86</v>
      </c>
      <c r="D3045">
        <v>8</v>
      </c>
      <c r="E3045" t="s">
        <v>91</v>
      </c>
      <c r="F3045">
        <v>1200</v>
      </c>
      <c r="G3045" t="s">
        <v>98</v>
      </c>
      <c r="H3045" t="s">
        <v>320</v>
      </c>
      <c r="I3045" t="s">
        <v>447</v>
      </c>
      <c r="K3045">
        <v>23</v>
      </c>
      <c r="L3045">
        <v>45</v>
      </c>
      <c r="M3045" t="s">
        <v>691</v>
      </c>
      <c r="Q3045">
        <v>5</v>
      </c>
      <c r="R3045">
        <v>7</v>
      </c>
      <c r="S3045" t="s">
        <v>1666</v>
      </c>
      <c r="T3045" t="s">
        <v>2853</v>
      </c>
      <c r="U3045" t="s">
        <v>3416</v>
      </c>
      <c r="V3045" t="s">
        <v>3460</v>
      </c>
      <c r="W3045">
        <v>124</v>
      </c>
      <c r="X3045">
        <v>1212</v>
      </c>
      <c r="Y3045">
        <v>2</v>
      </c>
      <c r="Z3045" t="s">
        <v>3496</v>
      </c>
      <c r="AA3045" t="s">
        <v>5305</v>
      </c>
      <c r="AB3045" t="s">
        <v>8002</v>
      </c>
      <c r="AC3045">
        <v>4.8</v>
      </c>
      <c r="AD3045" t="s">
        <v>8460</v>
      </c>
      <c r="AE3045" t="s">
        <v>9287</v>
      </c>
      <c r="AF3045" t="s">
        <v>9234</v>
      </c>
    </row>
    <row r="3046" spans="1:33" hidden="1" x14ac:dyDescent="0.25">
      <c r="A3046" t="s">
        <v>60</v>
      </c>
      <c r="B3046">
        <v>2025242</v>
      </c>
      <c r="C3046" t="s">
        <v>86</v>
      </c>
      <c r="D3046">
        <v>8</v>
      </c>
      <c r="E3046" t="s">
        <v>91</v>
      </c>
      <c r="F3046">
        <v>1200</v>
      </c>
      <c r="G3046" t="s">
        <v>98</v>
      </c>
      <c r="H3046" t="s">
        <v>320</v>
      </c>
      <c r="I3046" t="s">
        <v>447</v>
      </c>
      <c r="K3046">
        <v>23</v>
      </c>
      <c r="L3046">
        <v>45</v>
      </c>
      <c r="M3046" t="s">
        <v>691</v>
      </c>
      <c r="Q3046">
        <v>6</v>
      </c>
      <c r="R3046">
        <v>1</v>
      </c>
      <c r="S3046" t="s">
        <v>1055</v>
      </c>
      <c r="T3046" t="s">
        <v>2242</v>
      </c>
      <c r="U3046" t="s">
        <v>3411</v>
      </c>
      <c r="V3046" t="s">
        <v>3459</v>
      </c>
      <c r="W3046">
        <v>135</v>
      </c>
      <c r="X3046">
        <v>1050</v>
      </c>
      <c r="Y3046">
        <v>11</v>
      </c>
      <c r="Z3046" t="s">
        <v>3496</v>
      </c>
      <c r="AA3046" t="s">
        <v>5001</v>
      </c>
      <c r="AB3046" t="s">
        <v>8003</v>
      </c>
      <c r="AC3046">
        <v>6.3</v>
      </c>
      <c r="AD3046" t="s">
        <v>8457</v>
      </c>
      <c r="AE3046" t="s">
        <v>9331</v>
      </c>
      <c r="AF3046" t="s">
        <v>9304</v>
      </c>
    </row>
    <row r="3047" spans="1:33" hidden="1" x14ac:dyDescent="0.25">
      <c r="A3047" t="s">
        <v>60</v>
      </c>
      <c r="B3047">
        <v>2025242</v>
      </c>
      <c r="C3047" t="s">
        <v>86</v>
      </c>
      <c r="D3047">
        <v>8</v>
      </c>
      <c r="E3047" t="s">
        <v>91</v>
      </c>
      <c r="F3047">
        <v>1200</v>
      </c>
      <c r="G3047" t="s">
        <v>98</v>
      </c>
      <c r="H3047" t="s">
        <v>320</v>
      </c>
      <c r="I3047" t="s">
        <v>447</v>
      </c>
      <c r="K3047">
        <v>23</v>
      </c>
      <c r="L3047">
        <v>45</v>
      </c>
      <c r="M3047" t="s">
        <v>691</v>
      </c>
      <c r="Q3047">
        <v>7</v>
      </c>
      <c r="R3047">
        <v>4</v>
      </c>
      <c r="S3047" t="s">
        <v>1668</v>
      </c>
      <c r="T3047" t="s">
        <v>2855</v>
      </c>
      <c r="U3047" t="s">
        <v>3404</v>
      </c>
      <c r="V3047" t="s">
        <v>3445</v>
      </c>
      <c r="W3047">
        <v>129</v>
      </c>
      <c r="X3047">
        <v>1191</v>
      </c>
      <c r="Y3047">
        <v>5</v>
      </c>
      <c r="Z3047" t="s">
        <v>3498</v>
      </c>
      <c r="AA3047" t="s">
        <v>5771</v>
      </c>
      <c r="AB3047" t="s">
        <v>6857</v>
      </c>
      <c r="AC3047">
        <v>17</v>
      </c>
      <c r="AD3047" t="s">
        <v>8418</v>
      </c>
      <c r="AE3047" t="s">
        <v>9285</v>
      </c>
      <c r="AF3047" t="s">
        <v>9380</v>
      </c>
    </row>
    <row r="3048" spans="1:33" hidden="1" x14ac:dyDescent="0.25">
      <c r="A3048" t="s">
        <v>60</v>
      </c>
      <c r="B3048">
        <v>2025242</v>
      </c>
      <c r="C3048" t="s">
        <v>86</v>
      </c>
      <c r="D3048">
        <v>8</v>
      </c>
      <c r="E3048" t="s">
        <v>91</v>
      </c>
      <c r="F3048">
        <v>1200</v>
      </c>
      <c r="G3048" t="s">
        <v>98</v>
      </c>
      <c r="H3048" t="s">
        <v>320</v>
      </c>
      <c r="I3048" t="s">
        <v>447</v>
      </c>
      <c r="K3048">
        <v>23</v>
      </c>
      <c r="L3048">
        <v>45</v>
      </c>
      <c r="M3048" t="s">
        <v>691</v>
      </c>
      <c r="Q3048">
        <v>8</v>
      </c>
      <c r="R3048">
        <v>2</v>
      </c>
      <c r="S3048" t="s">
        <v>1908</v>
      </c>
      <c r="T3048" t="s">
        <v>3095</v>
      </c>
      <c r="U3048" t="s">
        <v>3419</v>
      </c>
      <c r="V3048" t="s">
        <v>3449</v>
      </c>
      <c r="W3048">
        <v>131</v>
      </c>
      <c r="X3048">
        <v>1128</v>
      </c>
      <c r="Y3048">
        <v>4</v>
      </c>
      <c r="Z3048" t="s">
        <v>3491</v>
      </c>
      <c r="AA3048" t="s">
        <v>5772</v>
      </c>
      <c r="AB3048" t="s">
        <v>8004</v>
      </c>
      <c r="AC3048">
        <v>20</v>
      </c>
      <c r="AD3048" t="s">
        <v>8957</v>
      </c>
      <c r="AE3048" t="s">
        <v>9323</v>
      </c>
      <c r="AF3048" t="s">
        <v>8554</v>
      </c>
    </row>
    <row r="3049" spans="1:33" hidden="1" x14ac:dyDescent="0.25">
      <c r="A3049" t="s">
        <v>60</v>
      </c>
      <c r="B3049">
        <v>2025242</v>
      </c>
      <c r="C3049" t="s">
        <v>86</v>
      </c>
      <c r="D3049">
        <v>8</v>
      </c>
      <c r="E3049" t="s">
        <v>91</v>
      </c>
      <c r="F3049">
        <v>1200</v>
      </c>
      <c r="G3049" t="s">
        <v>98</v>
      </c>
      <c r="H3049" t="s">
        <v>320</v>
      </c>
      <c r="I3049" t="s">
        <v>447</v>
      </c>
      <c r="K3049">
        <v>23</v>
      </c>
      <c r="L3049">
        <v>45</v>
      </c>
      <c r="M3049" t="s">
        <v>691</v>
      </c>
      <c r="Q3049">
        <v>9</v>
      </c>
      <c r="R3049">
        <v>9</v>
      </c>
      <c r="S3049" t="s">
        <v>1840</v>
      </c>
      <c r="T3049" t="s">
        <v>3027</v>
      </c>
      <c r="U3049" t="s">
        <v>3399</v>
      </c>
      <c r="V3049" t="s">
        <v>3446</v>
      </c>
      <c r="W3049">
        <v>119</v>
      </c>
      <c r="X3049">
        <v>1128</v>
      </c>
      <c r="Y3049">
        <v>6</v>
      </c>
      <c r="Z3049" t="s">
        <v>3499</v>
      </c>
      <c r="AA3049" t="s">
        <v>5773</v>
      </c>
      <c r="AB3049" t="s">
        <v>7467</v>
      </c>
      <c r="AC3049">
        <v>62</v>
      </c>
      <c r="AD3049" t="s">
        <v>8582</v>
      </c>
      <c r="AE3049" t="s">
        <v>9335</v>
      </c>
      <c r="AF3049" t="s">
        <v>8419</v>
      </c>
    </row>
    <row r="3050" spans="1:33" hidden="1" x14ac:dyDescent="0.25">
      <c r="A3050" t="s">
        <v>60</v>
      </c>
      <c r="B3050">
        <v>2025242</v>
      </c>
      <c r="C3050" t="s">
        <v>86</v>
      </c>
      <c r="D3050">
        <v>8</v>
      </c>
      <c r="E3050" t="s">
        <v>91</v>
      </c>
      <c r="F3050">
        <v>1200</v>
      </c>
      <c r="G3050" t="s">
        <v>98</v>
      </c>
      <c r="H3050" t="s">
        <v>320</v>
      </c>
      <c r="I3050" t="s">
        <v>447</v>
      </c>
      <c r="K3050">
        <v>23</v>
      </c>
      <c r="L3050">
        <v>45</v>
      </c>
      <c r="M3050" t="s">
        <v>691</v>
      </c>
      <c r="Q3050">
        <v>10</v>
      </c>
      <c r="R3050">
        <v>8</v>
      </c>
      <c r="S3050" t="s">
        <v>1062</v>
      </c>
      <c r="T3050" t="s">
        <v>2249</v>
      </c>
      <c r="U3050" t="s">
        <v>3422</v>
      </c>
      <c r="V3050" t="s">
        <v>3443</v>
      </c>
      <c r="W3050">
        <v>122</v>
      </c>
      <c r="X3050">
        <v>1211</v>
      </c>
      <c r="Y3050">
        <v>9</v>
      </c>
      <c r="Z3050" t="s">
        <v>3527</v>
      </c>
      <c r="AA3050" t="s">
        <v>5694</v>
      </c>
      <c r="AB3050" t="s">
        <v>6833</v>
      </c>
      <c r="AC3050">
        <v>34</v>
      </c>
      <c r="AD3050" t="s">
        <v>9107</v>
      </c>
      <c r="AE3050" t="s">
        <v>9275</v>
      </c>
      <c r="AF3050" t="s">
        <v>8444</v>
      </c>
    </row>
    <row r="3051" spans="1:33" hidden="1" x14ac:dyDescent="0.25">
      <c r="A3051" t="s">
        <v>60</v>
      </c>
      <c r="B3051">
        <v>2025242</v>
      </c>
      <c r="C3051" t="s">
        <v>86</v>
      </c>
      <c r="D3051">
        <v>8</v>
      </c>
      <c r="E3051" t="s">
        <v>91</v>
      </c>
      <c r="F3051">
        <v>1200</v>
      </c>
      <c r="G3051" t="s">
        <v>98</v>
      </c>
      <c r="H3051" t="s">
        <v>320</v>
      </c>
      <c r="I3051" t="s">
        <v>447</v>
      </c>
      <c r="K3051">
        <v>23</v>
      </c>
      <c r="L3051">
        <v>45</v>
      </c>
      <c r="M3051" t="s">
        <v>691</v>
      </c>
      <c r="Q3051">
        <v>11</v>
      </c>
      <c r="R3051">
        <v>11</v>
      </c>
      <c r="S3051" t="s">
        <v>1565</v>
      </c>
      <c r="T3051" t="s">
        <v>2752</v>
      </c>
      <c r="U3051" t="s">
        <v>3417</v>
      </c>
      <c r="V3051" t="s">
        <v>3440</v>
      </c>
      <c r="W3051">
        <v>117</v>
      </c>
      <c r="X3051">
        <v>1220</v>
      </c>
      <c r="Y3051">
        <v>12</v>
      </c>
      <c r="Z3051" t="s">
        <v>3528</v>
      </c>
      <c r="AA3051" t="s">
        <v>5006</v>
      </c>
      <c r="AB3051" t="s">
        <v>493</v>
      </c>
      <c r="AC3051">
        <v>33</v>
      </c>
      <c r="AD3051" t="s">
        <v>8457</v>
      </c>
      <c r="AE3051" t="s">
        <v>9284</v>
      </c>
      <c r="AF3051" t="s">
        <v>8400</v>
      </c>
    </row>
    <row r="3052" spans="1:33" hidden="1" x14ac:dyDescent="0.25">
      <c r="A3052" t="s">
        <v>60</v>
      </c>
      <c r="B3052">
        <v>2025242</v>
      </c>
      <c r="C3052" t="s">
        <v>86</v>
      </c>
      <c r="D3052">
        <v>8</v>
      </c>
      <c r="E3052" t="s">
        <v>91</v>
      </c>
      <c r="F3052">
        <v>1200</v>
      </c>
      <c r="G3052" t="s">
        <v>98</v>
      </c>
      <c r="H3052" t="s">
        <v>320</v>
      </c>
      <c r="I3052" t="s">
        <v>447</v>
      </c>
      <c r="K3052">
        <v>23</v>
      </c>
      <c r="L3052">
        <v>45</v>
      </c>
      <c r="M3052" t="s">
        <v>691</v>
      </c>
      <c r="Q3052">
        <v>12</v>
      </c>
      <c r="R3052">
        <v>10</v>
      </c>
      <c r="S3052" t="s">
        <v>1437</v>
      </c>
      <c r="T3052" t="s">
        <v>2624</v>
      </c>
      <c r="U3052" t="s">
        <v>3418</v>
      </c>
      <c r="V3052" t="s">
        <v>3453</v>
      </c>
      <c r="W3052">
        <v>116</v>
      </c>
      <c r="X3052">
        <v>1132</v>
      </c>
      <c r="Y3052">
        <v>8</v>
      </c>
      <c r="Z3052" t="s">
        <v>3544</v>
      </c>
      <c r="AA3052" t="s">
        <v>4995</v>
      </c>
      <c r="AB3052" t="s">
        <v>636</v>
      </c>
      <c r="AC3052">
        <v>55</v>
      </c>
      <c r="AD3052" t="s">
        <v>9107</v>
      </c>
      <c r="AE3052" t="s">
        <v>9324</v>
      </c>
      <c r="AF3052" t="s">
        <v>8909</v>
      </c>
    </row>
    <row r="3053" spans="1:33" hidden="1" x14ac:dyDescent="0.25">
      <c r="A3053" t="s">
        <v>60</v>
      </c>
      <c r="B3053">
        <v>2025243</v>
      </c>
      <c r="C3053" t="s">
        <v>86</v>
      </c>
      <c r="D3053">
        <v>9</v>
      </c>
      <c r="E3053" t="s">
        <v>92</v>
      </c>
      <c r="F3053">
        <v>1650</v>
      </c>
      <c r="G3053" t="s">
        <v>98</v>
      </c>
      <c r="H3053" t="s">
        <v>321</v>
      </c>
      <c r="I3053" t="s">
        <v>447</v>
      </c>
      <c r="K3053">
        <v>27.67</v>
      </c>
      <c r="L3053">
        <v>50.63</v>
      </c>
      <c r="M3053" t="s">
        <v>692</v>
      </c>
      <c r="N3053" t="s">
        <v>910</v>
      </c>
      <c r="Q3053">
        <v>1</v>
      </c>
      <c r="R3053">
        <v>5</v>
      </c>
      <c r="S3053" t="s">
        <v>1754</v>
      </c>
      <c r="T3053" t="s">
        <v>2941</v>
      </c>
      <c r="U3053" t="s">
        <v>3412</v>
      </c>
      <c r="V3053" t="s">
        <v>3455</v>
      </c>
      <c r="W3053">
        <v>126</v>
      </c>
      <c r="X3053">
        <v>1089</v>
      </c>
      <c r="Y3053">
        <v>1</v>
      </c>
      <c r="Z3053" t="s">
        <v>3478</v>
      </c>
      <c r="AA3053" t="s">
        <v>5524</v>
      </c>
      <c r="AB3053" t="s">
        <v>910</v>
      </c>
      <c r="AC3053">
        <v>15</v>
      </c>
      <c r="AD3053" t="s">
        <v>9010</v>
      </c>
      <c r="AE3053" t="s">
        <v>8970</v>
      </c>
      <c r="AF3053" t="s">
        <v>8591</v>
      </c>
      <c r="AG3053" t="s">
        <v>8490</v>
      </c>
    </row>
    <row r="3054" spans="1:33" hidden="1" x14ac:dyDescent="0.25">
      <c r="A3054" t="s">
        <v>60</v>
      </c>
      <c r="B3054">
        <v>2025243</v>
      </c>
      <c r="C3054" t="s">
        <v>86</v>
      </c>
      <c r="D3054">
        <v>9</v>
      </c>
      <c r="E3054" t="s">
        <v>92</v>
      </c>
      <c r="F3054">
        <v>1650</v>
      </c>
      <c r="G3054" t="s">
        <v>98</v>
      </c>
      <c r="H3054" t="s">
        <v>321</v>
      </c>
      <c r="I3054" t="s">
        <v>447</v>
      </c>
      <c r="K3054">
        <v>27.67</v>
      </c>
      <c r="L3054">
        <v>50.63</v>
      </c>
      <c r="M3054" t="s">
        <v>692</v>
      </c>
      <c r="N3054" t="s">
        <v>910</v>
      </c>
      <c r="Q3054">
        <v>2</v>
      </c>
      <c r="R3054">
        <v>4</v>
      </c>
      <c r="S3054" t="s">
        <v>1641</v>
      </c>
      <c r="T3054" t="s">
        <v>2828</v>
      </c>
      <c r="U3054" t="s">
        <v>3403</v>
      </c>
      <c r="V3054" t="s">
        <v>3457</v>
      </c>
      <c r="W3054">
        <v>127</v>
      </c>
      <c r="X3054">
        <v>1162</v>
      </c>
      <c r="Y3054">
        <v>2</v>
      </c>
      <c r="Z3054" t="s">
        <v>3505</v>
      </c>
      <c r="AA3054" t="s">
        <v>5774</v>
      </c>
      <c r="AB3054" t="s">
        <v>8005</v>
      </c>
      <c r="AC3054">
        <v>7.7</v>
      </c>
      <c r="AD3054" t="s">
        <v>9038</v>
      </c>
      <c r="AE3054" t="s">
        <v>9106</v>
      </c>
      <c r="AF3054" t="s">
        <v>8981</v>
      </c>
      <c r="AG3054" t="s">
        <v>8582</v>
      </c>
    </row>
    <row r="3055" spans="1:33" hidden="1" x14ac:dyDescent="0.25">
      <c r="A3055" t="s">
        <v>60</v>
      </c>
      <c r="B3055">
        <v>2025243</v>
      </c>
      <c r="C3055" t="s">
        <v>86</v>
      </c>
      <c r="D3055">
        <v>9</v>
      </c>
      <c r="E3055" t="s">
        <v>92</v>
      </c>
      <c r="F3055">
        <v>1650</v>
      </c>
      <c r="G3055" t="s">
        <v>98</v>
      </c>
      <c r="H3055" t="s">
        <v>321</v>
      </c>
      <c r="I3055" t="s">
        <v>447</v>
      </c>
      <c r="K3055">
        <v>27.67</v>
      </c>
      <c r="L3055">
        <v>50.63</v>
      </c>
      <c r="M3055" t="s">
        <v>692</v>
      </c>
      <c r="N3055" t="s">
        <v>910</v>
      </c>
      <c r="Q3055">
        <v>3</v>
      </c>
      <c r="R3055">
        <v>13</v>
      </c>
      <c r="S3055" t="s">
        <v>1463</v>
      </c>
      <c r="T3055" t="s">
        <v>2650</v>
      </c>
      <c r="U3055" t="s">
        <v>3411</v>
      </c>
      <c r="V3055" t="s">
        <v>3457</v>
      </c>
      <c r="W3055">
        <v>121</v>
      </c>
      <c r="X3055">
        <v>1009</v>
      </c>
      <c r="Y3055">
        <v>5</v>
      </c>
      <c r="Z3055" t="s">
        <v>3506</v>
      </c>
      <c r="AA3055" t="s">
        <v>5775</v>
      </c>
      <c r="AB3055" t="s">
        <v>8006</v>
      </c>
      <c r="AC3055">
        <v>3.5</v>
      </c>
      <c r="AD3055" t="s">
        <v>9036</v>
      </c>
      <c r="AE3055" t="s">
        <v>9211</v>
      </c>
      <c r="AF3055" t="s">
        <v>8764</v>
      </c>
      <c r="AG3055" t="s">
        <v>8863</v>
      </c>
    </row>
    <row r="3056" spans="1:33" hidden="1" x14ac:dyDescent="0.25">
      <c r="A3056" t="s">
        <v>60</v>
      </c>
      <c r="B3056">
        <v>2025243</v>
      </c>
      <c r="C3056" t="s">
        <v>86</v>
      </c>
      <c r="D3056">
        <v>9</v>
      </c>
      <c r="E3056" t="s">
        <v>92</v>
      </c>
      <c r="F3056">
        <v>1650</v>
      </c>
      <c r="G3056" t="s">
        <v>98</v>
      </c>
      <c r="H3056" t="s">
        <v>321</v>
      </c>
      <c r="I3056" t="s">
        <v>447</v>
      </c>
      <c r="K3056">
        <v>27.67</v>
      </c>
      <c r="L3056">
        <v>50.63</v>
      </c>
      <c r="M3056" t="s">
        <v>692</v>
      </c>
      <c r="N3056" t="s">
        <v>910</v>
      </c>
      <c r="Q3056">
        <v>4</v>
      </c>
      <c r="R3056">
        <v>1</v>
      </c>
      <c r="S3056" t="s">
        <v>1504</v>
      </c>
      <c r="T3056" t="s">
        <v>2691</v>
      </c>
      <c r="U3056" t="s">
        <v>3416</v>
      </c>
      <c r="V3056" t="s">
        <v>3460</v>
      </c>
      <c r="W3056">
        <v>135</v>
      </c>
      <c r="X3056">
        <v>1142</v>
      </c>
      <c r="Y3056">
        <v>3</v>
      </c>
      <c r="Z3056" t="s">
        <v>3482</v>
      </c>
      <c r="AA3056" t="s">
        <v>5776</v>
      </c>
      <c r="AB3056" t="s">
        <v>8007</v>
      </c>
      <c r="AC3056">
        <v>3.8</v>
      </c>
      <c r="AD3056" t="s">
        <v>9008</v>
      </c>
      <c r="AE3056" t="s">
        <v>8970</v>
      </c>
      <c r="AF3056" t="s">
        <v>457</v>
      </c>
      <c r="AG3056" t="s">
        <v>8688</v>
      </c>
    </row>
    <row r="3057" spans="1:33" hidden="1" x14ac:dyDescent="0.25">
      <c r="A3057" t="s">
        <v>60</v>
      </c>
      <c r="B3057">
        <v>2025243</v>
      </c>
      <c r="C3057" t="s">
        <v>86</v>
      </c>
      <c r="D3057">
        <v>9</v>
      </c>
      <c r="E3057" t="s">
        <v>92</v>
      </c>
      <c r="F3057">
        <v>1650</v>
      </c>
      <c r="G3057" t="s">
        <v>98</v>
      </c>
      <c r="H3057" t="s">
        <v>321</v>
      </c>
      <c r="I3057" t="s">
        <v>447</v>
      </c>
      <c r="K3057">
        <v>27.67</v>
      </c>
      <c r="L3057">
        <v>50.63</v>
      </c>
      <c r="M3057" t="s">
        <v>692</v>
      </c>
      <c r="N3057" t="s">
        <v>910</v>
      </c>
      <c r="Q3057">
        <v>5</v>
      </c>
      <c r="R3057">
        <v>9</v>
      </c>
      <c r="S3057" t="s">
        <v>1353</v>
      </c>
      <c r="T3057" t="s">
        <v>2540</v>
      </c>
      <c r="U3057" t="s">
        <v>3398</v>
      </c>
      <c r="V3057" t="s">
        <v>3444</v>
      </c>
      <c r="W3057">
        <v>123</v>
      </c>
      <c r="X3057">
        <v>1048</v>
      </c>
      <c r="Y3057">
        <v>8</v>
      </c>
      <c r="Z3057" t="s">
        <v>3524</v>
      </c>
      <c r="AA3057" t="s">
        <v>4961</v>
      </c>
      <c r="AB3057" t="s">
        <v>8008</v>
      </c>
      <c r="AC3057">
        <v>10</v>
      </c>
      <c r="AD3057" t="s">
        <v>8495</v>
      </c>
      <c r="AE3057" t="s">
        <v>9353</v>
      </c>
      <c r="AF3057" t="s">
        <v>457</v>
      </c>
      <c r="AG3057" t="s">
        <v>8873</v>
      </c>
    </row>
    <row r="3058" spans="1:33" hidden="1" x14ac:dyDescent="0.25">
      <c r="A3058" t="s">
        <v>60</v>
      </c>
      <c r="B3058">
        <v>2025243</v>
      </c>
      <c r="C3058" t="s">
        <v>86</v>
      </c>
      <c r="D3058">
        <v>9</v>
      </c>
      <c r="E3058" t="s">
        <v>92</v>
      </c>
      <c r="F3058">
        <v>1650</v>
      </c>
      <c r="G3058" t="s">
        <v>98</v>
      </c>
      <c r="H3058" t="s">
        <v>321</v>
      </c>
      <c r="I3058" t="s">
        <v>447</v>
      </c>
      <c r="K3058">
        <v>27.67</v>
      </c>
      <c r="L3058">
        <v>50.63</v>
      </c>
      <c r="M3058" t="s">
        <v>692</v>
      </c>
      <c r="N3058" t="s">
        <v>910</v>
      </c>
      <c r="Q3058">
        <v>6</v>
      </c>
      <c r="R3058">
        <v>2</v>
      </c>
      <c r="S3058" t="s">
        <v>1394</v>
      </c>
      <c r="T3058" t="s">
        <v>2581</v>
      </c>
      <c r="U3058" t="s">
        <v>3409</v>
      </c>
      <c r="V3058" t="s">
        <v>3460</v>
      </c>
      <c r="W3058">
        <v>134</v>
      </c>
      <c r="X3058">
        <v>1237</v>
      </c>
      <c r="Y3058">
        <v>7</v>
      </c>
      <c r="Z3058" t="s">
        <v>3496</v>
      </c>
      <c r="AA3058" t="s">
        <v>5777</v>
      </c>
      <c r="AB3058" t="s">
        <v>8009</v>
      </c>
      <c r="AC3058">
        <v>14</v>
      </c>
      <c r="AD3058" t="s">
        <v>8495</v>
      </c>
      <c r="AE3058" t="s">
        <v>9378</v>
      </c>
      <c r="AF3058" t="s">
        <v>8863</v>
      </c>
      <c r="AG3058" t="s">
        <v>8751</v>
      </c>
    </row>
    <row r="3059" spans="1:33" hidden="1" x14ac:dyDescent="0.25">
      <c r="A3059" t="s">
        <v>60</v>
      </c>
      <c r="B3059">
        <v>2025243</v>
      </c>
      <c r="C3059" t="s">
        <v>86</v>
      </c>
      <c r="D3059">
        <v>9</v>
      </c>
      <c r="E3059" t="s">
        <v>92</v>
      </c>
      <c r="F3059">
        <v>1650</v>
      </c>
      <c r="G3059" t="s">
        <v>98</v>
      </c>
      <c r="H3059" t="s">
        <v>321</v>
      </c>
      <c r="I3059" t="s">
        <v>447</v>
      </c>
      <c r="K3059">
        <v>27.67</v>
      </c>
      <c r="L3059">
        <v>50.63</v>
      </c>
      <c r="M3059" t="s">
        <v>692</v>
      </c>
      <c r="N3059" t="s">
        <v>910</v>
      </c>
      <c r="Q3059">
        <v>7</v>
      </c>
      <c r="R3059">
        <v>7</v>
      </c>
      <c r="S3059" t="s">
        <v>1343</v>
      </c>
      <c r="T3059" t="s">
        <v>2530</v>
      </c>
      <c r="U3059" t="s">
        <v>3399</v>
      </c>
      <c r="V3059" t="s">
        <v>3451</v>
      </c>
      <c r="W3059">
        <v>124</v>
      </c>
      <c r="X3059">
        <v>1144</v>
      </c>
      <c r="Y3059">
        <v>6</v>
      </c>
      <c r="Z3059" t="s">
        <v>3497</v>
      </c>
      <c r="AA3059" t="s">
        <v>5778</v>
      </c>
      <c r="AB3059" t="s">
        <v>7295</v>
      </c>
      <c r="AC3059">
        <v>17</v>
      </c>
      <c r="AD3059" t="s">
        <v>8673</v>
      </c>
      <c r="AE3059" t="s">
        <v>9240</v>
      </c>
      <c r="AF3059" t="s">
        <v>8651</v>
      </c>
      <c r="AG3059" t="s">
        <v>8392</v>
      </c>
    </row>
    <row r="3060" spans="1:33" hidden="1" x14ac:dyDescent="0.25">
      <c r="A3060" t="s">
        <v>60</v>
      </c>
      <c r="B3060">
        <v>2025243</v>
      </c>
      <c r="C3060" t="s">
        <v>86</v>
      </c>
      <c r="D3060">
        <v>9</v>
      </c>
      <c r="E3060" t="s">
        <v>92</v>
      </c>
      <c r="F3060">
        <v>1650</v>
      </c>
      <c r="G3060" t="s">
        <v>98</v>
      </c>
      <c r="H3060" t="s">
        <v>321</v>
      </c>
      <c r="I3060" t="s">
        <v>447</v>
      </c>
      <c r="K3060">
        <v>27.67</v>
      </c>
      <c r="L3060">
        <v>50.63</v>
      </c>
      <c r="M3060" t="s">
        <v>692</v>
      </c>
      <c r="N3060" t="s">
        <v>910</v>
      </c>
      <c r="Q3060">
        <v>8</v>
      </c>
      <c r="R3060">
        <v>12</v>
      </c>
      <c r="S3060" t="s">
        <v>1507</v>
      </c>
      <c r="T3060" t="s">
        <v>2694</v>
      </c>
      <c r="U3060" t="s">
        <v>3418</v>
      </c>
      <c r="V3060" t="s">
        <v>3459</v>
      </c>
      <c r="W3060">
        <v>120</v>
      </c>
      <c r="X3060">
        <v>1150</v>
      </c>
      <c r="Y3060">
        <v>4</v>
      </c>
      <c r="Z3060" t="s">
        <v>3498</v>
      </c>
      <c r="AA3060" t="s">
        <v>5779</v>
      </c>
      <c r="AB3060" t="s">
        <v>7806</v>
      </c>
      <c r="AC3060">
        <v>49</v>
      </c>
      <c r="AD3060" t="s">
        <v>9009</v>
      </c>
      <c r="AE3060" t="s">
        <v>9211</v>
      </c>
      <c r="AF3060" t="s">
        <v>8764</v>
      </c>
      <c r="AG3060" t="s">
        <v>8657</v>
      </c>
    </row>
    <row r="3061" spans="1:33" hidden="1" x14ac:dyDescent="0.25">
      <c r="A3061" t="s">
        <v>60</v>
      </c>
      <c r="B3061">
        <v>2025243</v>
      </c>
      <c r="C3061" t="s">
        <v>86</v>
      </c>
      <c r="D3061">
        <v>9</v>
      </c>
      <c r="E3061" t="s">
        <v>92</v>
      </c>
      <c r="F3061">
        <v>1650</v>
      </c>
      <c r="G3061" t="s">
        <v>98</v>
      </c>
      <c r="H3061" t="s">
        <v>321</v>
      </c>
      <c r="I3061" t="s">
        <v>447</v>
      </c>
      <c r="K3061">
        <v>27.67</v>
      </c>
      <c r="L3061">
        <v>50.63</v>
      </c>
      <c r="M3061" t="s">
        <v>692</v>
      </c>
      <c r="N3061" t="s">
        <v>910</v>
      </c>
      <c r="Q3061">
        <v>9</v>
      </c>
      <c r="R3061">
        <v>3</v>
      </c>
      <c r="S3061" t="s">
        <v>1779</v>
      </c>
      <c r="T3061" t="s">
        <v>2966</v>
      </c>
      <c r="U3061" t="s">
        <v>3410</v>
      </c>
      <c r="V3061" t="s">
        <v>3454</v>
      </c>
      <c r="W3061">
        <v>132</v>
      </c>
      <c r="X3061">
        <v>1084</v>
      </c>
      <c r="Y3061">
        <v>11</v>
      </c>
      <c r="Z3061" t="s">
        <v>3502</v>
      </c>
      <c r="AA3061" t="s">
        <v>5780</v>
      </c>
      <c r="AB3061" t="s">
        <v>7847</v>
      </c>
      <c r="AC3061">
        <v>8.9</v>
      </c>
      <c r="AD3061" t="s">
        <v>9007</v>
      </c>
      <c r="AE3061" t="s">
        <v>9353</v>
      </c>
      <c r="AF3061" t="s">
        <v>455</v>
      </c>
      <c r="AG3061" t="s">
        <v>8555</v>
      </c>
    </row>
    <row r="3062" spans="1:33" hidden="1" x14ac:dyDescent="0.25">
      <c r="A3062" t="s">
        <v>60</v>
      </c>
      <c r="B3062">
        <v>2025243</v>
      </c>
      <c r="C3062" t="s">
        <v>86</v>
      </c>
      <c r="D3062">
        <v>9</v>
      </c>
      <c r="E3062" t="s">
        <v>92</v>
      </c>
      <c r="F3062">
        <v>1650</v>
      </c>
      <c r="G3062" t="s">
        <v>98</v>
      </c>
      <c r="H3062" t="s">
        <v>321</v>
      </c>
      <c r="I3062" t="s">
        <v>447</v>
      </c>
      <c r="K3062">
        <v>27.67</v>
      </c>
      <c r="L3062">
        <v>50.63</v>
      </c>
      <c r="M3062" t="s">
        <v>692</v>
      </c>
      <c r="N3062" t="s">
        <v>910</v>
      </c>
      <c r="Q3062">
        <v>10</v>
      </c>
      <c r="R3062">
        <v>6</v>
      </c>
      <c r="S3062" t="s">
        <v>1508</v>
      </c>
      <c r="T3062" t="s">
        <v>2695</v>
      </c>
      <c r="U3062" t="s">
        <v>3422</v>
      </c>
      <c r="V3062" t="s">
        <v>3450</v>
      </c>
      <c r="W3062">
        <v>125</v>
      </c>
      <c r="X3062">
        <v>1095</v>
      </c>
      <c r="Y3062">
        <v>9</v>
      </c>
      <c r="Z3062" t="s">
        <v>3502</v>
      </c>
      <c r="AA3062" t="s">
        <v>5568</v>
      </c>
      <c r="AB3062" t="s">
        <v>7514</v>
      </c>
      <c r="AC3062">
        <v>21</v>
      </c>
      <c r="AD3062" t="s">
        <v>9048</v>
      </c>
      <c r="AE3062" t="s">
        <v>8970</v>
      </c>
      <c r="AF3062" t="s">
        <v>8444</v>
      </c>
      <c r="AG3062" t="s">
        <v>8730</v>
      </c>
    </row>
    <row r="3063" spans="1:33" hidden="1" x14ac:dyDescent="0.25">
      <c r="A3063" t="s">
        <v>60</v>
      </c>
      <c r="B3063">
        <v>2025243</v>
      </c>
      <c r="C3063" t="s">
        <v>86</v>
      </c>
      <c r="D3063">
        <v>9</v>
      </c>
      <c r="E3063" t="s">
        <v>92</v>
      </c>
      <c r="F3063">
        <v>1650</v>
      </c>
      <c r="G3063" t="s">
        <v>98</v>
      </c>
      <c r="H3063" t="s">
        <v>321</v>
      </c>
      <c r="I3063" t="s">
        <v>447</v>
      </c>
      <c r="K3063">
        <v>27.67</v>
      </c>
      <c r="L3063">
        <v>50.63</v>
      </c>
      <c r="M3063" t="s">
        <v>692</v>
      </c>
      <c r="N3063" t="s">
        <v>910</v>
      </c>
      <c r="Q3063">
        <v>11</v>
      </c>
      <c r="R3063">
        <v>8</v>
      </c>
      <c r="S3063" t="s">
        <v>1462</v>
      </c>
      <c r="T3063" t="s">
        <v>2649</v>
      </c>
      <c r="U3063" t="s">
        <v>3400</v>
      </c>
      <c r="V3063" t="s">
        <v>3443</v>
      </c>
      <c r="W3063">
        <v>124</v>
      </c>
      <c r="X3063">
        <v>1107</v>
      </c>
      <c r="Y3063">
        <v>14</v>
      </c>
      <c r="Z3063" t="s">
        <v>3528</v>
      </c>
      <c r="AA3063" t="s">
        <v>5781</v>
      </c>
      <c r="AB3063" t="s">
        <v>953</v>
      </c>
      <c r="AC3063">
        <v>33</v>
      </c>
      <c r="AD3063" t="s">
        <v>9008</v>
      </c>
      <c r="AE3063" t="s">
        <v>9153</v>
      </c>
      <c r="AF3063" t="s">
        <v>8651</v>
      </c>
      <c r="AG3063" t="s">
        <v>9469</v>
      </c>
    </row>
    <row r="3064" spans="1:33" hidden="1" x14ac:dyDescent="0.25">
      <c r="A3064" t="s">
        <v>60</v>
      </c>
      <c r="B3064">
        <v>2025243</v>
      </c>
      <c r="C3064" t="s">
        <v>86</v>
      </c>
      <c r="D3064">
        <v>9</v>
      </c>
      <c r="E3064" t="s">
        <v>92</v>
      </c>
      <c r="F3064">
        <v>1650</v>
      </c>
      <c r="G3064" t="s">
        <v>98</v>
      </c>
      <c r="H3064" t="s">
        <v>321</v>
      </c>
      <c r="I3064" t="s">
        <v>447</v>
      </c>
      <c r="K3064">
        <v>27.67</v>
      </c>
      <c r="L3064">
        <v>50.63</v>
      </c>
      <c r="M3064" t="s">
        <v>692</v>
      </c>
      <c r="N3064" t="s">
        <v>910</v>
      </c>
      <c r="Q3064">
        <v>12</v>
      </c>
      <c r="R3064">
        <v>14</v>
      </c>
      <c r="S3064" t="s">
        <v>1355</v>
      </c>
      <c r="T3064" t="s">
        <v>2542</v>
      </c>
      <c r="U3064" t="s">
        <v>3413</v>
      </c>
      <c r="V3064" t="s">
        <v>3456</v>
      </c>
      <c r="W3064">
        <v>118</v>
      </c>
      <c r="X3064">
        <v>1108</v>
      </c>
      <c r="Y3064">
        <v>13</v>
      </c>
      <c r="Z3064" t="s">
        <v>3545</v>
      </c>
      <c r="AA3064" t="s">
        <v>5782</v>
      </c>
      <c r="AB3064" t="s">
        <v>7845</v>
      </c>
      <c r="AC3064">
        <v>41</v>
      </c>
      <c r="AD3064" t="s">
        <v>8494</v>
      </c>
      <c r="AE3064" t="s">
        <v>9352</v>
      </c>
      <c r="AF3064" t="s">
        <v>455</v>
      </c>
      <c r="AG3064" t="s">
        <v>9088</v>
      </c>
    </row>
    <row r="3065" spans="1:33" hidden="1" x14ac:dyDescent="0.25">
      <c r="A3065" t="s">
        <v>60</v>
      </c>
      <c r="B3065">
        <v>2025243</v>
      </c>
      <c r="C3065" t="s">
        <v>86</v>
      </c>
      <c r="D3065">
        <v>9</v>
      </c>
      <c r="E3065" t="s">
        <v>92</v>
      </c>
      <c r="F3065">
        <v>1650</v>
      </c>
      <c r="G3065" t="s">
        <v>98</v>
      </c>
      <c r="H3065" t="s">
        <v>321</v>
      </c>
      <c r="I3065" t="s">
        <v>447</v>
      </c>
      <c r="K3065">
        <v>27.67</v>
      </c>
      <c r="L3065">
        <v>50.63</v>
      </c>
      <c r="M3065" t="s">
        <v>692</v>
      </c>
      <c r="N3065" t="s">
        <v>910</v>
      </c>
      <c r="Q3065">
        <v>13</v>
      </c>
      <c r="R3065">
        <v>11</v>
      </c>
      <c r="S3065" t="s">
        <v>1938</v>
      </c>
      <c r="T3065" t="s">
        <v>3125</v>
      </c>
      <c r="U3065" t="s">
        <v>3408</v>
      </c>
      <c r="V3065" t="s">
        <v>3458</v>
      </c>
      <c r="W3065">
        <v>123</v>
      </c>
      <c r="X3065">
        <v>1082</v>
      </c>
      <c r="Y3065">
        <v>10</v>
      </c>
      <c r="Z3065" t="s">
        <v>3562</v>
      </c>
      <c r="AA3065" t="s">
        <v>5783</v>
      </c>
      <c r="AB3065" t="s">
        <v>8010</v>
      </c>
      <c r="AC3065">
        <v>76</v>
      </c>
      <c r="AD3065" t="s">
        <v>9005</v>
      </c>
      <c r="AE3065" t="s">
        <v>9211</v>
      </c>
      <c r="AF3065" t="s">
        <v>8492</v>
      </c>
      <c r="AG3065" t="s">
        <v>8943</v>
      </c>
    </row>
    <row r="3066" spans="1:33" hidden="1" x14ac:dyDescent="0.25">
      <c r="A3066" t="s">
        <v>60</v>
      </c>
      <c r="B3066">
        <v>2025243</v>
      </c>
      <c r="C3066" t="s">
        <v>86</v>
      </c>
      <c r="D3066">
        <v>9</v>
      </c>
      <c r="E3066" t="s">
        <v>92</v>
      </c>
      <c r="F3066">
        <v>1650</v>
      </c>
      <c r="G3066" t="s">
        <v>98</v>
      </c>
      <c r="H3066" t="s">
        <v>321</v>
      </c>
      <c r="I3066" t="s">
        <v>447</v>
      </c>
      <c r="K3066">
        <v>27.67</v>
      </c>
      <c r="L3066">
        <v>50.63</v>
      </c>
      <c r="M3066" t="s">
        <v>692</v>
      </c>
      <c r="N3066" t="s">
        <v>910</v>
      </c>
      <c r="R3066">
        <v>10</v>
      </c>
      <c r="S3066" t="s">
        <v>1994</v>
      </c>
      <c r="T3066" t="s">
        <v>3181</v>
      </c>
      <c r="U3066" t="s">
        <v>3402</v>
      </c>
      <c r="V3066" t="s">
        <v>3445</v>
      </c>
      <c r="W3066">
        <v>118</v>
      </c>
      <c r="Z3066" t="s">
        <v>3439</v>
      </c>
      <c r="AA3066" t="s">
        <v>5469</v>
      </c>
      <c r="AB3066" t="s">
        <v>3439</v>
      </c>
      <c r="AD3066" t="s">
        <v>9037</v>
      </c>
      <c r="AE3066" t="s">
        <v>9336</v>
      </c>
      <c r="AF3066" t="s">
        <v>8443</v>
      </c>
      <c r="AG3066" t="s">
        <v>9535</v>
      </c>
    </row>
    <row r="3067" spans="1:33" x14ac:dyDescent="0.25">
      <c r="A3067" t="s">
        <v>35</v>
      </c>
      <c r="B3067">
        <v>2025004</v>
      </c>
      <c r="C3067" t="s">
        <v>86</v>
      </c>
      <c r="D3067">
        <v>4</v>
      </c>
      <c r="E3067" t="s">
        <v>90</v>
      </c>
      <c r="F3067">
        <v>1000</v>
      </c>
      <c r="G3067" t="s">
        <v>98</v>
      </c>
      <c r="H3067" t="s">
        <v>108</v>
      </c>
      <c r="I3067" t="s">
        <v>446</v>
      </c>
      <c r="J3067" t="s">
        <v>448</v>
      </c>
      <c r="K3067">
        <v>13.05</v>
      </c>
      <c r="L3067">
        <v>33.58</v>
      </c>
      <c r="M3067" t="s">
        <v>479</v>
      </c>
      <c r="Q3067">
        <v>1</v>
      </c>
      <c r="R3067">
        <v>3</v>
      </c>
      <c r="S3067" t="s">
        <v>1063</v>
      </c>
      <c r="T3067" t="s">
        <v>2250</v>
      </c>
      <c r="U3067" t="s">
        <v>3411</v>
      </c>
      <c r="V3067" t="s">
        <v>3449</v>
      </c>
      <c r="W3067">
        <v>135</v>
      </c>
      <c r="X3067">
        <v>1187</v>
      </c>
      <c r="Y3067">
        <v>13</v>
      </c>
      <c r="Z3067" t="s">
        <v>3478</v>
      </c>
      <c r="AA3067" t="s">
        <v>3631</v>
      </c>
      <c r="AB3067" t="s">
        <v>6858</v>
      </c>
      <c r="AC3067">
        <v>1.4</v>
      </c>
      <c r="AD3067" t="s">
        <v>8423</v>
      </c>
      <c r="AE3067" t="s">
        <v>9248</v>
      </c>
      <c r="AF3067" t="s">
        <v>9224</v>
      </c>
    </row>
    <row r="3068" spans="1:33" hidden="1" x14ac:dyDescent="0.25">
      <c r="A3068" t="s">
        <v>60</v>
      </c>
      <c r="B3068">
        <v>2025244</v>
      </c>
      <c r="C3068" t="s">
        <v>86</v>
      </c>
      <c r="D3068">
        <v>10</v>
      </c>
      <c r="E3068" t="s">
        <v>92</v>
      </c>
      <c r="F3068">
        <v>1400</v>
      </c>
      <c r="G3068" t="s">
        <v>98</v>
      </c>
      <c r="H3068" t="s">
        <v>322</v>
      </c>
      <c r="I3068" t="s">
        <v>446</v>
      </c>
      <c r="J3068" t="s">
        <v>451</v>
      </c>
      <c r="K3068">
        <v>13.52</v>
      </c>
      <c r="L3068">
        <v>35.29</v>
      </c>
      <c r="M3068" t="s">
        <v>693</v>
      </c>
      <c r="N3068" t="s">
        <v>911</v>
      </c>
      <c r="Q3068">
        <v>2</v>
      </c>
      <c r="R3068">
        <v>2</v>
      </c>
      <c r="S3068" t="s">
        <v>1632</v>
      </c>
      <c r="T3068" t="s">
        <v>2819</v>
      </c>
      <c r="U3068" t="s">
        <v>3421</v>
      </c>
      <c r="V3068" t="s">
        <v>3451</v>
      </c>
      <c r="W3068">
        <v>135</v>
      </c>
      <c r="X3068">
        <v>1114</v>
      </c>
      <c r="Y3068">
        <v>10</v>
      </c>
      <c r="Z3068" t="s">
        <v>3480</v>
      </c>
      <c r="AA3068" t="s">
        <v>5785</v>
      </c>
      <c r="AB3068" t="s">
        <v>6980</v>
      </c>
      <c r="AC3068">
        <v>4.5999999999999996</v>
      </c>
      <c r="AD3068" t="s">
        <v>8638</v>
      </c>
      <c r="AE3068" t="s">
        <v>9298</v>
      </c>
      <c r="AF3068" t="s">
        <v>9362</v>
      </c>
      <c r="AG3068" t="s">
        <v>9053</v>
      </c>
    </row>
    <row r="3069" spans="1:33" hidden="1" x14ac:dyDescent="0.25">
      <c r="A3069" t="s">
        <v>60</v>
      </c>
      <c r="B3069">
        <v>2025244</v>
      </c>
      <c r="C3069" t="s">
        <v>86</v>
      </c>
      <c r="D3069">
        <v>10</v>
      </c>
      <c r="E3069" t="s">
        <v>92</v>
      </c>
      <c r="F3069">
        <v>1400</v>
      </c>
      <c r="G3069" t="s">
        <v>98</v>
      </c>
      <c r="H3069" t="s">
        <v>322</v>
      </c>
      <c r="I3069" t="s">
        <v>446</v>
      </c>
      <c r="J3069" t="s">
        <v>451</v>
      </c>
      <c r="K3069">
        <v>13.52</v>
      </c>
      <c r="L3069">
        <v>35.29</v>
      </c>
      <c r="M3069" t="s">
        <v>693</v>
      </c>
      <c r="N3069" t="s">
        <v>911</v>
      </c>
      <c r="Q3069">
        <v>3</v>
      </c>
      <c r="R3069">
        <v>14</v>
      </c>
      <c r="S3069" t="s">
        <v>1655</v>
      </c>
      <c r="T3069" t="s">
        <v>2842</v>
      </c>
      <c r="U3069" t="s">
        <v>3406</v>
      </c>
      <c r="V3069" t="s">
        <v>3450</v>
      </c>
      <c r="W3069">
        <v>115</v>
      </c>
      <c r="X3069">
        <v>1165</v>
      </c>
      <c r="Y3069">
        <v>6</v>
      </c>
      <c r="Z3069" t="s">
        <v>3521</v>
      </c>
      <c r="AA3069" t="s">
        <v>5786</v>
      </c>
      <c r="AB3069" t="s">
        <v>7207</v>
      </c>
      <c r="AC3069">
        <v>9.6999999999999993</v>
      </c>
      <c r="AD3069" t="s">
        <v>8774</v>
      </c>
      <c r="AE3069" t="s">
        <v>9305</v>
      </c>
      <c r="AF3069" t="s">
        <v>9104</v>
      </c>
      <c r="AG3069" t="s">
        <v>8748</v>
      </c>
    </row>
    <row r="3070" spans="1:33" hidden="1" x14ac:dyDescent="0.25">
      <c r="A3070" t="s">
        <v>60</v>
      </c>
      <c r="B3070">
        <v>2025244</v>
      </c>
      <c r="C3070" t="s">
        <v>86</v>
      </c>
      <c r="D3070">
        <v>10</v>
      </c>
      <c r="E3070" t="s">
        <v>92</v>
      </c>
      <c r="F3070">
        <v>1400</v>
      </c>
      <c r="G3070" t="s">
        <v>98</v>
      </c>
      <c r="H3070" t="s">
        <v>322</v>
      </c>
      <c r="I3070" t="s">
        <v>446</v>
      </c>
      <c r="J3070" t="s">
        <v>451</v>
      </c>
      <c r="K3070">
        <v>13.52</v>
      </c>
      <c r="L3070">
        <v>35.29</v>
      </c>
      <c r="M3070" t="s">
        <v>693</v>
      </c>
      <c r="N3070" t="s">
        <v>911</v>
      </c>
      <c r="Q3070">
        <v>4</v>
      </c>
      <c r="R3070">
        <v>6</v>
      </c>
      <c r="S3070" t="s">
        <v>1572</v>
      </c>
      <c r="T3070" t="s">
        <v>2759</v>
      </c>
      <c r="U3070" t="s">
        <v>3422</v>
      </c>
      <c r="V3070" t="s">
        <v>3449</v>
      </c>
      <c r="W3070">
        <v>121</v>
      </c>
      <c r="X3070">
        <v>1101</v>
      </c>
      <c r="Y3070">
        <v>9</v>
      </c>
      <c r="Z3070" t="s">
        <v>3483</v>
      </c>
      <c r="AA3070" t="s">
        <v>5787</v>
      </c>
      <c r="AB3070" t="s">
        <v>7261</v>
      </c>
      <c r="AC3070">
        <v>47</v>
      </c>
      <c r="AD3070" t="s">
        <v>8635</v>
      </c>
      <c r="AE3070" t="s">
        <v>9247</v>
      </c>
      <c r="AF3070" t="s">
        <v>9104</v>
      </c>
      <c r="AG3070" t="s">
        <v>8393</v>
      </c>
    </row>
    <row r="3071" spans="1:33" hidden="1" x14ac:dyDescent="0.25">
      <c r="A3071" t="s">
        <v>60</v>
      </c>
      <c r="B3071">
        <v>2025244</v>
      </c>
      <c r="C3071" t="s">
        <v>86</v>
      </c>
      <c r="D3071">
        <v>10</v>
      </c>
      <c r="E3071" t="s">
        <v>92</v>
      </c>
      <c r="F3071">
        <v>1400</v>
      </c>
      <c r="G3071" t="s">
        <v>98</v>
      </c>
      <c r="H3071" t="s">
        <v>322</v>
      </c>
      <c r="I3071" t="s">
        <v>446</v>
      </c>
      <c r="J3071" t="s">
        <v>451</v>
      </c>
      <c r="K3071">
        <v>13.52</v>
      </c>
      <c r="L3071">
        <v>35.29</v>
      </c>
      <c r="M3071" t="s">
        <v>693</v>
      </c>
      <c r="N3071" t="s">
        <v>911</v>
      </c>
      <c r="Q3071">
        <v>5</v>
      </c>
      <c r="R3071">
        <v>12</v>
      </c>
      <c r="S3071" t="s">
        <v>1969</v>
      </c>
      <c r="T3071" t="s">
        <v>3156</v>
      </c>
      <c r="U3071" t="s">
        <v>3399</v>
      </c>
      <c r="V3071" t="s">
        <v>3442</v>
      </c>
      <c r="W3071">
        <v>116</v>
      </c>
      <c r="X3071">
        <v>1170</v>
      </c>
      <c r="Y3071">
        <v>4</v>
      </c>
      <c r="Z3071" t="s">
        <v>3483</v>
      </c>
      <c r="AA3071" t="s">
        <v>5788</v>
      </c>
      <c r="AB3071" t="s">
        <v>7261</v>
      </c>
      <c r="AC3071">
        <v>9.4</v>
      </c>
      <c r="AD3071" t="s">
        <v>8714</v>
      </c>
      <c r="AE3071" t="s">
        <v>9308</v>
      </c>
      <c r="AF3071" t="s">
        <v>9360</v>
      </c>
      <c r="AG3071" t="s">
        <v>8872</v>
      </c>
    </row>
    <row r="3072" spans="1:33" hidden="1" x14ac:dyDescent="0.25">
      <c r="A3072" t="s">
        <v>60</v>
      </c>
      <c r="B3072">
        <v>2025244</v>
      </c>
      <c r="C3072" t="s">
        <v>86</v>
      </c>
      <c r="D3072">
        <v>10</v>
      </c>
      <c r="E3072" t="s">
        <v>92</v>
      </c>
      <c r="F3072">
        <v>1400</v>
      </c>
      <c r="G3072" t="s">
        <v>98</v>
      </c>
      <c r="H3072" t="s">
        <v>322</v>
      </c>
      <c r="I3072" t="s">
        <v>446</v>
      </c>
      <c r="J3072" t="s">
        <v>451</v>
      </c>
      <c r="K3072">
        <v>13.52</v>
      </c>
      <c r="L3072">
        <v>35.29</v>
      </c>
      <c r="M3072" t="s">
        <v>693</v>
      </c>
      <c r="N3072" t="s">
        <v>911</v>
      </c>
      <c r="Q3072">
        <v>6</v>
      </c>
      <c r="R3072">
        <v>10</v>
      </c>
      <c r="S3072" t="s">
        <v>1919</v>
      </c>
      <c r="T3072" t="s">
        <v>3106</v>
      </c>
      <c r="U3072" t="s">
        <v>3409</v>
      </c>
      <c r="V3072" t="s">
        <v>3445</v>
      </c>
      <c r="W3072">
        <v>117</v>
      </c>
      <c r="X3072">
        <v>1124</v>
      </c>
      <c r="Y3072">
        <v>3</v>
      </c>
      <c r="Z3072" t="s">
        <v>3483</v>
      </c>
      <c r="AA3072" t="s">
        <v>5789</v>
      </c>
      <c r="AB3072" t="s">
        <v>957</v>
      </c>
      <c r="AC3072">
        <v>13</v>
      </c>
      <c r="AD3072" t="s">
        <v>8641</v>
      </c>
      <c r="AE3072" t="s">
        <v>9309</v>
      </c>
      <c r="AF3072" t="s">
        <v>9359</v>
      </c>
      <c r="AG3072" t="s">
        <v>9054</v>
      </c>
    </row>
    <row r="3073" spans="1:33" hidden="1" x14ac:dyDescent="0.25">
      <c r="A3073" t="s">
        <v>60</v>
      </c>
      <c r="B3073">
        <v>2025244</v>
      </c>
      <c r="C3073" t="s">
        <v>86</v>
      </c>
      <c r="D3073">
        <v>10</v>
      </c>
      <c r="E3073" t="s">
        <v>92</v>
      </c>
      <c r="F3073">
        <v>1400</v>
      </c>
      <c r="G3073" t="s">
        <v>98</v>
      </c>
      <c r="H3073" t="s">
        <v>322</v>
      </c>
      <c r="I3073" t="s">
        <v>446</v>
      </c>
      <c r="J3073" t="s">
        <v>451</v>
      </c>
      <c r="K3073">
        <v>13.52</v>
      </c>
      <c r="L3073">
        <v>35.29</v>
      </c>
      <c r="M3073" t="s">
        <v>693</v>
      </c>
      <c r="N3073" t="s">
        <v>911</v>
      </c>
      <c r="Q3073">
        <v>7</v>
      </c>
      <c r="R3073">
        <v>13</v>
      </c>
      <c r="S3073" t="s">
        <v>1224</v>
      </c>
      <c r="T3073" t="s">
        <v>2411</v>
      </c>
      <c r="U3073" t="s">
        <v>3407</v>
      </c>
      <c r="V3073" t="s">
        <v>3460</v>
      </c>
      <c r="W3073">
        <v>116</v>
      </c>
      <c r="X3073">
        <v>1207</v>
      </c>
      <c r="Y3073">
        <v>14</v>
      </c>
      <c r="Z3073" t="s">
        <v>3496</v>
      </c>
      <c r="AA3073" t="s">
        <v>4976</v>
      </c>
      <c r="AB3073" t="s">
        <v>7280</v>
      </c>
      <c r="AC3073">
        <v>12</v>
      </c>
      <c r="AD3073" t="s">
        <v>8975</v>
      </c>
      <c r="AE3073" t="s">
        <v>9308</v>
      </c>
      <c r="AF3073" t="s">
        <v>9393</v>
      </c>
      <c r="AG3073" t="s">
        <v>9360</v>
      </c>
    </row>
    <row r="3074" spans="1:33" hidden="1" x14ac:dyDescent="0.25">
      <c r="A3074" t="s">
        <v>60</v>
      </c>
      <c r="B3074">
        <v>2025244</v>
      </c>
      <c r="C3074" t="s">
        <v>86</v>
      </c>
      <c r="D3074">
        <v>10</v>
      </c>
      <c r="E3074" t="s">
        <v>92</v>
      </c>
      <c r="F3074">
        <v>1400</v>
      </c>
      <c r="G3074" t="s">
        <v>98</v>
      </c>
      <c r="H3074" t="s">
        <v>322</v>
      </c>
      <c r="I3074" t="s">
        <v>446</v>
      </c>
      <c r="J3074" t="s">
        <v>451</v>
      </c>
      <c r="K3074">
        <v>13.52</v>
      </c>
      <c r="L3074">
        <v>35.29</v>
      </c>
      <c r="M3074" t="s">
        <v>693</v>
      </c>
      <c r="N3074" t="s">
        <v>911</v>
      </c>
      <c r="Q3074">
        <v>8</v>
      </c>
      <c r="R3074">
        <v>4</v>
      </c>
      <c r="S3074" t="s">
        <v>1881</v>
      </c>
      <c r="T3074" t="s">
        <v>3068</v>
      </c>
      <c r="U3074" t="s">
        <v>3401</v>
      </c>
      <c r="V3074" t="s">
        <v>3448</v>
      </c>
      <c r="W3074">
        <v>127</v>
      </c>
      <c r="X3074">
        <v>1090</v>
      </c>
      <c r="Y3074">
        <v>13</v>
      </c>
      <c r="Z3074" t="s">
        <v>3485</v>
      </c>
      <c r="AA3074" t="s">
        <v>5402</v>
      </c>
      <c r="AB3074" t="s">
        <v>6976</v>
      </c>
      <c r="AC3074">
        <v>12</v>
      </c>
      <c r="AD3074" t="s">
        <v>8640</v>
      </c>
      <c r="AE3074" t="s">
        <v>9307</v>
      </c>
      <c r="AF3074" t="s">
        <v>9105</v>
      </c>
      <c r="AG3074" t="s">
        <v>8416</v>
      </c>
    </row>
    <row r="3075" spans="1:33" hidden="1" x14ac:dyDescent="0.25">
      <c r="A3075" t="s">
        <v>60</v>
      </c>
      <c r="B3075">
        <v>2025244</v>
      </c>
      <c r="C3075" t="s">
        <v>86</v>
      </c>
      <c r="D3075">
        <v>10</v>
      </c>
      <c r="E3075" t="s">
        <v>92</v>
      </c>
      <c r="F3075">
        <v>1400</v>
      </c>
      <c r="G3075" t="s">
        <v>98</v>
      </c>
      <c r="H3075" t="s">
        <v>322</v>
      </c>
      <c r="I3075" t="s">
        <v>446</v>
      </c>
      <c r="J3075" t="s">
        <v>451</v>
      </c>
      <c r="K3075">
        <v>13.52</v>
      </c>
      <c r="L3075">
        <v>35.29</v>
      </c>
      <c r="M3075" t="s">
        <v>693</v>
      </c>
      <c r="N3075" t="s">
        <v>911</v>
      </c>
      <c r="Q3075">
        <v>9</v>
      </c>
      <c r="R3075">
        <v>5</v>
      </c>
      <c r="S3075" t="s">
        <v>1344</v>
      </c>
      <c r="T3075" t="s">
        <v>2531</v>
      </c>
      <c r="U3075" t="s">
        <v>3416</v>
      </c>
      <c r="V3075" t="s">
        <v>3440</v>
      </c>
      <c r="W3075">
        <v>126</v>
      </c>
      <c r="X3075">
        <v>1219</v>
      </c>
      <c r="Y3075">
        <v>5</v>
      </c>
      <c r="Z3075" t="s">
        <v>3498</v>
      </c>
      <c r="AA3075" t="s">
        <v>5790</v>
      </c>
      <c r="AB3075" t="s">
        <v>7262</v>
      </c>
      <c r="AC3075">
        <v>59</v>
      </c>
      <c r="AD3075" t="s">
        <v>8679</v>
      </c>
      <c r="AE3075" t="s">
        <v>9381</v>
      </c>
      <c r="AF3075" t="s">
        <v>9359</v>
      </c>
      <c r="AG3075" t="s">
        <v>8476</v>
      </c>
    </row>
    <row r="3076" spans="1:33" hidden="1" x14ac:dyDescent="0.25">
      <c r="A3076" t="s">
        <v>60</v>
      </c>
      <c r="B3076">
        <v>2025244</v>
      </c>
      <c r="C3076" t="s">
        <v>86</v>
      </c>
      <c r="D3076">
        <v>10</v>
      </c>
      <c r="E3076" t="s">
        <v>92</v>
      </c>
      <c r="F3076">
        <v>1400</v>
      </c>
      <c r="G3076" t="s">
        <v>98</v>
      </c>
      <c r="H3076" t="s">
        <v>322</v>
      </c>
      <c r="I3076" t="s">
        <v>446</v>
      </c>
      <c r="J3076" t="s">
        <v>451</v>
      </c>
      <c r="K3076">
        <v>13.52</v>
      </c>
      <c r="L3076">
        <v>35.29</v>
      </c>
      <c r="M3076" t="s">
        <v>693</v>
      </c>
      <c r="N3076" t="s">
        <v>911</v>
      </c>
      <c r="Q3076">
        <v>10</v>
      </c>
      <c r="R3076">
        <v>9</v>
      </c>
      <c r="S3076" t="s">
        <v>2050</v>
      </c>
      <c r="T3076" t="s">
        <v>3237</v>
      </c>
      <c r="U3076" t="s">
        <v>3410</v>
      </c>
      <c r="V3076" t="s">
        <v>3454</v>
      </c>
      <c r="W3076">
        <v>119</v>
      </c>
      <c r="X3076">
        <v>1077</v>
      </c>
      <c r="Y3076">
        <v>7</v>
      </c>
      <c r="Z3076" t="s">
        <v>3491</v>
      </c>
      <c r="AA3076" t="s">
        <v>5791</v>
      </c>
      <c r="AB3076" t="s">
        <v>8011</v>
      </c>
      <c r="AC3076">
        <v>82</v>
      </c>
      <c r="AD3076" t="s">
        <v>8638</v>
      </c>
      <c r="AE3076" t="s">
        <v>9381</v>
      </c>
      <c r="AF3076" t="s">
        <v>9361</v>
      </c>
      <c r="AG3076" t="s">
        <v>8554</v>
      </c>
    </row>
    <row r="3077" spans="1:33" hidden="1" x14ac:dyDescent="0.25">
      <c r="A3077" t="s">
        <v>60</v>
      </c>
      <c r="B3077">
        <v>2025244</v>
      </c>
      <c r="C3077" t="s">
        <v>86</v>
      </c>
      <c r="D3077">
        <v>10</v>
      </c>
      <c r="E3077" t="s">
        <v>92</v>
      </c>
      <c r="F3077">
        <v>1400</v>
      </c>
      <c r="G3077" t="s">
        <v>98</v>
      </c>
      <c r="H3077" t="s">
        <v>322</v>
      </c>
      <c r="I3077" t="s">
        <v>446</v>
      </c>
      <c r="J3077" t="s">
        <v>451</v>
      </c>
      <c r="K3077">
        <v>13.52</v>
      </c>
      <c r="L3077">
        <v>35.29</v>
      </c>
      <c r="M3077" t="s">
        <v>693</v>
      </c>
      <c r="N3077" t="s">
        <v>911</v>
      </c>
      <c r="Q3077">
        <v>11</v>
      </c>
      <c r="R3077">
        <v>8</v>
      </c>
      <c r="S3077" t="s">
        <v>1196</v>
      </c>
      <c r="T3077" t="s">
        <v>2383</v>
      </c>
      <c r="U3077" t="s">
        <v>3413</v>
      </c>
      <c r="V3077" t="s">
        <v>3456</v>
      </c>
      <c r="W3077">
        <v>117</v>
      </c>
      <c r="X3077">
        <v>1152</v>
      </c>
      <c r="Y3077">
        <v>1</v>
      </c>
      <c r="Z3077" t="s">
        <v>3486</v>
      </c>
      <c r="AA3077" t="s">
        <v>5792</v>
      </c>
      <c r="AB3077" t="s">
        <v>908</v>
      </c>
      <c r="AC3077">
        <v>22</v>
      </c>
      <c r="AD3077" t="s">
        <v>8641</v>
      </c>
      <c r="AE3077" t="s">
        <v>9308</v>
      </c>
      <c r="AF3077" t="s">
        <v>9361</v>
      </c>
      <c r="AG3077" t="s">
        <v>8440</v>
      </c>
    </row>
    <row r="3078" spans="1:33" hidden="1" x14ac:dyDescent="0.25">
      <c r="A3078" t="s">
        <v>60</v>
      </c>
      <c r="B3078">
        <v>2025244</v>
      </c>
      <c r="C3078" t="s">
        <v>86</v>
      </c>
      <c r="D3078">
        <v>10</v>
      </c>
      <c r="E3078" t="s">
        <v>92</v>
      </c>
      <c r="F3078">
        <v>1400</v>
      </c>
      <c r="G3078" t="s">
        <v>98</v>
      </c>
      <c r="H3078" t="s">
        <v>322</v>
      </c>
      <c r="I3078" t="s">
        <v>446</v>
      </c>
      <c r="J3078" t="s">
        <v>451</v>
      </c>
      <c r="K3078">
        <v>13.52</v>
      </c>
      <c r="L3078">
        <v>35.29</v>
      </c>
      <c r="M3078" t="s">
        <v>693</v>
      </c>
      <c r="N3078" t="s">
        <v>911</v>
      </c>
      <c r="Q3078">
        <v>12</v>
      </c>
      <c r="R3078">
        <v>3</v>
      </c>
      <c r="S3078" t="s">
        <v>1569</v>
      </c>
      <c r="T3078" t="s">
        <v>2756</v>
      </c>
      <c r="U3078" t="s">
        <v>3403</v>
      </c>
      <c r="V3078" t="s">
        <v>3452</v>
      </c>
      <c r="W3078">
        <v>128</v>
      </c>
      <c r="X3078">
        <v>1164</v>
      </c>
      <c r="Y3078">
        <v>2</v>
      </c>
      <c r="Z3078" t="s">
        <v>3492</v>
      </c>
      <c r="AA3078" t="s">
        <v>5793</v>
      </c>
      <c r="AB3078" t="s">
        <v>7122</v>
      </c>
      <c r="AC3078">
        <v>20</v>
      </c>
      <c r="AD3078" t="s">
        <v>8638</v>
      </c>
      <c r="AE3078" t="s">
        <v>9395</v>
      </c>
      <c r="AF3078" t="s">
        <v>9362</v>
      </c>
      <c r="AG3078" t="s">
        <v>8474</v>
      </c>
    </row>
    <row r="3079" spans="1:33" hidden="1" x14ac:dyDescent="0.25">
      <c r="A3079" t="s">
        <v>60</v>
      </c>
      <c r="B3079">
        <v>2025244</v>
      </c>
      <c r="C3079" t="s">
        <v>86</v>
      </c>
      <c r="D3079">
        <v>10</v>
      </c>
      <c r="E3079" t="s">
        <v>92</v>
      </c>
      <c r="F3079">
        <v>1400</v>
      </c>
      <c r="G3079" t="s">
        <v>98</v>
      </c>
      <c r="H3079" t="s">
        <v>322</v>
      </c>
      <c r="I3079" t="s">
        <v>446</v>
      </c>
      <c r="J3079" t="s">
        <v>451</v>
      </c>
      <c r="K3079">
        <v>13.52</v>
      </c>
      <c r="L3079">
        <v>35.29</v>
      </c>
      <c r="M3079" t="s">
        <v>693</v>
      </c>
      <c r="N3079" t="s">
        <v>911</v>
      </c>
      <c r="Q3079">
        <v>13</v>
      </c>
      <c r="R3079">
        <v>11</v>
      </c>
      <c r="S3079" t="s">
        <v>2051</v>
      </c>
      <c r="T3079" t="s">
        <v>3238</v>
      </c>
      <c r="U3079" t="s">
        <v>3398</v>
      </c>
      <c r="V3079" t="s">
        <v>3458</v>
      </c>
      <c r="W3079">
        <v>117</v>
      </c>
      <c r="X3079">
        <v>1237</v>
      </c>
      <c r="Y3079">
        <v>12</v>
      </c>
      <c r="Z3079" t="s">
        <v>3544</v>
      </c>
      <c r="AA3079" t="s">
        <v>5794</v>
      </c>
      <c r="AB3079" t="s">
        <v>7741</v>
      </c>
      <c r="AC3079">
        <v>53</v>
      </c>
      <c r="AD3079" t="s">
        <v>8788</v>
      </c>
      <c r="AE3079" t="s">
        <v>9348</v>
      </c>
      <c r="AF3079" t="s">
        <v>9104</v>
      </c>
      <c r="AG3079" t="s">
        <v>8443</v>
      </c>
    </row>
    <row r="3080" spans="1:33" hidden="1" x14ac:dyDescent="0.25">
      <c r="A3080" t="s">
        <v>60</v>
      </c>
      <c r="B3080">
        <v>2025244</v>
      </c>
      <c r="C3080" t="s">
        <v>86</v>
      </c>
      <c r="D3080">
        <v>10</v>
      </c>
      <c r="E3080" t="s">
        <v>92</v>
      </c>
      <c r="F3080">
        <v>1400</v>
      </c>
      <c r="G3080" t="s">
        <v>98</v>
      </c>
      <c r="H3080" t="s">
        <v>322</v>
      </c>
      <c r="I3080" t="s">
        <v>446</v>
      </c>
      <c r="J3080" t="s">
        <v>451</v>
      </c>
      <c r="K3080">
        <v>13.52</v>
      </c>
      <c r="L3080">
        <v>35.29</v>
      </c>
      <c r="M3080" t="s">
        <v>693</v>
      </c>
      <c r="N3080" t="s">
        <v>911</v>
      </c>
      <c r="Q3080">
        <v>14</v>
      </c>
      <c r="R3080">
        <v>7</v>
      </c>
      <c r="S3080" t="s">
        <v>2052</v>
      </c>
      <c r="T3080" t="s">
        <v>3239</v>
      </c>
      <c r="U3080" t="s">
        <v>3397</v>
      </c>
      <c r="V3080" t="s">
        <v>3459</v>
      </c>
      <c r="W3080">
        <v>120</v>
      </c>
      <c r="X3080">
        <v>1116</v>
      </c>
      <c r="Y3080">
        <v>11</v>
      </c>
      <c r="Z3080" t="s">
        <v>3567</v>
      </c>
      <c r="AA3080" t="s">
        <v>5718</v>
      </c>
      <c r="AB3080" t="s">
        <v>7702</v>
      </c>
      <c r="AC3080">
        <v>77</v>
      </c>
      <c r="AD3080" t="s">
        <v>8776</v>
      </c>
      <c r="AE3080" t="s">
        <v>9309</v>
      </c>
      <c r="AF3080" t="s">
        <v>9105</v>
      </c>
      <c r="AG3080" t="s">
        <v>8707</v>
      </c>
    </row>
    <row r="3081" spans="1:33" hidden="1" x14ac:dyDescent="0.25">
      <c r="A3081" t="s">
        <v>61</v>
      </c>
      <c r="B3081">
        <v>2025245</v>
      </c>
      <c r="C3081" t="s">
        <v>87</v>
      </c>
      <c r="D3081">
        <v>1</v>
      </c>
      <c r="E3081" t="s">
        <v>88</v>
      </c>
      <c r="F3081">
        <v>1650</v>
      </c>
      <c r="G3081" t="s">
        <v>98</v>
      </c>
      <c r="H3081" t="s">
        <v>323</v>
      </c>
      <c r="I3081" t="s">
        <v>446</v>
      </c>
      <c r="J3081" t="s">
        <v>448</v>
      </c>
      <c r="K3081">
        <v>27.63</v>
      </c>
      <c r="L3081">
        <v>51.7</v>
      </c>
      <c r="M3081" t="s">
        <v>694</v>
      </c>
      <c r="N3081" t="s">
        <v>912</v>
      </c>
      <c r="Q3081">
        <v>1</v>
      </c>
      <c r="R3081">
        <v>9</v>
      </c>
      <c r="S3081" t="s">
        <v>1038</v>
      </c>
      <c r="T3081" t="s">
        <v>2225</v>
      </c>
      <c r="U3081" t="s">
        <v>3423</v>
      </c>
      <c r="V3081" t="s">
        <v>3445</v>
      </c>
      <c r="W3081">
        <v>123</v>
      </c>
      <c r="X3081">
        <v>984</v>
      </c>
      <c r="Y3081">
        <v>7</v>
      </c>
      <c r="Z3081" t="s">
        <v>3478</v>
      </c>
      <c r="AA3081" t="s">
        <v>5795</v>
      </c>
      <c r="AB3081" t="s">
        <v>912</v>
      </c>
      <c r="AC3081">
        <v>3.9</v>
      </c>
      <c r="AD3081" t="s">
        <v>9061</v>
      </c>
      <c r="AE3081" t="s">
        <v>8489</v>
      </c>
      <c r="AF3081" t="s">
        <v>8631</v>
      </c>
      <c r="AG3081" t="s">
        <v>8422</v>
      </c>
    </row>
    <row r="3082" spans="1:33" hidden="1" x14ac:dyDescent="0.25">
      <c r="A3082" t="s">
        <v>61</v>
      </c>
      <c r="B3082">
        <v>2025245</v>
      </c>
      <c r="C3082" t="s">
        <v>87</v>
      </c>
      <c r="D3082">
        <v>1</v>
      </c>
      <c r="E3082" t="s">
        <v>88</v>
      </c>
      <c r="F3082">
        <v>1650</v>
      </c>
      <c r="G3082" t="s">
        <v>98</v>
      </c>
      <c r="H3082" t="s">
        <v>323</v>
      </c>
      <c r="I3082" t="s">
        <v>446</v>
      </c>
      <c r="J3082" t="s">
        <v>448</v>
      </c>
      <c r="K3082">
        <v>27.63</v>
      </c>
      <c r="L3082">
        <v>51.7</v>
      </c>
      <c r="M3082" t="s">
        <v>694</v>
      </c>
      <c r="N3082" t="s">
        <v>912</v>
      </c>
      <c r="Q3082">
        <v>2</v>
      </c>
      <c r="R3082">
        <v>3</v>
      </c>
      <c r="S3082" t="s">
        <v>1691</v>
      </c>
      <c r="T3082" t="s">
        <v>2878</v>
      </c>
      <c r="U3082" t="s">
        <v>3403</v>
      </c>
      <c r="V3082" t="s">
        <v>3446</v>
      </c>
      <c r="W3082">
        <v>135</v>
      </c>
      <c r="X3082">
        <v>1071</v>
      </c>
      <c r="Y3082">
        <v>3</v>
      </c>
      <c r="Z3082" t="s">
        <v>3506</v>
      </c>
      <c r="AA3082" t="s">
        <v>5796</v>
      </c>
      <c r="AB3082" t="s">
        <v>7903</v>
      </c>
      <c r="AC3082">
        <v>4.8</v>
      </c>
      <c r="AD3082" t="s">
        <v>9058</v>
      </c>
      <c r="AE3082" t="s">
        <v>8489</v>
      </c>
      <c r="AF3082" t="s">
        <v>8631</v>
      </c>
      <c r="AG3082" t="s">
        <v>8688</v>
      </c>
    </row>
    <row r="3083" spans="1:33" hidden="1" x14ac:dyDescent="0.25">
      <c r="A3083" t="s">
        <v>61</v>
      </c>
      <c r="B3083">
        <v>2025245</v>
      </c>
      <c r="C3083" t="s">
        <v>87</v>
      </c>
      <c r="D3083">
        <v>1</v>
      </c>
      <c r="E3083" t="s">
        <v>88</v>
      </c>
      <c r="F3083">
        <v>1650</v>
      </c>
      <c r="G3083" t="s">
        <v>98</v>
      </c>
      <c r="H3083" t="s">
        <v>323</v>
      </c>
      <c r="I3083" t="s">
        <v>446</v>
      </c>
      <c r="J3083" t="s">
        <v>448</v>
      </c>
      <c r="K3083">
        <v>27.63</v>
      </c>
      <c r="L3083">
        <v>51.7</v>
      </c>
      <c r="M3083" t="s">
        <v>694</v>
      </c>
      <c r="N3083" t="s">
        <v>912</v>
      </c>
      <c r="Q3083">
        <v>3</v>
      </c>
      <c r="R3083">
        <v>11</v>
      </c>
      <c r="S3083" t="s">
        <v>1169</v>
      </c>
      <c r="T3083" t="s">
        <v>2356</v>
      </c>
      <c r="U3083" t="s">
        <v>3417</v>
      </c>
      <c r="V3083" t="s">
        <v>3461</v>
      </c>
      <c r="W3083">
        <v>120</v>
      </c>
      <c r="X3083">
        <v>1157</v>
      </c>
      <c r="Y3083">
        <v>8</v>
      </c>
      <c r="Z3083" t="s">
        <v>3506</v>
      </c>
      <c r="AA3083" t="s">
        <v>5797</v>
      </c>
      <c r="AB3083" t="s">
        <v>7384</v>
      </c>
      <c r="AC3083">
        <v>22</v>
      </c>
      <c r="AD3083" t="s">
        <v>9108</v>
      </c>
      <c r="AE3083" t="s">
        <v>8594</v>
      </c>
      <c r="AF3083" t="s">
        <v>8548</v>
      </c>
      <c r="AG3083" t="s">
        <v>8607</v>
      </c>
    </row>
    <row r="3084" spans="1:33" hidden="1" x14ac:dyDescent="0.25">
      <c r="A3084" t="s">
        <v>61</v>
      </c>
      <c r="B3084">
        <v>2025245</v>
      </c>
      <c r="C3084" t="s">
        <v>87</v>
      </c>
      <c r="D3084">
        <v>1</v>
      </c>
      <c r="E3084" t="s">
        <v>88</v>
      </c>
      <c r="F3084">
        <v>1650</v>
      </c>
      <c r="G3084" t="s">
        <v>98</v>
      </c>
      <c r="H3084" t="s">
        <v>323</v>
      </c>
      <c r="I3084" t="s">
        <v>446</v>
      </c>
      <c r="J3084" t="s">
        <v>448</v>
      </c>
      <c r="K3084">
        <v>27.63</v>
      </c>
      <c r="L3084">
        <v>51.7</v>
      </c>
      <c r="M3084" t="s">
        <v>694</v>
      </c>
      <c r="N3084" t="s">
        <v>912</v>
      </c>
      <c r="Q3084">
        <v>4</v>
      </c>
      <c r="R3084">
        <v>6</v>
      </c>
      <c r="S3084" t="s">
        <v>1583</v>
      </c>
      <c r="T3084" t="s">
        <v>2770</v>
      </c>
      <c r="U3084" t="s">
        <v>3420</v>
      </c>
      <c r="V3084" t="s">
        <v>3449</v>
      </c>
      <c r="W3084">
        <v>133</v>
      </c>
      <c r="X3084">
        <v>1065</v>
      </c>
      <c r="Y3084">
        <v>1</v>
      </c>
      <c r="Z3084" t="s">
        <v>3521</v>
      </c>
      <c r="AA3084" t="s">
        <v>5798</v>
      </c>
      <c r="AB3084" t="s">
        <v>7404</v>
      </c>
      <c r="AC3084">
        <v>9.5</v>
      </c>
      <c r="AD3084" t="s">
        <v>9109</v>
      </c>
      <c r="AE3084" t="s">
        <v>8489</v>
      </c>
      <c r="AF3084" t="s">
        <v>8451</v>
      </c>
      <c r="AG3084" t="s">
        <v>8754</v>
      </c>
    </row>
    <row r="3085" spans="1:33" hidden="1" x14ac:dyDescent="0.25">
      <c r="A3085" t="s">
        <v>61</v>
      </c>
      <c r="B3085">
        <v>2025245</v>
      </c>
      <c r="C3085" t="s">
        <v>87</v>
      </c>
      <c r="D3085">
        <v>1</v>
      </c>
      <c r="E3085" t="s">
        <v>88</v>
      </c>
      <c r="F3085">
        <v>1650</v>
      </c>
      <c r="G3085" t="s">
        <v>98</v>
      </c>
      <c r="H3085" t="s">
        <v>323</v>
      </c>
      <c r="I3085" t="s">
        <v>446</v>
      </c>
      <c r="J3085" t="s">
        <v>448</v>
      </c>
      <c r="K3085">
        <v>27.63</v>
      </c>
      <c r="L3085">
        <v>51.7</v>
      </c>
      <c r="M3085" t="s">
        <v>694</v>
      </c>
      <c r="N3085" t="s">
        <v>912</v>
      </c>
      <c r="Q3085">
        <v>5</v>
      </c>
      <c r="R3085">
        <v>5</v>
      </c>
      <c r="S3085" t="s">
        <v>1198</v>
      </c>
      <c r="T3085" t="s">
        <v>2385</v>
      </c>
      <c r="U3085" t="s">
        <v>3422</v>
      </c>
      <c r="V3085" t="s">
        <v>3447</v>
      </c>
      <c r="W3085">
        <v>133</v>
      </c>
      <c r="X3085">
        <v>1118</v>
      </c>
      <c r="Y3085">
        <v>10</v>
      </c>
      <c r="Z3085" t="s">
        <v>3496</v>
      </c>
      <c r="AA3085" t="s">
        <v>5799</v>
      </c>
      <c r="AB3085" t="s">
        <v>8012</v>
      </c>
      <c r="AC3085">
        <v>17</v>
      </c>
      <c r="AD3085" t="s">
        <v>8502</v>
      </c>
      <c r="AE3085" t="s">
        <v>8440</v>
      </c>
      <c r="AF3085" t="s">
        <v>8631</v>
      </c>
      <c r="AG3085" t="s">
        <v>8492</v>
      </c>
    </row>
    <row r="3086" spans="1:33" hidden="1" x14ac:dyDescent="0.25">
      <c r="A3086" t="s">
        <v>61</v>
      </c>
      <c r="B3086">
        <v>2025245</v>
      </c>
      <c r="C3086" t="s">
        <v>87</v>
      </c>
      <c r="D3086">
        <v>1</v>
      </c>
      <c r="E3086" t="s">
        <v>88</v>
      </c>
      <c r="F3086">
        <v>1650</v>
      </c>
      <c r="G3086" t="s">
        <v>98</v>
      </c>
      <c r="H3086" t="s">
        <v>323</v>
      </c>
      <c r="I3086" t="s">
        <v>446</v>
      </c>
      <c r="J3086" t="s">
        <v>448</v>
      </c>
      <c r="K3086">
        <v>27.63</v>
      </c>
      <c r="L3086">
        <v>51.7</v>
      </c>
      <c r="M3086" t="s">
        <v>694</v>
      </c>
      <c r="N3086" t="s">
        <v>912</v>
      </c>
      <c r="Q3086">
        <v>6</v>
      </c>
      <c r="R3086">
        <v>12</v>
      </c>
      <c r="S3086" t="s">
        <v>1264</v>
      </c>
      <c r="T3086" t="s">
        <v>2451</v>
      </c>
      <c r="U3086" t="s">
        <v>3398</v>
      </c>
      <c r="V3086" t="s">
        <v>3452</v>
      </c>
      <c r="W3086">
        <v>115</v>
      </c>
      <c r="X3086">
        <v>1105</v>
      </c>
      <c r="Y3086">
        <v>2</v>
      </c>
      <c r="Z3086" t="s">
        <v>3490</v>
      </c>
      <c r="AA3086" t="s">
        <v>5800</v>
      </c>
      <c r="AB3086" t="s">
        <v>6947</v>
      </c>
      <c r="AC3086">
        <v>6.8</v>
      </c>
      <c r="AD3086" t="s">
        <v>9007</v>
      </c>
      <c r="AE3086" t="s">
        <v>8489</v>
      </c>
      <c r="AF3086" t="s">
        <v>8547</v>
      </c>
      <c r="AG3086" t="s">
        <v>8688</v>
      </c>
    </row>
    <row r="3087" spans="1:33" hidden="1" x14ac:dyDescent="0.25">
      <c r="A3087" t="s">
        <v>61</v>
      </c>
      <c r="B3087">
        <v>2025245</v>
      </c>
      <c r="C3087" t="s">
        <v>87</v>
      </c>
      <c r="D3087">
        <v>1</v>
      </c>
      <c r="E3087" t="s">
        <v>88</v>
      </c>
      <c r="F3087">
        <v>1650</v>
      </c>
      <c r="G3087" t="s">
        <v>98</v>
      </c>
      <c r="H3087" t="s">
        <v>323</v>
      </c>
      <c r="I3087" t="s">
        <v>446</v>
      </c>
      <c r="J3087" t="s">
        <v>448</v>
      </c>
      <c r="K3087">
        <v>27.63</v>
      </c>
      <c r="L3087">
        <v>51.7</v>
      </c>
      <c r="M3087" t="s">
        <v>694</v>
      </c>
      <c r="N3087" t="s">
        <v>912</v>
      </c>
      <c r="Q3087">
        <v>7</v>
      </c>
      <c r="R3087">
        <v>8</v>
      </c>
      <c r="S3087" t="s">
        <v>1586</v>
      </c>
      <c r="T3087" t="s">
        <v>2773</v>
      </c>
      <c r="U3087" t="s">
        <v>3416</v>
      </c>
      <c r="V3087" t="s">
        <v>3458</v>
      </c>
      <c r="W3087">
        <v>125</v>
      </c>
      <c r="X3087">
        <v>999</v>
      </c>
      <c r="Y3087">
        <v>4</v>
      </c>
      <c r="Z3087" t="s">
        <v>3490</v>
      </c>
      <c r="AA3087" t="s">
        <v>5801</v>
      </c>
      <c r="AB3087" t="s">
        <v>7613</v>
      </c>
      <c r="AC3087">
        <v>10</v>
      </c>
      <c r="AD3087" t="s">
        <v>9038</v>
      </c>
      <c r="AE3087" t="s">
        <v>8489</v>
      </c>
      <c r="AF3087" t="s">
        <v>8441</v>
      </c>
      <c r="AG3087" t="s">
        <v>8551</v>
      </c>
    </row>
    <row r="3088" spans="1:33" hidden="1" x14ac:dyDescent="0.25">
      <c r="A3088" t="s">
        <v>61</v>
      </c>
      <c r="B3088">
        <v>2025245</v>
      </c>
      <c r="C3088" t="s">
        <v>87</v>
      </c>
      <c r="D3088">
        <v>1</v>
      </c>
      <c r="E3088" t="s">
        <v>88</v>
      </c>
      <c r="F3088">
        <v>1650</v>
      </c>
      <c r="G3088" t="s">
        <v>98</v>
      </c>
      <c r="H3088" t="s">
        <v>323</v>
      </c>
      <c r="I3088" t="s">
        <v>446</v>
      </c>
      <c r="J3088" t="s">
        <v>448</v>
      </c>
      <c r="K3088">
        <v>27.63</v>
      </c>
      <c r="L3088">
        <v>51.7</v>
      </c>
      <c r="M3088" t="s">
        <v>694</v>
      </c>
      <c r="N3088" t="s">
        <v>912</v>
      </c>
      <c r="Q3088">
        <v>8</v>
      </c>
      <c r="R3088">
        <v>4</v>
      </c>
      <c r="S3088" t="s">
        <v>1330</v>
      </c>
      <c r="T3088" t="s">
        <v>2517</v>
      </c>
      <c r="U3088" t="s">
        <v>3413</v>
      </c>
      <c r="V3088" t="s">
        <v>3456</v>
      </c>
      <c r="W3088">
        <v>131</v>
      </c>
      <c r="X3088">
        <v>1135</v>
      </c>
      <c r="Y3088">
        <v>12</v>
      </c>
      <c r="Z3088" t="s">
        <v>3498</v>
      </c>
      <c r="AA3088" t="s">
        <v>5802</v>
      </c>
      <c r="AB3088" t="s">
        <v>8013</v>
      </c>
      <c r="AC3088">
        <v>39</v>
      </c>
      <c r="AD3088" t="s">
        <v>8678</v>
      </c>
      <c r="AE3088" t="s">
        <v>8492</v>
      </c>
      <c r="AF3088" t="s">
        <v>8597</v>
      </c>
      <c r="AG3088" t="s">
        <v>8657</v>
      </c>
    </row>
    <row r="3089" spans="1:33" hidden="1" x14ac:dyDescent="0.25">
      <c r="A3089" t="s">
        <v>61</v>
      </c>
      <c r="B3089">
        <v>2025245</v>
      </c>
      <c r="C3089" t="s">
        <v>87</v>
      </c>
      <c r="D3089">
        <v>1</v>
      </c>
      <c r="E3089" t="s">
        <v>88</v>
      </c>
      <c r="F3089">
        <v>1650</v>
      </c>
      <c r="G3089" t="s">
        <v>98</v>
      </c>
      <c r="H3089" t="s">
        <v>323</v>
      </c>
      <c r="I3089" t="s">
        <v>446</v>
      </c>
      <c r="J3089" t="s">
        <v>448</v>
      </c>
      <c r="K3089">
        <v>27.63</v>
      </c>
      <c r="L3089">
        <v>51.7</v>
      </c>
      <c r="M3089" t="s">
        <v>694</v>
      </c>
      <c r="N3089" t="s">
        <v>912</v>
      </c>
      <c r="Q3089">
        <v>9</v>
      </c>
      <c r="R3089">
        <v>10</v>
      </c>
      <c r="S3089" t="s">
        <v>1036</v>
      </c>
      <c r="T3089" t="s">
        <v>2223</v>
      </c>
      <c r="U3089" t="s">
        <v>3418</v>
      </c>
      <c r="V3089" t="s">
        <v>3453</v>
      </c>
      <c r="W3089">
        <v>118</v>
      </c>
      <c r="X3089">
        <v>1105</v>
      </c>
      <c r="Y3089">
        <v>9</v>
      </c>
      <c r="Z3089" t="s">
        <v>3487</v>
      </c>
      <c r="AA3089" t="s">
        <v>5803</v>
      </c>
      <c r="AB3089" t="s">
        <v>8014</v>
      </c>
      <c r="AC3089">
        <v>86</v>
      </c>
      <c r="AD3089" t="s">
        <v>8497</v>
      </c>
      <c r="AE3089" t="s">
        <v>8444</v>
      </c>
      <c r="AF3089" t="s">
        <v>9103</v>
      </c>
      <c r="AG3089" t="s">
        <v>8869</v>
      </c>
    </row>
    <row r="3090" spans="1:33" hidden="1" x14ac:dyDescent="0.25">
      <c r="A3090" t="s">
        <v>61</v>
      </c>
      <c r="B3090">
        <v>2025245</v>
      </c>
      <c r="C3090" t="s">
        <v>87</v>
      </c>
      <c r="D3090">
        <v>1</v>
      </c>
      <c r="E3090" t="s">
        <v>88</v>
      </c>
      <c r="F3090">
        <v>1650</v>
      </c>
      <c r="G3090" t="s">
        <v>98</v>
      </c>
      <c r="H3090" t="s">
        <v>323</v>
      </c>
      <c r="I3090" t="s">
        <v>446</v>
      </c>
      <c r="J3090" t="s">
        <v>448</v>
      </c>
      <c r="K3090">
        <v>27.63</v>
      </c>
      <c r="L3090">
        <v>51.7</v>
      </c>
      <c r="M3090" t="s">
        <v>694</v>
      </c>
      <c r="N3090" t="s">
        <v>912</v>
      </c>
      <c r="Q3090">
        <v>10</v>
      </c>
      <c r="R3090">
        <v>7</v>
      </c>
      <c r="S3090" t="s">
        <v>1248</v>
      </c>
      <c r="T3090" t="s">
        <v>2435</v>
      </c>
      <c r="U3090" t="s">
        <v>3421</v>
      </c>
      <c r="V3090" t="s">
        <v>3448</v>
      </c>
      <c r="W3090">
        <v>129</v>
      </c>
      <c r="X3090">
        <v>997</v>
      </c>
      <c r="Y3090">
        <v>5</v>
      </c>
      <c r="Z3090" t="s">
        <v>3487</v>
      </c>
      <c r="AA3090" t="s">
        <v>5804</v>
      </c>
      <c r="AB3090" t="s">
        <v>8015</v>
      </c>
      <c r="AC3090">
        <v>8.5</v>
      </c>
      <c r="AD3090" t="s">
        <v>9009</v>
      </c>
      <c r="AE3090" t="s">
        <v>8592</v>
      </c>
      <c r="AF3090" t="s">
        <v>8547</v>
      </c>
      <c r="AG3090" t="s">
        <v>8848</v>
      </c>
    </row>
    <row r="3091" spans="1:33" hidden="1" x14ac:dyDescent="0.25">
      <c r="A3091" t="s">
        <v>61</v>
      </c>
      <c r="B3091">
        <v>2025245</v>
      </c>
      <c r="C3091" t="s">
        <v>87</v>
      </c>
      <c r="D3091">
        <v>1</v>
      </c>
      <c r="E3091" t="s">
        <v>88</v>
      </c>
      <c r="F3091">
        <v>1650</v>
      </c>
      <c r="G3091" t="s">
        <v>98</v>
      </c>
      <c r="H3091" t="s">
        <v>323</v>
      </c>
      <c r="I3091" t="s">
        <v>446</v>
      </c>
      <c r="J3091" t="s">
        <v>448</v>
      </c>
      <c r="K3091">
        <v>27.63</v>
      </c>
      <c r="L3091">
        <v>51.7</v>
      </c>
      <c r="M3091" t="s">
        <v>694</v>
      </c>
      <c r="N3091" t="s">
        <v>912</v>
      </c>
      <c r="Q3091">
        <v>11</v>
      </c>
      <c r="R3091">
        <v>2</v>
      </c>
      <c r="S3091" t="s">
        <v>1601</v>
      </c>
      <c r="T3091" t="s">
        <v>2788</v>
      </c>
      <c r="U3091" t="s">
        <v>3397</v>
      </c>
      <c r="V3091" t="s">
        <v>3459</v>
      </c>
      <c r="W3091">
        <v>135</v>
      </c>
      <c r="X3091">
        <v>1082</v>
      </c>
      <c r="Y3091">
        <v>6</v>
      </c>
      <c r="Z3091" t="s">
        <v>3488</v>
      </c>
      <c r="AA3091" t="s">
        <v>5805</v>
      </c>
      <c r="AB3091" t="s">
        <v>6954</v>
      </c>
      <c r="AC3091">
        <v>12</v>
      </c>
      <c r="AD3091" t="s">
        <v>9061</v>
      </c>
      <c r="AE3091" t="s">
        <v>8493</v>
      </c>
      <c r="AF3091" t="s">
        <v>8441</v>
      </c>
      <c r="AG3091" t="s">
        <v>8771</v>
      </c>
    </row>
    <row r="3092" spans="1:33" hidden="1" x14ac:dyDescent="0.25">
      <c r="A3092" t="s">
        <v>61</v>
      </c>
      <c r="B3092">
        <v>2025245</v>
      </c>
      <c r="C3092" t="s">
        <v>87</v>
      </c>
      <c r="D3092">
        <v>1</v>
      </c>
      <c r="E3092" t="s">
        <v>88</v>
      </c>
      <c r="F3092">
        <v>1650</v>
      </c>
      <c r="G3092" t="s">
        <v>98</v>
      </c>
      <c r="H3092" t="s">
        <v>323</v>
      </c>
      <c r="I3092" t="s">
        <v>446</v>
      </c>
      <c r="J3092" t="s">
        <v>448</v>
      </c>
      <c r="K3092">
        <v>27.63</v>
      </c>
      <c r="L3092">
        <v>51.7</v>
      </c>
      <c r="M3092" t="s">
        <v>694</v>
      </c>
      <c r="N3092" t="s">
        <v>912</v>
      </c>
      <c r="Q3092">
        <v>12</v>
      </c>
      <c r="R3092">
        <v>1</v>
      </c>
      <c r="S3092" t="s">
        <v>1160</v>
      </c>
      <c r="T3092" t="s">
        <v>2347</v>
      </c>
      <c r="U3092" t="s">
        <v>3407</v>
      </c>
      <c r="V3092" t="s">
        <v>3442</v>
      </c>
      <c r="W3092">
        <v>135</v>
      </c>
      <c r="X3092">
        <v>1082</v>
      </c>
      <c r="Y3092">
        <v>11</v>
      </c>
      <c r="Z3092" t="s">
        <v>3538</v>
      </c>
      <c r="AA3092" t="s">
        <v>5806</v>
      </c>
      <c r="AB3092" t="s">
        <v>8016</v>
      </c>
      <c r="AC3092">
        <v>14</v>
      </c>
      <c r="AD3092" t="s">
        <v>8670</v>
      </c>
      <c r="AE3092" t="s">
        <v>8493</v>
      </c>
      <c r="AF3092" t="s">
        <v>8447</v>
      </c>
      <c r="AG3092" t="s">
        <v>8995</v>
      </c>
    </row>
    <row r="3093" spans="1:33" hidden="1" x14ac:dyDescent="0.25">
      <c r="A3093" t="s">
        <v>61</v>
      </c>
      <c r="B3093">
        <v>2025246</v>
      </c>
      <c r="C3093" t="s">
        <v>87</v>
      </c>
      <c r="D3093">
        <v>2</v>
      </c>
      <c r="E3093" t="s">
        <v>88</v>
      </c>
      <c r="F3093">
        <v>1200</v>
      </c>
      <c r="G3093" t="s">
        <v>98</v>
      </c>
      <c r="H3093" t="s">
        <v>324</v>
      </c>
      <c r="I3093" t="s">
        <v>446</v>
      </c>
      <c r="J3093" t="s">
        <v>448</v>
      </c>
      <c r="K3093">
        <v>24.04</v>
      </c>
      <c r="L3093">
        <v>47.26</v>
      </c>
      <c r="M3093" t="s">
        <v>695</v>
      </c>
      <c r="Q3093">
        <v>1</v>
      </c>
      <c r="R3093">
        <v>12</v>
      </c>
      <c r="S3093" t="s">
        <v>1161</v>
      </c>
      <c r="T3093" t="s">
        <v>2348</v>
      </c>
      <c r="U3093" t="s">
        <v>3423</v>
      </c>
      <c r="V3093" t="s">
        <v>3445</v>
      </c>
      <c r="W3093">
        <v>118</v>
      </c>
      <c r="X3093">
        <v>1072</v>
      </c>
      <c r="Y3093">
        <v>4</v>
      </c>
      <c r="Z3093" t="s">
        <v>3478</v>
      </c>
      <c r="AA3093" t="s">
        <v>5240</v>
      </c>
      <c r="AB3093" t="s">
        <v>695</v>
      </c>
      <c r="AC3093">
        <v>6.1</v>
      </c>
      <c r="AD3093" t="s">
        <v>8459</v>
      </c>
      <c r="AE3093" t="s">
        <v>9371</v>
      </c>
      <c r="AF3093" t="s">
        <v>9104</v>
      </c>
    </row>
    <row r="3094" spans="1:33" hidden="1" x14ac:dyDescent="0.25">
      <c r="A3094" t="s">
        <v>61</v>
      </c>
      <c r="B3094">
        <v>2025246</v>
      </c>
      <c r="C3094" t="s">
        <v>87</v>
      </c>
      <c r="D3094">
        <v>2</v>
      </c>
      <c r="E3094" t="s">
        <v>88</v>
      </c>
      <c r="F3094">
        <v>1200</v>
      </c>
      <c r="G3094" t="s">
        <v>98</v>
      </c>
      <c r="H3094" t="s">
        <v>324</v>
      </c>
      <c r="I3094" t="s">
        <v>446</v>
      </c>
      <c r="J3094" t="s">
        <v>448</v>
      </c>
      <c r="K3094">
        <v>24.04</v>
      </c>
      <c r="L3094">
        <v>47.26</v>
      </c>
      <c r="M3094" t="s">
        <v>695</v>
      </c>
      <c r="Q3094">
        <v>2</v>
      </c>
      <c r="R3094">
        <v>6</v>
      </c>
      <c r="S3094" t="s">
        <v>1596</v>
      </c>
      <c r="T3094" t="s">
        <v>2783</v>
      </c>
      <c r="U3094" t="s">
        <v>3403</v>
      </c>
      <c r="V3094" t="s">
        <v>3446</v>
      </c>
      <c r="W3094">
        <v>132</v>
      </c>
      <c r="X3094">
        <v>1101</v>
      </c>
      <c r="Y3094">
        <v>3</v>
      </c>
      <c r="Z3094" t="s">
        <v>3506</v>
      </c>
      <c r="AA3094" t="s">
        <v>5807</v>
      </c>
      <c r="AB3094" t="s">
        <v>7395</v>
      </c>
      <c r="AC3094">
        <v>2.7</v>
      </c>
      <c r="AD3094" t="s">
        <v>8457</v>
      </c>
      <c r="AE3094" t="s">
        <v>8749</v>
      </c>
      <c r="AF3094" t="s">
        <v>8748</v>
      </c>
    </row>
    <row r="3095" spans="1:33" hidden="1" x14ac:dyDescent="0.25">
      <c r="A3095" t="s">
        <v>61</v>
      </c>
      <c r="B3095">
        <v>2025246</v>
      </c>
      <c r="C3095" t="s">
        <v>87</v>
      </c>
      <c r="D3095">
        <v>2</v>
      </c>
      <c r="E3095" t="s">
        <v>88</v>
      </c>
      <c r="F3095">
        <v>1200</v>
      </c>
      <c r="G3095" t="s">
        <v>98</v>
      </c>
      <c r="H3095" t="s">
        <v>324</v>
      </c>
      <c r="I3095" t="s">
        <v>446</v>
      </c>
      <c r="J3095" t="s">
        <v>448</v>
      </c>
      <c r="K3095">
        <v>24.04</v>
      </c>
      <c r="L3095">
        <v>47.26</v>
      </c>
      <c r="M3095" t="s">
        <v>695</v>
      </c>
      <c r="Q3095">
        <v>3</v>
      </c>
      <c r="R3095">
        <v>10</v>
      </c>
      <c r="S3095" t="s">
        <v>1027</v>
      </c>
      <c r="T3095" t="s">
        <v>2214</v>
      </c>
      <c r="U3095" t="s">
        <v>3409</v>
      </c>
      <c r="V3095" t="s">
        <v>3444</v>
      </c>
      <c r="W3095">
        <v>127</v>
      </c>
      <c r="X3095">
        <v>1184</v>
      </c>
      <c r="Y3095">
        <v>7</v>
      </c>
      <c r="Z3095" t="s">
        <v>3521</v>
      </c>
      <c r="AA3095" t="s">
        <v>5616</v>
      </c>
      <c r="AB3095" t="s">
        <v>7394</v>
      </c>
      <c r="AC3095">
        <v>21</v>
      </c>
      <c r="AD3095" t="s">
        <v>8415</v>
      </c>
      <c r="AE3095" t="s">
        <v>8745</v>
      </c>
      <c r="AF3095" t="s">
        <v>8649</v>
      </c>
    </row>
    <row r="3096" spans="1:33" hidden="1" x14ac:dyDescent="0.25">
      <c r="A3096" t="s">
        <v>61</v>
      </c>
      <c r="B3096">
        <v>2025246</v>
      </c>
      <c r="C3096" t="s">
        <v>87</v>
      </c>
      <c r="D3096">
        <v>2</v>
      </c>
      <c r="E3096" t="s">
        <v>88</v>
      </c>
      <c r="F3096">
        <v>1200</v>
      </c>
      <c r="G3096" t="s">
        <v>98</v>
      </c>
      <c r="H3096" t="s">
        <v>324</v>
      </c>
      <c r="I3096" t="s">
        <v>446</v>
      </c>
      <c r="J3096" t="s">
        <v>448</v>
      </c>
      <c r="K3096">
        <v>24.04</v>
      </c>
      <c r="L3096">
        <v>47.26</v>
      </c>
      <c r="M3096" t="s">
        <v>695</v>
      </c>
      <c r="Q3096">
        <v>4</v>
      </c>
      <c r="R3096">
        <v>5</v>
      </c>
      <c r="S3096" t="s">
        <v>1597</v>
      </c>
      <c r="T3096" t="s">
        <v>2784</v>
      </c>
      <c r="U3096" t="s">
        <v>3419</v>
      </c>
      <c r="V3096" t="s">
        <v>3454</v>
      </c>
      <c r="W3096">
        <v>130</v>
      </c>
      <c r="X3096">
        <v>1062</v>
      </c>
      <c r="Y3096">
        <v>5</v>
      </c>
      <c r="Z3096" t="s">
        <v>3521</v>
      </c>
      <c r="AA3096" t="s">
        <v>5549</v>
      </c>
      <c r="AB3096" t="s">
        <v>7394</v>
      </c>
      <c r="AC3096">
        <v>8.6</v>
      </c>
      <c r="AD3096" t="s">
        <v>8410</v>
      </c>
      <c r="AE3096" t="s">
        <v>9372</v>
      </c>
      <c r="AF3096" t="s">
        <v>9433</v>
      </c>
    </row>
    <row r="3097" spans="1:33" hidden="1" x14ac:dyDescent="0.25">
      <c r="A3097" t="s">
        <v>61</v>
      </c>
      <c r="B3097">
        <v>2025246</v>
      </c>
      <c r="C3097" t="s">
        <v>87</v>
      </c>
      <c r="D3097">
        <v>2</v>
      </c>
      <c r="E3097" t="s">
        <v>88</v>
      </c>
      <c r="F3097">
        <v>1200</v>
      </c>
      <c r="G3097" t="s">
        <v>98</v>
      </c>
      <c r="H3097" t="s">
        <v>324</v>
      </c>
      <c r="I3097" t="s">
        <v>446</v>
      </c>
      <c r="J3097" t="s">
        <v>448</v>
      </c>
      <c r="K3097">
        <v>24.04</v>
      </c>
      <c r="L3097">
        <v>47.26</v>
      </c>
      <c r="M3097" t="s">
        <v>695</v>
      </c>
      <c r="Q3097">
        <v>5</v>
      </c>
      <c r="R3097">
        <v>2</v>
      </c>
      <c r="S3097" t="s">
        <v>1697</v>
      </c>
      <c r="T3097" t="s">
        <v>2884</v>
      </c>
      <c r="U3097" t="s">
        <v>3397</v>
      </c>
      <c r="V3097" t="s">
        <v>3441</v>
      </c>
      <c r="W3097">
        <v>133</v>
      </c>
      <c r="X3097">
        <v>1088</v>
      </c>
      <c r="Y3097">
        <v>1</v>
      </c>
      <c r="Z3097" t="s">
        <v>3521</v>
      </c>
      <c r="AA3097" t="s">
        <v>5808</v>
      </c>
      <c r="AB3097" t="s">
        <v>7092</v>
      </c>
      <c r="AC3097">
        <v>6.3</v>
      </c>
      <c r="AD3097" t="s">
        <v>8771</v>
      </c>
      <c r="AE3097" t="s">
        <v>9311</v>
      </c>
      <c r="AF3097" t="s">
        <v>8876</v>
      </c>
    </row>
    <row r="3098" spans="1:33" hidden="1" x14ac:dyDescent="0.25">
      <c r="A3098" t="s">
        <v>61</v>
      </c>
      <c r="B3098">
        <v>2025246</v>
      </c>
      <c r="C3098" t="s">
        <v>87</v>
      </c>
      <c r="D3098">
        <v>2</v>
      </c>
      <c r="E3098" t="s">
        <v>88</v>
      </c>
      <c r="F3098">
        <v>1200</v>
      </c>
      <c r="G3098" t="s">
        <v>98</v>
      </c>
      <c r="H3098" t="s">
        <v>324</v>
      </c>
      <c r="I3098" t="s">
        <v>446</v>
      </c>
      <c r="J3098" t="s">
        <v>448</v>
      </c>
      <c r="K3098">
        <v>24.04</v>
      </c>
      <c r="L3098">
        <v>47.26</v>
      </c>
      <c r="M3098" t="s">
        <v>695</v>
      </c>
      <c r="Q3098">
        <v>6</v>
      </c>
      <c r="R3098">
        <v>7</v>
      </c>
      <c r="S3098" t="s">
        <v>1026</v>
      </c>
      <c r="T3098" t="s">
        <v>2213</v>
      </c>
      <c r="U3098" t="s">
        <v>3411</v>
      </c>
      <c r="V3098" t="s">
        <v>3443</v>
      </c>
      <c r="W3098">
        <v>129</v>
      </c>
      <c r="X3098">
        <v>1076</v>
      </c>
      <c r="Y3098">
        <v>6</v>
      </c>
      <c r="Z3098" t="s">
        <v>3521</v>
      </c>
      <c r="AA3098" t="s">
        <v>5204</v>
      </c>
      <c r="AB3098" t="s">
        <v>7607</v>
      </c>
      <c r="AC3098">
        <v>6.4</v>
      </c>
      <c r="AD3098" t="s">
        <v>8460</v>
      </c>
      <c r="AE3098" t="s">
        <v>8748</v>
      </c>
      <c r="AF3098" t="s">
        <v>8611</v>
      </c>
    </row>
    <row r="3099" spans="1:33" hidden="1" x14ac:dyDescent="0.25">
      <c r="A3099" t="s">
        <v>61</v>
      </c>
      <c r="B3099">
        <v>2025246</v>
      </c>
      <c r="C3099" t="s">
        <v>87</v>
      </c>
      <c r="D3099">
        <v>2</v>
      </c>
      <c r="E3099" t="s">
        <v>88</v>
      </c>
      <c r="F3099">
        <v>1200</v>
      </c>
      <c r="G3099" t="s">
        <v>98</v>
      </c>
      <c r="H3099" t="s">
        <v>324</v>
      </c>
      <c r="I3099" t="s">
        <v>446</v>
      </c>
      <c r="J3099" t="s">
        <v>448</v>
      </c>
      <c r="K3099">
        <v>24.04</v>
      </c>
      <c r="L3099">
        <v>47.26</v>
      </c>
      <c r="M3099" t="s">
        <v>695</v>
      </c>
      <c r="Q3099">
        <v>7</v>
      </c>
      <c r="R3099">
        <v>3</v>
      </c>
      <c r="S3099" t="s">
        <v>1157</v>
      </c>
      <c r="T3099" t="s">
        <v>2344</v>
      </c>
      <c r="U3099" t="s">
        <v>3420</v>
      </c>
      <c r="V3099" t="s">
        <v>3457</v>
      </c>
      <c r="W3099">
        <v>133</v>
      </c>
      <c r="X3099">
        <v>1111</v>
      </c>
      <c r="Y3099">
        <v>10</v>
      </c>
      <c r="Z3099" t="s">
        <v>3481</v>
      </c>
      <c r="AA3099" t="s">
        <v>5121</v>
      </c>
      <c r="AB3099" t="s">
        <v>7519</v>
      </c>
      <c r="AC3099">
        <v>23</v>
      </c>
      <c r="AD3099" t="s">
        <v>8412</v>
      </c>
      <c r="AE3099" t="s">
        <v>9372</v>
      </c>
      <c r="AF3099" t="s">
        <v>9400</v>
      </c>
    </row>
    <row r="3100" spans="1:33" hidden="1" x14ac:dyDescent="0.25">
      <c r="A3100" t="s">
        <v>61</v>
      </c>
      <c r="B3100">
        <v>2025246</v>
      </c>
      <c r="C3100" t="s">
        <v>87</v>
      </c>
      <c r="D3100">
        <v>2</v>
      </c>
      <c r="E3100" t="s">
        <v>88</v>
      </c>
      <c r="F3100">
        <v>1200</v>
      </c>
      <c r="G3100" t="s">
        <v>98</v>
      </c>
      <c r="H3100" t="s">
        <v>324</v>
      </c>
      <c r="I3100" t="s">
        <v>446</v>
      </c>
      <c r="J3100" t="s">
        <v>448</v>
      </c>
      <c r="K3100">
        <v>24.04</v>
      </c>
      <c r="L3100">
        <v>47.26</v>
      </c>
      <c r="M3100" t="s">
        <v>695</v>
      </c>
      <c r="Q3100">
        <v>8</v>
      </c>
      <c r="R3100">
        <v>1</v>
      </c>
      <c r="S3100" t="s">
        <v>1372</v>
      </c>
      <c r="T3100" t="s">
        <v>2559</v>
      </c>
      <c r="U3100" t="s">
        <v>3412</v>
      </c>
      <c r="V3100" t="s">
        <v>3453</v>
      </c>
      <c r="W3100">
        <v>135</v>
      </c>
      <c r="X3100">
        <v>1072</v>
      </c>
      <c r="Y3100">
        <v>2</v>
      </c>
      <c r="Z3100" t="s">
        <v>3496</v>
      </c>
      <c r="AA3100" t="s">
        <v>5809</v>
      </c>
      <c r="AB3100" t="s">
        <v>7396</v>
      </c>
      <c r="AC3100">
        <v>14</v>
      </c>
      <c r="AD3100" t="s">
        <v>8458</v>
      </c>
      <c r="AE3100" t="s">
        <v>9371</v>
      </c>
      <c r="AF3100" t="s">
        <v>8649</v>
      </c>
    </row>
    <row r="3101" spans="1:33" hidden="1" x14ac:dyDescent="0.25">
      <c r="A3101" t="s">
        <v>61</v>
      </c>
      <c r="B3101">
        <v>2025246</v>
      </c>
      <c r="C3101" t="s">
        <v>87</v>
      </c>
      <c r="D3101">
        <v>2</v>
      </c>
      <c r="E3101" t="s">
        <v>88</v>
      </c>
      <c r="F3101">
        <v>1200</v>
      </c>
      <c r="G3101" t="s">
        <v>98</v>
      </c>
      <c r="H3101" t="s">
        <v>324</v>
      </c>
      <c r="I3101" t="s">
        <v>446</v>
      </c>
      <c r="J3101" t="s">
        <v>448</v>
      </c>
      <c r="K3101">
        <v>24.04</v>
      </c>
      <c r="L3101">
        <v>47.26</v>
      </c>
      <c r="M3101" t="s">
        <v>695</v>
      </c>
      <c r="Q3101">
        <v>9</v>
      </c>
      <c r="R3101">
        <v>8</v>
      </c>
      <c r="S3101" t="s">
        <v>1717</v>
      </c>
      <c r="T3101" t="s">
        <v>2904</v>
      </c>
      <c r="U3101" t="s">
        <v>3424</v>
      </c>
      <c r="V3101" t="s">
        <v>3455</v>
      </c>
      <c r="W3101">
        <v>129</v>
      </c>
      <c r="X3101">
        <v>1038</v>
      </c>
      <c r="Y3101">
        <v>11</v>
      </c>
      <c r="Z3101" t="s">
        <v>3491</v>
      </c>
      <c r="AA3101" t="s">
        <v>5500</v>
      </c>
      <c r="AB3101" t="s">
        <v>8017</v>
      </c>
      <c r="AC3101">
        <v>49</v>
      </c>
      <c r="AD3101" t="s">
        <v>8700</v>
      </c>
      <c r="AE3101" t="s">
        <v>9311</v>
      </c>
      <c r="AF3101" t="s">
        <v>8861</v>
      </c>
    </row>
    <row r="3102" spans="1:33" hidden="1" x14ac:dyDescent="0.25">
      <c r="A3102" t="s">
        <v>61</v>
      </c>
      <c r="B3102">
        <v>2025246</v>
      </c>
      <c r="C3102" t="s">
        <v>87</v>
      </c>
      <c r="D3102">
        <v>2</v>
      </c>
      <c r="E3102" t="s">
        <v>88</v>
      </c>
      <c r="F3102">
        <v>1200</v>
      </c>
      <c r="G3102" t="s">
        <v>98</v>
      </c>
      <c r="H3102" t="s">
        <v>324</v>
      </c>
      <c r="I3102" t="s">
        <v>446</v>
      </c>
      <c r="J3102" t="s">
        <v>448</v>
      </c>
      <c r="K3102">
        <v>24.04</v>
      </c>
      <c r="L3102">
        <v>47.26</v>
      </c>
      <c r="M3102" t="s">
        <v>695</v>
      </c>
      <c r="Q3102">
        <v>10</v>
      </c>
      <c r="R3102">
        <v>4</v>
      </c>
      <c r="S3102" t="s">
        <v>1943</v>
      </c>
      <c r="T3102" t="s">
        <v>3130</v>
      </c>
      <c r="U3102" t="s">
        <v>3422</v>
      </c>
      <c r="V3102" t="s">
        <v>3449</v>
      </c>
      <c r="W3102">
        <v>132</v>
      </c>
      <c r="X3102">
        <v>1001</v>
      </c>
      <c r="Y3102">
        <v>12</v>
      </c>
      <c r="Z3102" t="s">
        <v>3492</v>
      </c>
      <c r="AA3102" t="s">
        <v>5810</v>
      </c>
      <c r="AB3102" t="s">
        <v>8018</v>
      </c>
      <c r="AC3102">
        <v>53</v>
      </c>
      <c r="AD3102" t="s">
        <v>8700</v>
      </c>
      <c r="AE3102" t="s">
        <v>9369</v>
      </c>
      <c r="AF3102" t="s">
        <v>8889</v>
      </c>
    </row>
    <row r="3103" spans="1:33" hidden="1" x14ac:dyDescent="0.25">
      <c r="A3103" t="s">
        <v>61</v>
      </c>
      <c r="B3103">
        <v>2025246</v>
      </c>
      <c r="C3103" t="s">
        <v>87</v>
      </c>
      <c r="D3103">
        <v>2</v>
      </c>
      <c r="E3103" t="s">
        <v>88</v>
      </c>
      <c r="F3103">
        <v>1200</v>
      </c>
      <c r="G3103" t="s">
        <v>98</v>
      </c>
      <c r="H3103" t="s">
        <v>324</v>
      </c>
      <c r="I3103" t="s">
        <v>446</v>
      </c>
      <c r="J3103" t="s">
        <v>448</v>
      </c>
      <c r="K3103">
        <v>24.04</v>
      </c>
      <c r="L3103">
        <v>47.26</v>
      </c>
      <c r="M3103" t="s">
        <v>695</v>
      </c>
      <c r="Q3103">
        <v>11</v>
      </c>
      <c r="R3103">
        <v>11</v>
      </c>
      <c r="S3103" t="s">
        <v>1262</v>
      </c>
      <c r="T3103" t="s">
        <v>2449</v>
      </c>
      <c r="U3103" t="s">
        <v>3407</v>
      </c>
      <c r="V3103" t="s">
        <v>3448</v>
      </c>
      <c r="W3103">
        <v>123</v>
      </c>
      <c r="X3103">
        <v>1081</v>
      </c>
      <c r="Y3103">
        <v>8</v>
      </c>
      <c r="Z3103" t="s">
        <v>3499</v>
      </c>
      <c r="AA3103" t="s">
        <v>5248</v>
      </c>
      <c r="AB3103" t="s">
        <v>8019</v>
      </c>
      <c r="AC3103">
        <v>28</v>
      </c>
      <c r="AD3103" t="s">
        <v>8458</v>
      </c>
      <c r="AE3103" t="s">
        <v>9311</v>
      </c>
      <c r="AF3103" t="s">
        <v>8492</v>
      </c>
    </row>
    <row r="3104" spans="1:33" hidden="1" x14ac:dyDescent="0.25">
      <c r="A3104" t="s">
        <v>61</v>
      </c>
      <c r="B3104">
        <v>2025246</v>
      </c>
      <c r="C3104" t="s">
        <v>87</v>
      </c>
      <c r="D3104">
        <v>2</v>
      </c>
      <c r="E3104" t="s">
        <v>88</v>
      </c>
      <c r="F3104">
        <v>1200</v>
      </c>
      <c r="G3104" t="s">
        <v>98</v>
      </c>
      <c r="H3104" t="s">
        <v>324</v>
      </c>
      <c r="I3104" t="s">
        <v>446</v>
      </c>
      <c r="J3104" t="s">
        <v>448</v>
      </c>
      <c r="K3104">
        <v>24.04</v>
      </c>
      <c r="L3104">
        <v>47.26</v>
      </c>
      <c r="M3104" t="s">
        <v>695</v>
      </c>
      <c r="Q3104">
        <v>12</v>
      </c>
      <c r="R3104">
        <v>9</v>
      </c>
      <c r="S3104" t="s">
        <v>1023</v>
      </c>
      <c r="T3104" t="s">
        <v>2210</v>
      </c>
      <c r="U3104" t="s">
        <v>3399</v>
      </c>
      <c r="V3104" t="s">
        <v>3440</v>
      </c>
      <c r="W3104">
        <v>128</v>
      </c>
      <c r="X3104">
        <v>994</v>
      </c>
      <c r="Y3104">
        <v>9</v>
      </c>
      <c r="Z3104" t="s">
        <v>3519</v>
      </c>
      <c r="AA3104" t="s">
        <v>5210</v>
      </c>
      <c r="AB3104" t="s">
        <v>8020</v>
      </c>
      <c r="AC3104">
        <v>50</v>
      </c>
      <c r="AD3104" t="s">
        <v>8411</v>
      </c>
      <c r="AE3104" t="s">
        <v>9371</v>
      </c>
      <c r="AF3104" t="s">
        <v>8418</v>
      </c>
    </row>
    <row r="3105" spans="1:33" hidden="1" x14ac:dyDescent="0.25">
      <c r="A3105" t="s">
        <v>61</v>
      </c>
      <c r="B3105">
        <v>2025247</v>
      </c>
      <c r="C3105" t="s">
        <v>87</v>
      </c>
      <c r="D3105">
        <v>3</v>
      </c>
      <c r="E3105" t="s">
        <v>90</v>
      </c>
      <c r="F3105">
        <v>1650</v>
      </c>
      <c r="G3105" t="s">
        <v>98</v>
      </c>
      <c r="H3105" t="s">
        <v>325</v>
      </c>
      <c r="I3105" t="s">
        <v>446</v>
      </c>
      <c r="J3105" t="s">
        <v>448</v>
      </c>
      <c r="K3105">
        <v>27.36</v>
      </c>
      <c r="L3105">
        <v>51.16</v>
      </c>
      <c r="M3105" t="s">
        <v>696</v>
      </c>
      <c r="N3105" t="s">
        <v>913</v>
      </c>
      <c r="Q3105">
        <v>1</v>
      </c>
      <c r="R3105">
        <v>1</v>
      </c>
      <c r="S3105" t="s">
        <v>1493</v>
      </c>
      <c r="T3105" t="s">
        <v>2680</v>
      </c>
      <c r="U3105" t="s">
        <v>3400</v>
      </c>
      <c r="V3105" t="s">
        <v>3458</v>
      </c>
      <c r="W3105">
        <v>134</v>
      </c>
      <c r="X3105">
        <v>1087</v>
      </c>
      <c r="Y3105">
        <v>4</v>
      </c>
      <c r="Z3105" t="s">
        <v>3478</v>
      </c>
      <c r="AA3105" t="s">
        <v>5811</v>
      </c>
      <c r="AB3105" t="s">
        <v>913</v>
      </c>
      <c r="AC3105">
        <v>71</v>
      </c>
      <c r="AD3105" t="s">
        <v>8527</v>
      </c>
      <c r="AE3105" t="s">
        <v>8421</v>
      </c>
      <c r="AF3105" t="s">
        <v>8488</v>
      </c>
      <c r="AG3105" t="s">
        <v>8492</v>
      </c>
    </row>
    <row r="3106" spans="1:33" hidden="1" x14ac:dyDescent="0.25">
      <c r="A3106" t="s">
        <v>61</v>
      </c>
      <c r="B3106">
        <v>2025247</v>
      </c>
      <c r="C3106" t="s">
        <v>87</v>
      </c>
      <c r="D3106">
        <v>3</v>
      </c>
      <c r="E3106" t="s">
        <v>90</v>
      </c>
      <c r="F3106">
        <v>1650</v>
      </c>
      <c r="G3106" t="s">
        <v>98</v>
      </c>
      <c r="H3106" t="s">
        <v>325</v>
      </c>
      <c r="I3106" t="s">
        <v>446</v>
      </c>
      <c r="J3106" t="s">
        <v>448</v>
      </c>
      <c r="K3106">
        <v>27.36</v>
      </c>
      <c r="L3106">
        <v>51.16</v>
      </c>
      <c r="M3106" t="s">
        <v>696</v>
      </c>
      <c r="N3106" t="s">
        <v>913</v>
      </c>
      <c r="Q3106">
        <v>2</v>
      </c>
      <c r="R3106">
        <v>3</v>
      </c>
      <c r="S3106" t="s">
        <v>1096</v>
      </c>
      <c r="T3106" t="s">
        <v>2283</v>
      </c>
      <c r="U3106" t="s">
        <v>3425</v>
      </c>
      <c r="V3106" t="s">
        <v>3452</v>
      </c>
      <c r="W3106">
        <v>131</v>
      </c>
      <c r="X3106">
        <v>1062</v>
      </c>
      <c r="Y3106">
        <v>6</v>
      </c>
      <c r="Z3106" t="s">
        <v>3489</v>
      </c>
      <c r="AA3106" t="s">
        <v>5812</v>
      </c>
      <c r="AB3106" t="s">
        <v>7328</v>
      </c>
      <c r="AC3106">
        <v>10</v>
      </c>
      <c r="AD3106" t="s">
        <v>8541</v>
      </c>
      <c r="AE3106" t="s">
        <v>8579</v>
      </c>
      <c r="AF3106" t="s">
        <v>8452</v>
      </c>
      <c r="AG3106" t="s">
        <v>8393</v>
      </c>
    </row>
    <row r="3107" spans="1:33" hidden="1" x14ac:dyDescent="0.25">
      <c r="A3107" t="s">
        <v>61</v>
      </c>
      <c r="B3107">
        <v>2025247</v>
      </c>
      <c r="C3107" t="s">
        <v>87</v>
      </c>
      <c r="D3107">
        <v>3</v>
      </c>
      <c r="E3107" t="s">
        <v>90</v>
      </c>
      <c r="F3107">
        <v>1650</v>
      </c>
      <c r="G3107" t="s">
        <v>98</v>
      </c>
      <c r="H3107" t="s">
        <v>325</v>
      </c>
      <c r="I3107" t="s">
        <v>446</v>
      </c>
      <c r="J3107" t="s">
        <v>448</v>
      </c>
      <c r="K3107">
        <v>27.36</v>
      </c>
      <c r="L3107">
        <v>51.16</v>
      </c>
      <c r="M3107" t="s">
        <v>696</v>
      </c>
      <c r="N3107" t="s">
        <v>913</v>
      </c>
      <c r="Q3107">
        <v>3</v>
      </c>
      <c r="R3107">
        <v>10</v>
      </c>
      <c r="S3107" t="s">
        <v>1519</v>
      </c>
      <c r="T3107" t="s">
        <v>2706</v>
      </c>
      <c r="U3107" t="s">
        <v>3401</v>
      </c>
      <c r="V3107" t="s">
        <v>3448</v>
      </c>
      <c r="W3107">
        <v>123</v>
      </c>
      <c r="X3107">
        <v>1046</v>
      </c>
      <c r="Y3107">
        <v>1</v>
      </c>
      <c r="Z3107" t="s">
        <v>3483</v>
      </c>
      <c r="AA3107" t="s">
        <v>5813</v>
      </c>
      <c r="AB3107" t="s">
        <v>8021</v>
      </c>
      <c r="AC3107">
        <v>32</v>
      </c>
      <c r="AD3107" t="s">
        <v>8539</v>
      </c>
      <c r="AE3107" t="s">
        <v>8761</v>
      </c>
      <c r="AF3107" t="s">
        <v>8488</v>
      </c>
      <c r="AG3107" t="s">
        <v>8652</v>
      </c>
    </row>
    <row r="3108" spans="1:33" hidden="1" x14ac:dyDescent="0.25">
      <c r="A3108" t="s">
        <v>61</v>
      </c>
      <c r="B3108">
        <v>2025247</v>
      </c>
      <c r="C3108" t="s">
        <v>87</v>
      </c>
      <c r="D3108">
        <v>3</v>
      </c>
      <c r="E3108" t="s">
        <v>90</v>
      </c>
      <c r="F3108">
        <v>1650</v>
      </c>
      <c r="G3108" t="s">
        <v>98</v>
      </c>
      <c r="H3108" t="s">
        <v>325</v>
      </c>
      <c r="I3108" t="s">
        <v>446</v>
      </c>
      <c r="J3108" t="s">
        <v>448</v>
      </c>
      <c r="K3108">
        <v>27.36</v>
      </c>
      <c r="L3108">
        <v>51.16</v>
      </c>
      <c r="M3108" t="s">
        <v>696</v>
      </c>
      <c r="N3108" t="s">
        <v>913</v>
      </c>
      <c r="Q3108">
        <v>4</v>
      </c>
      <c r="R3108">
        <v>9</v>
      </c>
      <c r="S3108" t="s">
        <v>1802</v>
      </c>
      <c r="T3108" t="s">
        <v>2989</v>
      </c>
      <c r="U3108" t="s">
        <v>3409</v>
      </c>
      <c r="V3108" t="s">
        <v>3454</v>
      </c>
      <c r="W3108">
        <v>126</v>
      </c>
      <c r="X3108">
        <v>1057</v>
      </c>
      <c r="Y3108">
        <v>7</v>
      </c>
      <c r="Z3108" t="s">
        <v>3524</v>
      </c>
      <c r="AA3108" t="s">
        <v>5814</v>
      </c>
      <c r="AB3108" t="s">
        <v>7400</v>
      </c>
      <c r="AC3108">
        <v>27</v>
      </c>
      <c r="AD3108" t="s">
        <v>8531</v>
      </c>
      <c r="AE3108" t="s">
        <v>8579</v>
      </c>
      <c r="AF3108" t="s">
        <v>8488</v>
      </c>
      <c r="AG3108" t="s">
        <v>8415</v>
      </c>
    </row>
    <row r="3109" spans="1:33" hidden="1" x14ac:dyDescent="0.25">
      <c r="A3109" t="s">
        <v>61</v>
      </c>
      <c r="B3109">
        <v>2025247</v>
      </c>
      <c r="C3109" t="s">
        <v>87</v>
      </c>
      <c r="D3109">
        <v>3</v>
      </c>
      <c r="E3109" t="s">
        <v>90</v>
      </c>
      <c r="F3109">
        <v>1650</v>
      </c>
      <c r="G3109" t="s">
        <v>98</v>
      </c>
      <c r="H3109" t="s">
        <v>325</v>
      </c>
      <c r="I3109" t="s">
        <v>446</v>
      </c>
      <c r="J3109" t="s">
        <v>448</v>
      </c>
      <c r="K3109">
        <v>27.36</v>
      </c>
      <c r="L3109">
        <v>51.16</v>
      </c>
      <c r="M3109" t="s">
        <v>696</v>
      </c>
      <c r="N3109" t="s">
        <v>913</v>
      </c>
      <c r="Q3109">
        <v>5</v>
      </c>
      <c r="R3109">
        <v>4</v>
      </c>
      <c r="S3109" t="s">
        <v>1352</v>
      </c>
      <c r="T3109" t="s">
        <v>2539</v>
      </c>
      <c r="U3109" t="s">
        <v>3404</v>
      </c>
      <c r="V3109" t="s">
        <v>3450</v>
      </c>
      <c r="W3109">
        <v>130</v>
      </c>
      <c r="X3109">
        <v>1084</v>
      </c>
      <c r="Y3109">
        <v>2</v>
      </c>
      <c r="Z3109" t="s">
        <v>3514</v>
      </c>
      <c r="AA3109" t="s">
        <v>5815</v>
      </c>
      <c r="AB3109" t="s">
        <v>7100</v>
      </c>
      <c r="AC3109">
        <v>5.6</v>
      </c>
      <c r="AD3109" t="s">
        <v>8645</v>
      </c>
      <c r="AE3109" t="s">
        <v>8728</v>
      </c>
      <c r="AF3109" t="s">
        <v>8488</v>
      </c>
      <c r="AG3109" t="s">
        <v>8414</v>
      </c>
    </row>
    <row r="3110" spans="1:33" hidden="1" x14ac:dyDescent="0.25">
      <c r="A3110" t="s">
        <v>61</v>
      </c>
      <c r="B3110">
        <v>2025247</v>
      </c>
      <c r="C3110" t="s">
        <v>87</v>
      </c>
      <c r="D3110">
        <v>3</v>
      </c>
      <c r="E3110" t="s">
        <v>90</v>
      </c>
      <c r="F3110">
        <v>1650</v>
      </c>
      <c r="G3110" t="s">
        <v>98</v>
      </c>
      <c r="H3110" t="s">
        <v>325</v>
      </c>
      <c r="I3110" t="s">
        <v>446</v>
      </c>
      <c r="J3110" t="s">
        <v>448</v>
      </c>
      <c r="K3110">
        <v>27.36</v>
      </c>
      <c r="L3110">
        <v>51.16</v>
      </c>
      <c r="M3110" t="s">
        <v>696</v>
      </c>
      <c r="N3110" t="s">
        <v>913</v>
      </c>
      <c r="Q3110">
        <v>6</v>
      </c>
      <c r="R3110">
        <v>5</v>
      </c>
      <c r="S3110" t="s">
        <v>1292</v>
      </c>
      <c r="T3110" t="s">
        <v>2479</v>
      </c>
      <c r="U3110" t="s">
        <v>3412</v>
      </c>
      <c r="V3110" t="s">
        <v>3447</v>
      </c>
      <c r="W3110">
        <v>129</v>
      </c>
      <c r="X3110">
        <v>1117</v>
      </c>
      <c r="Y3110">
        <v>5</v>
      </c>
      <c r="Z3110" t="s">
        <v>3490</v>
      </c>
      <c r="AA3110" t="s">
        <v>5816</v>
      </c>
      <c r="AB3110" t="s">
        <v>7301</v>
      </c>
      <c r="AC3110">
        <v>5</v>
      </c>
      <c r="AD3110" t="s">
        <v>9110</v>
      </c>
      <c r="AE3110" t="s">
        <v>8761</v>
      </c>
      <c r="AF3110" t="s">
        <v>8446</v>
      </c>
      <c r="AG3110" t="s">
        <v>8685</v>
      </c>
    </row>
    <row r="3111" spans="1:33" hidden="1" x14ac:dyDescent="0.25">
      <c r="A3111" t="s">
        <v>61</v>
      </c>
      <c r="B3111">
        <v>2025247</v>
      </c>
      <c r="C3111" t="s">
        <v>87</v>
      </c>
      <c r="D3111">
        <v>3</v>
      </c>
      <c r="E3111" t="s">
        <v>90</v>
      </c>
      <c r="F3111">
        <v>1650</v>
      </c>
      <c r="G3111" t="s">
        <v>98</v>
      </c>
      <c r="H3111" t="s">
        <v>325</v>
      </c>
      <c r="I3111" t="s">
        <v>446</v>
      </c>
      <c r="J3111" t="s">
        <v>448</v>
      </c>
      <c r="K3111">
        <v>27.36</v>
      </c>
      <c r="L3111">
        <v>51.16</v>
      </c>
      <c r="M3111" t="s">
        <v>696</v>
      </c>
      <c r="N3111" t="s">
        <v>913</v>
      </c>
      <c r="Q3111">
        <v>7</v>
      </c>
      <c r="R3111">
        <v>2</v>
      </c>
      <c r="S3111" t="s">
        <v>1693</v>
      </c>
      <c r="T3111" t="s">
        <v>2880</v>
      </c>
      <c r="U3111" t="s">
        <v>3421</v>
      </c>
      <c r="V3111" t="s">
        <v>3459</v>
      </c>
      <c r="W3111">
        <v>133</v>
      </c>
      <c r="X3111">
        <v>1120</v>
      </c>
      <c r="Y3111">
        <v>12</v>
      </c>
      <c r="Z3111" t="s">
        <v>3484</v>
      </c>
      <c r="AA3111" t="s">
        <v>5538</v>
      </c>
      <c r="AB3111" t="s">
        <v>7652</v>
      </c>
      <c r="AC3111">
        <v>21</v>
      </c>
      <c r="AD3111" t="s">
        <v>8540</v>
      </c>
      <c r="AE3111" t="s">
        <v>8422</v>
      </c>
      <c r="AF3111" t="s">
        <v>8493</v>
      </c>
      <c r="AG3111" t="s">
        <v>8440</v>
      </c>
    </row>
    <row r="3112" spans="1:33" hidden="1" x14ac:dyDescent="0.25">
      <c r="A3112" t="s">
        <v>61</v>
      </c>
      <c r="B3112">
        <v>2025247</v>
      </c>
      <c r="C3112" t="s">
        <v>87</v>
      </c>
      <c r="D3112">
        <v>3</v>
      </c>
      <c r="E3112" t="s">
        <v>90</v>
      </c>
      <c r="F3112">
        <v>1650</v>
      </c>
      <c r="G3112" t="s">
        <v>98</v>
      </c>
      <c r="H3112" t="s">
        <v>325</v>
      </c>
      <c r="I3112" t="s">
        <v>446</v>
      </c>
      <c r="J3112" t="s">
        <v>448</v>
      </c>
      <c r="K3112">
        <v>27.36</v>
      </c>
      <c r="L3112">
        <v>51.16</v>
      </c>
      <c r="M3112" t="s">
        <v>696</v>
      </c>
      <c r="N3112" t="s">
        <v>913</v>
      </c>
      <c r="Q3112">
        <v>8</v>
      </c>
      <c r="R3112">
        <v>12</v>
      </c>
      <c r="S3112" t="s">
        <v>1687</v>
      </c>
      <c r="T3112" t="s">
        <v>2874</v>
      </c>
      <c r="U3112" t="s">
        <v>3419</v>
      </c>
      <c r="V3112" t="s">
        <v>3442</v>
      </c>
      <c r="W3112">
        <v>119</v>
      </c>
      <c r="X3112">
        <v>1148</v>
      </c>
      <c r="Y3112">
        <v>8</v>
      </c>
      <c r="Z3112" t="s">
        <v>3484</v>
      </c>
      <c r="AA3112" t="s">
        <v>5817</v>
      </c>
      <c r="AB3112" t="s">
        <v>7076</v>
      </c>
      <c r="AC3112">
        <v>3.5</v>
      </c>
      <c r="AD3112" t="s">
        <v>8849</v>
      </c>
      <c r="AE3112" t="s">
        <v>8414</v>
      </c>
      <c r="AF3112" t="s">
        <v>8442</v>
      </c>
      <c r="AG3112" t="s">
        <v>8458</v>
      </c>
    </row>
    <row r="3113" spans="1:33" hidden="1" x14ac:dyDescent="0.25">
      <c r="A3113" t="s">
        <v>61</v>
      </c>
      <c r="B3113">
        <v>2025247</v>
      </c>
      <c r="C3113" t="s">
        <v>87</v>
      </c>
      <c r="D3113">
        <v>3</v>
      </c>
      <c r="E3113" t="s">
        <v>90</v>
      </c>
      <c r="F3113">
        <v>1650</v>
      </c>
      <c r="G3113" t="s">
        <v>98</v>
      </c>
      <c r="H3113" t="s">
        <v>325</v>
      </c>
      <c r="I3113" t="s">
        <v>446</v>
      </c>
      <c r="J3113" t="s">
        <v>448</v>
      </c>
      <c r="K3113">
        <v>27.36</v>
      </c>
      <c r="L3113">
        <v>51.16</v>
      </c>
      <c r="M3113" t="s">
        <v>696</v>
      </c>
      <c r="N3113" t="s">
        <v>913</v>
      </c>
      <c r="Q3113">
        <v>9</v>
      </c>
      <c r="R3113">
        <v>7</v>
      </c>
      <c r="S3113" t="s">
        <v>1083</v>
      </c>
      <c r="T3113" t="s">
        <v>2270</v>
      </c>
      <c r="U3113" t="s">
        <v>3411</v>
      </c>
      <c r="V3113" t="s">
        <v>3460</v>
      </c>
      <c r="W3113">
        <v>127</v>
      </c>
      <c r="X3113">
        <v>1088</v>
      </c>
      <c r="Y3113">
        <v>10</v>
      </c>
      <c r="Z3113" t="s">
        <v>3498</v>
      </c>
      <c r="AA3113" t="s">
        <v>5260</v>
      </c>
      <c r="AB3113" t="s">
        <v>8022</v>
      </c>
      <c r="AC3113">
        <v>3.6</v>
      </c>
      <c r="AD3113" t="s">
        <v>8914</v>
      </c>
      <c r="AE3113" t="s">
        <v>8414</v>
      </c>
      <c r="AF3113" t="s">
        <v>8443</v>
      </c>
      <c r="AG3113" t="s">
        <v>8656</v>
      </c>
    </row>
    <row r="3114" spans="1:33" hidden="1" x14ac:dyDescent="0.25">
      <c r="A3114" t="s">
        <v>61</v>
      </c>
      <c r="B3114">
        <v>2025247</v>
      </c>
      <c r="C3114" t="s">
        <v>87</v>
      </c>
      <c r="D3114">
        <v>3</v>
      </c>
      <c r="E3114" t="s">
        <v>90</v>
      </c>
      <c r="F3114">
        <v>1650</v>
      </c>
      <c r="G3114" t="s">
        <v>98</v>
      </c>
      <c r="H3114" t="s">
        <v>325</v>
      </c>
      <c r="I3114" t="s">
        <v>446</v>
      </c>
      <c r="J3114" t="s">
        <v>448</v>
      </c>
      <c r="K3114">
        <v>27.36</v>
      </c>
      <c r="L3114">
        <v>51.16</v>
      </c>
      <c r="M3114" t="s">
        <v>696</v>
      </c>
      <c r="N3114" t="s">
        <v>913</v>
      </c>
      <c r="Q3114">
        <v>10</v>
      </c>
      <c r="R3114">
        <v>8</v>
      </c>
      <c r="S3114" t="s">
        <v>1613</v>
      </c>
      <c r="T3114" t="s">
        <v>2800</v>
      </c>
      <c r="U3114" t="s">
        <v>3408</v>
      </c>
      <c r="V3114" t="s">
        <v>3446</v>
      </c>
      <c r="W3114">
        <v>127</v>
      </c>
      <c r="X3114">
        <v>1006</v>
      </c>
      <c r="Y3114">
        <v>11</v>
      </c>
      <c r="Z3114" t="s">
        <v>3487</v>
      </c>
      <c r="AA3114" t="s">
        <v>5818</v>
      </c>
      <c r="AB3114" t="s">
        <v>7811</v>
      </c>
      <c r="AC3114">
        <v>45</v>
      </c>
      <c r="AD3114" t="s">
        <v>8804</v>
      </c>
      <c r="AE3114" t="s">
        <v>8761</v>
      </c>
      <c r="AF3114" t="s">
        <v>8488</v>
      </c>
      <c r="AG3114" t="s">
        <v>8656</v>
      </c>
    </row>
    <row r="3115" spans="1:33" hidden="1" x14ac:dyDescent="0.25">
      <c r="A3115" t="s">
        <v>61</v>
      </c>
      <c r="B3115">
        <v>2025247</v>
      </c>
      <c r="C3115" t="s">
        <v>87</v>
      </c>
      <c r="D3115">
        <v>3</v>
      </c>
      <c r="E3115" t="s">
        <v>90</v>
      </c>
      <c r="F3115">
        <v>1650</v>
      </c>
      <c r="G3115" t="s">
        <v>98</v>
      </c>
      <c r="H3115" t="s">
        <v>325</v>
      </c>
      <c r="I3115" t="s">
        <v>446</v>
      </c>
      <c r="J3115" t="s">
        <v>448</v>
      </c>
      <c r="K3115">
        <v>27.36</v>
      </c>
      <c r="L3115">
        <v>51.16</v>
      </c>
      <c r="M3115" t="s">
        <v>696</v>
      </c>
      <c r="N3115" t="s">
        <v>913</v>
      </c>
      <c r="Q3115">
        <v>11</v>
      </c>
      <c r="R3115">
        <v>11</v>
      </c>
      <c r="S3115" t="s">
        <v>1075</v>
      </c>
      <c r="T3115" t="s">
        <v>2262</v>
      </c>
      <c r="U3115" t="s">
        <v>3410</v>
      </c>
      <c r="V3115" t="s">
        <v>3444</v>
      </c>
      <c r="W3115">
        <v>120</v>
      </c>
      <c r="X3115">
        <v>1178</v>
      </c>
      <c r="Y3115">
        <v>3</v>
      </c>
      <c r="Z3115" t="s">
        <v>3500</v>
      </c>
      <c r="AA3115" t="s">
        <v>5819</v>
      </c>
      <c r="AB3115" t="s">
        <v>6947</v>
      </c>
      <c r="AC3115">
        <v>73</v>
      </c>
      <c r="AD3115" t="s">
        <v>8540</v>
      </c>
      <c r="AE3115" t="s">
        <v>8420</v>
      </c>
      <c r="AF3115" t="s">
        <v>8443</v>
      </c>
      <c r="AG3115" t="s">
        <v>8708</v>
      </c>
    </row>
    <row r="3116" spans="1:33" hidden="1" x14ac:dyDescent="0.25">
      <c r="A3116" t="s">
        <v>61</v>
      </c>
      <c r="B3116">
        <v>2025247</v>
      </c>
      <c r="C3116" t="s">
        <v>87</v>
      </c>
      <c r="D3116">
        <v>3</v>
      </c>
      <c r="E3116" t="s">
        <v>90</v>
      </c>
      <c r="F3116">
        <v>1650</v>
      </c>
      <c r="G3116" t="s">
        <v>98</v>
      </c>
      <c r="H3116" t="s">
        <v>325</v>
      </c>
      <c r="I3116" t="s">
        <v>446</v>
      </c>
      <c r="J3116" t="s">
        <v>448</v>
      </c>
      <c r="K3116">
        <v>27.36</v>
      </c>
      <c r="L3116">
        <v>51.16</v>
      </c>
      <c r="M3116" t="s">
        <v>696</v>
      </c>
      <c r="N3116" t="s">
        <v>913</v>
      </c>
      <c r="Q3116">
        <v>12</v>
      </c>
      <c r="R3116">
        <v>6</v>
      </c>
      <c r="S3116" t="s">
        <v>1509</v>
      </c>
      <c r="T3116" t="s">
        <v>2696</v>
      </c>
      <c r="U3116" t="s">
        <v>3426</v>
      </c>
      <c r="V3116" t="s">
        <v>3455</v>
      </c>
      <c r="W3116">
        <v>128</v>
      </c>
      <c r="X3116">
        <v>1172</v>
      </c>
      <c r="Y3116">
        <v>9</v>
      </c>
      <c r="Z3116" t="s">
        <v>3509</v>
      </c>
      <c r="AA3116" t="s">
        <v>5820</v>
      </c>
      <c r="AB3116" t="s">
        <v>7752</v>
      </c>
      <c r="AC3116">
        <v>43</v>
      </c>
      <c r="AD3116" t="s">
        <v>8526</v>
      </c>
      <c r="AE3116" t="s">
        <v>8761</v>
      </c>
      <c r="AF3116" t="s">
        <v>8442</v>
      </c>
      <c r="AG3116" t="s">
        <v>8866</v>
      </c>
    </row>
    <row r="3117" spans="1:33" hidden="1" x14ac:dyDescent="0.25">
      <c r="A3117" t="s">
        <v>61</v>
      </c>
      <c r="B3117">
        <v>2025248</v>
      </c>
      <c r="C3117" t="s">
        <v>87</v>
      </c>
      <c r="D3117">
        <v>4</v>
      </c>
      <c r="E3117" t="s">
        <v>90</v>
      </c>
      <c r="F3117">
        <v>1000</v>
      </c>
      <c r="G3117" t="s">
        <v>98</v>
      </c>
      <c r="H3117" t="s">
        <v>326</v>
      </c>
      <c r="I3117" t="s">
        <v>446</v>
      </c>
      <c r="J3117" t="s">
        <v>448</v>
      </c>
      <c r="K3117">
        <v>12.47</v>
      </c>
      <c r="L3117">
        <v>33.67</v>
      </c>
      <c r="M3117" t="s">
        <v>631</v>
      </c>
      <c r="Q3117">
        <v>1</v>
      </c>
      <c r="R3117">
        <v>11</v>
      </c>
      <c r="S3117" t="s">
        <v>1306</v>
      </c>
      <c r="T3117" t="s">
        <v>2493</v>
      </c>
      <c r="U3117" t="s">
        <v>3427</v>
      </c>
      <c r="V3117" t="s">
        <v>3449</v>
      </c>
      <c r="W3117">
        <v>123</v>
      </c>
      <c r="X3117">
        <v>1270</v>
      </c>
      <c r="Y3117">
        <v>5</v>
      </c>
      <c r="Z3117" t="s">
        <v>3478</v>
      </c>
      <c r="AA3117" t="s">
        <v>5821</v>
      </c>
      <c r="AB3117" t="s">
        <v>7155</v>
      </c>
      <c r="AC3117">
        <v>8.9</v>
      </c>
      <c r="AD3117" t="s">
        <v>9111</v>
      </c>
      <c r="AE3117" t="s">
        <v>9333</v>
      </c>
      <c r="AF3117" t="s">
        <v>9434</v>
      </c>
    </row>
    <row r="3118" spans="1:33" hidden="1" x14ac:dyDescent="0.25">
      <c r="A3118" t="s">
        <v>61</v>
      </c>
      <c r="B3118">
        <v>2025248</v>
      </c>
      <c r="C3118" t="s">
        <v>87</v>
      </c>
      <c r="D3118">
        <v>4</v>
      </c>
      <c r="E3118" t="s">
        <v>90</v>
      </c>
      <c r="F3118">
        <v>1000</v>
      </c>
      <c r="G3118" t="s">
        <v>98</v>
      </c>
      <c r="H3118" t="s">
        <v>326</v>
      </c>
      <c r="I3118" t="s">
        <v>446</v>
      </c>
      <c r="J3118" t="s">
        <v>448</v>
      </c>
      <c r="K3118">
        <v>12.47</v>
      </c>
      <c r="L3118">
        <v>33.67</v>
      </c>
      <c r="M3118" t="s">
        <v>631</v>
      </c>
      <c r="Q3118">
        <v>2</v>
      </c>
      <c r="R3118">
        <v>8</v>
      </c>
      <c r="S3118" t="s">
        <v>1067</v>
      </c>
      <c r="T3118" t="s">
        <v>2254</v>
      </c>
      <c r="U3118" t="s">
        <v>3411</v>
      </c>
      <c r="V3118" t="s">
        <v>3442</v>
      </c>
      <c r="W3118">
        <v>126</v>
      </c>
      <c r="X3118">
        <v>1062</v>
      </c>
      <c r="Y3118">
        <v>8</v>
      </c>
      <c r="Z3118" t="s">
        <v>3518</v>
      </c>
      <c r="AA3118" t="s">
        <v>5200</v>
      </c>
      <c r="AB3118" t="s">
        <v>7648</v>
      </c>
      <c r="AC3118">
        <v>6.4</v>
      </c>
      <c r="AD3118" t="s">
        <v>9112</v>
      </c>
      <c r="AE3118" t="s">
        <v>9330</v>
      </c>
      <c r="AF3118" t="s">
        <v>9053</v>
      </c>
    </row>
    <row r="3119" spans="1:33" hidden="1" x14ac:dyDescent="0.25">
      <c r="A3119" t="s">
        <v>61</v>
      </c>
      <c r="B3119">
        <v>2025248</v>
      </c>
      <c r="C3119" t="s">
        <v>87</v>
      </c>
      <c r="D3119">
        <v>4</v>
      </c>
      <c r="E3119" t="s">
        <v>90</v>
      </c>
      <c r="F3119">
        <v>1000</v>
      </c>
      <c r="G3119" t="s">
        <v>98</v>
      </c>
      <c r="H3119" t="s">
        <v>326</v>
      </c>
      <c r="I3119" t="s">
        <v>446</v>
      </c>
      <c r="J3119" t="s">
        <v>448</v>
      </c>
      <c r="K3119">
        <v>12.47</v>
      </c>
      <c r="L3119">
        <v>33.67</v>
      </c>
      <c r="M3119" t="s">
        <v>631</v>
      </c>
      <c r="Q3119">
        <v>3</v>
      </c>
      <c r="R3119">
        <v>1</v>
      </c>
      <c r="S3119" t="s">
        <v>1423</v>
      </c>
      <c r="T3119" t="s">
        <v>2610</v>
      </c>
      <c r="U3119" t="s">
        <v>3421</v>
      </c>
      <c r="V3119" t="s">
        <v>3447</v>
      </c>
      <c r="W3119">
        <v>135</v>
      </c>
      <c r="X3119">
        <v>1206</v>
      </c>
      <c r="Y3119">
        <v>12</v>
      </c>
      <c r="Z3119" t="s">
        <v>3521</v>
      </c>
      <c r="AA3119" t="s">
        <v>5822</v>
      </c>
      <c r="AB3119" t="s">
        <v>8023</v>
      </c>
      <c r="AC3119">
        <v>12</v>
      </c>
      <c r="AD3119" t="s">
        <v>9111</v>
      </c>
      <c r="AE3119" t="s">
        <v>9325</v>
      </c>
      <c r="AF3119" t="s">
        <v>9304</v>
      </c>
    </row>
    <row r="3120" spans="1:33" hidden="1" x14ac:dyDescent="0.25">
      <c r="A3120" t="s">
        <v>61</v>
      </c>
      <c r="B3120">
        <v>2025248</v>
      </c>
      <c r="C3120" t="s">
        <v>87</v>
      </c>
      <c r="D3120">
        <v>4</v>
      </c>
      <c r="E3120" t="s">
        <v>90</v>
      </c>
      <c r="F3120">
        <v>1000</v>
      </c>
      <c r="G3120" t="s">
        <v>98</v>
      </c>
      <c r="H3120" t="s">
        <v>326</v>
      </c>
      <c r="I3120" t="s">
        <v>446</v>
      </c>
      <c r="J3120" t="s">
        <v>448</v>
      </c>
      <c r="K3120">
        <v>12.47</v>
      </c>
      <c r="L3120">
        <v>33.67</v>
      </c>
      <c r="M3120" t="s">
        <v>631</v>
      </c>
      <c r="Q3120">
        <v>4</v>
      </c>
      <c r="R3120">
        <v>9</v>
      </c>
      <c r="S3120" t="s">
        <v>1074</v>
      </c>
      <c r="T3120" t="s">
        <v>2261</v>
      </c>
      <c r="U3120" t="s">
        <v>3420</v>
      </c>
      <c r="V3120" t="s">
        <v>3460</v>
      </c>
      <c r="W3120">
        <v>125</v>
      </c>
      <c r="X3120">
        <v>1156</v>
      </c>
      <c r="Y3120">
        <v>3</v>
      </c>
      <c r="Z3120" t="s">
        <v>3481</v>
      </c>
      <c r="AA3120" t="s">
        <v>5624</v>
      </c>
      <c r="AB3120" t="s">
        <v>7660</v>
      </c>
      <c r="AC3120">
        <v>20</v>
      </c>
      <c r="AD3120" t="s">
        <v>8622</v>
      </c>
      <c r="AE3120" t="s">
        <v>9331</v>
      </c>
      <c r="AF3120" t="s">
        <v>8872</v>
      </c>
    </row>
    <row r="3121" spans="1:33" hidden="1" x14ac:dyDescent="0.25">
      <c r="A3121" t="s">
        <v>61</v>
      </c>
      <c r="B3121">
        <v>2025248</v>
      </c>
      <c r="C3121" t="s">
        <v>87</v>
      </c>
      <c r="D3121">
        <v>4</v>
      </c>
      <c r="E3121" t="s">
        <v>90</v>
      </c>
      <c r="F3121">
        <v>1000</v>
      </c>
      <c r="G3121" t="s">
        <v>98</v>
      </c>
      <c r="H3121" t="s">
        <v>326</v>
      </c>
      <c r="I3121" t="s">
        <v>446</v>
      </c>
      <c r="J3121" t="s">
        <v>448</v>
      </c>
      <c r="K3121">
        <v>12.47</v>
      </c>
      <c r="L3121">
        <v>33.67</v>
      </c>
      <c r="M3121" t="s">
        <v>631</v>
      </c>
      <c r="Q3121">
        <v>5</v>
      </c>
      <c r="R3121">
        <v>2</v>
      </c>
      <c r="S3121" t="s">
        <v>1181</v>
      </c>
      <c r="T3121" t="s">
        <v>2368</v>
      </c>
      <c r="U3121" t="s">
        <v>3423</v>
      </c>
      <c r="V3121" t="s">
        <v>3445</v>
      </c>
      <c r="W3121">
        <v>132</v>
      </c>
      <c r="X3121">
        <v>1067</v>
      </c>
      <c r="Y3121">
        <v>11</v>
      </c>
      <c r="Z3121" t="s">
        <v>3524</v>
      </c>
      <c r="AA3121" t="s">
        <v>5496</v>
      </c>
      <c r="AB3121" t="s">
        <v>6920</v>
      </c>
      <c r="AC3121">
        <v>4.5</v>
      </c>
      <c r="AD3121" t="s">
        <v>8980</v>
      </c>
      <c r="AE3121" t="s">
        <v>9286</v>
      </c>
      <c r="AF3121" t="s">
        <v>8400</v>
      </c>
    </row>
    <row r="3122" spans="1:33" hidden="1" x14ac:dyDescent="0.25">
      <c r="A3122" t="s">
        <v>61</v>
      </c>
      <c r="B3122">
        <v>2025248</v>
      </c>
      <c r="C3122" t="s">
        <v>87</v>
      </c>
      <c r="D3122">
        <v>4</v>
      </c>
      <c r="E3122" t="s">
        <v>90</v>
      </c>
      <c r="F3122">
        <v>1000</v>
      </c>
      <c r="G3122" t="s">
        <v>98</v>
      </c>
      <c r="H3122" t="s">
        <v>326</v>
      </c>
      <c r="I3122" t="s">
        <v>446</v>
      </c>
      <c r="J3122" t="s">
        <v>448</v>
      </c>
      <c r="K3122">
        <v>12.47</v>
      </c>
      <c r="L3122">
        <v>33.67</v>
      </c>
      <c r="M3122" t="s">
        <v>631</v>
      </c>
      <c r="Q3122">
        <v>6</v>
      </c>
      <c r="R3122">
        <v>3</v>
      </c>
      <c r="S3122" t="s">
        <v>1176</v>
      </c>
      <c r="T3122" t="s">
        <v>2363</v>
      </c>
      <c r="U3122" t="s">
        <v>3424</v>
      </c>
      <c r="V3122" t="s">
        <v>3446</v>
      </c>
      <c r="W3122">
        <v>130</v>
      </c>
      <c r="X3122">
        <v>1113</v>
      </c>
      <c r="Y3122">
        <v>9</v>
      </c>
      <c r="Z3122" t="s">
        <v>3524</v>
      </c>
      <c r="AA3122" t="s">
        <v>5823</v>
      </c>
      <c r="AB3122" t="s">
        <v>7950</v>
      </c>
      <c r="AC3122">
        <v>37</v>
      </c>
      <c r="AD3122" t="s">
        <v>8627</v>
      </c>
      <c r="AE3122" t="s">
        <v>9331</v>
      </c>
      <c r="AF3122" t="s">
        <v>8749</v>
      </c>
    </row>
    <row r="3123" spans="1:33" hidden="1" x14ac:dyDescent="0.25">
      <c r="A3123" t="s">
        <v>61</v>
      </c>
      <c r="B3123">
        <v>2025248</v>
      </c>
      <c r="C3123" t="s">
        <v>87</v>
      </c>
      <c r="D3123">
        <v>4</v>
      </c>
      <c r="E3123" t="s">
        <v>90</v>
      </c>
      <c r="F3123">
        <v>1000</v>
      </c>
      <c r="G3123" t="s">
        <v>98</v>
      </c>
      <c r="H3123" t="s">
        <v>326</v>
      </c>
      <c r="I3123" t="s">
        <v>446</v>
      </c>
      <c r="J3123" t="s">
        <v>448</v>
      </c>
      <c r="K3123">
        <v>12.47</v>
      </c>
      <c r="L3123">
        <v>33.67</v>
      </c>
      <c r="M3123" t="s">
        <v>631</v>
      </c>
      <c r="Q3123">
        <v>7</v>
      </c>
      <c r="R3123">
        <v>4</v>
      </c>
      <c r="S3123" t="s">
        <v>1695</v>
      </c>
      <c r="T3123" t="s">
        <v>2882</v>
      </c>
      <c r="U3123" t="s">
        <v>3412</v>
      </c>
      <c r="V3123" t="s">
        <v>3455</v>
      </c>
      <c r="W3123">
        <v>130</v>
      </c>
      <c r="X3123">
        <v>1111</v>
      </c>
      <c r="Y3123">
        <v>1</v>
      </c>
      <c r="Z3123" t="s">
        <v>3497</v>
      </c>
      <c r="AA3123" t="s">
        <v>5824</v>
      </c>
      <c r="AB3123" t="s">
        <v>7661</v>
      </c>
      <c r="AC3123">
        <v>18</v>
      </c>
      <c r="AD3123" t="s">
        <v>8978</v>
      </c>
      <c r="AE3123" t="s">
        <v>9326</v>
      </c>
      <c r="AF3123" t="s">
        <v>8413</v>
      </c>
    </row>
    <row r="3124" spans="1:33" hidden="1" x14ac:dyDescent="0.25">
      <c r="A3124" t="s">
        <v>61</v>
      </c>
      <c r="B3124">
        <v>2025248</v>
      </c>
      <c r="C3124" t="s">
        <v>87</v>
      </c>
      <c r="D3124">
        <v>4</v>
      </c>
      <c r="E3124" t="s">
        <v>90</v>
      </c>
      <c r="F3124">
        <v>1000</v>
      </c>
      <c r="G3124" t="s">
        <v>98</v>
      </c>
      <c r="H3124" t="s">
        <v>326</v>
      </c>
      <c r="I3124" t="s">
        <v>446</v>
      </c>
      <c r="J3124" t="s">
        <v>448</v>
      </c>
      <c r="K3124">
        <v>12.47</v>
      </c>
      <c r="L3124">
        <v>33.67</v>
      </c>
      <c r="M3124" t="s">
        <v>631</v>
      </c>
      <c r="Q3124">
        <v>8</v>
      </c>
      <c r="R3124">
        <v>10</v>
      </c>
      <c r="S3124" t="s">
        <v>1443</v>
      </c>
      <c r="T3124" t="s">
        <v>2630</v>
      </c>
      <c r="U3124" t="s">
        <v>3428</v>
      </c>
      <c r="V3124" t="s">
        <v>3457</v>
      </c>
      <c r="W3124">
        <v>125</v>
      </c>
      <c r="X3124">
        <v>1010</v>
      </c>
      <c r="Y3124">
        <v>6</v>
      </c>
      <c r="Z3124" t="s">
        <v>3497</v>
      </c>
      <c r="AA3124" t="s">
        <v>5134</v>
      </c>
      <c r="AB3124" t="s">
        <v>7661</v>
      </c>
      <c r="AC3124">
        <v>11</v>
      </c>
      <c r="AD3124" t="s">
        <v>458</v>
      </c>
      <c r="AE3124" t="s">
        <v>9323</v>
      </c>
      <c r="AF3124" t="s">
        <v>9240</v>
      </c>
    </row>
    <row r="3125" spans="1:33" hidden="1" x14ac:dyDescent="0.25">
      <c r="A3125" t="s">
        <v>61</v>
      </c>
      <c r="B3125">
        <v>2025248</v>
      </c>
      <c r="C3125" t="s">
        <v>87</v>
      </c>
      <c r="D3125">
        <v>4</v>
      </c>
      <c r="E3125" t="s">
        <v>90</v>
      </c>
      <c r="F3125">
        <v>1000</v>
      </c>
      <c r="G3125" t="s">
        <v>98</v>
      </c>
      <c r="H3125" t="s">
        <v>326</v>
      </c>
      <c r="I3125" t="s">
        <v>446</v>
      </c>
      <c r="J3125" t="s">
        <v>448</v>
      </c>
      <c r="K3125">
        <v>12.47</v>
      </c>
      <c r="L3125">
        <v>33.67</v>
      </c>
      <c r="M3125" t="s">
        <v>631</v>
      </c>
      <c r="Q3125">
        <v>9</v>
      </c>
      <c r="R3125">
        <v>6</v>
      </c>
      <c r="S3125" t="s">
        <v>1920</v>
      </c>
      <c r="T3125" t="s">
        <v>3107</v>
      </c>
      <c r="U3125" t="s">
        <v>3425</v>
      </c>
      <c r="V3125" t="s">
        <v>3452</v>
      </c>
      <c r="W3125">
        <v>127</v>
      </c>
      <c r="X3125">
        <v>1100</v>
      </c>
      <c r="Y3125">
        <v>4</v>
      </c>
      <c r="Z3125" t="s">
        <v>3515</v>
      </c>
      <c r="AA3125" t="s">
        <v>5825</v>
      </c>
      <c r="AB3125" t="s">
        <v>8024</v>
      </c>
      <c r="AC3125">
        <v>9.9</v>
      </c>
      <c r="AD3125" t="s">
        <v>8978</v>
      </c>
      <c r="AE3125" t="s">
        <v>9333</v>
      </c>
      <c r="AF3125" t="s">
        <v>8889</v>
      </c>
    </row>
    <row r="3126" spans="1:33" hidden="1" x14ac:dyDescent="0.25">
      <c r="A3126" t="s">
        <v>61</v>
      </c>
      <c r="B3126">
        <v>2025248</v>
      </c>
      <c r="C3126" t="s">
        <v>87</v>
      </c>
      <c r="D3126">
        <v>4</v>
      </c>
      <c r="E3126" t="s">
        <v>90</v>
      </c>
      <c r="F3126">
        <v>1000</v>
      </c>
      <c r="G3126" t="s">
        <v>98</v>
      </c>
      <c r="H3126" t="s">
        <v>326</v>
      </c>
      <c r="I3126" t="s">
        <v>446</v>
      </c>
      <c r="J3126" t="s">
        <v>448</v>
      </c>
      <c r="K3126">
        <v>12.47</v>
      </c>
      <c r="L3126">
        <v>33.67</v>
      </c>
      <c r="M3126" t="s">
        <v>631</v>
      </c>
      <c r="Q3126">
        <v>10</v>
      </c>
      <c r="R3126">
        <v>12</v>
      </c>
      <c r="S3126" t="s">
        <v>1378</v>
      </c>
      <c r="T3126" t="s">
        <v>2565</v>
      </c>
      <c r="U3126" t="s">
        <v>3429</v>
      </c>
      <c r="V3126" t="s">
        <v>3450</v>
      </c>
      <c r="W3126">
        <v>118</v>
      </c>
      <c r="X3126">
        <v>1109</v>
      </c>
      <c r="Y3126">
        <v>10</v>
      </c>
      <c r="Z3126" t="s">
        <v>3515</v>
      </c>
      <c r="AA3126" t="s">
        <v>5826</v>
      </c>
      <c r="AB3126" t="s">
        <v>8025</v>
      </c>
      <c r="AC3126">
        <v>17</v>
      </c>
      <c r="AD3126" t="s">
        <v>8980</v>
      </c>
      <c r="AE3126" t="s">
        <v>9437</v>
      </c>
      <c r="AF3126" t="s">
        <v>8657</v>
      </c>
    </row>
    <row r="3127" spans="1:33" hidden="1" x14ac:dyDescent="0.25">
      <c r="A3127" t="s">
        <v>61</v>
      </c>
      <c r="B3127">
        <v>2025248</v>
      </c>
      <c r="C3127" t="s">
        <v>87</v>
      </c>
      <c r="D3127">
        <v>4</v>
      </c>
      <c r="E3127" t="s">
        <v>90</v>
      </c>
      <c r="F3127">
        <v>1000</v>
      </c>
      <c r="G3127" t="s">
        <v>98</v>
      </c>
      <c r="H3127" t="s">
        <v>326</v>
      </c>
      <c r="I3127" t="s">
        <v>446</v>
      </c>
      <c r="J3127" t="s">
        <v>448</v>
      </c>
      <c r="K3127">
        <v>12.47</v>
      </c>
      <c r="L3127">
        <v>33.67</v>
      </c>
      <c r="M3127" t="s">
        <v>631</v>
      </c>
      <c r="Q3127">
        <v>11</v>
      </c>
      <c r="R3127">
        <v>7</v>
      </c>
      <c r="S3127" t="s">
        <v>1401</v>
      </c>
      <c r="T3127" t="s">
        <v>2588</v>
      </c>
      <c r="U3127" t="s">
        <v>3426</v>
      </c>
      <c r="V3127" t="s">
        <v>3443</v>
      </c>
      <c r="W3127">
        <v>127</v>
      </c>
      <c r="X3127">
        <v>1095</v>
      </c>
      <c r="Y3127">
        <v>2</v>
      </c>
      <c r="Z3127" t="s">
        <v>3498</v>
      </c>
      <c r="AA3127" t="s">
        <v>5827</v>
      </c>
      <c r="AB3127" t="s">
        <v>7662</v>
      </c>
      <c r="AC3127">
        <v>5.2</v>
      </c>
      <c r="AD3127" t="s">
        <v>8980</v>
      </c>
      <c r="AE3127" t="s">
        <v>9332</v>
      </c>
      <c r="AF3127" t="s">
        <v>8558</v>
      </c>
    </row>
    <row r="3128" spans="1:33" hidden="1" x14ac:dyDescent="0.25">
      <c r="A3128" t="s">
        <v>61</v>
      </c>
      <c r="B3128">
        <v>2025248</v>
      </c>
      <c r="C3128" t="s">
        <v>87</v>
      </c>
      <c r="D3128">
        <v>4</v>
      </c>
      <c r="E3128" t="s">
        <v>90</v>
      </c>
      <c r="F3128">
        <v>1000</v>
      </c>
      <c r="G3128" t="s">
        <v>98</v>
      </c>
      <c r="H3128" t="s">
        <v>326</v>
      </c>
      <c r="I3128" t="s">
        <v>446</v>
      </c>
      <c r="J3128" t="s">
        <v>448</v>
      </c>
      <c r="K3128">
        <v>12.47</v>
      </c>
      <c r="L3128">
        <v>33.67</v>
      </c>
      <c r="M3128" t="s">
        <v>631</v>
      </c>
      <c r="Q3128">
        <v>12</v>
      </c>
      <c r="R3128">
        <v>5</v>
      </c>
      <c r="S3128" t="s">
        <v>1823</v>
      </c>
      <c r="T3128" t="s">
        <v>3010</v>
      </c>
      <c r="U3128" t="s">
        <v>3403</v>
      </c>
      <c r="V3128" t="s">
        <v>3440</v>
      </c>
      <c r="W3128">
        <v>128</v>
      </c>
      <c r="X3128">
        <v>1059</v>
      </c>
      <c r="Y3128">
        <v>7</v>
      </c>
      <c r="Z3128" t="s">
        <v>3522</v>
      </c>
      <c r="AA3128" t="s">
        <v>5828</v>
      </c>
      <c r="AB3128" t="s">
        <v>6926</v>
      </c>
      <c r="AC3128">
        <v>13</v>
      </c>
      <c r="AD3128" t="s">
        <v>8979</v>
      </c>
      <c r="AE3128" t="s">
        <v>9438</v>
      </c>
      <c r="AF3128" t="s">
        <v>8655</v>
      </c>
    </row>
    <row r="3129" spans="1:33" hidden="1" x14ac:dyDescent="0.25">
      <c r="A3129" t="s">
        <v>61</v>
      </c>
      <c r="B3129">
        <v>2025249</v>
      </c>
      <c r="C3129" t="s">
        <v>87</v>
      </c>
      <c r="D3129">
        <v>5</v>
      </c>
      <c r="E3129" t="s">
        <v>90</v>
      </c>
      <c r="F3129">
        <v>1650</v>
      </c>
      <c r="G3129" t="s">
        <v>98</v>
      </c>
      <c r="H3129" t="s">
        <v>327</v>
      </c>
      <c r="I3129" t="s">
        <v>446</v>
      </c>
      <c r="J3129" t="s">
        <v>448</v>
      </c>
      <c r="K3129">
        <v>28.26</v>
      </c>
      <c r="L3129">
        <v>51.81</v>
      </c>
      <c r="M3129" t="s">
        <v>606</v>
      </c>
      <c r="N3129" t="s">
        <v>914</v>
      </c>
      <c r="Q3129">
        <v>1</v>
      </c>
      <c r="R3129">
        <v>3</v>
      </c>
      <c r="S3129" t="s">
        <v>1913</v>
      </c>
      <c r="T3129" t="s">
        <v>3100</v>
      </c>
      <c r="U3129" t="s">
        <v>3428</v>
      </c>
      <c r="V3129" t="s">
        <v>3445</v>
      </c>
      <c r="W3129">
        <v>134</v>
      </c>
      <c r="X3129">
        <v>1066</v>
      </c>
      <c r="Y3129">
        <v>2</v>
      </c>
      <c r="Z3129" t="s">
        <v>3478</v>
      </c>
      <c r="AA3129" t="s">
        <v>5829</v>
      </c>
      <c r="AB3129" t="s">
        <v>914</v>
      </c>
      <c r="AC3129">
        <v>1.8</v>
      </c>
      <c r="AD3129" t="s">
        <v>8721</v>
      </c>
      <c r="AE3129" t="s">
        <v>8764</v>
      </c>
      <c r="AF3129" t="s">
        <v>8394</v>
      </c>
      <c r="AG3129" t="s">
        <v>8580</v>
      </c>
    </row>
    <row r="3130" spans="1:33" hidden="1" x14ac:dyDescent="0.25">
      <c r="A3130" t="s">
        <v>61</v>
      </c>
      <c r="B3130">
        <v>2025249</v>
      </c>
      <c r="C3130" t="s">
        <v>87</v>
      </c>
      <c r="D3130">
        <v>5</v>
      </c>
      <c r="E3130" t="s">
        <v>90</v>
      </c>
      <c r="F3130">
        <v>1650</v>
      </c>
      <c r="G3130" t="s">
        <v>98</v>
      </c>
      <c r="H3130" t="s">
        <v>327</v>
      </c>
      <c r="I3130" t="s">
        <v>446</v>
      </c>
      <c r="J3130" t="s">
        <v>448</v>
      </c>
      <c r="K3130">
        <v>28.26</v>
      </c>
      <c r="L3130">
        <v>51.81</v>
      </c>
      <c r="M3130" t="s">
        <v>606</v>
      </c>
      <c r="N3130" t="s">
        <v>914</v>
      </c>
      <c r="Q3130">
        <v>2</v>
      </c>
      <c r="R3130">
        <v>12</v>
      </c>
      <c r="S3130" t="s">
        <v>1482</v>
      </c>
      <c r="T3130" t="s">
        <v>2669</v>
      </c>
      <c r="U3130" t="s">
        <v>3429</v>
      </c>
      <c r="V3130" t="s">
        <v>3446</v>
      </c>
      <c r="W3130">
        <v>118</v>
      </c>
      <c r="X3130">
        <v>1077</v>
      </c>
      <c r="Y3130">
        <v>1</v>
      </c>
      <c r="Z3130" t="s">
        <v>3505</v>
      </c>
      <c r="AA3130" t="s">
        <v>5830</v>
      </c>
      <c r="AB3130" t="s">
        <v>7300</v>
      </c>
      <c r="AC3130">
        <v>7.3</v>
      </c>
      <c r="AD3130" t="s">
        <v>8843</v>
      </c>
      <c r="AE3130" t="s">
        <v>8591</v>
      </c>
      <c r="AF3130" t="s">
        <v>8652</v>
      </c>
      <c r="AG3130" t="s">
        <v>8820</v>
      </c>
    </row>
    <row r="3131" spans="1:33" hidden="1" x14ac:dyDescent="0.25">
      <c r="A3131" t="s">
        <v>61</v>
      </c>
      <c r="B3131">
        <v>2025249</v>
      </c>
      <c r="C3131" t="s">
        <v>87</v>
      </c>
      <c r="D3131">
        <v>5</v>
      </c>
      <c r="E3131" t="s">
        <v>90</v>
      </c>
      <c r="F3131">
        <v>1650</v>
      </c>
      <c r="G3131" t="s">
        <v>98</v>
      </c>
      <c r="H3131" t="s">
        <v>327</v>
      </c>
      <c r="I3131" t="s">
        <v>446</v>
      </c>
      <c r="J3131" t="s">
        <v>448</v>
      </c>
      <c r="K3131">
        <v>28.26</v>
      </c>
      <c r="L3131">
        <v>51.81</v>
      </c>
      <c r="M3131" t="s">
        <v>606</v>
      </c>
      <c r="N3131" t="s">
        <v>914</v>
      </c>
      <c r="Q3131">
        <v>3</v>
      </c>
      <c r="R3131">
        <v>1</v>
      </c>
      <c r="S3131" t="s">
        <v>1768</v>
      </c>
      <c r="T3131" t="s">
        <v>2955</v>
      </c>
      <c r="U3131" t="s">
        <v>3412</v>
      </c>
      <c r="V3131" t="s">
        <v>3442</v>
      </c>
      <c r="W3131">
        <v>135</v>
      </c>
      <c r="X3131">
        <v>1130</v>
      </c>
      <c r="Y3131">
        <v>4</v>
      </c>
      <c r="Z3131" t="s">
        <v>3479</v>
      </c>
      <c r="AA3131" t="s">
        <v>5083</v>
      </c>
      <c r="AB3131" t="s">
        <v>8026</v>
      </c>
      <c r="AC3131">
        <v>13</v>
      </c>
      <c r="AD3131" t="s">
        <v>8720</v>
      </c>
      <c r="AE3131" t="s">
        <v>8911</v>
      </c>
      <c r="AF3131" t="s">
        <v>8652</v>
      </c>
      <c r="AG3131" t="s">
        <v>8399</v>
      </c>
    </row>
    <row r="3132" spans="1:33" hidden="1" x14ac:dyDescent="0.25">
      <c r="A3132" t="s">
        <v>61</v>
      </c>
      <c r="B3132">
        <v>2025249</v>
      </c>
      <c r="C3132" t="s">
        <v>87</v>
      </c>
      <c r="D3132">
        <v>5</v>
      </c>
      <c r="E3132" t="s">
        <v>90</v>
      </c>
      <c r="F3132">
        <v>1650</v>
      </c>
      <c r="G3132" t="s">
        <v>98</v>
      </c>
      <c r="H3132" t="s">
        <v>327</v>
      </c>
      <c r="I3132" t="s">
        <v>446</v>
      </c>
      <c r="J3132" t="s">
        <v>448</v>
      </c>
      <c r="K3132">
        <v>28.26</v>
      </c>
      <c r="L3132">
        <v>51.81</v>
      </c>
      <c r="M3132" t="s">
        <v>606</v>
      </c>
      <c r="N3132" t="s">
        <v>914</v>
      </c>
      <c r="Q3132">
        <v>4</v>
      </c>
      <c r="R3132">
        <v>6</v>
      </c>
      <c r="S3132" t="s">
        <v>1684</v>
      </c>
      <c r="T3132" t="s">
        <v>2871</v>
      </c>
      <c r="U3132" t="s">
        <v>3425</v>
      </c>
      <c r="V3132" t="s">
        <v>3443</v>
      </c>
      <c r="W3132">
        <v>128</v>
      </c>
      <c r="X3132">
        <v>1109</v>
      </c>
      <c r="Y3132">
        <v>3</v>
      </c>
      <c r="Z3132" t="s">
        <v>3489</v>
      </c>
      <c r="AA3132" t="s">
        <v>5831</v>
      </c>
      <c r="AB3132" t="s">
        <v>7622</v>
      </c>
      <c r="AC3132">
        <v>10</v>
      </c>
      <c r="AD3132" t="s">
        <v>9014</v>
      </c>
      <c r="AE3132" t="s">
        <v>8911</v>
      </c>
      <c r="AF3132" t="s">
        <v>8398</v>
      </c>
      <c r="AG3132" t="s">
        <v>8444</v>
      </c>
    </row>
    <row r="3133" spans="1:33" hidden="1" x14ac:dyDescent="0.25">
      <c r="A3133" t="s">
        <v>61</v>
      </c>
      <c r="B3133">
        <v>2025249</v>
      </c>
      <c r="C3133" t="s">
        <v>87</v>
      </c>
      <c r="D3133">
        <v>5</v>
      </c>
      <c r="E3133" t="s">
        <v>90</v>
      </c>
      <c r="F3133">
        <v>1650</v>
      </c>
      <c r="G3133" t="s">
        <v>98</v>
      </c>
      <c r="H3133" t="s">
        <v>327</v>
      </c>
      <c r="I3133" t="s">
        <v>446</v>
      </c>
      <c r="J3133" t="s">
        <v>448</v>
      </c>
      <c r="K3133">
        <v>28.26</v>
      </c>
      <c r="L3133">
        <v>51.81</v>
      </c>
      <c r="M3133" t="s">
        <v>606</v>
      </c>
      <c r="N3133" t="s">
        <v>914</v>
      </c>
      <c r="Q3133">
        <v>5</v>
      </c>
      <c r="R3133">
        <v>4</v>
      </c>
      <c r="S3133" t="s">
        <v>1211</v>
      </c>
      <c r="T3133" t="s">
        <v>2398</v>
      </c>
      <c r="U3133" t="s">
        <v>3423</v>
      </c>
      <c r="V3133" t="s">
        <v>3447</v>
      </c>
      <c r="W3133">
        <v>133</v>
      </c>
      <c r="X3133">
        <v>1139</v>
      </c>
      <c r="Y3133">
        <v>7</v>
      </c>
      <c r="Z3133" t="s">
        <v>3482</v>
      </c>
      <c r="AA3133" t="s">
        <v>5832</v>
      </c>
      <c r="AB3133" t="s">
        <v>7751</v>
      </c>
      <c r="AC3133">
        <v>10</v>
      </c>
      <c r="AD3133" t="s">
        <v>8841</v>
      </c>
      <c r="AE3133" t="s">
        <v>8591</v>
      </c>
      <c r="AF3133" t="s">
        <v>8399</v>
      </c>
      <c r="AG3133" t="s">
        <v>8779</v>
      </c>
    </row>
    <row r="3134" spans="1:33" hidden="1" x14ac:dyDescent="0.25">
      <c r="A3134" t="s">
        <v>61</v>
      </c>
      <c r="B3134">
        <v>2025249</v>
      </c>
      <c r="C3134" t="s">
        <v>87</v>
      </c>
      <c r="D3134">
        <v>5</v>
      </c>
      <c r="E3134" t="s">
        <v>90</v>
      </c>
      <c r="F3134">
        <v>1650</v>
      </c>
      <c r="G3134" t="s">
        <v>98</v>
      </c>
      <c r="H3134" t="s">
        <v>327</v>
      </c>
      <c r="I3134" t="s">
        <v>446</v>
      </c>
      <c r="J3134" t="s">
        <v>448</v>
      </c>
      <c r="K3134">
        <v>28.26</v>
      </c>
      <c r="L3134">
        <v>51.81</v>
      </c>
      <c r="M3134" t="s">
        <v>606</v>
      </c>
      <c r="N3134" t="s">
        <v>914</v>
      </c>
      <c r="Q3134">
        <v>6</v>
      </c>
      <c r="R3134">
        <v>10</v>
      </c>
      <c r="S3134" t="s">
        <v>1212</v>
      </c>
      <c r="T3134" t="s">
        <v>2399</v>
      </c>
      <c r="U3134" t="s">
        <v>3411</v>
      </c>
      <c r="V3134" t="s">
        <v>3443</v>
      </c>
      <c r="W3134">
        <v>121</v>
      </c>
      <c r="X3134">
        <v>1064</v>
      </c>
      <c r="Y3134">
        <v>5</v>
      </c>
      <c r="Z3134" t="s">
        <v>3514</v>
      </c>
      <c r="AA3134" t="s">
        <v>5053</v>
      </c>
      <c r="AB3134" t="s">
        <v>8027</v>
      </c>
      <c r="AC3134">
        <v>15</v>
      </c>
      <c r="AD3134" t="s">
        <v>8717</v>
      </c>
      <c r="AE3134" t="s">
        <v>455</v>
      </c>
      <c r="AF3134" t="s">
        <v>8779</v>
      </c>
      <c r="AG3134" t="s">
        <v>8597</v>
      </c>
    </row>
    <row r="3135" spans="1:33" hidden="1" x14ac:dyDescent="0.25">
      <c r="A3135" t="s">
        <v>61</v>
      </c>
      <c r="B3135">
        <v>2025249</v>
      </c>
      <c r="C3135" t="s">
        <v>87</v>
      </c>
      <c r="D3135">
        <v>5</v>
      </c>
      <c r="E3135" t="s">
        <v>90</v>
      </c>
      <c r="F3135">
        <v>1650</v>
      </c>
      <c r="G3135" t="s">
        <v>98</v>
      </c>
      <c r="H3135" t="s">
        <v>327</v>
      </c>
      <c r="I3135" t="s">
        <v>446</v>
      </c>
      <c r="J3135" t="s">
        <v>448</v>
      </c>
      <c r="K3135">
        <v>28.26</v>
      </c>
      <c r="L3135">
        <v>51.81</v>
      </c>
      <c r="M3135" t="s">
        <v>606</v>
      </c>
      <c r="N3135" t="s">
        <v>914</v>
      </c>
      <c r="Q3135">
        <v>7</v>
      </c>
      <c r="R3135">
        <v>11</v>
      </c>
      <c r="S3135" t="s">
        <v>1087</v>
      </c>
      <c r="T3135" t="s">
        <v>2274</v>
      </c>
      <c r="U3135" t="s">
        <v>3420</v>
      </c>
      <c r="V3135" t="s">
        <v>3455</v>
      </c>
      <c r="W3135">
        <v>118</v>
      </c>
      <c r="X3135">
        <v>1158</v>
      </c>
      <c r="Y3135">
        <v>8</v>
      </c>
      <c r="Z3135" t="s">
        <v>3497</v>
      </c>
      <c r="AA3135" t="s">
        <v>5833</v>
      </c>
      <c r="AB3135" t="s">
        <v>7076</v>
      </c>
      <c r="AC3135">
        <v>43</v>
      </c>
      <c r="AD3135" t="s">
        <v>8814</v>
      </c>
      <c r="AE3135" t="s">
        <v>455</v>
      </c>
      <c r="AF3135" t="s">
        <v>8398</v>
      </c>
      <c r="AG3135" t="s">
        <v>8779</v>
      </c>
    </row>
    <row r="3136" spans="1:33" hidden="1" x14ac:dyDescent="0.25">
      <c r="A3136" t="s">
        <v>61</v>
      </c>
      <c r="B3136">
        <v>2025249</v>
      </c>
      <c r="C3136" t="s">
        <v>87</v>
      </c>
      <c r="D3136">
        <v>5</v>
      </c>
      <c r="E3136" t="s">
        <v>90</v>
      </c>
      <c r="F3136">
        <v>1650</v>
      </c>
      <c r="G3136" t="s">
        <v>98</v>
      </c>
      <c r="H3136" t="s">
        <v>327</v>
      </c>
      <c r="I3136" t="s">
        <v>446</v>
      </c>
      <c r="J3136" t="s">
        <v>448</v>
      </c>
      <c r="K3136">
        <v>28.26</v>
      </c>
      <c r="L3136">
        <v>51.81</v>
      </c>
      <c r="M3136" t="s">
        <v>606</v>
      </c>
      <c r="N3136" t="s">
        <v>914</v>
      </c>
      <c r="Q3136">
        <v>8</v>
      </c>
      <c r="R3136">
        <v>2</v>
      </c>
      <c r="S3136" t="s">
        <v>1753</v>
      </c>
      <c r="T3136" t="s">
        <v>2940</v>
      </c>
      <c r="U3136" t="s">
        <v>3421</v>
      </c>
      <c r="V3136" t="s">
        <v>3443</v>
      </c>
      <c r="W3136">
        <v>135</v>
      </c>
      <c r="X3136">
        <v>1237</v>
      </c>
      <c r="Y3136">
        <v>10</v>
      </c>
      <c r="Z3136" t="s">
        <v>3507</v>
      </c>
      <c r="AA3136" t="s">
        <v>5834</v>
      </c>
      <c r="AB3136" t="s">
        <v>7832</v>
      </c>
      <c r="AC3136">
        <v>12</v>
      </c>
      <c r="AD3136" t="s">
        <v>8813</v>
      </c>
      <c r="AE3136" t="s">
        <v>457</v>
      </c>
      <c r="AF3136" t="s">
        <v>8398</v>
      </c>
      <c r="AG3136" t="s">
        <v>8657</v>
      </c>
    </row>
    <row r="3137" spans="1:33" hidden="1" x14ac:dyDescent="0.25">
      <c r="A3137" t="s">
        <v>61</v>
      </c>
      <c r="B3137">
        <v>2025249</v>
      </c>
      <c r="C3137" t="s">
        <v>87</v>
      </c>
      <c r="D3137">
        <v>5</v>
      </c>
      <c r="E3137" t="s">
        <v>90</v>
      </c>
      <c r="F3137">
        <v>1650</v>
      </c>
      <c r="G3137" t="s">
        <v>98</v>
      </c>
      <c r="H3137" t="s">
        <v>327</v>
      </c>
      <c r="I3137" t="s">
        <v>446</v>
      </c>
      <c r="J3137" t="s">
        <v>448</v>
      </c>
      <c r="K3137">
        <v>28.26</v>
      </c>
      <c r="L3137">
        <v>51.81</v>
      </c>
      <c r="M3137" t="s">
        <v>606</v>
      </c>
      <c r="N3137" t="s">
        <v>914</v>
      </c>
      <c r="Q3137">
        <v>9</v>
      </c>
      <c r="R3137">
        <v>7</v>
      </c>
      <c r="S3137" t="s">
        <v>1384</v>
      </c>
      <c r="T3137" t="s">
        <v>2571</v>
      </c>
      <c r="U3137" t="s">
        <v>3424</v>
      </c>
      <c r="V3137" t="s">
        <v>3459</v>
      </c>
      <c r="W3137">
        <v>127</v>
      </c>
      <c r="X3137">
        <v>1174</v>
      </c>
      <c r="Y3137">
        <v>11</v>
      </c>
      <c r="Z3137" t="s">
        <v>3507</v>
      </c>
      <c r="AA3137" t="s">
        <v>5067</v>
      </c>
      <c r="AB3137" t="s">
        <v>8028</v>
      </c>
      <c r="AC3137">
        <v>51</v>
      </c>
      <c r="AD3137" t="s">
        <v>9113</v>
      </c>
      <c r="AE3137" t="s">
        <v>457</v>
      </c>
      <c r="AF3137" t="s">
        <v>8397</v>
      </c>
      <c r="AG3137" t="s">
        <v>8553</v>
      </c>
    </row>
    <row r="3138" spans="1:33" hidden="1" x14ac:dyDescent="0.25">
      <c r="A3138" t="s">
        <v>61</v>
      </c>
      <c r="B3138">
        <v>2025249</v>
      </c>
      <c r="C3138" t="s">
        <v>87</v>
      </c>
      <c r="D3138">
        <v>5</v>
      </c>
      <c r="E3138" t="s">
        <v>90</v>
      </c>
      <c r="F3138">
        <v>1650</v>
      </c>
      <c r="G3138" t="s">
        <v>98</v>
      </c>
      <c r="H3138" t="s">
        <v>327</v>
      </c>
      <c r="I3138" t="s">
        <v>446</v>
      </c>
      <c r="J3138" t="s">
        <v>448</v>
      </c>
      <c r="K3138">
        <v>28.26</v>
      </c>
      <c r="L3138">
        <v>51.81</v>
      </c>
      <c r="M3138" t="s">
        <v>606</v>
      </c>
      <c r="N3138" t="s">
        <v>914</v>
      </c>
      <c r="Q3138">
        <v>10</v>
      </c>
      <c r="R3138">
        <v>9</v>
      </c>
      <c r="S3138" t="s">
        <v>1766</v>
      </c>
      <c r="T3138" t="s">
        <v>2953</v>
      </c>
      <c r="U3138" t="s">
        <v>3403</v>
      </c>
      <c r="V3138" t="s">
        <v>3441</v>
      </c>
      <c r="W3138">
        <v>124</v>
      </c>
      <c r="X3138">
        <v>1136</v>
      </c>
      <c r="Y3138">
        <v>6</v>
      </c>
      <c r="Z3138" t="s">
        <v>3508</v>
      </c>
      <c r="AA3138" t="s">
        <v>5835</v>
      </c>
      <c r="AB3138" t="s">
        <v>7903</v>
      </c>
      <c r="AC3138">
        <v>37</v>
      </c>
      <c r="AD3138" t="s">
        <v>8818</v>
      </c>
      <c r="AE3138" t="s">
        <v>8444</v>
      </c>
      <c r="AF3138" t="s">
        <v>8654</v>
      </c>
      <c r="AG3138" t="s">
        <v>8442</v>
      </c>
    </row>
    <row r="3139" spans="1:33" hidden="1" x14ac:dyDescent="0.25">
      <c r="A3139" t="s">
        <v>61</v>
      </c>
      <c r="B3139">
        <v>2025249</v>
      </c>
      <c r="C3139" t="s">
        <v>87</v>
      </c>
      <c r="D3139">
        <v>5</v>
      </c>
      <c r="E3139" t="s">
        <v>90</v>
      </c>
      <c r="F3139">
        <v>1650</v>
      </c>
      <c r="G3139" t="s">
        <v>98</v>
      </c>
      <c r="H3139" t="s">
        <v>327</v>
      </c>
      <c r="I3139" t="s">
        <v>446</v>
      </c>
      <c r="J3139" t="s">
        <v>448</v>
      </c>
      <c r="K3139">
        <v>28.26</v>
      </c>
      <c r="L3139">
        <v>51.81</v>
      </c>
      <c r="M3139" t="s">
        <v>606</v>
      </c>
      <c r="N3139" t="s">
        <v>914</v>
      </c>
      <c r="Q3139">
        <v>11</v>
      </c>
      <c r="R3139">
        <v>8</v>
      </c>
      <c r="S3139" t="s">
        <v>1192</v>
      </c>
      <c r="T3139" t="s">
        <v>2379</v>
      </c>
      <c r="U3139" t="s">
        <v>3426</v>
      </c>
      <c r="V3139" t="s">
        <v>3444</v>
      </c>
      <c r="W3139">
        <v>126</v>
      </c>
      <c r="X3139">
        <v>1151</v>
      </c>
      <c r="Y3139">
        <v>9</v>
      </c>
      <c r="Z3139" t="s">
        <v>3508</v>
      </c>
      <c r="AA3139" t="s">
        <v>5836</v>
      </c>
      <c r="AB3139" t="s">
        <v>7384</v>
      </c>
      <c r="AC3139">
        <v>35</v>
      </c>
      <c r="AD3139" t="s">
        <v>8813</v>
      </c>
      <c r="AE3139" t="s">
        <v>8490</v>
      </c>
      <c r="AF3139" t="s">
        <v>8399</v>
      </c>
      <c r="AG3139" t="s">
        <v>8394</v>
      </c>
    </row>
    <row r="3140" spans="1:33" hidden="1" x14ac:dyDescent="0.25">
      <c r="A3140" t="s">
        <v>61</v>
      </c>
      <c r="B3140">
        <v>2025249</v>
      </c>
      <c r="C3140" t="s">
        <v>87</v>
      </c>
      <c r="D3140">
        <v>5</v>
      </c>
      <c r="E3140" t="s">
        <v>90</v>
      </c>
      <c r="F3140">
        <v>1650</v>
      </c>
      <c r="G3140" t="s">
        <v>98</v>
      </c>
      <c r="H3140" t="s">
        <v>327</v>
      </c>
      <c r="I3140" t="s">
        <v>446</v>
      </c>
      <c r="J3140" t="s">
        <v>448</v>
      </c>
      <c r="K3140">
        <v>28.26</v>
      </c>
      <c r="L3140">
        <v>51.81</v>
      </c>
      <c r="M3140" t="s">
        <v>606</v>
      </c>
      <c r="N3140" t="s">
        <v>914</v>
      </c>
      <c r="Q3140">
        <v>12</v>
      </c>
      <c r="R3140">
        <v>5</v>
      </c>
      <c r="S3140" t="s">
        <v>1215</v>
      </c>
      <c r="T3140" t="s">
        <v>2402</v>
      </c>
      <c r="U3140" t="s">
        <v>3427</v>
      </c>
      <c r="V3140" t="s">
        <v>3442</v>
      </c>
      <c r="W3140">
        <v>130</v>
      </c>
      <c r="X3140">
        <v>1046</v>
      </c>
      <c r="Y3140">
        <v>12</v>
      </c>
      <c r="Z3140" t="s">
        <v>3486</v>
      </c>
      <c r="AA3140" t="s">
        <v>5300</v>
      </c>
      <c r="AB3140" t="s">
        <v>7404</v>
      </c>
      <c r="AC3140">
        <v>34</v>
      </c>
      <c r="AD3140" t="s">
        <v>9114</v>
      </c>
      <c r="AE3140" t="s">
        <v>8862</v>
      </c>
      <c r="AF3140" t="s">
        <v>8471</v>
      </c>
      <c r="AG3140" t="s">
        <v>8414</v>
      </c>
    </row>
    <row r="3141" spans="1:33" hidden="1" x14ac:dyDescent="0.25">
      <c r="A3141" t="s">
        <v>61</v>
      </c>
      <c r="B3141">
        <v>2025250</v>
      </c>
      <c r="C3141" t="s">
        <v>87</v>
      </c>
      <c r="D3141">
        <v>6</v>
      </c>
      <c r="E3141" t="s">
        <v>90</v>
      </c>
      <c r="F3141">
        <v>1200</v>
      </c>
      <c r="G3141" t="s">
        <v>98</v>
      </c>
      <c r="H3141" t="s">
        <v>328</v>
      </c>
      <c r="I3141" t="s">
        <v>446</v>
      </c>
      <c r="J3141" t="s">
        <v>448</v>
      </c>
      <c r="K3141">
        <v>23.54</v>
      </c>
      <c r="L3141">
        <v>46.11</v>
      </c>
      <c r="M3141" t="s">
        <v>687</v>
      </c>
      <c r="Q3141">
        <v>1</v>
      </c>
      <c r="R3141">
        <v>7</v>
      </c>
      <c r="S3141" t="s">
        <v>1916</v>
      </c>
      <c r="T3141" t="s">
        <v>3103</v>
      </c>
      <c r="U3141" t="s">
        <v>3417</v>
      </c>
      <c r="V3141" t="s">
        <v>3440</v>
      </c>
      <c r="W3141">
        <v>126</v>
      </c>
      <c r="X3141">
        <v>1154</v>
      </c>
      <c r="Y3141">
        <v>5</v>
      </c>
      <c r="Z3141" t="s">
        <v>3478</v>
      </c>
      <c r="AA3141" t="s">
        <v>5837</v>
      </c>
      <c r="AB3141" t="s">
        <v>687</v>
      </c>
      <c r="AC3141">
        <v>19</v>
      </c>
      <c r="AD3141" t="s">
        <v>8605</v>
      </c>
      <c r="AE3141" t="s">
        <v>9349</v>
      </c>
      <c r="AF3141" t="s">
        <v>9379</v>
      </c>
    </row>
    <row r="3142" spans="1:33" hidden="1" x14ac:dyDescent="0.25">
      <c r="A3142" t="s">
        <v>61</v>
      </c>
      <c r="B3142">
        <v>2025250</v>
      </c>
      <c r="C3142" t="s">
        <v>87</v>
      </c>
      <c r="D3142">
        <v>6</v>
      </c>
      <c r="E3142" t="s">
        <v>90</v>
      </c>
      <c r="F3142">
        <v>1200</v>
      </c>
      <c r="G3142" t="s">
        <v>98</v>
      </c>
      <c r="H3142" t="s">
        <v>328</v>
      </c>
      <c r="I3142" t="s">
        <v>446</v>
      </c>
      <c r="J3142" t="s">
        <v>448</v>
      </c>
      <c r="K3142">
        <v>23.54</v>
      </c>
      <c r="L3142">
        <v>46.11</v>
      </c>
      <c r="M3142" t="s">
        <v>687</v>
      </c>
      <c r="Q3142">
        <v>2</v>
      </c>
      <c r="R3142">
        <v>4</v>
      </c>
      <c r="S3142" t="s">
        <v>1223</v>
      </c>
      <c r="T3142" t="s">
        <v>2410</v>
      </c>
      <c r="U3142" t="s">
        <v>3419</v>
      </c>
      <c r="V3142" t="s">
        <v>3456</v>
      </c>
      <c r="W3142">
        <v>129</v>
      </c>
      <c r="X3142">
        <v>1145</v>
      </c>
      <c r="Y3142">
        <v>4</v>
      </c>
      <c r="Z3142" t="s">
        <v>3529</v>
      </c>
      <c r="AA3142" t="s">
        <v>5838</v>
      </c>
      <c r="AB3142" t="s">
        <v>6882</v>
      </c>
      <c r="AC3142">
        <v>5.8</v>
      </c>
      <c r="AD3142" t="s">
        <v>8820</v>
      </c>
      <c r="AE3142" t="s">
        <v>9402</v>
      </c>
      <c r="AF3142" t="s">
        <v>8615</v>
      </c>
    </row>
    <row r="3143" spans="1:33" hidden="1" x14ac:dyDescent="0.25">
      <c r="A3143" t="s">
        <v>61</v>
      </c>
      <c r="B3143">
        <v>2025250</v>
      </c>
      <c r="C3143" t="s">
        <v>87</v>
      </c>
      <c r="D3143">
        <v>6</v>
      </c>
      <c r="E3143" t="s">
        <v>90</v>
      </c>
      <c r="F3143">
        <v>1200</v>
      </c>
      <c r="G3143" t="s">
        <v>98</v>
      </c>
      <c r="H3143" t="s">
        <v>328</v>
      </c>
      <c r="I3143" t="s">
        <v>446</v>
      </c>
      <c r="J3143" t="s">
        <v>448</v>
      </c>
      <c r="K3143">
        <v>23.54</v>
      </c>
      <c r="L3143">
        <v>46.11</v>
      </c>
      <c r="M3143" t="s">
        <v>687</v>
      </c>
      <c r="Q3143">
        <v>3</v>
      </c>
      <c r="R3143">
        <v>10</v>
      </c>
      <c r="S3143" t="s">
        <v>1927</v>
      </c>
      <c r="T3143" t="s">
        <v>3114</v>
      </c>
      <c r="U3143" t="s">
        <v>3411</v>
      </c>
      <c r="V3143" t="s">
        <v>3458</v>
      </c>
      <c r="W3143">
        <v>122</v>
      </c>
      <c r="X3143">
        <v>1200</v>
      </c>
      <c r="Y3143">
        <v>6</v>
      </c>
      <c r="Z3143" t="s">
        <v>3518</v>
      </c>
      <c r="AA3143" t="s">
        <v>4986</v>
      </c>
      <c r="AB3143" t="s">
        <v>713</v>
      </c>
      <c r="AC3143">
        <v>3.9</v>
      </c>
      <c r="AD3143" t="s">
        <v>9054</v>
      </c>
      <c r="AE3143" t="s">
        <v>9402</v>
      </c>
      <c r="AF3143" t="s">
        <v>8456</v>
      </c>
    </row>
    <row r="3144" spans="1:33" hidden="1" x14ac:dyDescent="0.25">
      <c r="A3144" t="s">
        <v>61</v>
      </c>
      <c r="B3144">
        <v>2025250</v>
      </c>
      <c r="C3144" t="s">
        <v>87</v>
      </c>
      <c r="D3144">
        <v>6</v>
      </c>
      <c r="E3144" t="s">
        <v>90</v>
      </c>
      <c r="F3144">
        <v>1200</v>
      </c>
      <c r="G3144" t="s">
        <v>98</v>
      </c>
      <c r="H3144" t="s">
        <v>328</v>
      </c>
      <c r="I3144" t="s">
        <v>446</v>
      </c>
      <c r="J3144" t="s">
        <v>448</v>
      </c>
      <c r="K3144">
        <v>23.54</v>
      </c>
      <c r="L3144">
        <v>46.11</v>
      </c>
      <c r="M3144" t="s">
        <v>687</v>
      </c>
      <c r="Q3144">
        <v>4</v>
      </c>
      <c r="R3144">
        <v>8</v>
      </c>
      <c r="S3144" t="s">
        <v>1787</v>
      </c>
      <c r="T3144" t="s">
        <v>2974</v>
      </c>
      <c r="U3144" t="s">
        <v>3421</v>
      </c>
      <c r="V3144" t="s">
        <v>3448</v>
      </c>
      <c r="W3144">
        <v>125</v>
      </c>
      <c r="X3144">
        <v>1073</v>
      </c>
      <c r="Y3144">
        <v>12</v>
      </c>
      <c r="Z3144" t="s">
        <v>3481</v>
      </c>
      <c r="AA3144" t="s">
        <v>5839</v>
      </c>
      <c r="AB3144" t="s">
        <v>7140</v>
      </c>
      <c r="AC3144">
        <v>19</v>
      </c>
      <c r="AD3144" t="s">
        <v>8796</v>
      </c>
      <c r="AE3144" t="s">
        <v>9350</v>
      </c>
      <c r="AF3144" t="s">
        <v>9082</v>
      </c>
    </row>
    <row r="3145" spans="1:33" hidden="1" x14ac:dyDescent="0.25">
      <c r="A3145" t="s">
        <v>61</v>
      </c>
      <c r="B3145">
        <v>2025250</v>
      </c>
      <c r="C3145" t="s">
        <v>87</v>
      </c>
      <c r="D3145">
        <v>6</v>
      </c>
      <c r="E3145" t="s">
        <v>90</v>
      </c>
      <c r="F3145">
        <v>1200</v>
      </c>
      <c r="G3145" t="s">
        <v>98</v>
      </c>
      <c r="H3145" t="s">
        <v>328</v>
      </c>
      <c r="I3145" t="s">
        <v>446</v>
      </c>
      <c r="J3145" t="s">
        <v>448</v>
      </c>
      <c r="K3145">
        <v>23.54</v>
      </c>
      <c r="L3145">
        <v>46.11</v>
      </c>
      <c r="M3145" t="s">
        <v>687</v>
      </c>
      <c r="Q3145">
        <v>5</v>
      </c>
      <c r="R3145">
        <v>2</v>
      </c>
      <c r="S3145" t="s">
        <v>1305</v>
      </c>
      <c r="T3145" t="s">
        <v>2492</v>
      </c>
      <c r="U3145" t="s">
        <v>3403</v>
      </c>
      <c r="V3145" t="s">
        <v>3446</v>
      </c>
      <c r="W3145">
        <v>134</v>
      </c>
      <c r="X3145">
        <v>1090</v>
      </c>
      <c r="Y3145">
        <v>1</v>
      </c>
      <c r="Z3145" t="s">
        <v>3483</v>
      </c>
      <c r="AA3145" t="s">
        <v>5581</v>
      </c>
      <c r="AB3145" t="s">
        <v>6961</v>
      </c>
      <c r="AC3145">
        <v>3.3</v>
      </c>
      <c r="AD3145" t="s">
        <v>8795</v>
      </c>
      <c r="AE3145" t="s">
        <v>9377</v>
      </c>
      <c r="AF3145" t="s">
        <v>8602</v>
      </c>
    </row>
    <row r="3146" spans="1:33" hidden="1" x14ac:dyDescent="0.25">
      <c r="A3146" t="s">
        <v>61</v>
      </c>
      <c r="B3146">
        <v>2025250</v>
      </c>
      <c r="C3146" t="s">
        <v>87</v>
      </c>
      <c r="D3146">
        <v>6</v>
      </c>
      <c r="E3146" t="s">
        <v>90</v>
      </c>
      <c r="F3146">
        <v>1200</v>
      </c>
      <c r="G3146" t="s">
        <v>98</v>
      </c>
      <c r="H3146" t="s">
        <v>328</v>
      </c>
      <c r="I3146" t="s">
        <v>446</v>
      </c>
      <c r="J3146" t="s">
        <v>448</v>
      </c>
      <c r="K3146">
        <v>23.54</v>
      </c>
      <c r="L3146">
        <v>46.11</v>
      </c>
      <c r="M3146" t="s">
        <v>687</v>
      </c>
      <c r="Q3146">
        <v>6</v>
      </c>
      <c r="R3146">
        <v>12</v>
      </c>
      <c r="S3146" t="s">
        <v>1724</v>
      </c>
      <c r="T3146" t="s">
        <v>2911</v>
      </c>
      <c r="U3146" t="s">
        <v>3420</v>
      </c>
      <c r="V3146" t="s">
        <v>3459</v>
      </c>
      <c r="W3146">
        <v>117</v>
      </c>
      <c r="X3146">
        <v>1087</v>
      </c>
      <c r="Y3146">
        <v>8</v>
      </c>
      <c r="Z3146" t="s">
        <v>3497</v>
      </c>
      <c r="AA3146" t="s">
        <v>5109</v>
      </c>
      <c r="AB3146" t="s">
        <v>7452</v>
      </c>
      <c r="AC3146">
        <v>14</v>
      </c>
      <c r="AD3146" t="s">
        <v>8554</v>
      </c>
      <c r="AE3146" t="s">
        <v>9377</v>
      </c>
      <c r="AF3146" t="s">
        <v>8708</v>
      </c>
    </row>
    <row r="3147" spans="1:33" hidden="1" x14ac:dyDescent="0.25">
      <c r="A3147" t="s">
        <v>61</v>
      </c>
      <c r="B3147">
        <v>2025250</v>
      </c>
      <c r="C3147" t="s">
        <v>87</v>
      </c>
      <c r="D3147">
        <v>6</v>
      </c>
      <c r="E3147" t="s">
        <v>90</v>
      </c>
      <c r="F3147">
        <v>1200</v>
      </c>
      <c r="G3147" t="s">
        <v>98</v>
      </c>
      <c r="H3147" t="s">
        <v>328</v>
      </c>
      <c r="I3147" t="s">
        <v>446</v>
      </c>
      <c r="J3147" t="s">
        <v>448</v>
      </c>
      <c r="K3147">
        <v>23.54</v>
      </c>
      <c r="L3147">
        <v>46.11</v>
      </c>
      <c r="M3147" t="s">
        <v>687</v>
      </c>
      <c r="Q3147">
        <v>7</v>
      </c>
      <c r="R3147">
        <v>9</v>
      </c>
      <c r="S3147" t="s">
        <v>1308</v>
      </c>
      <c r="T3147" t="s">
        <v>2495</v>
      </c>
      <c r="U3147" t="s">
        <v>3406</v>
      </c>
      <c r="V3147" t="s">
        <v>3457</v>
      </c>
      <c r="W3147">
        <v>122</v>
      </c>
      <c r="X3147">
        <v>1068</v>
      </c>
      <c r="Y3147">
        <v>11</v>
      </c>
      <c r="Z3147" t="s">
        <v>3497</v>
      </c>
      <c r="AA3147" t="s">
        <v>5627</v>
      </c>
      <c r="AB3147" t="s">
        <v>7452</v>
      </c>
      <c r="AC3147">
        <v>13</v>
      </c>
      <c r="AD3147" t="s">
        <v>8551</v>
      </c>
      <c r="AE3147" t="s">
        <v>9394</v>
      </c>
      <c r="AF3147" t="s">
        <v>8558</v>
      </c>
    </row>
    <row r="3148" spans="1:33" hidden="1" x14ac:dyDescent="0.25">
      <c r="A3148" t="s">
        <v>61</v>
      </c>
      <c r="B3148">
        <v>2025250</v>
      </c>
      <c r="C3148" t="s">
        <v>87</v>
      </c>
      <c r="D3148">
        <v>6</v>
      </c>
      <c r="E3148" t="s">
        <v>90</v>
      </c>
      <c r="F3148">
        <v>1200</v>
      </c>
      <c r="G3148" t="s">
        <v>98</v>
      </c>
      <c r="H3148" t="s">
        <v>328</v>
      </c>
      <c r="I3148" t="s">
        <v>446</v>
      </c>
      <c r="J3148" t="s">
        <v>448</v>
      </c>
      <c r="K3148">
        <v>23.54</v>
      </c>
      <c r="L3148">
        <v>46.11</v>
      </c>
      <c r="M3148" t="s">
        <v>687</v>
      </c>
      <c r="Q3148">
        <v>8</v>
      </c>
      <c r="R3148">
        <v>3</v>
      </c>
      <c r="S3148" t="s">
        <v>1884</v>
      </c>
      <c r="T3148" t="s">
        <v>3071</v>
      </c>
      <c r="U3148" t="s">
        <v>3404</v>
      </c>
      <c r="V3148" t="s">
        <v>3455</v>
      </c>
      <c r="W3148">
        <v>133</v>
      </c>
      <c r="X3148">
        <v>954</v>
      </c>
      <c r="Y3148">
        <v>10</v>
      </c>
      <c r="Z3148" t="s">
        <v>3491</v>
      </c>
      <c r="AA3148" t="s">
        <v>5840</v>
      </c>
      <c r="AB3148" t="s">
        <v>7057</v>
      </c>
      <c r="AC3148">
        <v>78</v>
      </c>
      <c r="AD3148" t="s">
        <v>8556</v>
      </c>
      <c r="AE3148" t="s">
        <v>9375</v>
      </c>
      <c r="AF3148" t="s">
        <v>8397</v>
      </c>
    </row>
    <row r="3149" spans="1:33" hidden="1" x14ac:dyDescent="0.25">
      <c r="A3149" t="s">
        <v>61</v>
      </c>
      <c r="B3149">
        <v>2025250</v>
      </c>
      <c r="C3149" t="s">
        <v>87</v>
      </c>
      <c r="D3149">
        <v>6</v>
      </c>
      <c r="E3149" t="s">
        <v>90</v>
      </c>
      <c r="F3149">
        <v>1200</v>
      </c>
      <c r="G3149" t="s">
        <v>98</v>
      </c>
      <c r="H3149" t="s">
        <v>328</v>
      </c>
      <c r="I3149" t="s">
        <v>446</v>
      </c>
      <c r="J3149" t="s">
        <v>448</v>
      </c>
      <c r="K3149">
        <v>23.54</v>
      </c>
      <c r="L3149">
        <v>46.11</v>
      </c>
      <c r="M3149" t="s">
        <v>687</v>
      </c>
      <c r="Q3149">
        <v>9</v>
      </c>
      <c r="R3149">
        <v>11</v>
      </c>
      <c r="S3149" t="s">
        <v>1402</v>
      </c>
      <c r="T3149" t="s">
        <v>2589</v>
      </c>
      <c r="U3149" t="s">
        <v>3408</v>
      </c>
      <c r="V3149" t="s">
        <v>3454</v>
      </c>
      <c r="W3149">
        <v>120</v>
      </c>
      <c r="X3149">
        <v>1010</v>
      </c>
      <c r="Y3149">
        <v>3</v>
      </c>
      <c r="Z3149" t="s">
        <v>3491</v>
      </c>
      <c r="AA3149" t="s">
        <v>5207</v>
      </c>
      <c r="AB3149" t="s">
        <v>7142</v>
      </c>
      <c r="AC3149">
        <v>75</v>
      </c>
      <c r="AD3149" t="s">
        <v>8793</v>
      </c>
      <c r="AE3149" t="s">
        <v>9349</v>
      </c>
      <c r="AF3149" t="s">
        <v>8455</v>
      </c>
    </row>
    <row r="3150" spans="1:33" hidden="1" x14ac:dyDescent="0.25">
      <c r="A3150" t="s">
        <v>61</v>
      </c>
      <c r="B3150">
        <v>2025250</v>
      </c>
      <c r="C3150" t="s">
        <v>87</v>
      </c>
      <c r="D3150">
        <v>6</v>
      </c>
      <c r="E3150" t="s">
        <v>90</v>
      </c>
      <c r="F3150">
        <v>1200</v>
      </c>
      <c r="G3150" t="s">
        <v>98</v>
      </c>
      <c r="H3150" t="s">
        <v>328</v>
      </c>
      <c r="I3150" t="s">
        <v>446</v>
      </c>
      <c r="J3150" t="s">
        <v>448</v>
      </c>
      <c r="K3150">
        <v>23.54</v>
      </c>
      <c r="L3150">
        <v>46.11</v>
      </c>
      <c r="M3150" t="s">
        <v>687</v>
      </c>
      <c r="Q3150">
        <v>10</v>
      </c>
      <c r="R3150">
        <v>1</v>
      </c>
      <c r="S3150" t="s">
        <v>2053</v>
      </c>
      <c r="T3150" t="s">
        <v>3240</v>
      </c>
      <c r="U3150" t="s">
        <v>3423</v>
      </c>
      <c r="V3150" t="s">
        <v>3445</v>
      </c>
      <c r="W3150">
        <v>135</v>
      </c>
      <c r="X3150">
        <v>1166</v>
      </c>
      <c r="Y3150">
        <v>2</v>
      </c>
      <c r="Z3150" t="s">
        <v>3522</v>
      </c>
      <c r="AA3150" t="s">
        <v>5841</v>
      </c>
      <c r="AB3150" t="s">
        <v>7087</v>
      </c>
      <c r="AC3150">
        <v>5.9</v>
      </c>
      <c r="AD3150" t="s">
        <v>8614</v>
      </c>
      <c r="AE3150" t="s">
        <v>9402</v>
      </c>
      <c r="AF3150" t="s">
        <v>8555</v>
      </c>
    </row>
    <row r="3151" spans="1:33" hidden="1" x14ac:dyDescent="0.25">
      <c r="A3151" t="s">
        <v>61</v>
      </c>
      <c r="B3151">
        <v>2025250</v>
      </c>
      <c r="C3151" t="s">
        <v>87</v>
      </c>
      <c r="D3151">
        <v>6</v>
      </c>
      <c r="E3151" t="s">
        <v>90</v>
      </c>
      <c r="F3151">
        <v>1200</v>
      </c>
      <c r="G3151" t="s">
        <v>98</v>
      </c>
      <c r="H3151" t="s">
        <v>328</v>
      </c>
      <c r="I3151" t="s">
        <v>446</v>
      </c>
      <c r="J3151" t="s">
        <v>448</v>
      </c>
      <c r="K3151">
        <v>23.54</v>
      </c>
      <c r="L3151">
        <v>46.11</v>
      </c>
      <c r="M3151" t="s">
        <v>687</v>
      </c>
      <c r="Q3151">
        <v>11</v>
      </c>
      <c r="R3151">
        <v>6</v>
      </c>
      <c r="S3151" t="s">
        <v>1066</v>
      </c>
      <c r="T3151" t="s">
        <v>2253</v>
      </c>
      <c r="U3151" t="s">
        <v>3407</v>
      </c>
      <c r="V3151" t="s">
        <v>3447</v>
      </c>
      <c r="W3151">
        <v>127</v>
      </c>
      <c r="X3151">
        <v>1116</v>
      </c>
      <c r="Y3151">
        <v>7</v>
      </c>
      <c r="Z3151" t="s">
        <v>3525</v>
      </c>
      <c r="AA3151" t="s">
        <v>5842</v>
      </c>
      <c r="AB3151" t="s">
        <v>7500</v>
      </c>
      <c r="AC3151">
        <v>52</v>
      </c>
      <c r="AD3151" t="s">
        <v>8610</v>
      </c>
      <c r="AE3151" t="s">
        <v>9375</v>
      </c>
      <c r="AF3151" t="s">
        <v>8753</v>
      </c>
    </row>
    <row r="3152" spans="1:33" hidden="1" x14ac:dyDescent="0.25">
      <c r="A3152" t="s">
        <v>61</v>
      </c>
      <c r="B3152">
        <v>2025250</v>
      </c>
      <c r="C3152" t="s">
        <v>87</v>
      </c>
      <c r="D3152">
        <v>6</v>
      </c>
      <c r="E3152" t="s">
        <v>90</v>
      </c>
      <c r="F3152">
        <v>1200</v>
      </c>
      <c r="G3152" t="s">
        <v>98</v>
      </c>
      <c r="H3152" t="s">
        <v>328</v>
      </c>
      <c r="I3152" t="s">
        <v>446</v>
      </c>
      <c r="J3152" t="s">
        <v>448</v>
      </c>
      <c r="K3152">
        <v>23.54</v>
      </c>
      <c r="L3152">
        <v>46.11</v>
      </c>
      <c r="M3152" t="s">
        <v>687</v>
      </c>
      <c r="Q3152">
        <v>12</v>
      </c>
      <c r="R3152">
        <v>5</v>
      </c>
      <c r="S3152" t="s">
        <v>1736</v>
      </c>
      <c r="T3152" t="s">
        <v>2923</v>
      </c>
      <c r="U3152" t="s">
        <v>3400</v>
      </c>
      <c r="V3152" t="s">
        <v>3461</v>
      </c>
      <c r="W3152">
        <v>128</v>
      </c>
      <c r="X3152">
        <v>1089</v>
      </c>
      <c r="Y3152">
        <v>9</v>
      </c>
      <c r="Z3152" t="s">
        <v>3543</v>
      </c>
      <c r="AA3152" t="s">
        <v>5843</v>
      </c>
      <c r="AB3152" t="s">
        <v>7282</v>
      </c>
      <c r="AC3152">
        <v>43</v>
      </c>
      <c r="AD3152" t="s">
        <v>8557</v>
      </c>
      <c r="AE3152" t="s">
        <v>9350</v>
      </c>
      <c r="AF3152" t="s">
        <v>8735</v>
      </c>
    </row>
    <row r="3153" spans="1:33" hidden="1" x14ac:dyDescent="0.25">
      <c r="A3153" t="s">
        <v>61</v>
      </c>
      <c r="B3153">
        <v>2025251</v>
      </c>
      <c r="C3153" t="s">
        <v>87</v>
      </c>
      <c r="D3153">
        <v>7</v>
      </c>
      <c r="E3153" t="s">
        <v>92</v>
      </c>
      <c r="F3153">
        <v>1650</v>
      </c>
      <c r="G3153" t="s">
        <v>98</v>
      </c>
      <c r="H3153" t="s">
        <v>329</v>
      </c>
      <c r="I3153" t="s">
        <v>446</v>
      </c>
      <c r="J3153" t="s">
        <v>448</v>
      </c>
      <c r="K3153">
        <v>27.57</v>
      </c>
      <c r="L3153">
        <v>52.12</v>
      </c>
      <c r="M3153" t="s">
        <v>697</v>
      </c>
      <c r="N3153" t="s">
        <v>915</v>
      </c>
      <c r="Q3153">
        <v>1</v>
      </c>
      <c r="R3153">
        <v>3</v>
      </c>
      <c r="S3153" t="s">
        <v>1631</v>
      </c>
      <c r="T3153" t="s">
        <v>2818</v>
      </c>
      <c r="U3153" t="s">
        <v>3403</v>
      </c>
      <c r="V3153" t="s">
        <v>3454</v>
      </c>
      <c r="W3153">
        <v>131</v>
      </c>
      <c r="X3153">
        <v>1129</v>
      </c>
      <c r="Y3153">
        <v>6</v>
      </c>
      <c r="Z3153" t="s">
        <v>3478</v>
      </c>
      <c r="AA3153" t="s">
        <v>5844</v>
      </c>
      <c r="AB3153" t="s">
        <v>915</v>
      </c>
      <c r="AC3153">
        <v>3.9</v>
      </c>
      <c r="AD3153" t="s">
        <v>9034</v>
      </c>
      <c r="AE3153" t="s">
        <v>8631</v>
      </c>
      <c r="AF3153" t="s">
        <v>455</v>
      </c>
      <c r="AG3153" t="s">
        <v>8970</v>
      </c>
    </row>
    <row r="3154" spans="1:33" hidden="1" x14ac:dyDescent="0.25">
      <c r="A3154" t="s">
        <v>61</v>
      </c>
      <c r="B3154">
        <v>2025251</v>
      </c>
      <c r="C3154" t="s">
        <v>87</v>
      </c>
      <c r="D3154">
        <v>7</v>
      </c>
      <c r="E3154" t="s">
        <v>92</v>
      </c>
      <c r="F3154">
        <v>1650</v>
      </c>
      <c r="G3154" t="s">
        <v>98</v>
      </c>
      <c r="H3154" t="s">
        <v>329</v>
      </c>
      <c r="I3154" t="s">
        <v>446</v>
      </c>
      <c r="J3154" t="s">
        <v>448</v>
      </c>
      <c r="K3154">
        <v>27.57</v>
      </c>
      <c r="L3154">
        <v>52.12</v>
      </c>
      <c r="M3154" t="s">
        <v>697</v>
      </c>
      <c r="N3154" t="s">
        <v>915</v>
      </c>
      <c r="Q3154">
        <v>2</v>
      </c>
      <c r="R3154">
        <v>2</v>
      </c>
      <c r="S3154" t="s">
        <v>1571</v>
      </c>
      <c r="T3154" t="s">
        <v>2758</v>
      </c>
      <c r="U3154" t="s">
        <v>3411</v>
      </c>
      <c r="V3154" t="s">
        <v>3442</v>
      </c>
      <c r="W3154">
        <v>134</v>
      </c>
      <c r="X3154">
        <v>1029</v>
      </c>
      <c r="Y3154">
        <v>5</v>
      </c>
      <c r="Z3154" t="s">
        <v>3518</v>
      </c>
      <c r="AA3154" t="s">
        <v>5845</v>
      </c>
      <c r="AB3154" t="s">
        <v>6942</v>
      </c>
      <c r="AC3154">
        <v>5.0999999999999996</v>
      </c>
      <c r="AD3154" t="s">
        <v>8860</v>
      </c>
      <c r="AE3154" t="s">
        <v>8488</v>
      </c>
      <c r="AF3154" t="s">
        <v>8444</v>
      </c>
      <c r="AG3154" t="s">
        <v>8476</v>
      </c>
    </row>
    <row r="3155" spans="1:33" hidden="1" x14ac:dyDescent="0.25">
      <c r="A3155" t="s">
        <v>61</v>
      </c>
      <c r="B3155">
        <v>2025251</v>
      </c>
      <c r="C3155" t="s">
        <v>87</v>
      </c>
      <c r="D3155">
        <v>7</v>
      </c>
      <c r="E3155" t="s">
        <v>92</v>
      </c>
      <c r="F3155">
        <v>1650</v>
      </c>
      <c r="G3155" t="s">
        <v>98</v>
      </c>
      <c r="H3155" t="s">
        <v>329</v>
      </c>
      <c r="I3155" t="s">
        <v>446</v>
      </c>
      <c r="J3155" t="s">
        <v>448</v>
      </c>
      <c r="K3155">
        <v>27.57</v>
      </c>
      <c r="L3155">
        <v>52.12</v>
      </c>
      <c r="M3155" t="s">
        <v>697</v>
      </c>
      <c r="N3155" t="s">
        <v>915</v>
      </c>
      <c r="Q3155">
        <v>3</v>
      </c>
      <c r="R3155">
        <v>6</v>
      </c>
      <c r="S3155" t="s">
        <v>1291</v>
      </c>
      <c r="T3155" t="s">
        <v>2478</v>
      </c>
      <c r="U3155" t="s">
        <v>3412</v>
      </c>
      <c r="V3155" t="s">
        <v>3460</v>
      </c>
      <c r="W3155">
        <v>127</v>
      </c>
      <c r="X3155">
        <v>1120</v>
      </c>
      <c r="Y3155">
        <v>8</v>
      </c>
      <c r="Z3155" t="s">
        <v>3480</v>
      </c>
      <c r="AA3155" t="s">
        <v>5846</v>
      </c>
      <c r="AB3155" t="s">
        <v>8029</v>
      </c>
      <c r="AC3155">
        <v>5.7</v>
      </c>
      <c r="AD3155" t="s">
        <v>9020</v>
      </c>
      <c r="AE3155" t="s">
        <v>8547</v>
      </c>
      <c r="AF3155" t="s">
        <v>455</v>
      </c>
      <c r="AG3155" t="s">
        <v>9362</v>
      </c>
    </row>
    <row r="3156" spans="1:33" hidden="1" x14ac:dyDescent="0.25">
      <c r="A3156" t="s">
        <v>61</v>
      </c>
      <c r="B3156">
        <v>2025251</v>
      </c>
      <c r="C3156" t="s">
        <v>87</v>
      </c>
      <c r="D3156">
        <v>7</v>
      </c>
      <c r="E3156" t="s">
        <v>92</v>
      </c>
      <c r="F3156">
        <v>1650</v>
      </c>
      <c r="G3156" t="s">
        <v>98</v>
      </c>
      <c r="H3156" t="s">
        <v>329</v>
      </c>
      <c r="I3156" t="s">
        <v>446</v>
      </c>
      <c r="J3156" t="s">
        <v>448</v>
      </c>
      <c r="K3156">
        <v>27.57</v>
      </c>
      <c r="L3156">
        <v>52.12</v>
      </c>
      <c r="M3156" t="s">
        <v>697</v>
      </c>
      <c r="N3156" t="s">
        <v>915</v>
      </c>
      <c r="Q3156">
        <v>4</v>
      </c>
      <c r="R3156">
        <v>9</v>
      </c>
      <c r="S3156" t="s">
        <v>1237</v>
      </c>
      <c r="T3156" t="s">
        <v>2424</v>
      </c>
      <c r="U3156" t="s">
        <v>3420</v>
      </c>
      <c r="V3156" t="s">
        <v>3455</v>
      </c>
      <c r="W3156">
        <v>124</v>
      </c>
      <c r="X3156">
        <v>1131</v>
      </c>
      <c r="Y3156">
        <v>1</v>
      </c>
      <c r="Z3156" t="s">
        <v>3482</v>
      </c>
      <c r="AA3156" t="s">
        <v>5096</v>
      </c>
      <c r="AB3156" t="s">
        <v>8030</v>
      </c>
      <c r="AC3156">
        <v>13</v>
      </c>
      <c r="AD3156" t="s">
        <v>9019</v>
      </c>
      <c r="AE3156" t="s">
        <v>8650</v>
      </c>
      <c r="AF3156" t="s">
        <v>8596</v>
      </c>
      <c r="AG3156" t="s">
        <v>8492</v>
      </c>
    </row>
    <row r="3157" spans="1:33" hidden="1" x14ac:dyDescent="0.25">
      <c r="A3157" t="s">
        <v>61</v>
      </c>
      <c r="B3157">
        <v>2025251</v>
      </c>
      <c r="C3157" t="s">
        <v>87</v>
      </c>
      <c r="D3157">
        <v>7</v>
      </c>
      <c r="E3157" t="s">
        <v>92</v>
      </c>
      <c r="F3157">
        <v>1650</v>
      </c>
      <c r="G3157" t="s">
        <v>98</v>
      </c>
      <c r="H3157" t="s">
        <v>329</v>
      </c>
      <c r="I3157" t="s">
        <v>446</v>
      </c>
      <c r="J3157" t="s">
        <v>448</v>
      </c>
      <c r="K3157">
        <v>27.57</v>
      </c>
      <c r="L3157">
        <v>52.12</v>
      </c>
      <c r="M3157" t="s">
        <v>697</v>
      </c>
      <c r="N3157" t="s">
        <v>915</v>
      </c>
      <c r="Q3157">
        <v>5</v>
      </c>
      <c r="R3157">
        <v>1</v>
      </c>
      <c r="S3157" t="s">
        <v>1200</v>
      </c>
      <c r="T3157" t="s">
        <v>2387</v>
      </c>
      <c r="U3157" t="s">
        <v>3424</v>
      </c>
      <c r="V3157" t="s">
        <v>3458</v>
      </c>
      <c r="W3157">
        <v>135</v>
      </c>
      <c r="X3157">
        <v>1207</v>
      </c>
      <c r="Y3157">
        <v>12</v>
      </c>
      <c r="Z3157" t="s">
        <v>3524</v>
      </c>
      <c r="AA3157" t="s">
        <v>5847</v>
      </c>
      <c r="AB3157" t="s">
        <v>898</v>
      </c>
      <c r="AC3157">
        <v>37</v>
      </c>
      <c r="AD3157" t="s">
        <v>8515</v>
      </c>
      <c r="AE3157" t="s">
        <v>8493</v>
      </c>
      <c r="AF3157" t="s">
        <v>8596</v>
      </c>
      <c r="AG3157" t="s">
        <v>8708</v>
      </c>
    </row>
    <row r="3158" spans="1:33" hidden="1" x14ac:dyDescent="0.25">
      <c r="A3158" t="s">
        <v>61</v>
      </c>
      <c r="B3158">
        <v>2025251</v>
      </c>
      <c r="C3158" t="s">
        <v>87</v>
      </c>
      <c r="D3158">
        <v>7</v>
      </c>
      <c r="E3158" t="s">
        <v>92</v>
      </c>
      <c r="F3158">
        <v>1650</v>
      </c>
      <c r="G3158" t="s">
        <v>98</v>
      </c>
      <c r="H3158" t="s">
        <v>329</v>
      </c>
      <c r="I3158" t="s">
        <v>446</v>
      </c>
      <c r="J3158" t="s">
        <v>448</v>
      </c>
      <c r="K3158">
        <v>27.57</v>
      </c>
      <c r="L3158">
        <v>52.12</v>
      </c>
      <c r="M3158" t="s">
        <v>697</v>
      </c>
      <c r="N3158" t="s">
        <v>915</v>
      </c>
      <c r="Q3158">
        <v>6</v>
      </c>
      <c r="R3158">
        <v>5</v>
      </c>
      <c r="S3158" t="s">
        <v>1392</v>
      </c>
      <c r="T3158" t="s">
        <v>2579</v>
      </c>
      <c r="U3158" t="s">
        <v>3421</v>
      </c>
      <c r="V3158" t="s">
        <v>3453</v>
      </c>
      <c r="W3158">
        <v>127</v>
      </c>
      <c r="X3158">
        <v>1127</v>
      </c>
      <c r="Y3158">
        <v>7</v>
      </c>
      <c r="Z3158" t="s">
        <v>3484</v>
      </c>
      <c r="AA3158" t="s">
        <v>5848</v>
      </c>
      <c r="AB3158" t="s">
        <v>7051</v>
      </c>
      <c r="AC3158">
        <v>15</v>
      </c>
      <c r="AD3158" t="s">
        <v>8959</v>
      </c>
      <c r="AE3158" t="s">
        <v>8488</v>
      </c>
      <c r="AF3158" t="s">
        <v>8596</v>
      </c>
      <c r="AG3158" t="s">
        <v>8489</v>
      </c>
    </row>
    <row r="3159" spans="1:33" hidden="1" x14ac:dyDescent="0.25">
      <c r="A3159" t="s">
        <v>61</v>
      </c>
      <c r="B3159">
        <v>2025251</v>
      </c>
      <c r="C3159" t="s">
        <v>87</v>
      </c>
      <c r="D3159">
        <v>7</v>
      </c>
      <c r="E3159" t="s">
        <v>92</v>
      </c>
      <c r="F3159">
        <v>1650</v>
      </c>
      <c r="G3159" t="s">
        <v>98</v>
      </c>
      <c r="H3159" t="s">
        <v>329</v>
      </c>
      <c r="I3159" t="s">
        <v>446</v>
      </c>
      <c r="J3159" t="s">
        <v>448</v>
      </c>
      <c r="K3159">
        <v>27.57</v>
      </c>
      <c r="L3159">
        <v>52.12</v>
      </c>
      <c r="M3159" t="s">
        <v>697</v>
      </c>
      <c r="N3159" t="s">
        <v>915</v>
      </c>
      <c r="Q3159">
        <v>7</v>
      </c>
      <c r="R3159">
        <v>12</v>
      </c>
      <c r="S3159" t="s">
        <v>1497</v>
      </c>
      <c r="T3159" t="s">
        <v>2684</v>
      </c>
      <c r="U3159" t="s">
        <v>3423</v>
      </c>
      <c r="V3159" t="s">
        <v>3456</v>
      </c>
      <c r="W3159">
        <v>120</v>
      </c>
      <c r="X3159">
        <v>1166</v>
      </c>
      <c r="Y3159">
        <v>3</v>
      </c>
      <c r="Z3159" t="s">
        <v>3497</v>
      </c>
      <c r="AA3159" t="s">
        <v>5849</v>
      </c>
      <c r="AB3159" t="s">
        <v>6944</v>
      </c>
      <c r="AC3159">
        <v>12</v>
      </c>
      <c r="AD3159" t="s">
        <v>8880</v>
      </c>
      <c r="AE3159" t="s">
        <v>8449</v>
      </c>
      <c r="AF3159" t="s">
        <v>8448</v>
      </c>
      <c r="AG3159" t="s">
        <v>8418</v>
      </c>
    </row>
    <row r="3160" spans="1:33" hidden="1" x14ac:dyDescent="0.25">
      <c r="A3160" t="s">
        <v>61</v>
      </c>
      <c r="B3160">
        <v>2025251</v>
      </c>
      <c r="C3160" t="s">
        <v>87</v>
      </c>
      <c r="D3160">
        <v>7</v>
      </c>
      <c r="E3160" t="s">
        <v>92</v>
      </c>
      <c r="F3160">
        <v>1650</v>
      </c>
      <c r="G3160" t="s">
        <v>98</v>
      </c>
      <c r="H3160" t="s">
        <v>329</v>
      </c>
      <c r="I3160" t="s">
        <v>446</v>
      </c>
      <c r="J3160" t="s">
        <v>448</v>
      </c>
      <c r="K3160">
        <v>27.57</v>
      </c>
      <c r="L3160">
        <v>52.12</v>
      </c>
      <c r="M3160" t="s">
        <v>697</v>
      </c>
      <c r="N3160" t="s">
        <v>915</v>
      </c>
      <c r="Q3160">
        <v>8</v>
      </c>
      <c r="R3160">
        <v>8</v>
      </c>
      <c r="S3160" t="s">
        <v>1209</v>
      </c>
      <c r="T3160" t="s">
        <v>2396</v>
      </c>
      <c r="U3160" t="s">
        <v>3429</v>
      </c>
      <c r="V3160" t="s">
        <v>3443</v>
      </c>
      <c r="W3160">
        <v>125</v>
      </c>
      <c r="X3160">
        <v>1191</v>
      </c>
      <c r="Y3160">
        <v>2</v>
      </c>
      <c r="Z3160" t="s">
        <v>3515</v>
      </c>
      <c r="AA3160" t="s">
        <v>5402</v>
      </c>
      <c r="AB3160" t="s">
        <v>6912</v>
      </c>
      <c r="AC3160">
        <v>21</v>
      </c>
      <c r="AD3160" t="s">
        <v>9067</v>
      </c>
      <c r="AE3160" t="s">
        <v>8441</v>
      </c>
      <c r="AF3160" t="s">
        <v>8448</v>
      </c>
      <c r="AG3160" t="s">
        <v>8653</v>
      </c>
    </row>
    <row r="3161" spans="1:33" hidden="1" x14ac:dyDescent="0.25">
      <c r="A3161" t="s">
        <v>61</v>
      </c>
      <c r="B3161">
        <v>2025251</v>
      </c>
      <c r="C3161" t="s">
        <v>87</v>
      </c>
      <c r="D3161">
        <v>7</v>
      </c>
      <c r="E3161" t="s">
        <v>92</v>
      </c>
      <c r="F3161">
        <v>1650</v>
      </c>
      <c r="G3161" t="s">
        <v>98</v>
      </c>
      <c r="H3161" t="s">
        <v>329</v>
      </c>
      <c r="I3161" t="s">
        <v>446</v>
      </c>
      <c r="J3161" t="s">
        <v>448</v>
      </c>
      <c r="K3161">
        <v>27.57</v>
      </c>
      <c r="L3161">
        <v>52.12</v>
      </c>
      <c r="M3161" t="s">
        <v>697</v>
      </c>
      <c r="N3161" t="s">
        <v>915</v>
      </c>
      <c r="Q3161">
        <v>9</v>
      </c>
      <c r="R3161">
        <v>11</v>
      </c>
      <c r="S3161" t="s">
        <v>1494</v>
      </c>
      <c r="T3161" t="s">
        <v>2681</v>
      </c>
      <c r="U3161" t="s">
        <v>3426</v>
      </c>
      <c r="V3161" t="s">
        <v>3450</v>
      </c>
      <c r="W3161">
        <v>122</v>
      </c>
      <c r="X3161">
        <v>1091</v>
      </c>
      <c r="Y3161">
        <v>10</v>
      </c>
      <c r="Z3161" t="s">
        <v>3507</v>
      </c>
      <c r="AA3161" t="s">
        <v>5850</v>
      </c>
      <c r="AB3161" t="s">
        <v>7389</v>
      </c>
      <c r="AC3161">
        <v>8.4</v>
      </c>
      <c r="AD3161" t="s">
        <v>8694</v>
      </c>
      <c r="AE3161" t="s">
        <v>8441</v>
      </c>
      <c r="AF3161" t="s">
        <v>8593</v>
      </c>
      <c r="AG3161" t="s">
        <v>8926</v>
      </c>
    </row>
    <row r="3162" spans="1:33" hidden="1" x14ac:dyDescent="0.25">
      <c r="A3162" t="s">
        <v>61</v>
      </c>
      <c r="B3162">
        <v>2025251</v>
      </c>
      <c r="C3162" t="s">
        <v>87</v>
      </c>
      <c r="D3162">
        <v>7</v>
      </c>
      <c r="E3162" t="s">
        <v>92</v>
      </c>
      <c r="F3162">
        <v>1650</v>
      </c>
      <c r="G3162" t="s">
        <v>98</v>
      </c>
      <c r="H3162" t="s">
        <v>329</v>
      </c>
      <c r="I3162" t="s">
        <v>446</v>
      </c>
      <c r="J3162" t="s">
        <v>448</v>
      </c>
      <c r="K3162">
        <v>27.57</v>
      </c>
      <c r="L3162">
        <v>52.12</v>
      </c>
      <c r="M3162" t="s">
        <v>697</v>
      </c>
      <c r="N3162" t="s">
        <v>915</v>
      </c>
      <c r="Q3162">
        <v>10</v>
      </c>
      <c r="R3162">
        <v>10</v>
      </c>
      <c r="S3162" t="s">
        <v>1842</v>
      </c>
      <c r="T3162" t="s">
        <v>3029</v>
      </c>
      <c r="U3162" t="s">
        <v>3425</v>
      </c>
      <c r="V3162" t="s">
        <v>3446</v>
      </c>
      <c r="W3162">
        <v>122</v>
      </c>
      <c r="X3162">
        <v>1213</v>
      </c>
      <c r="Y3162">
        <v>9</v>
      </c>
      <c r="Z3162" t="s">
        <v>3508</v>
      </c>
      <c r="AA3162" t="s">
        <v>5851</v>
      </c>
      <c r="AB3162" t="s">
        <v>860</v>
      </c>
      <c r="AC3162">
        <v>11</v>
      </c>
      <c r="AD3162" t="s">
        <v>8958</v>
      </c>
      <c r="AE3162" t="s">
        <v>8441</v>
      </c>
      <c r="AF3162" t="s">
        <v>8444</v>
      </c>
      <c r="AG3162" t="s">
        <v>8557</v>
      </c>
    </row>
    <row r="3163" spans="1:33" hidden="1" x14ac:dyDescent="0.25">
      <c r="A3163" t="s">
        <v>61</v>
      </c>
      <c r="B3163">
        <v>2025251</v>
      </c>
      <c r="C3163" t="s">
        <v>87</v>
      </c>
      <c r="D3163">
        <v>7</v>
      </c>
      <c r="E3163" t="s">
        <v>92</v>
      </c>
      <c r="F3163">
        <v>1650</v>
      </c>
      <c r="G3163" t="s">
        <v>98</v>
      </c>
      <c r="H3163" t="s">
        <v>329</v>
      </c>
      <c r="I3163" t="s">
        <v>446</v>
      </c>
      <c r="J3163" t="s">
        <v>448</v>
      </c>
      <c r="K3163">
        <v>27.57</v>
      </c>
      <c r="L3163">
        <v>52.12</v>
      </c>
      <c r="M3163" t="s">
        <v>697</v>
      </c>
      <c r="N3163" t="s">
        <v>915</v>
      </c>
      <c r="Q3163">
        <v>11</v>
      </c>
      <c r="R3163">
        <v>4</v>
      </c>
      <c r="S3163" t="s">
        <v>1234</v>
      </c>
      <c r="T3163" t="s">
        <v>2421</v>
      </c>
      <c r="U3163" t="s">
        <v>3428</v>
      </c>
      <c r="V3163" t="s">
        <v>3452</v>
      </c>
      <c r="W3163">
        <v>129</v>
      </c>
      <c r="X3163">
        <v>1245</v>
      </c>
      <c r="Y3163">
        <v>4</v>
      </c>
      <c r="Z3163" t="s">
        <v>3487</v>
      </c>
      <c r="AA3163" t="s">
        <v>5852</v>
      </c>
      <c r="AB3163" t="s">
        <v>8031</v>
      </c>
      <c r="AC3163">
        <v>18</v>
      </c>
      <c r="AD3163" t="s">
        <v>8522</v>
      </c>
      <c r="AE3163" t="s">
        <v>8442</v>
      </c>
      <c r="AF3163" t="s">
        <v>8492</v>
      </c>
      <c r="AG3163" t="s">
        <v>8793</v>
      </c>
    </row>
    <row r="3164" spans="1:33" hidden="1" x14ac:dyDescent="0.25">
      <c r="A3164" t="s">
        <v>61</v>
      </c>
      <c r="B3164">
        <v>2025251</v>
      </c>
      <c r="C3164" t="s">
        <v>87</v>
      </c>
      <c r="D3164">
        <v>7</v>
      </c>
      <c r="E3164" t="s">
        <v>92</v>
      </c>
      <c r="F3164">
        <v>1650</v>
      </c>
      <c r="G3164" t="s">
        <v>98</v>
      </c>
      <c r="H3164" t="s">
        <v>329</v>
      </c>
      <c r="I3164" t="s">
        <v>446</v>
      </c>
      <c r="J3164" t="s">
        <v>448</v>
      </c>
      <c r="K3164">
        <v>27.57</v>
      </c>
      <c r="L3164">
        <v>52.12</v>
      </c>
      <c r="M3164" t="s">
        <v>697</v>
      </c>
      <c r="N3164" t="s">
        <v>915</v>
      </c>
      <c r="Q3164">
        <v>12</v>
      </c>
      <c r="R3164">
        <v>7</v>
      </c>
      <c r="S3164" t="s">
        <v>1210</v>
      </c>
      <c r="T3164" t="s">
        <v>2397</v>
      </c>
      <c r="U3164" t="s">
        <v>3427</v>
      </c>
      <c r="V3164" t="s">
        <v>3456</v>
      </c>
      <c r="W3164">
        <v>126</v>
      </c>
      <c r="X3164">
        <v>1102</v>
      </c>
      <c r="Y3164">
        <v>11</v>
      </c>
      <c r="Z3164" t="s">
        <v>3525</v>
      </c>
      <c r="AA3164" t="s">
        <v>5853</v>
      </c>
      <c r="AB3164" t="s">
        <v>7907</v>
      </c>
      <c r="AC3164">
        <v>31</v>
      </c>
      <c r="AD3164" t="s">
        <v>8887</v>
      </c>
      <c r="AE3164" t="s">
        <v>8441</v>
      </c>
      <c r="AF3164" t="s">
        <v>8489</v>
      </c>
      <c r="AG3164" t="s">
        <v>8553</v>
      </c>
    </row>
    <row r="3165" spans="1:33" hidden="1" x14ac:dyDescent="0.25">
      <c r="A3165" t="s">
        <v>61</v>
      </c>
      <c r="B3165">
        <v>2025252</v>
      </c>
      <c r="C3165" t="s">
        <v>87</v>
      </c>
      <c r="D3165">
        <v>8</v>
      </c>
      <c r="E3165" t="s">
        <v>92</v>
      </c>
      <c r="F3165">
        <v>1200</v>
      </c>
      <c r="G3165" t="s">
        <v>98</v>
      </c>
      <c r="H3165" t="s">
        <v>330</v>
      </c>
      <c r="I3165" t="s">
        <v>446</v>
      </c>
      <c r="J3165" t="s">
        <v>448</v>
      </c>
      <c r="K3165">
        <v>23.63</v>
      </c>
      <c r="L3165">
        <v>46.06</v>
      </c>
      <c r="M3165" t="s">
        <v>698</v>
      </c>
      <c r="Q3165">
        <v>1</v>
      </c>
      <c r="R3165">
        <v>7</v>
      </c>
      <c r="S3165" t="s">
        <v>1139</v>
      </c>
      <c r="T3165" t="s">
        <v>2326</v>
      </c>
      <c r="U3165" t="s">
        <v>3428</v>
      </c>
      <c r="V3165" t="s">
        <v>3459</v>
      </c>
      <c r="W3165">
        <v>130</v>
      </c>
      <c r="X3165">
        <v>1165</v>
      </c>
      <c r="Y3165">
        <v>10</v>
      </c>
      <c r="Z3165" t="s">
        <v>3478</v>
      </c>
      <c r="AA3165" t="s">
        <v>5854</v>
      </c>
      <c r="AB3165" t="s">
        <v>698</v>
      </c>
      <c r="AC3165">
        <v>23</v>
      </c>
      <c r="AD3165" t="s">
        <v>8650</v>
      </c>
      <c r="AE3165" t="s">
        <v>9231</v>
      </c>
      <c r="AF3165" t="s">
        <v>9373</v>
      </c>
    </row>
    <row r="3166" spans="1:33" hidden="1" x14ac:dyDescent="0.25">
      <c r="A3166" t="s">
        <v>61</v>
      </c>
      <c r="B3166">
        <v>2025252</v>
      </c>
      <c r="C3166" t="s">
        <v>87</v>
      </c>
      <c r="D3166">
        <v>8</v>
      </c>
      <c r="E3166" t="s">
        <v>92</v>
      </c>
      <c r="F3166">
        <v>1200</v>
      </c>
      <c r="G3166" t="s">
        <v>98</v>
      </c>
      <c r="H3166" t="s">
        <v>330</v>
      </c>
      <c r="I3166" t="s">
        <v>446</v>
      </c>
      <c r="J3166" t="s">
        <v>448</v>
      </c>
      <c r="K3166">
        <v>23.63</v>
      </c>
      <c r="L3166">
        <v>46.06</v>
      </c>
      <c r="M3166" t="s">
        <v>698</v>
      </c>
      <c r="Q3166">
        <v>2</v>
      </c>
      <c r="R3166">
        <v>12</v>
      </c>
      <c r="S3166" t="s">
        <v>1327</v>
      </c>
      <c r="T3166" t="s">
        <v>2514</v>
      </c>
      <c r="U3166" t="s">
        <v>3424</v>
      </c>
      <c r="V3166" t="s">
        <v>3450</v>
      </c>
      <c r="W3166">
        <v>121</v>
      </c>
      <c r="X3166">
        <v>1139</v>
      </c>
      <c r="Y3166">
        <v>5</v>
      </c>
      <c r="Z3166" t="s">
        <v>3489</v>
      </c>
      <c r="AA3166" t="s">
        <v>5117</v>
      </c>
      <c r="AB3166" t="s">
        <v>7033</v>
      </c>
      <c r="AC3166">
        <v>6.8</v>
      </c>
      <c r="AD3166" t="s">
        <v>8492</v>
      </c>
      <c r="AE3166" t="s">
        <v>9314</v>
      </c>
      <c r="AF3166" t="s">
        <v>9018</v>
      </c>
    </row>
    <row r="3167" spans="1:33" hidden="1" x14ac:dyDescent="0.25">
      <c r="A3167" t="s">
        <v>61</v>
      </c>
      <c r="B3167">
        <v>2025252</v>
      </c>
      <c r="C3167" t="s">
        <v>87</v>
      </c>
      <c r="D3167">
        <v>8</v>
      </c>
      <c r="E3167" t="s">
        <v>92</v>
      </c>
      <c r="F3167">
        <v>1200</v>
      </c>
      <c r="G3167" t="s">
        <v>98</v>
      </c>
      <c r="H3167" t="s">
        <v>330</v>
      </c>
      <c r="I3167" t="s">
        <v>446</v>
      </c>
      <c r="J3167" t="s">
        <v>448</v>
      </c>
      <c r="K3167">
        <v>23.63</v>
      </c>
      <c r="L3167">
        <v>46.06</v>
      </c>
      <c r="M3167" t="s">
        <v>698</v>
      </c>
      <c r="Q3167">
        <v>3</v>
      </c>
      <c r="R3167">
        <v>11</v>
      </c>
      <c r="S3167" t="s">
        <v>1370</v>
      </c>
      <c r="T3167" t="s">
        <v>2557</v>
      </c>
      <c r="U3167" t="s">
        <v>3426</v>
      </c>
      <c r="V3167" t="s">
        <v>3445</v>
      </c>
      <c r="W3167">
        <v>123</v>
      </c>
      <c r="X3167">
        <v>1099</v>
      </c>
      <c r="Y3167">
        <v>11</v>
      </c>
      <c r="Z3167" t="s">
        <v>3480</v>
      </c>
      <c r="AA3167" t="s">
        <v>5855</v>
      </c>
      <c r="AB3167" t="s">
        <v>663</v>
      </c>
      <c r="AC3167">
        <v>7.6</v>
      </c>
      <c r="AD3167" t="s">
        <v>8650</v>
      </c>
      <c r="AE3167" t="s">
        <v>9401</v>
      </c>
      <c r="AF3167" t="s">
        <v>9400</v>
      </c>
    </row>
    <row r="3168" spans="1:33" hidden="1" x14ac:dyDescent="0.25">
      <c r="A3168" t="s">
        <v>61</v>
      </c>
      <c r="B3168">
        <v>2025252</v>
      </c>
      <c r="C3168" t="s">
        <v>87</v>
      </c>
      <c r="D3168">
        <v>8</v>
      </c>
      <c r="E3168" t="s">
        <v>92</v>
      </c>
      <c r="F3168">
        <v>1200</v>
      </c>
      <c r="G3168" t="s">
        <v>98</v>
      </c>
      <c r="H3168" t="s">
        <v>330</v>
      </c>
      <c r="I3168" t="s">
        <v>446</v>
      </c>
      <c r="J3168" t="s">
        <v>448</v>
      </c>
      <c r="K3168">
        <v>23.63</v>
      </c>
      <c r="L3168">
        <v>46.06</v>
      </c>
      <c r="M3168" t="s">
        <v>698</v>
      </c>
      <c r="Q3168">
        <v>4</v>
      </c>
      <c r="R3168">
        <v>9</v>
      </c>
      <c r="S3168" t="s">
        <v>1516</v>
      </c>
      <c r="T3168" t="s">
        <v>2703</v>
      </c>
      <c r="U3168" t="s">
        <v>3420</v>
      </c>
      <c r="V3168" t="s">
        <v>3445</v>
      </c>
      <c r="W3168">
        <v>126</v>
      </c>
      <c r="X3168">
        <v>1177</v>
      </c>
      <c r="Y3168">
        <v>1</v>
      </c>
      <c r="Z3168" t="s">
        <v>3506</v>
      </c>
      <c r="AA3168" t="s">
        <v>4987</v>
      </c>
      <c r="AB3168" t="s">
        <v>7356</v>
      </c>
      <c r="AC3168">
        <v>5.4</v>
      </c>
      <c r="AD3168" t="s">
        <v>8651</v>
      </c>
      <c r="AE3168" t="s">
        <v>9313</v>
      </c>
      <c r="AF3168" t="s">
        <v>8795</v>
      </c>
    </row>
    <row r="3169" spans="1:34" hidden="1" x14ac:dyDescent="0.25">
      <c r="A3169" t="s">
        <v>61</v>
      </c>
      <c r="B3169">
        <v>2025252</v>
      </c>
      <c r="C3169" t="s">
        <v>87</v>
      </c>
      <c r="D3169">
        <v>8</v>
      </c>
      <c r="E3169" t="s">
        <v>92</v>
      </c>
      <c r="F3169">
        <v>1200</v>
      </c>
      <c r="G3169" t="s">
        <v>98</v>
      </c>
      <c r="H3169" t="s">
        <v>330</v>
      </c>
      <c r="I3169" t="s">
        <v>446</v>
      </c>
      <c r="J3169" t="s">
        <v>448</v>
      </c>
      <c r="K3169">
        <v>23.63</v>
      </c>
      <c r="L3169">
        <v>46.06</v>
      </c>
      <c r="M3169" t="s">
        <v>698</v>
      </c>
      <c r="Q3169">
        <v>5</v>
      </c>
      <c r="R3169">
        <v>6</v>
      </c>
      <c r="S3169" t="s">
        <v>1424</v>
      </c>
      <c r="T3169" t="s">
        <v>2611</v>
      </c>
      <c r="U3169" t="s">
        <v>3429</v>
      </c>
      <c r="V3169" t="s">
        <v>3443</v>
      </c>
      <c r="W3169">
        <v>130</v>
      </c>
      <c r="X3169">
        <v>1187</v>
      </c>
      <c r="Y3169">
        <v>4</v>
      </c>
      <c r="Z3169" t="s">
        <v>3506</v>
      </c>
      <c r="AA3169" t="s">
        <v>5856</v>
      </c>
      <c r="AB3169" t="s">
        <v>6906</v>
      </c>
      <c r="AC3169">
        <v>9</v>
      </c>
      <c r="AD3169" t="s">
        <v>8452</v>
      </c>
      <c r="AE3169" t="s">
        <v>9401</v>
      </c>
      <c r="AF3169" t="s">
        <v>9379</v>
      </c>
    </row>
    <row r="3170" spans="1:34" hidden="1" x14ac:dyDescent="0.25">
      <c r="A3170" t="s">
        <v>61</v>
      </c>
      <c r="B3170">
        <v>2025252</v>
      </c>
      <c r="C3170" t="s">
        <v>87</v>
      </c>
      <c r="D3170">
        <v>8</v>
      </c>
      <c r="E3170" t="s">
        <v>92</v>
      </c>
      <c r="F3170">
        <v>1200</v>
      </c>
      <c r="G3170" t="s">
        <v>98</v>
      </c>
      <c r="H3170" t="s">
        <v>330</v>
      </c>
      <c r="I3170" t="s">
        <v>446</v>
      </c>
      <c r="J3170" t="s">
        <v>448</v>
      </c>
      <c r="K3170">
        <v>23.63</v>
      </c>
      <c r="L3170">
        <v>46.06</v>
      </c>
      <c r="M3170" t="s">
        <v>698</v>
      </c>
      <c r="Q3170">
        <v>6</v>
      </c>
      <c r="R3170">
        <v>10</v>
      </c>
      <c r="S3170" t="s">
        <v>1706</v>
      </c>
      <c r="T3170" t="s">
        <v>2893</v>
      </c>
      <c r="U3170" t="s">
        <v>3423</v>
      </c>
      <c r="V3170" t="s">
        <v>3448</v>
      </c>
      <c r="W3170">
        <v>124</v>
      </c>
      <c r="X3170">
        <v>1123</v>
      </c>
      <c r="Y3170">
        <v>8</v>
      </c>
      <c r="Z3170" t="s">
        <v>3483</v>
      </c>
      <c r="AA3170" t="s">
        <v>5823</v>
      </c>
      <c r="AB3170" t="s">
        <v>605</v>
      </c>
      <c r="AC3170">
        <v>27</v>
      </c>
      <c r="AD3170" t="s">
        <v>8631</v>
      </c>
      <c r="AE3170" t="s">
        <v>9314</v>
      </c>
      <c r="AF3170" t="s">
        <v>8876</v>
      </c>
    </row>
    <row r="3171" spans="1:34" hidden="1" x14ac:dyDescent="0.25">
      <c r="A3171" t="s">
        <v>61</v>
      </c>
      <c r="B3171">
        <v>2025252</v>
      </c>
      <c r="C3171" t="s">
        <v>87</v>
      </c>
      <c r="D3171">
        <v>8</v>
      </c>
      <c r="E3171" t="s">
        <v>92</v>
      </c>
      <c r="F3171">
        <v>1200</v>
      </c>
      <c r="G3171" t="s">
        <v>98</v>
      </c>
      <c r="H3171" t="s">
        <v>330</v>
      </c>
      <c r="I3171" t="s">
        <v>446</v>
      </c>
      <c r="J3171" t="s">
        <v>448</v>
      </c>
      <c r="K3171">
        <v>23.63</v>
      </c>
      <c r="L3171">
        <v>46.06</v>
      </c>
      <c r="M3171" t="s">
        <v>698</v>
      </c>
      <c r="Q3171">
        <v>7</v>
      </c>
      <c r="R3171">
        <v>2</v>
      </c>
      <c r="S3171" t="s">
        <v>1240</v>
      </c>
      <c r="T3171" t="s">
        <v>2427</v>
      </c>
      <c r="U3171" t="s">
        <v>3403</v>
      </c>
      <c r="V3171" t="s">
        <v>3460</v>
      </c>
      <c r="W3171">
        <v>135</v>
      </c>
      <c r="X3171">
        <v>1112</v>
      </c>
      <c r="Y3171">
        <v>3</v>
      </c>
      <c r="Z3171" t="s">
        <v>3483</v>
      </c>
      <c r="AA3171" t="s">
        <v>5857</v>
      </c>
      <c r="AB3171" t="s">
        <v>6956</v>
      </c>
      <c r="AC3171">
        <v>7.9</v>
      </c>
      <c r="AD3171" t="s">
        <v>8594</v>
      </c>
      <c r="AE3171" t="s">
        <v>9400</v>
      </c>
      <c r="AF3171" t="s">
        <v>457</v>
      </c>
    </row>
    <row r="3172" spans="1:34" hidden="1" x14ac:dyDescent="0.25">
      <c r="A3172" t="s">
        <v>61</v>
      </c>
      <c r="B3172">
        <v>2025252</v>
      </c>
      <c r="C3172" t="s">
        <v>87</v>
      </c>
      <c r="D3172">
        <v>8</v>
      </c>
      <c r="E3172" t="s">
        <v>92</v>
      </c>
      <c r="F3172">
        <v>1200</v>
      </c>
      <c r="G3172" t="s">
        <v>98</v>
      </c>
      <c r="H3172" t="s">
        <v>330</v>
      </c>
      <c r="I3172" t="s">
        <v>446</v>
      </c>
      <c r="J3172" t="s">
        <v>448</v>
      </c>
      <c r="K3172">
        <v>23.63</v>
      </c>
      <c r="L3172">
        <v>46.06</v>
      </c>
      <c r="M3172" t="s">
        <v>698</v>
      </c>
      <c r="Q3172">
        <v>8</v>
      </c>
      <c r="R3172">
        <v>4</v>
      </c>
      <c r="S3172" t="s">
        <v>1133</v>
      </c>
      <c r="T3172" t="s">
        <v>2320</v>
      </c>
      <c r="U3172" t="s">
        <v>3412</v>
      </c>
      <c r="V3172" t="s">
        <v>3453</v>
      </c>
      <c r="W3172">
        <v>133</v>
      </c>
      <c r="X3172">
        <v>1265</v>
      </c>
      <c r="Y3172">
        <v>9</v>
      </c>
      <c r="Z3172" t="s">
        <v>3524</v>
      </c>
      <c r="AA3172" t="s">
        <v>5499</v>
      </c>
      <c r="AB3172" t="s">
        <v>7034</v>
      </c>
      <c r="AC3172">
        <v>24</v>
      </c>
      <c r="AD3172" t="s">
        <v>8549</v>
      </c>
      <c r="AE3172" t="s">
        <v>9224</v>
      </c>
      <c r="AF3172" t="s">
        <v>8488</v>
      </c>
    </row>
    <row r="3173" spans="1:34" hidden="1" x14ac:dyDescent="0.25">
      <c r="A3173" t="s">
        <v>61</v>
      </c>
      <c r="B3173">
        <v>2025252</v>
      </c>
      <c r="C3173" t="s">
        <v>87</v>
      </c>
      <c r="D3173">
        <v>8</v>
      </c>
      <c r="E3173" t="s">
        <v>92</v>
      </c>
      <c r="F3173">
        <v>1200</v>
      </c>
      <c r="G3173" t="s">
        <v>98</v>
      </c>
      <c r="H3173" t="s">
        <v>330</v>
      </c>
      <c r="I3173" t="s">
        <v>446</v>
      </c>
      <c r="J3173" t="s">
        <v>448</v>
      </c>
      <c r="K3173">
        <v>23.63</v>
      </c>
      <c r="L3173">
        <v>46.06</v>
      </c>
      <c r="M3173" t="s">
        <v>698</v>
      </c>
      <c r="Q3173">
        <v>9</v>
      </c>
      <c r="R3173">
        <v>5</v>
      </c>
      <c r="S3173" t="s">
        <v>1131</v>
      </c>
      <c r="T3173" t="s">
        <v>2318</v>
      </c>
      <c r="U3173" t="s">
        <v>3421</v>
      </c>
      <c r="V3173" t="s">
        <v>3443</v>
      </c>
      <c r="W3173">
        <v>132</v>
      </c>
      <c r="X3173">
        <v>1094</v>
      </c>
      <c r="Y3173">
        <v>6</v>
      </c>
      <c r="Z3173" t="s">
        <v>3514</v>
      </c>
      <c r="AA3173" t="s">
        <v>5858</v>
      </c>
      <c r="AB3173" t="s">
        <v>7216</v>
      </c>
      <c r="AC3173">
        <v>7</v>
      </c>
      <c r="AD3173" t="s">
        <v>8452</v>
      </c>
      <c r="AE3173" t="s">
        <v>9314</v>
      </c>
      <c r="AF3173" t="s">
        <v>457</v>
      </c>
    </row>
    <row r="3174" spans="1:34" hidden="1" x14ac:dyDescent="0.25">
      <c r="A3174" t="s">
        <v>61</v>
      </c>
      <c r="B3174">
        <v>2025252</v>
      </c>
      <c r="C3174" t="s">
        <v>87</v>
      </c>
      <c r="D3174">
        <v>8</v>
      </c>
      <c r="E3174" t="s">
        <v>92</v>
      </c>
      <c r="F3174">
        <v>1200</v>
      </c>
      <c r="G3174" t="s">
        <v>98</v>
      </c>
      <c r="H3174" t="s">
        <v>330</v>
      </c>
      <c r="I3174" t="s">
        <v>446</v>
      </c>
      <c r="J3174" t="s">
        <v>448</v>
      </c>
      <c r="K3174">
        <v>23.63</v>
      </c>
      <c r="L3174">
        <v>46.06</v>
      </c>
      <c r="M3174" t="s">
        <v>698</v>
      </c>
      <c r="Q3174">
        <v>10</v>
      </c>
      <c r="R3174">
        <v>1</v>
      </c>
      <c r="S3174" t="s">
        <v>1709</v>
      </c>
      <c r="T3174" t="s">
        <v>2896</v>
      </c>
      <c r="U3174" t="s">
        <v>3411</v>
      </c>
      <c r="V3174" t="s">
        <v>3448</v>
      </c>
      <c r="W3174">
        <v>135</v>
      </c>
      <c r="X3174">
        <v>1059</v>
      </c>
      <c r="Y3174">
        <v>12</v>
      </c>
      <c r="Z3174" t="s">
        <v>3496</v>
      </c>
      <c r="AA3174" t="s">
        <v>5247</v>
      </c>
      <c r="AB3174" t="s">
        <v>7452</v>
      </c>
      <c r="AC3174">
        <v>9.4</v>
      </c>
      <c r="AD3174" t="s">
        <v>8548</v>
      </c>
      <c r="AE3174" t="s">
        <v>9227</v>
      </c>
      <c r="AF3174" t="s">
        <v>8861</v>
      </c>
    </row>
    <row r="3175" spans="1:34" hidden="1" x14ac:dyDescent="0.25">
      <c r="A3175" t="s">
        <v>61</v>
      </c>
      <c r="B3175">
        <v>2025252</v>
      </c>
      <c r="C3175" t="s">
        <v>87</v>
      </c>
      <c r="D3175">
        <v>8</v>
      </c>
      <c r="E3175" t="s">
        <v>92</v>
      </c>
      <c r="F3175">
        <v>1200</v>
      </c>
      <c r="G3175" t="s">
        <v>98</v>
      </c>
      <c r="H3175" t="s">
        <v>330</v>
      </c>
      <c r="I3175" t="s">
        <v>446</v>
      </c>
      <c r="J3175" t="s">
        <v>448</v>
      </c>
      <c r="K3175">
        <v>23.63</v>
      </c>
      <c r="L3175">
        <v>46.06</v>
      </c>
      <c r="M3175" t="s">
        <v>698</v>
      </c>
      <c r="Q3175">
        <v>11</v>
      </c>
      <c r="R3175">
        <v>8</v>
      </c>
      <c r="S3175" t="s">
        <v>1339</v>
      </c>
      <c r="T3175" t="s">
        <v>2526</v>
      </c>
      <c r="U3175" t="s">
        <v>3427</v>
      </c>
      <c r="V3175" t="s">
        <v>3444</v>
      </c>
      <c r="W3175">
        <v>128</v>
      </c>
      <c r="X3175">
        <v>1198</v>
      </c>
      <c r="Y3175">
        <v>2</v>
      </c>
      <c r="Z3175" t="s">
        <v>3491</v>
      </c>
      <c r="AA3175" t="s">
        <v>5859</v>
      </c>
      <c r="AB3175" t="s">
        <v>7607</v>
      </c>
      <c r="AC3175">
        <v>9.6999999999999993</v>
      </c>
      <c r="AD3175" t="s">
        <v>8596</v>
      </c>
      <c r="AE3175" t="s">
        <v>9313</v>
      </c>
      <c r="AF3175" t="s">
        <v>8746</v>
      </c>
    </row>
    <row r="3176" spans="1:34" hidden="1" x14ac:dyDescent="0.25">
      <c r="A3176" t="s">
        <v>61</v>
      </c>
      <c r="B3176">
        <v>2025252</v>
      </c>
      <c r="C3176" t="s">
        <v>87</v>
      </c>
      <c r="D3176">
        <v>8</v>
      </c>
      <c r="E3176" t="s">
        <v>92</v>
      </c>
      <c r="F3176">
        <v>1200</v>
      </c>
      <c r="G3176" t="s">
        <v>98</v>
      </c>
      <c r="H3176" t="s">
        <v>330</v>
      </c>
      <c r="I3176" t="s">
        <v>446</v>
      </c>
      <c r="J3176" t="s">
        <v>448</v>
      </c>
      <c r="K3176">
        <v>23.63</v>
      </c>
      <c r="L3176">
        <v>46.06</v>
      </c>
      <c r="M3176" t="s">
        <v>698</v>
      </c>
      <c r="Q3176">
        <v>12</v>
      </c>
      <c r="R3176">
        <v>3</v>
      </c>
      <c r="S3176" t="s">
        <v>1992</v>
      </c>
      <c r="T3176" t="s">
        <v>3179</v>
      </c>
      <c r="U3176" t="s">
        <v>3425</v>
      </c>
      <c r="V3176" t="s">
        <v>3451</v>
      </c>
      <c r="W3176">
        <v>133</v>
      </c>
      <c r="X3176">
        <v>1205</v>
      </c>
      <c r="Y3176">
        <v>7</v>
      </c>
      <c r="Z3176" t="s">
        <v>3511</v>
      </c>
      <c r="AA3176" t="s">
        <v>5860</v>
      </c>
      <c r="AB3176" t="s">
        <v>7494</v>
      </c>
      <c r="AC3176">
        <v>23</v>
      </c>
      <c r="AD3176" t="s">
        <v>8443</v>
      </c>
      <c r="AE3176" t="s">
        <v>9433</v>
      </c>
      <c r="AF3176" t="s">
        <v>8688</v>
      </c>
    </row>
    <row r="3177" spans="1:34" hidden="1" x14ac:dyDescent="0.25">
      <c r="A3177" t="s">
        <v>61</v>
      </c>
      <c r="B3177">
        <v>2025253</v>
      </c>
      <c r="C3177" t="s">
        <v>87</v>
      </c>
      <c r="D3177">
        <v>9</v>
      </c>
      <c r="E3177" t="s">
        <v>91</v>
      </c>
      <c r="F3177">
        <v>1800</v>
      </c>
      <c r="G3177" t="s">
        <v>98</v>
      </c>
      <c r="H3177" t="s">
        <v>331</v>
      </c>
      <c r="I3177" t="s">
        <v>446</v>
      </c>
      <c r="J3177" t="s">
        <v>448</v>
      </c>
      <c r="K3177">
        <v>13.67</v>
      </c>
      <c r="L3177">
        <v>37.22</v>
      </c>
      <c r="M3177" t="s">
        <v>699</v>
      </c>
      <c r="N3177" t="s">
        <v>916</v>
      </c>
      <c r="O3177" t="s">
        <v>1001</v>
      </c>
      <c r="Q3177">
        <v>1</v>
      </c>
      <c r="R3177">
        <v>3</v>
      </c>
      <c r="S3177" t="s">
        <v>1671</v>
      </c>
      <c r="T3177" t="s">
        <v>2858</v>
      </c>
      <c r="U3177" t="s">
        <v>3403</v>
      </c>
      <c r="V3177" t="s">
        <v>3457</v>
      </c>
      <c r="W3177">
        <v>132</v>
      </c>
      <c r="X3177">
        <v>1254</v>
      </c>
      <c r="Y3177">
        <v>1</v>
      </c>
      <c r="Z3177" t="s">
        <v>3478</v>
      </c>
      <c r="AA3177" t="s">
        <v>5861</v>
      </c>
      <c r="AB3177" t="s">
        <v>1001</v>
      </c>
      <c r="AC3177">
        <v>4.8</v>
      </c>
      <c r="AD3177" t="s">
        <v>8481</v>
      </c>
      <c r="AE3177" t="s">
        <v>8863</v>
      </c>
      <c r="AF3177" t="s">
        <v>8771</v>
      </c>
      <c r="AG3177" t="s">
        <v>8394</v>
      </c>
      <c r="AH3177" t="s">
        <v>9106</v>
      </c>
    </row>
    <row r="3178" spans="1:34" hidden="1" x14ac:dyDescent="0.25">
      <c r="A3178" t="s">
        <v>61</v>
      </c>
      <c r="B3178">
        <v>2025253</v>
      </c>
      <c r="C3178" t="s">
        <v>87</v>
      </c>
      <c r="D3178">
        <v>9</v>
      </c>
      <c r="E3178" t="s">
        <v>91</v>
      </c>
      <c r="F3178">
        <v>1800</v>
      </c>
      <c r="G3178" t="s">
        <v>98</v>
      </c>
      <c r="H3178" t="s">
        <v>331</v>
      </c>
      <c r="I3178" t="s">
        <v>446</v>
      </c>
      <c r="J3178" t="s">
        <v>448</v>
      </c>
      <c r="K3178">
        <v>13.67</v>
      </c>
      <c r="L3178">
        <v>37.22</v>
      </c>
      <c r="M3178" t="s">
        <v>699</v>
      </c>
      <c r="N3178" t="s">
        <v>916</v>
      </c>
      <c r="O3178" t="s">
        <v>1001</v>
      </c>
      <c r="Q3178">
        <v>2</v>
      </c>
      <c r="R3178">
        <v>8</v>
      </c>
      <c r="S3178" t="s">
        <v>1822</v>
      </c>
      <c r="T3178" t="s">
        <v>3009</v>
      </c>
      <c r="U3178" t="s">
        <v>3409</v>
      </c>
      <c r="V3178" t="s">
        <v>3450</v>
      </c>
      <c r="W3178">
        <v>123</v>
      </c>
      <c r="X3178">
        <v>1204</v>
      </c>
      <c r="Y3178">
        <v>9</v>
      </c>
      <c r="Z3178" t="s">
        <v>3489</v>
      </c>
      <c r="AA3178" t="s">
        <v>5862</v>
      </c>
      <c r="AB3178" t="s">
        <v>7042</v>
      </c>
      <c r="AC3178">
        <v>23</v>
      </c>
      <c r="AD3178" t="s">
        <v>8438</v>
      </c>
      <c r="AE3178" t="s">
        <v>8649</v>
      </c>
      <c r="AF3178" t="s">
        <v>8762</v>
      </c>
      <c r="AG3178" t="s">
        <v>8394</v>
      </c>
      <c r="AH3178" t="s">
        <v>9103</v>
      </c>
    </row>
    <row r="3179" spans="1:34" hidden="1" x14ac:dyDescent="0.25">
      <c r="A3179" t="s">
        <v>61</v>
      </c>
      <c r="B3179">
        <v>2025253</v>
      </c>
      <c r="C3179" t="s">
        <v>87</v>
      </c>
      <c r="D3179">
        <v>9</v>
      </c>
      <c r="E3179" t="s">
        <v>91</v>
      </c>
      <c r="F3179">
        <v>1800</v>
      </c>
      <c r="G3179" t="s">
        <v>98</v>
      </c>
      <c r="H3179" t="s">
        <v>331</v>
      </c>
      <c r="I3179" t="s">
        <v>446</v>
      </c>
      <c r="J3179" t="s">
        <v>448</v>
      </c>
      <c r="K3179">
        <v>13.67</v>
      </c>
      <c r="L3179">
        <v>37.22</v>
      </c>
      <c r="M3179" t="s">
        <v>699</v>
      </c>
      <c r="N3179" t="s">
        <v>916</v>
      </c>
      <c r="O3179" t="s">
        <v>1001</v>
      </c>
      <c r="Q3179">
        <v>3</v>
      </c>
      <c r="R3179">
        <v>10</v>
      </c>
      <c r="S3179" t="s">
        <v>2054</v>
      </c>
      <c r="T3179" t="s">
        <v>3241</v>
      </c>
      <c r="U3179" t="s">
        <v>3397</v>
      </c>
      <c r="V3179" t="s">
        <v>3459</v>
      </c>
      <c r="W3179">
        <v>122</v>
      </c>
      <c r="X3179">
        <v>1197</v>
      </c>
      <c r="Y3179">
        <v>2</v>
      </c>
      <c r="Z3179" t="s">
        <v>3506</v>
      </c>
      <c r="AA3179" t="s">
        <v>5141</v>
      </c>
      <c r="AB3179" t="s">
        <v>8032</v>
      </c>
      <c r="AC3179">
        <v>14</v>
      </c>
      <c r="AD3179" t="s">
        <v>8430</v>
      </c>
      <c r="AE3179" t="s">
        <v>457</v>
      </c>
      <c r="AF3179" t="s">
        <v>8773</v>
      </c>
      <c r="AG3179" t="s">
        <v>8779</v>
      </c>
      <c r="AH3179" t="s">
        <v>8981</v>
      </c>
    </row>
    <row r="3180" spans="1:34" hidden="1" x14ac:dyDescent="0.25">
      <c r="A3180" t="s">
        <v>61</v>
      </c>
      <c r="B3180">
        <v>2025253</v>
      </c>
      <c r="C3180" t="s">
        <v>87</v>
      </c>
      <c r="D3180">
        <v>9</v>
      </c>
      <c r="E3180" t="s">
        <v>91</v>
      </c>
      <c r="F3180">
        <v>1800</v>
      </c>
      <c r="G3180" t="s">
        <v>98</v>
      </c>
      <c r="H3180" t="s">
        <v>331</v>
      </c>
      <c r="I3180" t="s">
        <v>446</v>
      </c>
      <c r="J3180" t="s">
        <v>448</v>
      </c>
      <c r="K3180">
        <v>13.67</v>
      </c>
      <c r="L3180">
        <v>37.22</v>
      </c>
      <c r="M3180" t="s">
        <v>699</v>
      </c>
      <c r="N3180" t="s">
        <v>916</v>
      </c>
      <c r="O3180" t="s">
        <v>1001</v>
      </c>
      <c r="Q3180">
        <v>4</v>
      </c>
      <c r="R3180">
        <v>2</v>
      </c>
      <c r="S3180" t="s">
        <v>1774</v>
      </c>
      <c r="T3180" t="s">
        <v>2961</v>
      </c>
      <c r="U3180" t="s">
        <v>3425</v>
      </c>
      <c r="V3180" t="s">
        <v>3458</v>
      </c>
      <c r="W3180">
        <v>133</v>
      </c>
      <c r="X3180">
        <v>1185</v>
      </c>
      <c r="Y3180">
        <v>10</v>
      </c>
      <c r="Z3180" t="s">
        <v>3483</v>
      </c>
      <c r="AA3180" t="s">
        <v>5863</v>
      </c>
      <c r="AB3180" t="s">
        <v>8033</v>
      </c>
      <c r="AC3180">
        <v>9.6999999999999993</v>
      </c>
      <c r="AD3180" t="s">
        <v>8791</v>
      </c>
      <c r="AE3180" t="s">
        <v>8596</v>
      </c>
      <c r="AF3180" t="s">
        <v>8730</v>
      </c>
      <c r="AG3180" t="s">
        <v>8779</v>
      </c>
      <c r="AH3180" t="s">
        <v>9227</v>
      </c>
    </row>
    <row r="3181" spans="1:34" hidden="1" x14ac:dyDescent="0.25">
      <c r="A3181" t="s">
        <v>61</v>
      </c>
      <c r="B3181">
        <v>2025253</v>
      </c>
      <c r="C3181" t="s">
        <v>87</v>
      </c>
      <c r="D3181">
        <v>9</v>
      </c>
      <c r="E3181" t="s">
        <v>91</v>
      </c>
      <c r="F3181">
        <v>1800</v>
      </c>
      <c r="G3181" t="s">
        <v>98</v>
      </c>
      <c r="H3181" t="s">
        <v>331</v>
      </c>
      <c r="I3181" t="s">
        <v>446</v>
      </c>
      <c r="J3181" t="s">
        <v>448</v>
      </c>
      <c r="K3181">
        <v>13.67</v>
      </c>
      <c r="L3181">
        <v>37.22</v>
      </c>
      <c r="M3181" t="s">
        <v>699</v>
      </c>
      <c r="N3181" t="s">
        <v>916</v>
      </c>
      <c r="O3181" t="s">
        <v>1001</v>
      </c>
      <c r="Q3181">
        <v>5</v>
      </c>
      <c r="R3181">
        <v>7</v>
      </c>
      <c r="S3181" t="s">
        <v>1749</v>
      </c>
      <c r="T3181" t="s">
        <v>2936</v>
      </c>
      <c r="U3181" t="s">
        <v>3424</v>
      </c>
      <c r="V3181" t="s">
        <v>3445</v>
      </c>
      <c r="W3181">
        <v>124</v>
      </c>
      <c r="X3181">
        <v>1254</v>
      </c>
      <c r="Y3181">
        <v>3</v>
      </c>
      <c r="Z3181" t="s">
        <v>3524</v>
      </c>
      <c r="AA3181" t="s">
        <v>5864</v>
      </c>
      <c r="AB3181" t="s">
        <v>8034</v>
      </c>
      <c r="AC3181">
        <v>4.9000000000000004</v>
      </c>
      <c r="AD3181" t="s">
        <v>8483</v>
      </c>
      <c r="AE3181" t="s">
        <v>8911</v>
      </c>
      <c r="AF3181" t="s">
        <v>8890</v>
      </c>
      <c r="AG3181" t="s">
        <v>8779</v>
      </c>
      <c r="AH3181" t="s">
        <v>8946</v>
      </c>
    </row>
    <row r="3182" spans="1:34" hidden="1" x14ac:dyDescent="0.25">
      <c r="A3182" t="s">
        <v>61</v>
      </c>
      <c r="B3182">
        <v>2025253</v>
      </c>
      <c r="C3182" t="s">
        <v>87</v>
      </c>
      <c r="D3182">
        <v>9</v>
      </c>
      <c r="E3182" t="s">
        <v>91</v>
      </c>
      <c r="F3182">
        <v>1800</v>
      </c>
      <c r="G3182" t="s">
        <v>98</v>
      </c>
      <c r="H3182" t="s">
        <v>331</v>
      </c>
      <c r="I3182" t="s">
        <v>446</v>
      </c>
      <c r="J3182" t="s">
        <v>448</v>
      </c>
      <c r="K3182">
        <v>13.67</v>
      </c>
      <c r="L3182">
        <v>37.22</v>
      </c>
      <c r="M3182" t="s">
        <v>699</v>
      </c>
      <c r="N3182" t="s">
        <v>916</v>
      </c>
      <c r="O3182" t="s">
        <v>1001</v>
      </c>
      <c r="Q3182">
        <v>6</v>
      </c>
      <c r="R3182">
        <v>6</v>
      </c>
      <c r="S3182" t="s">
        <v>1432</v>
      </c>
      <c r="T3182" t="s">
        <v>2619</v>
      </c>
      <c r="U3182" t="s">
        <v>3423</v>
      </c>
      <c r="V3182" t="s">
        <v>3445</v>
      </c>
      <c r="W3182">
        <v>124</v>
      </c>
      <c r="X3182">
        <v>1159</v>
      </c>
      <c r="Y3182">
        <v>4</v>
      </c>
      <c r="Z3182" t="s">
        <v>3496</v>
      </c>
      <c r="AA3182" t="s">
        <v>5865</v>
      </c>
      <c r="AB3182" t="s">
        <v>7977</v>
      </c>
      <c r="AC3182">
        <v>10</v>
      </c>
      <c r="AD3182" t="s">
        <v>8482</v>
      </c>
      <c r="AE3182" t="s">
        <v>8981</v>
      </c>
      <c r="AF3182" t="s">
        <v>8773</v>
      </c>
      <c r="AG3182" t="s">
        <v>8394</v>
      </c>
      <c r="AH3182" t="s">
        <v>9439</v>
      </c>
    </row>
    <row r="3183" spans="1:34" hidden="1" x14ac:dyDescent="0.25">
      <c r="A3183" t="s">
        <v>61</v>
      </c>
      <c r="B3183">
        <v>2025253</v>
      </c>
      <c r="C3183" t="s">
        <v>87</v>
      </c>
      <c r="D3183">
        <v>9</v>
      </c>
      <c r="E3183" t="s">
        <v>91</v>
      </c>
      <c r="F3183">
        <v>1800</v>
      </c>
      <c r="G3183" t="s">
        <v>98</v>
      </c>
      <c r="H3183" t="s">
        <v>331</v>
      </c>
      <c r="I3183" t="s">
        <v>446</v>
      </c>
      <c r="J3183" t="s">
        <v>448</v>
      </c>
      <c r="K3183">
        <v>13.67</v>
      </c>
      <c r="L3183">
        <v>37.22</v>
      </c>
      <c r="M3183" t="s">
        <v>699</v>
      </c>
      <c r="N3183" t="s">
        <v>916</v>
      </c>
      <c r="O3183" t="s">
        <v>1001</v>
      </c>
      <c r="Q3183">
        <v>7</v>
      </c>
      <c r="R3183">
        <v>9</v>
      </c>
      <c r="S3183" t="s">
        <v>1434</v>
      </c>
      <c r="T3183" t="s">
        <v>2621</v>
      </c>
      <c r="U3183" t="s">
        <v>3407</v>
      </c>
      <c r="V3183" t="s">
        <v>3459</v>
      </c>
      <c r="W3183">
        <v>122</v>
      </c>
      <c r="X3183">
        <v>1168</v>
      </c>
      <c r="Y3183">
        <v>11</v>
      </c>
      <c r="Z3183" t="s">
        <v>3515</v>
      </c>
      <c r="AA3183" t="s">
        <v>5866</v>
      </c>
      <c r="AB3183" t="s">
        <v>7961</v>
      </c>
      <c r="AC3183">
        <v>24</v>
      </c>
      <c r="AD3183" t="s">
        <v>8483</v>
      </c>
      <c r="AE3183" t="s">
        <v>8764</v>
      </c>
      <c r="AF3183" t="s">
        <v>8770</v>
      </c>
      <c r="AG3183" t="s">
        <v>8779</v>
      </c>
      <c r="AH3183" t="s">
        <v>459</v>
      </c>
    </row>
    <row r="3184" spans="1:34" hidden="1" x14ac:dyDescent="0.25">
      <c r="A3184" t="s">
        <v>61</v>
      </c>
      <c r="B3184">
        <v>2025253</v>
      </c>
      <c r="C3184" t="s">
        <v>87</v>
      </c>
      <c r="D3184">
        <v>9</v>
      </c>
      <c r="E3184" t="s">
        <v>91</v>
      </c>
      <c r="F3184">
        <v>1800</v>
      </c>
      <c r="G3184" t="s">
        <v>98</v>
      </c>
      <c r="H3184" t="s">
        <v>331</v>
      </c>
      <c r="I3184" t="s">
        <v>446</v>
      </c>
      <c r="J3184" t="s">
        <v>448</v>
      </c>
      <c r="K3184">
        <v>13.67</v>
      </c>
      <c r="L3184">
        <v>37.22</v>
      </c>
      <c r="M3184" t="s">
        <v>699</v>
      </c>
      <c r="N3184" t="s">
        <v>916</v>
      </c>
      <c r="O3184" t="s">
        <v>1001</v>
      </c>
      <c r="Q3184">
        <v>8</v>
      </c>
      <c r="R3184">
        <v>4</v>
      </c>
      <c r="S3184" t="s">
        <v>1619</v>
      </c>
      <c r="T3184" t="s">
        <v>2806</v>
      </c>
      <c r="U3184" t="s">
        <v>3422</v>
      </c>
      <c r="V3184" t="s">
        <v>3461</v>
      </c>
      <c r="W3184">
        <v>128</v>
      </c>
      <c r="X3184">
        <v>1208</v>
      </c>
      <c r="Y3184">
        <v>12</v>
      </c>
      <c r="Z3184" t="s">
        <v>3498</v>
      </c>
      <c r="AA3184" t="s">
        <v>5867</v>
      </c>
      <c r="AB3184" t="s">
        <v>7323</v>
      </c>
      <c r="AC3184">
        <v>10</v>
      </c>
      <c r="AD3184" t="s">
        <v>8484</v>
      </c>
      <c r="AE3184" t="s">
        <v>8764</v>
      </c>
      <c r="AF3184" t="s">
        <v>8686</v>
      </c>
      <c r="AG3184" t="s">
        <v>8652</v>
      </c>
      <c r="AH3184" t="s">
        <v>8981</v>
      </c>
    </row>
    <row r="3185" spans="1:34" hidden="1" x14ac:dyDescent="0.25">
      <c r="A3185" t="s">
        <v>61</v>
      </c>
      <c r="B3185">
        <v>2025253</v>
      </c>
      <c r="C3185" t="s">
        <v>87</v>
      </c>
      <c r="D3185">
        <v>9</v>
      </c>
      <c r="E3185" t="s">
        <v>91</v>
      </c>
      <c r="F3185">
        <v>1800</v>
      </c>
      <c r="G3185" t="s">
        <v>98</v>
      </c>
      <c r="H3185" t="s">
        <v>331</v>
      </c>
      <c r="I3185" t="s">
        <v>446</v>
      </c>
      <c r="J3185" t="s">
        <v>448</v>
      </c>
      <c r="K3185">
        <v>13.67</v>
      </c>
      <c r="L3185">
        <v>37.22</v>
      </c>
      <c r="M3185" t="s">
        <v>699</v>
      </c>
      <c r="N3185" t="s">
        <v>916</v>
      </c>
      <c r="O3185" t="s">
        <v>1001</v>
      </c>
      <c r="Q3185">
        <v>9</v>
      </c>
      <c r="R3185">
        <v>12</v>
      </c>
      <c r="S3185" t="s">
        <v>1435</v>
      </c>
      <c r="T3185" t="s">
        <v>2622</v>
      </c>
      <c r="U3185" t="s">
        <v>3399</v>
      </c>
      <c r="V3185" t="s">
        <v>3460</v>
      </c>
      <c r="W3185">
        <v>120</v>
      </c>
      <c r="X3185">
        <v>1105</v>
      </c>
      <c r="Y3185">
        <v>7</v>
      </c>
      <c r="Z3185" t="s">
        <v>3507</v>
      </c>
      <c r="AA3185" t="s">
        <v>5868</v>
      </c>
      <c r="AB3185" t="s">
        <v>7046</v>
      </c>
      <c r="AC3185">
        <v>13</v>
      </c>
      <c r="AD3185" t="s">
        <v>8759</v>
      </c>
      <c r="AE3185" t="s">
        <v>8911</v>
      </c>
      <c r="AF3185" t="s">
        <v>8459</v>
      </c>
      <c r="AG3185" t="s">
        <v>8779</v>
      </c>
      <c r="AH3185" t="s">
        <v>9082</v>
      </c>
    </row>
    <row r="3186" spans="1:34" hidden="1" x14ac:dyDescent="0.25">
      <c r="A3186" t="s">
        <v>61</v>
      </c>
      <c r="B3186">
        <v>2025253</v>
      </c>
      <c r="C3186" t="s">
        <v>87</v>
      </c>
      <c r="D3186">
        <v>9</v>
      </c>
      <c r="E3186" t="s">
        <v>91</v>
      </c>
      <c r="F3186">
        <v>1800</v>
      </c>
      <c r="G3186" t="s">
        <v>98</v>
      </c>
      <c r="H3186" t="s">
        <v>331</v>
      </c>
      <c r="I3186" t="s">
        <v>446</v>
      </c>
      <c r="J3186" t="s">
        <v>448</v>
      </c>
      <c r="K3186">
        <v>13.67</v>
      </c>
      <c r="L3186">
        <v>37.22</v>
      </c>
      <c r="M3186" t="s">
        <v>699</v>
      </c>
      <c r="N3186" t="s">
        <v>916</v>
      </c>
      <c r="O3186" t="s">
        <v>1001</v>
      </c>
      <c r="Q3186">
        <v>10</v>
      </c>
      <c r="R3186">
        <v>11</v>
      </c>
      <c r="S3186" t="s">
        <v>1674</v>
      </c>
      <c r="T3186" t="s">
        <v>2861</v>
      </c>
      <c r="U3186" t="s">
        <v>3412</v>
      </c>
      <c r="V3186" t="s">
        <v>3451</v>
      </c>
      <c r="W3186">
        <v>122</v>
      </c>
      <c r="X3186">
        <v>1116</v>
      </c>
      <c r="Y3186">
        <v>5</v>
      </c>
      <c r="Z3186" t="s">
        <v>3499</v>
      </c>
      <c r="AA3186" t="s">
        <v>5869</v>
      </c>
      <c r="AB3186" t="s">
        <v>8035</v>
      </c>
      <c r="AC3186">
        <v>6.1</v>
      </c>
      <c r="AD3186" t="s">
        <v>8484</v>
      </c>
      <c r="AE3186" t="s">
        <v>8448</v>
      </c>
      <c r="AF3186" t="s">
        <v>8458</v>
      </c>
      <c r="AG3186" t="s">
        <v>8394</v>
      </c>
      <c r="AH3186" t="s">
        <v>8419</v>
      </c>
    </row>
    <row r="3187" spans="1:34" hidden="1" x14ac:dyDescent="0.25">
      <c r="A3187" t="s">
        <v>61</v>
      </c>
      <c r="B3187">
        <v>2025253</v>
      </c>
      <c r="C3187" t="s">
        <v>87</v>
      </c>
      <c r="D3187">
        <v>9</v>
      </c>
      <c r="E3187" t="s">
        <v>91</v>
      </c>
      <c r="F3187">
        <v>1800</v>
      </c>
      <c r="G3187" t="s">
        <v>98</v>
      </c>
      <c r="H3187" t="s">
        <v>331</v>
      </c>
      <c r="I3187" t="s">
        <v>446</v>
      </c>
      <c r="J3187" t="s">
        <v>448</v>
      </c>
      <c r="K3187">
        <v>13.67</v>
      </c>
      <c r="L3187">
        <v>37.22</v>
      </c>
      <c r="M3187" t="s">
        <v>699</v>
      </c>
      <c r="N3187" t="s">
        <v>916</v>
      </c>
      <c r="O3187" t="s">
        <v>1001</v>
      </c>
      <c r="Q3187">
        <v>11</v>
      </c>
      <c r="R3187">
        <v>1</v>
      </c>
      <c r="S3187" t="s">
        <v>1555</v>
      </c>
      <c r="T3187" t="s">
        <v>2742</v>
      </c>
      <c r="U3187" t="s">
        <v>3421</v>
      </c>
      <c r="V3187" t="s">
        <v>3447</v>
      </c>
      <c r="W3187">
        <v>134</v>
      </c>
      <c r="X3187">
        <v>1163</v>
      </c>
      <c r="Y3187">
        <v>8</v>
      </c>
      <c r="Z3187" t="s">
        <v>3502</v>
      </c>
      <c r="AA3187" t="s">
        <v>5870</v>
      </c>
      <c r="AB3187" t="s">
        <v>7079</v>
      </c>
      <c r="AC3187">
        <v>11</v>
      </c>
      <c r="AD3187" t="s">
        <v>8760</v>
      </c>
      <c r="AE3187" t="s">
        <v>8444</v>
      </c>
      <c r="AF3187" t="s">
        <v>8763</v>
      </c>
      <c r="AG3187" t="s">
        <v>8471</v>
      </c>
      <c r="AH3187" t="s">
        <v>8779</v>
      </c>
    </row>
    <row r="3188" spans="1:34" hidden="1" x14ac:dyDescent="0.25">
      <c r="A3188" t="s">
        <v>61</v>
      </c>
      <c r="B3188">
        <v>2025253</v>
      </c>
      <c r="C3188" t="s">
        <v>87</v>
      </c>
      <c r="D3188">
        <v>9</v>
      </c>
      <c r="E3188" t="s">
        <v>91</v>
      </c>
      <c r="F3188">
        <v>1800</v>
      </c>
      <c r="G3188" t="s">
        <v>98</v>
      </c>
      <c r="H3188" t="s">
        <v>331</v>
      </c>
      <c r="I3188" t="s">
        <v>446</v>
      </c>
      <c r="J3188" t="s">
        <v>448</v>
      </c>
      <c r="K3188">
        <v>13.67</v>
      </c>
      <c r="L3188">
        <v>37.22</v>
      </c>
      <c r="M3188" t="s">
        <v>699</v>
      </c>
      <c r="N3188" t="s">
        <v>916</v>
      </c>
      <c r="O3188" t="s">
        <v>1001</v>
      </c>
      <c r="Q3188">
        <v>12</v>
      </c>
      <c r="R3188">
        <v>5</v>
      </c>
      <c r="S3188" t="s">
        <v>1438</v>
      </c>
      <c r="T3188" t="s">
        <v>2625</v>
      </c>
      <c r="U3188" t="s">
        <v>3420</v>
      </c>
      <c r="V3188" t="s">
        <v>3456</v>
      </c>
      <c r="W3188">
        <v>125</v>
      </c>
      <c r="X3188">
        <v>1012</v>
      </c>
      <c r="Y3188">
        <v>6</v>
      </c>
      <c r="Z3188" t="s">
        <v>3535</v>
      </c>
      <c r="AA3188" t="s">
        <v>5871</v>
      </c>
      <c r="AB3188" t="s">
        <v>8036</v>
      </c>
      <c r="AC3188">
        <v>32</v>
      </c>
      <c r="AD3188" t="s">
        <v>8482</v>
      </c>
      <c r="AE3188" t="s">
        <v>8493</v>
      </c>
      <c r="AF3188" t="s">
        <v>8773</v>
      </c>
      <c r="AG3188" t="s">
        <v>8756</v>
      </c>
      <c r="AH3188" t="s">
        <v>8687</v>
      </c>
    </row>
    <row r="3189" spans="1:34" hidden="1" x14ac:dyDescent="0.25">
      <c r="A3189" t="s">
        <v>62</v>
      </c>
      <c r="B3189">
        <v>2025254</v>
      </c>
      <c r="C3189" t="s">
        <v>86</v>
      </c>
      <c r="D3189">
        <v>1</v>
      </c>
      <c r="E3189" t="s">
        <v>90</v>
      </c>
      <c r="F3189">
        <v>1400</v>
      </c>
      <c r="G3189" t="s">
        <v>98</v>
      </c>
      <c r="H3189" t="s">
        <v>332</v>
      </c>
      <c r="I3189" t="s">
        <v>446</v>
      </c>
      <c r="J3189" t="s">
        <v>448</v>
      </c>
      <c r="K3189">
        <v>13.47</v>
      </c>
      <c r="L3189">
        <v>35.049999999999997</v>
      </c>
      <c r="M3189" t="s">
        <v>700</v>
      </c>
      <c r="N3189" t="s">
        <v>917</v>
      </c>
      <c r="Q3189">
        <v>1</v>
      </c>
      <c r="R3189">
        <v>10</v>
      </c>
      <c r="S3189" t="s">
        <v>1064</v>
      </c>
      <c r="T3189" t="s">
        <v>2251</v>
      </c>
      <c r="U3189" t="s">
        <v>3411</v>
      </c>
      <c r="V3189" t="s">
        <v>3448</v>
      </c>
      <c r="W3189">
        <v>122</v>
      </c>
      <c r="X3189">
        <v>1062</v>
      </c>
      <c r="Y3189">
        <v>2</v>
      </c>
      <c r="Z3189" t="s">
        <v>3478</v>
      </c>
      <c r="AA3189" t="s">
        <v>5872</v>
      </c>
      <c r="AB3189" t="s">
        <v>917</v>
      </c>
      <c r="AC3189">
        <v>6.2</v>
      </c>
      <c r="AD3189" t="s">
        <v>8480</v>
      </c>
      <c r="AE3189" t="s">
        <v>9397</v>
      </c>
      <c r="AF3189" t="s">
        <v>8400</v>
      </c>
      <c r="AG3189" t="s">
        <v>9106</v>
      </c>
    </row>
    <row r="3190" spans="1:34" hidden="1" x14ac:dyDescent="0.25">
      <c r="A3190" t="s">
        <v>62</v>
      </c>
      <c r="B3190">
        <v>2025254</v>
      </c>
      <c r="C3190" t="s">
        <v>86</v>
      </c>
      <c r="D3190">
        <v>1</v>
      </c>
      <c r="E3190" t="s">
        <v>90</v>
      </c>
      <c r="F3190">
        <v>1400</v>
      </c>
      <c r="G3190" t="s">
        <v>98</v>
      </c>
      <c r="H3190" t="s">
        <v>332</v>
      </c>
      <c r="I3190" t="s">
        <v>446</v>
      </c>
      <c r="J3190" t="s">
        <v>448</v>
      </c>
      <c r="K3190">
        <v>13.47</v>
      </c>
      <c r="L3190">
        <v>35.049999999999997</v>
      </c>
      <c r="M3190" t="s">
        <v>700</v>
      </c>
      <c r="N3190" t="s">
        <v>917</v>
      </c>
      <c r="Q3190">
        <v>2</v>
      </c>
      <c r="R3190">
        <v>1</v>
      </c>
      <c r="S3190" t="s">
        <v>2055</v>
      </c>
      <c r="T3190" t="s">
        <v>3242</v>
      </c>
      <c r="U3190" t="s">
        <v>3430</v>
      </c>
      <c r="V3190" t="s">
        <v>3444</v>
      </c>
      <c r="W3190">
        <v>132</v>
      </c>
      <c r="X3190">
        <v>1163</v>
      </c>
      <c r="Y3190">
        <v>12</v>
      </c>
      <c r="Z3190" t="s">
        <v>3489</v>
      </c>
      <c r="AA3190" t="s">
        <v>5873</v>
      </c>
      <c r="AB3190" t="s">
        <v>7210</v>
      </c>
      <c r="AC3190">
        <v>5.3</v>
      </c>
      <c r="AD3190" t="s">
        <v>8486</v>
      </c>
      <c r="AE3190" t="s">
        <v>9397</v>
      </c>
      <c r="AF3190" t="s">
        <v>8910</v>
      </c>
      <c r="AG3190" t="s">
        <v>9432</v>
      </c>
    </row>
    <row r="3191" spans="1:34" hidden="1" x14ac:dyDescent="0.25">
      <c r="A3191" t="s">
        <v>62</v>
      </c>
      <c r="B3191">
        <v>2025254</v>
      </c>
      <c r="C3191" t="s">
        <v>86</v>
      </c>
      <c r="D3191">
        <v>1</v>
      </c>
      <c r="E3191" t="s">
        <v>90</v>
      </c>
      <c r="F3191">
        <v>1400</v>
      </c>
      <c r="G3191" t="s">
        <v>98</v>
      </c>
      <c r="H3191" t="s">
        <v>332</v>
      </c>
      <c r="I3191" t="s">
        <v>446</v>
      </c>
      <c r="J3191" t="s">
        <v>448</v>
      </c>
      <c r="K3191">
        <v>13.47</v>
      </c>
      <c r="L3191">
        <v>35.049999999999997</v>
      </c>
      <c r="M3191" t="s">
        <v>700</v>
      </c>
      <c r="N3191" t="s">
        <v>917</v>
      </c>
      <c r="Q3191">
        <v>3</v>
      </c>
      <c r="R3191">
        <v>11</v>
      </c>
      <c r="S3191" t="s">
        <v>1648</v>
      </c>
      <c r="T3191" t="s">
        <v>2835</v>
      </c>
      <c r="U3191" t="s">
        <v>3406</v>
      </c>
      <c r="V3191" t="s">
        <v>3461</v>
      </c>
      <c r="W3191">
        <v>122</v>
      </c>
      <c r="X3191">
        <v>1152</v>
      </c>
      <c r="Y3191">
        <v>9</v>
      </c>
      <c r="Z3191" t="s">
        <v>3480</v>
      </c>
      <c r="AA3191" t="s">
        <v>5874</v>
      </c>
      <c r="AB3191" t="s">
        <v>7191</v>
      </c>
      <c r="AC3191">
        <v>79</v>
      </c>
      <c r="AD3191" t="s">
        <v>8757</v>
      </c>
      <c r="AE3191" t="s">
        <v>9292</v>
      </c>
      <c r="AF3191" t="s">
        <v>8872</v>
      </c>
      <c r="AG3191" t="s">
        <v>8957</v>
      </c>
    </row>
    <row r="3192" spans="1:34" hidden="1" x14ac:dyDescent="0.25">
      <c r="A3192" t="s">
        <v>62</v>
      </c>
      <c r="B3192">
        <v>2025254</v>
      </c>
      <c r="C3192" t="s">
        <v>86</v>
      </c>
      <c r="D3192">
        <v>1</v>
      </c>
      <c r="E3192" t="s">
        <v>90</v>
      </c>
      <c r="F3192">
        <v>1400</v>
      </c>
      <c r="G3192" t="s">
        <v>98</v>
      </c>
      <c r="H3192" t="s">
        <v>332</v>
      </c>
      <c r="I3192" t="s">
        <v>446</v>
      </c>
      <c r="J3192" t="s">
        <v>448</v>
      </c>
      <c r="K3192">
        <v>13.47</v>
      </c>
      <c r="L3192">
        <v>35.049999999999997</v>
      </c>
      <c r="M3192" t="s">
        <v>700</v>
      </c>
      <c r="N3192" t="s">
        <v>917</v>
      </c>
      <c r="Q3192">
        <v>4</v>
      </c>
      <c r="R3192">
        <v>3</v>
      </c>
      <c r="S3192" t="s">
        <v>1458</v>
      </c>
      <c r="T3192" t="s">
        <v>2645</v>
      </c>
      <c r="U3192" t="s">
        <v>3422</v>
      </c>
      <c r="V3192" t="s">
        <v>3447</v>
      </c>
      <c r="W3192">
        <v>131</v>
      </c>
      <c r="X3192">
        <v>1119</v>
      </c>
      <c r="Y3192">
        <v>6</v>
      </c>
      <c r="Z3192" t="s">
        <v>3506</v>
      </c>
      <c r="AA3192" t="s">
        <v>5875</v>
      </c>
      <c r="AB3192" t="s">
        <v>8011</v>
      </c>
      <c r="AC3192">
        <v>13</v>
      </c>
      <c r="AD3192" t="s">
        <v>8435</v>
      </c>
      <c r="AE3192" t="s">
        <v>9319</v>
      </c>
      <c r="AF3192" t="s">
        <v>8875</v>
      </c>
      <c r="AG3192" t="s">
        <v>8820</v>
      </c>
    </row>
    <row r="3193" spans="1:34" hidden="1" x14ac:dyDescent="0.25">
      <c r="A3193" t="s">
        <v>62</v>
      </c>
      <c r="B3193">
        <v>2025254</v>
      </c>
      <c r="C3193" t="s">
        <v>86</v>
      </c>
      <c r="D3193">
        <v>1</v>
      </c>
      <c r="E3193" t="s">
        <v>90</v>
      </c>
      <c r="F3193">
        <v>1400</v>
      </c>
      <c r="G3193" t="s">
        <v>98</v>
      </c>
      <c r="H3193" t="s">
        <v>332</v>
      </c>
      <c r="I3193" t="s">
        <v>446</v>
      </c>
      <c r="J3193" t="s">
        <v>448</v>
      </c>
      <c r="K3193">
        <v>13.47</v>
      </c>
      <c r="L3193">
        <v>35.049999999999997</v>
      </c>
      <c r="M3193" t="s">
        <v>700</v>
      </c>
      <c r="N3193" t="s">
        <v>917</v>
      </c>
      <c r="Q3193">
        <v>5</v>
      </c>
      <c r="R3193">
        <v>13</v>
      </c>
      <c r="S3193" t="s">
        <v>1070</v>
      </c>
      <c r="T3193" t="s">
        <v>2257</v>
      </c>
      <c r="U3193" t="s">
        <v>3424</v>
      </c>
      <c r="V3193" t="s">
        <v>3455</v>
      </c>
      <c r="W3193">
        <v>120</v>
      </c>
      <c r="X3193">
        <v>1153</v>
      </c>
      <c r="Y3193">
        <v>11</v>
      </c>
      <c r="Z3193" t="s">
        <v>3521</v>
      </c>
      <c r="AA3193" t="s">
        <v>5876</v>
      </c>
      <c r="AB3193" t="s">
        <v>8037</v>
      </c>
      <c r="AC3193">
        <v>23</v>
      </c>
      <c r="AD3193" t="s">
        <v>8484</v>
      </c>
      <c r="AE3193" t="s">
        <v>9346</v>
      </c>
      <c r="AF3193" t="s">
        <v>9177</v>
      </c>
      <c r="AG3193" t="s">
        <v>9107</v>
      </c>
    </row>
    <row r="3194" spans="1:34" hidden="1" x14ac:dyDescent="0.25">
      <c r="A3194" t="s">
        <v>62</v>
      </c>
      <c r="B3194">
        <v>2025254</v>
      </c>
      <c r="C3194" t="s">
        <v>86</v>
      </c>
      <c r="D3194">
        <v>1</v>
      </c>
      <c r="E3194" t="s">
        <v>90</v>
      </c>
      <c r="F3194">
        <v>1400</v>
      </c>
      <c r="G3194" t="s">
        <v>98</v>
      </c>
      <c r="H3194" t="s">
        <v>332</v>
      </c>
      <c r="I3194" t="s">
        <v>446</v>
      </c>
      <c r="J3194" t="s">
        <v>448</v>
      </c>
      <c r="K3194">
        <v>13.47</v>
      </c>
      <c r="L3194">
        <v>35.049999999999997</v>
      </c>
      <c r="M3194" t="s">
        <v>700</v>
      </c>
      <c r="N3194" t="s">
        <v>917</v>
      </c>
      <c r="Q3194">
        <v>6</v>
      </c>
      <c r="R3194">
        <v>14</v>
      </c>
      <c r="S3194" t="s">
        <v>1612</v>
      </c>
      <c r="T3194" t="s">
        <v>2799</v>
      </c>
      <c r="U3194" t="s">
        <v>3412</v>
      </c>
      <c r="V3194" t="s">
        <v>3458</v>
      </c>
      <c r="W3194">
        <v>120</v>
      </c>
      <c r="X3194">
        <v>1063</v>
      </c>
      <c r="Y3194">
        <v>13</v>
      </c>
      <c r="Z3194" t="s">
        <v>3482</v>
      </c>
      <c r="AA3194" t="s">
        <v>5877</v>
      </c>
      <c r="AB3194" t="s">
        <v>7891</v>
      </c>
      <c r="AC3194">
        <v>28</v>
      </c>
      <c r="AD3194" t="s">
        <v>8433</v>
      </c>
      <c r="AE3194" t="s">
        <v>9318</v>
      </c>
      <c r="AF3194" t="s">
        <v>8872</v>
      </c>
      <c r="AG3194" t="s">
        <v>8490</v>
      </c>
    </row>
    <row r="3195" spans="1:34" hidden="1" x14ac:dyDescent="0.25">
      <c r="A3195" t="s">
        <v>62</v>
      </c>
      <c r="B3195">
        <v>2025254</v>
      </c>
      <c r="C3195" t="s">
        <v>86</v>
      </c>
      <c r="D3195">
        <v>1</v>
      </c>
      <c r="E3195" t="s">
        <v>90</v>
      </c>
      <c r="F3195">
        <v>1400</v>
      </c>
      <c r="G3195" t="s">
        <v>98</v>
      </c>
      <c r="H3195" t="s">
        <v>332</v>
      </c>
      <c r="I3195" t="s">
        <v>446</v>
      </c>
      <c r="J3195" t="s">
        <v>448</v>
      </c>
      <c r="K3195">
        <v>13.47</v>
      </c>
      <c r="L3195">
        <v>35.049999999999997</v>
      </c>
      <c r="M3195" t="s">
        <v>700</v>
      </c>
      <c r="N3195" t="s">
        <v>917</v>
      </c>
      <c r="Q3195">
        <v>7</v>
      </c>
      <c r="R3195">
        <v>12</v>
      </c>
      <c r="S3195" t="s">
        <v>1326</v>
      </c>
      <c r="T3195" t="s">
        <v>2513</v>
      </c>
      <c r="U3195" t="s">
        <v>3420</v>
      </c>
      <c r="V3195" t="s">
        <v>3451</v>
      </c>
      <c r="W3195">
        <v>121</v>
      </c>
      <c r="X3195">
        <v>1162</v>
      </c>
      <c r="Y3195">
        <v>5</v>
      </c>
      <c r="Z3195" t="s">
        <v>3490</v>
      </c>
      <c r="AA3195" t="s">
        <v>5878</v>
      </c>
      <c r="AB3195" t="s">
        <v>7265</v>
      </c>
      <c r="AC3195">
        <v>8.1999999999999993</v>
      </c>
      <c r="AD3195" t="s">
        <v>8435</v>
      </c>
      <c r="AE3195" t="s">
        <v>9320</v>
      </c>
      <c r="AF3195" t="s">
        <v>8476</v>
      </c>
      <c r="AG3195" t="s">
        <v>8793</v>
      </c>
    </row>
    <row r="3196" spans="1:34" hidden="1" x14ac:dyDescent="0.25">
      <c r="A3196" t="s">
        <v>62</v>
      </c>
      <c r="B3196">
        <v>2025254</v>
      </c>
      <c r="C3196" t="s">
        <v>86</v>
      </c>
      <c r="D3196">
        <v>1</v>
      </c>
      <c r="E3196" t="s">
        <v>90</v>
      </c>
      <c r="F3196">
        <v>1400</v>
      </c>
      <c r="G3196" t="s">
        <v>98</v>
      </c>
      <c r="H3196" t="s">
        <v>332</v>
      </c>
      <c r="I3196" t="s">
        <v>446</v>
      </c>
      <c r="J3196" t="s">
        <v>448</v>
      </c>
      <c r="K3196">
        <v>13.47</v>
      </c>
      <c r="L3196">
        <v>35.049999999999997</v>
      </c>
      <c r="M3196" t="s">
        <v>700</v>
      </c>
      <c r="N3196" t="s">
        <v>917</v>
      </c>
      <c r="Q3196">
        <v>8</v>
      </c>
      <c r="R3196">
        <v>9</v>
      </c>
      <c r="S3196" t="s">
        <v>1725</v>
      </c>
      <c r="T3196" t="s">
        <v>2912</v>
      </c>
      <c r="U3196" t="s">
        <v>3399</v>
      </c>
      <c r="V3196" t="s">
        <v>3456</v>
      </c>
      <c r="W3196">
        <v>122</v>
      </c>
      <c r="X3196">
        <v>1177</v>
      </c>
      <c r="Y3196">
        <v>14</v>
      </c>
      <c r="Z3196" t="s">
        <v>3490</v>
      </c>
      <c r="AA3196" t="s">
        <v>5879</v>
      </c>
      <c r="AB3196" t="s">
        <v>7747</v>
      </c>
      <c r="AC3196">
        <v>23</v>
      </c>
      <c r="AD3196" t="s">
        <v>8790</v>
      </c>
      <c r="AE3196" t="s">
        <v>9316</v>
      </c>
      <c r="AF3196" t="s">
        <v>8875</v>
      </c>
      <c r="AG3196" t="s">
        <v>8779</v>
      </c>
    </row>
    <row r="3197" spans="1:34" hidden="1" x14ac:dyDescent="0.25">
      <c r="A3197" t="s">
        <v>62</v>
      </c>
      <c r="B3197">
        <v>2025254</v>
      </c>
      <c r="C3197" t="s">
        <v>86</v>
      </c>
      <c r="D3197">
        <v>1</v>
      </c>
      <c r="E3197" t="s">
        <v>90</v>
      </c>
      <c r="F3197">
        <v>1400</v>
      </c>
      <c r="G3197" t="s">
        <v>98</v>
      </c>
      <c r="H3197" t="s">
        <v>332</v>
      </c>
      <c r="I3197" t="s">
        <v>446</v>
      </c>
      <c r="J3197" t="s">
        <v>448</v>
      </c>
      <c r="K3197">
        <v>13.47</v>
      </c>
      <c r="L3197">
        <v>35.049999999999997</v>
      </c>
      <c r="M3197" t="s">
        <v>700</v>
      </c>
      <c r="N3197" t="s">
        <v>917</v>
      </c>
      <c r="Q3197">
        <v>9</v>
      </c>
      <c r="R3197">
        <v>5</v>
      </c>
      <c r="S3197" t="s">
        <v>1857</v>
      </c>
      <c r="T3197" t="s">
        <v>3044</v>
      </c>
      <c r="U3197" t="s">
        <v>3407</v>
      </c>
      <c r="V3197" t="s">
        <v>3440</v>
      </c>
      <c r="W3197">
        <v>124</v>
      </c>
      <c r="X3197">
        <v>1087</v>
      </c>
      <c r="Y3197">
        <v>3</v>
      </c>
      <c r="Z3197" t="s">
        <v>3484</v>
      </c>
      <c r="AA3197" t="s">
        <v>5880</v>
      </c>
      <c r="AB3197" t="s">
        <v>7697</v>
      </c>
      <c r="AC3197">
        <v>12</v>
      </c>
      <c r="AD3197" t="s">
        <v>8480</v>
      </c>
      <c r="AE3197" t="s">
        <v>9320</v>
      </c>
      <c r="AF3197" t="s">
        <v>8875</v>
      </c>
      <c r="AG3197" t="s">
        <v>8579</v>
      </c>
    </row>
    <row r="3198" spans="1:34" hidden="1" x14ac:dyDescent="0.25">
      <c r="A3198" t="s">
        <v>62</v>
      </c>
      <c r="B3198">
        <v>2025254</v>
      </c>
      <c r="C3198" t="s">
        <v>86</v>
      </c>
      <c r="D3198">
        <v>1</v>
      </c>
      <c r="E3198" t="s">
        <v>90</v>
      </c>
      <c r="F3198">
        <v>1400</v>
      </c>
      <c r="G3198" t="s">
        <v>98</v>
      </c>
      <c r="H3198" t="s">
        <v>332</v>
      </c>
      <c r="I3198" t="s">
        <v>446</v>
      </c>
      <c r="J3198" t="s">
        <v>448</v>
      </c>
      <c r="K3198">
        <v>13.47</v>
      </c>
      <c r="L3198">
        <v>35.049999999999997</v>
      </c>
      <c r="M3198" t="s">
        <v>700</v>
      </c>
      <c r="N3198" t="s">
        <v>917</v>
      </c>
      <c r="Q3198">
        <v>10</v>
      </c>
      <c r="R3198">
        <v>4</v>
      </c>
      <c r="S3198" t="s">
        <v>2056</v>
      </c>
      <c r="T3198" t="s">
        <v>3243</v>
      </c>
      <c r="U3198" t="s">
        <v>3431</v>
      </c>
      <c r="V3198" t="s">
        <v>3454</v>
      </c>
      <c r="W3198">
        <v>125</v>
      </c>
      <c r="X3198">
        <v>1134</v>
      </c>
      <c r="Y3198">
        <v>4</v>
      </c>
      <c r="Z3198" t="s">
        <v>3507</v>
      </c>
      <c r="AA3198" t="s">
        <v>5881</v>
      </c>
      <c r="AB3198" t="s">
        <v>919</v>
      </c>
      <c r="AC3198">
        <v>46</v>
      </c>
      <c r="AD3198" t="s">
        <v>9063</v>
      </c>
      <c r="AE3198" t="s">
        <v>9292</v>
      </c>
      <c r="AF3198" t="s">
        <v>8875</v>
      </c>
      <c r="AG3198" t="s">
        <v>8420</v>
      </c>
    </row>
    <row r="3199" spans="1:34" hidden="1" x14ac:dyDescent="0.25">
      <c r="A3199" t="s">
        <v>62</v>
      </c>
      <c r="B3199">
        <v>2025254</v>
      </c>
      <c r="C3199" t="s">
        <v>86</v>
      </c>
      <c r="D3199">
        <v>1</v>
      </c>
      <c r="E3199" t="s">
        <v>90</v>
      </c>
      <c r="F3199">
        <v>1400</v>
      </c>
      <c r="G3199" t="s">
        <v>98</v>
      </c>
      <c r="H3199" t="s">
        <v>332</v>
      </c>
      <c r="I3199" t="s">
        <v>446</v>
      </c>
      <c r="J3199" t="s">
        <v>448</v>
      </c>
      <c r="K3199">
        <v>13.47</v>
      </c>
      <c r="L3199">
        <v>35.049999999999997</v>
      </c>
      <c r="M3199" t="s">
        <v>700</v>
      </c>
      <c r="N3199" t="s">
        <v>917</v>
      </c>
      <c r="Q3199">
        <v>11</v>
      </c>
      <c r="R3199">
        <v>6</v>
      </c>
      <c r="S3199" t="s">
        <v>1801</v>
      </c>
      <c r="T3199" t="s">
        <v>2988</v>
      </c>
      <c r="U3199" t="s">
        <v>3398</v>
      </c>
      <c r="V3199" t="s">
        <v>3443</v>
      </c>
      <c r="W3199">
        <v>124</v>
      </c>
      <c r="X3199">
        <v>1219</v>
      </c>
      <c r="Y3199">
        <v>10</v>
      </c>
      <c r="Z3199" t="s">
        <v>3519</v>
      </c>
      <c r="AA3199" t="s">
        <v>5882</v>
      </c>
      <c r="AB3199" t="s">
        <v>962</v>
      </c>
      <c r="AC3199">
        <v>8.9</v>
      </c>
      <c r="AD3199" t="s">
        <v>8792</v>
      </c>
      <c r="AE3199" t="s">
        <v>9473</v>
      </c>
      <c r="AF3199" t="s">
        <v>459</v>
      </c>
      <c r="AG3199" t="s">
        <v>8944</v>
      </c>
    </row>
    <row r="3200" spans="1:34" hidden="1" x14ac:dyDescent="0.25">
      <c r="A3200" t="s">
        <v>62</v>
      </c>
      <c r="B3200">
        <v>2025254</v>
      </c>
      <c r="C3200" t="s">
        <v>86</v>
      </c>
      <c r="D3200">
        <v>1</v>
      </c>
      <c r="E3200" t="s">
        <v>90</v>
      </c>
      <c r="F3200">
        <v>1400</v>
      </c>
      <c r="G3200" t="s">
        <v>98</v>
      </c>
      <c r="H3200" t="s">
        <v>332</v>
      </c>
      <c r="I3200" t="s">
        <v>446</v>
      </c>
      <c r="J3200" t="s">
        <v>448</v>
      </c>
      <c r="K3200">
        <v>13.47</v>
      </c>
      <c r="L3200">
        <v>35.049999999999997</v>
      </c>
      <c r="M3200" t="s">
        <v>700</v>
      </c>
      <c r="N3200" t="s">
        <v>917</v>
      </c>
      <c r="Q3200">
        <v>12</v>
      </c>
      <c r="R3200">
        <v>2</v>
      </c>
      <c r="S3200" t="s">
        <v>1490</v>
      </c>
      <c r="T3200" t="s">
        <v>2677</v>
      </c>
      <c r="U3200" t="s">
        <v>3416</v>
      </c>
      <c r="V3200" t="s">
        <v>3460</v>
      </c>
      <c r="W3200">
        <v>132</v>
      </c>
      <c r="X3200">
        <v>1036</v>
      </c>
      <c r="Y3200">
        <v>7</v>
      </c>
      <c r="Z3200" t="s">
        <v>3511</v>
      </c>
      <c r="AA3200" t="s">
        <v>5883</v>
      </c>
      <c r="AB3200" t="s">
        <v>8038</v>
      </c>
      <c r="AC3200">
        <v>4.8</v>
      </c>
      <c r="AD3200" t="s">
        <v>8436</v>
      </c>
      <c r="AE3200" t="s">
        <v>9290</v>
      </c>
      <c r="AF3200" t="s">
        <v>8474</v>
      </c>
      <c r="AG3200" t="s">
        <v>8929</v>
      </c>
    </row>
    <row r="3201" spans="1:33" hidden="1" x14ac:dyDescent="0.25">
      <c r="A3201" t="s">
        <v>62</v>
      </c>
      <c r="B3201">
        <v>2025254</v>
      </c>
      <c r="C3201" t="s">
        <v>86</v>
      </c>
      <c r="D3201">
        <v>1</v>
      </c>
      <c r="E3201" t="s">
        <v>90</v>
      </c>
      <c r="F3201">
        <v>1400</v>
      </c>
      <c r="G3201" t="s">
        <v>98</v>
      </c>
      <c r="H3201" t="s">
        <v>332</v>
      </c>
      <c r="I3201" t="s">
        <v>446</v>
      </c>
      <c r="J3201" t="s">
        <v>448</v>
      </c>
      <c r="K3201">
        <v>13.47</v>
      </c>
      <c r="L3201">
        <v>35.049999999999997</v>
      </c>
      <c r="M3201" t="s">
        <v>700</v>
      </c>
      <c r="N3201" t="s">
        <v>917</v>
      </c>
      <c r="Q3201">
        <v>13</v>
      </c>
      <c r="R3201">
        <v>7</v>
      </c>
      <c r="S3201" t="s">
        <v>1771</v>
      </c>
      <c r="T3201" t="s">
        <v>2958</v>
      </c>
      <c r="U3201" t="s">
        <v>3397</v>
      </c>
      <c r="V3201" t="s">
        <v>3449</v>
      </c>
      <c r="W3201">
        <v>123</v>
      </c>
      <c r="X3201">
        <v>1243</v>
      </c>
      <c r="Y3201">
        <v>1</v>
      </c>
      <c r="Z3201" t="s">
        <v>3545</v>
      </c>
      <c r="AA3201" t="s">
        <v>5884</v>
      </c>
      <c r="AB3201" t="s">
        <v>8039</v>
      </c>
      <c r="AC3201">
        <v>72</v>
      </c>
      <c r="AD3201" t="s">
        <v>8435</v>
      </c>
      <c r="AE3201" t="s">
        <v>9346</v>
      </c>
      <c r="AF3201" t="s">
        <v>8654</v>
      </c>
      <c r="AG3201" t="s">
        <v>9142</v>
      </c>
    </row>
    <row r="3202" spans="1:33" hidden="1" x14ac:dyDescent="0.25">
      <c r="A3202" t="s">
        <v>62</v>
      </c>
      <c r="B3202">
        <v>2025254</v>
      </c>
      <c r="C3202" t="s">
        <v>86</v>
      </c>
      <c r="D3202">
        <v>1</v>
      </c>
      <c r="E3202" t="s">
        <v>90</v>
      </c>
      <c r="F3202">
        <v>1400</v>
      </c>
      <c r="G3202" t="s">
        <v>98</v>
      </c>
      <c r="H3202" t="s">
        <v>332</v>
      </c>
      <c r="I3202" t="s">
        <v>446</v>
      </c>
      <c r="J3202" t="s">
        <v>448</v>
      </c>
      <c r="K3202">
        <v>13.47</v>
      </c>
      <c r="L3202">
        <v>35.049999999999997</v>
      </c>
      <c r="M3202" t="s">
        <v>700</v>
      </c>
      <c r="N3202" t="s">
        <v>917</v>
      </c>
      <c r="Q3202">
        <v>14</v>
      </c>
      <c r="R3202">
        <v>8</v>
      </c>
      <c r="S3202" t="s">
        <v>1593</v>
      </c>
      <c r="T3202" t="s">
        <v>2780</v>
      </c>
      <c r="U3202" t="s">
        <v>3410</v>
      </c>
      <c r="V3202" t="s">
        <v>3457</v>
      </c>
      <c r="W3202">
        <v>123</v>
      </c>
      <c r="X3202">
        <v>1177</v>
      </c>
      <c r="Y3202">
        <v>8</v>
      </c>
      <c r="Z3202" t="s">
        <v>3559</v>
      </c>
      <c r="AA3202" t="s">
        <v>5644</v>
      </c>
      <c r="AB3202" t="s">
        <v>8040</v>
      </c>
      <c r="AC3202">
        <v>10</v>
      </c>
      <c r="AD3202" t="s">
        <v>9115</v>
      </c>
      <c r="AE3202" t="s">
        <v>9318</v>
      </c>
      <c r="AF3202" t="s">
        <v>8400</v>
      </c>
      <c r="AG3202" t="s">
        <v>9170</v>
      </c>
    </row>
    <row r="3203" spans="1:33" hidden="1" x14ac:dyDescent="0.25">
      <c r="A3203" t="s">
        <v>62</v>
      </c>
      <c r="B3203">
        <v>2025255</v>
      </c>
      <c r="C3203" t="s">
        <v>86</v>
      </c>
      <c r="D3203">
        <v>2</v>
      </c>
      <c r="E3203" t="s">
        <v>92</v>
      </c>
      <c r="F3203">
        <v>1200</v>
      </c>
      <c r="G3203" t="s">
        <v>98</v>
      </c>
      <c r="H3203" t="s">
        <v>333</v>
      </c>
      <c r="I3203" t="s">
        <v>446</v>
      </c>
      <c r="J3203" t="s">
        <v>448</v>
      </c>
      <c r="K3203">
        <v>23.46</v>
      </c>
      <c r="L3203">
        <v>46.43</v>
      </c>
      <c r="M3203" t="s">
        <v>701</v>
      </c>
      <c r="Q3203">
        <v>1</v>
      </c>
      <c r="R3203">
        <v>4</v>
      </c>
      <c r="S3203" t="s">
        <v>2057</v>
      </c>
      <c r="T3203" t="s">
        <v>3244</v>
      </c>
      <c r="U3203" t="s">
        <v>3421</v>
      </c>
      <c r="V3203" t="s">
        <v>3454</v>
      </c>
      <c r="W3203">
        <v>129</v>
      </c>
      <c r="X3203">
        <v>1169</v>
      </c>
      <c r="Y3203">
        <v>12</v>
      </c>
      <c r="Z3203" t="s">
        <v>3478</v>
      </c>
      <c r="AA3203" t="s">
        <v>5885</v>
      </c>
      <c r="AB3203" t="s">
        <v>701</v>
      </c>
      <c r="AC3203">
        <v>7.8</v>
      </c>
      <c r="AD3203" t="s">
        <v>8555</v>
      </c>
      <c r="AE3203" t="s">
        <v>9348</v>
      </c>
      <c r="AF3203" t="s">
        <v>9399</v>
      </c>
    </row>
    <row r="3204" spans="1:33" hidden="1" x14ac:dyDescent="0.25">
      <c r="A3204" t="s">
        <v>62</v>
      </c>
      <c r="B3204">
        <v>2025255</v>
      </c>
      <c r="C3204" t="s">
        <v>86</v>
      </c>
      <c r="D3204">
        <v>2</v>
      </c>
      <c r="E3204" t="s">
        <v>92</v>
      </c>
      <c r="F3204">
        <v>1200</v>
      </c>
      <c r="G3204" t="s">
        <v>98</v>
      </c>
      <c r="H3204" t="s">
        <v>333</v>
      </c>
      <c r="I3204" t="s">
        <v>446</v>
      </c>
      <c r="J3204" t="s">
        <v>448</v>
      </c>
      <c r="K3204">
        <v>23.46</v>
      </c>
      <c r="L3204">
        <v>46.43</v>
      </c>
      <c r="M3204" t="s">
        <v>701</v>
      </c>
      <c r="Q3204">
        <v>2</v>
      </c>
      <c r="R3204">
        <v>12</v>
      </c>
      <c r="S3204" t="s">
        <v>1713</v>
      </c>
      <c r="T3204" t="s">
        <v>2900</v>
      </c>
      <c r="U3204" t="s">
        <v>3406</v>
      </c>
      <c r="V3204" t="s">
        <v>3446</v>
      </c>
      <c r="W3204">
        <v>121</v>
      </c>
      <c r="X3204">
        <v>1128</v>
      </c>
      <c r="Y3204">
        <v>2</v>
      </c>
      <c r="Z3204" t="s">
        <v>3479</v>
      </c>
      <c r="AA3204" t="s">
        <v>5494</v>
      </c>
      <c r="AB3204" t="s">
        <v>493</v>
      </c>
      <c r="AC3204">
        <v>16</v>
      </c>
      <c r="AD3204" t="s">
        <v>8605</v>
      </c>
      <c r="AE3204" t="s">
        <v>9364</v>
      </c>
      <c r="AF3204" t="s">
        <v>8946</v>
      </c>
    </row>
    <row r="3205" spans="1:33" hidden="1" x14ac:dyDescent="0.25">
      <c r="A3205" t="s">
        <v>62</v>
      </c>
      <c r="B3205">
        <v>2025255</v>
      </c>
      <c r="C3205" t="s">
        <v>86</v>
      </c>
      <c r="D3205">
        <v>2</v>
      </c>
      <c r="E3205" t="s">
        <v>92</v>
      </c>
      <c r="F3205">
        <v>1200</v>
      </c>
      <c r="G3205" t="s">
        <v>98</v>
      </c>
      <c r="H3205" t="s">
        <v>333</v>
      </c>
      <c r="I3205" t="s">
        <v>446</v>
      </c>
      <c r="J3205" t="s">
        <v>448</v>
      </c>
      <c r="K3205">
        <v>23.46</v>
      </c>
      <c r="L3205">
        <v>46.43</v>
      </c>
      <c r="M3205" t="s">
        <v>701</v>
      </c>
      <c r="Q3205">
        <v>3</v>
      </c>
      <c r="R3205">
        <v>1</v>
      </c>
      <c r="S3205" t="s">
        <v>1929</v>
      </c>
      <c r="T3205" t="s">
        <v>3116</v>
      </c>
      <c r="U3205" t="s">
        <v>3432</v>
      </c>
      <c r="V3205" t="s">
        <v>3449</v>
      </c>
      <c r="W3205">
        <v>135</v>
      </c>
      <c r="X3205">
        <v>1139</v>
      </c>
      <c r="Y3205">
        <v>7</v>
      </c>
      <c r="Z3205" t="s">
        <v>3479</v>
      </c>
      <c r="AA3205" t="s">
        <v>5886</v>
      </c>
      <c r="AB3205" t="s">
        <v>770</v>
      </c>
      <c r="AC3205">
        <v>4.8</v>
      </c>
      <c r="AD3205" t="s">
        <v>8709</v>
      </c>
      <c r="AE3205" t="s">
        <v>9375</v>
      </c>
      <c r="AF3205" t="s">
        <v>9364</v>
      </c>
    </row>
    <row r="3206" spans="1:33" hidden="1" x14ac:dyDescent="0.25">
      <c r="A3206" t="s">
        <v>62</v>
      </c>
      <c r="B3206">
        <v>2025255</v>
      </c>
      <c r="C3206" t="s">
        <v>86</v>
      </c>
      <c r="D3206">
        <v>2</v>
      </c>
      <c r="E3206" t="s">
        <v>92</v>
      </c>
      <c r="F3206">
        <v>1200</v>
      </c>
      <c r="G3206" t="s">
        <v>98</v>
      </c>
      <c r="H3206" t="s">
        <v>333</v>
      </c>
      <c r="I3206" t="s">
        <v>446</v>
      </c>
      <c r="J3206" t="s">
        <v>448</v>
      </c>
      <c r="K3206">
        <v>23.46</v>
      </c>
      <c r="L3206">
        <v>46.43</v>
      </c>
      <c r="M3206" t="s">
        <v>701</v>
      </c>
      <c r="Q3206">
        <v>4</v>
      </c>
      <c r="R3206">
        <v>7</v>
      </c>
      <c r="S3206" t="s">
        <v>2058</v>
      </c>
      <c r="T3206" t="s">
        <v>3245</v>
      </c>
      <c r="U3206" t="s">
        <v>3412</v>
      </c>
      <c r="V3206" t="s">
        <v>3458</v>
      </c>
      <c r="W3206">
        <v>122</v>
      </c>
      <c r="X3206">
        <v>1134</v>
      </c>
      <c r="Y3206">
        <v>4</v>
      </c>
      <c r="Z3206" t="s">
        <v>3524</v>
      </c>
      <c r="AA3206" t="s">
        <v>5887</v>
      </c>
      <c r="AB3206" t="s">
        <v>7356</v>
      </c>
      <c r="AC3206">
        <v>33</v>
      </c>
      <c r="AD3206" t="s">
        <v>8616</v>
      </c>
      <c r="AE3206" t="s">
        <v>9358</v>
      </c>
      <c r="AF3206" t="s">
        <v>9199</v>
      </c>
    </row>
    <row r="3207" spans="1:33" hidden="1" x14ac:dyDescent="0.25">
      <c r="A3207" t="s">
        <v>62</v>
      </c>
      <c r="B3207">
        <v>2025255</v>
      </c>
      <c r="C3207" t="s">
        <v>86</v>
      </c>
      <c r="D3207">
        <v>2</v>
      </c>
      <c r="E3207" t="s">
        <v>92</v>
      </c>
      <c r="F3207">
        <v>1200</v>
      </c>
      <c r="G3207" t="s">
        <v>98</v>
      </c>
      <c r="H3207" t="s">
        <v>333</v>
      </c>
      <c r="I3207" t="s">
        <v>446</v>
      </c>
      <c r="J3207" t="s">
        <v>448</v>
      </c>
      <c r="K3207">
        <v>23.46</v>
      </c>
      <c r="L3207">
        <v>46.43</v>
      </c>
      <c r="M3207" t="s">
        <v>701</v>
      </c>
      <c r="Q3207">
        <v>5</v>
      </c>
      <c r="R3207">
        <v>8</v>
      </c>
      <c r="S3207" t="s">
        <v>1145</v>
      </c>
      <c r="T3207" t="s">
        <v>2332</v>
      </c>
      <c r="U3207" t="s">
        <v>3409</v>
      </c>
      <c r="V3207" t="s">
        <v>3460</v>
      </c>
      <c r="W3207">
        <v>122</v>
      </c>
      <c r="X3207">
        <v>1130</v>
      </c>
      <c r="Y3207">
        <v>1</v>
      </c>
      <c r="Z3207" t="s">
        <v>3514</v>
      </c>
      <c r="AA3207" t="s">
        <v>5856</v>
      </c>
      <c r="AB3207" t="s">
        <v>7052</v>
      </c>
      <c r="AC3207">
        <v>3.1</v>
      </c>
      <c r="AD3207" t="s">
        <v>8553</v>
      </c>
      <c r="AE3207" t="s">
        <v>9363</v>
      </c>
      <c r="AF3207" t="s">
        <v>457</v>
      </c>
    </row>
    <row r="3208" spans="1:33" hidden="1" x14ac:dyDescent="0.25">
      <c r="A3208" t="s">
        <v>62</v>
      </c>
      <c r="B3208">
        <v>2025255</v>
      </c>
      <c r="C3208" t="s">
        <v>86</v>
      </c>
      <c r="D3208">
        <v>2</v>
      </c>
      <c r="E3208" t="s">
        <v>92</v>
      </c>
      <c r="F3208">
        <v>1200</v>
      </c>
      <c r="G3208" t="s">
        <v>98</v>
      </c>
      <c r="H3208" t="s">
        <v>333</v>
      </c>
      <c r="I3208" t="s">
        <v>446</v>
      </c>
      <c r="J3208" t="s">
        <v>448</v>
      </c>
      <c r="K3208">
        <v>23.46</v>
      </c>
      <c r="L3208">
        <v>46.43</v>
      </c>
      <c r="M3208" t="s">
        <v>701</v>
      </c>
      <c r="Q3208">
        <v>6</v>
      </c>
      <c r="R3208">
        <v>2</v>
      </c>
      <c r="S3208" t="s">
        <v>1814</v>
      </c>
      <c r="T3208" t="s">
        <v>3001</v>
      </c>
      <c r="U3208" t="s">
        <v>3420</v>
      </c>
      <c r="V3208" t="s">
        <v>3459</v>
      </c>
      <c r="W3208">
        <v>132</v>
      </c>
      <c r="X3208">
        <v>1137</v>
      </c>
      <c r="Y3208">
        <v>6</v>
      </c>
      <c r="Z3208" t="s">
        <v>3484</v>
      </c>
      <c r="AA3208" t="s">
        <v>5626</v>
      </c>
      <c r="AB3208" t="s">
        <v>587</v>
      </c>
      <c r="AC3208">
        <v>13</v>
      </c>
      <c r="AD3208" t="s">
        <v>8551</v>
      </c>
      <c r="AE3208" t="s">
        <v>9358</v>
      </c>
      <c r="AF3208" t="s">
        <v>8419</v>
      </c>
    </row>
    <row r="3209" spans="1:33" hidden="1" x14ac:dyDescent="0.25">
      <c r="A3209" t="s">
        <v>62</v>
      </c>
      <c r="B3209">
        <v>2025255</v>
      </c>
      <c r="C3209" t="s">
        <v>86</v>
      </c>
      <c r="D3209">
        <v>2</v>
      </c>
      <c r="E3209" t="s">
        <v>92</v>
      </c>
      <c r="F3209">
        <v>1200</v>
      </c>
      <c r="G3209" t="s">
        <v>98</v>
      </c>
      <c r="H3209" t="s">
        <v>333</v>
      </c>
      <c r="I3209" t="s">
        <v>446</v>
      </c>
      <c r="J3209" t="s">
        <v>448</v>
      </c>
      <c r="K3209">
        <v>23.46</v>
      </c>
      <c r="L3209">
        <v>46.43</v>
      </c>
      <c r="M3209" t="s">
        <v>701</v>
      </c>
      <c r="Q3209">
        <v>7</v>
      </c>
      <c r="R3209">
        <v>14</v>
      </c>
      <c r="S3209" t="s">
        <v>1319</v>
      </c>
      <c r="T3209" t="s">
        <v>2506</v>
      </c>
      <c r="U3209" t="s">
        <v>3408</v>
      </c>
      <c r="V3209" t="s">
        <v>3445</v>
      </c>
      <c r="W3209">
        <v>118</v>
      </c>
      <c r="X3209">
        <v>1108</v>
      </c>
      <c r="Y3209">
        <v>9</v>
      </c>
      <c r="Z3209" t="s">
        <v>3497</v>
      </c>
      <c r="AA3209" t="s">
        <v>5888</v>
      </c>
      <c r="AB3209" t="s">
        <v>7493</v>
      </c>
      <c r="AC3209">
        <v>47</v>
      </c>
      <c r="AD3209" t="s">
        <v>8610</v>
      </c>
      <c r="AE3209" t="s">
        <v>9366</v>
      </c>
      <c r="AF3209" t="s">
        <v>8761</v>
      </c>
    </row>
    <row r="3210" spans="1:33" hidden="1" x14ac:dyDescent="0.25">
      <c r="A3210" t="s">
        <v>62</v>
      </c>
      <c r="B3210">
        <v>2025255</v>
      </c>
      <c r="C3210" t="s">
        <v>86</v>
      </c>
      <c r="D3210">
        <v>2</v>
      </c>
      <c r="E3210" t="s">
        <v>92</v>
      </c>
      <c r="F3210">
        <v>1200</v>
      </c>
      <c r="G3210" t="s">
        <v>98</v>
      </c>
      <c r="H3210" t="s">
        <v>333</v>
      </c>
      <c r="I3210" t="s">
        <v>446</v>
      </c>
      <c r="J3210" t="s">
        <v>448</v>
      </c>
      <c r="K3210">
        <v>23.46</v>
      </c>
      <c r="L3210">
        <v>46.43</v>
      </c>
      <c r="M3210" t="s">
        <v>701</v>
      </c>
      <c r="Q3210">
        <v>8</v>
      </c>
      <c r="R3210">
        <v>9</v>
      </c>
      <c r="S3210" t="s">
        <v>1245</v>
      </c>
      <c r="T3210" t="s">
        <v>2432</v>
      </c>
      <c r="U3210" t="s">
        <v>3410</v>
      </c>
      <c r="V3210" t="s">
        <v>3450</v>
      </c>
      <c r="W3210">
        <v>122</v>
      </c>
      <c r="X3210">
        <v>1109</v>
      </c>
      <c r="Y3210">
        <v>13</v>
      </c>
      <c r="Z3210" t="s">
        <v>3498</v>
      </c>
      <c r="AA3210" t="s">
        <v>5889</v>
      </c>
      <c r="AB3210" t="s">
        <v>6962</v>
      </c>
      <c r="AC3210">
        <v>12</v>
      </c>
      <c r="AD3210" t="s">
        <v>8554</v>
      </c>
      <c r="AE3210" t="s">
        <v>9362</v>
      </c>
      <c r="AF3210" t="s">
        <v>8793</v>
      </c>
    </row>
    <row r="3211" spans="1:33" hidden="1" x14ac:dyDescent="0.25">
      <c r="A3211" t="s">
        <v>62</v>
      </c>
      <c r="B3211">
        <v>2025255</v>
      </c>
      <c r="C3211" t="s">
        <v>86</v>
      </c>
      <c r="D3211">
        <v>2</v>
      </c>
      <c r="E3211" t="s">
        <v>92</v>
      </c>
      <c r="F3211">
        <v>1200</v>
      </c>
      <c r="G3211" t="s">
        <v>98</v>
      </c>
      <c r="H3211" t="s">
        <v>333</v>
      </c>
      <c r="I3211" t="s">
        <v>446</v>
      </c>
      <c r="J3211" t="s">
        <v>448</v>
      </c>
      <c r="K3211">
        <v>23.46</v>
      </c>
      <c r="L3211">
        <v>46.43</v>
      </c>
      <c r="M3211" t="s">
        <v>701</v>
      </c>
      <c r="Q3211">
        <v>9</v>
      </c>
      <c r="R3211">
        <v>6</v>
      </c>
      <c r="S3211" t="s">
        <v>1573</v>
      </c>
      <c r="T3211" t="s">
        <v>2760</v>
      </c>
      <c r="U3211" t="s">
        <v>3422</v>
      </c>
      <c r="V3211" t="s">
        <v>3447</v>
      </c>
      <c r="W3211">
        <v>123</v>
      </c>
      <c r="X3211">
        <v>1062</v>
      </c>
      <c r="Y3211">
        <v>5</v>
      </c>
      <c r="Z3211" t="s">
        <v>3498</v>
      </c>
      <c r="AA3211" t="s">
        <v>5890</v>
      </c>
      <c r="AB3211" t="s">
        <v>6963</v>
      </c>
      <c r="AC3211">
        <v>8.4</v>
      </c>
      <c r="AD3211" t="s">
        <v>8864</v>
      </c>
      <c r="AE3211" t="s">
        <v>9348</v>
      </c>
      <c r="AF3211" t="s">
        <v>8898</v>
      </c>
    </row>
    <row r="3212" spans="1:33" hidden="1" x14ac:dyDescent="0.25">
      <c r="A3212" t="s">
        <v>62</v>
      </c>
      <c r="B3212">
        <v>2025255</v>
      </c>
      <c r="C3212" t="s">
        <v>86</v>
      </c>
      <c r="D3212">
        <v>2</v>
      </c>
      <c r="E3212" t="s">
        <v>92</v>
      </c>
      <c r="F3212">
        <v>1200</v>
      </c>
      <c r="G3212" t="s">
        <v>98</v>
      </c>
      <c r="H3212" t="s">
        <v>333</v>
      </c>
      <c r="I3212" t="s">
        <v>446</v>
      </c>
      <c r="J3212" t="s">
        <v>448</v>
      </c>
      <c r="K3212">
        <v>23.46</v>
      </c>
      <c r="L3212">
        <v>46.43</v>
      </c>
      <c r="M3212" t="s">
        <v>701</v>
      </c>
      <c r="Q3212">
        <v>10</v>
      </c>
      <c r="R3212">
        <v>10</v>
      </c>
      <c r="S3212" t="s">
        <v>2059</v>
      </c>
      <c r="T3212" t="s">
        <v>3246</v>
      </c>
      <c r="U3212" t="s">
        <v>3416</v>
      </c>
      <c r="V3212" t="s">
        <v>3453</v>
      </c>
      <c r="W3212">
        <v>121</v>
      </c>
      <c r="X3212">
        <v>1085</v>
      </c>
      <c r="Y3212">
        <v>3</v>
      </c>
      <c r="Z3212" t="s">
        <v>3488</v>
      </c>
      <c r="AA3212" t="s">
        <v>5891</v>
      </c>
      <c r="AB3212" t="s">
        <v>7917</v>
      </c>
      <c r="AC3212">
        <v>57</v>
      </c>
      <c r="AD3212" t="s">
        <v>8553</v>
      </c>
      <c r="AE3212" t="s">
        <v>9358</v>
      </c>
      <c r="AF3212" t="s">
        <v>8489</v>
      </c>
    </row>
    <row r="3213" spans="1:33" hidden="1" x14ac:dyDescent="0.25">
      <c r="A3213" t="s">
        <v>62</v>
      </c>
      <c r="B3213">
        <v>2025255</v>
      </c>
      <c r="C3213" t="s">
        <v>86</v>
      </c>
      <c r="D3213">
        <v>2</v>
      </c>
      <c r="E3213" t="s">
        <v>92</v>
      </c>
      <c r="F3213">
        <v>1200</v>
      </c>
      <c r="G3213" t="s">
        <v>98</v>
      </c>
      <c r="H3213" t="s">
        <v>333</v>
      </c>
      <c r="I3213" t="s">
        <v>446</v>
      </c>
      <c r="J3213" t="s">
        <v>448</v>
      </c>
      <c r="K3213">
        <v>23.46</v>
      </c>
      <c r="L3213">
        <v>46.43</v>
      </c>
      <c r="M3213" t="s">
        <v>701</v>
      </c>
      <c r="Q3213">
        <v>11</v>
      </c>
      <c r="R3213">
        <v>11</v>
      </c>
      <c r="S3213" t="s">
        <v>2060</v>
      </c>
      <c r="T3213" t="s">
        <v>3247</v>
      </c>
      <c r="U3213" t="s">
        <v>3417</v>
      </c>
      <c r="V3213" t="s">
        <v>3443</v>
      </c>
      <c r="W3213">
        <v>121</v>
      </c>
      <c r="X3213">
        <v>1312</v>
      </c>
      <c r="Y3213">
        <v>8</v>
      </c>
      <c r="Z3213" t="s">
        <v>3499</v>
      </c>
      <c r="AA3213" t="s">
        <v>5892</v>
      </c>
      <c r="AB3213" t="s">
        <v>562</v>
      </c>
      <c r="AC3213">
        <v>12</v>
      </c>
      <c r="AD3213" t="s">
        <v>8603</v>
      </c>
      <c r="AE3213" t="s">
        <v>9361</v>
      </c>
      <c r="AF3213" t="s">
        <v>8592</v>
      </c>
    </row>
    <row r="3214" spans="1:33" hidden="1" x14ac:dyDescent="0.25">
      <c r="A3214" t="s">
        <v>62</v>
      </c>
      <c r="B3214">
        <v>2025255</v>
      </c>
      <c r="C3214" t="s">
        <v>86</v>
      </c>
      <c r="D3214">
        <v>2</v>
      </c>
      <c r="E3214" t="s">
        <v>92</v>
      </c>
      <c r="F3214">
        <v>1200</v>
      </c>
      <c r="G3214" t="s">
        <v>98</v>
      </c>
      <c r="H3214" t="s">
        <v>333</v>
      </c>
      <c r="I3214" t="s">
        <v>446</v>
      </c>
      <c r="J3214" t="s">
        <v>448</v>
      </c>
      <c r="K3214">
        <v>23.46</v>
      </c>
      <c r="L3214">
        <v>46.43</v>
      </c>
      <c r="M3214" t="s">
        <v>701</v>
      </c>
      <c r="Q3214">
        <v>12</v>
      </c>
      <c r="R3214">
        <v>5</v>
      </c>
      <c r="S3214" t="s">
        <v>1244</v>
      </c>
      <c r="T3214" t="s">
        <v>2431</v>
      </c>
      <c r="U3214" t="s">
        <v>3424</v>
      </c>
      <c r="V3214" t="s">
        <v>3440</v>
      </c>
      <c r="W3214">
        <v>126</v>
      </c>
      <c r="X3214">
        <v>1177</v>
      </c>
      <c r="Y3214">
        <v>11</v>
      </c>
      <c r="Z3214" t="s">
        <v>3547</v>
      </c>
      <c r="AA3214" t="s">
        <v>5828</v>
      </c>
      <c r="AB3214" t="s">
        <v>8041</v>
      </c>
      <c r="AC3214">
        <v>18</v>
      </c>
      <c r="AD3214" t="s">
        <v>8615</v>
      </c>
      <c r="AE3214" t="s">
        <v>9360</v>
      </c>
      <c r="AF3214" t="s">
        <v>8685</v>
      </c>
    </row>
    <row r="3215" spans="1:33" hidden="1" x14ac:dyDescent="0.25">
      <c r="A3215" t="s">
        <v>62</v>
      </c>
      <c r="B3215">
        <v>2025255</v>
      </c>
      <c r="C3215" t="s">
        <v>86</v>
      </c>
      <c r="D3215">
        <v>2</v>
      </c>
      <c r="E3215" t="s">
        <v>92</v>
      </c>
      <c r="F3215">
        <v>1200</v>
      </c>
      <c r="G3215" t="s">
        <v>98</v>
      </c>
      <c r="H3215" t="s">
        <v>333</v>
      </c>
      <c r="I3215" t="s">
        <v>446</v>
      </c>
      <c r="J3215" t="s">
        <v>448</v>
      </c>
      <c r="K3215">
        <v>23.46</v>
      </c>
      <c r="L3215">
        <v>46.43</v>
      </c>
      <c r="M3215" t="s">
        <v>701</v>
      </c>
      <c r="Q3215">
        <v>13</v>
      </c>
      <c r="R3215">
        <v>13</v>
      </c>
      <c r="S3215" t="s">
        <v>1629</v>
      </c>
      <c r="T3215" t="s">
        <v>2816</v>
      </c>
      <c r="U3215" t="s">
        <v>3413</v>
      </c>
      <c r="V3215" t="s">
        <v>3456</v>
      </c>
      <c r="W3215">
        <v>118</v>
      </c>
      <c r="X3215">
        <v>1169</v>
      </c>
      <c r="Y3215">
        <v>10</v>
      </c>
      <c r="Z3215" t="s">
        <v>3590</v>
      </c>
      <c r="AA3215" t="s">
        <v>5379</v>
      </c>
      <c r="AB3215" t="s">
        <v>8042</v>
      </c>
      <c r="AC3215">
        <v>70</v>
      </c>
      <c r="AD3215" t="s">
        <v>8615</v>
      </c>
      <c r="AE3215" t="s">
        <v>9359</v>
      </c>
      <c r="AF3215" t="s">
        <v>9500</v>
      </c>
    </row>
    <row r="3216" spans="1:33" hidden="1" x14ac:dyDescent="0.25">
      <c r="A3216" t="s">
        <v>62</v>
      </c>
      <c r="B3216">
        <v>2025255</v>
      </c>
      <c r="C3216" t="s">
        <v>86</v>
      </c>
      <c r="D3216">
        <v>2</v>
      </c>
      <c r="E3216" t="s">
        <v>92</v>
      </c>
      <c r="F3216">
        <v>1200</v>
      </c>
      <c r="G3216" t="s">
        <v>98</v>
      </c>
      <c r="H3216" t="s">
        <v>333</v>
      </c>
      <c r="I3216" t="s">
        <v>446</v>
      </c>
      <c r="J3216" t="s">
        <v>448</v>
      </c>
      <c r="K3216">
        <v>23.46</v>
      </c>
      <c r="L3216">
        <v>46.43</v>
      </c>
      <c r="M3216" t="s">
        <v>701</v>
      </c>
      <c r="R3216">
        <v>3</v>
      </c>
      <c r="S3216" t="s">
        <v>2061</v>
      </c>
      <c r="T3216" t="s">
        <v>3248</v>
      </c>
      <c r="U3216" t="s">
        <v>3403</v>
      </c>
      <c r="V3216" t="s">
        <v>3448</v>
      </c>
      <c r="W3216">
        <v>131</v>
      </c>
      <c r="Z3216" t="s">
        <v>3439</v>
      </c>
      <c r="AA3216" t="s">
        <v>3439</v>
      </c>
      <c r="AB3216" t="s">
        <v>3439</v>
      </c>
    </row>
    <row r="3217" spans="1:35" hidden="1" x14ac:dyDescent="0.25">
      <c r="A3217" t="s">
        <v>62</v>
      </c>
      <c r="B3217">
        <v>2025256</v>
      </c>
      <c r="C3217" t="s">
        <v>86</v>
      </c>
      <c r="D3217">
        <v>3</v>
      </c>
      <c r="E3217" t="s">
        <v>90</v>
      </c>
      <c r="F3217">
        <v>1200</v>
      </c>
      <c r="G3217" t="s">
        <v>98</v>
      </c>
      <c r="H3217" t="s">
        <v>334</v>
      </c>
      <c r="I3217" t="s">
        <v>446</v>
      </c>
      <c r="J3217" t="s">
        <v>448</v>
      </c>
      <c r="K3217">
        <v>24.39</v>
      </c>
      <c r="L3217">
        <v>47.58</v>
      </c>
      <c r="M3217" t="s">
        <v>702</v>
      </c>
      <c r="Q3217">
        <v>1</v>
      </c>
      <c r="R3217">
        <v>8</v>
      </c>
      <c r="S3217" t="s">
        <v>1955</v>
      </c>
      <c r="T3217" t="s">
        <v>3142</v>
      </c>
      <c r="U3217" t="s">
        <v>3401</v>
      </c>
      <c r="V3217" t="s">
        <v>3452</v>
      </c>
      <c r="W3217">
        <v>127</v>
      </c>
      <c r="X3217">
        <v>1130</v>
      </c>
      <c r="Y3217">
        <v>14</v>
      </c>
      <c r="Z3217" t="s">
        <v>3478</v>
      </c>
      <c r="AA3217" t="s">
        <v>5893</v>
      </c>
      <c r="AB3217" t="s">
        <v>702</v>
      </c>
      <c r="AC3217">
        <v>31</v>
      </c>
      <c r="AD3217" t="s">
        <v>8998</v>
      </c>
      <c r="AE3217" t="s">
        <v>9313</v>
      </c>
      <c r="AF3217" t="s">
        <v>9376</v>
      </c>
    </row>
    <row r="3218" spans="1:35" hidden="1" x14ac:dyDescent="0.25">
      <c r="A3218" t="s">
        <v>62</v>
      </c>
      <c r="B3218">
        <v>2025256</v>
      </c>
      <c r="C3218" t="s">
        <v>86</v>
      </c>
      <c r="D3218">
        <v>3</v>
      </c>
      <c r="E3218" t="s">
        <v>90</v>
      </c>
      <c r="F3218">
        <v>1200</v>
      </c>
      <c r="G3218" t="s">
        <v>98</v>
      </c>
      <c r="H3218" t="s">
        <v>334</v>
      </c>
      <c r="I3218" t="s">
        <v>446</v>
      </c>
      <c r="J3218" t="s">
        <v>448</v>
      </c>
      <c r="K3218">
        <v>24.39</v>
      </c>
      <c r="L3218">
        <v>47.58</v>
      </c>
      <c r="M3218" t="s">
        <v>702</v>
      </c>
      <c r="Q3218">
        <v>2</v>
      </c>
      <c r="R3218">
        <v>14</v>
      </c>
      <c r="S3218" t="s">
        <v>1309</v>
      </c>
      <c r="T3218" t="s">
        <v>2496</v>
      </c>
      <c r="U3218" t="s">
        <v>3399</v>
      </c>
      <c r="V3218" t="s">
        <v>3442</v>
      </c>
      <c r="W3218">
        <v>119</v>
      </c>
      <c r="X3218">
        <v>1107</v>
      </c>
      <c r="Y3218">
        <v>6</v>
      </c>
      <c r="Z3218" t="s">
        <v>3489</v>
      </c>
      <c r="AA3218" t="s">
        <v>5894</v>
      </c>
      <c r="AB3218" t="s">
        <v>7140</v>
      </c>
      <c r="AC3218">
        <v>44</v>
      </c>
      <c r="AD3218" t="s">
        <v>8899</v>
      </c>
      <c r="AE3218" t="s">
        <v>9312</v>
      </c>
      <c r="AF3218" t="s">
        <v>9394</v>
      </c>
    </row>
    <row r="3219" spans="1:35" hidden="1" x14ac:dyDescent="0.25">
      <c r="A3219" t="s">
        <v>62</v>
      </c>
      <c r="B3219">
        <v>2025256</v>
      </c>
      <c r="C3219" t="s">
        <v>86</v>
      </c>
      <c r="D3219">
        <v>3</v>
      </c>
      <c r="E3219" t="s">
        <v>90</v>
      </c>
      <c r="F3219">
        <v>1200</v>
      </c>
      <c r="G3219" t="s">
        <v>98</v>
      </c>
      <c r="H3219" t="s">
        <v>334</v>
      </c>
      <c r="I3219" t="s">
        <v>446</v>
      </c>
      <c r="J3219" t="s">
        <v>448</v>
      </c>
      <c r="K3219">
        <v>24.39</v>
      </c>
      <c r="L3219">
        <v>47.58</v>
      </c>
      <c r="M3219" t="s">
        <v>702</v>
      </c>
      <c r="Q3219">
        <v>3</v>
      </c>
      <c r="R3219">
        <v>3</v>
      </c>
      <c r="S3219" t="s">
        <v>1531</v>
      </c>
      <c r="T3219" t="s">
        <v>2718</v>
      </c>
      <c r="U3219" t="s">
        <v>3411</v>
      </c>
      <c r="V3219" t="s">
        <v>3458</v>
      </c>
      <c r="W3219">
        <v>134</v>
      </c>
      <c r="X3219">
        <v>1190</v>
      </c>
      <c r="Y3219">
        <v>2</v>
      </c>
      <c r="Z3219" t="s">
        <v>3524</v>
      </c>
      <c r="AA3219" t="s">
        <v>5895</v>
      </c>
      <c r="AB3219" t="s">
        <v>7091</v>
      </c>
      <c r="AC3219">
        <v>4.0999999999999996</v>
      </c>
      <c r="AD3219" t="s">
        <v>8650</v>
      </c>
      <c r="AE3219" t="s">
        <v>9379</v>
      </c>
      <c r="AF3219" t="s">
        <v>9234</v>
      </c>
    </row>
    <row r="3220" spans="1:35" hidden="1" x14ac:dyDescent="0.25">
      <c r="A3220" t="s">
        <v>62</v>
      </c>
      <c r="B3220">
        <v>2025256</v>
      </c>
      <c r="C3220" t="s">
        <v>86</v>
      </c>
      <c r="D3220">
        <v>3</v>
      </c>
      <c r="E3220" t="s">
        <v>90</v>
      </c>
      <c r="F3220">
        <v>1200</v>
      </c>
      <c r="G3220" t="s">
        <v>98</v>
      </c>
      <c r="H3220" t="s">
        <v>334</v>
      </c>
      <c r="I3220" t="s">
        <v>446</v>
      </c>
      <c r="J3220" t="s">
        <v>448</v>
      </c>
      <c r="K3220">
        <v>24.39</v>
      </c>
      <c r="L3220">
        <v>47.58</v>
      </c>
      <c r="M3220" t="s">
        <v>702</v>
      </c>
      <c r="Q3220">
        <v>4</v>
      </c>
      <c r="R3220">
        <v>13</v>
      </c>
      <c r="S3220" t="s">
        <v>1024</v>
      </c>
      <c r="T3220" t="s">
        <v>2211</v>
      </c>
      <c r="U3220" t="s">
        <v>3398</v>
      </c>
      <c r="V3220" t="s">
        <v>3441</v>
      </c>
      <c r="W3220">
        <v>121</v>
      </c>
      <c r="X3220">
        <v>1095</v>
      </c>
      <c r="Y3220">
        <v>9</v>
      </c>
      <c r="Z3220" t="s">
        <v>3524</v>
      </c>
      <c r="AA3220" t="s">
        <v>4987</v>
      </c>
      <c r="AB3220" t="s">
        <v>7452</v>
      </c>
      <c r="AC3220">
        <v>10</v>
      </c>
      <c r="AD3220" t="s">
        <v>8631</v>
      </c>
      <c r="AE3220" t="s">
        <v>9380</v>
      </c>
      <c r="AF3220" t="s">
        <v>9312</v>
      </c>
    </row>
    <row r="3221" spans="1:35" hidden="1" x14ac:dyDescent="0.25">
      <c r="A3221" t="s">
        <v>62</v>
      </c>
      <c r="B3221">
        <v>2025256</v>
      </c>
      <c r="C3221" t="s">
        <v>86</v>
      </c>
      <c r="D3221">
        <v>3</v>
      </c>
      <c r="E3221" t="s">
        <v>90</v>
      </c>
      <c r="F3221">
        <v>1200</v>
      </c>
      <c r="G3221" t="s">
        <v>98</v>
      </c>
      <c r="H3221" t="s">
        <v>334</v>
      </c>
      <c r="I3221" t="s">
        <v>446</v>
      </c>
      <c r="J3221" t="s">
        <v>448</v>
      </c>
      <c r="K3221">
        <v>24.39</v>
      </c>
      <c r="L3221">
        <v>47.58</v>
      </c>
      <c r="M3221" t="s">
        <v>702</v>
      </c>
      <c r="Q3221">
        <v>5</v>
      </c>
      <c r="R3221">
        <v>4</v>
      </c>
      <c r="S3221" t="s">
        <v>1733</v>
      </c>
      <c r="T3221" t="s">
        <v>2920</v>
      </c>
      <c r="U3221" t="s">
        <v>3397</v>
      </c>
      <c r="V3221" t="s">
        <v>3459</v>
      </c>
      <c r="W3221">
        <v>133</v>
      </c>
      <c r="X3221">
        <v>1124</v>
      </c>
      <c r="Y3221">
        <v>4</v>
      </c>
      <c r="Z3221" t="s">
        <v>3514</v>
      </c>
      <c r="AA3221" t="s">
        <v>5896</v>
      </c>
      <c r="AB3221" t="s">
        <v>6957</v>
      </c>
      <c r="AC3221">
        <v>8.4</v>
      </c>
      <c r="AD3221" t="s">
        <v>8447</v>
      </c>
      <c r="AE3221" t="s">
        <v>8861</v>
      </c>
      <c r="AF3221" t="s">
        <v>9281</v>
      </c>
    </row>
    <row r="3222" spans="1:35" hidden="1" x14ac:dyDescent="0.25">
      <c r="A3222" t="s">
        <v>62</v>
      </c>
      <c r="B3222">
        <v>2025256</v>
      </c>
      <c r="C3222" t="s">
        <v>86</v>
      </c>
      <c r="D3222">
        <v>3</v>
      </c>
      <c r="E3222" t="s">
        <v>90</v>
      </c>
      <c r="F3222">
        <v>1200</v>
      </c>
      <c r="G3222" t="s">
        <v>98</v>
      </c>
      <c r="H3222" t="s">
        <v>334</v>
      </c>
      <c r="I3222" t="s">
        <v>446</v>
      </c>
      <c r="J3222" t="s">
        <v>448</v>
      </c>
      <c r="K3222">
        <v>24.39</v>
      </c>
      <c r="L3222">
        <v>47.58</v>
      </c>
      <c r="M3222" t="s">
        <v>702</v>
      </c>
      <c r="Q3222">
        <v>6</v>
      </c>
      <c r="R3222">
        <v>2</v>
      </c>
      <c r="S3222" t="s">
        <v>1411</v>
      </c>
      <c r="T3222" t="s">
        <v>2598</v>
      </c>
      <c r="U3222" t="s">
        <v>3404</v>
      </c>
      <c r="V3222" t="s">
        <v>3453</v>
      </c>
      <c r="W3222">
        <v>135</v>
      </c>
      <c r="X3222">
        <v>1160</v>
      </c>
      <c r="Y3222">
        <v>12</v>
      </c>
      <c r="Z3222" t="s">
        <v>3490</v>
      </c>
      <c r="AA3222" t="s">
        <v>5897</v>
      </c>
      <c r="AB3222" t="s">
        <v>7406</v>
      </c>
      <c r="AC3222">
        <v>67</v>
      </c>
      <c r="AD3222" t="s">
        <v>9116</v>
      </c>
      <c r="AE3222" t="s">
        <v>9313</v>
      </c>
      <c r="AF3222" t="s">
        <v>9278</v>
      </c>
    </row>
    <row r="3223" spans="1:35" hidden="1" x14ac:dyDescent="0.25">
      <c r="A3223" t="s">
        <v>62</v>
      </c>
      <c r="B3223">
        <v>2025256</v>
      </c>
      <c r="C3223" t="s">
        <v>86</v>
      </c>
      <c r="D3223">
        <v>3</v>
      </c>
      <c r="E3223" t="s">
        <v>90</v>
      </c>
      <c r="F3223">
        <v>1200</v>
      </c>
      <c r="G3223" t="s">
        <v>98</v>
      </c>
      <c r="H3223" t="s">
        <v>334</v>
      </c>
      <c r="I3223" t="s">
        <v>446</v>
      </c>
      <c r="J3223" t="s">
        <v>448</v>
      </c>
      <c r="K3223">
        <v>24.39</v>
      </c>
      <c r="L3223">
        <v>47.58</v>
      </c>
      <c r="M3223" t="s">
        <v>702</v>
      </c>
      <c r="Q3223">
        <v>7</v>
      </c>
      <c r="R3223">
        <v>9</v>
      </c>
      <c r="S3223" t="s">
        <v>2062</v>
      </c>
      <c r="T3223" t="s">
        <v>3249</v>
      </c>
      <c r="U3223" t="s">
        <v>3413</v>
      </c>
      <c r="V3223" t="s">
        <v>3456</v>
      </c>
      <c r="W3223">
        <v>125</v>
      </c>
      <c r="X3223">
        <v>1125</v>
      </c>
      <c r="Y3223">
        <v>10</v>
      </c>
      <c r="Z3223" t="s">
        <v>3485</v>
      </c>
      <c r="AA3223" t="s">
        <v>5110</v>
      </c>
      <c r="AB3223" t="s">
        <v>603</v>
      </c>
      <c r="AC3223">
        <v>70</v>
      </c>
      <c r="AD3223" t="s">
        <v>8590</v>
      </c>
      <c r="AE3223" t="s">
        <v>9428</v>
      </c>
      <c r="AF3223" t="s">
        <v>9364</v>
      </c>
    </row>
    <row r="3224" spans="1:35" hidden="1" x14ac:dyDescent="0.25">
      <c r="A3224" t="s">
        <v>62</v>
      </c>
      <c r="B3224">
        <v>2025256</v>
      </c>
      <c r="C3224" t="s">
        <v>86</v>
      </c>
      <c r="D3224">
        <v>3</v>
      </c>
      <c r="E3224" t="s">
        <v>90</v>
      </c>
      <c r="F3224">
        <v>1200</v>
      </c>
      <c r="G3224" t="s">
        <v>98</v>
      </c>
      <c r="H3224" t="s">
        <v>334</v>
      </c>
      <c r="I3224" t="s">
        <v>446</v>
      </c>
      <c r="J3224" t="s">
        <v>448</v>
      </c>
      <c r="K3224">
        <v>24.39</v>
      </c>
      <c r="L3224">
        <v>47.58</v>
      </c>
      <c r="M3224" t="s">
        <v>702</v>
      </c>
      <c r="Q3224">
        <v>8</v>
      </c>
      <c r="R3224">
        <v>1</v>
      </c>
      <c r="S3224" t="s">
        <v>2018</v>
      </c>
      <c r="T3224" t="s">
        <v>3205</v>
      </c>
      <c r="U3224" t="s">
        <v>3428</v>
      </c>
      <c r="V3224" t="s">
        <v>3447</v>
      </c>
      <c r="W3224">
        <v>135</v>
      </c>
      <c r="X3224">
        <v>1185</v>
      </c>
      <c r="Y3224">
        <v>7</v>
      </c>
      <c r="Z3224" t="s">
        <v>3498</v>
      </c>
      <c r="AA3224" t="s">
        <v>5499</v>
      </c>
      <c r="AB3224" t="s">
        <v>7358</v>
      </c>
      <c r="AC3224">
        <v>2</v>
      </c>
      <c r="AD3224" t="s">
        <v>8442</v>
      </c>
      <c r="AE3224" t="s">
        <v>9379</v>
      </c>
      <c r="AF3224" t="s">
        <v>9105</v>
      </c>
    </row>
    <row r="3225" spans="1:35" hidden="1" x14ac:dyDescent="0.25">
      <c r="A3225" t="s">
        <v>62</v>
      </c>
      <c r="B3225">
        <v>2025256</v>
      </c>
      <c r="C3225" t="s">
        <v>86</v>
      </c>
      <c r="D3225">
        <v>3</v>
      </c>
      <c r="E3225" t="s">
        <v>90</v>
      </c>
      <c r="F3225">
        <v>1200</v>
      </c>
      <c r="G3225" t="s">
        <v>98</v>
      </c>
      <c r="H3225" t="s">
        <v>334</v>
      </c>
      <c r="I3225" t="s">
        <v>446</v>
      </c>
      <c r="J3225" t="s">
        <v>448</v>
      </c>
      <c r="K3225">
        <v>24.39</v>
      </c>
      <c r="L3225">
        <v>47.58</v>
      </c>
      <c r="M3225" t="s">
        <v>702</v>
      </c>
      <c r="Q3225">
        <v>9</v>
      </c>
      <c r="R3225">
        <v>6</v>
      </c>
      <c r="S3225" t="s">
        <v>1732</v>
      </c>
      <c r="T3225" t="s">
        <v>2919</v>
      </c>
      <c r="U3225" t="s">
        <v>3421</v>
      </c>
      <c r="V3225" t="s">
        <v>3448</v>
      </c>
      <c r="W3225">
        <v>129</v>
      </c>
      <c r="X3225">
        <v>1168</v>
      </c>
      <c r="Y3225">
        <v>11</v>
      </c>
      <c r="Z3225" t="s">
        <v>3491</v>
      </c>
      <c r="AA3225" t="s">
        <v>5898</v>
      </c>
      <c r="AB3225" t="s">
        <v>7917</v>
      </c>
      <c r="AC3225">
        <v>9.4</v>
      </c>
      <c r="AD3225" t="s">
        <v>8922</v>
      </c>
      <c r="AE3225" t="s">
        <v>9433</v>
      </c>
      <c r="AF3225" t="s">
        <v>9235</v>
      </c>
    </row>
    <row r="3226" spans="1:35" hidden="1" x14ac:dyDescent="0.25">
      <c r="A3226" t="s">
        <v>62</v>
      </c>
      <c r="B3226">
        <v>2025256</v>
      </c>
      <c r="C3226" t="s">
        <v>86</v>
      </c>
      <c r="D3226">
        <v>3</v>
      </c>
      <c r="E3226" t="s">
        <v>90</v>
      </c>
      <c r="F3226">
        <v>1200</v>
      </c>
      <c r="G3226" t="s">
        <v>98</v>
      </c>
      <c r="H3226" t="s">
        <v>334</v>
      </c>
      <c r="I3226" t="s">
        <v>446</v>
      </c>
      <c r="J3226" t="s">
        <v>448</v>
      </c>
      <c r="K3226">
        <v>24.39</v>
      </c>
      <c r="L3226">
        <v>47.58</v>
      </c>
      <c r="M3226" t="s">
        <v>702</v>
      </c>
      <c r="Q3226">
        <v>10</v>
      </c>
      <c r="R3226">
        <v>12</v>
      </c>
      <c r="S3226" t="s">
        <v>1926</v>
      </c>
      <c r="T3226" t="s">
        <v>3113</v>
      </c>
      <c r="U3226" t="s">
        <v>3424</v>
      </c>
      <c r="V3226" t="s">
        <v>3455</v>
      </c>
      <c r="W3226">
        <v>123</v>
      </c>
      <c r="X3226">
        <v>1004</v>
      </c>
      <c r="Y3226">
        <v>13</v>
      </c>
      <c r="Z3226" t="s">
        <v>3491</v>
      </c>
      <c r="AA3226" t="s">
        <v>5899</v>
      </c>
      <c r="AB3226" t="s">
        <v>7143</v>
      </c>
      <c r="AC3226">
        <v>56</v>
      </c>
      <c r="AD3226" t="s">
        <v>9117</v>
      </c>
      <c r="AE3226" t="s">
        <v>9312</v>
      </c>
      <c r="AF3226" t="s">
        <v>9278</v>
      </c>
    </row>
    <row r="3227" spans="1:35" hidden="1" x14ac:dyDescent="0.25">
      <c r="A3227" t="s">
        <v>62</v>
      </c>
      <c r="B3227">
        <v>2025256</v>
      </c>
      <c r="C3227" t="s">
        <v>86</v>
      </c>
      <c r="D3227">
        <v>3</v>
      </c>
      <c r="E3227" t="s">
        <v>90</v>
      </c>
      <c r="F3227">
        <v>1200</v>
      </c>
      <c r="G3227" t="s">
        <v>98</v>
      </c>
      <c r="H3227" t="s">
        <v>334</v>
      </c>
      <c r="I3227" t="s">
        <v>446</v>
      </c>
      <c r="J3227" t="s">
        <v>448</v>
      </c>
      <c r="K3227">
        <v>24.39</v>
      </c>
      <c r="L3227">
        <v>47.58</v>
      </c>
      <c r="M3227" t="s">
        <v>702</v>
      </c>
      <c r="Q3227">
        <v>11</v>
      </c>
      <c r="R3227">
        <v>10</v>
      </c>
      <c r="S3227" t="s">
        <v>2063</v>
      </c>
      <c r="T3227" t="s">
        <v>3250</v>
      </c>
      <c r="U3227" t="s">
        <v>3403</v>
      </c>
      <c r="V3227" t="s">
        <v>3443</v>
      </c>
      <c r="W3227">
        <v>127</v>
      </c>
      <c r="X3227">
        <v>1088</v>
      </c>
      <c r="Y3227">
        <v>3</v>
      </c>
      <c r="Z3227" t="s">
        <v>3522</v>
      </c>
      <c r="AA3227" t="s">
        <v>5892</v>
      </c>
      <c r="AB3227" t="s">
        <v>7408</v>
      </c>
      <c r="AC3227">
        <v>38</v>
      </c>
      <c r="AD3227" t="s">
        <v>8449</v>
      </c>
      <c r="AE3227" t="s">
        <v>9380</v>
      </c>
      <c r="AF3227" t="s">
        <v>9107</v>
      </c>
    </row>
    <row r="3228" spans="1:35" hidden="1" x14ac:dyDescent="0.25">
      <c r="A3228" t="s">
        <v>62</v>
      </c>
      <c r="B3228">
        <v>2025256</v>
      </c>
      <c r="C3228" t="s">
        <v>86</v>
      </c>
      <c r="D3228">
        <v>3</v>
      </c>
      <c r="E3228" t="s">
        <v>90</v>
      </c>
      <c r="F3228">
        <v>1200</v>
      </c>
      <c r="G3228" t="s">
        <v>98</v>
      </c>
      <c r="H3228" t="s">
        <v>334</v>
      </c>
      <c r="I3228" t="s">
        <v>446</v>
      </c>
      <c r="J3228" t="s">
        <v>448</v>
      </c>
      <c r="K3228">
        <v>24.39</v>
      </c>
      <c r="L3228">
        <v>47.58</v>
      </c>
      <c r="M3228" t="s">
        <v>702</v>
      </c>
      <c r="Q3228">
        <v>12</v>
      </c>
      <c r="R3228">
        <v>11</v>
      </c>
      <c r="S3228" t="s">
        <v>2064</v>
      </c>
      <c r="T3228" t="s">
        <v>3251</v>
      </c>
      <c r="U3228" t="s">
        <v>3416</v>
      </c>
      <c r="V3228" t="s">
        <v>3460</v>
      </c>
      <c r="W3228">
        <v>127</v>
      </c>
      <c r="X3228">
        <v>1120</v>
      </c>
      <c r="Y3228">
        <v>5</v>
      </c>
      <c r="Z3228" t="s">
        <v>3493</v>
      </c>
      <c r="AA3228" t="s">
        <v>5168</v>
      </c>
      <c r="AB3228" t="s">
        <v>6967</v>
      </c>
      <c r="AC3228">
        <v>57</v>
      </c>
      <c r="AD3228" t="s">
        <v>8449</v>
      </c>
      <c r="AE3228" t="s">
        <v>9433</v>
      </c>
      <c r="AF3228" t="s">
        <v>8581</v>
      </c>
    </row>
    <row r="3229" spans="1:35" hidden="1" x14ac:dyDescent="0.25">
      <c r="A3229" t="s">
        <v>62</v>
      </c>
      <c r="B3229">
        <v>2025256</v>
      </c>
      <c r="C3229" t="s">
        <v>86</v>
      </c>
      <c r="D3229">
        <v>3</v>
      </c>
      <c r="E3229" t="s">
        <v>90</v>
      </c>
      <c r="F3229">
        <v>1200</v>
      </c>
      <c r="G3229" t="s">
        <v>98</v>
      </c>
      <c r="H3229" t="s">
        <v>334</v>
      </c>
      <c r="I3229" t="s">
        <v>446</v>
      </c>
      <c r="J3229" t="s">
        <v>448</v>
      </c>
      <c r="K3229">
        <v>24.39</v>
      </c>
      <c r="L3229">
        <v>47.58</v>
      </c>
      <c r="M3229" t="s">
        <v>702</v>
      </c>
      <c r="Q3229">
        <v>13</v>
      </c>
      <c r="R3229">
        <v>7</v>
      </c>
      <c r="S3229" t="s">
        <v>2014</v>
      </c>
      <c r="T3229" t="s">
        <v>3201</v>
      </c>
      <c r="U3229" t="s">
        <v>3410</v>
      </c>
      <c r="V3229" t="s">
        <v>3440</v>
      </c>
      <c r="W3229">
        <v>127</v>
      </c>
      <c r="X3229">
        <v>1176</v>
      </c>
      <c r="Y3229">
        <v>8</v>
      </c>
      <c r="Z3229" t="s">
        <v>3493</v>
      </c>
      <c r="AA3229" t="s">
        <v>5900</v>
      </c>
      <c r="AB3229" t="s">
        <v>7776</v>
      </c>
      <c r="AC3229">
        <v>129</v>
      </c>
      <c r="AD3229" t="s">
        <v>8685</v>
      </c>
      <c r="AE3229" t="s">
        <v>9440</v>
      </c>
      <c r="AF3229" t="s">
        <v>9361</v>
      </c>
    </row>
    <row r="3230" spans="1:35" hidden="1" x14ac:dyDescent="0.25">
      <c r="A3230" t="s">
        <v>62</v>
      </c>
      <c r="B3230">
        <v>2025256</v>
      </c>
      <c r="C3230" t="s">
        <v>86</v>
      </c>
      <c r="D3230">
        <v>3</v>
      </c>
      <c r="E3230" t="s">
        <v>90</v>
      </c>
      <c r="F3230">
        <v>1200</v>
      </c>
      <c r="G3230" t="s">
        <v>98</v>
      </c>
      <c r="H3230" t="s">
        <v>334</v>
      </c>
      <c r="I3230" t="s">
        <v>446</v>
      </c>
      <c r="J3230" t="s">
        <v>448</v>
      </c>
      <c r="K3230">
        <v>24.39</v>
      </c>
      <c r="L3230">
        <v>47.58</v>
      </c>
      <c r="M3230" t="s">
        <v>702</v>
      </c>
      <c r="Q3230">
        <v>14</v>
      </c>
      <c r="R3230">
        <v>5</v>
      </c>
      <c r="S3230" t="s">
        <v>1658</v>
      </c>
      <c r="T3230" t="s">
        <v>2845</v>
      </c>
      <c r="U3230" t="s">
        <v>3433</v>
      </c>
      <c r="V3230" t="s">
        <v>3461</v>
      </c>
      <c r="W3230">
        <v>131</v>
      </c>
      <c r="X3230">
        <v>1027</v>
      </c>
      <c r="Y3230">
        <v>1</v>
      </c>
      <c r="Z3230" t="s">
        <v>3525</v>
      </c>
      <c r="AA3230" t="s">
        <v>5901</v>
      </c>
      <c r="AB3230" t="s">
        <v>8043</v>
      </c>
      <c r="AC3230">
        <v>61</v>
      </c>
      <c r="AD3230" t="s">
        <v>8778</v>
      </c>
      <c r="AE3230" t="s">
        <v>9440</v>
      </c>
      <c r="AF3230" t="s">
        <v>8649</v>
      </c>
    </row>
    <row r="3231" spans="1:35" hidden="1" x14ac:dyDescent="0.25">
      <c r="A3231" t="s">
        <v>62</v>
      </c>
      <c r="B3231">
        <v>2025256</v>
      </c>
      <c r="C3231" t="s">
        <v>86</v>
      </c>
      <c r="D3231">
        <v>3</v>
      </c>
      <c r="E3231" t="s">
        <v>90</v>
      </c>
      <c r="F3231">
        <v>1200</v>
      </c>
      <c r="G3231" t="s">
        <v>98</v>
      </c>
      <c r="H3231" t="s">
        <v>334</v>
      </c>
      <c r="I3231" t="s">
        <v>446</v>
      </c>
      <c r="J3231" t="s">
        <v>448</v>
      </c>
      <c r="K3231">
        <v>24.39</v>
      </c>
      <c r="L3231">
        <v>47.58</v>
      </c>
      <c r="M3231" t="s">
        <v>702</v>
      </c>
      <c r="S3231" t="s">
        <v>1978</v>
      </c>
      <c r="T3231" t="s">
        <v>3165</v>
      </c>
      <c r="U3231" t="s">
        <v>3412</v>
      </c>
      <c r="V3231" t="s">
        <v>3451</v>
      </c>
      <c r="W3231">
        <v>134</v>
      </c>
      <c r="Z3231" t="s">
        <v>3439</v>
      </c>
      <c r="AA3231" t="s">
        <v>3439</v>
      </c>
      <c r="AB3231" t="s">
        <v>3439</v>
      </c>
    </row>
    <row r="3232" spans="1:35" hidden="1" x14ac:dyDescent="0.25">
      <c r="A3232" t="s">
        <v>62</v>
      </c>
      <c r="B3232">
        <v>2025257</v>
      </c>
      <c r="C3232" t="s">
        <v>86</v>
      </c>
      <c r="D3232">
        <v>4</v>
      </c>
      <c r="E3232" t="s">
        <v>96</v>
      </c>
      <c r="F3232">
        <v>2400</v>
      </c>
      <c r="G3232" t="s">
        <v>98</v>
      </c>
      <c r="H3232" t="s">
        <v>335</v>
      </c>
      <c r="I3232" t="s">
        <v>446</v>
      </c>
      <c r="J3232" t="s">
        <v>448</v>
      </c>
      <c r="K3232">
        <v>27.02</v>
      </c>
      <c r="L3232">
        <v>52.35</v>
      </c>
      <c r="M3232" t="s">
        <v>703</v>
      </c>
      <c r="N3232" t="s">
        <v>918</v>
      </c>
      <c r="O3232" t="s">
        <v>1002</v>
      </c>
      <c r="P3232" t="s">
        <v>1020</v>
      </c>
      <c r="Q3232">
        <v>1</v>
      </c>
      <c r="R3232">
        <v>5</v>
      </c>
      <c r="S3232" t="s">
        <v>2065</v>
      </c>
      <c r="T3232" t="s">
        <v>3252</v>
      </c>
      <c r="U3232" t="s">
        <v>3422</v>
      </c>
      <c r="V3232" t="s">
        <v>3462</v>
      </c>
      <c r="W3232">
        <v>126</v>
      </c>
      <c r="X3232">
        <v>1190</v>
      </c>
      <c r="Y3232">
        <v>8</v>
      </c>
      <c r="Z3232" t="s">
        <v>3478</v>
      </c>
      <c r="AA3232" t="s">
        <v>5902</v>
      </c>
      <c r="AB3232" t="s">
        <v>1020</v>
      </c>
      <c r="AC3232">
        <v>2.7</v>
      </c>
      <c r="AD3232" t="s">
        <v>9118</v>
      </c>
      <c r="AE3232" t="s">
        <v>9143</v>
      </c>
      <c r="AF3232" t="s">
        <v>8750</v>
      </c>
      <c r="AG3232" t="s">
        <v>8820</v>
      </c>
      <c r="AH3232" t="s">
        <v>8795</v>
      </c>
      <c r="AI3232" t="s">
        <v>9365</v>
      </c>
    </row>
    <row r="3233" spans="1:35" hidden="1" x14ac:dyDescent="0.25">
      <c r="A3233" t="s">
        <v>62</v>
      </c>
      <c r="B3233">
        <v>2025257</v>
      </c>
      <c r="C3233" t="s">
        <v>86</v>
      </c>
      <c r="D3233">
        <v>4</v>
      </c>
      <c r="E3233" t="s">
        <v>96</v>
      </c>
      <c r="F3233">
        <v>2400</v>
      </c>
      <c r="G3233" t="s">
        <v>98</v>
      </c>
      <c r="H3233" t="s">
        <v>335</v>
      </c>
      <c r="I3233" t="s">
        <v>446</v>
      </c>
      <c r="J3233" t="s">
        <v>448</v>
      </c>
      <c r="K3233">
        <v>27.02</v>
      </c>
      <c r="L3233">
        <v>52.35</v>
      </c>
      <c r="M3233" t="s">
        <v>703</v>
      </c>
      <c r="N3233" t="s">
        <v>918</v>
      </c>
      <c r="O3233" t="s">
        <v>1002</v>
      </c>
      <c r="P3233" t="s">
        <v>1020</v>
      </c>
      <c r="Q3233">
        <v>2</v>
      </c>
      <c r="R3233">
        <v>3</v>
      </c>
      <c r="S3233" t="s">
        <v>2066</v>
      </c>
      <c r="T3233" t="s">
        <v>3253</v>
      </c>
      <c r="U3233" t="s">
        <v>3409</v>
      </c>
      <c r="V3233" t="s">
        <v>3463</v>
      </c>
      <c r="W3233">
        <v>126</v>
      </c>
      <c r="X3233">
        <v>1148</v>
      </c>
      <c r="Y3233">
        <v>6</v>
      </c>
      <c r="Z3233" t="s">
        <v>3489</v>
      </c>
      <c r="AA3233" t="s">
        <v>5903</v>
      </c>
      <c r="AB3233" t="s">
        <v>8044</v>
      </c>
      <c r="AC3233">
        <v>4.2</v>
      </c>
      <c r="AD3233" t="s">
        <v>8986</v>
      </c>
      <c r="AE3233" t="s">
        <v>8930</v>
      </c>
      <c r="AF3233" t="s">
        <v>9137</v>
      </c>
      <c r="AG3233" t="s">
        <v>8820</v>
      </c>
      <c r="AH3233" t="s">
        <v>8559</v>
      </c>
      <c r="AI3233" t="s">
        <v>9401</v>
      </c>
    </row>
    <row r="3234" spans="1:35" hidden="1" x14ac:dyDescent="0.25">
      <c r="A3234" t="s">
        <v>62</v>
      </c>
      <c r="B3234">
        <v>2025257</v>
      </c>
      <c r="C3234" t="s">
        <v>86</v>
      </c>
      <c r="D3234">
        <v>4</v>
      </c>
      <c r="E3234" t="s">
        <v>96</v>
      </c>
      <c r="F3234">
        <v>2400</v>
      </c>
      <c r="G3234" t="s">
        <v>98</v>
      </c>
      <c r="H3234" t="s">
        <v>335</v>
      </c>
      <c r="I3234" t="s">
        <v>446</v>
      </c>
      <c r="J3234" t="s">
        <v>448</v>
      </c>
      <c r="K3234">
        <v>27.02</v>
      </c>
      <c r="L3234">
        <v>52.35</v>
      </c>
      <c r="M3234" t="s">
        <v>703</v>
      </c>
      <c r="N3234" t="s">
        <v>918</v>
      </c>
      <c r="O3234" t="s">
        <v>1002</v>
      </c>
      <c r="P3234" t="s">
        <v>1020</v>
      </c>
      <c r="Q3234">
        <v>3</v>
      </c>
      <c r="R3234">
        <v>4</v>
      </c>
      <c r="S3234" t="s">
        <v>2067</v>
      </c>
      <c r="T3234" t="s">
        <v>3254</v>
      </c>
      <c r="U3234" t="s">
        <v>3432</v>
      </c>
      <c r="V3234" t="s">
        <v>3464</v>
      </c>
      <c r="W3234">
        <v>126</v>
      </c>
      <c r="X3234">
        <v>1087</v>
      </c>
      <c r="Y3234">
        <v>4</v>
      </c>
      <c r="Z3234" t="s">
        <v>3506</v>
      </c>
      <c r="AA3234" t="s">
        <v>5904</v>
      </c>
      <c r="AB3234" t="s">
        <v>8045</v>
      </c>
      <c r="AC3234">
        <v>20</v>
      </c>
      <c r="AD3234" t="s">
        <v>9016</v>
      </c>
      <c r="AE3234" t="s">
        <v>9141</v>
      </c>
      <c r="AF3234" t="s">
        <v>8653</v>
      </c>
      <c r="AG3234" t="s">
        <v>8793</v>
      </c>
      <c r="AH3234" t="s">
        <v>8795</v>
      </c>
      <c r="AI3234" t="s">
        <v>9357</v>
      </c>
    </row>
    <row r="3235" spans="1:35" hidden="1" x14ac:dyDescent="0.25">
      <c r="A3235" t="s">
        <v>62</v>
      </c>
      <c r="B3235">
        <v>2025257</v>
      </c>
      <c r="C3235" t="s">
        <v>86</v>
      </c>
      <c r="D3235">
        <v>4</v>
      </c>
      <c r="E3235" t="s">
        <v>96</v>
      </c>
      <c r="F3235">
        <v>2400</v>
      </c>
      <c r="G3235" t="s">
        <v>98</v>
      </c>
      <c r="H3235" t="s">
        <v>335</v>
      </c>
      <c r="I3235" t="s">
        <v>446</v>
      </c>
      <c r="J3235" t="s">
        <v>448</v>
      </c>
      <c r="K3235">
        <v>27.02</v>
      </c>
      <c r="L3235">
        <v>52.35</v>
      </c>
      <c r="M3235" t="s">
        <v>703</v>
      </c>
      <c r="N3235" t="s">
        <v>918</v>
      </c>
      <c r="O3235" t="s">
        <v>1002</v>
      </c>
      <c r="P3235" t="s">
        <v>1020</v>
      </c>
      <c r="Q3235">
        <v>4</v>
      </c>
      <c r="R3235">
        <v>2</v>
      </c>
      <c r="S3235" t="s">
        <v>2068</v>
      </c>
      <c r="T3235" t="s">
        <v>3255</v>
      </c>
      <c r="U3235" t="s">
        <v>3431</v>
      </c>
      <c r="V3235" t="s">
        <v>3465</v>
      </c>
      <c r="W3235">
        <v>126</v>
      </c>
      <c r="X3235">
        <v>1168</v>
      </c>
      <c r="Y3235">
        <v>2</v>
      </c>
      <c r="Z3235" t="s">
        <v>3521</v>
      </c>
      <c r="AA3235" t="s">
        <v>5905</v>
      </c>
      <c r="AB3235" t="s">
        <v>8046</v>
      </c>
      <c r="AC3235">
        <v>8.6</v>
      </c>
      <c r="AD3235" t="s">
        <v>8719</v>
      </c>
      <c r="AE3235" t="s">
        <v>8939</v>
      </c>
      <c r="AF3235" t="s">
        <v>8931</v>
      </c>
      <c r="AG3235" t="s">
        <v>8602</v>
      </c>
      <c r="AH3235" t="s">
        <v>9053</v>
      </c>
      <c r="AI3235" t="s">
        <v>9357</v>
      </c>
    </row>
    <row r="3236" spans="1:35" hidden="1" x14ac:dyDescent="0.25">
      <c r="A3236" t="s">
        <v>62</v>
      </c>
      <c r="B3236">
        <v>2025257</v>
      </c>
      <c r="C3236" t="s">
        <v>86</v>
      </c>
      <c r="D3236">
        <v>4</v>
      </c>
      <c r="E3236" t="s">
        <v>96</v>
      </c>
      <c r="F3236">
        <v>2400</v>
      </c>
      <c r="G3236" t="s">
        <v>98</v>
      </c>
      <c r="H3236" t="s">
        <v>335</v>
      </c>
      <c r="I3236" t="s">
        <v>446</v>
      </c>
      <c r="J3236" t="s">
        <v>448</v>
      </c>
      <c r="K3236">
        <v>27.02</v>
      </c>
      <c r="L3236">
        <v>52.35</v>
      </c>
      <c r="M3236" t="s">
        <v>703</v>
      </c>
      <c r="N3236" t="s">
        <v>918</v>
      </c>
      <c r="O3236" t="s">
        <v>1002</v>
      </c>
      <c r="P3236" t="s">
        <v>1020</v>
      </c>
      <c r="Q3236">
        <v>5</v>
      </c>
      <c r="R3236">
        <v>1</v>
      </c>
      <c r="S3236" t="s">
        <v>2069</v>
      </c>
      <c r="T3236" t="s">
        <v>3256</v>
      </c>
      <c r="U3236" t="s">
        <v>3428</v>
      </c>
      <c r="V3236" t="s">
        <v>3466</v>
      </c>
      <c r="W3236">
        <v>126</v>
      </c>
      <c r="X3236">
        <v>1197</v>
      </c>
      <c r="Y3236">
        <v>10</v>
      </c>
      <c r="Z3236" t="s">
        <v>3488</v>
      </c>
      <c r="AA3236" t="s">
        <v>5906</v>
      </c>
      <c r="AB3236" t="s">
        <v>8047</v>
      </c>
      <c r="AC3236">
        <v>12</v>
      </c>
      <c r="AD3236" t="s">
        <v>8989</v>
      </c>
      <c r="AE3236" t="s">
        <v>9142</v>
      </c>
      <c r="AF3236" t="s">
        <v>8931</v>
      </c>
      <c r="AG3236" t="s">
        <v>8602</v>
      </c>
      <c r="AH3236" t="s">
        <v>8820</v>
      </c>
      <c r="AI3236" t="s">
        <v>455</v>
      </c>
    </row>
    <row r="3237" spans="1:35" hidden="1" x14ac:dyDescent="0.25">
      <c r="A3237" t="s">
        <v>62</v>
      </c>
      <c r="B3237">
        <v>2025257</v>
      </c>
      <c r="C3237" t="s">
        <v>86</v>
      </c>
      <c r="D3237">
        <v>4</v>
      </c>
      <c r="E3237" t="s">
        <v>96</v>
      </c>
      <c r="F3237">
        <v>2400</v>
      </c>
      <c r="G3237" t="s">
        <v>98</v>
      </c>
      <c r="H3237" t="s">
        <v>335</v>
      </c>
      <c r="I3237" t="s">
        <v>446</v>
      </c>
      <c r="J3237" t="s">
        <v>448</v>
      </c>
      <c r="K3237">
        <v>27.02</v>
      </c>
      <c r="L3237">
        <v>52.35</v>
      </c>
      <c r="M3237" t="s">
        <v>703</v>
      </c>
      <c r="N3237" t="s">
        <v>918</v>
      </c>
      <c r="O3237" t="s">
        <v>1002</v>
      </c>
      <c r="P3237" t="s">
        <v>1020</v>
      </c>
      <c r="Q3237">
        <v>6</v>
      </c>
      <c r="R3237">
        <v>10</v>
      </c>
      <c r="S3237" t="s">
        <v>1870</v>
      </c>
      <c r="T3237" t="s">
        <v>3057</v>
      </c>
      <c r="U3237" t="s">
        <v>3421</v>
      </c>
      <c r="V3237" t="s">
        <v>3444</v>
      </c>
      <c r="W3237">
        <v>126</v>
      </c>
      <c r="X3237">
        <v>1076</v>
      </c>
      <c r="Y3237">
        <v>5</v>
      </c>
      <c r="Z3237" t="s">
        <v>3522</v>
      </c>
      <c r="AA3237" t="s">
        <v>5907</v>
      </c>
      <c r="AB3237" t="s">
        <v>8048</v>
      </c>
      <c r="AC3237">
        <v>14</v>
      </c>
      <c r="AD3237" t="s">
        <v>9119</v>
      </c>
      <c r="AE3237" t="s">
        <v>9143</v>
      </c>
      <c r="AF3237" t="s">
        <v>9137</v>
      </c>
      <c r="AG3237" t="s">
        <v>8558</v>
      </c>
      <c r="AH3237" t="s">
        <v>8611</v>
      </c>
      <c r="AI3237" t="s">
        <v>8413</v>
      </c>
    </row>
    <row r="3238" spans="1:35" hidden="1" x14ac:dyDescent="0.25">
      <c r="A3238" t="s">
        <v>62</v>
      </c>
      <c r="B3238">
        <v>2025257</v>
      </c>
      <c r="C3238" t="s">
        <v>86</v>
      </c>
      <c r="D3238">
        <v>4</v>
      </c>
      <c r="E3238" t="s">
        <v>96</v>
      </c>
      <c r="F3238">
        <v>2400</v>
      </c>
      <c r="G3238" t="s">
        <v>98</v>
      </c>
      <c r="H3238" t="s">
        <v>335</v>
      </c>
      <c r="I3238" t="s">
        <v>446</v>
      </c>
      <c r="J3238" t="s">
        <v>448</v>
      </c>
      <c r="K3238">
        <v>27.02</v>
      </c>
      <c r="L3238">
        <v>52.35</v>
      </c>
      <c r="M3238" t="s">
        <v>703</v>
      </c>
      <c r="N3238" t="s">
        <v>918</v>
      </c>
      <c r="O3238" t="s">
        <v>1002</v>
      </c>
      <c r="P3238" t="s">
        <v>1020</v>
      </c>
      <c r="Q3238">
        <v>7</v>
      </c>
      <c r="R3238">
        <v>9</v>
      </c>
      <c r="S3238" t="s">
        <v>1556</v>
      </c>
      <c r="T3238" t="s">
        <v>2743</v>
      </c>
      <c r="U3238" t="s">
        <v>3403</v>
      </c>
      <c r="V3238" t="s">
        <v>3457</v>
      </c>
      <c r="W3238">
        <v>126</v>
      </c>
      <c r="X3238">
        <v>1099</v>
      </c>
      <c r="Y3238">
        <v>1</v>
      </c>
      <c r="Z3238" t="s">
        <v>3510</v>
      </c>
      <c r="AA3238" t="s">
        <v>5908</v>
      </c>
      <c r="AB3238" t="s">
        <v>8049</v>
      </c>
      <c r="AC3238">
        <v>51</v>
      </c>
      <c r="AD3238" t="s">
        <v>8719</v>
      </c>
      <c r="AE3238" t="s">
        <v>9145</v>
      </c>
      <c r="AF3238" t="s">
        <v>8753</v>
      </c>
      <c r="AG3238" t="s">
        <v>8610</v>
      </c>
      <c r="AH3238" t="s">
        <v>8795</v>
      </c>
      <c r="AI3238" t="s">
        <v>8654</v>
      </c>
    </row>
    <row r="3239" spans="1:35" hidden="1" x14ac:dyDescent="0.25">
      <c r="A3239" t="s">
        <v>62</v>
      </c>
      <c r="B3239">
        <v>2025257</v>
      </c>
      <c r="C3239" t="s">
        <v>86</v>
      </c>
      <c r="D3239">
        <v>4</v>
      </c>
      <c r="E3239" t="s">
        <v>96</v>
      </c>
      <c r="F3239">
        <v>2400</v>
      </c>
      <c r="G3239" t="s">
        <v>98</v>
      </c>
      <c r="H3239" t="s">
        <v>335</v>
      </c>
      <c r="I3239" t="s">
        <v>446</v>
      </c>
      <c r="J3239" t="s">
        <v>448</v>
      </c>
      <c r="K3239">
        <v>27.02</v>
      </c>
      <c r="L3239">
        <v>52.35</v>
      </c>
      <c r="M3239" t="s">
        <v>703</v>
      </c>
      <c r="N3239" t="s">
        <v>918</v>
      </c>
      <c r="O3239" t="s">
        <v>1002</v>
      </c>
      <c r="P3239" t="s">
        <v>1020</v>
      </c>
      <c r="Q3239">
        <v>8</v>
      </c>
      <c r="R3239">
        <v>11</v>
      </c>
      <c r="S3239" t="s">
        <v>1990</v>
      </c>
      <c r="T3239" t="s">
        <v>3177</v>
      </c>
      <c r="U3239" t="s">
        <v>3400</v>
      </c>
      <c r="V3239" t="s">
        <v>3447</v>
      </c>
      <c r="W3239">
        <v>126</v>
      </c>
      <c r="X3239">
        <v>1173</v>
      </c>
      <c r="Y3239">
        <v>11</v>
      </c>
      <c r="Z3239" t="s">
        <v>3519</v>
      </c>
      <c r="AA3239" t="s">
        <v>5909</v>
      </c>
      <c r="AB3239" t="s">
        <v>8050</v>
      </c>
      <c r="AC3239">
        <v>42</v>
      </c>
      <c r="AD3239" t="s">
        <v>8809</v>
      </c>
      <c r="AE3239" t="s">
        <v>9146</v>
      </c>
      <c r="AF3239" t="s">
        <v>8931</v>
      </c>
      <c r="AG3239" t="s">
        <v>8602</v>
      </c>
      <c r="AH3239" t="s">
        <v>8614</v>
      </c>
      <c r="AI3239" t="s">
        <v>8476</v>
      </c>
    </row>
    <row r="3240" spans="1:35" hidden="1" x14ac:dyDescent="0.25">
      <c r="A3240" t="s">
        <v>62</v>
      </c>
      <c r="B3240">
        <v>2025257</v>
      </c>
      <c r="C3240" t="s">
        <v>86</v>
      </c>
      <c r="D3240">
        <v>4</v>
      </c>
      <c r="E3240" t="s">
        <v>96</v>
      </c>
      <c r="F3240">
        <v>2400</v>
      </c>
      <c r="G3240" t="s">
        <v>98</v>
      </c>
      <c r="H3240" t="s">
        <v>335</v>
      </c>
      <c r="I3240" t="s">
        <v>446</v>
      </c>
      <c r="J3240" t="s">
        <v>448</v>
      </c>
      <c r="K3240">
        <v>27.02</v>
      </c>
      <c r="L3240">
        <v>52.35</v>
      </c>
      <c r="M3240" t="s">
        <v>703</v>
      </c>
      <c r="N3240" t="s">
        <v>918</v>
      </c>
      <c r="O3240" t="s">
        <v>1002</v>
      </c>
      <c r="P3240" t="s">
        <v>1020</v>
      </c>
      <c r="Q3240">
        <v>9</v>
      </c>
      <c r="R3240">
        <v>7</v>
      </c>
      <c r="S3240" t="s">
        <v>1810</v>
      </c>
      <c r="T3240" t="s">
        <v>2997</v>
      </c>
      <c r="U3240" t="s">
        <v>3430</v>
      </c>
      <c r="V3240" t="s">
        <v>3444</v>
      </c>
      <c r="W3240">
        <v>126</v>
      </c>
      <c r="X3240">
        <v>1087</v>
      </c>
      <c r="Y3240">
        <v>7</v>
      </c>
      <c r="Z3240" t="s">
        <v>3519</v>
      </c>
      <c r="AA3240" t="s">
        <v>5910</v>
      </c>
      <c r="AB3240" t="s">
        <v>8051</v>
      </c>
      <c r="AC3240">
        <v>48</v>
      </c>
      <c r="AD3240" t="s">
        <v>8989</v>
      </c>
      <c r="AE3240" t="s">
        <v>9141</v>
      </c>
      <c r="AF3240" t="s">
        <v>9137</v>
      </c>
      <c r="AG3240" t="s">
        <v>8553</v>
      </c>
      <c r="AH3240" t="s">
        <v>8711</v>
      </c>
      <c r="AI3240" t="s">
        <v>455</v>
      </c>
    </row>
    <row r="3241" spans="1:35" hidden="1" x14ac:dyDescent="0.25">
      <c r="A3241" t="s">
        <v>62</v>
      </c>
      <c r="B3241">
        <v>2025257</v>
      </c>
      <c r="C3241" t="s">
        <v>86</v>
      </c>
      <c r="D3241">
        <v>4</v>
      </c>
      <c r="E3241" t="s">
        <v>96</v>
      </c>
      <c r="F3241">
        <v>2400</v>
      </c>
      <c r="G3241" t="s">
        <v>98</v>
      </c>
      <c r="H3241" t="s">
        <v>335</v>
      </c>
      <c r="I3241" t="s">
        <v>446</v>
      </c>
      <c r="J3241" t="s">
        <v>448</v>
      </c>
      <c r="K3241">
        <v>27.02</v>
      </c>
      <c r="L3241">
        <v>52.35</v>
      </c>
      <c r="M3241" t="s">
        <v>703</v>
      </c>
      <c r="N3241" t="s">
        <v>918</v>
      </c>
      <c r="O3241" t="s">
        <v>1002</v>
      </c>
      <c r="P3241" t="s">
        <v>1020</v>
      </c>
      <c r="Q3241">
        <v>10</v>
      </c>
      <c r="R3241">
        <v>6</v>
      </c>
      <c r="S3241" t="s">
        <v>2070</v>
      </c>
      <c r="T3241" t="s">
        <v>3257</v>
      </c>
      <c r="U3241" t="s">
        <v>3426</v>
      </c>
      <c r="V3241" t="s">
        <v>3467</v>
      </c>
      <c r="W3241">
        <v>126</v>
      </c>
      <c r="X3241">
        <v>1140</v>
      </c>
      <c r="Y3241">
        <v>3</v>
      </c>
      <c r="Z3241" t="s">
        <v>3495</v>
      </c>
      <c r="AA3241" t="s">
        <v>5911</v>
      </c>
      <c r="AB3241" t="s">
        <v>8052</v>
      </c>
      <c r="AC3241">
        <v>5.7</v>
      </c>
      <c r="AD3241" t="s">
        <v>9011</v>
      </c>
      <c r="AE3241" t="s">
        <v>9144</v>
      </c>
      <c r="AF3241" t="s">
        <v>8655</v>
      </c>
      <c r="AG3241" t="s">
        <v>8602</v>
      </c>
      <c r="AH3241" t="s">
        <v>8711</v>
      </c>
      <c r="AI3241" t="s">
        <v>8763</v>
      </c>
    </row>
    <row r="3242" spans="1:35" hidden="1" x14ac:dyDescent="0.25">
      <c r="A3242" t="s">
        <v>62</v>
      </c>
      <c r="B3242">
        <v>2025257</v>
      </c>
      <c r="C3242" t="s">
        <v>86</v>
      </c>
      <c r="D3242">
        <v>4</v>
      </c>
      <c r="E3242" t="s">
        <v>96</v>
      </c>
      <c r="F3242">
        <v>2400</v>
      </c>
      <c r="G3242" t="s">
        <v>98</v>
      </c>
      <c r="H3242" t="s">
        <v>335</v>
      </c>
      <c r="I3242" t="s">
        <v>446</v>
      </c>
      <c r="J3242" t="s">
        <v>448</v>
      </c>
      <c r="K3242">
        <v>27.02</v>
      </c>
      <c r="L3242">
        <v>52.35</v>
      </c>
      <c r="M3242" t="s">
        <v>703</v>
      </c>
      <c r="N3242" t="s">
        <v>918</v>
      </c>
      <c r="O3242" t="s">
        <v>1002</v>
      </c>
      <c r="P3242" t="s">
        <v>1020</v>
      </c>
      <c r="Q3242">
        <v>11</v>
      </c>
      <c r="R3242">
        <v>8</v>
      </c>
      <c r="S3242" t="s">
        <v>2071</v>
      </c>
      <c r="T3242" t="s">
        <v>3258</v>
      </c>
      <c r="U3242" t="s">
        <v>3434</v>
      </c>
      <c r="V3242" t="s">
        <v>3468</v>
      </c>
      <c r="W3242">
        <v>126</v>
      </c>
      <c r="X3242">
        <v>1241</v>
      </c>
      <c r="Y3242">
        <v>9</v>
      </c>
      <c r="Z3242" t="s">
        <v>3591</v>
      </c>
      <c r="AA3242" t="s">
        <v>5912</v>
      </c>
      <c r="AB3242" t="s">
        <v>8053</v>
      </c>
      <c r="AC3242">
        <v>21</v>
      </c>
      <c r="AD3242" t="s">
        <v>9120</v>
      </c>
      <c r="AE3242" t="s">
        <v>9142</v>
      </c>
      <c r="AF3242" t="s">
        <v>9137</v>
      </c>
      <c r="AG3242" t="s">
        <v>8711</v>
      </c>
      <c r="AH3242" t="s">
        <v>8555</v>
      </c>
      <c r="AI3242" t="s">
        <v>8644</v>
      </c>
    </row>
    <row r="3243" spans="1:35" hidden="1" x14ac:dyDescent="0.25">
      <c r="A3243" t="s">
        <v>62</v>
      </c>
      <c r="B3243">
        <v>2025258</v>
      </c>
      <c r="C3243" t="s">
        <v>86</v>
      </c>
      <c r="D3243">
        <v>5</v>
      </c>
      <c r="E3243" t="s">
        <v>96</v>
      </c>
      <c r="F3243">
        <v>1200</v>
      </c>
      <c r="G3243" t="s">
        <v>98</v>
      </c>
      <c r="H3243" t="s">
        <v>336</v>
      </c>
      <c r="I3243" t="s">
        <v>446</v>
      </c>
      <c r="J3243" t="s">
        <v>448</v>
      </c>
      <c r="K3243">
        <v>23.42</v>
      </c>
      <c r="L3243">
        <v>45.16</v>
      </c>
      <c r="M3243" t="s">
        <v>704</v>
      </c>
      <c r="Q3243">
        <v>1</v>
      </c>
      <c r="R3243">
        <v>1</v>
      </c>
      <c r="S3243" t="s">
        <v>1051</v>
      </c>
      <c r="T3243" t="s">
        <v>2238</v>
      </c>
      <c r="U3243" t="s">
        <v>3411</v>
      </c>
      <c r="V3243" t="s">
        <v>3443</v>
      </c>
      <c r="W3243">
        <v>126</v>
      </c>
      <c r="X3243">
        <v>1164</v>
      </c>
      <c r="Y3243">
        <v>1</v>
      </c>
      <c r="Z3243" t="s">
        <v>3478</v>
      </c>
      <c r="AA3243" t="s">
        <v>5160</v>
      </c>
      <c r="AB3243" t="s">
        <v>704</v>
      </c>
      <c r="AC3243">
        <v>1</v>
      </c>
      <c r="AD3243" t="s">
        <v>8926</v>
      </c>
      <c r="AE3243" t="s">
        <v>9316</v>
      </c>
      <c r="AF3243" t="s">
        <v>9369</v>
      </c>
    </row>
    <row r="3244" spans="1:35" hidden="1" x14ac:dyDescent="0.25">
      <c r="A3244" t="s">
        <v>62</v>
      </c>
      <c r="B3244">
        <v>2025258</v>
      </c>
      <c r="C3244" t="s">
        <v>86</v>
      </c>
      <c r="D3244">
        <v>5</v>
      </c>
      <c r="E3244" t="s">
        <v>96</v>
      </c>
      <c r="F3244">
        <v>1200</v>
      </c>
      <c r="G3244" t="s">
        <v>98</v>
      </c>
      <c r="H3244" t="s">
        <v>336</v>
      </c>
      <c r="I3244" t="s">
        <v>446</v>
      </c>
      <c r="J3244" t="s">
        <v>448</v>
      </c>
      <c r="K3244">
        <v>23.42</v>
      </c>
      <c r="L3244">
        <v>45.16</v>
      </c>
      <c r="M3244" t="s">
        <v>704</v>
      </c>
      <c r="Q3244">
        <v>2</v>
      </c>
      <c r="R3244">
        <v>10</v>
      </c>
      <c r="S3244" t="s">
        <v>1056</v>
      </c>
      <c r="T3244" t="s">
        <v>2243</v>
      </c>
      <c r="U3244" t="s">
        <v>3404</v>
      </c>
      <c r="V3244" t="s">
        <v>3444</v>
      </c>
      <c r="W3244">
        <v>126</v>
      </c>
      <c r="X3244">
        <v>1118</v>
      </c>
      <c r="Y3244">
        <v>5</v>
      </c>
      <c r="Z3244" t="s">
        <v>3497</v>
      </c>
      <c r="AA3244" t="s">
        <v>5161</v>
      </c>
      <c r="AB3244" t="s">
        <v>8054</v>
      </c>
      <c r="AC3244">
        <v>113</v>
      </c>
      <c r="AD3244" t="s">
        <v>8604</v>
      </c>
      <c r="AE3244" t="s">
        <v>9319</v>
      </c>
      <c r="AF3244" t="s">
        <v>9274</v>
      </c>
    </row>
    <row r="3245" spans="1:35" hidden="1" x14ac:dyDescent="0.25">
      <c r="A3245" t="s">
        <v>62</v>
      </c>
      <c r="B3245">
        <v>2025258</v>
      </c>
      <c r="C3245" t="s">
        <v>86</v>
      </c>
      <c r="D3245">
        <v>5</v>
      </c>
      <c r="E3245" t="s">
        <v>96</v>
      </c>
      <c r="F3245">
        <v>1200</v>
      </c>
      <c r="G3245" t="s">
        <v>98</v>
      </c>
      <c r="H3245" t="s">
        <v>336</v>
      </c>
      <c r="I3245" t="s">
        <v>446</v>
      </c>
      <c r="J3245" t="s">
        <v>448</v>
      </c>
      <c r="K3245">
        <v>23.42</v>
      </c>
      <c r="L3245">
        <v>45.16</v>
      </c>
      <c r="M3245" t="s">
        <v>704</v>
      </c>
      <c r="Q3245">
        <v>3</v>
      </c>
      <c r="R3245">
        <v>6</v>
      </c>
      <c r="S3245" t="s">
        <v>1122</v>
      </c>
      <c r="T3245" t="s">
        <v>2309</v>
      </c>
      <c r="U3245" t="s">
        <v>3421</v>
      </c>
      <c r="V3245" t="s">
        <v>3455</v>
      </c>
      <c r="W3245">
        <v>126</v>
      </c>
      <c r="X3245">
        <v>1185</v>
      </c>
      <c r="Y3245">
        <v>3</v>
      </c>
      <c r="Z3245" t="s">
        <v>3498</v>
      </c>
      <c r="AA3245" t="s">
        <v>5913</v>
      </c>
      <c r="AB3245" t="s">
        <v>8055</v>
      </c>
      <c r="AC3245">
        <v>40</v>
      </c>
      <c r="AD3245" t="s">
        <v>8554</v>
      </c>
      <c r="AE3245" t="s">
        <v>9318</v>
      </c>
      <c r="AF3245" t="s">
        <v>9360</v>
      </c>
    </row>
    <row r="3246" spans="1:35" hidden="1" x14ac:dyDescent="0.25">
      <c r="A3246" t="s">
        <v>62</v>
      </c>
      <c r="B3246">
        <v>2025258</v>
      </c>
      <c r="C3246" t="s">
        <v>86</v>
      </c>
      <c r="D3246">
        <v>5</v>
      </c>
      <c r="E3246" t="s">
        <v>96</v>
      </c>
      <c r="F3246">
        <v>1200</v>
      </c>
      <c r="G3246" t="s">
        <v>98</v>
      </c>
      <c r="H3246" t="s">
        <v>336</v>
      </c>
      <c r="I3246" t="s">
        <v>446</v>
      </c>
      <c r="J3246" t="s">
        <v>448</v>
      </c>
      <c r="K3246">
        <v>23.42</v>
      </c>
      <c r="L3246">
        <v>45.16</v>
      </c>
      <c r="M3246" t="s">
        <v>704</v>
      </c>
      <c r="Q3246">
        <v>4</v>
      </c>
      <c r="R3246">
        <v>3</v>
      </c>
      <c r="S3246" t="s">
        <v>1052</v>
      </c>
      <c r="T3246" t="s">
        <v>2239</v>
      </c>
      <c r="U3246" t="s">
        <v>3397</v>
      </c>
      <c r="V3246" t="s">
        <v>3449</v>
      </c>
      <c r="W3246">
        <v>126</v>
      </c>
      <c r="X3246">
        <v>1197</v>
      </c>
      <c r="Y3246">
        <v>8</v>
      </c>
      <c r="Z3246" t="s">
        <v>3498</v>
      </c>
      <c r="AA3246" t="s">
        <v>5914</v>
      </c>
      <c r="AB3246" t="s">
        <v>8055</v>
      </c>
      <c r="AC3246">
        <v>52</v>
      </c>
      <c r="AD3246" t="s">
        <v>8551</v>
      </c>
      <c r="AE3246" t="s">
        <v>9291</v>
      </c>
      <c r="AF3246" t="s">
        <v>9303</v>
      </c>
    </row>
    <row r="3247" spans="1:35" hidden="1" x14ac:dyDescent="0.25">
      <c r="A3247" t="s">
        <v>62</v>
      </c>
      <c r="B3247">
        <v>2025258</v>
      </c>
      <c r="C3247" t="s">
        <v>86</v>
      </c>
      <c r="D3247">
        <v>5</v>
      </c>
      <c r="E3247" t="s">
        <v>96</v>
      </c>
      <c r="F3247">
        <v>1200</v>
      </c>
      <c r="G3247" t="s">
        <v>98</v>
      </c>
      <c r="H3247" t="s">
        <v>336</v>
      </c>
      <c r="I3247" t="s">
        <v>446</v>
      </c>
      <c r="J3247" t="s">
        <v>448</v>
      </c>
      <c r="K3247">
        <v>23.42</v>
      </c>
      <c r="L3247">
        <v>45.16</v>
      </c>
      <c r="M3247" t="s">
        <v>704</v>
      </c>
      <c r="Q3247">
        <v>5</v>
      </c>
      <c r="R3247">
        <v>4</v>
      </c>
      <c r="S3247" t="s">
        <v>1873</v>
      </c>
      <c r="T3247" t="s">
        <v>3060</v>
      </c>
      <c r="U3247" t="s">
        <v>3403</v>
      </c>
      <c r="V3247" t="s">
        <v>3444</v>
      </c>
      <c r="W3247">
        <v>126</v>
      </c>
      <c r="X3247">
        <v>1132</v>
      </c>
      <c r="Y3247">
        <v>6</v>
      </c>
      <c r="Z3247" t="s">
        <v>3491</v>
      </c>
      <c r="AA3247" t="s">
        <v>5915</v>
      </c>
      <c r="AB3247" t="s">
        <v>8056</v>
      </c>
      <c r="AC3247">
        <v>27</v>
      </c>
      <c r="AD3247" t="s">
        <v>8557</v>
      </c>
      <c r="AE3247" t="s">
        <v>9291</v>
      </c>
      <c r="AF3247" t="s">
        <v>9369</v>
      </c>
    </row>
    <row r="3248" spans="1:35" hidden="1" x14ac:dyDescent="0.25">
      <c r="A3248" t="s">
        <v>62</v>
      </c>
      <c r="B3248">
        <v>2025258</v>
      </c>
      <c r="C3248" t="s">
        <v>86</v>
      </c>
      <c r="D3248">
        <v>5</v>
      </c>
      <c r="E3248" t="s">
        <v>96</v>
      </c>
      <c r="F3248">
        <v>1200</v>
      </c>
      <c r="G3248" t="s">
        <v>98</v>
      </c>
      <c r="H3248" t="s">
        <v>336</v>
      </c>
      <c r="I3248" t="s">
        <v>446</v>
      </c>
      <c r="J3248" t="s">
        <v>448</v>
      </c>
      <c r="K3248">
        <v>23.42</v>
      </c>
      <c r="L3248">
        <v>45.16</v>
      </c>
      <c r="M3248" t="s">
        <v>704</v>
      </c>
      <c r="Q3248">
        <v>6</v>
      </c>
      <c r="R3248">
        <v>11</v>
      </c>
      <c r="S3248" t="s">
        <v>1558</v>
      </c>
      <c r="T3248" t="s">
        <v>2745</v>
      </c>
      <c r="U3248" t="s">
        <v>3406</v>
      </c>
      <c r="V3248" t="s">
        <v>3443</v>
      </c>
      <c r="W3248">
        <v>126</v>
      </c>
      <c r="X3248">
        <v>1233</v>
      </c>
      <c r="Y3248">
        <v>7</v>
      </c>
      <c r="Z3248" t="s">
        <v>3487</v>
      </c>
      <c r="AA3248" t="s">
        <v>5522</v>
      </c>
      <c r="AB3248" t="s">
        <v>8057</v>
      </c>
      <c r="AC3248">
        <v>89</v>
      </c>
      <c r="AD3248" t="s">
        <v>8558</v>
      </c>
      <c r="AE3248" t="s">
        <v>9346</v>
      </c>
      <c r="AF3248" t="s">
        <v>9435</v>
      </c>
    </row>
    <row r="3249" spans="1:34" hidden="1" x14ac:dyDescent="0.25">
      <c r="A3249" t="s">
        <v>62</v>
      </c>
      <c r="B3249">
        <v>2025258</v>
      </c>
      <c r="C3249" t="s">
        <v>86</v>
      </c>
      <c r="D3249">
        <v>5</v>
      </c>
      <c r="E3249" t="s">
        <v>96</v>
      </c>
      <c r="F3249">
        <v>1200</v>
      </c>
      <c r="G3249" t="s">
        <v>98</v>
      </c>
      <c r="H3249" t="s">
        <v>336</v>
      </c>
      <c r="I3249" t="s">
        <v>446</v>
      </c>
      <c r="J3249" t="s">
        <v>448</v>
      </c>
      <c r="K3249">
        <v>23.42</v>
      </c>
      <c r="L3249">
        <v>45.16</v>
      </c>
      <c r="M3249" t="s">
        <v>704</v>
      </c>
      <c r="Q3249">
        <v>7</v>
      </c>
      <c r="R3249">
        <v>8</v>
      </c>
      <c r="S3249" t="s">
        <v>1059</v>
      </c>
      <c r="T3249" t="s">
        <v>2246</v>
      </c>
      <c r="U3249" t="s">
        <v>3400</v>
      </c>
      <c r="V3249" t="s">
        <v>3459</v>
      </c>
      <c r="W3249">
        <v>126</v>
      </c>
      <c r="X3249">
        <v>1217</v>
      </c>
      <c r="Y3249">
        <v>12</v>
      </c>
      <c r="Z3249" t="s">
        <v>3493</v>
      </c>
      <c r="AA3249" t="s">
        <v>5766</v>
      </c>
      <c r="AB3249" t="s">
        <v>8058</v>
      </c>
      <c r="AC3249">
        <v>94</v>
      </c>
      <c r="AD3249" t="s">
        <v>8616</v>
      </c>
      <c r="AE3249" t="s">
        <v>9316</v>
      </c>
      <c r="AF3249" t="s">
        <v>9282</v>
      </c>
    </row>
    <row r="3250" spans="1:34" hidden="1" x14ac:dyDescent="0.25">
      <c r="A3250" t="s">
        <v>62</v>
      </c>
      <c r="B3250">
        <v>2025258</v>
      </c>
      <c r="C3250" t="s">
        <v>86</v>
      </c>
      <c r="D3250">
        <v>5</v>
      </c>
      <c r="E3250" t="s">
        <v>96</v>
      </c>
      <c r="F3250">
        <v>1200</v>
      </c>
      <c r="G3250" t="s">
        <v>98</v>
      </c>
      <c r="H3250" t="s">
        <v>336</v>
      </c>
      <c r="I3250" t="s">
        <v>446</v>
      </c>
      <c r="J3250" t="s">
        <v>448</v>
      </c>
      <c r="K3250">
        <v>23.42</v>
      </c>
      <c r="L3250">
        <v>45.16</v>
      </c>
      <c r="M3250" t="s">
        <v>704</v>
      </c>
      <c r="Q3250">
        <v>8</v>
      </c>
      <c r="R3250">
        <v>12</v>
      </c>
      <c r="S3250" t="s">
        <v>1615</v>
      </c>
      <c r="T3250" t="s">
        <v>2802</v>
      </c>
      <c r="U3250" t="s">
        <v>3430</v>
      </c>
      <c r="V3250" t="s">
        <v>3444</v>
      </c>
      <c r="W3250">
        <v>126</v>
      </c>
      <c r="X3250">
        <v>1223</v>
      </c>
      <c r="Y3250">
        <v>2</v>
      </c>
      <c r="Z3250" t="s">
        <v>3527</v>
      </c>
      <c r="AA3250" t="s">
        <v>5440</v>
      </c>
      <c r="AB3250" t="s">
        <v>747</v>
      </c>
      <c r="AC3250">
        <v>115</v>
      </c>
      <c r="AD3250" t="s">
        <v>8554</v>
      </c>
      <c r="AE3250" t="s">
        <v>9347</v>
      </c>
      <c r="AF3250" t="s">
        <v>9107</v>
      </c>
    </row>
    <row r="3251" spans="1:34" hidden="1" x14ac:dyDescent="0.25">
      <c r="A3251" t="s">
        <v>62</v>
      </c>
      <c r="B3251">
        <v>2025258</v>
      </c>
      <c r="C3251" t="s">
        <v>86</v>
      </c>
      <c r="D3251">
        <v>5</v>
      </c>
      <c r="E3251" t="s">
        <v>96</v>
      </c>
      <c r="F3251">
        <v>1200</v>
      </c>
      <c r="G3251" t="s">
        <v>98</v>
      </c>
      <c r="H3251" t="s">
        <v>336</v>
      </c>
      <c r="I3251" t="s">
        <v>446</v>
      </c>
      <c r="J3251" t="s">
        <v>448</v>
      </c>
      <c r="K3251">
        <v>23.42</v>
      </c>
      <c r="L3251">
        <v>45.16</v>
      </c>
      <c r="M3251" t="s">
        <v>704</v>
      </c>
      <c r="Q3251">
        <v>9</v>
      </c>
      <c r="R3251">
        <v>2</v>
      </c>
      <c r="S3251" t="s">
        <v>2072</v>
      </c>
      <c r="T3251" t="s">
        <v>3259</v>
      </c>
      <c r="U3251" t="s">
        <v>3428</v>
      </c>
      <c r="V3251" t="s">
        <v>3469</v>
      </c>
      <c r="W3251">
        <v>126</v>
      </c>
      <c r="X3251">
        <v>1175</v>
      </c>
      <c r="Y3251">
        <v>4</v>
      </c>
      <c r="Z3251" t="s">
        <v>3527</v>
      </c>
      <c r="AA3251" t="s">
        <v>5858</v>
      </c>
      <c r="AB3251" t="s">
        <v>7009</v>
      </c>
      <c r="AC3251">
        <v>33</v>
      </c>
      <c r="AD3251" t="s">
        <v>8793</v>
      </c>
      <c r="AE3251" t="s">
        <v>9291</v>
      </c>
      <c r="AF3251" t="s">
        <v>8749</v>
      </c>
    </row>
    <row r="3252" spans="1:34" hidden="1" x14ac:dyDescent="0.25">
      <c r="A3252" t="s">
        <v>62</v>
      </c>
      <c r="B3252">
        <v>2025258</v>
      </c>
      <c r="C3252" t="s">
        <v>86</v>
      </c>
      <c r="D3252">
        <v>5</v>
      </c>
      <c r="E3252" t="s">
        <v>96</v>
      </c>
      <c r="F3252">
        <v>1200</v>
      </c>
      <c r="G3252" t="s">
        <v>98</v>
      </c>
      <c r="H3252" t="s">
        <v>336</v>
      </c>
      <c r="I3252" t="s">
        <v>446</v>
      </c>
      <c r="J3252" t="s">
        <v>448</v>
      </c>
      <c r="K3252">
        <v>23.42</v>
      </c>
      <c r="L3252">
        <v>45.16</v>
      </c>
      <c r="M3252" t="s">
        <v>704</v>
      </c>
      <c r="Q3252">
        <v>10</v>
      </c>
      <c r="R3252">
        <v>9</v>
      </c>
      <c r="S3252" t="s">
        <v>1057</v>
      </c>
      <c r="T3252" t="s">
        <v>2244</v>
      </c>
      <c r="U3252" t="s">
        <v>3415</v>
      </c>
      <c r="V3252" t="s">
        <v>3456</v>
      </c>
      <c r="W3252">
        <v>126</v>
      </c>
      <c r="X3252">
        <v>1197</v>
      </c>
      <c r="Y3252">
        <v>9</v>
      </c>
      <c r="Z3252" t="s">
        <v>3528</v>
      </c>
      <c r="AA3252" t="s">
        <v>5916</v>
      </c>
      <c r="AB3252" t="s">
        <v>637</v>
      </c>
      <c r="AC3252">
        <v>118</v>
      </c>
      <c r="AD3252" t="s">
        <v>8603</v>
      </c>
      <c r="AE3252" t="s">
        <v>9347</v>
      </c>
      <c r="AF3252" t="s">
        <v>8911</v>
      </c>
    </row>
    <row r="3253" spans="1:34" hidden="1" x14ac:dyDescent="0.25">
      <c r="A3253" t="s">
        <v>62</v>
      </c>
      <c r="B3253">
        <v>2025258</v>
      </c>
      <c r="C3253" t="s">
        <v>86</v>
      </c>
      <c r="D3253">
        <v>5</v>
      </c>
      <c r="E3253" t="s">
        <v>96</v>
      </c>
      <c r="F3253">
        <v>1200</v>
      </c>
      <c r="G3253" t="s">
        <v>98</v>
      </c>
      <c r="H3253" t="s">
        <v>336</v>
      </c>
      <c r="I3253" t="s">
        <v>446</v>
      </c>
      <c r="J3253" t="s">
        <v>448</v>
      </c>
      <c r="K3253">
        <v>23.42</v>
      </c>
      <c r="L3253">
        <v>45.16</v>
      </c>
      <c r="M3253" t="s">
        <v>704</v>
      </c>
      <c r="Q3253">
        <v>11</v>
      </c>
      <c r="R3253">
        <v>5</v>
      </c>
      <c r="S3253" t="s">
        <v>2073</v>
      </c>
      <c r="T3253" t="s">
        <v>3260</v>
      </c>
      <c r="U3253" t="s">
        <v>3435</v>
      </c>
      <c r="V3253" t="s">
        <v>3470</v>
      </c>
      <c r="W3253">
        <v>126</v>
      </c>
      <c r="X3253">
        <v>1133</v>
      </c>
      <c r="Y3253">
        <v>11</v>
      </c>
      <c r="Z3253" t="s">
        <v>3520</v>
      </c>
      <c r="AA3253" t="s">
        <v>5311</v>
      </c>
      <c r="AB3253" t="s">
        <v>6896</v>
      </c>
      <c r="AC3253">
        <v>69</v>
      </c>
      <c r="AD3253" t="s">
        <v>8615</v>
      </c>
      <c r="AE3253" t="s">
        <v>9347</v>
      </c>
      <c r="AF3253" t="s">
        <v>8478</v>
      </c>
    </row>
    <row r="3254" spans="1:34" hidden="1" x14ac:dyDescent="0.25">
      <c r="A3254" t="s">
        <v>62</v>
      </c>
      <c r="B3254">
        <v>2025258</v>
      </c>
      <c r="C3254" t="s">
        <v>86</v>
      </c>
      <c r="D3254">
        <v>5</v>
      </c>
      <c r="E3254" t="s">
        <v>96</v>
      </c>
      <c r="F3254">
        <v>1200</v>
      </c>
      <c r="G3254" t="s">
        <v>98</v>
      </c>
      <c r="H3254" t="s">
        <v>336</v>
      </c>
      <c r="I3254" t="s">
        <v>446</v>
      </c>
      <c r="J3254" t="s">
        <v>448</v>
      </c>
      <c r="K3254">
        <v>23.42</v>
      </c>
      <c r="L3254">
        <v>45.16</v>
      </c>
      <c r="M3254" t="s">
        <v>704</v>
      </c>
      <c r="Q3254">
        <v>12</v>
      </c>
      <c r="R3254">
        <v>7</v>
      </c>
      <c r="S3254" t="s">
        <v>2074</v>
      </c>
      <c r="T3254" t="s">
        <v>3261</v>
      </c>
      <c r="U3254" t="s">
        <v>3434</v>
      </c>
      <c r="V3254" t="s">
        <v>3471</v>
      </c>
      <c r="W3254">
        <v>126</v>
      </c>
      <c r="X3254">
        <v>1080</v>
      </c>
      <c r="Y3254">
        <v>13</v>
      </c>
      <c r="Z3254" t="s">
        <v>3592</v>
      </c>
      <c r="AA3254" t="s">
        <v>5917</v>
      </c>
      <c r="AB3254" t="s">
        <v>627</v>
      </c>
      <c r="AC3254">
        <v>147</v>
      </c>
      <c r="AD3254" t="s">
        <v>8794</v>
      </c>
      <c r="AE3254" t="s">
        <v>9397</v>
      </c>
      <c r="AF3254" t="s">
        <v>8780</v>
      </c>
    </row>
    <row r="3255" spans="1:34" hidden="1" x14ac:dyDescent="0.25">
      <c r="A3255" t="s">
        <v>62</v>
      </c>
      <c r="B3255">
        <v>2025258</v>
      </c>
      <c r="C3255" t="s">
        <v>86</v>
      </c>
      <c r="D3255">
        <v>5</v>
      </c>
      <c r="E3255" t="s">
        <v>96</v>
      </c>
      <c r="F3255">
        <v>1200</v>
      </c>
      <c r="G3255" t="s">
        <v>98</v>
      </c>
      <c r="H3255" t="s">
        <v>336</v>
      </c>
      <c r="I3255" t="s">
        <v>446</v>
      </c>
      <c r="J3255" t="s">
        <v>448</v>
      </c>
      <c r="K3255">
        <v>23.42</v>
      </c>
      <c r="L3255">
        <v>45.16</v>
      </c>
      <c r="M3255" t="s">
        <v>704</v>
      </c>
      <c r="Q3255">
        <v>13</v>
      </c>
      <c r="R3255">
        <v>13</v>
      </c>
      <c r="S3255" t="s">
        <v>1053</v>
      </c>
      <c r="T3255" t="s">
        <v>2240</v>
      </c>
      <c r="U3255" t="s">
        <v>3420</v>
      </c>
      <c r="V3255" t="s">
        <v>3458</v>
      </c>
      <c r="W3255">
        <v>126</v>
      </c>
      <c r="X3255">
        <v>1133</v>
      </c>
      <c r="Y3255">
        <v>10</v>
      </c>
      <c r="Z3255" t="s">
        <v>3593</v>
      </c>
      <c r="AA3255" t="s">
        <v>5918</v>
      </c>
      <c r="AB3255" t="s">
        <v>7427</v>
      </c>
      <c r="AC3255">
        <v>145</v>
      </c>
      <c r="AD3255" t="s">
        <v>8553</v>
      </c>
      <c r="AE3255" t="s">
        <v>8556</v>
      </c>
      <c r="AF3255" t="s">
        <v>9501</v>
      </c>
    </row>
    <row r="3256" spans="1:34" hidden="1" x14ac:dyDescent="0.25">
      <c r="A3256" t="s">
        <v>62</v>
      </c>
      <c r="B3256">
        <v>2025259</v>
      </c>
      <c r="C3256" t="s">
        <v>86</v>
      </c>
      <c r="D3256">
        <v>6</v>
      </c>
      <c r="E3256" t="s">
        <v>92</v>
      </c>
      <c r="F3256">
        <v>1800</v>
      </c>
      <c r="G3256" t="s">
        <v>98</v>
      </c>
      <c r="H3256" t="s">
        <v>337</v>
      </c>
      <c r="I3256" t="s">
        <v>446</v>
      </c>
      <c r="J3256" t="s">
        <v>448</v>
      </c>
      <c r="K3256">
        <v>14.21</v>
      </c>
      <c r="L3256">
        <v>36.619999999999997</v>
      </c>
      <c r="M3256" t="s">
        <v>705</v>
      </c>
      <c r="N3256" t="s">
        <v>919</v>
      </c>
      <c r="O3256" t="s">
        <v>1003</v>
      </c>
      <c r="Q3256">
        <v>1</v>
      </c>
      <c r="R3256">
        <v>5</v>
      </c>
      <c r="S3256" t="s">
        <v>1700</v>
      </c>
      <c r="T3256" t="s">
        <v>2887</v>
      </c>
      <c r="U3256" t="s">
        <v>3421</v>
      </c>
      <c r="V3256" t="s">
        <v>3450</v>
      </c>
      <c r="W3256">
        <v>128</v>
      </c>
      <c r="X3256">
        <v>1123</v>
      </c>
      <c r="Y3256">
        <v>6</v>
      </c>
      <c r="Z3256" t="s">
        <v>3478</v>
      </c>
      <c r="AA3256" t="s">
        <v>5919</v>
      </c>
      <c r="AB3256" t="s">
        <v>1003</v>
      </c>
      <c r="AC3256">
        <v>5.6</v>
      </c>
      <c r="AD3256" t="s">
        <v>8464</v>
      </c>
      <c r="AE3256" t="s">
        <v>9394</v>
      </c>
      <c r="AF3256" t="s">
        <v>9082</v>
      </c>
      <c r="AG3256" t="s">
        <v>8582</v>
      </c>
      <c r="AH3256" t="s">
        <v>8401</v>
      </c>
    </row>
    <row r="3257" spans="1:34" hidden="1" x14ac:dyDescent="0.25">
      <c r="A3257" t="s">
        <v>62</v>
      </c>
      <c r="B3257">
        <v>2025259</v>
      </c>
      <c r="C3257" t="s">
        <v>86</v>
      </c>
      <c r="D3257">
        <v>6</v>
      </c>
      <c r="E3257" t="s">
        <v>92</v>
      </c>
      <c r="F3257">
        <v>1800</v>
      </c>
      <c r="G3257" t="s">
        <v>98</v>
      </c>
      <c r="H3257" t="s">
        <v>337</v>
      </c>
      <c r="I3257" t="s">
        <v>446</v>
      </c>
      <c r="J3257" t="s">
        <v>448</v>
      </c>
      <c r="K3257">
        <v>14.21</v>
      </c>
      <c r="L3257">
        <v>36.619999999999997</v>
      </c>
      <c r="M3257" t="s">
        <v>705</v>
      </c>
      <c r="N3257" t="s">
        <v>919</v>
      </c>
      <c r="O3257" t="s">
        <v>1003</v>
      </c>
      <c r="Q3257">
        <v>2</v>
      </c>
      <c r="R3257">
        <v>7</v>
      </c>
      <c r="S3257" t="s">
        <v>1820</v>
      </c>
      <c r="T3257" t="s">
        <v>3007</v>
      </c>
      <c r="U3257" t="s">
        <v>3404</v>
      </c>
      <c r="V3257" t="s">
        <v>3454</v>
      </c>
      <c r="W3257">
        <v>127</v>
      </c>
      <c r="X3257">
        <v>1216</v>
      </c>
      <c r="Y3257">
        <v>13</v>
      </c>
      <c r="Z3257" t="s">
        <v>3505</v>
      </c>
      <c r="AA3257" t="s">
        <v>5920</v>
      </c>
      <c r="AB3257" t="s">
        <v>7310</v>
      </c>
      <c r="AC3257">
        <v>7.6</v>
      </c>
      <c r="AD3257" t="s">
        <v>8467</v>
      </c>
      <c r="AE3257" t="s">
        <v>9395</v>
      </c>
      <c r="AF3257" t="s">
        <v>9153</v>
      </c>
      <c r="AG3257" t="s">
        <v>8581</v>
      </c>
      <c r="AH3257" t="s">
        <v>8765</v>
      </c>
    </row>
    <row r="3258" spans="1:34" hidden="1" x14ac:dyDescent="0.25">
      <c r="A3258" t="s">
        <v>62</v>
      </c>
      <c r="B3258">
        <v>2025259</v>
      </c>
      <c r="C3258" t="s">
        <v>86</v>
      </c>
      <c r="D3258">
        <v>6</v>
      </c>
      <c r="E3258" t="s">
        <v>92</v>
      </c>
      <c r="F3258">
        <v>1800</v>
      </c>
      <c r="G3258" t="s">
        <v>98</v>
      </c>
      <c r="H3258" t="s">
        <v>337</v>
      </c>
      <c r="I3258" t="s">
        <v>446</v>
      </c>
      <c r="J3258" t="s">
        <v>448</v>
      </c>
      <c r="K3258">
        <v>14.21</v>
      </c>
      <c r="L3258">
        <v>36.619999999999997</v>
      </c>
      <c r="M3258" t="s">
        <v>705</v>
      </c>
      <c r="N3258" t="s">
        <v>919</v>
      </c>
      <c r="O3258" t="s">
        <v>1003</v>
      </c>
      <c r="Q3258">
        <v>3</v>
      </c>
      <c r="R3258">
        <v>13</v>
      </c>
      <c r="S3258" t="s">
        <v>1190</v>
      </c>
      <c r="T3258" t="s">
        <v>2377</v>
      </c>
      <c r="U3258" t="s">
        <v>3398</v>
      </c>
      <c r="V3258" t="s">
        <v>3453</v>
      </c>
      <c r="W3258">
        <v>118</v>
      </c>
      <c r="X3258">
        <v>1123</v>
      </c>
      <c r="Y3258">
        <v>10</v>
      </c>
      <c r="Z3258" t="s">
        <v>3506</v>
      </c>
      <c r="AA3258" t="s">
        <v>5921</v>
      </c>
      <c r="AB3258" t="s">
        <v>8059</v>
      </c>
      <c r="AC3258">
        <v>10</v>
      </c>
      <c r="AD3258" t="s">
        <v>9121</v>
      </c>
      <c r="AE3258" t="s">
        <v>9368</v>
      </c>
      <c r="AF3258" t="s">
        <v>8957</v>
      </c>
      <c r="AG3258" t="s">
        <v>8582</v>
      </c>
      <c r="AH3258" t="s">
        <v>8863</v>
      </c>
    </row>
    <row r="3259" spans="1:34" hidden="1" x14ac:dyDescent="0.25">
      <c r="A3259" t="s">
        <v>62</v>
      </c>
      <c r="B3259">
        <v>2025259</v>
      </c>
      <c r="C3259" t="s">
        <v>86</v>
      </c>
      <c r="D3259">
        <v>6</v>
      </c>
      <c r="E3259" t="s">
        <v>92</v>
      </c>
      <c r="F3259">
        <v>1800</v>
      </c>
      <c r="G3259" t="s">
        <v>98</v>
      </c>
      <c r="H3259" t="s">
        <v>337</v>
      </c>
      <c r="I3259" t="s">
        <v>446</v>
      </c>
      <c r="J3259" t="s">
        <v>448</v>
      </c>
      <c r="K3259">
        <v>14.21</v>
      </c>
      <c r="L3259">
        <v>36.619999999999997</v>
      </c>
      <c r="M3259" t="s">
        <v>705</v>
      </c>
      <c r="N3259" t="s">
        <v>919</v>
      </c>
      <c r="O3259" t="s">
        <v>1003</v>
      </c>
      <c r="Q3259">
        <v>4</v>
      </c>
      <c r="R3259">
        <v>8</v>
      </c>
      <c r="S3259" t="s">
        <v>1682</v>
      </c>
      <c r="T3259" t="s">
        <v>2869</v>
      </c>
      <c r="U3259" t="s">
        <v>3430</v>
      </c>
      <c r="V3259" t="s">
        <v>3444</v>
      </c>
      <c r="W3259">
        <v>126</v>
      </c>
      <c r="X3259">
        <v>1071</v>
      </c>
      <c r="Y3259">
        <v>5</v>
      </c>
      <c r="Z3259" t="s">
        <v>3481</v>
      </c>
      <c r="AA3259" t="s">
        <v>5922</v>
      </c>
      <c r="AB3259" t="s">
        <v>7316</v>
      </c>
      <c r="AC3259">
        <v>13</v>
      </c>
      <c r="AD3259" t="s">
        <v>8807</v>
      </c>
      <c r="AE3259" t="s">
        <v>9402</v>
      </c>
      <c r="AF3259" t="s">
        <v>8957</v>
      </c>
      <c r="AG3259" t="s">
        <v>8422</v>
      </c>
      <c r="AH3259" t="s">
        <v>8398</v>
      </c>
    </row>
    <row r="3260" spans="1:34" hidden="1" x14ac:dyDescent="0.25">
      <c r="A3260" t="s">
        <v>62</v>
      </c>
      <c r="B3260">
        <v>2025259</v>
      </c>
      <c r="C3260" t="s">
        <v>86</v>
      </c>
      <c r="D3260">
        <v>6</v>
      </c>
      <c r="E3260" t="s">
        <v>92</v>
      </c>
      <c r="F3260">
        <v>1800</v>
      </c>
      <c r="G3260" t="s">
        <v>98</v>
      </c>
      <c r="H3260" t="s">
        <v>337</v>
      </c>
      <c r="I3260" t="s">
        <v>446</v>
      </c>
      <c r="J3260" t="s">
        <v>448</v>
      </c>
      <c r="K3260">
        <v>14.21</v>
      </c>
      <c r="L3260">
        <v>36.619999999999997</v>
      </c>
      <c r="M3260" t="s">
        <v>705</v>
      </c>
      <c r="N3260" t="s">
        <v>919</v>
      </c>
      <c r="O3260" t="s">
        <v>1003</v>
      </c>
      <c r="Q3260">
        <v>5</v>
      </c>
      <c r="R3260">
        <v>6</v>
      </c>
      <c r="S3260" t="s">
        <v>1357</v>
      </c>
      <c r="T3260" t="s">
        <v>2544</v>
      </c>
      <c r="U3260" t="s">
        <v>3409</v>
      </c>
      <c r="V3260" t="s">
        <v>3460</v>
      </c>
      <c r="W3260">
        <v>128</v>
      </c>
      <c r="X3260">
        <v>1128</v>
      </c>
      <c r="Y3260">
        <v>11</v>
      </c>
      <c r="Z3260" t="s">
        <v>3482</v>
      </c>
      <c r="AA3260" t="s">
        <v>5923</v>
      </c>
      <c r="AB3260" t="s">
        <v>7524</v>
      </c>
      <c r="AC3260">
        <v>15</v>
      </c>
      <c r="AD3260" t="s">
        <v>9121</v>
      </c>
      <c r="AE3260" t="s">
        <v>9377</v>
      </c>
      <c r="AF3260" t="s">
        <v>8957</v>
      </c>
      <c r="AG3260" t="s">
        <v>8889</v>
      </c>
      <c r="AH3260" t="s">
        <v>8393</v>
      </c>
    </row>
    <row r="3261" spans="1:34" hidden="1" x14ac:dyDescent="0.25">
      <c r="A3261" t="s">
        <v>62</v>
      </c>
      <c r="B3261">
        <v>2025259</v>
      </c>
      <c r="C3261" t="s">
        <v>86</v>
      </c>
      <c r="D3261">
        <v>6</v>
      </c>
      <c r="E3261" t="s">
        <v>92</v>
      </c>
      <c r="F3261">
        <v>1800</v>
      </c>
      <c r="G3261" t="s">
        <v>98</v>
      </c>
      <c r="H3261" t="s">
        <v>337</v>
      </c>
      <c r="I3261" t="s">
        <v>446</v>
      </c>
      <c r="J3261" t="s">
        <v>448</v>
      </c>
      <c r="K3261">
        <v>14.21</v>
      </c>
      <c r="L3261">
        <v>36.619999999999997</v>
      </c>
      <c r="M3261" t="s">
        <v>705</v>
      </c>
      <c r="N3261" t="s">
        <v>919</v>
      </c>
      <c r="O3261" t="s">
        <v>1003</v>
      </c>
      <c r="Q3261">
        <v>6</v>
      </c>
      <c r="R3261">
        <v>3</v>
      </c>
      <c r="S3261" t="s">
        <v>1152</v>
      </c>
      <c r="T3261" t="s">
        <v>2339</v>
      </c>
      <c r="U3261" t="s">
        <v>3401</v>
      </c>
      <c r="V3261" t="s">
        <v>3453</v>
      </c>
      <c r="W3261">
        <v>134</v>
      </c>
      <c r="X3261">
        <v>1112</v>
      </c>
      <c r="Y3261">
        <v>3</v>
      </c>
      <c r="Z3261" t="s">
        <v>3483</v>
      </c>
      <c r="AA3261" t="s">
        <v>5924</v>
      </c>
      <c r="AB3261" t="s">
        <v>7525</v>
      </c>
      <c r="AC3261">
        <v>11</v>
      </c>
      <c r="AD3261" t="s">
        <v>8464</v>
      </c>
      <c r="AE3261" t="s">
        <v>9402</v>
      </c>
      <c r="AF3261" t="s">
        <v>8891</v>
      </c>
      <c r="AG3261" t="s">
        <v>8456</v>
      </c>
      <c r="AH3261" t="s">
        <v>8414</v>
      </c>
    </row>
    <row r="3262" spans="1:34" hidden="1" x14ac:dyDescent="0.25">
      <c r="A3262" t="s">
        <v>62</v>
      </c>
      <c r="B3262">
        <v>2025259</v>
      </c>
      <c r="C3262" t="s">
        <v>86</v>
      </c>
      <c r="D3262">
        <v>6</v>
      </c>
      <c r="E3262" t="s">
        <v>92</v>
      </c>
      <c r="F3262">
        <v>1800</v>
      </c>
      <c r="G3262" t="s">
        <v>98</v>
      </c>
      <c r="H3262" t="s">
        <v>337</v>
      </c>
      <c r="I3262" t="s">
        <v>446</v>
      </c>
      <c r="J3262" t="s">
        <v>448</v>
      </c>
      <c r="K3262">
        <v>14.21</v>
      </c>
      <c r="L3262">
        <v>36.619999999999997</v>
      </c>
      <c r="M3262" t="s">
        <v>705</v>
      </c>
      <c r="N3262" t="s">
        <v>919</v>
      </c>
      <c r="O3262" t="s">
        <v>1003</v>
      </c>
      <c r="Q3262">
        <v>7</v>
      </c>
      <c r="R3262">
        <v>4</v>
      </c>
      <c r="S3262" t="s">
        <v>1347</v>
      </c>
      <c r="T3262" t="s">
        <v>2534</v>
      </c>
      <c r="U3262" t="s">
        <v>3424</v>
      </c>
      <c r="V3262" t="s">
        <v>3451</v>
      </c>
      <c r="W3262">
        <v>131</v>
      </c>
      <c r="X3262">
        <v>1060</v>
      </c>
      <c r="Y3262">
        <v>9</v>
      </c>
      <c r="Z3262" t="s">
        <v>3524</v>
      </c>
      <c r="AA3262" t="s">
        <v>5925</v>
      </c>
      <c r="AB3262" t="s">
        <v>8060</v>
      </c>
      <c r="AC3262">
        <v>22</v>
      </c>
      <c r="AD3262" t="s">
        <v>8619</v>
      </c>
      <c r="AE3262" t="s">
        <v>9367</v>
      </c>
      <c r="AF3262" t="s">
        <v>8413</v>
      </c>
      <c r="AG3262" t="s">
        <v>8889</v>
      </c>
      <c r="AH3262" t="s">
        <v>8400</v>
      </c>
    </row>
    <row r="3263" spans="1:34" hidden="1" x14ac:dyDescent="0.25">
      <c r="A3263" t="s">
        <v>62</v>
      </c>
      <c r="B3263">
        <v>2025259</v>
      </c>
      <c r="C3263" t="s">
        <v>86</v>
      </c>
      <c r="D3263">
        <v>6</v>
      </c>
      <c r="E3263" t="s">
        <v>92</v>
      </c>
      <c r="F3263">
        <v>1800</v>
      </c>
      <c r="G3263" t="s">
        <v>98</v>
      </c>
      <c r="H3263" t="s">
        <v>337</v>
      </c>
      <c r="I3263" t="s">
        <v>446</v>
      </c>
      <c r="J3263" t="s">
        <v>448</v>
      </c>
      <c r="K3263">
        <v>14.21</v>
      </c>
      <c r="L3263">
        <v>36.619999999999997</v>
      </c>
      <c r="M3263" t="s">
        <v>705</v>
      </c>
      <c r="N3263" t="s">
        <v>919</v>
      </c>
      <c r="O3263" t="s">
        <v>1003</v>
      </c>
      <c r="Q3263">
        <v>8</v>
      </c>
      <c r="R3263">
        <v>11</v>
      </c>
      <c r="S3263" t="s">
        <v>1680</v>
      </c>
      <c r="T3263" t="s">
        <v>2867</v>
      </c>
      <c r="U3263" t="s">
        <v>3397</v>
      </c>
      <c r="V3263" t="s">
        <v>3459</v>
      </c>
      <c r="W3263">
        <v>122</v>
      </c>
      <c r="X3263">
        <v>1136</v>
      </c>
      <c r="Y3263">
        <v>4</v>
      </c>
      <c r="Z3263" t="s">
        <v>3515</v>
      </c>
      <c r="AA3263" t="s">
        <v>5926</v>
      </c>
      <c r="AB3263" t="s">
        <v>8061</v>
      </c>
      <c r="AC3263">
        <v>32</v>
      </c>
      <c r="AD3263" t="s">
        <v>8807</v>
      </c>
      <c r="AE3263" t="s">
        <v>9358</v>
      </c>
      <c r="AF3263" t="s">
        <v>8891</v>
      </c>
      <c r="AG3263" t="s">
        <v>8579</v>
      </c>
      <c r="AH3263" t="s">
        <v>8593</v>
      </c>
    </row>
    <row r="3264" spans="1:34" hidden="1" x14ac:dyDescent="0.25">
      <c r="A3264" t="s">
        <v>62</v>
      </c>
      <c r="B3264">
        <v>2025259</v>
      </c>
      <c r="C3264" t="s">
        <v>86</v>
      </c>
      <c r="D3264">
        <v>6</v>
      </c>
      <c r="E3264" t="s">
        <v>92</v>
      </c>
      <c r="F3264">
        <v>1800</v>
      </c>
      <c r="G3264" t="s">
        <v>98</v>
      </c>
      <c r="H3264" t="s">
        <v>337</v>
      </c>
      <c r="I3264" t="s">
        <v>446</v>
      </c>
      <c r="J3264" t="s">
        <v>448</v>
      </c>
      <c r="K3264">
        <v>14.21</v>
      </c>
      <c r="L3264">
        <v>36.619999999999997</v>
      </c>
      <c r="M3264" t="s">
        <v>705</v>
      </c>
      <c r="N3264" t="s">
        <v>919</v>
      </c>
      <c r="O3264" t="s">
        <v>1003</v>
      </c>
      <c r="Q3264">
        <v>9</v>
      </c>
      <c r="R3264">
        <v>1</v>
      </c>
      <c r="S3264" t="s">
        <v>1681</v>
      </c>
      <c r="T3264" t="s">
        <v>2868</v>
      </c>
      <c r="U3264" t="s">
        <v>3432</v>
      </c>
      <c r="V3264" t="s">
        <v>3447</v>
      </c>
      <c r="W3264">
        <v>135</v>
      </c>
      <c r="X3264">
        <v>1074</v>
      </c>
      <c r="Y3264">
        <v>14</v>
      </c>
      <c r="Z3264" t="s">
        <v>3508</v>
      </c>
      <c r="AA3264" t="s">
        <v>5927</v>
      </c>
      <c r="AB3264" t="s">
        <v>8062</v>
      </c>
      <c r="AC3264">
        <v>49</v>
      </c>
      <c r="AD3264" t="s">
        <v>8621</v>
      </c>
      <c r="AE3264" t="s">
        <v>9348</v>
      </c>
      <c r="AF3264" t="s">
        <v>8957</v>
      </c>
      <c r="AG3264" t="s">
        <v>8420</v>
      </c>
      <c r="AH3264" t="s">
        <v>8707</v>
      </c>
    </row>
    <row r="3265" spans="1:34" hidden="1" x14ac:dyDescent="0.25">
      <c r="A3265" t="s">
        <v>62</v>
      </c>
      <c r="B3265">
        <v>2025259</v>
      </c>
      <c r="C3265" t="s">
        <v>86</v>
      </c>
      <c r="D3265">
        <v>6</v>
      </c>
      <c r="E3265" t="s">
        <v>92</v>
      </c>
      <c r="F3265">
        <v>1800</v>
      </c>
      <c r="G3265" t="s">
        <v>98</v>
      </c>
      <c r="H3265" t="s">
        <v>337</v>
      </c>
      <c r="I3265" t="s">
        <v>446</v>
      </c>
      <c r="J3265" t="s">
        <v>448</v>
      </c>
      <c r="K3265">
        <v>14.21</v>
      </c>
      <c r="L3265">
        <v>36.619999999999997</v>
      </c>
      <c r="M3265" t="s">
        <v>705</v>
      </c>
      <c r="N3265" t="s">
        <v>919</v>
      </c>
      <c r="O3265" t="s">
        <v>1003</v>
      </c>
      <c r="Q3265">
        <v>10</v>
      </c>
      <c r="R3265">
        <v>2</v>
      </c>
      <c r="S3265" t="s">
        <v>1679</v>
      </c>
      <c r="T3265" t="s">
        <v>2866</v>
      </c>
      <c r="U3265" t="s">
        <v>3411</v>
      </c>
      <c r="V3265" t="s">
        <v>3456</v>
      </c>
      <c r="W3265">
        <v>135</v>
      </c>
      <c r="X3265">
        <v>1178</v>
      </c>
      <c r="Y3265">
        <v>8</v>
      </c>
      <c r="Z3265" t="s">
        <v>3486</v>
      </c>
      <c r="AA3265" t="s">
        <v>5928</v>
      </c>
      <c r="AB3265" t="s">
        <v>8063</v>
      </c>
      <c r="AC3265">
        <v>6.5</v>
      </c>
      <c r="AD3265" t="s">
        <v>8808</v>
      </c>
      <c r="AE3265" t="s">
        <v>9363</v>
      </c>
      <c r="AF3265" t="s">
        <v>9082</v>
      </c>
      <c r="AG3265" t="s">
        <v>8420</v>
      </c>
      <c r="AH3265" t="s">
        <v>8594</v>
      </c>
    </row>
    <row r="3266" spans="1:34" hidden="1" x14ac:dyDescent="0.25">
      <c r="A3266" t="s">
        <v>62</v>
      </c>
      <c r="B3266">
        <v>2025259</v>
      </c>
      <c r="C3266" t="s">
        <v>86</v>
      </c>
      <c r="D3266">
        <v>6</v>
      </c>
      <c r="E3266" t="s">
        <v>92</v>
      </c>
      <c r="F3266">
        <v>1800</v>
      </c>
      <c r="G3266" t="s">
        <v>98</v>
      </c>
      <c r="H3266" t="s">
        <v>337</v>
      </c>
      <c r="I3266" t="s">
        <v>446</v>
      </c>
      <c r="J3266" t="s">
        <v>448</v>
      </c>
      <c r="K3266">
        <v>14.21</v>
      </c>
      <c r="L3266">
        <v>36.619999999999997</v>
      </c>
      <c r="M3266" t="s">
        <v>705</v>
      </c>
      <c r="N3266" t="s">
        <v>919</v>
      </c>
      <c r="O3266" t="s">
        <v>1003</v>
      </c>
      <c r="Q3266">
        <v>11</v>
      </c>
      <c r="R3266">
        <v>12</v>
      </c>
      <c r="S3266" t="s">
        <v>1149</v>
      </c>
      <c r="T3266" t="s">
        <v>2336</v>
      </c>
      <c r="U3266" t="s">
        <v>3417</v>
      </c>
      <c r="V3266" t="s">
        <v>3443</v>
      </c>
      <c r="W3266">
        <v>119</v>
      </c>
      <c r="X3266">
        <v>1222</v>
      </c>
      <c r="Y3266">
        <v>2</v>
      </c>
      <c r="Z3266" t="s">
        <v>3492</v>
      </c>
      <c r="AA3266" t="s">
        <v>5929</v>
      </c>
      <c r="AB3266" t="s">
        <v>7418</v>
      </c>
      <c r="AC3266">
        <v>11</v>
      </c>
      <c r="AD3266" t="s">
        <v>8620</v>
      </c>
      <c r="AE3266" t="s">
        <v>9375</v>
      </c>
      <c r="AF3266" t="s">
        <v>8419</v>
      </c>
      <c r="AG3266" t="s">
        <v>8420</v>
      </c>
      <c r="AH3266" t="s">
        <v>461</v>
      </c>
    </row>
    <row r="3267" spans="1:34" hidden="1" x14ac:dyDescent="0.25">
      <c r="A3267" t="s">
        <v>62</v>
      </c>
      <c r="B3267">
        <v>2025259</v>
      </c>
      <c r="C3267" t="s">
        <v>86</v>
      </c>
      <c r="D3267">
        <v>6</v>
      </c>
      <c r="E3267" t="s">
        <v>92</v>
      </c>
      <c r="F3267">
        <v>1800</v>
      </c>
      <c r="G3267" t="s">
        <v>98</v>
      </c>
      <c r="H3267" t="s">
        <v>337</v>
      </c>
      <c r="I3267" t="s">
        <v>446</v>
      </c>
      <c r="J3267" t="s">
        <v>448</v>
      </c>
      <c r="K3267">
        <v>14.21</v>
      </c>
      <c r="L3267">
        <v>36.619999999999997</v>
      </c>
      <c r="M3267" t="s">
        <v>705</v>
      </c>
      <c r="N3267" t="s">
        <v>919</v>
      </c>
      <c r="O3267" t="s">
        <v>1003</v>
      </c>
      <c r="Q3267">
        <v>12</v>
      </c>
      <c r="R3267">
        <v>10</v>
      </c>
      <c r="S3267" t="s">
        <v>1634</v>
      </c>
      <c r="T3267" t="s">
        <v>2821</v>
      </c>
      <c r="U3267" t="s">
        <v>3412</v>
      </c>
      <c r="V3267" t="s">
        <v>3445</v>
      </c>
      <c r="W3267">
        <v>123</v>
      </c>
      <c r="X3267">
        <v>1115</v>
      </c>
      <c r="Y3267">
        <v>12</v>
      </c>
      <c r="Z3267" t="s">
        <v>3522</v>
      </c>
      <c r="AA3267" t="s">
        <v>5930</v>
      </c>
      <c r="AB3267" t="s">
        <v>7419</v>
      </c>
      <c r="AC3267">
        <v>6</v>
      </c>
      <c r="AD3267" t="s">
        <v>8467</v>
      </c>
      <c r="AE3267" t="s">
        <v>9368</v>
      </c>
      <c r="AF3267" t="s">
        <v>8419</v>
      </c>
      <c r="AG3267" t="s">
        <v>8728</v>
      </c>
      <c r="AH3267" t="s">
        <v>8765</v>
      </c>
    </row>
    <row r="3268" spans="1:34" hidden="1" x14ac:dyDescent="0.25">
      <c r="A3268" t="s">
        <v>62</v>
      </c>
      <c r="B3268">
        <v>2025259</v>
      </c>
      <c r="C3268" t="s">
        <v>86</v>
      </c>
      <c r="D3268">
        <v>6</v>
      </c>
      <c r="E3268" t="s">
        <v>92</v>
      </c>
      <c r="F3268">
        <v>1800</v>
      </c>
      <c r="G3268" t="s">
        <v>98</v>
      </c>
      <c r="H3268" t="s">
        <v>337</v>
      </c>
      <c r="I3268" t="s">
        <v>446</v>
      </c>
      <c r="J3268" t="s">
        <v>448</v>
      </c>
      <c r="K3268">
        <v>14.21</v>
      </c>
      <c r="L3268">
        <v>36.619999999999997</v>
      </c>
      <c r="M3268" t="s">
        <v>705</v>
      </c>
      <c r="N3268" t="s">
        <v>919</v>
      </c>
      <c r="O3268" t="s">
        <v>1003</v>
      </c>
      <c r="Q3268">
        <v>13</v>
      </c>
      <c r="R3268">
        <v>14</v>
      </c>
      <c r="S3268" t="s">
        <v>1354</v>
      </c>
      <c r="T3268" t="s">
        <v>2541</v>
      </c>
      <c r="U3268" t="s">
        <v>3420</v>
      </c>
      <c r="V3268" t="s">
        <v>3443</v>
      </c>
      <c r="W3268">
        <v>117</v>
      </c>
      <c r="X3268">
        <v>1092</v>
      </c>
      <c r="Y3268">
        <v>7</v>
      </c>
      <c r="Z3268" t="s">
        <v>3499</v>
      </c>
      <c r="AA3268" t="s">
        <v>5931</v>
      </c>
      <c r="AB3268" t="s">
        <v>8064</v>
      </c>
      <c r="AC3268">
        <v>14</v>
      </c>
      <c r="AD3268" t="s">
        <v>9122</v>
      </c>
      <c r="AE3268" t="s">
        <v>9358</v>
      </c>
      <c r="AF3268" t="s">
        <v>8957</v>
      </c>
      <c r="AG3268" t="s">
        <v>8422</v>
      </c>
      <c r="AH3268" t="s">
        <v>8460</v>
      </c>
    </row>
    <row r="3269" spans="1:34" hidden="1" x14ac:dyDescent="0.25">
      <c r="A3269" t="s">
        <v>62</v>
      </c>
      <c r="B3269">
        <v>2025259</v>
      </c>
      <c r="C3269" t="s">
        <v>86</v>
      </c>
      <c r="D3269">
        <v>6</v>
      </c>
      <c r="E3269" t="s">
        <v>92</v>
      </c>
      <c r="F3269">
        <v>1800</v>
      </c>
      <c r="G3269" t="s">
        <v>98</v>
      </c>
      <c r="H3269" t="s">
        <v>337</v>
      </c>
      <c r="I3269" t="s">
        <v>446</v>
      </c>
      <c r="J3269" t="s">
        <v>448</v>
      </c>
      <c r="K3269">
        <v>14.21</v>
      </c>
      <c r="L3269">
        <v>36.619999999999997</v>
      </c>
      <c r="M3269" t="s">
        <v>705</v>
      </c>
      <c r="N3269" t="s">
        <v>919</v>
      </c>
      <c r="O3269" t="s">
        <v>1003</v>
      </c>
      <c r="Q3269">
        <v>14</v>
      </c>
      <c r="R3269">
        <v>9</v>
      </c>
      <c r="S3269" t="s">
        <v>1582</v>
      </c>
      <c r="T3269" t="s">
        <v>2769</v>
      </c>
      <c r="U3269" t="s">
        <v>3399</v>
      </c>
      <c r="V3269" t="s">
        <v>3450</v>
      </c>
      <c r="W3269">
        <v>125</v>
      </c>
      <c r="X3269">
        <v>1166</v>
      </c>
      <c r="Y3269">
        <v>1</v>
      </c>
      <c r="Z3269" t="s">
        <v>3580</v>
      </c>
      <c r="AA3269" t="s">
        <v>5932</v>
      </c>
      <c r="AB3269" t="s">
        <v>7787</v>
      </c>
      <c r="AC3269">
        <v>88</v>
      </c>
      <c r="AD3269" t="s">
        <v>8467</v>
      </c>
      <c r="AE3269" t="s">
        <v>9358</v>
      </c>
      <c r="AF3269" t="s">
        <v>8413</v>
      </c>
      <c r="AG3269" t="s">
        <v>8421</v>
      </c>
      <c r="AH3269" t="s">
        <v>9525</v>
      </c>
    </row>
    <row r="3270" spans="1:34" hidden="1" x14ac:dyDescent="0.25">
      <c r="A3270" t="s">
        <v>62</v>
      </c>
      <c r="B3270">
        <v>2025260</v>
      </c>
      <c r="C3270" t="s">
        <v>86</v>
      </c>
      <c r="D3270">
        <v>7</v>
      </c>
      <c r="E3270" t="s">
        <v>96</v>
      </c>
      <c r="F3270">
        <v>1600</v>
      </c>
      <c r="G3270" t="s">
        <v>98</v>
      </c>
      <c r="H3270" t="s">
        <v>338</v>
      </c>
      <c r="I3270" t="s">
        <v>446</v>
      </c>
      <c r="J3270" t="s">
        <v>448</v>
      </c>
      <c r="K3270">
        <v>24.5</v>
      </c>
      <c r="L3270">
        <v>46.83</v>
      </c>
      <c r="M3270" t="s">
        <v>706</v>
      </c>
      <c r="N3270" t="s">
        <v>920</v>
      </c>
      <c r="Q3270">
        <v>1</v>
      </c>
      <c r="R3270">
        <v>2</v>
      </c>
      <c r="S3270" t="s">
        <v>1809</v>
      </c>
      <c r="T3270" t="s">
        <v>2996</v>
      </c>
      <c r="U3270" t="s">
        <v>3411</v>
      </c>
      <c r="V3270" t="s">
        <v>3450</v>
      </c>
      <c r="W3270">
        <v>126</v>
      </c>
      <c r="X3270">
        <v>1235</v>
      </c>
      <c r="Y3270">
        <v>12</v>
      </c>
      <c r="Z3270" t="s">
        <v>3478</v>
      </c>
      <c r="AA3270" t="s">
        <v>5784</v>
      </c>
      <c r="AB3270" t="s">
        <v>920</v>
      </c>
      <c r="AC3270">
        <v>3.6</v>
      </c>
      <c r="AD3270" t="s">
        <v>8606</v>
      </c>
      <c r="AE3270" t="s">
        <v>9308</v>
      </c>
      <c r="AF3270" t="s">
        <v>8970</v>
      </c>
      <c r="AG3270" t="s">
        <v>8419</v>
      </c>
    </row>
    <row r="3271" spans="1:34" hidden="1" x14ac:dyDescent="0.25">
      <c r="A3271" t="s">
        <v>62</v>
      </c>
      <c r="B3271">
        <v>2025260</v>
      </c>
      <c r="C3271" t="s">
        <v>86</v>
      </c>
      <c r="D3271">
        <v>7</v>
      </c>
      <c r="E3271" t="s">
        <v>96</v>
      </c>
      <c r="F3271">
        <v>1600</v>
      </c>
      <c r="G3271" t="s">
        <v>98</v>
      </c>
      <c r="H3271" t="s">
        <v>338</v>
      </c>
      <c r="I3271" t="s">
        <v>446</v>
      </c>
      <c r="J3271" t="s">
        <v>448</v>
      </c>
      <c r="K3271">
        <v>24.5</v>
      </c>
      <c r="L3271">
        <v>46.83</v>
      </c>
      <c r="M3271" t="s">
        <v>706</v>
      </c>
      <c r="N3271" t="s">
        <v>920</v>
      </c>
      <c r="Q3271">
        <v>2</v>
      </c>
      <c r="R3271">
        <v>1</v>
      </c>
      <c r="S3271" t="s">
        <v>2075</v>
      </c>
      <c r="T3271" t="s">
        <v>3262</v>
      </c>
      <c r="U3271" t="s">
        <v>3436</v>
      </c>
      <c r="V3271" t="s">
        <v>3472</v>
      </c>
      <c r="W3271">
        <v>126</v>
      </c>
      <c r="X3271">
        <v>1144</v>
      </c>
      <c r="Y3271">
        <v>11</v>
      </c>
      <c r="Z3271" t="s">
        <v>3479</v>
      </c>
      <c r="AA3271" t="s">
        <v>5933</v>
      </c>
      <c r="AB3271" t="s">
        <v>7550</v>
      </c>
      <c r="AC3271">
        <v>7.1</v>
      </c>
      <c r="AD3271" t="s">
        <v>8868</v>
      </c>
      <c r="AE3271" t="s">
        <v>9381</v>
      </c>
      <c r="AF3271" t="s">
        <v>9152</v>
      </c>
      <c r="AG3271" t="s">
        <v>8863</v>
      </c>
    </row>
    <row r="3272" spans="1:34" hidden="1" x14ac:dyDescent="0.25">
      <c r="A3272" t="s">
        <v>62</v>
      </c>
      <c r="B3272">
        <v>2025260</v>
      </c>
      <c r="C3272" t="s">
        <v>86</v>
      </c>
      <c r="D3272">
        <v>7</v>
      </c>
      <c r="E3272" t="s">
        <v>96</v>
      </c>
      <c r="F3272">
        <v>1600</v>
      </c>
      <c r="G3272" t="s">
        <v>98</v>
      </c>
      <c r="H3272" t="s">
        <v>338</v>
      </c>
      <c r="I3272" t="s">
        <v>446</v>
      </c>
      <c r="J3272" t="s">
        <v>448</v>
      </c>
      <c r="K3272">
        <v>24.5</v>
      </c>
      <c r="L3272">
        <v>46.83</v>
      </c>
      <c r="M3272" t="s">
        <v>706</v>
      </c>
      <c r="N3272" t="s">
        <v>920</v>
      </c>
      <c r="Q3272">
        <v>3</v>
      </c>
      <c r="R3272">
        <v>8</v>
      </c>
      <c r="S3272" t="s">
        <v>1808</v>
      </c>
      <c r="T3272" t="s">
        <v>2995</v>
      </c>
      <c r="U3272" t="s">
        <v>3403</v>
      </c>
      <c r="V3272" t="s">
        <v>3444</v>
      </c>
      <c r="W3272">
        <v>126</v>
      </c>
      <c r="X3272">
        <v>1150</v>
      </c>
      <c r="Y3272">
        <v>7</v>
      </c>
      <c r="Z3272" t="s">
        <v>3483</v>
      </c>
      <c r="AA3272" t="s">
        <v>5934</v>
      </c>
      <c r="AB3272" t="s">
        <v>7477</v>
      </c>
      <c r="AC3272">
        <v>52</v>
      </c>
      <c r="AD3272" t="s">
        <v>8709</v>
      </c>
      <c r="AE3272" t="s">
        <v>9394</v>
      </c>
      <c r="AF3272" t="s">
        <v>9152</v>
      </c>
      <c r="AG3272" t="s">
        <v>8615</v>
      </c>
    </row>
    <row r="3273" spans="1:34" hidden="1" x14ac:dyDescent="0.25">
      <c r="A3273" t="s">
        <v>62</v>
      </c>
      <c r="B3273">
        <v>2025260</v>
      </c>
      <c r="C3273" t="s">
        <v>86</v>
      </c>
      <c r="D3273">
        <v>7</v>
      </c>
      <c r="E3273" t="s">
        <v>96</v>
      </c>
      <c r="F3273">
        <v>1600</v>
      </c>
      <c r="G3273" t="s">
        <v>98</v>
      </c>
      <c r="H3273" t="s">
        <v>338</v>
      </c>
      <c r="I3273" t="s">
        <v>446</v>
      </c>
      <c r="J3273" t="s">
        <v>448</v>
      </c>
      <c r="K3273">
        <v>24.5</v>
      </c>
      <c r="L3273">
        <v>46.83</v>
      </c>
      <c r="M3273" t="s">
        <v>706</v>
      </c>
      <c r="N3273" t="s">
        <v>920</v>
      </c>
      <c r="Q3273">
        <v>4</v>
      </c>
      <c r="R3273">
        <v>3</v>
      </c>
      <c r="S3273" t="s">
        <v>2076</v>
      </c>
      <c r="T3273" t="s">
        <v>3263</v>
      </c>
      <c r="U3273" t="s">
        <v>3433</v>
      </c>
      <c r="V3273" t="s">
        <v>3473</v>
      </c>
      <c r="W3273">
        <v>126</v>
      </c>
      <c r="X3273">
        <v>1129</v>
      </c>
      <c r="Y3273">
        <v>8</v>
      </c>
      <c r="Z3273" t="s">
        <v>3524</v>
      </c>
      <c r="AA3273" t="s">
        <v>5935</v>
      </c>
      <c r="AB3273" t="s">
        <v>8065</v>
      </c>
      <c r="AC3273">
        <v>86</v>
      </c>
      <c r="AD3273" t="s">
        <v>8609</v>
      </c>
      <c r="AE3273" t="s">
        <v>9377</v>
      </c>
      <c r="AF3273" t="s">
        <v>9152</v>
      </c>
      <c r="AG3273" t="s">
        <v>457</v>
      </c>
    </row>
    <row r="3274" spans="1:34" hidden="1" x14ac:dyDescent="0.25">
      <c r="A3274" t="s">
        <v>62</v>
      </c>
      <c r="B3274">
        <v>2025260</v>
      </c>
      <c r="C3274" t="s">
        <v>86</v>
      </c>
      <c r="D3274">
        <v>7</v>
      </c>
      <c r="E3274" t="s">
        <v>96</v>
      </c>
      <c r="F3274">
        <v>1600</v>
      </c>
      <c r="G3274" t="s">
        <v>98</v>
      </c>
      <c r="H3274" t="s">
        <v>338</v>
      </c>
      <c r="I3274" t="s">
        <v>446</v>
      </c>
      <c r="J3274" t="s">
        <v>448</v>
      </c>
      <c r="K3274">
        <v>24.5</v>
      </c>
      <c r="L3274">
        <v>46.83</v>
      </c>
      <c r="M3274" t="s">
        <v>706</v>
      </c>
      <c r="N3274" t="s">
        <v>920</v>
      </c>
      <c r="Q3274">
        <v>5</v>
      </c>
      <c r="R3274">
        <v>5</v>
      </c>
      <c r="S3274" t="s">
        <v>1805</v>
      </c>
      <c r="T3274" t="s">
        <v>2992</v>
      </c>
      <c r="U3274" t="s">
        <v>3421</v>
      </c>
      <c r="V3274" t="s">
        <v>3447</v>
      </c>
      <c r="W3274">
        <v>126</v>
      </c>
      <c r="X3274">
        <v>1168</v>
      </c>
      <c r="Y3274">
        <v>5</v>
      </c>
      <c r="Z3274" t="s">
        <v>3514</v>
      </c>
      <c r="AA3274" t="s">
        <v>5936</v>
      </c>
      <c r="AB3274" t="s">
        <v>8066</v>
      </c>
      <c r="AC3274">
        <v>7.6</v>
      </c>
      <c r="AD3274" t="s">
        <v>8741</v>
      </c>
      <c r="AE3274" t="s">
        <v>9350</v>
      </c>
      <c r="AF3274" t="s">
        <v>9353</v>
      </c>
      <c r="AG3274" t="s">
        <v>8413</v>
      </c>
    </row>
    <row r="3275" spans="1:34" hidden="1" x14ac:dyDescent="0.25">
      <c r="A3275" t="s">
        <v>62</v>
      </c>
      <c r="B3275">
        <v>2025260</v>
      </c>
      <c r="C3275" t="s">
        <v>86</v>
      </c>
      <c r="D3275">
        <v>7</v>
      </c>
      <c r="E3275" t="s">
        <v>96</v>
      </c>
      <c r="F3275">
        <v>1600</v>
      </c>
      <c r="G3275" t="s">
        <v>98</v>
      </c>
      <c r="H3275" t="s">
        <v>338</v>
      </c>
      <c r="I3275" t="s">
        <v>446</v>
      </c>
      <c r="J3275" t="s">
        <v>448</v>
      </c>
      <c r="K3275">
        <v>24.5</v>
      </c>
      <c r="L3275">
        <v>46.83</v>
      </c>
      <c r="M3275" t="s">
        <v>706</v>
      </c>
      <c r="N3275" t="s">
        <v>920</v>
      </c>
      <c r="Q3275">
        <v>6</v>
      </c>
      <c r="R3275">
        <v>10</v>
      </c>
      <c r="S3275" t="s">
        <v>1549</v>
      </c>
      <c r="T3275" t="s">
        <v>2736</v>
      </c>
      <c r="U3275" t="s">
        <v>3400</v>
      </c>
      <c r="V3275" t="s">
        <v>3460</v>
      </c>
      <c r="W3275">
        <v>126</v>
      </c>
      <c r="X3275">
        <v>1015</v>
      </c>
      <c r="Y3275">
        <v>2</v>
      </c>
      <c r="Z3275" t="s">
        <v>3496</v>
      </c>
      <c r="AA3275" t="s">
        <v>5937</v>
      </c>
      <c r="AB3275" t="s">
        <v>8067</v>
      </c>
      <c r="AC3275">
        <v>3.5</v>
      </c>
      <c r="AD3275" t="s">
        <v>8743</v>
      </c>
      <c r="AE3275" t="s">
        <v>9349</v>
      </c>
      <c r="AF3275" t="s">
        <v>9106</v>
      </c>
      <c r="AG3275" t="s">
        <v>8873</v>
      </c>
    </row>
    <row r="3276" spans="1:34" hidden="1" x14ac:dyDescent="0.25">
      <c r="A3276" t="s">
        <v>62</v>
      </c>
      <c r="B3276">
        <v>2025260</v>
      </c>
      <c r="C3276" t="s">
        <v>86</v>
      </c>
      <c r="D3276">
        <v>7</v>
      </c>
      <c r="E3276" t="s">
        <v>96</v>
      </c>
      <c r="F3276">
        <v>1600</v>
      </c>
      <c r="G3276" t="s">
        <v>98</v>
      </c>
      <c r="H3276" t="s">
        <v>338</v>
      </c>
      <c r="I3276" t="s">
        <v>446</v>
      </c>
      <c r="J3276" t="s">
        <v>448</v>
      </c>
      <c r="K3276">
        <v>24.5</v>
      </c>
      <c r="L3276">
        <v>46.83</v>
      </c>
      <c r="M3276" t="s">
        <v>706</v>
      </c>
      <c r="N3276" t="s">
        <v>920</v>
      </c>
      <c r="Q3276">
        <v>7</v>
      </c>
      <c r="R3276">
        <v>12</v>
      </c>
      <c r="S3276" t="s">
        <v>1553</v>
      </c>
      <c r="T3276" t="s">
        <v>2740</v>
      </c>
      <c r="U3276" t="s">
        <v>3430</v>
      </c>
      <c r="V3276" t="s">
        <v>3458</v>
      </c>
      <c r="W3276">
        <v>126</v>
      </c>
      <c r="X3276">
        <v>1199</v>
      </c>
      <c r="Y3276">
        <v>13</v>
      </c>
      <c r="Z3276" t="s">
        <v>3485</v>
      </c>
      <c r="AA3276" t="s">
        <v>5938</v>
      </c>
      <c r="AB3276" t="s">
        <v>8068</v>
      </c>
      <c r="AC3276">
        <v>34</v>
      </c>
      <c r="AD3276" t="s">
        <v>8870</v>
      </c>
      <c r="AE3276" t="s">
        <v>9297</v>
      </c>
      <c r="AF3276" t="s">
        <v>9353</v>
      </c>
      <c r="AG3276" t="s">
        <v>457</v>
      </c>
    </row>
    <row r="3277" spans="1:34" hidden="1" x14ac:dyDescent="0.25">
      <c r="A3277" t="s">
        <v>62</v>
      </c>
      <c r="B3277">
        <v>2025260</v>
      </c>
      <c r="C3277" t="s">
        <v>86</v>
      </c>
      <c r="D3277">
        <v>7</v>
      </c>
      <c r="E3277" t="s">
        <v>96</v>
      </c>
      <c r="F3277">
        <v>1600</v>
      </c>
      <c r="G3277" t="s">
        <v>98</v>
      </c>
      <c r="H3277" t="s">
        <v>338</v>
      </c>
      <c r="I3277" t="s">
        <v>446</v>
      </c>
      <c r="J3277" t="s">
        <v>448</v>
      </c>
      <c r="K3277">
        <v>24.5</v>
      </c>
      <c r="L3277">
        <v>46.83</v>
      </c>
      <c r="M3277" t="s">
        <v>706</v>
      </c>
      <c r="N3277" t="s">
        <v>920</v>
      </c>
      <c r="Q3277">
        <v>8</v>
      </c>
      <c r="R3277">
        <v>4</v>
      </c>
      <c r="S3277" t="s">
        <v>1803</v>
      </c>
      <c r="T3277" t="s">
        <v>2990</v>
      </c>
      <c r="U3277" t="s">
        <v>3404</v>
      </c>
      <c r="V3277" t="s">
        <v>3456</v>
      </c>
      <c r="W3277">
        <v>126</v>
      </c>
      <c r="X3277">
        <v>1070</v>
      </c>
      <c r="Y3277">
        <v>4</v>
      </c>
      <c r="Z3277" t="s">
        <v>3515</v>
      </c>
      <c r="AA3277" t="s">
        <v>5939</v>
      </c>
      <c r="AB3277" t="s">
        <v>8069</v>
      </c>
      <c r="AC3277">
        <v>69</v>
      </c>
      <c r="AD3277" t="s">
        <v>8741</v>
      </c>
      <c r="AE3277" t="s">
        <v>9349</v>
      </c>
      <c r="AF3277" t="s">
        <v>9152</v>
      </c>
      <c r="AG3277" t="s">
        <v>8747</v>
      </c>
    </row>
    <row r="3278" spans="1:34" hidden="1" x14ac:dyDescent="0.25">
      <c r="A3278" t="s">
        <v>62</v>
      </c>
      <c r="B3278">
        <v>2025260</v>
      </c>
      <c r="C3278" t="s">
        <v>86</v>
      </c>
      <c r="D3278">
        <v>7</v>
      </c>
      <c r="E3278" t="s">
        <v>96</v>
      </c>
      <c r="F3278">
        <v>1600</v>
      </c>
      <c r="G3278" t="s">
        <v>98</v>
      </c>
      <c r="H3278" t="s">
        <v>338</v>
      </c>
      <c r="I3278" t="s">
        <v>446</v>
      </c>
      <c r="J3278" t="s">
        <v>448</v>
      </c>
      <c r="K3278">
        <v>24.5</v>
      </c>
      <c r="L3278">
        <v>46.83</v>
      </c>
      <c r="M3278" t="s">
        <v>706</v>
      </c>
      <c r="N3278" t="s">
        <v>920</v>
      </c>
      <c r="Q3278">
        <v>9</v>
      </c>
      <c r="R3278">
        <v>7</v>
      </c>
      <c r="S3278" t="s">
        <v>1121</v>
      </c>
      <c r="T3278" t="s">
        <v>2308</v>
      </c>
      <c r="U3278" t="s">
        <v>3415</v>
      </c>
      <c r="V3278" t="s">
        <v>3442</v>
      </c>
      <c r="W3278">
        <v>126</v>
      </c>
      <c r="X3278">
        <v>1109</v>
      </c>
      <c r="Y3278">
        <v>9</v>
      </c>
      <c r="Z3278" t="s">
        <v>3515</v>
      </c>
      <c r="AA3278" t="s">
        <v>5430</v>
      </c>
      <c r="AB3278" t="s">
        <v>8070</v>
      </c>
      <c r="AC3278">
        <v>84</v>
      </c>
      <c r="AD3278" t="s">
        <v>8796</v>
      </c>
      <c r="AE3278" t="s">
        <v>9348</v>
      </c>
      <c r="AF3278" t="s">
        <v>9153</v>
      </c>
      <c r="AG3278" t="s">
        <v>8489</v>
      </c>
    </row>
    <row r="3279" spans="1:34" hidden="1" x14ac:dyDescent="0.25">
      <c r="A3279" t="s">
        <v>62</v>
      </c>
      <c r="B3279">
        <v>2025260</v>
      </c>
      <c r="C3279" t="s">
        <v>86</v>
      </c>
      <c r="D3279">
        <v>7</v>
      </c>
      <c r="E3279" t="s">
        <v>96</v>
      </c>
      <c r="F3279">
        <v>1600</v>
      </c>
      <c r="G3279" t="s">
        <v>98</v>
      </c>
      <c r="H3279" t="s">
        <v>338</v>
      </c>
      <c r="I3279" t="s">
        <v>446</v>
      </c>
      <c r="J3279" t="s">
        <v>448</v>
      </c>
      <c r="K3279">
        <v>24.5</v>
      </c>
      <c r="L3279">
        <v>46.83</v>
      </c>
      <c r="M3279" t="s">
        <v>706</v>
      </c>
      <c r="N3279" t="s">
        <v>920</v>
      </c>
      <c r="Q3279">
        <v>10</v>
      </c>
      <c r="R3279">
        <v>6</v>
      </c>
      <c r="S3279" t="s">
        <v>2077</v>
      </c>
      <c r="T3279" t="s">
        <v>3264</v>
      </c>
      <c r="U3279" t="s">
        <v>3437</v>
      </c>
      <c r="V3279" t="s">
        <v>3474</v>
      </c>
      <c r="W3279">
        <v>126</v>
      </c>
      <c r="X3279">
        <v>1005</v>
      </c>
      <c r="Y3279">
        <v>6</v>
      </c>
      <c r="Z3279" t="s">
        <v>3515</v>
      </c>
      <c r="AA3279" t="s">
        <v>5940</v>
      </c>
      <c r="AB3279" t="s">
        <v>8071</v>
      </c>
      <c r="AC3279">
        <v>82</v>
      </c>
      <c r="AD3279" t="s">
        <v>8869</v>
      </c>
      <c r="AE3279" t="s">
        <v>9349</v>
      </c>
      <c r="AF3279" t="s">
        <v>9357</v>
      </c>
      <c r="AG3279" t="s">
        <v>8611</v>
      </c>
    </row>
    <row r="3280" spans="1:34" hidden="1" x14ac:dyDescent="0.25">
      <c r="A3280" t="s">
        <v>62</v>
      </c>
      <c r="B3280">
        <v>2025260</v>
      </c>
      <c r="C3280" t="s">
        <v>86</v>
      </c>
      <c r="D3280">
        <v>7</v>
      </c>
      <c r="E3280" t="s">
        <v>96</v>
      </c>
      <c r="F3280">
        <v>1600</v>
      </c>
      <c r="G3280" t="s">
        <v>98</v>
      </c>
      <c r="H3280" t="s">
        <v>338</v>
      </c>
      <c r="I3280" t="s">
        <v>446</v>
      </c>
      <c r="J3280" t="s">
        <v>448</v>
      </c>
      <c r="K3280">
        <v>24.5</v>
      </c>
      <c r="L3280">
        <v>46.83</v>
      </c>
      <c r="M3280" t="s">
        <v>706</v>
      </c>
      <c r="N3280" t="s">
        <v>920</v>
      </c>
      <c r="Q3280">
        <v>11</v>
      </c>
      <c r="R3280">
        <v>14</v>
      </c>
      <c r="S3280" t="s">
        <v>2078</v>
      </c>
      <c r="T3280" t="s">
        <v>3265</v>
      </c>
      <c r="U3280" t="s">
        <v>3426</v>
      </c>
      <c r="V3280" t="s">
        <v>3475</v>
      </c>
      <c r="W3280">
        <v>121</v>
      </c>
      <c r="X3280">
        <v>1063</v>
      </c>
      <c r="Y3280">
        <v>10</v>
      </c>
      <c r="Z3280" t="s">
        <v>3508</v>
      </c>
      <c r="AA3280" t="s">
        <v>5805</v>
      </c>
      <c r="AB3280" t="s">
        <v>8072</v>
      </c>
      <c r="AC3280">
        <v>7.2</v>
      </c>
      <c r="AD3280" t="s">
        <v>8710</v>
      </c>
      <c r="AE3280" t="s">
        <v>9303</v>
      </c>
      <c r="AF3280" t="s">
        <v>9152</v>
      </c>
      <c r="AG3280" t="s">
        <v>8444</v>
      </c>
    </row>
    <row r="3281" spans="1:34" hidden="1" x14ac:dyDescent="0.25">
      <c r="A3281" t="s">
        <v>62</v>
      </c>
      <c r="B3281">
        <v>2025260</v>
      </c>
      <c r="C3281" t="s">
        <v>86</v>
      </c>
      <c r="D3281">
        <v>7</v>
      </c>
      <c r="E3281" t="s">
        <v>96</v>
      </c>
      <c r="F3281">
        <v>1600</v>
      </c>
      <c r="G3281" t="s">
        <v>98</v>
      </c>
      <c r="H3281" t="s">
        <v>338</v>
      </c>
      <c r="I3281" t="s">
        <v>446</v>
      </c>
      <c r="J3281" t="s">
        <v>448</v>
      </c>
      <c r="K3281">
        <v>24.5</v>
      </c>
      <c r="L3281">
        <v>46.83</v>
      </c>
      <c r="M3281" t="s">
        <v>706</v>
      </c>
      <c r="N3281" t="s">
        <v>920</v>
      </c>
      <c r="Q3281">
        <v>12</v>
      </c>
      <c r="R3281">
        <v>13</v>
      </c>
      <c r="S3281" t="s">
        <v>2079</v>
      </c>
      <c r="T3281" t="s">
        <v>3266</v>
      </c>
      <c r="U3281" t="s">
        <v>3428</v>
      </c>
      <c r="V3281" t="s">
        <v>3466</v>
      </c>
      <c r="W3281">
        <v>125</v>
      </c>
      <c r="X3281">
        <v>1056</v>
      </c>
      <c r="Y3281">
        <v>14</v>
      </c>
      <c r="Z3281" t="s">
        <v>3508</v>
      </c>
      <c r="AA3281" t="s">
        <v>5941</v>
      </c>
      <c r="AB3281" t="s">
        <v>8072</v>
      </c>
      <c r="AC3281">
        <v>18</v>
      </c>
      <c r="AD3281" t="s">
        <v>8867</v>
      </c>
      <c r="AE3281" t="s">
        <v>9375</v>
      </c>
      <c r="AF3281" t="s">
        <v>9153</v>
      </c>
      <c r="AG3281" t="s">
        <v>8863</v>
      </c>
    </row>
    <row r="3282" spans="1:34" hidden="1" x14ac:dyDescent="0.25">
      <c r="A3282" t="s">
        <v>62</v>
      </c>
      <c r="B3282">
        <v>2025260</v>
      </c>
      <c r="C3282" t="s">
        <v>86</v>
      </c>
      <c r="D3282">
        <v>7</v>
      </c>
      <c r="E3282" t="s">
        <v>96</v>
      </c>
      <c r="F3282">
        <v>1600</v>
      </c>
      <c r="G3282" t="s">
        <v>98</v>
      </c>
      <c r="H3282" t="s">
        <v>338</v>
      </c>
      <c r="I3282" t="s">
        <v>446</v>
      </c>
      <c r="J3282" t="s">
        <v>448</v>
      </c>
      <c r="K3282">
        <v>24.5</v>
      </c>
      <c r="L3282">
        <v>46.83</v>
      </c>
      <c r="M3282" t="s">
        <v>706</v>
      </c>
      <c r="N3282" t="s">
        <v>920</v>
      </c>
      <c r="Q3282">
        <v>13</v>
      </c>
      <c r="R3282">
        <v>9</v>
      </c>
      <c r="S3282" t="s">
        <v>1557</v>
      </c>
      <c r="T3282" t="s">
        <v>2744</v>
      </c>
      <c r="U3282" t="s">
        <v>3432</v>
      </c>
      <c r="V3282" t="s">
        <v>3450</v>
      </c>
      <c r="W3282">
        <v>126</v>
      </c>
      <c r="X3282">
        <v>1120</v>
      </c>
      <c r="Y3282">
        <v>3</v>
      </c>
      <c r="Z3282" t="s">
        <v>3573</v>
      </c>
      <c r="AA3282" t="s">
        <v>5942</v>
      </c>
      <c r="AB3282" t="s">
        <v>7823</v>
      </c>
      <c r="AC3282">
        <v>14</v>
      </c>
      <c r="AD3282" t="s">
        <v>9042</v>
      </c>
      <c r="AE3282" t="s">
        <v>9303</v>
      </c>
      <c r="AF3282" t="s">
        <v>9153</v>
      </c>
      <c r="AG3282" t="s">
        <v>8742</v>
      </c>
    </row>
    <row r="3283" spans="1:34" hidden="1" x14ac:dyDescent="0.25">
      <c r="A3283" t="s">
        <v>62</v>
      </c>
      <c r="B3283">
        <v>2025260</v>
      </c>
      <c r="C3283" t="s">
        <v>86</v>
      </c>
      <c r="D3283">
        <v>7</v>
      </c>
      <c r="E3283" t="s">
        <v>96</v>
      </c>
      <c r="F3283">
        <v>1600</v>
      </c>
      <c r="G3283" t="s">
        <v>98</v>
      </c>
      <c r="H3283" t="s">
        <v>338</v>
      </c>
      <c r="I3283" t="s">
        <v>446</v>
      </c>
      <c r="J3283" t="s">
        <v>448</v>
      </c>
      <c r="K3283">
        <v>24.5</v>
      </c>
      <c r="L3283">
        <v>46.83</v>
      </c>
      <c r="M3283" t="s">
        <v>706</v>
      </c>
      <c r="N3283" t="s">
        <v>920</v>
      </c>
      <c r="Q3283">
        <v>14</v>
      </c>
      <c r="R3283">
        <v>11</v>
      </c>
      <c r="S3283" t="s">
        <v>1058</v>
      </c>
      <c r="T3283" t="s">
        <v>2245</v>
      </c>
      <c r="U3283" t="s">
        <v>3422</v>
      </c>
      <c r="V3283" t="s">
        <v>3458</v>
      </c>
      <c r="W3283">
        <v>126</v>
      </c>
      <c r="X3283">
        <v>1118</v>
      </c>
      <c r="Y3283">
        <v>1</v>
      </c>
      <c r="Z3283" t="s">
        <v>3594</v>
      </c>
      <c r="AA3283" t="s">
        <v>5943</v>
      </c>
      <c r="AB3283" t="s">
        <v>8073</v>
      </c>
      <c r="AC3283">
        <v>48</v>
      </c>
      <c r="AD3283" t="s">
        <v>8709</v>
      </c>
      <c r="AE3283" t="s">
        <v>9303</v>
      </c>
      <c r="AF3283" t="s">
        <v>9082</v>
      </c>
      <c r="AG3283" t="s">
        <v>9536</v>
      </c>
    </row>
    <row r="3284" spans="1:34" hidden="1" x14ac:dyDescent="0.25">
      <c r="A3284" t="s">
        <v>62</v>
      </c>
      <c r="B3284">
        <v>2025260</v>
      </c>
      <c r="C3284" t="s">
        <v>86</v>
      </c>
      <c r="D3284">
        <v>7</v>
      </c>
      <c r="E3284" t="s">
        <v>96</v>
      </c>
      <c r="F3284">
        <v>1600</v>
      </c>
      <c r="G3284" t="s">
        <v>98</v>
      </c>
      <c r="H3284" t="s">
        <v>338</v>
      </c>
      <c r="I3284" t="s">
        <v>446</v>
      </c>
      <c r="J3284" t="s">
        <v>448</v>
      </c>
      <c r="K3284">
        <v>24.5</v>
      </c>
      <c r="L3284">
        <v>46.83</v>
      </c>
      <c r="M3284" t="s">
        <v>706</v>
      </c>
      <c r="N3284" t="s">
        <v>920</v>
      </c>
      <c r="S3284" t="s">
        <v>1550</v>
      </c>
      <c r="T3284" t="s">
        <v>2737</v>
      </c>
      <c r="U3284" t="s">
        <v>3415</v>
      </c>
      <c r="V3284" t="s">
        <v>3459</v>
      </c>
      <c r="W3284">
        <v>126</v>
      </c>
      <c r="Z3284" t="s">
        <v>3439</v>
      </c>
      <c r="AA3284" t="s">
        <v>3439</v>
      </c>
      <c r="AB3284" t="s">
        <v>3439</v>
      </c>
    </row>
    <row r="3285" spans="1:34" hidden="1" x14ac:dyDescent="0.25">
      <c r="A3285" t="s">
        <v>62</v>
      </c>
      <c r="B3285">
        <v>2025261</v>
      </c>
      <c r="C3285" t="s">
        <v>86</v>
      </c>
      <c r="D3285">
        <v>8</v>
      </c>
      <c r="E3285" t="s">
        <v>96</v>
      </c>
      <c r="F3285">
        <v>2000</v>
      </c>
      <c r="G3285" t="s">
        <v>98</v>
      </c>
      <c r="H3285" t="s">
        <v>339</v>
      </c>
      <c r="I3285" t="s">
        <v>446</v>
      </c>
      <c r="J3285" t="s">
        <v>448</v>
      </c>
      <c r="K3285">
        <v>26.26</v>
      </c>
      <c r="L3285">
        <v>50.67</v>
      </c>
      <c r="M3285" t="s">
        <v>707</v>
      </c>
      <c r="N3285" t="s">
        <v>921</v>
      </c>
      <c r="O3285" t="s">
        <v>1004</v>
      </c>
      <c r="Q3285">
        <v>1</v>
      </c>
      <c r="R3285">
        <v>1</v>
      </c>
      <c r="S3285" t="s">
        <v>1989</v>
      </c>
      <c r="T3285" t="s">
        <v>3176</v>
      </c>
      <c r="U3285" t="s">
        <v>3421</v>
      </c>
      <c r="V3285" t="s">
        <v>3457</v>
      </c>
      <c r="W3285">
        <v>126</v>
      </c>
      <c r="X3285">
        <v>1168</v>
      </c>
      <c r="Y3285">
        <v>2</v>
      </c>
      <c r="Z3285" t="s">
        <v>3478</v>
      </c>
      <c r="AA3285" t="s">
        <v>5944</v>
      </c>
      <c r="AB3285" t="s">
        <v>1004</v>
      </c>
      <c r="AC3285">
        <v>1.1000000000000001</v>
      </c>
      <c r="AD3285" t="s">
        <v>9022</v>
      </c>
      <c r="AE3285" t="s">
        <v>8752</v>
      </c>
      <c r="AF3285" t="s">
        <v>9142</v>
      </c>
      <c r="AG3285" t="s">
        <v>8863</v>
      </c>
      <c r="AH3285" t="s">
        <v>9277</v>
      </c>
    </row>
    <row r="3286" spans="1:34" hidden="1" x14ac:dyDescent="0.25">
      <c r="A3286" t="s">
        <v>62</v>
      </c>
      <c r="B3286">
        <v>2025261</v>
      </c>
      <c r="C3286" t="s">
        <v>86</v>
      </c>
      <c r="D3286">
        <v>8</v>
      </c>
      <c r="E3286" t="s">
        <v>96</v>
      </c>
      <c r="F3286">
        <v>2000</v>
      </c>
      <c r="G3286" t="s">
        <v>98</v>
      </c>
      <c r="H3286" t="s">
        <v>339</v>
      </c>
      <c r="I3286" t="s">
        <v>446</v>
      </c>
      <c r="J3286" t="s">
        <v>448</v>
      </c>
      <c r="K3286">
        <v>26.26</v>
      </c>
      <c r="L3286">
        <v>50.67</v>
      </c>
      <c r="M3286" t="s">
        <v>707</v>
      </c>
      <c r="N3286" t="s">
        <v>921</v>
      </c>
      <c r="O3286" t="s">
        <v>1004</v>
      </c>
      <c r="Q3286">
        <v>2</v>
      </c>
      <c r="R3286">
        <v>2</v>
      </c>
      <c r="S3286" t="s">
        <v>2080</v>
      </c>
      <c r="T3286" t="s">
        <v>3267</v>
      </c>
      <c r="U3286" t="s">
        <v>3438</v>
      </c>
      <c r="V3286" t="s">
        <v>3476</v>
      </c>
      <c r="W3286">
        <v>126</v>
      </c>
      <c r="X3286">
        <v>1115</v>
      </c>
      <c r="Y3286">
        <v>5</v>
      </c>
      <c r="Z3286" t="s">
        <v>3481</v>
      </c>
      <c r="AA3286" t="s">
        <v>5945</v>
      </c>
      <c r="AB3286" t="s">
        <v>8074</v>
      </c>
      <c r="AC3286">
        <v>9.4</v>
      </c>
      <c r="AD3286" t="s">
        <v>9123</v>
      </c>
      <c r="AE3286" t="s">
        <v>461</v>
      </c>
      <c r="AF3286" t="s">
        <v>9145</v>
      </c>
      <c r="AG3286" t="s">
        <v>8649</v>
      </c>
      <c r="AH3286" t="s">
        <v>9349</v>
      </c>
    </row>
    <row r="3287" spans="1:34" hidden="1" x14ac:dyDescent="0.25">
      <c r="A3287" t="s">
        <v>62</v>
      </c>
      <c r="B3287">
        <v>2025261</v>
      </c>
      <c r="C3287" t="s">
        <v>86</v>
      </c>
      <c r="D3287">
        <v>8</v>
      </c>
      <c r="E3287" t="s">
        <v>96</v>
      </c>
      <c r="F3287">
        <v>2000</v>
      </c>
      <c r="G3287" t="s">
        <v>98</v>
      </c>
      <c r="H3287" t="s">
        <v>339</v>
      </c>
      <c r="I3287" t="s">
        <v>446</v>
      </c>
      <c r="J3287" t="s">
        <v>448</v>
      </c>
      <c r="K3287">
        <v>26.26</v>
      </c>
      <c r="L3287">
        <v>50.67</v>
      </c>
      <c r="M3287" t="s">
        <v>707</v>
      </c>
      <c r="N3287" t="s">
        <v>921</v>
      </c>
      <c r="O3287" t="s">
        <v>1004</v>
      </c>
      <c r="Q3287">
        <v>3</v>
      </c>
      <c r="R3287">
        <v>7</v>
      </c>
      <c r="S3287" t="s">
        <v>2081</v>
      </c>
      <c r="T3287" t="s">
        <v>3268</v>
      </c>
      <c r="U3287" t="s">
        <v>3432</v>
      </c>
      <c r="V3287" t="s">
        <v>3464</v>
      </c>
      <c r="W3287">
        <v>122</v>
      </c>
      <c r="X3287">
        <v>1005</v>
      </c>
      <c r="Y3287">
        <v>4</v>
      </c>
      <c r="Z3287" t="s">
        <v>3508</v>
      </c>
      <c r="AA3287" t="s">
        <v>5946</v>
      </c>
      <c r="AB3287" t="s">
        <v>8075</v>
      </c>
      <c r="AC3287">
        <v>10</v>
      </c>
      <c r="AD3287" t="s">
        <v>9032</v>
      </c>
      <c r="AE3287" t="s">
        <v>8392</v>
      </c>
      <c r="AF3287" t="s">
        <v>8938</v>
      </c>
      <c r="AG3287" t="s">
        <v>8591</v>
      </c>
      <c r="AH3287" t="s">
        <v>9236</v>
      </c>
    </row>
    <row r="3288" spans="1:34" hidden="1" x14ac:dyDescent="0.25">
      <c r="A3288" t="s">
        <v>62</v>
      </c>
      <c r="B3288">
        <v>2025261</v>
      </c>
      <c r="C3288" t="s">
        <v>86</v>
      </c>
      <c r="D3288">
        <v>8</v>
      </c>
      <c r="E3288" t="s">
        <v>96</v>
      </c>
      <c r="F3288">
        <v>2000</v>
      </c>
      <c r="G3288" t="s">
        <v>98</v>
      </c>
      <c r="H3288" t="s">
        <v>339</v>
      </c>
      <c r="I3288" t="s">
        <v>446</v>
      </c>
      <c r="J3288" t="s">
        <v>448</v>
      </c>
      <c r="K3288">
        <v>26.26</v>
      </c>
      <c r="L3288">
        <v>50.67</v>
      </c>
      <c r="M3288" t="s">
        <v>707</v>
      </c>
      <c r="N3288" t="s">
        <v>921</v>
      </c>
      <c r="O3288" t="s">
        <v>1004</v>
      </c>
      <c r="Q3288">
        <v>4</v>
      </c>
      <c r="R3288">
        <v>4</v>
      </c>
      <c r="S3288" t="s">
        <v>2082</v>
      </c>
      <c r="T3288" t="s">
        <v>3269</v>
      </c>
      <c r="U3288" t="s">
        <v>3431</v>
      </c>
      <c r="V3288" t="s">
        <v>3465</v>
      </c>
      <c r="W3288">
        <v>126</v>
      </c>
      <c r="X3288">
        <v>1034</v>
      </c>
      <c r="Y3288">
        <v>7</v>
      </c>
      <c r="Z3288" t="s">
        <v>3486</v>
      </c>
      <c r="AA3288" t="s">
        <v>5947</v>
      </c>
      <c r="AB3288" t="s">
        <v>8076</v>
      </c>
      <c r="AC3288">
        <v>34</v>
      </c>
      <c r="AD3288" t="s">
        <v>9029</v>
      </c>
      <c r="AE3288" t="s">
        <v>8478</v>
      </c>
      <c r="AF3288" t="s">
        <v>8755</v>
      </c>
      <c r="AG3288" t="s">
        <v>8596</v>
      </c>
      <c r="AH3288" t="s">
        <v>8872</v>
      </c>
    </row>
    <row r="3289" spans="1:34" hidden="1" x14ac:dyDescent="0.25">
      <c r="A3289" t="s">
        <v>62</v>
      </c>
      <c r="B3289">
        <v>2025261</v>
      </c>
      <c r="C3289" t="s">
        <v>86</v>
      </c>
      <c r="D3289">
        <v>8</v>
      </c>
      <c r="E3289" t="s">
        <v>96</v>
      </c>
      <c r="F3289">
        <v>2000</v>
      </c>
      <c r="G3289" t="s">
        <v>98</v>
      </c>
      <c r="H3289" t="s">
        <v>339</v>
      </c>
      <c r="I3289" t="s">
        <v>446</v>
      </c>
      <c r="J3289" t="s">
        <v>448</v>
      </c>
      <c r="K3289">
        <v>26.26</v>
      </c>
      <c r="L3289">
        <v>50.67</v>
      </c>
      <c r="M3289" t="s">
        <v>707</v>
      </c>
      <c r="N3289" t="s">
        <v>921</v>
      </c>
      <c r="O3289" t="s">
        <v>1004</v>
      </c>
      <c r="Q3289">
        <v>5</v>
      </c>
      <c r="R3289">
        <v>3</v>
      </c>
      <c r="S3289" t="s">
        <v>2083</v>
      </c>
      <c r="T3289" t="s">
        <v>3270</v>
      </c>
      <c r="U3289" t="s">
        <v>3426</v>
      </c>
      <c r="V3289" t="s">
        <v>3477</v>
      </c>
      <c r="W3289">
        <v>126</v>
      </c>
      <c r="X3289">
        <v>1098</v>
      </c>
      <c r="Y3289">
        <v>3</v>
      </c>
      <c r="Z3289" t="s">
        <v>3492</v>
      </c>
      <c r="AA3289" t="s">
        <v>5948</v>
      </c>
      <c r="AB3289" t="s">
        <v>8077</v>
      </c>
      <c r="AC3289">
        <v>43</v>
      </c>
      <c r="AD3289" t="s">
        <v>8989</v>
      </c>
      <c r="AE3289" t="s">
        <v>8478</v>
      </c>
      <c r="AF3289" t="s">
        <v>8938</v>
      </c>
      <c r="AG3289" t="s">
        <v>9440</v>
      </c>
      <c r="AH3289" t="s">
        <v>9359</v>
      </c>
    </row>
    <row r="3290" spans="1:34" hidden="1" x14ac:dyDescent="0.25">
      <c r="A3290" t="s">
        <v>62</v>
      </c>
      <c r="B3290">
        <v>2025261</v>
      </c>
      <c r="C3290" t="s">
        <v>86</v>
      </c>
      <c r="D3290">
        <v>8</v>
      </c>
      <c r="E3290" t="s">
        <v>96</v>
      </c>
      <c r="F3290">
        <v>2000</v>
      </c>
      <c r="G3290" t="s">
        <v>98</v>
      </c>
      <c r="H3290" t="s">
        <v>339</v>
      </c>
      <c r="I3290" t="s">
        <v>446</v>
      </c>
      <c r="J3290" t="s">
        <v>448</v>
      </c>
      <c r="K3290">
        <v>26.26</v>
      </c>
      <c r="L3290">
        <v>50.67</v>
      </c>
      <c r="M3290" t="s">
        <v>707</v>
      </c>
      <c r="N3290" t="s">
        <v>921</v>
      </c>
      <c r="O3290" t="s">
        <v>1004</v>
      </c>
      <c r="Q3290">
        <v>6</v>
      </c>
      <c r="R3290">
        <v>6</v>
      </c>
      <c r="S3290" t="s">
        <v>1935</v>
      </c>
      <c r="T3290" t="s">
        <v>3122</v>
      </c>
      <c r="U3290" t="s">
        <v>3422</v>
      </c>
      <c r="V3290" t="s">
        <v>3458</v>
      </c>
      <c r="W3290">
        <v>126</v>
      </c>
      <c r="X3290">
        <v>1176</v>
      </c>
      <c r="Y3290">
        <v>6</v>
      </c>
      <c r="Z3290" t="s">
        <v>3487</v>
      </c>
      <c r="AA3290" t="s">
        <v>5949</v>
      </c>
      <c r="AB3290" t="s">
        <v>8078</v>
      </c>
      <c r="AC3290">
        <v>47</v>
      </c>
      <c r="AD3290" t="s">
        <v>8996</v>
      </c>
      <c r="AE3290" t="s">
        <v>461</v>
      </c>
      <c r="AF3290" t="s">
        <v>8755</v>
      </c>
      <c r="AG3290" t="s">
        <v>8651</v>
      </c>
      <c r="AH3290" t="s">
        <v>9177</v>
      </c>
    </row>
    <row r="3291" spans="1:34" hidden="1" x14ac:dyDescent="0.25">
      <c r="A3291" t="s">
        <v>62</v>
      </c>
      <c r="B3291">
        <v>2025261</v>
      </c>
      <c r="C3291" t="s">
        <v>86</v>
      </c>
      <c r="D3291">
        <v>8</v>
      </c>
      <c r="E3291" t="s">
        <v>96</v>
      </c>
      <c r="F3291">
        <v>2000</v>
      </c>
      <c r="G3291" t="s">
        <v>98</v>
      </c>
      <c r="H3291" t="s">
        <v>339</v>
      </c>
      <c r="I3291" t="s">
        <v>446</v>
      </c>
      <c r="J3291" t="s">
        <v>448</v>
      </c>
      <c r="K3291">
        <v>26.26</v>
      </c>
      <c r="L3291">
        <v>50.67</v>
      </c>
      <c r="M3291" t="s">
        <v>707</v>
      </c>
      <c r="N3291" t="s">
        <v>921</v>
      </c>
      <c r="O3291" t="s">
        <v>1004</v>
      </c>
      <c r="Q3291">
        <v>7</v>
      </c>
      <c r="R3291">
        <v>5</v>
      </c>
      <c r="S3291" t="s">
        <v>1804</v>
      </c>
      <c r="T3291" t="s">
        <v>2991</v>
      </c>
      <c r="U3291" t="s">
        <v>3430</v>
      </c>
      <c r="V3291" t="s">
        <v>3443</v>
      </c>
      <c r="W3291">
        <v>126</v>
      </c>
      <c r="X3291">
        <v>1150</v>
      </c>
      <c r="Y3291">
        <v>1</v>
      </c>
      <c r="Z3291" t="s">
        <v>3502</v>
      </c>
      <c r="AA3291" t="s">
        <v>5950</v>
      </c>
      <c r="AB3291" t="s">
        <v>8079</v>
      </c>
      <c r="AC3291">
        <v>31</v>
      </c>
      <c r="AD3291" t="s">
        <v>9025</v>
      </c>
      <c r="AE3291" t="s">
        <v>8653</v>
      </c>
      <c r="AF3291" t="s">
        <v>9482</v>
      </c>
      <c r="AG3291" t="s">
        <v>9429</v>
      </c>
      <c r="AH3291" t="s">
        <v>8751</v>
      </c>
    </row>
    <row r="3292" spans="1:34" hidden="1" x14ac:dyDescent="0.25">
      <c r="A3292" t="s">
        <v>62</v>
      </c>
      <c r="B3292">
        <v>2025262</v>
      </c>
      <c r="C3292" t="s">
        <v>86</v>
      </c>
      <c r="D3292">
        <v>9</v>
      </c>
      <c r="E3292" t="s">
        <v>92</v>
      </c>
      <c r="F3292">
        <v>1400</v>
      </c>
      <c r="G3292" t="s">
        <v>98</v>
      </c>
      <c r="H3292" t="s">
        <v>340</v>
      </c>
      <c r="I3292" t="s">
        <v>446</v>
      </c>
      <c r="J3292" t="s">
        <v>448</v>
      </c>
      <c r="K3292">
        <v>13.58</v>
      </c>
      <c r="L3292">
        <v>35.299999999999997</v>
      </c>
      <c r="M3292" t="s">
        <v>708</v>
      </c>
      <c r="N3292" t="s">
        <v>843</v>
      </c>
      <c r="Q3292">
        <v>1</v>
      </c>
      <c r="R3292">
        <v>14</v>
      </c>
      <c r="S3292" t="s">
        <v>1817</v>
      </c>
      <c r="T3292" t="s">
        <v>3004</v>
      </c>
      <c r="U3292" t="s">
        <v>3398</v>
      </c>
      <c r="V3292" t="s">
        <v>3455</v>
      </c>
      <c r="W3292">
        <v>115</v>
      </c>
      <c r="X3292">
        <v>1108</v>
      </c>
      <c r="Y3292">
        <v>11</v>
      </c>
      <c r="Z3292" t="s">
        <v>3478</v>
      </c>
      <c r="AA3292" t="s">
        <v>5951</v>
      </c>
      <c r="AB3292" t="s">
        <v>843</v>
      </c>
      <c r="AC3292">
        <v>14</v>
      </c>
      <c r="AD3292" t="s">
        <v>8787</v>
      </c>
      <c r="AE3292" t="s">
        <v>9274</v>
      </c>
      <c r="AF3292" t="s">
        <v>9349</v>
      </c>
      <c r="AG3292" t="s">
        <v>9227</v>
      </c>
    </row>
    <row r="3293" spans="1:34" hidden="1" x14ac:dyDescent="0.25">
      <c r="A3293" t="s">
        <v>62</v>
      </c>
      <c r="B3293">
        <v>2025262</v>
      </c>
      <c r="C3293" t="s">
        <v>86</v>
      </c>
      <c r="D3293">
        <v>9</v>
      </c>
      <c r="E3293" t="s">
        <v>92</v>
      </c>
      <c r="F3293">
        <v>1400</v>
      </c>
      <c r="G3293" t="s">
        <v>98</v>
      </c>
      <c r="H3293" t="s">
        <v>340</v>
      </c>
      <c r="I3293" t="s">
        <v>446</v>
      </c>
      <c r="J3293" t="s">
        <v>448</v>
      </c>
      <c r="K3293">
        <v>13.58</v>
      </c>
      <c r="L3293">
        <v>35.299999999999997</v>
      </c>
      <c r="M3293" t="s">
        <v>708</v>
      </c>
      <c r="N3293" t="s">
        <v>843</v>
      </c>
      <c r="Q3293">
        <v>2</v>
      </c>
      <c r="R3293">
        <v>2</v>
      </c>
      <c r="S3293" t="s">
        <v>1816</v>
      </c>
      <c r="T3293" t="s">
        <v>3003</v>
      </c>
      <c r="U3293" t="s">
        <v>3411</v>
      </c>
      <c r="V3293" t="s">
        <v>3459</v>
      </c>
      <c r="W3293">
        <v>130</v>
      </c>
      <c r="X3293">
        <v>1094</v>
      </c>
      <c r="Y3293">
        <v>7</v>
      </c>
      <c r="Z3293" t="s">
        <v>3554</v>
      </c>
      <c r="AA3293" t="s">
        <v>5952</v>
      </c>
      <c r="AB3293" t="s">
        <v>843</v>
      </c>
      <c r="AC3293">
        <v>4.3</v>
      </c>
      <c r="AD3293" t="s">
        <v>8571</v>
      </c>
      <c r="AE3293" t="s">
        <v>9335</v>
      </c>
      <c r="AF3293" t="s">
        <v>9362</v>
      </c>
      <c r="AG3293" t="s">
        <v>9401</v>
      </c>
    </row>
    <row r="3294" spans="1:34" hidden="1" x14ac:dyDescent="0.25">
      <c r="A3294" t="s">
        <v>62</v>
      </c>
      <c r="B3294">
        <v>2025262</v>
      </c>
      <c r="C3294" t="s">
        <v>86</v>
      </c>
      <c r="D3294">
        <v>9</v>
      </c>
      <c r="E3294" t="s">
        <v>92</v>
      </c>
      <c r="F3294">
        <v>1400</v>
      </c>
      <c r="G3294" t="s">
        <v>98</v>
      </c>
      <c r="H3294" t="s">
        <v>340</v>
      </c>
      <c r="I3294" t="s">
        <v>446</v>
      </c>
      <c r="J3294" t="s">
        <v>448</v>
      </c>
      <c r="K3294">
        <v>13.58</v>
      </c>
      <c r="L3294">
        <v>35.299999999999997</v>
      </c>
      <c r="M3294" t="s">
        <v>708</v>
      </c>
      <c r="N3294" t="s">
        <v>843</v>
      </c>
      <c r="Q3294">
        <v>3</v>
      </c>
      <c r="R3294">
        <v>11</v>
      </c>
      <c r="S3294" t="s">
        <v>1625</v>
      </c>
      <c r="T3294" t="s">
        <v>2812</v>
      </c>
      <c r="U3294" t="s">
        <v>3416</v>
      </c>
      <c r="V3294" t="s">
        <v>3460</v>
      </c>
      <c r="W3294">
        <v>118</v>
      </c>
      <c r="X3294">
        <v>1062</v>
      </c>
      <c r="Y3294">
        <v>5</v>
      </c>
      <c r="Z3294" t="s">
        <v>3518</v>
      </c>
      <c r="AA3294" t="s">
        <v>5383</v>
      </c>
      <c r="AB3294" t="s">
        <v>7543</v>
      </c>
      <c r="AC3294">
        <v>21</v>
      </c>
      <c r="AD3294" t="s">
        <v>8570</v>
      </c>
      <c r="AE3294" t="s">
        <v>9325</v>
      </c>
      <c r="AF3294" t="s">
        <v>9199</v>
      </c>
      <c r="AG3294" t="s">
        <v>8875</v>
      </c>
    </row>
    <row r="3295" spans="1:34" hidden="1" x14ac:dyDescent="0.25">
      <c r="A3295" t="s">
        <v>62</v>
      </c>
      <c r="B3295">
        <v>2025262</v>
      </c>
      <c r="C3295" t="s">
        <v>86</v>
      </c>
      <c r="D3295">
        <v>9</v>
      </c>
      <c r="E3295" t="s">
        <v>92</v>
      </c>
      <c r="F3295">
        <v>1400</v>
      </c>
      <c r="G3295" t="s">
        <v>98</v>
      </c>
      <c r="H3295" t="s">
        <v>340</v>
      </c>
      <c r="I3295" t="s">
        <v>446</v>
      </c>
      <c r="J3295" t="s">
        <v>448</v>
      </c>
      <c r="K3295">
        <v>13.58</v>
      </c>
      <c r="L3295">
        <v>35.299999999999997</v>
      </c>
      <c r="M3295" t="s">
        <v>708</v>
      </c>
      <c r="N3295" t="s">
        <v>843</v>
      </c>
      <c r="Q3295">
        <v>4</v>
      </c>
      <c r="R3295">
        <v>9</v>
      </c>
      <c r="S3295" t="s">
        <v>1624</v>
      </c>
      <c r="T3295" t="s">
        <v>2811</v>
      </c>
      <c r="U3295" t="s">
        <v>3403</v>
      </c>
      <c r="V3295" t="s">
        <v>3446</v>
      </c>
      <c r="W3295">
        <v>131</v>
      </c>
      <c r="X3295">
        <v>1301</v>
      </c>
      <c r="Y3295">
        <v>10</v>
      </c>
      <c r="Z3295" t="s">
        <v>3480</v>
      </c>
      <c r="AA3295" t="s">
        <v>5953</v>
      </c>
      <c r="AB3295" t="s">
        <v>7188</v>
      </c>
      <c r="AC3295">
        <v>12</v>
      </c>
      <c r="AD3295" t="s">
        <v>8896</v>
      </c>
      <c r="AE3295" t="s">
        <v>9335</v>
      </c>
      <c r="AF3295" t="s">
        <v>9368</v>
      </c>
      <c r="AG3295" t="s">
        <v>9368</v>
      </c>
    </row>
    <row r="3296" spans="1:34" hidden="1" x14ac:dyDescent="0.25">
      <c r="A3296" t="s">
        <v>62</v>
      </c>
      <c r="B3296">
        <v>2025262</v>
      </c>
      <c r="C3296" t="s">
        <v>86</v>
      </c>
      <c r="D3296">
        <v>9</v>
      </c>
      <c r="E3296" t="s">
        <v>92</v>
      </c>
      <c r="F3296">
        <v>1400</v>
      </c>
      <c r="G3296" t="s">
        <v>98</v>
      </c>
      <c r="H3296" t="s">
        <v>340</v>
      </c>
      <c r="I3296" t="s">
        <v>446</v>
      </c>
      <c r="J3296" t="s">
        <v>448</v>
      </c>
      <c r="K3296">
        <v>13.58</v>
      </c>
      <c r="L3296">
        <v>35.299999999999997</v>
      </c>
      <c r="M3296" t="s">
        <v>708</v>
      </c>
      <c r="N3296" t="s">
        <v>843</v>
      </c>
      <c r="Q3296">
        <v>5</v>
      </c>
      <c r="R3296">
        <v>1</v>
      </c>
      <c r="S3296" t="s">
        <v>1750</v>
      </c>
      <c r="T3296" t="s">
        <v>2937</v>
      </c>
      <c r="U3296" t="s">
        <v>3428</v>
      </c>
      <c r="V3296" t="s">
        <v>3444</v>
      </c>
      <c r="W3296">
        <v>135</v>
      </c>
      <c r="X3296">
        <v>998</v>
      </c>
      <c r="Y3296">
        <v>13</v>
      </c>
      <c r="Z3296" t="s">
        <v>3481</v>
      </c>
      <c r="AA3296" t="s">
        <v>5954</v>
      </c>
      <c r="AB3296" t="s">
        <v>6987</v>
      </c>
      <c r="AC3296">
        <v>10</v>
      </c>
      <c r="AD3296" t="s">
        <v>8585</v>
      </c>
      <c r="AE3296" t="s">
        <v>9323</v>
      </c>
      <c r="AF3296" t="s">
        <v>9359</v>
      </c>
      <c r="AG3296" t="s">
        <v>8898</v>
      </c>
    </row>
    <row r="3297" spans="1:33" hidden="1" x14ac:dyDescent="0.25">
      <c r="A3297" t="s">
        <v>62</v>
      </c>
      <c r="B3297">
        <v>2025262</v>
      </c>
      <c r="C3297" t="s">
        <v>86</v>
      </c>
      <c r="D3297">
        <v>9</v>
      </c>
      <c r="E3297" t="s">
        <v>92</v>
      </c>
      <c r="F3297">
        <v>1400</v>
      </c>
      <c r="G3297" t="s">
        <v>98</v>
      </c>
      <c r="H3297" t="s">
        <v>340</v>
      </c>
      <c r="I3297" t="s">
        <v>446</v>
      </c>
      <c r="J3297" t="s">
        <v>448</v>
      </c>
      <c r="K3297">
        <v>13.58</v>
      </c>
      <c r="L3297">
        <v>35.299999999999997</v>
      </c>
      <c r="M3297" t="s">
        <v>708</v>
      </c>
      <c r="N3297" t="s">
        <v>843</v>
      </c>
      <c r="Q3297">
        <v>6</v>
      </c>
      <c r="R3297">
        <v>7</v>
      </c>
      <c r="S3297" t="s">
        <v>1567</v>
      </c>
      <c r="T3297" t="s">
        <v>2754</v>
      </c>
      <c r="U3297" t="s">
        <v>3420</v>
      </c>
      <c r="V3297" t="s">
        <v>3450</v>
      </c>
      <c r="W3297">
        <v>121</v>
      </c>
      <c r="X3297">
        <v>1168</v>
      </c>
      <c r="Y3297">
        <v>4</v>
      </c>
      <c r="Z3297" t="s">
        <v>3496</v>
      </c>
      <c r="AA3297" t="s">
        <v>5955</v>
      </c>
      <c r="AB3297" t="s">
        <v>6873</v>
      </c>
      <c r="AC3297">
        <v>17</v>
      </c>
      <c r="AD3297" t="s">
        <v>8783</v>
      </c>
      <c r="AE3297" t="s">
        <v>9273</v>
      </c>
      <c r="AF3297" t="s">
        <v>9362</v>
      </c>
      <c r="AG3297" t="s">
        <v>9379</v>
      </c>
    </row>
    <row r="3298" spans="1:33" hidden="1" x14ac:dyDescent="0.25">
      <c r="A3298" t="s">
        <v>62</v>
      </c>
      <c r="B3298">
        <v>2025262</v>
      </c>
      <c r="C3298" t="s">
        <v>86</v>
      </c>
      <c r="D3298">
        <v>9</v>
      </c>
      <c r="E3298" t="s">
        <v>92</v>
      </c>
      <c r="F3298">
        <v>1400</v>
      </c>
      <c r="G3298" t="s">
        <v>98</v>
      </c>
      <c r="H3298" t="s">
        <v>340</v>
      </c>
      <c r="I3298" t="s">
        <v>446</v>
      </c>
      <c r="J3298" t="s">
        <v>448</v>
      </c>
      <c r="K3298">
        <v>13.58</v>
      </c>
      <c r="L3298">
        <v>35.299999999999997</v>
      </c>
      <c r="M3298" t="s">
        <v>708</v>
      </c>
      <c r="N3298" t="s">
        <v>843</v>
      </c>
      <c r="Q3298">
        <v>7</v>
      </c>
      <c r="R3298">
        <v>12</v>
      </c>
      <c r="S3298" t="s">
        <v>1987</v>
      </c>
      <c r="T3298" t="s">
        <v>3174</v>
      </c>
      <c r="U3298" t="s">
        <v>3406</v>
      </c>
      <c r="V3298" t="s">
        <v>3441</v>
      </c>
      <c r="W3298">
        <v>117</v>
      </c>
      <c r="X3298">
        <v>1247</v>
      </c>
      <c r="Y3298">
        <v>9</v>
      </c>
      <c r="Z3298" t="s">
        <v>3490</v>
      </c>
      <c r="AA3298" t="s">
        <v>5956</v>
      </c>
      <c r="AB3298" t="s">
        <v>6904</v>
      </c>
      <c r="AC3298">
        <v>6.8</v>
      </c>
      <c r="AD3298" t="s">
        <v>8584</v>
      </c>
      <c r="AE3298" t="s">
        <v>9272</v>
      </c>
      <c r="AF3298" t="s">
        <v>9199</v>
      </c>
      <c r="AG3298" t="s">
        <v>8910</v>
      </c>
    </row>
    <row r="3299" spans="1:33" hidden="1" x14ac:dyDescent="0.25">
      <c r="A3299" t="s">
        <v>62</v>
      </c>
      <c r="B3299">
        <v>2025262</v>
      </c>
      <c r="C3299" t="s">
        <v>86</v>
      </c>
      <c r="D3299">
        <v>9</v>
      </c>
      <c r="E3299" t="s">
        <v>92</v>
      </c>
      <c r="F3299">
        <v>1400</v>
      </c>
      <c r="G3299" t="s">
        <v>98</v>
      </c>
      <c r="H3299" t="s">
        <v>340</v>
      </c>
      <c r="I3299" t="s">
        <v>446</v>
      </c>
      <c r="J3299" t="s">
        <v>448</v>
      </c>
      <c r="K3299">
        <v>13.58</v>
      </c>
      <c r="L3299">
        <v>35.299999999999997</v>
      </c>
      <c r="M3299" t="s">
        <v>708</v>
      </c>
      <c r="N3299" t="s">
        <v>843</v>
      </c>
      <c r="Q3299">
        <v>8</v>
      </c>
      <c r="R3299">
        <v>6</v>
      </c>
      <c r="S3299" t="s">
        <v>1635</v>
      </c>
      <c r="T3299" t="s">
        <v>2822</v>
      </c>
      <c r="U3299" t="s">
        <v>3397</v>
      </c>
      <c r="V3299" t="s">
        <v>3449</v>
      </c>
      <c r="W3299">
        <v>123</v>
      </c>
      <c r="X3299">
        <v>1059</v>
      </c>
      <c r="Y3299">
        <v>6</v>
      </c>
      <c r="Z3299" t="s">
        <v>3498</v>
      </c>
      <c r="AA3299" t="s">
        <v>5957</v>
      </c>
      <c r="AB3299" t="s">
        <v>7208</v>
      </c>
      <c r="AC3299">
        <v>47</v>
      </c>
      <c r="AD3299" t="s">
        <v>8819</v>
      </c>
      <c r="AE3299" t="s">
        <v>9275</v>
      </c>
      <c r="AF3299" t="s">
        <v>9393</v>
      </c>
      <c r="AG3299" t="s">
        <v>9107</v>
      </c>
    </row>
    <row r="3300" spans="1:33" hidden="1" x14ac:dyDescent="0.25">
      <c r="A3300" t="s">
        <v>62</v>
      </c>
      <c r="B3300">
        <v>2025262</v>
      </c>
      <c r="C3300" t="s">
        <v>86</v>
      </c>
      <c r="D3300">
        <v>9</v>
      </c>
      <c r="E3300" t="s">
        <v>92</v>
      </c>
      <c r="F3300">
        <v>1400</v>
      </c>
      <c r="G3300" t="s">
        <v>98</v>
      </c>
      <c r="H3300" t="s">
        <v>340</v>
      </c>
      <c r="I3300" t="s">
        <v>446</v>
      </c>
      <c r="J3300" t="s">
        <v>448</v>
      </c>
      <c r="K3300">
        <v>13.58</v>
      </c>
      <c r="L3300">
        <v>35.299999999999997</v>
      </c>
      <c r="M3300" t="s">
        <v>708</v>
      </c>
      <c r="N3300" t="s">
        <v>843</v>
      </c>
      <c r="Q3300">
        <v>9</v>
      </c>
      <c r="R3300">
        <v>10</v>
      </c>
      <c r="S3300" t="s">
        <v>1132</v>
      </c>
      <c r="T3300" t="s">
        <v>2319</v>
      </c>
      <c r="U3300" t="s">
        <v>3418</v>
      </c>
      <c r="V3300" t="s">
        <v>3440</v>
      </c>
      <c r="W3300">
        <v>117</v>
      </c>
      <c r="X3300">
        <v>1012</v>
      </c>
      <c r="Y3300">
        <v>12</v>
      </c>
      <c r="Z3300" t="s">
        <v>3492</v>
      </c>
      <c r="AA3300" t="s">
        <v>5958</v>
      </c>
      <c r="AB3300" t="s">
        <v>8080</v>
      </c>
      <c r="AC3300">
        <v>64</v>
      </c>
      <c r="AD3300" t="s">
        <v>8785</v>
      </c>
      <c r="AE3300" t="s">
        <v>9351</v>
      </c>
      <c r="AF3300" t="s">
        <v>9358</v>
      </c>
      <c r="AG3300" t="s">
        <v>9104</v>
      </c>
    </row>
    <row r="3301" spans="1:33" hidden="1" x14ac:dyDescent="0.25">
      <c r="A3301" t="s">
        <v>62</v>
      </c>
      <c r="B3301">
        <v>2025262</v>
      </c>
      <c r="C3301" t="s">
        <v>86</v>
      </c>
      <c r="D3301">
        <v>9</v>
      </c>
      <c r="E3301" t="s">
        <v>92</v>
      </c>
      <c r="F3301">
        <v>1400</v>
      </c>
      <c r="G3301" t="s">
        <v>98</v>
      </c>
      <c r="H3301" t="s">
        <v>340</v>
      </c>
      <c r="I3301" t="s">
        <v>446</v>
      </c>
      <c r="J3301" t="s">
        <v>448</v>
      </c>
      <c r="K3301">
        <v>13.58</v>
      </c>
      <c r="L3301">
        <v>35.299999999999997</v>
      </c>
      <c r="M3301" t="s">
        <v>708</v>
      </c>
      <c r="N3301" t="s">
        <v>843</v>
      </c>
      <c r="Q3301">
        <v>10</v>
      </c>
      <c r="R3301">
        <v>3</v>
      </c>
      <c r="S3301" t="s">
        <v>1543</v>
      </c>
      <c r="T3301" t="s">
        <v>2730</v>
      </c>
      <c r="U3301" t="s">
        <v>3421</v>
      </c>
      <c r="V3301" t="s">
        <v>3448</v>
      </c>
      <c r="W3301">
        <v>127</v>
      </c>
      <c r="X3301">
        <v>1032</v>
      </c>
      <c r="Y3301">
        <v>2</v>
      </c>
      <c r="Z3301" t="s">
        <v>3499</v>
      </c>
      <c r="AA3301" t="s">
        <v>5959</v>
      </c>
      <c r="AB3301" t="s">
        <v>7891</v>
      </c>
      <c r="AC3301">
        <v>4.8</v>
      </c>
      <c r="AD3301" t="s">
        <v>8573</v>
      </c>
      <c r="AE3301" t="s">
        <v>9322</v>
      </c>
      <c r="AF3301" t="s">
        <v>9393</v>
      </c>
      <c r="AG3301" t="s">
        <v>8795</v>
      </c>
    </row>
    <row r="3302" spans="1:33" hidden="1" x14ac:dyDescent="0.25">
      <c r="A3302" t="s">
        <v>62</v>
      </c>
      <c r="B3302">
        <v>2025262</v>
      </c>
      <c r="C3302" t="s">
        <v>86</v>
      </c>
      <c r="D3302">
        <v>9</v>
      </c>
      <c r="E3302" t="s">
        <v>92</v>
      </c>
      <c r="F3302">
        <v>1400</v>
      </c>
      <c r="G3302" t="s">
        <v>98</v>
      </c>
      <c r="H3302" t="s">
        <v>340</v>
      </c>
      <c r="I3302" t="s">
        <v>446</v>
      </c>
      <c r="J3302" t="s">
        <v>448</v>
      </c>
      <c r="K3302">
        <v>13.58</v>
      </c>
      <c r="L3302">
        <v>35.299999999999997</v>
      </c>
      <c r="M3302" t="s">
        <v>708</v>
      </c>
      <c r="N3302" t="s">
        <v>843</v>
      </c>
      <c r="Q3302">
        <v>11</v>
      </c>
      <c r="R3302">
        <v>5</v>
      </c>
      <c r="S3302" t="s">
        <v>1751</v>
      </c>
      <c r="T3302" t="s">
        <v>2938</v>
      </c>
      <c r="U3302" t="s">
        <v>3422</v>
      </c>
      <c r="V3302" t="s">
        <v>3458</v>
      </c>
      <c r="W3302">
        <v>126</v>
      </c>
      <c r="X3302">
        <v>1157</v>
      </c>
      <c r="Y3302">
        <v>14</v>
      </c>
      <c r="Z3302" t="s">
        <v>3525</v>
      </c>
      <c r="AA3302" t="s">
        <v>5960</v>
      </c>
      <c r="AB3302" t="s">
        <v>8081</v>
      </c>
      <c r="AC3302">
        <v>19</v>
      </c>
      <c r="AD3302" t="s">
        <v>8783</v>
      </c>
      <c r="AE3302" t="s">
        <v>9337</v>
      </c>
      <c r="AF3302" t="s">
        <v>9360</v>
      </c>
      <c r="AG3302" t="s">
        <v>8604</v>
      </c>
    </row>
    <row r="3303" spans="1:33" hidden="1" x14ac:dyDescent="0.25">
      <c r="A3303" t="s">
        <v>62</v>
      </c>
      <c r="B3303">
        <v>2025262</v>
      </c>
      <c r="C3303" t="s">
        <v>86</v>
      </c>
      <c r="D3303">
        <v>9</v>
      </c>
      <c r="E3303" t="s">
        <v>92</v>
      </c>
      <c r="F3303">
        <v>1400</v>
      </c>
      <c r="G3303" t="s">
        <v>98</v>
      </c>
      <c r="H3303" t="s">
        <v>340</v>
      </c>
      <c r="I3303" t="s">
        <v>446</v>
      </c>
      <c r="J3303" t="s">
        <v>448</v>
      </c>
      <c r="K3303">
        <v>13.58</v>
      </c>
      <c r="L3303">
        <v>35.299999999999997</v>
      </c>
      <c r="M3303" t="s">
        <v>708</v>
      </c>
      <c r="N3303" t="s">
        <v>843</v>
      </c>
      <c r="Q3303">
        <v>12</v>
      </c>
      <c r="R3303">
        <v>4</v>
      </c>
      <c r="S3303" t="s">
        <v>2084</v>
      </c>
      <c r="T3303" t="s">
        <v>3271</v>
      </c>
      <c r="U3303" t="s">
        <v>3424</v>
      </c>
      <c r="V3303" t="s">
        <v>3445</v>
      </c>
      <c r="W3303">
        <v>126</v>
      </c>
      <c r="X3303">
        <v>1203</v>
      </c>
      <c r="Y3303">
        <v>8</v>
      </c>
      <c r="Z3303" t="s">
        <v>3503</v>
      </c>
      <c r="AA3303" t="s">
        <v>5961</v>
      </c>
      <c r="AB3303" t="s">
        <v>8082</v>
      </c>
      <c r="AC3303">
        <v>5.7</v>
      </c>
      <c r="AD3303" t="s">
        <v>8783</v>
      </c>
      <c r="AE3303" t="s">
        <v>9273</v>
      </c>
      <c r="AF3303" t="s">
        <v>9360</v>
      </c>
      <c r="AG3303" t="s">
        <v>8401</v>
      </c>
    </row>
    <row r="3304" spans="1:33" hidden="1" x14ac:dyDescent="0.25">
      <c r="A3304" t="s">
        <v>62</v>
      </c>
      <c r="B3304">
        <v>2025262</v>
      </c>
      <c r="C3304" t="s">
        <v>86</v>
      </c>
      <c r="D3304">
        <v>9</v>
      </c>
      <c r="E3304" t="s">
        <v>92</v>
      </c>
      <c r="F3304">
        <v>1400</v>
      </c>
      <c r="G3304" t="s">
        <v>98</v>
      </c>
      <c r="H3304" t="s">
        <v>340</v>
      </c>
      <c r="I3304" t="s">
        <v>446</v>
      </c>
      <c r="J3304" t="s">
        <v>448</v>
      </c>
      <c r="K3304">
        <v>13.58</v>
      </c>
      <c r="L3304">
        <v>35.299999999999997</v>
      </c>
      <c r="M3304" t="s">
        <v>708</v>
      </c>
      <c r="N3304" t="s">
        <v>843</v>
      </c>
      <c r="Q3304">
        <v>13</v>
      </c>
      <c r="R3304">
        <v>13</v>
      </c>
      <c r="S3304" t="s">
        <v>1846</v>
      </c>
      <c r="T3304" t="s">
        <v>3033</v>
      </c>
      <c r="U3304" t="s">
        <v>3399</v>
      </c>
      <c r="V3304" t="s">
        <v>3451</v>
      </c>
      <c r="W3304">
        <v>116</v>
      </c>
      <c r="X3304">
        <v>1060</v>
      </c>
      <c r="Y3304">
        <v>3</v>
      </c>
      <c r="Z3304" t="s">
        <v>3555</v>
      </c>
      <c r="AA3304" t="s">
        <v>5962</v>
      </c>
      <c r="AB3304" t="s">
        <v>7130</v>
      </c>
      <c r="AC3304">
        <v>102</v>
      </c>
      <c r="AD3304" t="s">
        <v>8824</v>
      </c>
      <c r="AE3304" t="s">
        <v>9235</v>
      </c>
      <c r="AF3304" t="s">
        <v>9104</v>
      </c>
      <c r="AG3304" t="s">
        <v>8420</v>
      </c>
    </row>
    <row r="3305" spans="1:33" hidden="1" x14ac:dyDescent="0.25">
      <c r="A3305" t="s">
        <v>62</v>
      </c>
      <c r="B3305">
        <v>2025262</v>
      </c>
      <c r="C3305" t="s">
        <v>86</v>
      </c>
      <c r="D3305">
        <v>9</v>
      </c>
      <c r="E3305" t="s">
        <v>92</v>
      </c>
      <c r="F3305">
        <v>1400</v>
      </c>
      <c r="G3305" t="s">
        <v>98</v>
      </c>
      <c r="H3305" t="s">
        <v>340</v>
      </c>
      <c r="I3305" t="s">
        <v>446</v>
      </c>
      <c r="J3305" t="s">
        <v>448</v>
      </c>
      <c r="K3305">
        <v>13.58</v>
      </c>
      <c r="L3305">
        <v>35.299999999999997</v>
      </c>
      <c r="M3305" t="s">
        <v>708</v>
      </c>
      <c r="N3305" t="s">
        <v>843</v>
      </c>
      <c r="Q3305">
        <v>14</v>
      </c>
      <c r="R3305">
        <v>8</v>
      </c>
      <c r="S3305" t="s">
        <v>1492</v>
      </c>
      <c r="T3305" t="s">
        <v>2679</v>
      </c>
      <c r="U3305" t="s">
        <v>3417</v>
      </c>
      <c r="V3305" t="s">
        <v>3447</v>
      </c>
      <c r="W3305">
        <v>121</v>
      </c>
      <c r="X3305">
        <v>1206</v>
      </c>
      <c r="Y3305">
        <v>1</v>
      </c>
      <c r="Z3305" t="s">
        <v>3584</v>
      </c>
      <c r="AA3305" t="s">
        <v>5963</v>
      </c>
      <c r="AB3305" t="s">
        <v>8083</v>
      </c>
      <c r="AC3305">
        <v>83</v>
      </c>
      <c r="AD3305" t="s">
        <v>8583</v>
      </c>
      <c r="AE3305" t="s">
        <v>9287</v>
      </c>
      <c r="AF3305" t="s">
        <v>9177</v>
      </c>
      <c r="AG3305" t="s">
        <v>8941</v>
      </c>
    </row>
    <row r="3306" spans="1:33" hidden="1" x14ac:dyDescent="0.25">
      <c r="A3306" t="s">
        <v>62</v>
      </c>
      <c r="B3306">
        <v>2025262</v>
      </c>
      <c r="C3306" t="s">
        <v>86</v>
      </c>
      <c r="D3306">
        <v>9</v>
      </c>
      <c r="E3306" t="s">
        <v>92</v>
      </c>
      <c r="F3306">
        <v>1400</v>
      </c>
      <c r="G3306" t="s">
        <v>98</v>
      </c>
      <c r="H3306" t="s">
        <v>340</v>
      </c>
      <c r="I3306" t="s">
        <v>446</v>
      </c>
      <c r="J3306" t="s">
        <v>448</v>
      </c>
      <c r="K3306">
        <v>13.58</v>
      </c>
      <c r="L3306">
        <v>35.299999999999997</v>
      </c>
      <c r="M3306" t="s">
        <v>708</v>
      </c>
      <c r="N3306" t="s">
        <v>843</v>
      </c>
      <c r="S3306" t="s">
        <v>1937</v>
      </c>
      <c r="T3306" t="s">
        <v>3124</v>
      </c>
      <c r="U3306" t="s">
        <v>3409</v>
      </c>
      <c r="V3306" t="s">
        <v>3454</v>
      </c>
      <c r="W3306">
        <v>119</v>
      </c>
      <c r="Z3306" t="s">
        <v>3439</v>
      </c>
      <c r="AA3306" t="s">
        <v>3439</v>
      </c>
      <c r="AB3306" t="s">
        <v>3439</v>
      </c>
    </row>
    <row r="3307" spans="1:33" hidden="1" x14ac:dyDescent="0.25">
      <c r="A3307" t="s">
        <v>62</v>
      </c>
      <c r="B3307">
        <v>2025263</v>
      </c>
      <c r="C3307" t="s">
        <v>86</v>
      </c>
      <c r="D3307">
        <v>10</v>
      </c>
      <c r="E3307" t="s">
        <v>91</v>
      </c>
      <c r="F3307">
        <v>1400</v>
      </c>
      <c r="G3307" t="s">
        <v>98</v>
      </c>
      <c r="H3307" t="s">
        <v>341</v>
      </c>
      <c r="I3307" t="s">
        <v>446</v>
      </c>
      <c r="J3307" t="s">
        <v>448</v>
      </c>
      <c r="K3307">
        <v>13.51</v>
      </c>
      <c r="L3307">
        <v>35.57</v>
      </c>
      <c r="M3307" t="s">
        <v>709</v>
      </c>
      <c r="N3307" t="s">
        <v>922</v>
      </c>
      <c r="Q3307">
        <v>1</v>
      </c>
      <c r="R3307">
        <v>8</v>
      </c>
      <c r="S3307" t="s">
        <v>1747</v>
      </c>
      <c r="T3307" t="s">
        <v>2934</v>
      </c>
      <c r="U3307" t="s">
        <v>3397</v>
      </c>
      <c r="V3307" t="s">
        <v>3442</v>
      </c>
      <c r="W3307">
        <v>117</v>
      </c>
      <c r="X3307">
        <v>1228</v>
      </c>
      <c r="Y3307">
        <v>12</v>
      </c>
      <c r="Z3307" t="s">
        <v>3478</v>
      </c>
      <c r="AA3307" t="s">
        <v>5964</v>
      </c>
      <c r="AB3307" t="s">
        <v>922</v>
      </c>
      <c r="AC3307">
        <v>3.4</v>
      </c>
      <c r="AD3307" t="s">
        <v>8878</v>
      </c>
      <c r="AE3307" t="s">
        <v>9280</v>
      </c>
      <c r="AF3307" t="s">
        <v>8877</v>
      </c>
      <c r="AG3307" t="s">
        <v>9304</v>
      </c>
    </row>
    <row r="3308" spans="1:33" hidden="1" x14ac:dyDescent="0.25">
      <c r="A3308" t="s">
        <v>62</v>
      </c>
      <c r="B3308">
        <v>2025263</v>
      </c>
      <c r="C3308" t="s">
        <v>86</v>
      </c>
      <c r="D3308">
        <v>10</v>
      </c>
      <c r="E3308" t="s">
        <v>91</v>
      </c>
      <c r="F3308">
        <v>1400</v>
      </c>
      <c r="G3308" t="s">
        <v>98</v>
      </c>
      <c r="H3308" t="s">
        <v>341</v>
      </c>
      <c r="I3308" t="s">
        <v>446</v>
      </c>
      <c r="J3308" t="s">
        <v>448</v>
      </c>
      <c r="K3308">
        <v>13.51</v>
      </c>
      <c r="L3308">
        <v>35.57</v>
      </c>
      <c r="M3308" t="s">
        <v>709</v>
      </c>
      <c r="N3308" t="s">
        <v>922</v>
      </c>
      <c r="Q3308">
        <v>2</v>
      </c>
      <c r="R3308">
        <v>5</v>
      </c>
      <c r="S3308" t="s">
        <v>1941</v>
      </c>
      <c r="T3308" t="s">
        <v>3128</v>
      </c>
      <c r="U3308" t="s">
        <v>3420</v>
      </c>
      <c r="V3308" t="s">
        <v>3447</v>
      </c>
      <c r="W3308">
        <v>120</v>
      </c>
      <c r="X3308">
        <v>1089</v>
      </c>
      <c r="Y3308">
        <v>10</v>
      </c>
      <c r="Z3308" t="s">
        <v>3518</v>
      </c>
      <c r="AA3308" t="s">
        <v>5965</v>
      </c>
      <c r="AB3308" t="s">
        <v>927</v>
      </c>
      <c r="AC3308">
        <v>8.9</v>
      </c>
      <c r="AD3308" t="s">
        <v>8434</v>
      </c>
      <c r="AE3308" t="s">
        <v>9397</v>
      </c>
      <c r="AF3308" t="s">
        <v>8559</v>
      </c>
      <c r="AG3308" t="s">
        <v>8948</v>
      </c>
    </row>
    <row r="3309" spans="1:33" hidden="1" x14ac:dyDescent="0.25">
      <c r="A3309" t="s">
        <v>62</v>
      </c>
      <c r="B3309">
        <v>2025263</v>
      </c>
      <c r="C3309" t="s">
        <v>86</v>
      </c>
      <c r="D3309">
        <v>10</v>
      </c>
      <c r="E3309" t="s">
        <v>91</v>
      </c>
      <c r="F3309">
        <v>1400</v>
      </c>
      <c r="G3309" t="s">
        <v>98</v>
      </c>
      <c r="H3309" t="s">
        <v>341</v>
      </c>
      <c r="I3309" t="s">
        <v>446</v>
      </c>
      <c r="J3309" t="s">
        <v>448</v>
      </c>
      <c r="K3309">
        <v>13.51</v>
      </c>
      <c r="L3309">
        <v>35.57</v>
      </c>
      <c r="M3309" t="s">
        <v>709</v>
      </c>
      <c r="N3309" t="s">
        <v>922</v>
      </c>
      <c r="Q3309">
        <v>3</v>
      </c>
      <c r="R3309">
        <v>12</v>
      </c>
      <c r="S3309" t="s">
        <v>1991</v>
      </c>
      <c r="T3309" t="s">
        <v>3178</v>
      </c>
      <c r="U3309" t="s">
        <v>3430</v>
      </c>
      <c r="V3309" t="s">
        <v>3443</v>
      </c>
      <c r="W3309">
        <v>115</v>
      </c>
      <c r="X3309">
        <v>1250</v>
      </c>
      <c r="Y3309">
        <v>8</v>
      </c>
      <c r="Z3309" t="s">
        <v>3479</v>
      </c>
      <c r="AA3309" t="s">
        <v>5966</v>
      </c>
      <c r="AB3309" t="s">
        <v>7190</v>
      </c>
      <c r="AC3309">
        <v>3.6</v>
      </c>
      <c r="AD3309" t="s">
        <v>8479</v>
      </c>
      <c r="AE3309" t="s">
        <v>9347</v>
      </c>
      <c r="AF3309" t="s">
        <v>8747</v>
      </c>
      <c r="AG3309" t="s">
        <v>8946</v>
      </c>
    </row>
    <row r="3310" spans="1:33" hidden="1" x14ac:dyDescent="0.25">
      <c r="A3310" t="s">
        <v>62</v>
      </c>
      <c r="B3310">
        <v>2025263</v>
      </c>
      <c r="C3310" t="s">
        <v>86</v>
      </c>
      <c r="D3310">
        <v>10</v>
      </c>
      <c r="E3310" t="s">
        <v>91</v>
      </c>
      <c r="F3310">
        <v>1400</v>
      </c>
      <c r="G3310" t="s">
        <v>98</v>
      </c>
      <c r="H3310" t="s">
        <v>341</v>
      </c>
      <c r="I3310" t="s">
        <v>446</v>
      </c>
      <c r="J3310" t="s">
        <v>448</v>
      </c>
      <c r="K3310">
        <v>13.51</v>
      </c>
      <c r="L3310">
        <v>35.57</v>
      </c>
      <c r="M3310" t="s">
        <v>709</v>
      </c>
      <c r="N3310" t="s">
        <v>922</v>
      </c>
      <c r="Q3310">
        <v>4</v>
      </c>
      <c r="R3310">
        <v>14</v>
      </c>
      <c r="S3310" t="s">
        <v>1560</v>
      </c>
      <c r="T3310" t="s">
        <v>2747</v>
      </c>
      <c r="U3310" t="s">
        <v>3399</v>
      </c>
      <c r="V3310" t="s">
        <v>3460</v>
      </c>
      <c r="W3310">
        <v>115</v>
      </c>
      <c r="X3310">
        <v>1145</v>
      </c>
      <c r="Y3310">
        <v>3</v>
      </c>
      <c r="Z3310" t="s">
        <v>3479</v>
      </c>
      <c r="AA3310" t="s">
        <v>5967</v>
      </c>
      <c r="AB3310" t="s">
        <v>6972</v>
      </c>
      <c r="AC3310">
        <v>20</v>
      </c>
      <c r="AD3310" t="s">
        <v>8433</v>
      </c>
      <c r="AE3310" t="s">
        <v>9278</v>
      </c>
      <c r="AF3310" t="s">
        <v>9311</v>
      </c>
      <c r="AG3310" t="s">
        <v>9400</v>
      </c>
    </row>
    <row r="3311" spans="1:33" hidden="1" x14ac:dyDescent="0.25">
      <c r="A3311" t="s">
        <v>62</v>
      </c>
      <c r="B3311">
        <v>2025263</v>
      </c>
      <c r="C3311" t="s">
        <v>86</v>
      </c>
      <c r="D3311">
        <v>10</v>
      </c>
      <c r="E3311" t="s">
        <v>91</v>
      </c>
      <c r="F3311">
        <v>1400</v>
      </c>
      <c r="G3311" t="s">
        <v>98</v>
      </c>
      <c r="H3311" t="s">
        <v>341</v>
      </c>
      <c r="I3311" t="s">
        <v>446</v>
      </c>
      <c r="J3311" t="s">
        <v>448</v>
      </c>
      <c r="K3311">
        <v>13.51</v>
      </c>
      <c r="L3311">
        <v>35.57</v>
      </c>
      <c r="M3311" t="s">
        <v>709</v>
      </c>
      <c r="N3311" t="s">
        <v>922</v>
      </c>
      <c r="Q3311">
        <v>5</v>
      </c>
      <c r="R3311">
        <v>4</v>
      </c>
      <c r="S3311" t="s">
        <v>1559</v>
      </c>
      <c r="T3311" t="s">
        <v>2746</v>
      </c>
      <c r="U3311" t="s">
        <v>3424</v>
      </c>
      <c r="V3311" t="s">
        <v>3445</v>
      </c>
      <c r="W3311">
        <v>121</v>
      </c>
      <c r="X3311">
        <v>1045</v>
      </c>
      <c r="Y3311">
        <v>1</v>
      </c>
      <c r="Z3311" t="s">
        <v>3479</v>
      </c>
      <c r="AA3311" t="s">
        <v>5968</v>
      </c>
      <c r="AB3311" t="s">
        <v>6972</v>
      </c>
      <c r="AC3311">
        <v>17</v>
      </c>
      <c r="AD3311" t="s">
        <v>8435</v>
      </c>
      <c r="AE3311" t="s">
        <v>9384</v>
      </c>
      <c r="AF3311" t="s">
        <v>8615</v>
      </c>
      <c r="AG3311" t="s">
        <v>9432</v>
      </c>
    </row>
    <row r="3312" spans="1:33" hidden="1" x14ac:dyDescent="0.25">
      <c r="A3312" t="s">
        <v>62</v>
      </c>
      <c r="B3312">
        <v>2025263</v>
      </c>
      <c r="C3312" t="s">
        <v>86</v>
      </c>
      <c r="D3312">
        <v>10</v>
      </c>
      <c r="E3312" t="s">
        <v>91</v>
      </c>
      <c r="F3312">
        <v>1400</v>
      </c>
      <c r="G3312" t="s">
        <v>98</v>
      </c>
      <c r="H3312" t="s">
        <v>341</v>
      </c>
      <c r="I3312" t="s">
        <v>446</v>
      </c>
      <c r="J3312" t="s">
        <v>448</v>
      </c>
      <c r="K3312">
        <v>13.51</v>
      </c>
      <c r="L3312">
        <v>35.57</v>
      </c>
      <c r="M3312" t="s">
        <v>709</v>
      </c>
      <c r="N3312" t="s">
        <v>922</v>
      </c>
      <c r="Q3312">
        <v>6</v>
      </c>
      <c r="R3312">
        <v>3</v>
      </c>
      <c r="S3312" t="s">
        <v>1126</v>
      </c>
      <c r="T3312" t="s">
        <v>2313</v>
      </c>
      <c r="U3312" t="s">
        <v>3400</v>
      </c>
      <c r="V3312" t="s">
        <v>3459</v>
      </c>
      <c r="W3312">
        <v>128</v>
      </c>
      <c r="X3312">
        <v>1183</v>
      </c>
      <c r="Y3312">
        <v>5</v>
      </c>
      <c r="Z3312" t="s">
        <v>3489</v>
      </c>
      <c r="AA3312" t="s">
        <v>5969</v>
      </c>
      <c r="AB3312" t="s">
        <v>8084</v>
      </c>
      <c r="AC3312">
        <v>49</v>
      </c>
      <c r="AD3312" t="s">
        <v>9063</v>
      </c>
      <c r="AE3312" t="s">
        <v>9278</v>
      </c>
      <c r="AF3312" t="s">
        <v>9085</v>
      </c>
      <c r="AG3312" t="s">
        <v>9233</v>
      </c>
    </row>
    <row r="3313" spans="1:35" hidden="1" x14ac:dyDescent="0.25">
      <c r="A3313" t="s">
        <v>62</v>
      </c>
      <c r="B3313">
        <v>2025263</v>
      </c>
      <c r="C3313" t="s">
        <v>86</v>
      </c>
      <c r="D3313">
        <v>10</v>
      </c>
      <c r="E3313" t="s">
        <v>91</v>
      </c>
      <c r="F3313">
        <v>1400</v>
      </c>
      <c r="G3313" t="s">
        <v>98</v>
      </c>
      <c r="H3313" t="s">
        <v>341</v>
      </c>
      <c r="I3313" t="s">
        <v>446</v>
      </c>
      <c r="J3313" t="s">
        <v>448</v>
      </c>
      <c r="K3313">
        <v>13.51</v>
      </c>
      <c r="L3313">
        <v>35.57</v>
      </c>
      <c r="M3313" t="s">
        <v>709</v>
      </c>
      <c r="N3313" t="s">
        <v>922</v>
      </c>
      <c r="Q3313">
        <v>7</v>
      </c>
      <c r="R3313">
        <v>9</v>
      </c>
      <c r="S3313" t="s">
        <v>1620</v>
      </c>
      <c r="T3313" t="s">
        <v>2807</v>
      </c>
      <c r="U3313" t="s">
        <v>3415</v>
      </c>
      <c r="V3313" t="s">
        <v>3456</v>
      </c>
      <c r="W3313">
        <v>115</v>
      </c>
      <c r="X3313">
        <v>1197</v>
      </c>
      <c r="Y3313">
        <v>7</v>
      </c>
      <c r="Z3313" t="s">
        <v>3506</v>
      </c>
      <c r="AA3313" t="s">
        <v>5970</v>
      </c>
      <c r="AB3313" t="s">
        <v>6893</v>
      </c>
      <c r="AC3313">
        <v>20</v>
      </c>
      <c r="AD3313" t="s">
        <v>8479</v>
      </c>
      <c r="AE3313" t="s">
        <v>9279</v>
      </c>
      <c r="AF3313" t="s">
        <v>8748</v>
      </c>
      <c r="AG3313" t="s">
        <v>9211</v>
      </c>
    </row>
    <row r="3314" spans="1:35" hidden="1" x14ac:dyDescent="0.25">
      <c r="A3314" t="s">
        <v>62</v>
      </c>
      <c r="B3314">
        <v>2025263</v>
      </c>
      <c r="C3314" t="s">
        <v>86</v>
      </c>
      <c r="D3314">
        <v>10</v>
      </c>
      <c r="E3314" t="s">
        <v>91</v>
      </c>
      <c r="F3314">
        <v>1400</v>
      </c>
      <c r="G3314" t="s">
        <v>98</v>
      </c>
      <c r="H3314" t="s">
        <v>341</v>
      </c>
      <c r="I3314" t="s">
        <v>446</v>
      </c>
      <c r="J3314" t="s">
        <v>448</v>
      </c>
      <c r="K3314">
        <v>13.51</v>
      </c>
      <c r="L3314">
        <v>35.57</v>
      </c>
      <c r="M3314" t="s">
        <v>709</v>
      </c>
      <c r="N3314" t="s">
        <v>922</v>
      </c>
      <c r="Q3314">
        <v>8</v>
      </c>
      <c r="R3314">
        <v>11</v>
      </c>
      <c r="S3314" t="s">
        <v>1889</v>
      </c>
      <c r="T3314" t="s">
        <v>3076</v>
      </c>
      <c r="U3314" t="s">
        <v>3417</v>
      </c>
      <c r="V3314" t="s">
        <v>3445</v>
      </c>
      <c r="W3314">
        <v>115</v>
      </c>
      <c r="X3314">
        <v>1236</v>
      </c>
      <c r="Y3314">
        <v>13</v>
      </c>
      <c r="Z3314" t="s">
        <v>3482</v>
      </c>
      <c r="AA3314" t="s">
        <v>5971</v>
      </c>
      <c r="AB3314" t="s">
        <v>6874</v>
      </c>
      <c r="AC3314">
        <v>21</v>
      </c>
      <c r="AD3314" t="s">
        <v>9063</v>
      </c>
      <c r="AE3314" t="s">
        <v>9370</v>
      </c>
      <c r="AF3314" t="s">
        <v>9085</v>
      </c>
      <c r="AG3314" t="s">
        <v>9369</v>
      </c>
    </row>
    <row r="3315" spans="1:35" hidden="1" x14ac:dyDescent="0.25">
      <c r="A3315" t="s">
        <v>62</v>
      </c>
      <c r="B3315">
        <v>2025263</v>
      </c>
      <c r="C3315" t="s">
        <v>86</v>
      </c>
      <c r="D3315">
        <v>10</v>
      </c>
      <c r="E3315" t="s">
        <v>91</v>
      </c>
      <c r="F3315">
        <v>1400</v>
      </c>
      <c r="G3315" t="s">
        <v>98</v>
      </c>
      <c r="H3315" t="s">
        <v>341</v>
      </c>
      <c r="I3315" t="s">
        <v>446</v>
      </c>
      <c r="J3315" t="s">
        <v>448</v>
      </c>
      <c r="K3315">
        <v>13.51</v>
      </c>
      <c r="L3315">
        <v>35.57</v>
      </c>
      <c r="M3315" t="s">
        <v>709</v>
      </c>
      <c r="N3315" t="s">
        <v>922</v>
      </c>
      <c r="Q3315">
        <v>9</v>
      </c>
      <c r="R3315">
        <v>7</v>
      </c>
      <c r="S3315" t="s">
        <v>1125</v>
      </c>
      <c r="T3315" t="s">
        <v>2312</v>
      </c>
      <c r="U3315" t="s">
        <v>3398</v>
      </c>
      <c r="V3315" t="s">
        <v>3444</v>
      </c>
      <c r="W3315">
        <v>117</v>
      </c>
      <c r="X3315">
        <v>1130</v>
      </c>
      <c r="Y3315">
        <v>6</v>
      </c>
      <c r="Z3315" t="s">
        <v>3524</v>
      </c>
      <c r="AA3315" t="s">
        <v>5972</v>
      </c>
      <c r="AB3315" t="s">
        <v>6994</v>
      </c>
      <c r="AC3315">
        <v>9.8000000000000007</v>
      </c>
      <c r="AD3315" t="s">
        <v>8760</v>
      </c>
      <c r="AE3315" t="s">
        <v>9277</v>
      </c>
      <c r="AF3315" t="s">
        <v>8749</v>
      </c>
      <c r="AG3315" t="s">
        <v>9433</v>
      </c>
    </row>
    <row r="3316" spans="1:35" hidden="1" x14ac:dyDescent="0.25">
      <c r="A3316" t="s">
        <v>62</v>
      </c>
      <c r="B3316">
        <v>2025263</v>
      </c>
      <c r="C3316" t="s">
        <v>86</v>
      </c>
      <c r="D3316">
        <v>10</v>
      </c>
      <c r="E3316" t="s">
        <v>91</v>
      </c>
      <c r="F3316">
        <v>1400</v>
      </c>
      <c r="G3316" t="s">
        <v>98</v>
      </c>
      <c r="H3316" t="s">
        <v>341</v>
      </c>
      <c r="I3316" t="s">
        <v>446</v>
      </c>
      <c r="J3316" t="s">
        <v>448</v>
      </c>
      <c r="K3316">
        <v>13.51</v>
      </c>
      <c r="L3316">
        <v>35.57</v>
      </c>
      <c r="M3316" t="s">
        <v>709</v>
      </c>
      <c r="N3316" t="s">
        <v>922</v>
      </c>
      <c r="Q3316">
        <v>10</v>
      </c>
      <c r="R3316">
        <v>2</v>
      </c>
      <c r="S3316" t="s">
        <v>1060</v>
      </c>
      <c r="T3316" t="s">
        <v>2247</v>
      </c>
      <c r="U3316" t="s">
        <v>3416</v>
      </c>
      <c r="V3316" t="s">
        <v>3454</v>
      </c>
      <c r="W3316">
        <v>132</v>
      </c>
      <c r="X3316">
        <v>1106</v>
      </c>
      <c r="Y3316">
        <v>4</v>
      </c>
      <c r="Z3316" t="s">
        <v>3490</v>
      </c>
      <c r="AA3316" t="s">
        <v>5102</v>
      </c>
      <c r="AB3316" t="s">
        <v>6976</v>
      </c>
      <c r="AC3316">
        <v>85</v>
      </c>
      <c r="AD3316" t="s">
        <v>8790</v>
      </c>
      <c r="AE3316" t="s">
        <v>9278</v>
      </c>
      <c r="AF3316" t="s">
        <v>8749</v>
      </c>
      <c r="AG3316" t="s">
        <v>9379</v>
      </c>
    </row>
    <row r="3317" spans="1:35" hidden="1" x14ac:dyDescent="0.25">
      <c r="A3317" t="s">
        <v>62</v>
      </c>
      <c r="B3317">
        <v>2025263</v>
      </c>
      <c r="C3317" t="s">
        <v>86</v>
      </c>
      <c r="D3317">
        <v>10</v>
      </c>
      <c r="E3317" t="s">
        <v>91</v>
      </c>
      <c r="F3317">
        <v>1400</v>
      </c>
      <c r="G3317" t="s">
        <v>98</v>
      </c>
      <c r="H3317" t="s">
        <v>341</v>
      </c>
      <c r="I3317" t="s">
        <v>446</v>
      </c>
      <c r="J3317" t="s">
        <v>448</v>
      </c>
      <c r="K3317">
        <v>13.51</v>
      </c>
      <c r="L3317">
        <v>35.57</v>
      </c>
      <c r="M3317" t="s">
        <v>709</v>
      </c>
      <c r="N3317" t="s">
        <v>922</v>
      </c>
      <c r="Q3317">
        <v>11</v>
      </c>
      <c r="R3317">
        <v>6</v>
      </c>
      <c r="S3317" t="s">
        <v>1119</v>
      </c>
      <c r="T3317" t="s">
        <v>2306</v>
      </c>
      <c r="U3317" t="s">
        <v>3406</v>
      </c>
      <c r="V3317" t="s">
        <v>3442</v>
      </c>
      <c r="W3317">
        <v>120</v>
      </c>
      <c r="X3317">
        <v>1234</v>
      </c>
      <c r="Y3317">
        <v>2</v>
      </c>
      <c r="Z3317" t="s">
        <v>3485</v>
      </c>
      <c r="AA3317" t="s">
        <v>5973</v>
      </c>
      <c r="AB3317" t="s">
        <v>7802</v>
      </c>
      <c r="AC3317">
        <v>22</v>
      </c>
      <c r="AD3317" t="s">
        <v>8433</v>
      </c>
      <c r="AE3317" t="s">
        <v>9278</v>
      </c>
      <c r="AF3317" t="s">
        <v>8948</v>
      </c>
      <c r="AG3317" t="s">
        <v>8417</v>
      </c>
    </row>
    <row r="3318" spans="1:35" hidden="1" x14ac:dyDescent="0.25">
      <c r="A3318" t="s">
        <v>62</v>
      </c>
      <c r="B3318">
        <v>2025263</v>
      </c>
      <c r="C3318" t="s">
        <v>86</v>
      </c>
      <c r="D3318">
        <v>10</v>
      </c>
      <c r="E3318" t="s">
        <v>91</v>
      </c>
      <c r="F3318">
        <v>1400</v>
      </c>
      <c r="G3318" t="s">
        <v>98</v>
      </c>
      <c r="H3318" t="s">
        <v>341</v>
      </c>
      <c r="I3318" t="s">
        <v>446</v>
      </c>
      <c r="J3318" t="s">
        <v>448</v>
      </c>
      <c r="K3318">
        <v>13.51</v>
      </c>
      <c r="L3318">
        <v>35.57</v>
      </c>
      <c r="M3318" t="s">
        <v>709</v>
      </c>
      <c r="N3318" t="s">
        <v>922</v>
      </c>
      <c r="Q3318">
        <v>12</v>
      </c>
      <c r="R3318">
        <v>10</v>
      </c>
      <c r="S3318" t="s">
        <v>1672</v>
      </c>
      <c r="T3318" t="s">
        <v>2859</v>
      </c>
      <c r="U3318" t="s">
        <v>3410</v>
      </c>
      <c r="V3318" t="s">
        <v>3450</v>
      </c>
      <c r="W3318">
        <v>117</v>
      </c>
      <c r="X3318">
        <v>1138</v>
      </c>
      <c r="Y3318">
        <v>14</v>
      </c>
      <c r="Z3318" t="s">
        <v>3486</v>
      </c>
      <c r="AA3318" t="s">
        <v>5479</v>
      </c>
      <c r="AB3318" t="s">
        <v>7992</v>
      </c>
      <c r="AC3318">
        <v>93</v>
      </c>
      <c r="AD3318" t="s">
        <v>8433</v>
      </c>
      <c r="AE3318" t="s">
        <v>9282</v>
      </c>
      <c r="AF3318" t="s">
        <v>8877</v>
      </c>
      <c r="AG3318" t="s">
        <v>9211</v>
      </c>
    </row>
    <row r="3319" spans="1:35" hidden="1" x14ac:dyDescent="0.25">
      <c r="A3319" t="s">
        <v>62</v>
      </c>
      <c r="B3319">
        <v>2025263</v>
      </c>
      <c r="C3319" t="s">
        <v>86</v>
      </c>
      <c r="D3319">
        <v>10</v>
      </c>
      <c r="E3319" t="s">
        <v>91</v>
      </c>
      <c r="F3319">
        <v>1400</v>
      </c>
      <c r="G3319" t="s">
        <v>98</v>
      </c>
      <c r="H3319" t="s">
        <v>341</v>
      </c>
      <c r="I3319" t="s">
        <v>446</v>
      </c>
      <c r="J3319" t="s">
        <v>448</v>
      </c>
      <c r="K3319">
        <v>13.51</v>
      </c>
      <c r="L3319">
        <v>35.57</v>
      </c>
      <c r="M3319" t="s">
        <v>709</v>
      </c>
      <c r="N3319" t="s">
        <v>922</v>
      </c>
      <c r="Q3319">
        <v>13</v>
      </c>
      <c r="R3319">
        <v>13</v>
      </c>
      <c r="S3319" t="s">
        <v>1142</v>
      </c>
      <c r="T3319" t="s">
        <v>2329</v>
      </c>
      <c r="U3319" t="s">
        <v>3413</v>
      </c>
      <c r="V3319" t="s">
        <v>3456</v>
      </c>
      <c r="W3319">
        <v>113</v>
      </c>
      <c r="X3319">
        <v>1054</v>
      </c>
      <c r="Y3319">
        <v>11</v>
      </c>
      <c r="Z3319" t="s">
        <v>3493</v>
      </c>
      <c r="AA3319" t="s">
        <v>5974</v>
      </c>
      <c r="AB3319" t="s">
        <v>7983</v>
      </c>
      <c r="AC3319">
        <v>13</v>
      </c>
      <c r="AD3319" t="s">
        <v>8481</v>
      </c>
      <c r="AE3319" t="s">
        <v>9280</v>
      </c>
      <c r="AF3319" t="s">
        <v>9053</v>
      </c>
      <c r="AG3319" t="s">
        <v>8889</v>
      </c>
    </row>
    <row r="3320" spans="1:35" hidden="1" x14ac:dyDescent="0.25">
      <c r="A3320" t="s">
        <v>62</v>
      </c>
      <c r="B3320">
        <v>2025263</v>
      </c>
      <c r="C3320" t="s">
        <v>86</v>
      </c>
      <c r="D3320">
        <v>10</v>
      </c>
      <c r="E3320" t="s">
        <v>91</v>
      </c>
      <c r="F3320">
        <v>1400</v>
      </c>
      <c r="G3320" t="s">
        <v>98</v>
      </c>
      <c r="H3320" t="s">
        <v>341</v>
      </c>
      <c r="I3320" t="s">
        <v>446</v>
      </c>
      <c r="J3320" t="s">
        <v>448</v>
      </c>
      <c r="K3320">
        <v>13.51</v>
      </c>
      <c r="L3320">
        <v>35.57</v>
      </c>
      <c r="M3320" t="s">
        <v>709</v>
      </c>
      <c r="N3320" t="s">
        <v>922</v>
      </c>
      <c r="Q3320">
        <v>14</v>
      </c>
      <c r="R3320">
        <v>1</v>
      </c>
      <c r="S3320" t="s">
        <v>1807</v>
      </c>
      <c r="T3320" t="s">
        <v>2994</v>
      </c>
      <c r="U3320" t="s">
        <v>3428</v>
      </c>
      <c r="V3320" t="s">
        <v>3444</v>
      </c>
      <c r="W3320">
        <v>135</v>
      </c>
      <c r="X3320">
        <v>1204</v>
      </c>
      <c r="Y3320">
        <v>9</v>
      </c>
      <c r="Z3320" t="s">
        <v>3516</v>
      </c>
      <c r="AA3320" t="s">
        <v>5975</v>
      </c>
      <c r="AB3320" t="s">
        <v>7731</v>
      </c>
      <c r="AC3320">
        <v>14</v>
      </c>
      <c r="AD3320" t="s">
        <v>8433</v>
      </c>
      <c r="AE3320" t="s">
        <v>9281</v>
      </c>
      <c r="AF3320" t="s">
        <v>8877</v>
      </c>
      <c r="AG3320" t="s">
        <v>9054</v>
      </c>
    </row>
    <row r="3321" spans="1:35" hidden="1" x14ac:dyDescent="0.25">
      <c r="A3321" t="s">
        <v>63</v>
      </c>
      <c r="B3321">
        <v>2025264</v>
      </c>
      <c r="C3321" t="s">
        <v>87</v>
      </c>
      <c r="D3321">
        <v>1</v>
      </c>
      <c r="E3321" t="s">
        <v>88</v>
      </c>
      <c r="F3321">
        <v>2200</v>
      </c>
      <c r="G3321" t="s">
        <v>98</v>
      </c>
      <c r="H3321" t="s">
        <v>342</v>
      </c>
      <c r="I3321" t="s">
        <v>446</v>
      </c>
      <c r="J3321" t="s">
        <v>449</v>
      </c>
      <c r="K3321">
        <v>14.07</v>
      </c>
      <c r="L3321">
        <v>37.43</v>
      </c>
      <c r="M3321" t="s">
        <v>710</v>
      </c>
      <c r="N3321" t="s">
        <v>923</v>
      </c>
      <c r="O3321" t="s">
        <v>1005</v>
      </c>
      <c r="P3321" t="s">
        <v>1021</v>
      </c>
      <c r="Q3321">
        <v>1</v>
      </c>
      <c r="R3321">
        <v>4</v>
      </c>
      <c r="S3321" t="s">
        <v>1484</v>
      </c>
      <c r="T3321" t="s">
        <v>2671</v>
      </c>
      <c r="U3321" t="s">
        <v>3403</v>
      </c>
      <c r="V3321" t="s">
        <v>3443</v>
      </c>
      <c r="W3321">
        <v>133</v>
      </c>
      <c r="X3321">
        <v>1195</v>
      </c>
      <c r="Y3321">
        <v>4</v>
      </c>
      <c r="Z3321" t="s">
        <v>3478</v>
      </c>
      <c r="AA3321" t="s">
        <v>5976</v>
      </c>
      <c r="AB3321" t="s">
        <v>1021</v>
      </c>
      <c r="AC3321">
        <v>5.6</v>
      </c>
      <c r="AD3321" t="s">
        <v>9115</v>
      </c>
      <c r="AE3321" t="s">
        <v>8456</v>
      </c>
      <c r="AF3321" t="s">
        <v>8710</v>
      </c>
      <c r="AG3321" t="s">
        <v>8552</v>
      </c>
      <c r="AH3321" t="s">
        <v>8779</v>
      </c>
      <c r="AI3321" t="s">
        <v>8609</v>
      </c>
    </row>
    <row r="3322" spans="1:35" hidden="1" x14ac:dyDescent="0.25">
      <c r="A3322" t="s">
        <v>63</v>
      </c>
      <c r="B3322">
        <v>2025264</v>
      </c>
      <c r="C3322" t="s">
        <v>87</v>
      </c>
      <c r="D3322">
        <v>1</v>
      </c>
      <c r="E3322" t="s">
        <v>88</v>
      </c>
      <c r="F3322">
        <v>2200</v>
      </c>
      <c r="G3322" t="s">
        <v>98</v>
      </c>
      <c r="H3322" t="s">
        <v>342</v>
      </c>
      <c r="I3322" t="s">
        <v>446</v>
      </c>
      <c r="J3322" t="s">
        <v>449</v>
      </c>
      <c r="K3322">
        <v>14.07</v>
      </c>
      <c r="L3322">
        <v>37.43</v>
      </c>
      <c r="M3322" t="s">
        <v>710</v>
      </c>
      <c r="N3322" t="s">
        <v>923</v>
      </c>
      <c r="O3322" t="s">
        <v>1005</v>
      </c>
      <c r="P3322" t="s">
        <v>1021</v>
      </c>
      <c r="Q3322">
        <v>2</v>
      </c>
      <c r="R3322">
        <v>1</v>
      </c>
      <c r="S3322" t="s">
        <v>1387</v>
      </c>
      <c r="T3322" t="s">
        <v>2574</v>
      </c>
      <c r="U3322" t="s">
        <v>3421</v>
      </c>
      <c r="V3322" t="s">
        <v>3444</v>
      </c>
      <c r="W3322">
        <v>135</v>
      </c>
      <c r="X3322">
        <v>1020</v>
      </c>
      <c r="Y3322">
        <v>5</v>
      </c>
      <c r="Z3322" t="s">
        <v>3479</v>
      </c>
      <c r="AA3322" t="s">
        <v>5977</v>
      </c>
      <c r="AB3322" t="s">
        <v>8085</v>
      </c>
      <c r="AC3322">
        <v>8.1</v>
      </c>
      <c r="AD3322" t="s">
        <v>9124</v>
      </c>
      <c r="AE3322" t="s">
        <v>8422</v>
      </c>
      <c r="AF3322" t="s">
        <v>8794</v>
      </c>
      <c r="AG3322" t="s">
        <v>8616</v>
      </c>
      <c r="AH3322" t="s">
        <v>8475</v>
      </c>
      <c r="AI3322" t="s">
        <v>8796</v>
      </c>
    </row>
    <row r="3323" spans="1:35" hidden="1" x14ac:dyDescent="0.25">
      <c r="A3323" t="s">
        <v>63</v>
      </c>
      <c r="B3323">
        <v>2025264</v>
      </c>
      <c r="C3323" t="s">
        <v>87</v>
      </c>
      <c r="D3323">
        <v>1</v>
      </c>
      <c r="E3323" t="s">
        <v>88</v>
      </c>
      <c r="F3323">
        <v>2200</v>
      </c>
      <c r="G3323" t="s">
        <v>98</v>
      </c>
      <c r="H3323" t="s">
        <v>342</v>
      </c>
      <c r="I3323" t="s">
        <v>446</v>
      </c>
      <c r="J3323" t="s">
        <v>449</v>
      </c>
      <c r="K3323">
        <v>14.07</v>
      </c>
      <c r="L3323">
        <v>37.43</v>
      </c>
      <c r="M3323" t="s">
        <v>710</v>
      </c>
      <c r="N3323" t="s">
        <v>923</v>
      </c>
      <c r="O3323" t="s">
        <v>1005</v>
      </c>
      <c r="P3323" t="s">
        <v>1021</v>
      </c>
      <c r="Q3323">
        <v>3</v>
      </c>
      <c r="R3323">
        <v>2</v>
      </c>
      <c r="S3323" t="s">
        <v>1440</v>
      </c>
      <c r="T3323" t="s">
        <v>2627</v>
      </c>
      <c r="U3323" t="s">
        <v>3411</v>
      </c>
      <c r="V3323" t="s">
        <v>3447</v>
      </c>
      <c r="W3323">
        <v>135</v>
      </c>
      <c r="X3323">
        <v>1051</v>
      </c>
      <c r="Y3323">
        <v>11</v>
      </c>
      <c r="Z3323" t="s">
        <v>3479</v>
      </c>
      <c r="AA3323" t="s">
        <v>5978</v>
      </c>
      <c r="AB3323" t="s">
        <v>8086</v>
      </c>
      <c r="AC3323">
        <v>3.2</v>
      </c>
      <c r="AD3323" t="s">
        <v>9125</v>
      </c>
      <c r="AE3323" t="s">
        <v>8456</v>
      </c>
      <c r="AF3323" t="s">
        <v>8709</v>
      </c>
      <c r="AG3323" t="s">
        <v>8909</v>
      </c>
      <c r="AH3323" t="s">
        <v>8394</v>
      </c>
      <c r="AI3323" t="s">
        <v>8871</v>
      </c>
    </row>
    <row r="3324" spans="1:35" hidden="1" x14ac:dyDescent="0.25">
      <c r="A3324" t="s">
        <v>63</v>
      </c>
      <c r="B3324">
        <v>2025264</v>
      </c>
      <c r="C3324" t="s">
        <v>87</v>
      </c>
      <c r="D3324">
        <v>1</v>
      </c>
      <c r="E3324" t="s">
        <v>88</v>
      </c>
      <c r="F3324">
        <v>2200</v>
      </c>
      <c r="G3324" t="s">
        <v>98</v>
      </c>
      <c r="H3324" t="s">
        <v>342</v>
      </c>
      <c r="I3324" t="s">
        <v>446</v>
      </c>
      <c r="J3324" t="s">
        <v>449</v>
      </c>
      <c r="K3324">
        <v>14.07</v>
      </c>
      <c r="L3324">
        <v>37.43</v>
      </c>
      <c r="M3324" t="s">
        <v>710</v>
      </c>
      <c r="N3324" t="s">
        <v>923</v>
      </c>
      <c r="O3324" t="s">
        <v>1005</v>
      </c>
      <c r="P3324" t="s">
        <v>1021</v>
      </c>
      <c r="Q3324">
        <v>4</v>
      </c>
      <c r="R3324">
        <v>12</v>
      </c>
      <c r="S3324" t="s">
        <v>1048</v>
      </c>
      <c r="T3324" t="s">
        <v>2235</v>
      </c>
      <c r="U3324" t="s">
        <v>3420</v>
      </c>
      <c r="V3324" t="s">
        <v>3449</v>
      </c>
      <c r="W3324">
        <v>121</v>
      </c>
      <c r="X3324">
        <v>1143</v>
      </c>
      <c r="Y3324">
        <v>6</v>
      </c>
      <c r="Z3324" t="s">
        <v>3489</v>
      </c>
      <c r="AA3324" t="s">
        <v>5979</v>
      </c>
      <c r="AB3324" t="s">
        <v>8087</v>
      </c>
      <c r="AC3324">
        <v>18</v>
      </c>
      <c r="AD3324" t="s">
        <v>8897</v>
      </c>
      <c r="AE3324" t="s">
        <v>8420</v>
      </c>
      <c r="AF3324" t="s">
        <v>8864</v>
      </c>
      <c r="AG3324" t="s">
        <v>8794</v>
      </c>
      <c r="AH3324" t="s">
        <v>8752</v>
      </c>
      <c r="AI3324" t="s">
        <v>8909</v>
      </c>
    </row>
    <row r="3325" spans="1:35" hidden="1" x14ac:dyDescent="0.25">
      <c r="A3325" t="s">
        <v>63</v>
      </c>
      <c r="B3325">
        <v>2025264</v>
      </c>
      <c r="C3325" t="s">
        <v>87</v>
      </c>
      <c r="D3325">
        <v>1</v>
      </c>
      <c r="E3325" t="s">
        <v>88</v>
      </c>
      <c r="F3325">
        <v>2200</v>
      </c>
      <c r="G3325" t="s">
        <v>98</v>
      </c>
      <c r="H3325" t="s">
        <v>342</v>
      </c>
      <c r="I3325" t="s">
        <v>446</v>
      </c>
      <c r="J3325" t="s">
        <v>449</v>
      </c>
      <c r="K3325">
        <v>14.07</v>
      </c>
      <c r="L3325">
        <v>37.43</v>
      </c>
      <c r="M3325" t="s">
        <v>710</v>
      </c>
      <c r="N3325" t="s">
        <v>923</v>
      </c>
      <c r="O3325" t="s">
        <v>1005</v>
      </c>
      <c r="P3325" t="s">
        <v>1021</v>
      </c>
      <c r="Q3325">
        <v>5</v>
      </c>
      <c r="R3325">
        <v>11</v>
      </c>
      <c r="S3325" t="s">
        <v>1441</v>
      </c>
      <c r="T3325" t="s">
        <v>2628</v>
      </c>
      <c r="U3325" t="s">
        <v>3419</v>
      </c>
      <c r="V3325" t="s">
        <v>3461</v>
      </c>
      <c r="W3325">
        <v>121</v>
      </c>
      <c r="X3325">
        <v>1064</v>
      </c>
      <c r="Y3325">
        <v>8</v>
      </c>
      <c r="Z3325" t="s">
        <v>3489</v>
      </c>
      <c r="AA3325" t="s">
        <v>5980</v>
      </c>
      <c r="AB3325" t="s">
        <v>8088</v>
      </c>
      <c r="AC3325">
        <v>11</v>
      </c>
      <c r="AD3325" t="s">
        <v>9126</v>
      </c>
      <c r="AE3325" t="s">
        <v>8728</v>
      </c>
      <c r="AF3325" t="s">
        <v>8794</v>
      </c>
      <c r="AG3325" t="s">
        <v>8607</v>
      </c>
      <c r="AH3325" t="s">
        <v>8401</v>
      </c>
      <c r="AI3325" t="s">
        <v>8730</v>
      </c>
    </row>
    <row r="3326" spans="1:35" hidden="1" x14ac:dyDescent="0.25">
      <c r="A3326" t="s">
        <v>63</v>
      </c>
      <c r="B3326">
        <v>2025264</v>
      </c>
      <c r="C3326" t="s">
        <v>87</v>
      </c>
      <c r="D3326">
        <v>1</v>
      </c>
      <c r="E3326" t="s">
        <v>88</v>
      </c>
      <c r="F3326">
        <v>2200</v>
      </c>
      <c r="G3326" t="s">
        <v>98</v>
      </c>
      <c r="H3326" t="s">
        <v>342</v>
      </c>
      <c r="I3326" t="s">
        <v>446</v>
      </c>
      <c r="J3326" t="s">
        <v>449</v>
      </c>
      <c r="K3326">
        <v>14.07</v>
      </c>
      <c r="L3326">
        <v>37.43</v>
      </c>
      <c r="M3326" t="s">
        <v>710</v>
      </c>
      <c r="N3326" t="s">
        <v>923</v>
      </c>
      <c r="O3326" t="s">
        <v>1005</v>
      </c>
      <c r="P3326" t="s">
        <v>1021</v>
      </c>
      <c r="Q3326">
        <v>6</v>
      </c>
      <c r="R3326">
        <v>10</v>
      </c>
      <c r="S3326" t="s">
        <v>1042</v>
      </c>
      <c r="T3326" t="s">
        <v>2229</v>
      </c>
      <c r="U3326" t="s">
        <v>3398</v>
      </c>
      <c r="V3326" t="s">
        <v>3455</v>
      </c>
      <c r="W3326">
        <v>124</v>
      </c>
      <c r="X3326">
        <v>1056</v>
      </c>
      <c r="Y3326">
        <v>10</v>
      </c>
      <c r="Z3326" t="s">
        <v>3481</v>
      </c>
      <c r="AA3326" t="s">
        <v>5981</v>
      </c>
      <c r="AB3326" t="s">
        <v>7959</v>
      </c>
      <c r="AC3326">
        <v>8.4</v>
      </c>
      <c r="AD3326" t="s">
        <v>9124</v>
      </c>
      <c r="AE3326" t="s">
        <v>8414</v>
      </c>
      <c r="AF3326" t="s">
        <v>8710</v>
      </c>
      <c r="AG3326" t="s">
        <v>8550</v>
      </c>
      <c r="AH3326" t="s">
        <v>8401</v>
      </c>
      <c r="AI3326" t="s">
        <v>8458</v>
      </c>
    </row>
    <row r="3327" spans="1:35" hidden="1" x14ac:dyDescent="0.25">
      <c r="A3327" t="s">
        <v>63</v>
      </c>
      <c r="B3327">
        <v>2025264</v>
      </c>
      <c r="C3327" t="s">
        <v>87</v>
      </c>
      <c r="D3327">
        <v>1</v>
      </c>
      <c r="E3327" t="s">
        <v>88</v>
      </c>
      <c r="F3327">
        <v>2200</v>
      </c>
      <c r="G3327" t="s">
        <v>98</v>
      </c>
      <c r="H3327" t="s">
        <v>342</v>
      </c>
      <c r="I3327" t="s">
        <v>446</v>
      </c>
      <c r="J3327" t="s">
        <v>449</v>
      </c>
      <c r="K3327">
        <v>14.07</v>
      </c>
      <c r="L3327">
        <v>37.43</v>
      </c>
      <c r="M3327" t="s">
        <v>710</v>
      </c>
      <c r="N3327" t="s">
        <v>923</v>
      </c>
      <c r="O3327" t="s">
        <v>1005</v>
      </c>
      <c r="P3327" t="s">
        <v>1021</v>
      </c>
      <c r="Q3327">
        <v>7</v>
      </c>
      <c r="R3327">
        <v>8</v>
      </c>
      <c r="S3327" t="s">
        <v>1170</v>
      </c>
      <c r="T3327" t="s">
        <v>2357</v>
      </c>
      <c r="U3327" t="s">
        <v>3413</v>
      </c>
      <c r="V3327" t="s">
        <v>3456</v>
      </c>
      <c r="W3327">
        <v>125</v>
      </c>
      <c r="X3327">
        <v>1059</v>
      </c>
      <c r="Y3327">
        <v>9</v>
      </c>
      <c r="Z3327" t="s">
        <v>3508</v>
      </c>
      <c r="AA3327" t="s">
        <v>5982</v>
      </c>
      <c r="AB3327" t="s">
        <v>8089</v>
      </c>
      <c r="AC3327">
        <v>14</v>
      </c>
      <c r="AD3327" t="s">
        <v>8757</v>
      </c>
      <c r="AE3327" t="s">
        <v>8582</v>
      </c>
      <c r="AF3327" t="s">
        <v>8613</v>
      </c>
      <c r="AG3327" t="s">
        <v>8794</v>
      </c>
      <c r="AH3327" t="s">
        <v>8653</v>
      </c>
      <c r="AI3327" t="s">
        <v>8942</v>
      </c>
    </row>
    <row r="3328" spans="1:35" hidden="1" x14ac:dyDescent="0.25">
      <c r="A3328" t="s">
        <v>63</v>
      </c>
      <c r="B3328">
        <v>2025264</v>
      </c>
      <c r="C3328" t="s">
        <v>87</v>
      </c>
      <c r="D3328">
        <v>1</v>
      </c>
      <c r="E3328" t="s">
        <v>88</v>
      </c>
      <c r="F3328">
        <v>2200</v>
      </c>
      <c r="G3328" t="s">
        <v>98</v>
      </c>
      <c r="H3328" t="s">
        <v>342</v>
      </c>
      <c r="I3328" t="s">
        <v>446</v>
      </c>
      <c r="J3328" t="s">
        <v>449</v>
      </c>
      <c r="K3328">
        <v>14.07</v>
      </c>
      <c r="L3328">
        <v>37.43</v>
      </c>
      <c r="M3328" t="s">
        <v>710</v>
      </c>
      <c r="N3328" t="s">
        <v>923</v>
      </c>
      <c r="O3328" t="s">
        <v>1005</v>
      </c>
      <c r="P3328" t="s">
        <v>1021</v>
      </c>
      <c r="Q3328">
        <v>8</v>
      </c>
      <c r="R3328">
        <v>5</v>
      </c>
      <c r="S3328" t="s">
        <v>1386</v>
      </c>
      <c r="T3328" t="s">
        <v>2573</v>
      </c>
      <c r="U3328" t="s">
        <v>3404</v>
      </c>
      <c r="V3328" t="s">
        <v>3452</v>
      </c>
      <c r="W3328">
        <v>132</v>
      </c>
      <c r="X3328">
        <v>1132</v>
      </c>
      <c r="Y3328">
        <v>1</v>
      </c>
      <c r="Z3328" t="s">
        <v>3499</v>
      </c>
      <c r="AA3328" t="s">
        <v>5983</v>
      </c>
      <c r="AB3328" t="s">
        <v>8090</v>
      </c>
      <c r="AC3328">
        <v>12</v>
      </c>
      <c r="AD3328" t="s">
        <v>9127</v>
      </c>
      <c r="AE3328" t="s">
        <v>8581</v>
      </c>
      <c r="AF3328" t="s">
        <v>8909</v>
      </c>
      <c r="AG3328" t="s">
        <v>8609</v>
      </c>
      <c r="AH3328" t="s">
        <v>461</v>
      </c>
      <c r="AI3328" t="s">
        <v>9548</v>
      </c>
    </row>
    <row r="3329" spans="1:35" hidden="1" x14ac:dyDescent="0.25">
      <c r="A3329" t="s">
        <v>63</v>
      </c>
      <c r="B3329">
        <v>2025264</v>
      </c>
      <c r="C3329" t="s">
        <v>87</v>
      </c>
      <c r="D3329">
        <v>1</v>
      </c>
      <c r="E3329" t="s">
        <v>88</v>
      </c>
      <c r="F3329">
        <v>2200</v>
      </c>
      <c r="G3329" t="s">
        <v>98</v>
      </c>
      <c r="H3329" t="s">
        <v>342</v>
      </c>
      <c r="I3329" t="s">
        <v>446</v>
      </c>
      <c r="J3329" t="s">
        <v>449</v>
      </c>
      <c r="K3329">
        <v>14.07</v>
      </c>
      <c r="L3329">
        <v>37.43</v>
      </c>
      <c r="M3329" t="s">
        <v>710</v>
      </c>
      <c r="N3329" t="s">
        <v>923</v>
      </c>
      <c r="O3329" t="s">
        <v>1005</v>
      </c>
      <c r="P3329" t="s">
        <v>1021</v>
      </c>
      <c r="Q3329">
        <v>9</v>
      </c>
      <c r="R3329">
        <v>7</v>
      </c>
      <c r="S3329" t="s">
        <v>1049</v>
      </c>
      <c r="T3329" t="s">
        <v>2236</v>
      </c>
      <c r="U3329" t="s">
        <v>3416</v>
      </c>
      <c r="V3329" t="s">
        <v>3451</v>
      </c>
      <c r="W3329">
        <v>127</v>
      </c>
      <c r="X3329">
        <v>1046</v>
      </c>
      <c r="Y3329">
        <v>3</v>
      </c>
      <c r="Z3329" t="s">
        <v>3516</v>
      </c>
      <c r="AA3329" t="s">
        <v>5984</v>
      </c>
      <c r="AB3329" t="s">
        <v>8091</v>
      </c>
      <c r="AC3329">
        <v>34</v>
      </c>
      <c r="AD3329" t="s">
        <v>8757</v>
      </c>
      <c r="AE3329" t="s">
        <v>8891</v>
      </c>
      <c r="AF3329" t="s">
        <v>8909</v>
      </c>
      <c r="AG3329" t="s">
        <v>8709</v>
      </c>
      <c r="AH3329" t="s">
        <v>8848</v>
      </c>
      <c r="AI3329" t="s">
        <v>9549</v>
      </c>
    </row>
    <row r="3330" spans="1:35" hidden="1" x14ac:dyDescent="0.25">
      <c r="A3330" t="s">
        <v>63</v>
      </c>
      <c r="B3330">
        <v>2025264</v>
      </c>
      <c r="C3330" t="s">
        <v>87</v>
      </c>
      <c r="D3330">
        <v>1</v>
      </c>
      <c r="E3330" t="s">
        <v>88</v>
      </c>
      <c r="F3330">
        <v>2200</v>
      </c>
      <c r="G3330" t="s">
        <v>98</v>
      </c>
      <c r="H3330" t="s">
        <v>342</v>
      </c>
      <c r="I3330" t="s">
        <v>446</v>
      </c>
      <c r="J3330" t="s">
        <v>449</v>
      </c>
      <c r="K3330">
        <v>14.07</v>
      </c>
      <c r="L3330">
        <v>37.43</v>
      </c>
      <c r="M3330" t="s">
        <v>710</v>
      </c>
      <c r="N3330" t="s">
        <v>923</v>
      </c>
      <c r="O3330" t="s">
        <v>1005</v>
      </c>
      <c r="P3330" t="s">
        <v>1021</v>
      </c>
      <c r="Q3330">
        <v>10</v>
      </c>
      <c r="R3330">
        <v>3</v>
      </c>
      <c r="S3330" t="s">
        <v>1168</v>
      </c>
      <c r="T3330" t="s">
        <v>2355</v>
      </c>
      <c r="U3330" t="s">
        <v>3408</v>
      </c>
      <c r="V3330" t="s">
        <v>3445</v>
      </c>
      <c r="W3330">
        <v>134</v>
      </c>
      <c r="X3330">
        <v>1222</v>
      </c>
      <c r="Y3330">
        <v>2</v>
      </c>
      <c r="Z3330" t="s">
        <v>3502</v>
      </c>
      <c r="AA3330" t="s">
        <v>5985</v>
      </c>
      <c r="AB3330" t="s">
        <v>8092</v>
      </c>
      <c r="AC3330">
        <v>7.9</v>
      </c>
      <c r="AD3330" t="s">
        <v>8897</v>
      </c>
      <c r="AE3330" t="s">
        <v>8413</v>
      </c>
      <c r="AF3330" t="s">
        <v>8709</v>
      </c>
      <c r="AG3330" t="s">
        <v>8606</v>
      </c>
      <c r="AH3330" t="s">
        <v>8396</v>
      </c>
      <c r="AI3330" t="s">
        <v>8994</v>
      </c>
    </row>
    <row r="3331" spans="1:35" hidden="1" x14ac:dyDescent="0.25">
      <c r="A3331" t="s">
        <v>63</v>
      </c>
      <c r="B3331">
        <v>2025264</v>
      </c>
      <c r="C3331" t="s">
        <v>87</v>
      </c>
      <c r="D3331">
        <v>1</v>
      </c>
      <c r="E3331" t="s">
        <v>88</v>
      </c>
      <c r="F3331">
        <v>2200</v>
      </c>
      <c r="G3331" t="s">
        <v>98</v>
      </c>
      <c r="H3331" t="s">
        <v>342</v>
      </c>
      <c r="I3331" t="s">
        <v>446</v>
      </c>
      <c r="J3331" t="s">
        <v>449</v>
      </c>
      <c r="K3331">
        <v>14.07</v>
      </c>
      <c r="L3331">
        <v>37.43</v>
      </c>
      <c r="M3331" t="s">
        <v>710</v>
      </c>
      <c r="N3331" t="s">
        <v>923</v>
      </c>
      <c r="O3331" t="s">
        <v>1005</v>
      </c>
      <c r="P3331" t="s">
        <v>1021</v>
      </c>
      <c r="Q3331">
        <v>11</v>
      </c>
      <c r="R3331">
        <v>6</v>
      </c>
      <c r="S3331" t="s">
        <v>1759</v>
      </c>
      <c r="T3331" t="s">
        <v>2946</v>
      </c>
      <c r="U3331" t="s">
        <v>3410</v>
      </c>
      <c r="V3331" t="s">
        <v>3440</v>
      </c>
      <c r="W3331">
        <v>129</v>
      </c>
      <c r="X3331">
        <v>1087</v>
      </c>
      <c r="Y3331">
        <v>7</v>
      </c>
      <c r="Z3331" t="s">
        <v>3494</v>
      </c>
      <c r="AA3331" t="s">
        <v>5986</v>
      </c>
      <c r="AB3331" t="s">
        <v>8093</v>
      </c>
      <c r="AC3331">
        <v>41</v>
      </c>
      <c r="AD3331" t="s">
        <v>9128</v>
      </c>
      <c r="AE3331" t="s">
        <v>8730</v>
      </c>
      <c r="AF3331" t="s">
        <v>8608</v>
      </c>
      <c r="AG3331" t="s">
        <v>8605</v>
      </c>
      <c r="AH3331" t="s">
        <v>8657</v>
      </c>
      <c r="AI3331" t="s">
        <v>9519</v>
      </c>
    </row>
    <row r="3332" spans="1:35" hidden="1" x14ac:dyDescent="0.25">
      <c r="A3332" t="s">
        <v>63</v>
      </c>
      <c r="B3332">
        <v>2025264</v>
      </c>
      <c r="C3332" t="s">
        <v>87</v>
      </c>
      <c r="D3332">
        <v>1</v>
      </c>
      <c r="E3332" t="s">
        <v>88</v>
      </c>
      <c r="F3332">
        <v>2200</v>
      </c>
      <c r="G3332" t="s">
        <v>98</v>
      </c>
      <c r="H3332" t="s">
        <v>342</v>
      </c>
      <c r="I3332" t="s">
        <v>446</v>
      </c>
      <c r="J3332" t="s">
        <v>449</v>
      </c>
      <c r="K3332">
        <v>14.07</v>
      </c>
      <c r="L3332">
        <v>37.43</v>
      </c>
      <c r="M3332" t="s">
        <v>710</v>
      </c>
      <c r="N3332" t="s">
        <v>923</v>
      </c>
      <c r="O3332" t="s">
        <v>1005</v>
      </c>
      <c r="P3332" t="s">
        <v>1021</v>
      </c>
      <c r="Q3332">
        <v>12</v>
      </c>
      <c r="R3332">
        <v>9</v>
      </c>
      <c r="S3332" t="s">
        <v>1332</v>
      </c>
      <c r="T3332" t="s">
        <v>2519</v>
      </c>
      <c r="U3332" t="s">
        <v>3401</v>
      </c>
      <c r="V3332" t="s">
        <v>3453</v>
      </c>
      <c r="W3332">
        <v>124</v>
      </c>
      <c r="X3332">
        <v>1051</v>
      </c>
      <c r="Y3332">
        <v>12</v>
      </c>
      <c r="Z3332" t="s">
        <v>3533</v>
      </c>
      <c r="AA3332" t="s">
        <v>5987</v>
      </c>
      <c r="AB3332" t="s">
        <v>8094</v>
      </c>
      <c r="AC3332">
        <v>65</v>
      </c>
      <c r="AD3332" t="s">
        <v>9129</v>
      </c>
      <c r="AE3332" t="s">
        <v>8456</v>
      </c>
      <c r="AF3332" t="s">
        <v>8867</v>
      </c>
      <c r="AG3332" t="s">
        <v>8795</v>
      </c>
      <c r="AH3332" t="s">
        <v>8472</v>
      </c>
      <c r="AI3332" t="s">
        <v>9550</v>
      </c>
    </row>
    <row r="3333" spans="1:35" hidden="1" x14ac:dyDescent="0.25">
      <c r="A3333" t="s">
        <v>63</v>
      </c>
      <c r="B3333">
        <v>2025265</v>
      </c>
      <c r="C3333" t="s">
        <v>87</v>
      </c>
      <c r="D3333">
        <v>2</v>
      </c>
      <c r="E3333" t="s">
        <v>88</v>
      </c>
      <c r="F3333">
        <v>1000</v>
      </c>
      <c r="G3333" t="s">
        <v>98</v>
      </c>
      <c r="H3333" t="s">
        <v>343</v>
      </c>
      <c r="I3333" t="s">
        <v>446</v>
      </c>
      <c r="J3333" t="s">
        <v>449</v>
      </c>
      <c r="K3333">
        <v>12.64</v>
      </c>
      <c r="L3333">
        <v>34.06</v>
      </c>
      <c r="M3333" t="s">
        <v>711</v>
      </c>
      <c r="Q3333">
        <v>1</v>
      </c>
      <c r="R3333">
        <v>12</v>
      </c>
      <c r="S3333" t="s">
        <v>1163</v>
      </c>
      <c r="T3333" t="s">
        <v>2350</v>
      </c>
      <c r="U3333" t="s">
        <v>3413</v>
      </c>
      <c r="V3333" t="s">
        <v>3453</v>
      </c>
      <c r="W3333">
        <v>113</v>
      </c>
      <c r="X3333">
        <v>1085</v>
      </c>
      <c r="Y3333">
        <v>2</v>
      </c>
      <c r="Z3333" t="s">
        <v>3478</v>
      </c>
      <c r="AA3333" t="s">
        <v>5988</v>
      </c>
      <c r="AB3333" t="s">
        <v>7576</v>
      </c>
      <c r="AC3333">
        <v>22</v>
      </c>
      <c r="AD3333" t="s">
        <v>8855</v>
      </c>
      <c r="AE3333" t="s">
        <v>9473</v>
      </c>
      <c r="AF3333" t="s">
        <v>9439</v>
      </c>
    </row>
    <row r="3334" spans="1:35" hidden="1" x14ac:dyDescent="0.25">
      <c r="A3334" t="s">
        <v>63</v>
      </c>
      <c r="B3334">
        <v>2025265</v>
      </c>
      <c r="C3334" t="s">
        <v>87</v>
      </c>
      <c r="D3334">
        <v>2</v>
      </c>
      <c r="E3334" t="s">
        <v>88</v>
      </c>
      <c r="F3334">
        <v>1000</v>
      </c>
      <c r="G3334" t="s">
        <v>98</v>
      </c>
      <c r="H3334" t="s">
        <v>343</v>
      </c>
      <c r="I3334" t="s">
        <v>446</v>
      </c>
      <c r="J3334" t="s">
        <v>449</v>
      </c>
      <c r="K3334">
        <v>12.64</v>
      </c>
      <c r="L3334">
        <v>34.06</v>
      </c>
      <c r="M3334" t="s">
        <v>711</v>
      </c>
      <c r="Q3334">
        <v>2</v>
      </c>
      <c r="R3334">
        <v>1</v>
      </c>
      <c r="S3334" t="s">
        <v>1832</v>
      </c>
      <c r="T3334" t="s">
        <v>3019</v>
      </c>
      <c r="U3334" t="s">
        <v>3400</v>
      </c>
      <c r="V3334" t="s">
        <v>3447</v>
      </c>
      <c r="W3334">
        <v>135</v>
      </c>
      <c r="X3334">
        <v>1117</v>
      </c>
      <c r="Y3334">
        <v>6</v>
      </c>
      <c r="Z3334" t="s">
        <v>3554</v>
      </c>
      <c r="AA3334" t="s">
        <v>5989</v>
      </c>
      <c r="AB3334" t="s">
        <v>7488</v>
      </c>
      <c r="AC3334">
        <v>10</v>
      </c>
      <c r="AD3334" t="s">
        <v>8901</v>
      </c>
      <c r="AE3334" t="s">
        <v>9355</v>
      </c>
      <c r="AF3334" t="s">
        <v>9234</v>
      </c>
    </row>
    <row r="3335" spans="1:35" hidden="1" x14ac:dyDescent="0.25">
      <c r="A3335" t="s">
        <v>63</v>
      </c>
      <c r="B3335">
        <v>2025265</v>
      </c>
      <c r="C3335" t="s">
        <v>87</v>
      </c>
      <c r="D3335">
        <v>2</v>
      </c>
      <c r="E3335" t="s">
        <v>88</v>
      </c>
      <c r="F3335">
        <v>1000</v>
      </c>
      <c r="G3335" t="s">
        <v>98</v>
      </c>
      <c r="H3335" t="s">
        <v>343</v>
      </c>
      <c r="I3335" t="s">
        <v>446</v>
      </c>
      <c r="J3335" t="s">
        <v>449</v>
      </c>
      <c r="K3335">
        <v>12.64</v>
      </c>
      <c r="L3335">
        <v>34.06</v>
      </c>
      <c r="M3335" t="s">
        <v>711</v>
      </c>
      <c r="Q3335">
        <v>3</v>
      </c>
      <c r="R3335">
        <v>3</v>
      </c>
      <c r="S3335" t="s">
        <v>1026</v>
      </c>
      <c r="T3335" t="s">
        <v>2213</v>
      </c>
      <c r="U3335" t="s">
        <v>3421</v>
      </c>
      <c r="V3335" t="s">
        <v>3443</v>
      </c>
      <c r="W3335">
        <v>129</v>
      </c>
      <c r="X3335">
        <v>1067</v>
      </c>
      <c r="Y3335">
        <v>4</v>
      </c>
      <c r="Z3335" t="s">
        <v>3518</v>
      </c>
      <c r="AA3335" t="s">
        <v>5280</v>
      </c>
      <c r="AB3335" t="s">
        <v>8095</v>
      </c>
      <c r="AC3335">
        <v>3.6</v>
      </c>
      <c r="AD3335" t="s">
        <v>8663</v>
      </c>
      <c r="AE3335" t="s">
        <v>9473</v>
      </c>
      <c r="AF3335" t="s">
        <v>9433</v>
      </c>
    </row>
    <row r="3336" spans="1:35" hidden="1" x14ac:dyDescent="0.25">
      <c r="A3336" t="s">
        <v>63</v>
      </c>
      <c r="B3336">
        <v>2025265</v>
      </c>
      <c r="C3336" t="s">
        <v>87</v>
      </c>
      <c r="D3336">
        <v>2</v>
      </c>
      <c r="E3336" t="s">
        <v>88</v>
      </c>
      <c r="F3336">
        <v>1000</v>
      </c>
      <c r="G3336" t="s">
        <v>98</v>
      </c>
      <c r="H3336" t="s">
        <v>343</v>
      </c>
      <c r="I3336" t="s">
        <v>446</v>
      </c>
      <c r="J3336" t="s">
        <v>449</v>
      </c>
      <c r="K3336">
        <v>12.64</v>
      </c>
      <c r="L3336">
        <v>34.06</v>
      </c>
      <c r="M3336" t="s">
        <v>711</v>
      </c>
      <c r="Q3336">
        <v>4</v>
      </c>
      <c r="R3336">
        <v>2</v>
      </c>
      <c r="S3336" t="s">
        <v>1410</v>
      </c>
      <c r="T3336" t="s">
        <v>2597</v>
      </c>
      <c r="U3336" t="s">
        <v>3403</v>
      </c>
      <c r="V3336" t="s">
        <v>3445</v>
      </c>
      <c r="W3336">
        <v>132</v>
      </c>
      <c r="X3336">
        <v>1106</v>
      </c>
      <c r="Y3336">
        <v>1</v>
      </c>
      <c r="Z3336" t="s">
        <v>3481</v>
      </c>
      <c r="AA3336" t="s">
        <v>5107</v>
      </c>
      <c r="AB3336" t="s">
        <v>6920</v>
      </c>
      <c r="AC3336">
        <v>5.3</v>
      </c>
      <c r="AD3336" t="s">
        <v>9130</v>
      </c>
      <c r="AE3336" t="s">
        <v>9473</v>
      </c>
      <c r="AF3336" t="s">
        <v>8926</v>
      </c>
    </row>
    <row r="3337" spans="1:35" hidden="1" x14ac:dyDescent="0.25">
      <c r="A3337" t="s">
        <v>63</v>
      </c>
      <c r="B3337">
        <v>2025265</v>
      </c>
      <c r="C3337" t="s">
        <v>87</v>
      </c>
      <c r="D3337">
        <v>2</v>
      </c>
      <c r="E3337" t="s">
        <v>88</v>
      </c>
      <c r="F3337">
        <v>1000</v>
      </c>
      <c r="G3337" t="s">
        <v>98</v>
      </c>
      <c r="H3337" t="s">
        <v>343</v>
      </c>
      <c r="I3337" t="s">
        <v>446</v>
      </c>
      <c r="J3337" t="s">
        <v>449</v>
      </c>
      <c r="K3337">
        <v>12.64</v>
      </c>
      <c r="L3337">
        <v>34.06</v>
      </c>
      <c r="M3337" t="s">
        <v>711</v>
      </c>
      <c r="Q3337">
        <v>5</v>
      </c>
      <c r="R3337">
        <v>5</v>
      </c>
      <c r="S3337" t="s">
        <v>1027</v>
      </c>
      <c r="T3337" t="s">
        <v>2214</v>
      </c>
      <c r="U3337" t="s">
        <v>3409</v>
      </c>
      <c r="V3337" t="s">
        <v>3444</v>
      </c>
      <c r="W3337">
        <v>127</v>
      </c>
      <c r="X3337">
        <v>1181</v>
      </c>
      <c r="Y3337">
        <v>9</v>
      </c>
      <c r="Z3337" t="s">
        <v>3481</v>
      </c>
      <c r="AA3337" t="s">
        <v>5990</v>
      </c>
      <c r="AB3337" t="s">
        <v>7950</v>
      </c>
      <c r="AC3337">
        <v>9.6999999999999993</v>
      </c>
      <c r="AD3337" t="s">
        <v>8663</v>
      </c>
      <c r="AE3337" t="s">
        <v>9355</v>
      </c>
      <c r="AF3337" t="s">
        <v>9380</v>
      </c>
    </row>
    <row r="3338" spans="1:35" hidden="1" x14ac:dyDescent="0.25">
      <c r="A3338" t="s">
        <v>63</v>
      </c>
      <c r="B3338">
        <v>2025265</v>
      </c>
      <c r="C3338" t="s">
        <v>87</v>
      </c>
      <c r="D3338">
        <v>2</v>
      </c>
      <c r="E3338" t="s">
        <v>88</v>
      </c>
      <c r="F3338">
        <v>1000</v>
      </c>
      <c r="G3338" t="s">
        <v>98</v>
      </c>
      <c r="H3338" t="s">
        <v>343</v>
      </c>
      <c r="I3338" t="s">
        <v>446</v>
      </c>
      <c r="J3338" t="s">
        <v>449</v>
      </c>
      <c r="K3338">
        <v>12.64</v>
      </c>
      <c r="L3338">
        <v>34.06</v>
      </c>
      <c r="M3338" t="s">
        <v>711</v>
      </c>
      <c r="Q3338">
        <v>6</v>
      </c>
      <c r="R3338">
        <v>8</v>
      </c>
      <c r="S3338" t="s">
        <v>1364</v>
      </c>
      <c r="T3338" t="s">
        <v>2551</v>
      </c>
      <c r="U3338" t="s">
        <v>3411</v>
      </c>
      <c r="V3338" t="s">
        <v>3455</v>
      </c>
      <c r="W3338">
        <v>120</v>
      </c>
      <c r="X3338">
        <v>1046</v>
      </c>
      <c r="Y3338">
        <v>11</v>
      </c>
      <c r="Z3338" t="s">
        <v>3483</v>
      </c>
      <c r="AA3338" t="s">
        <v>5991</v>
      </c>
      <c r="AB3338" t="s">
        <v>7005</v>
      </c>
      <c r="AC3338">
        <v>7.5</v>
      </c>
      <c r="AD3338" t="s">
        <v>9099</v>
      </c>
      <c r="AE3338" t="s">
        <v>9315</v>
      </c>
      <c r="AF3338" t="s">
        <v>9428</v>
      </c>
    </row>
    <row r="3339" spans="1:35" hidden="1" x14ac:dyDescent="0.25">
      <c r="A3339" t="s">
        <v>63</v>
      </c>
      <c r="B3339">
        <v>2025265</v>
      </c>
      <c r="C3339" t="s">
        <v>87</v>
      </c>
      <c r="D3339">
        <v>2</v>
      </c>
      <c r="E3339" t="s">
        <v>88</v>
      </c>
      <c r="F3339">
        <v>1000</v>
      </c>
      <c r="G3339" t="s">
        <v>98</v>
      </c>
      <c r="H3339" t="s">
        <v>343</v>
      </c>
      <c r="I3339" t="s">
        <v>446</v>
      </c>
      <c r="J3339" t="s">
        <v>449</v>
      </c>
      <c r="K3339">
        <v>12.64</v>
      </c>
      <c r="L3339">
        <v>34.06</v>
      </c>
      <c r="M3339" t="s">
        <v>711</v>
      </c>
      <c r="Q3339">
        <v>7</v>
      </c>
      <c r="R3339">
        <v>4</v>
      </c>
      <c r="S3339" t="s">
        <v>1369</v>
      </c>
      <c r="T3339" t="s">
        <v>2556</v>
      </c>
      <c r="U3339" t="s">
        <v>3420</v>
      </c>
      <c r="V3339" t="s">
        <v>3449</v>
      </c>
      <c r="W3339">
        <v>128</v>
      </c>
      <c r="X3339">
        <v>1144</v>
      </c>
      <c r="Y3339">
        <v>10</v>
      </c>
      <c r="Z3339" t="s">
        <v>3496</v>
      </c>
      <c r="AA3339" t="s">
        <v>5307</v>
      </c>
      <c r="AB3339" t="s">
        <v>8096</v>
      </c>
      <c r="AC3339">
        <v>13</v>
      </c>
      <c r="AD3339" t="s">
        <v>8855</v>
      </c>
      <c r="AE3339" t="s">
        <v>9476</v>
      </c>
      <c r="AF3339" t="s">
        <v>8761</v>
      </c>
    </row>
    <row r="3340" spans="1:35" hidden="1" x14ac:dyDescent="0.25">
      <c r="A3340" t="s">
        <v>63</v>
      </c>
      <c r="B3340">
        <v>2025265</v>
      </c>
      <c r="C3340" t="s">
        <v>87</v>
      </c>
      <c r="D3340">
        <v>2</v>
      </c>
      <c r="E3340" t="s">
        <v>88</v>
      </c>
      <c r="F3340">
        <v>1000</v>
      </c>
      <c r="G3340" t="s">
        <v>98</v>
      </c>
      <c r="H3340" t="s">
        <v>343</v>
      </c>
      <c r="I3340" t="s">
        <v>446</v>
      </c>
      <c r="J3340" t="s">
        <v>449</v>
      </c>
      <c r="K3340">
        <v>12.64</v>
      </c>
      <c r="L3340">
        <v>34.06</v>
      </c>
      <c r="M3340" t="s">
        <v>711</v>
      </c>
      <c r="Q3340">
        <v>8</v>
      </c>
      <c r="R3340">
        <v>11</v>
      </c>
      <c r="S3340" t="s">
        <v>1162</v>
      </c>
      <c r="T3340" t="s">
        <v>2349</v>
      </c>
      <c r="U3340" t="s">
        <v>3406</v>
      </c>
      <c r="V3340" t="s">
        <v>3461</v>
      </c>
      <c r="W3340">
        <v>116</v>
      </c>
      <c r="X3340">
        <v>1134</v>
      </c>
      <c r="Y3340">
        <v>7</v>
      </c>
      <c r="Z3340" t="s">
        <v>3490</v>
      </c>
      <c r="AA3340" t="s">
        <v>5992</v>
      </c>
      <c r="AB3340" t="s">
        <v>7433</v>
      </c>
      <c r="AC3340">
        <v>6.8</v>
      </c>
      <c r="AD3340" t="s">
        <v>8661</v>
      </c>
      <c r="AE3340" t="s">
        <v>9292</v>
      </c>
      <c r="AF3340" t="s">
        <v>9380</v>
      </c>
    </row>
    <row r="3341" spans="1:35" hidden="1" x14ac:dyDescent="0.25">
      <c r="A3341" t="s">
        <v>63</v>
      </c>
      <c r="B3341">
        <v>2025265</v>
      </c>
      <c r="C3341" t="s">
        <v>87</v>
      </c>
      <c r="D3341">
        <v>2</v>
      </c>
      <c r="E3341" t="s">
        <v>88</v>
      </c>
      <c r="F3341">
        <v>1000</v>
      </c>
      <c r="G3341" t="s">
        <v>98</v>
      </c>
      <c r="H3341" t="s">
        <v>343</v>
      </c>
      <c r="I3341" t="s">
        <v>446</v>
      </c>
      <c r="J3341" t="s">
        <v>449</v>
      </c>
      <c r="K3341">
        <v>12.64</v>
      </c>
      <c r="L3341">
        <v>34.06</v>
      </c>
      <c r="M3341" t="s">
        <v>711</v>
      </c>
      <c r="Q3341">
        <v>9</v>
      </c>
      <c r="R3341">
        <v>10</v>
      </c>
      <c r="S3341" t="s">
        <v>1031</v>
      </c>
      <c r="T3341" t="s">
        <v>2218</v>
      </c>
      <c r="U3341" t="s">
        <v>3416</v>
      </c>
      <c r="V3341" t="s">
        <v>3446</v>
      </c>
      <c r="W3341">
        <v>117</v>
      </c>
      <c r="X3341">
        <v>1121</v>
      </c>
      <c r="Y3341">
        <v>5</v>
      </c>
      <c r="Z3341" t="s">
        <v>3507</v>
      </c>
      <c r="AA3341" t="s">
        <v>5993</v>
      </c>
      <c r="AB3341" t="s">
        <v>7909</v>
      </c>
      <c r="AC3341">
        <v>9.6999999999999993</v>
      </c>
      <c r="AD3341" t="s">
        <v>9130</v>
      </c>
      <c r="AE3341" t="s">
        <v>9320</v>
      </c>
      <c r="AF3341" t="s">
        <v>8875</v>
      </c>
    </row>
    <row r="3342" spans="1:35" hidden="1" x14ac:dyDescent="0.25">
      <c r="A3342" t="s">
        <v>63</v>
      </c>
      <c r="B3342">
        <v>2025265</v>
      </c>
      <c r="C3342" t="s">
        <v>87</v>
      </c>
      <c r="D3342">
        <v>2</v>
      </c>
      <c r="E3342" t="s">
        <v>88</v>
      </c>
      <c r="F3342">
        <v>1000</v>
      </c>
      <c r="G3342" t="s">
        <v>98</v>
      </c>
      <c r="H3342" t="s">
        <v>343</v>
      </c>
      <c r="I3342" t="s">
        <v>446</v>
      </c>
      <c r="J3342" t="s">
        <v>449</v>
      </c>
      <c r="K3342">
        <v>12.64</v>
      </c>
      <c r="L3342">
        <v>34.06</v>
      </c>
      <c r="M3342" t="s">
        <v>711</v>
      </c>
      <c r="Q3342">
        <v>10</v>
      </c>
      <c r="R3342">
        <v>6</v>
      </c>
      <c r="S3342" t="s">
        <v>1639</v>
      </c>
      <c r="T3342" t="s">
        <v>2826</v>
      </c>
      <c r="U3342" t="s">
        <v>3418</v>
      </c>
      <c r="V3342" t="s">
        <v>3440</v>
      </c>
      <c r="W3342">
        <v>122</v>
      </c>
      <c r="X3342">
        <v>1067</v>
      </c>
      <c r="Y3342">
        <v>3</v>
      </c>
      <c r="Z3342" t="s">
        <v>3508</v>
      </c>
      <c r="AA3342" t="s">
        <v>5124</v>
      </c>
      <c r="AB3342" t="s">
        <v>8097</v>
      </c>
      <c r="AC3342">
        <v>107</v>
      </c>
      <c r="AD3342" t="s">
        <v>8798</v>
      </c>
      <c r="AE3342" t="s">
        <v>9319</v>
      </c>
      <c r="AF3342" t="s">
        <v>9107</v>
      </c>
    </row>
    <row r="3343" spans="1:35" hidden="1" x14ac:dyDescent="0.25">
      <c r="A3343" t="s">
        <v>63</v>
      </c>
      <c r="B3343">
        <v>2025265</v>
      </c>
      <c r="C3343" t="s">
        <v>87</v>
      </c>
      <c r="D3343">
        <v>2</v>
      </c>
      <c r="E3343" t="s">
        <v>88</v>
      </c>
      <c r="F3343">
        <v>1000</v>
      </c>
      <c r="G3343" t="s">
        <v>98</v>
      </c>
      <c r="H3343" t="s">
        <v>343</v>
      </c>
      <c r="I3343" t="s">
        <v>446</v>
      </c>
      <c r="J3343" t="s">
        <v>449</v>
      </c>
      <c r="K3343">
        <v>12.64</v>
      </c>
      <c r="L3343">
        <v>34.06</v>
      </c>
      <c r="M3343" t="s">
        <v>711</v>
      </c>
      <c r="Q3343">
        <v>11</v>
      </c>
      <c r="R3343">
        <v>9</v>
      </c>
      <c r="S3343" t="s">
        <v>1361</v>
      </c>
      <c r="T3343" t="s">
        <v>2548</v>
      </c>
      <c r="U3343" t="s">
        <v>3408</v>
      </c>
      <c r="V3343" t="s">
        <v>3446</v>
      </c>
      <c r="W3343">
        <v>119</v>
      </c>
      <c r="X3343">
        <v>1164</v>
      </c>
      <c r="Y3343">
        <v>12</v>
      </c>
      <c r="Z3343" t="s">
        <v>3488</v>
      </c>
      <c r="AA3343" t="s">
        <v>5994</v>
      </c>
      <c r="AB3343" t="s">
        <v>7665</v>
      </c>
      <c r="AC3343">
        <v>45</v>
      </c>
      <c r="AD3343" t="s">
        <v>8663</v>
      </c>
      <c r="AE3343" t="s">
        <v>9320</v>
      </c>
      <c r="AF3343" t="s">
        <v>8615</v>
      </c>
    </row>
    <row r="3344" spans="1:35" hidden="1" x14ac:dyDescent="0.25">
      <c r="A3344" t="s">
        <v>63</v>
      </c>
      <c r="B3344">
        <v>2025265</v>
      </c>
      <c r="C3344" t="s">
        <v>87</v>
      </c>
      <c r="D3344">
        <v>2</v>
      </c>
      <c r="E3344" t="s">
        <v>88</v>
      </c>
      <c r="F3344">
        <v>1000</v>
      </c>
      <c r="G3344" t="s">
        <v>98</v>
      </c>
      <c r="H3344" t="s">
        <v>343</v>
      </c>
      <c r="I3344" t="s">
        <v>446</v>
      </c>
      <c r="J3344" t="s">
        <v>449</v>
      </c>
      <c r="K3344">
        <v>12.64</v>
      </c>
      <c r="L3344">
        <v>34.06</v>
      </c>
      <c r="M3344" t="s">
        <v>711</v>
      </c>
      <c r="Q3344">
        <v>12</v>
      </c>
      <c r="R3344">
        <v>7</v>
      </c>
      <c r="S3344" t="s">
        <v>1035</v>
      </c>
      <c r="T3344" t="s">
        <v>2222</v>
      </c>
      <c r="U3344" t="s">
        <v>3407</v>
      </c>
      <c r="V3344" t="s">
        <v>3452</v>
      </c>
      <c r="W3344">
        <v>122</v>
      </c>
      <c r="X3344">
        <v>1182</v>
      </c>
      <c r="Y3344">
        <v>8</v>
      </c>
      <c r="Z3344" t="s">
        <v>3540</v>
      </c>
      <c r="AA3344" t="s">
        <v>5995</v>
      </c>
      <c r="AB3344" t="s">
        <v>8098</v>
      </c>
      <c r="AC3344">
        <v>43</v>
      </c>
      <c r="AD3344" t="s">
        <v>8854</v>
      </c>
      <c r="AE3344" t="s">
        <v>9316</v>
      </c>
      <c r="AF3344" t="s">
        <v>8773</v>
      </c>
    </row>
    <row r="3345" spans="1:33" hidden="1" x14ac:dyDescent="0.25">
      <c r="A3345" t="s">
        <v>63</v>
      </c>
      <c r="B3345">
        <v>2025265</v>
      </c>
      <c r="C3345" t="s">
        <v>87</v>
      </c>
      <c r="D3345">
        <v>2</v>
      </c>
      <c r="E3345" t="s">
        <v>88</v>
      </c>
      <c r="F3345">
        <v>1000</v>
      </c>
      <c r="G3345" t="s">
        <v>98</v>
      </c>
      <c r="H3345" t="s">
        <v>343</v>
      </c>
      <c r="I3345" t="s">
        <v>446</v>
      </c>
      <c r="J3345" t="s">
        <v>449</v>
      </c>
      <c r="K3345">
        <v>12.64</v>
      </c>
      <c r="L3345">
        <v>34.06</v>
      </c>
      <c r="M3345" t="s">
        <v>711</v>
      </c>
      <c r="S3345" t="s">
        <v>1276</v>
      </c>
      <c r="T3345" t="s">
        <v>2463</v>
      </c>
      <c r="U3345" t="s">
        <v>3439</v>
      </c>
      <c r="V3345" t="s">
        <v>3455</v>
      </c>
      <c r="W3345">
        <v>130</v>
      </c>
      <c r="Z3345" t="s">
        <v>3439</v>
      </c>
      <c r="AA3345" t="s">
        <v>3439</v>
      </c>
      <c r="AB3345" t="s">
        <v>3439</v>
      </c>
    </row>
    <row r="3346" spans="1:33" x14ac:dyDescent="0.25">
      <c r="A3346" t="s">
        <v>68</v>
      </c>
      <c r="B3346">
        <v>2025315</v>
      </c>
      <c r="C3346" t="s">
        <v>86</v>
      </c>
      <c r="D3346">
        <v>2</v>
      </c>
      <c r="E3346" t="s">
        <v>90</v>
      </c>
      <c r="F3346">
        <v>1000</v>
      </c>
      <c r="G3346" t="s">
        <v>98</v>
      </c>
      <c r="H3346" t="s">
        <v>385</v>
      </c>
      <c r="I3346" t="s">
        <v>446</v>
      </c>
      <c r="J3346" t="s">
        <v>450</v>
      </c>
      <c r="K3346">
        <v>13.01</v>
      </c>
      <c r="L3346">
        <v>33.869999999999997</v>
      </c>
      <c r="M3346" t="s">
        <v>719</v>
      </c>
      <c r="Q3346">
        <v>1</v>
      </c>
      <c r="R3346">
        <v>1</v>
      </c>
      <c r="S3346" t="s">
        <v>1786</v>
      </c>
      <c r="T3346" t="s">
        <v>2973</v>
      </c>
      <c r="U3346" t="s">
        <v>3404</v>
      </c>
      <c r="V3346" t="s">
        <v>3444</v>
      </c>
      <c r="W3346">
        <v>135</v>
      </c>
      <c r="X3346">
        <v>1111</v>
      </c>
      <c r="Y3346">
        <v>7</v>
      </c>
      <c r="Z3346" t="s">
        <v>3478</v>
      </c>
      <c r="AA3346" t="s">
        <v>6385</v>
      </c>
      <c r="AB3346" t="s">
        <v>7149</v>
      </c>
      <c r="AC3346">
        <v>4.8</v>
      </c>
      <c r="AD3346" t="s">
        <v>8424</v>
      </c>
      <c r="AE3346" t="s">
        <v>9426</v>
      </c>
      <c r="AF3346" t="s">
        <v>9237</v>
      </c>
    </row>
    <row r="3347" spans="1:33" hidden="1" x14ac:dyDescent="0.25">
      <c r="A3347" t="s">
        <v>63</v>
      </c>
      <c r="B3347">
        <v>2025266</v>
      </c>
      <c r="C3347" t="s">
        <v>87</v>
      </c>
      <c r="D3347">
        <v>3</v>
      </c>
      <c r="E3347" t="s">
        <v>90</v>
      </c>
      <c r="F3347">
        <v>1200</v>
      </c>
      <c r="G3347" t="s">
        <v>98</v>
      </c>
      <c r="H3347" t="s">
        <v>344</v>
      </c>
      <c r="I3347" t="s">
        <v>446</v>
      </c>
      <c r="J3347" t="s">
        <v>449</v>
      </c>
      <c r="K3347">
        <v>23.71</v>
      </c>
      <c r="L3347">
        <v>46.56</v>
      </c>
      <c r="M3347" t="s">
        <v>712</v>
      </c>
      <c r="Q3347">
        <v>2</v>
      </c>
      <c r="R3347">
        <v>4</v>
      </c>
      <c r="S3347" t="s">
        <v>1999</v>
      </c>
      <c r="T3347" t="s">
        <v>3186</v>
      </c>
      <c r="U3347" t="s">
        <v>3403</v>
      </c>
      <c r="V3347" t="s">
        <v>3444</v>
      </c>
      <c r="W3347">
        <v>131</v>
      </c>
      <c r="X3347">
        <v>1224</v>
      </c>
      <c r="Y3347">
        <v>4</v>
      </c>
      <c r="Z3347" t="s">
        <v>3489</v>
      </c>
      <c r="AA3347" t="s">
        <v>5996</v>
      </c>
      <c r="AB3347" t="s">
        <v>590</v>
      </c>
      <c r="AC3347">
        <v>2.2999999999999998</v>
      </c>
      <c r="AD3347" t="s">
        <v>8451</v>
      </c>
      <c r="AE3347" t="s">
        <v>9377</v>
      </c>
      <c r="AF3347" t="s">
        <v>9153</v>
      </c>
    </row>
    <row r="3348" spans="1:33" hidden="1" x14ac:dyDescent="0.25">
      <c r="A3348" t="s">
        <v>63</v>
      </c>
      <c r="B3348">
        <v>2025266</v>
      </c>
      <c r="C3348" t="s">
        <v>87</v>
      </c>
      <c r="D3348">
        <v>3</v>
      </c>
      <c r="E3348" t="s">
        <v>90</v>
      </c>
      <c r="F3348">
        <v>1200</v>
      </c>
      <c r="G3348" t="s">
        <v>98</v>
      </c>
      <c r="H3348" t="s">
        <v>344</v>
      </c>
      <c r="I3348" t="s">
        <v>446</v>
      </c>
      <c r="J3348" t="s">
        <v>449</v>
      </c>
      <c r="K3348">
        <v>23.71</v>
      </c>
      <c r="L3348">
        <v>46.56</v>
      </c>
      <c r="M3348" t="s">
        <v>712</v>
      </c>
      <c r="Q3348">
        <v>3</v>
      </c>
      <c r="R3348">
        <v>12</v>
      </c>
      <c r="S3348" t="s">
        <v>1184</v>
      </c>
      <c r="T3348" t="s">
        <v>2371</v>
      </c>
      <c r="U3348" t="s">
        <v>3413</v>
      </c>
      <c r="V3348" t="s">
        <v>3456</v>
      </c>
      <c r="W3348">
        <v>116</v>
      </c>
      <c r="X3348">
        <v>1080</v>
      </c>
      <c r="Y3348">
        <v>5</v>
      </c>
      <c r="Z3348" t="s">
        <v>3506</v>
      </c>
      <c r="AA3348" t="s">
        <v>4986</v>
      </c>
      <c r="AB3348" t="s">
        <v>7452</v>
      </c>
      <c r="AC3348">
        <v>31</v>
      </c>
      <c r="AD3348" t="s">
        <v>8651</v>
      </c>
      <c r="AE3348" t="s">
        <v>9367</v>
      </c>
      <c r="AF3348" t="s">
        <v>8399</v>
      </c>
    </row>
    <row r="3349" spans="1:33" hidden="1" x14ac:dyDescent="0.25">
      <c r="A3349" t="s">
        <v>63</v>
      </c>
      <c r="B3349">
        <v>2025266</v>
      </c>
      <c r="C3349" t="s">
        <v>87</v>
      </c>
      <c r="D3349">
        <v>3</v>
      </c>
      <c r="E3349" t="s">
        <v>90</v>
      </c>
      <c r="F3349">
        <v>1200</v>
      </c>
      <c r="G3349" t="s">
        <v>98</v>
      </c>
      <c r="H3349" t="s">
        <v>344</v>
      </c>
      <c r="I3349" t="s">
        <v>446</v>
      </c>
      <c r="J3349" t="s">
        <v>449</v>
      </c>
      <c r="K3349">
        <v>23.71</v>
      </c>
      <c r="L3349">
        <v>46.56</v>
      </c>
      <c r="M3349" t="s">
        <v>712</v>
      </c>
      <c r="Q3349">
        <v>4</v>
      </c>
      <c r="R3349">
        <v>9</v>
      </c>
      <c r="S3349" t="s">
        <v>1456</v>
      </c>
      <c r="T3349" t="s">
        <v>2643</v>
      </c>
      <c r="U3349" t="s">
        <v>3407</v>
      </c>
      <c r="V3349" t="s">
        <v>3448</v>
      </c>
      <c r="W3349">
        <v>126</v>
      </c>
      <c r="X3349">
        <v>1092</v>
      </c>
      <c r="Y3349">
        <v>2</v>
      </c>
      <c r="Z3349" t="s">
        <v>3521</v>
      </c>
      <c r="AA3349" t="s">
        <v>5997</v>
      </c>
      <c r="AB3349" t="s">
        <v>695</v>
      </c>
      <c r="AC3349">
        <v>10</v>
      </c>
      <c r="AD3349" t="s">
        <v>8442</v>
      </c>
      <c r="AE3349" t="s">
        <v>9367</v>
      </c>
      <c r="AF3349" t="s">
        <v>8862</v>
      </c>
    </row>
    <row r="3350" spans="1:33" hidden="1" x14ac:dyDescent="0.25">
      <c r="A3350" t="s">
        <v>63</v>
      </c>
      <c r="B3350">
        <v>2025266</v>
      </c>
      <c r="C3350" t="s">
        <v>87</v>
      </c>
      <c r="D3350">
        <v>3</v>
      </c>
      <c r="E3350" t="s">
        <v>90</v>
      </c>
      <c r="F3350">
        <v>1200</v>
      </c>
      <c r="G3350" t="s">
        <v>98</v>
      </c>
      <c r="H3350" t="s">
        <v>344</v>
      </c>
      <c r="I3350" t="s">
        <v>446</v>
      </c>
      <c r="J3350" t="s">
        <v>449</v>
      </c>
      <c r="K3350">
        <v>23.71</v>
      </c>
      <c r="L3350">
        <v>46.56</v>
      </c>
      <c r="M3350" t="s">
        <v>712</v>
      </c>
      <c r="Q3350">
        <v>5</v>
      </c>
      <c r="R3350">
        <v>10</v>
      </c>
      <c r="S3350" t="s">
        <v>1088</v>
      </c>
      <c r="T3350" t="s">
        <v>2275</v>
      </c>
      <c r="U3350" t="s">
        <v>3404</v>
      </c>
      <c r="V3350" t="s">
        <v>3443</v>
      </c>
      <c r="W3350">
        <v>125</v>
      </c>
      <c r="X3350">
        <v>1123</v>
      </c>
      <c r="Y3350">
        <v>9</v>
      </c>
      <c r="Z3350" t="s">
        <v>3521</v>
      </c>
      <c r="AA3350" t="s">
        <v>5856</v>
      </c>
      <c r="AB3350" t="s">
        <v>6957</v>
      </c>
      <c r="AC3350">
        <v>7.1</v>
      </c>
      <c r="AD3350" t="s">
        <v>8592</v>
      </c>
      <c r="AE3350" t="s">
        <v>9360</v>
      </c>
      <c r="AF3350" t="s">
        <v>8891</v>
      </c>
    </row>
    <row r="3351" spans="1:33" hidden="1" x14ac:dyDescent="0.25">
      <c r="A3351" t="s">
        <v>63</v>
      </c>
      <c r="B3351">
        <v>2025266</v>
      </c>
      <c r="C3351" t="s">
        <v>87</v>
      </c>
      <c r="D3351">
        <v>3</v>
      </c>
      <c r="E3351" t="s">
        <v>90</v>
      </c>
      <c r="F3351">
        <v>1200</v>
      </c>
      <c r="G3351" t="s">
        <v>98</v>
      </c>
      <c r="H3351" t="s">
        <v>344</v>
      </c>
      <c r="I3351" t="s">
        <v>446</v>
      </c>
      <c r="J3351" t="s">
        <v>449</v>
      </c>
      <c r="K3351">
        <v>23.71</v>
      </c>
      <c r="L3351">
        <v>46.56</v>
      </c>
      <c r="M3351" t="s">
        <v>712</v>
      </c>
      <c r="Q3351">
        <v>6</v>
      </c>
      <c r="R3351">
        <v>3</v>
      </c>
      <c r="S3351" t="s">
        <v>1077</v>
      </c>
      <c r="T3351" t="s">
        <v>2264</v>
      </c>
      <c r="U3351" t="s">
        <v>3401</v>
      </c>
      <c r="V3351" t="s">
        <v>3445</v>
      </c>
      <c r="W3351">
        <v>132</v>
      </c>
      <c r="X3351">
        <v>1176</v>
      </c>
      <c r="Y3351">
        <v>11</v>
      </c>
      <c r="Z3351" t="s">
        <v>3481</v>
      </c>
      <c r="AA3351" t="s">
        <v>5998</v>
      </c>
      <c r="AB3351" t="s">
        <v>7085</v>
      </c>
      <c r="AC3351">
        <v>9.1999999999999993</v>
      </c>
      <c r="AD3351" t="s">
        <v>8650</v>
      </c>
      <c r="AE3351" t="s">
        <v>9367</v>
      </c>
      <c r="AF3351" t="s">
        <v>9359</v>
      </c>
    </row>
    <row r="3352" spans="1:33" hidden="1" x14ac:dyDescent="0.25">
      <c r="A3352" t="s">
        <v>63</v>
      </c>
      <c r="B3352">
        <v>2025266</v>
      </c>
      <c r="C3352" t="s">
        <v>87</v>
      </c>
      <c r="D3352">
        <v>3</v>
      </c>
      <c r="E3352" t="s">
        <v>90</v>
      </c>
      <c r="F3352">
        <v>1200</v>
      </c>
      <c r="G3352" t="s">
        <v>98</v>
      </c>
      <c r="H3352" t="s">
        <v>344</v>
      </c>
      <c r="I3352" t="s">
        <v>446</v>
      </c>
      <c r="J3352" t="s">
        <v>449</v>
      </c>
      <c r="K3352">
        <v>23.71</v>
      </c>
      <c r="L3352">
        <v>46.56</v>
      </c>
      <c r="M3352" t="s">
        <v>712</v>
      </c>
      <c r="Q3352">
        <v>7</v>
      </c>
      <c r="R3352">
        <v>6</v>
      </c>
      <c r="S3352" t="s">
        <v>1225</v>
      </c>
      <c r="T3352" t="s">
        <v>2412</v>
      </c>
      <c r="U3352" t="s">
        <v>3420</v>
      </c>
      <c r="V3352" t="s">
        <v>3457</v>
      </c>
      <c r="W3352">
        <v>129</v>
      </c>
      <c r="X3352">
        <v>1161</v>
      </c>
      <c r="Y3352">
        <v>3</v>
      </c>
      <c r="Z3352" t="s">
        <v>3524</v>
      </c>
      <c r="AA3352" t="s">
        <v>5551</v>
      </c>
      <c r="AB3352" t="s">
        <v>7142</v>
      </c>
      <c r="AC3352">
        <v>7.2</v>
      </c>
      <c r="AD3352" t="s">
        <v>8631</v>
      </c>
      <c r="AE3352" t="s">
        <v>9362</v>
      </c>
      <c r="AF3352" t="s">
        <v>9439</v>
      </c>
    </row>
    <row r="3353" spans="1:33" hidden="1" x14ac:dyDescent="0.25">
      <c r="A3353" t="s">
        <v>63</v>
      </c>
      <c r="B3353">
        <v>2025266</v>
      </c>
      <c r="C3353" t="s">
        <v>87</v>
      </c>
      <c r="D3353">
        <v>3</v>
      </c>
      <c r="E3353" t="s">
        <v>90</v>
      </c>
      <c r="F3353">
        <v>1200</v>
      </c>
      <c r="G3353" t="s">
        <v>98</v>
      </c>
      <c r="H3353" t="s">
        <v>344</v>
      </c>
      <c r="I3353" t="s">
        <v>446</v>
      </c>
      <c r="J3353" t="s">
        <v>449</v>
      </c>
      <c r="K3353">
        <v>23.71</v>
      </c>
      <c r="L3353">
        <v>46.56</v>
      </c>
      <c r="M3353" t="s">
        <v>712</v>
      </c>
      <c r="Q3353">
        <v>8</v>
      </c>
      <c r="R3353">
        <v>2</v>
      </c>
      <c r="S3353" t="s">
        <v>2000</v>
      </c>
      <c r="T3353" t="s">
        <v>3187</v>
      </c>
      <c r="U3353" t="s">
        <v>3409</v>
      </c>
      <c r="V3353" t="s">
        <v>3454</v>
      </c>
      <c r="W3353">
        <v>133</v>
      </c>
      <c r="X3353">
        <v>1092</v>
      </c>
      <c r="Y3353">
        <v>1</v>
      </c>
      <c r="Z3353" t="s">
        <v>3497</v>
      </c>
      <c r="AA3353" t="s">
        <v>4991</v>
      </c>
      <c r="AB3353" t="s">
        <v>7375</v>
      </c>
      <c r="AC3353">
        <v>33</v>
      </c>
      <c r="AD3353" t="s">
        <v>8493</v>
      </c>
      <c r="AE3353" t="s">
        <v>9362</v>
      </c>
      <c r="AF3353" t="s">
        <v>8398</v>
      </c>
    </row>
    <row r="3354" spans="1:33" hidden="1" x14ac:dyDescent="0.25">
      <c r="A3354" t="s">
        <v>63</v>
      </c>
      <c r="B3354">
        <v>2025266</v>
      </c>
      <c r="C3354" t="s">
        <v>87</v>
      </c>
      <c r="D3354">
        <v>3</v>
      </c>
      <c r="E3354" t="s">
        <v>90</v>
      </c>
      <c r="F3354">
        <v>1200</v>
      </c>
      <c r="G3354" t="s">
        <v>98</v>
      </c>
      <c r="H3354" t="s">
        <v>344</v>
      </c>
      <c r="I3354" t="s">
        <v>446</v>
      </c>
      <c r="J3354" t="s">
        <v>449</v>
      </c>
      <c r="K3354">
        <v>23.71</v>
      </c>
      <c r="L3354">
        <v>46.56</v>
      </c>
      <c r="M3354" t="s">
        <v>712</v>
      </c>
      <c r="Q3354">
        <v>9</v>
      </c>
      <c r="R3354">
        <v>8</v>
      </c>
      <c r="S3354" t="s">
        <v>1723</v>
      </c>
      <c r="T3354" t="s">
        <v>2910</v>
      </c>
      <c r="U3354" t="s">
        <v>3412</v>
      </c>
      <c r="V3354" t="s">
        <v>3458</v>
      </c>
      <c r="W3354">
        <v>127</v>
      </c>
      <c r="X3354">
        <v>1237</v>
      </c>
      <c r="Y3354">
        <v>6</v>
      </c>
      <c r="Z3354" t="s">
        <v>3491</v>
      </c>
      <c r="AA3354" t="s">
        <v>5999</v>
      </c>
      <c r="AB3354" t="s">
        <v>6887</v>
      </c>
      <c r="AC3354">
        <v>24</v>
      </c>
      <c r="AD3354" t="s">
        <v>8440</v>
      </c>
      <c r="AE3354" t="s">
        <v>9362</v>
      </c>
      <c r="AF3354" t="s">
        <v>8557</v>
      </c>
    </row>
    <row r="3355" spans="1:33" hidden="1" x14ac:dyDescent="0.25">
      <c r="A3355" t="s">
        <v>63</v>
      </c>
      <c r="B3355">
        <v>2025266</v>
      </c>
      <c r="C3355" t="s">
        <v>87</v>
      </c>
      <c r="D3355">
        <v>3</v>
      </c>
      <c r="E3355" t="s">
        <v>90</v>
      </c>
      <c r="F3355">
        <v>1200</v>
      </c>
      <c r="G3355" t="s">
        <v>98</v>
      </c>
      <c r="H3355" t="s">
        <v>344</v>
      </c>
      <c r="I3355" t="s">
        <v>446</v>
      </c>
      <c r="J3355" t="s">
        <v>449</v>
      </c>
      <c r="K3355">
        <v>23.71</v>
      </c>
      <c r="L3355">
        <v>46.56</v>
      </c>
      <c r="M3355" t="s">
        <v>712</v>
      </c>
      <c r="Q3355">
        <v>10</v>
      </c>
      <c r="R3355">
        <v>11</v>
      </c>
      <c r="S3355" t="s">
        <v>1085</v>
      </c>
      <c r="T3355" t="s">
        <v>2272</v>
      </c>
      <c r="U3355" t="s">
        <v>3399</v>
      </c>
      <c r="V3355" t="s">
        <v>3442</v>
      </c>
      <c r="W3355">
        <v>119</v>
      </c>
      <c r="X3355">
        <v>1171</v>
      </c>
      <c r="Y3355">
        <v>10</v>
      </c>
      <c r="Z3355" t="s">
        <v>3491</v>
      </c>
      <c r="AA3355" t="s">
        <v>5485</v>
      </c>
      <c r="AB3355" t="s">
        <v>7499</v>
      </c>
      <c r="AC3355">
        <v>19</v>
      </c>
      <c r="AD3355" t="s">
        <v>8593</v>
      </c>
      <c r="AE3355" t="s">
        <v>9368</v>
      </c>
      <c r="AF3355" t="s">
        <v>8580</v>
      </c>
    </row>
    <row r="3356" spans="1:33" hidden="1" x14ac:dyDescent="0.25">
      <c r="A3356" t="s">
        <v>63</v>
      </c>
      <c r="B3356">
        <v>2025266</v>
      </c>
      <c r="C3356" t="s">
        <v>87</v>
      </c>
      <c r="D3356">
        <v>3</v>
      </c>
      <c r="E3356" t="s">
        <v>90</v>
      </c>
      <c r="F3356">
        <v>1200</v>
      </c>
      <c r="G3356" t="s">
        <v>98</v>
      </c>
      <c r="H3356" t="s">
        <v>344</v>
      </c>
      <c r="I3356" t="s">
        <v>446</v>
      </c>
      <c r="J3356" t="s">
        <v>449</v>
      </c>
      <c r="K3356">
        <v>23.71</v>
      </c>
      <c r="L3356">
        <v>46.56</v>
      </c>
      <c r="M3356" t="s">
        <v>712</v>
      </c>
      <c r="Q3356">
        <v>11</v>
      </c>
      <c r="R3356">
        <v>7</v>
      </c>
      <c r="S3356" t="s">
        <v>1377</v>
      </c>
      <c r="T3356" t="s">
        <v>2564</v>
      </c>
      <c r="U3356" t="s">
        <v>3416</v>
      </c>
      <c r="V3356" t="s">
        <v>3446</v>
      </c>
      <c r="W3356">
        <v>127</v>
      </c>
      <c r="X3356">
        <v>1139</v>
      </c>
      <c r="Y3356">
        <v>7</v>
      </c>
      <c r="Z3356" t="s">
        <v>3488</v>
      </c>
      <c r="AA3356" t="s">
        <v>6000</v>
      </c>
      <c r="AB3356" t="s">
        <v>7763</v>
      </c>
      <c r="AC3356">
        <v>45</v>
      </c>
      <c r="AD3356" t="s">
        <v>8446</v>
      </c>
      <c r="AE3356" t="s">
        <v>9377</v>
      </c>
      <c r="AF3356" t="s">
        <v>8443</v>
      </c>
    </row>
    <row r="3357" spans="1:33" hidden="1" x14ac:dyDescent="0.25">
      <c r="A3357" t="s">
        <v>63</v>
      </c>
      <c r="B3357">
        <v>2025266</v>
      </c>
      <c r="C3357" t="s">
        <v>87</v>
      </c>
      <c r="D3357">
        <v>3</v>
      </c>
      <c r="E3357" t="s">
        <v>90</v>
      </c>
      <c r="F3357">
        <v>1200</v>
      </c>
      <c r="G3357" t="s">
        <v>98</v>
      </c>
      <c r="H3357" t="s">
        <v>344</v>
      </c>
      <c r="I3357" t="s">
        <v>446</v>
      </c>
      <c r="J3357" t="s">
        <v>449</v>
      </c>
      <c r="K3357">
        <v>23.71</v>
      </c>
      <c r="L3357">
        <v>46.56</v>
      </c>
      <c r="M3357" t="s">
        <v>712</v>
      </c>
      <c r="Q3357">
        <v>12</v>
      </c>
      <c r="R3357">
        <v>5</v>
      </c>
      <c r="S3357" t="s">
        <v>2086</v>
      </c>
      <c r="T3357" t="s">
        <v>3273</v>
      </c>
      <c r="U3357" t="s">
        <v>3397</v>
      </c>
      <c r="V3357" t="s">
        <v>3450</v>
      </c>
      <c r="W3357">
        <v>131</v>
      </c>
      <c r="X3357">
        <v>1152</v>
      </c>
      <c r="Y3357">
        <v>8</v>
      </c>
      <c r="Z3357" t="s">
        <v>3509</v>
      </c>
      <c r="AA3357" t="s">
        <v>5486</v>
      </c>
      <c r="AB3357" t="s">
        <v>8099</v>
      </c>
      <c r="AC3357">
        <v>19</v>
      </c>
      <c r="AD3357" t="s">
        <v>8448</v>
      </c>
      <c r="AE3357" t="s">
        <v>9362</v>
      </c>
      <c r="AF3357" t="s">
        <v>8763</v>
      </c>
    </row>
    <row r="3358" spans="1:33" hidden="1" x14ac:dyDescent="0.25">
      <c r="A3358" t="s">
        <v>63</v>
      </c>
      <c r="B3358">
        <v>2025267</v>
      </c>
      <c r="C3358" t="s">
        <v>87</v>
      </c>
      <c r="D3358">
        <v>4</v>
      </c>
      <c r="E3358" t="s">
        <v>90</v>
      </c>
      <c r="F3358">
        <v>1650</v>
      </c>
      <c r="G3358" t="s">
        <v>98</v>
      </c>
      <c r="H3358" t="s">
        <v>345</v>
      </c>
      <c r="I3358" t="s">
        <v>446</v>
      </c>
      <c r="J3358" t="s">
        <v>449</v>
      </c>
      <c r="K3358">
        <v>28.32</v>
      </c>
      <c r="L3358">
        <v>52.24</v>
      </c>
      <c r="M3358" t="s">
        <v>668</v>
      </c>
      <c r="N3358" t="s">
        <v>924</v>
      </c>
      <c r="Q3358">
        <v>1</v>
      </c>
      <c r="R3358">
        <v>6</v>
      </c>
      <c r="S3358" t="s">
        <v>1794</v>
      </c>
      <c r="T3358" t="s">
        <v>2981</v>
      </c>
      <c r="U3358" t="s">
        <v>3403</v>
      </c>
      <c r="V3358" t="s">
        <v>3456</v>
      </c>
      <c r="W3358">
        <v>125</v>
      </c>
      <c r="X3358">
        <v>1159</v>
      </c>
      <c r="Y3358">
        <v>6</v>
      </c>
      <c r="Z3358" t="s">
        <v>3478</v>
      </c>
      <c r="AA3358" t="s">
        <v>6001</v>
      </c>
      <c r="AB3358" t="s">
        <v>924</v>
      </c>
      <c r="AC3358">
        <v>6.8</v>
      </c>
      <c r="AD3358" t="s">
        <v>9131</v>
      </c>
      <c r="AE3358" t="s">
        <v>8728</v>
      </c>
      <c r="AF3358" t="s">
        <v>8401</v>
      </c>
      <c r="AG3358" t="s">
        <v>9085</v>
      </c>
    </row>
    <row r="3359" spans="1:33" hidden="1" x14ac:dyDescent="0.25">
      <c r="A3359" t="s">
        <v>63</v>
      </c>
      <c r="B3359">
        <v>2025267</v>
      </c>
      <c r="C3359" t="s">
        <v>87</v>
      </c>
      <c r="D3359">
        <v>4</v>
      </c>
      <c r="E3359" t="s">
        <v>90</v>
      </c>
      <c r="F3359">
        <v>1650</v>
      </c>
      <c r="G3359" t="s">
        <v>98</v>
      </c>
      <c r="H3359" t="s">
        <v>345</v>
      </c>
      <c r="I3359" t="s">
        <v>446</v>
      </c>
      <c r="J3359" t="s">
        <v>449</v>
      </c>
      <c r="K3359">
        <v>28.32</v>
      </c>
      <c r="L3359">
        <v>52.24</v>
      </c>
      <c r="M3359" t="s">
        <v>668</v>
      </c>
      <c r="N3359" t="s">
        <v>924</v>
      </c>
      <c r="Q3359">
        <v>2</v>
      </c>
      <c r="R3359">
        <v>2</v>
      </c>
      <c r="S3359" t="s">
        <v>1465</v>
      </c>
      <c r="T3359" t="s">
        <v>2652</v>
      </c>
      <c r="U3359" t="s">
        <v>3412</v>
      </c>
      <c r="V3359" t="s">
        <v>3459</v>
      </c>
      <c r="W3359">
        <v>131</v>
      </c>
      <c r="X3359">
        <v>1054</v>
      </c>
      <c r="Y3359">
        <v>3</v>
      </c>
      <c r="Z3359" t="s">
        <v>3481</v>
      </c>
      <c r="AA3359" t="s">
        <v>6002</v>
      </c>
      <c r="AB3359" t="s">
        <v>7384</v>
      </c>
      <c r="AC3359">
        <v>3.4</v>
      </c>
      <c r="AD3359" t="s">
        <v>9132</v>
      </c>
      <c r="AE3359" t="s">
        <v>8728</v>
      </c>
      <c r="AF3359" t="s">
        <v>8392</v>
      </c>
      <c r="AG3359" t="s">
        <v>8747</v>
      </c>
    </row>
    <row r="3360" spans="1:33" hidden="1" x14ac:dyDescent="0.25">
      <c r="A3360" t="s">
        <v>63</v>
      </c>
      <c r="B3360">
        <v>2025267</v>
      </c>
      <c r="C3360" t="s">
        <v>87</v>
      </c>
      <c r="D3360">
        <v>4</v>
      </c>
      <c r="E3360" t="s">
        <v>90</v>
      </c>
      <c r="F3360">
        <v>1650</v>
      </c>
      <c r="G3360" t="s">
        <v>98</v>
      </c>
      <c r="H3360" t="s">
        <v>345</v>
      </c>
      <c r="I3360" t="s">
        <v>446</v>
      </c>
      <c r="J3360" t="s">
        <v>449</v>
      </c>
      <c r="K3360">
        <v>28.32</v>
      </c>
      <c r="L3360">
        <v>52.24</v>
      </c>
      <c r="M3360" t="s">
        <v>668</v>
      </c>
      <c r="N3360" t="s">
        <v>924</v>
      </c>
      <c r="Q3360">
        <v>3</v>
      </c>
      <c r="R3360">
        <v>10</v>
      </c>
      <c r="S3360" t="s">
        <v>1068</v>
      </c>
      <c r="T3360" t="s">
        <v>2255</v>
      </c>
      <c r="U3360" t="s">
        <v>3419</v>
      </c>
      <c r="V3360" t="s">
        <v>3458</v>
      </c>
      <c r="W3360">
        <v>121</v>
      </c>
      <c r="X3360">
        <v>1186</v>
      </c>
      <c r="Y3360">
        <v>8</v>
      </c>
      <c r="Z3360" t="s">
        <v>3482</v>
      </c>
      <c r="AA3360" t="s">
        <v>6003</v>
      </c>
      <c r="AB3360" t="s">
        <v>7404</v>
      </c>
      <c r="AC3360">
        <v>22</v>
      </c>
      <c r="AD3360" t="s">
        <v>8546</v>
      </c>
      <c r="AE3360" t="s">
        <v>8728</v>
      </c>
      <c r="AF3360" t="s">
        <v>8478</v>
      </c>
      <c r="AG3360" t="s">
        <v>8751</v>
      </c>
    </row>
    <row r="3361" spans="1:33" hidden="1" x14ac:dyDescent="0.25">
      <c r="A3361" t="s">
        <v>63</v>
      </c>
      <c r="B3361">
        <v>2025267</v>
      </c>
      <c r="C3361" t="s">
        <v>87</v>
      </c>
      <c r="D3361">
        <v>4</v>
      </c>
      <c r="E3361" t="s">
        <v>90</v>
      </c>
      <c r="F3361">
        <v>1650</v>
      </c>
      <c r="G3361" t="s">
        <v>98</v>
      </c>
      <c r="H3361" t="s">
        <v>345</v>
      </c>
      <c r="I3361" t="s">
        <v>446</v>
      </c>
      <c r="J3361" t="s">
        <v>449</v>
      </c>
      <c r="K3361">
        <v>28.32</v>
      </c>
      <c r="L3361">
        <v>52.24</v>
      </c>
      <c r="M3361" t="s">
        <v>668</v>
      </c>
      <c r="N3361" t="s">
        <v>924</v>
      </c>
      <c r="Q3361">
        <v>4</v>
      </c>
      <c r="R3361">
        <v>4</v>
      </c>
      <c r="S3361" t="s">
        <v>1155</v>
      </c>
      <c r="T3361" t="s">
        <v>2342</v>
      </c>
      <c r="U3361" t="s">
        <v>3422</v>
      </c>
      <c r="V3361" t="s">
        <v>3447</v>
      </c>
      <c r="W3361">
        <v>128</v>
      </c>
      <c r="X3361">
        <v>1081</v>
      </c>
      <c r="Y3361">
        <v>10</v>
      </c>
      <c r="Z3361" t="s">
        <v>3483</v>
      </c>
      <c r="AA3361" t="s">
        <v>6004</v>
      </c>
      <c r="AB3361" t="s">
        <v>7272</v>
      </c>
      <c r="AC3361">
        <v>25</v>
      </c>
      <c r="AD3361" t="s">
        <v>8546</v>
      </c>
      <c r="AE3361" t="s">
        <v>8421</v>
      </c>
      <c r="AF3361" t="s">
        <v>8475</v>
      </c>
      <c r="AG3361" t="s">
        <v>8549</v>
      </c>
    </row>
    <row r="3362" spans="1:33" hidden="1" x14ac:dyDescent="0.25">
      <c r="A3362" t="s">
        <v>63</v>
      </c>
      <c r="B3362">
        <v>2025267</v>
      </c>
      <c r="C3362" t="s">
        <v>87</v>
      </c>
      <c r="D3362">
        <v>4</v>
      </c>
      <c r="E3362" t="s">
        <v>90</v>
      </c>
      <c r="F3362">
        <v>1650</v>
      </c>
      <c r="G3362" t="s">
        <v>98</v>
      </c>
      <c r="H3362" t="s">
        <v>345</v>
      </c>
      <c r="I3362" t="s">
        <v>446</v>
      </c>
      <c r="J3362" t="s">
        <v>449</v>
      </c>
      <c r="K3362">
        <v>28.32</v>
      </c>
      <c r="L3362">
        <v>52.24</v>
      </c>
      <c r="M3362" t="s">
        <v>668</v>
      </c>
      <c r="N3362" t="s">
        <v>924</v>
      </c>
      <c r="Q3362">
        <v>5</v>
      </c>
      <c r="R3362">
        <v>1</v>
      </c>
      <c r="S3362" t="s">
        <v>1281</v>
      </c>
      <c r="T3362" t="s">
        <v>2468</v>
      </c>
      <c r="U3362" t="s">
        <v>3411</v>
      </c>
      <c r="V3362" t="s">
        <v>3451</v>
      </c>
      <c r="W3362">
        <v>135</v>
      </c>
      <c r="X3362">
        <v>1070</v>
      </c>
      <c r="Y3362">
        <v>9</v>
      </c>
      <c r="Z3362" t="s">
        <v>3483</v>
      </c>
      <c r="AA3362" t="s">
        <v>6005</v>
      </c>
      <c r="AB3362" t="s">
        <v>7833</v>
      </c>
      <c r="AC3362">
        <v>3.1</v>
      </c>
      <c r="AD3362" t="s">
        <v>8544</v>
      </c>
      <c r="AE3362" t="s">
        <v>8422</v>
      </c>
      <c r="AF3362" t="s">
        <v>8477</v>
      </c>
      <c r="AG3362" t="s">
        <v>8581</v>
      </c>
    </row>
    <row r="3363" spans="1:33" hidden="1" x14ac:dyDescent="0.25">
      <c r="A3363" t="s">
        <v>63</v>
      </c>
      <c r="B3363">
        <v>2025267</v>
      </c>
      <c r="C3363" t="s">
        <v>87</v>
      </c>
      <c r="D3363">
        <v>4</v>
      </c>
      <c r="E3363" t="s">
        <v>90</v>
      </c>
      <c r="F3363">
        <v>1650</v>
      </c>
      <c r="G3363" t="s">
        <v>98</v>
      </c>
      <c r="H3363" t="s">
        <v>345</v>
      </c>
      <c r="I3363" t="s">
        <v>446</v>
      </c>
      <c r="J3363" t="s">
        <v>449</v>
      </c>
      <c r="K3363">
        <v>28.32</v>
      </c>
      <c r="L3363">
        <v>52.24</v>
      </c>
      <c r="M3363" t="s">
        <v>668</v>
      </c>
      <c r="N3363" t="s">
        <v>924</v>
      </c>
      <c r="Q3363">
        <v>6</v>
      </c>
      <c r="R3363">
        <v>9</v>
      </c>
      <c r="S3363" t="s">
        <v>2004</v>
      </c>
      <c r="T3363" t="s">
        <v>3191</v>
      </c>
      <c r="U3363" t="s">
        <v>3409</v>
      </c>
      <c r="V3363" t="s">
        <v>3452</v>
      </c>
      <c r="W3363">
        <v>122</v>
      </c>
      <c r="X3363">
        <v>1207</v>
      </c>
      <c r="Y3363">
        <v>7</v>
      </c>
      <c r="Z3363" t="s">
        <v>3496</v>
      </c>
      <c r="AA3363" t="s">
        <v>4934</v>
      </c>
      <c r="AB3363" t="s">
        <v>8100</v>
      </c>
      <c r="AC3363">
        <v>19</v>
      </c>
      <c r="AD3363" t="s">
        <v>8533</v>
      </c>
      <c r="AE3363" t="s">
        <v>8729</v>
      </c>
      <c r="AF3363" t="s">
        <v>8477</v>
      </c>
      <c r="AG3363" t="s">
        <v>8478</v>
      </c>
    </row>
    <row r="3364" spans="1:33" hidden="1" x14ac:dyDescent="0.25">
      <c r="A3364" t="s">
        <v>63</v>
      </c>
      <c r="B3364">
        <v>2025267</v>
      </c>
      <c r="C3364" t="s">
        <v>87</v>
      </c>
      <c r="D3364">
        <v>4</v>
      </c>
      <c r="E3364" t="s">
        <v>90</v>
      </c>
      <c r="F3364">
        <v>1650</v>
      </c>
      <c r="G3364" t="s">
        <v>98</v>
      </c>
      <c r="H3364" t="s">
        <v>345</v>
      </c>
      <c r="I3364" t="s">
        <v>446</v>
      </c>
      <c r="J3364" t="s">
        <v>449</v>
      </c>
      <c r="K3364">
        <v>28.32</v>
      </c>
      <c r="L3364">
        <v>52.24</v>
      </c>
      <c r="M3364" t="s">
        <v>668</v>
      </c>
      <c r="N3364" t="s">
        <v>924</v>
      </c>
      <c r="Q3364">
        <v>7</v>
      </c>
      <c r="R3364">
        <v>5</v>
      </c>
      <c r="S3364" t="s">
        <v>1979</v>
      </c>
      <c r="T3364" t="s">
        <v>3166</v>
      </c>
      <c r="U3364" t="s">
        <v>3404</v>
      </c>
      <c r="V3364" t="s">
        <v>3460</v>
      </c>
      <c r="W3364">
        <v>127</v>
      </c>
      <c r="X3364">
        <v>1139</v>
      </c>
      <c r="Y3364">
        <v>4</v>
      </c>
      <c r="Z3364" t="s">
        <v>3490</v>
      </c>
      <c r="AA3364" t="s">
        <v>6006</v>
      </c>
      <c r="AB3364" t="s">
        <v>918</v>
      </c>
      <c r="AC3364">
        <v>8.5</v>
      </c>
      <c r="AD3364" t="s">
        <v>8645</v>
      </c>
      <c r="AE3364" t="s">
        <v>8460</v>
      </c>
      <c r="AF3364" t="s">
        <v>8475</v>
      </c>
      <c r="AG3364" t="s">
        <v>8401</v>
      </c>
    </row>
    <row r="3365" spans="1:33" hidden="1" x14ac:dyDescent="0.25">
      <c r="A3365" t="s">
        <v>63</v>
      </c>
      <c r="B3365">
        <v>2025267</v>
      </c>
      <c r="C3365" t="s">
        <v>87</v>
      </c>
      <c r="D3365">
        <v>4</v>
      </c>
      <c r="E3365" t="s">
        <v>90</v>
      </c>
      <c r="F3365">
        <v>1650</v>
      </c>
      <c r="G3365" t="s">
        <v>98</v>
      </c>
      <c r="H3365" t="s">
        <v>345</v>
      </c>
      <c r="I3365" t="s">
        <v>446</v>
      </c>
      <c r="J3365" t="s">
        <v>449</v>
      </c>
      <c r="K3365">
        <v>28.32</v>
      </c>
      <c r="L3365">
        <v>52.24</v>
      </c>
      <c r="M3365" t="s">
        <v>668</v>
      </c>
      <c r="N3365" t="s">
        <v>924</v>
      </c>
      <c r="Q3365">
        <v>8</v>
      </c>
      <c r="R3365">
        <v>12</v>
      </c>
      <c r="S3365" t="s">
        <v>1230</v>
      </c>
      <c r="T3365" t="s">
        <v>2417</v>
      </c>
      <c r="U3365" t="s">
        <v>3407</v>
      </c>
      <c r="V3365" t="s">
        <v>3461</v>
      </c>
      <c r="W3365">
        <v>116</v>
      </c>
      <c r="X3365">
        <v>970</v>
      </c>
      <c r="Y3365">
        <v>11</v>
      </c>
      <c r="Z3365" t="s">
        <v>3497</v>
      </c>
      <c r="AA3365" t="s">
        <v>6007</v>
      </c>
      <c r="AB3365" t="s">
        <v>6948</v>
      </c>
      <c r="AC3365">
        <v>23</v>
      </c>
      <c r="AD3365" t="s">
        <v>9133</v>
      </c>
      <c r="AE3365" t="s">
        <v>8420</v>
      </c>
      <c r="AF3365" t="s">
        <v>8474</v>
      </c>
      <c r="AG3365" t="s">
        <v>8493</v>
      </c>
    </row>
    <row r="3366" spans="1:33" hidden="1" x14ac:dyDescent="0.25">
      <c r="A3366" t="s">
        <v>63</v>
      </c>
      <c r="B3366">
        <v>2025267</v>
      </c>
      <c r="C3366" t="s">
        <v>87</v>
      </c>
      <c r="D3366">
        <v>4</v>
      </c>
      <c r="E3366" t="s">
        <v>90</v>
      </c>
      <c r="F3366">
        <v>1650</v>
      </c>
      <c r="G3366" t="s">
        <v>98</v>
      </c>
      <c r="H3366" t="s">
        <v>345</v>
      </c>
      <c r="I3366" t="s">
        <v>446</v>
      </c>
      <c r="J3366" t="s">
        <v>449</v>
      </c>
      <c r="K3366">
        <v>28.32</v>
      </c>
      <c r="L3366">
        <v>52.24</v>
      </c>
      <c r="M3366" t="s">
        <v>668</v>
      </c>
      <c r="N3366" t="s">
        <v>924</v>
      </c>
      <c r="Q3366">
        <v>9</v>
      </c>
      <c r="R3366">
        <v>7</v>
      </c>
      <c r="S3366" t="s">
        <v>1763</v>
      </c>
      <c r="T3366" t="s">
        <v>2950</v>
      </c>
      <c r="U3366" t="s">
        <v>3397</v>
      </c>
      <c r="V3366" t="s">
        <v>3449</v>
      </c>
      <c r="W3366">
        <v>124</v>
      </c>
      <c r="X3366">
        <v>1040</v>
      </c>
      <c r="Y3366">
        <v>5</v>
      </c>
      <c r="Z3366" t="s">
        <v>3485</v>
      </c>
      <c r="AA3366" t="s">
        <v>5430</v>
      </c>
      <c r="AB3366" t="s">
        <v>8101</v>
      </c>
      <c r="AC3366">
        <v>50</v>
      </c>
      <c r="AD3366" t="s">
        <v>9134</v>
      </c>
      <c r="AE3366" t="s">
        <v>8421</v>
      </c>
      <c r="AF3366" t="s">
        <v>462</v>
      </c>
      <c r="AG3366" t="s">
        <v>8547</v>
      </c>
    </row>
    <row r="3367" spans="1:33" hidden="1" x14ac:dyDescent="0.25">
      <c r="A3367" t="s">
        <v>63</v>
      </c>
      <c r="B3367">
        <v>2025267</v>
      </c>
      <c r="C3367" t="s">
        <v>87</v>
      </c>
      <c r="D3367">
        <v>4</v>
      </c>
      <c r="E3367" t="s">
        <v>90</v>
      </c>
      <c r="F3367">
        <v>1650</v>
      </c>
      <c r="G3367" t="s">
        <v>98</v>
      </c>
      <c r="H3367" t="s">
        <v>345</v>
      </c>
      <c r="I3367" t="s">
        <v>446</v>
      </c>
      <c r="J3367" t="s">
        <v>449</v>
      </c>
      <c r="K3367">
        <v>28.32</v>
      </c>
      <c r="L3367">
        <v>52.24</v>
      </c>
      <c r="M3367" t="s">
        <v>668</v>
      </c>
      <c r="N3367" t="s">
        <v>924</v>
      </c>
      <c r="Q3367">
        <v>10</v>
      </c>
      <c r="R3367">
        <v>8</v>
      </c>
      <c r="S3367" t="s">
        <v>1767</v>
      </c>
      <c r="T3367" t="s">
        <v>2954</v>
      </c>
      <c r="U3367" t="s">
        <v>3420</v>
      </c>
      <c r="V3367" t="s">
        <v>3450</v>
      </c>
      <c r="W3367">
        <v>123</v>
      </c>
      <c r="X3367">
        <v>1137</v>
      </c>
      <c r="Y3367">
        <v>2</v>
      </c>
      <c r="Z3367" t="s">
        <v>3507</v>
      </c>
      <c r="AA3367" t="s">
        <v>6008</v>
      </c>
      <c r="AB3367" t="s">
        <v>8013</v>
      </c>
      <c r="AC3367">
        <v>12</v>
      </c>
      <c r="AD3367" t="s">
        <v>8540</v>
      </c>
      <c r="AE3367" t="s">
        <v>8460</v>
      </c>
      <c r="AF3367" t="s">
        <v>8754</v>
      </c>
      <c r="AG3367" t="s">
        <v>8657</v>
      </c>
    </row>
    <row r="3368" spans="1:33" hidden="1" x14ac:dyDescent="0.25">
      <c r="A3368" t="s">
        <v>63</v>
      </c>
      <c r="B3368">
        <v>2025267</v>
      </c>
      <c r="C3368" t="s">
        <v>87</v>
      </c>
      <c r="D3368">
        <v>4</v>
      </c>
      <c r="E3368" t="s">
        <v>90</v>
      </c>
      <c r="F3368">
        <v>1650</v>
      </c>
      <c r="G3368" t="s">
        <v>98</v>
      </c>
      <c r="H3368" t="s">
        <v>345</v>
      </c>
      <c r="I3368" t="s">
        <v>446</v>
      </c>
      <c r="J3368" t="s">
        <v>449</v>
      </c>
      <c r="K3368">
        <v>28.32</v>
      </c>
      <c r="L3368">
        <v>52.24</v>
      </c>
      <c r="M3368" t="s">
        <v>668</v>
      </c>
      <c r="N3368" t="s">
        <v>924</v>
      </c>
      <c r="Q3368">
        <v>11</v>
      </c>
      <c r="R3368">
        <v>11</v>
      </c>
      <c r="S3368" t="s">
        <v>1071</v>
      </c>
      <c r="T3368" t="s">
        <v>2258</v>
      </c>
      <c r="U3368" t="s">
        <v>3417</v>
      </c>
      <c r="V3368" t="s">
        <v>3443</v>
      </c>
      <c r="W3368">
        <v>118</v>
      </c>
      <c r="X3368">
        <v>1101</v>
      </c>
      <c r="Y3368">
        <v>1</v>
      </c>
      <c r="Z3368" t="s">
        <v>3492</v>
      </c>
      <c r="AA3368" t="s">
        <v>6009</v>
      </c>
      <c r="AB3368" t="s">
        <v>7103</v>
      </c>
      <c r="AC3368">
        <v>19</v>
      </c>
      <c r="AD3368" t="s">
        <v>8851</v>
      </c>
      <c r="AE3368" t="s">
        <v>8421</v>
      </c>
      <c r="AF3368" t="s">
        <v>462</v>
      </c>
      <c r="AG3368" t="s">
        <v>8707</v>
      </c>
    </row>
    <row r="3369" spans="1:33" hidden="1" x14ac:dyDescent="0.25">
      <c r="A3369" t="s">
        <v>63</v>
      </c>
      <c r="B3369">
        <v>2025267</v>
      </c>
      <c r="C3369" t="s">
        <v>87</v>
      </c>
      <c r="D3369">
        <v>4</v>
      </c>
      <c r="E3369" t="s">
        <v>90</v>
      </c>
      <c r="F3369">
        <v>1650</v>
      </c>
      <c r="G3369" t="s">
        <v>98</v>
      </c>
      <c r="H3369" t="s">
        <v>345</v>
      </c>
      <c r="I3369" t="s">
        <v>446</v>
      </c>
      <c r="J3369" t="s">
        <v>449</v>
      </c>
      <c r="K3369">
        <v>28.32</v>
      </c>
      <c r="L3369">
        <v>52.24</v>
      </c>
      <c r="M3369" t="s">
        <v>668</v>
      </c>
      <c r="N3369" t="s">
        <v>924</v>
      </c>
      <c r="Q3369">
        <v>12</v>
      </c>
      <c r="R3369">
        <v>3</v>
      </c>
      <c r="S3369" t="s">
        <v>1322</v>
      </c>
      <c r="T3369" t="s">
        <v>2509</v>
      </c>
      <c r="U3369" t="s">
        <v>3413</v>
      </c>
      <c r="V3369" t="s">
        <v>3457</v>
      </c>
      <c r="W3369">
        <v>126</v>
      </c>
      <c r="X3369">
        <v>1134</v>
      </c>
      <c r="Y3369">
        <v>12</v>
      </c>
      <c r="Z3369" t="s">
        <v>3526</v>
      </c>
      <c r="AA3369" t="s">
        <v>6010</v>
      </c>
      <c r="AB3369" t="s">
        <v>8102</v>
      </c>
      <c r="AC3369">
        <v>64</v>
      </c>
      <c r="AD3369" t="s">
        <v>8806</v>
      </c>
      <c r="AE3369" t="s">
        <v>8414</v>
      </c>
      <c r="AF3369" t="s">
        <v>462</v>
      </c>
      <c r="AG3369" t="s">
        <v>9087</v>
      </c>
    </row>
    <row r="3370" spans="1:33" hidden="1" x14ac:dyDescent="0.25">
      <c r="A3370" t="s">
        <v>63</v>
      </c>
      <c r="B3370">
        <v>2025268</v>
      </c>
      <c r="C3370" t="s">
        <v>87</v>
      </c>
      <c r="D3370">
        <v>5</v>
      </c>
      <c r="E3370" t="s">
        <v>90</v>
      </c>
      <c r="F3370">
        <v>1200</v>
      </c>
      <c r="G3370" t="s">
        <v>98</v>
      </c>
      <c r="H3370" t="s">
        <v>346</v>
      </c>
      <c r="I3370" t="s">
        <v>446</v>
      </c>
      <c r="J3370" t="s">
        <v>449</v>
      </c>
      <c r="K3370">
        <v>23.5</v>
      </c>
      <c r="L3370">
        <v>46.62</v>
      </c>
      <c r="M3370" t="s">
        <v>713</v>
      </c>
      <c r="Q3370">
        <v>1</v>
      </c>
      <c r="R3370">
        <v>12</v>
      </c>
      <c r="S3370" t="s">
        <v>1076</v>
      </c>
      <c r="T3370" t="s">
        <v>2263</v>
      </c>
      <c r="U3370" t="s">
        <v>3410</v>
      </c>
      <c r="V3370" t="s">
        <v>3457</v>
      </c>
      <c r="W3370">
        <v>118</v>
      </c>
      <c r="X3370">
        <v>1137</v>
      </c>
      <c r="Y3370">
        <v>8</v>
      </c>
      <c r="Z3370" t="s">
        <v>3478</v>
      </c>
      <c r="AA3370" t="s">
        <v>5680</v>
      </c>
      <c r="AB3370" t="s">
        <v>713</v>
      </c>
      <c r="AC3370">
        <v>41</v>
      </c>
      <c r="AD3370" t="s">
        <v>8708</v>
      </c>
      <c r="AE3370" t="s">
        <v>9236</v>
      </c>
      <c r="AF3370" t="s">
        <v>9368</v>
      </c>
    </row>
    <row r="3371" spans="1:33" hidden="1" x14ac:dyDescent="0.25">
      <c r="A3371" t="s">
        <v>63</v>
      </c>
      <c r="B3371">
        <v>2025268</v>
      </c>
      <c r="C3371" t="s">
        <v>87</v>
      </c>
      <c r="D3371">
        <v>5</v>
      </c>
      <c r="E3371" t="s">
        <v>90</v>
      </c>
      <c r="F3371">
        <v>1200</v>
      </c>
      <c r="G3371" t="s">
        <v>98</v>
      </c>
      <c r="H3371" t="s">
        <v>346</v>
      </c>
      <c r="I3371" t="s">
        <v>446</v>
      </c>
      <c r="J3371" t="s">
        <v>449</v>
      </c>
      <c r="K3371">
        <v>23.5</v>
      </c>
      <c r="L3371">
        <v>46.62</v>
      </c>
      <c r="M3371" t="s">
        <v>713</v>
      </c>
      <c r="Q3371">
        <v>2</v>
      </c>
      <c r="R3371">
        <v>8</v>
      </c>
      <c r="S3371" t="s">
        <v>1114</v>
      </c>
      <c r="T3371" t="s">
        <v>2301</v>
      </c>
      <c r="U3371" t="s">
        <v>3419</v>
      </c>
      <c r="V3371" t="s">
        <v>3458</v>
      </c>
      <c r="W3371">
        <v>124</v>
      </c>
      <c r="X3371">
        <v>1125</v>
      </c>
      <c r="Y3371">
        <v>6</v>
      </c>
      <c r="Z3371" t="s">
        <v>3489</v>
      </c>
      <c r="AA3371" t="s">
        <v>5072</v>
      </c>
      <c r="AB3371" t="s">
        <v>702</v>
      </c>
      <c r="AC3371">
        <v>9.6</v>
      </c>
      <c r="AD3371" t="s">
        <v>8559</v>
      </c>
      <c r="AE3371" t="s">
        <v>9152</v>
      </c>
      <c r="AF3371" t="s">
        <v>8910</v>
      </c>
    </row>
    <row r="3372" spans="1:33" hidden="1" x14ac:dyDescent="0.25">
      <c r="A3372" t="s">
        <v>63</v>
      </c>
      <c r="B3372">
        <v>2025268</v>
      </c>
      <c r="C3372" t="s">
        <v>87</v>
      </c>
      <c r="D3372">
        <v>5</v>
      </c>
      <c r="E3372" t="s">
        <v>90</v>
      </c>
      <c r="F3372">
        <v>1200</v>
      </c>
      <c r="G3372" t="s">
        <v>98</v>
      </c>
      <c r="H3372" t="s">
        <v>346</v>
      </c>
      <c r="I3372" t="s">
        <v>446</v>
      </c>
      <c r="J3372" t="s">
        <v>449</v>
      </c>
      <c r="K3372">
        <v>23.5</v>
      </c>
      <c r="L3372">
        <v>46.62</v>
      </c>
      <c r="M3372" t="s">
        <v>713</v>
      </c>
      <c r="Q3372">
        <v>3</v>
      </c>
      <c r="R3372">
        <v>7</v>
      </c>
      <c r="S3372" t="s">
        <v>1726</v>
      </c>
      <c r="T3372" t="s">
        <v>2913</v>
      </c>
      <c r="U3372" t="s">
        <v>3421</v>
      </c>
      <c r="V3372" t="s">
        <v>3448</v>
      </c>
      <c r="W3372">
        <v>127</v>
      </c>
      <c r="X3372">
        <v>1079</v>
      </c>
      <c r="Y3372">
        <v>4</v>
      </c>
      <c r="Z3372" t="s">
        <v>3489</v>
      </c>
      <c r="AA3372" t="s">
        <v>5725</v>
      </c>
      <c r="AB3372" t="s">
        <v>612</v>
      </c>
      <c r="AC3372">
        <v>8.6999999999999993</v>
      </c>
      <c r="AD3372" t="s">
        <v>8558</v>
      </c>
      <c r="AE3372" t="s">
        <v>9353</v>
      </c>
      <c r="AF3372" t="s">
        <v>8957</v>
      </c>
    </row>
    <row r="3373" spans="1:33" hidden="1" x14ac:dyDescent="0.25">
      <c r="A3373" t="s">
        <v>63</v>
      </c>
      <c r="B3373">
        <v>2025268</v>
      </c>
      <c r="C3373" t="s">
        <v>87</v>
      </c>
      <c r="D3373">
        <v>5</v>
      </c>
      <c r="E3373" t="s">
        <v>90</v>
      </c>
      <c r="F3373">
        <v>1200</v>
      </c>
      <c r="G3373" t="s">
        <v>98</v>
      </c>
      <c r="H3373" t="s">
        <v>346</v>
      </c>
      <c r="I3373" t="s">
        <v>446</v>
      </c>
      <c r="J3373" t="s">
        <v>449</v>
      </c>
      <c r="K3373">
        <v>23.5</v>
      </c>
      <c r="L3373">
        <v>46.62</v>
      </c>
      <c r="M3373" t="s">
        <v>713</v>
      </c>
      <c r="Q3373">
        <v>4</v>
      </c>
      <c r="R3373">
        <v>5</v>
      </c>
      <c r="S3373" t="s">
        <v>1405</v>
      </c>
      <c r="T3373" t="s">
        <v>2592</v>
      </c>
      <c r="U3373" t="s">
        <v>3397</v>
      </c>
      <c r="V3373" t="s">
        <v>3450</v>
      </c>
      <c r="W3373">
        <v>129</v>
      </c>
      <c r="X3373">
        <v>1274</v>
      </c>
      <c r="Y3373">
        <v>3</v>
      </c>
      <c r="Z3373" t="s">
        <v>3489</v>
      </c>
      <c r="AA3373" t="s">
        <v>5678</v>
      </c>
      <c r="AB3373" t="s">
        <v>612</v>
      </c>
      <c r="AC3373">
        <v>18</v>
      </c>
      <c r="AD3373" t="s">
        <v>8611</v>
      </c>
      <c r="AE3373" t="s">
        <v>9152</v>
      </c>
      <c r="AF3373" t="s">
        <v>8582</v>
      </c>
    </row>
    <row r="3374" spans="1:33" hidden="1" x14ac:dyDescent="0.25">
      <c r="A3374" t="s">
        <v>63</v>
      </c>
      <c r="B3374">
        <v>2025268</v>
      </c>
      <c r="C3374" t="s">
        <v>87</v>
      </c>
      <c r="D3374">
        <v>5</v>
      </c>
      <c r="E3374" t="s">
        <v>90</v>
      </c>
      <c r="F3374">
        <v>1200</v>
      </c>
      <c r="G3374" t="s">
        <v>98</v>
      </c>
      <c r="H3374" t="s">
        <v>346</v>
      </c>
      <c r="I3374" t="s">
        <v>446</v>
      </c>
      <c r="J3374" t="s">
        <v>449</v>
      </c>
      <c r="K3374">
        <v>23.5</v>
      </c>
      <c r="L3374">
        <v>46.62</v>
      </c>
      <c r="M3374" t="s">
        <v>713</v>
      </c>
      <c r="Q3374">
        <v>5</v>
      </c>
      <c r="R3374">
        <v>9</v>
      </c>
      <c r="S3374" t="s">
        <v>1110</v>
      </c>
      <c r="T3374" t="s">
        <v>2297</v>
      </c>
      <c r="U3374" t="s">
        <v>3420</v>
      </c>
      <c r="V3374" t="s">
        <v>3456</v>
      </c>
      <c r="W3374">
        <v>124</v>
      </c>
      <c r="X3374">
        <v>1095</v>
      </c>
      <c r="Y3374">
        <v>12</v>
      </c>
      <c r="Z3374" t="s">
        <v>3482</v>
      </c>
      <c r="AA3374" t="s">
        <v>5108</v>
      </c>
      <c r="AB3374" t="s">
        <v>6907</v>
      </c>
      <c r="AC3374">
        <v>25</v>
      </c>
      <c r="AD3374" t="s">
        <v>8868</v>
      </c>
      <c r="AE3374" t="s">
        <v>9238</v>
      </c>
      <c r="AF3374" t="s">
        <v>9402</v>
      </c>
    </row>
    <row r="3375" spans="1:33" hidden="1" x14ac:dyDescent="0.25">
      <c r="A3375" t="s">
        <v>63</v>
      </c>
      <c r="B3375">
        <v>2025268</v>
      </c>
      <c r="C3375" t="s">
        <v>87</v>
      </c>
      <c r="D3375">
        <v>5</v>
      </c>
      <c r="E3375" t="s">
        <v>90</v>
      </c>
      <c r="F3375">
        <v>1200</v>
      </c>
      <c r="G3375" t="s">
        <v>98</v>
      </c>
      <c r="H3375" t="s">
        <v>346</v>
      </c>
      <c r="I3375" t="s">
        <v>446</v>
      </c>
      <c r="J3375" t="s">
        <v>449</v>
      </c>
      <c r="K3375">
        <v>23.5</v>
      </c>
      <c r="L3375">
        <v>46.62</v>
      </c>
      <c r="M3375" t="s">
        <v>713</v>
      </c>
      <c r="Q3375">
        <v>6</v>
      </c>
      <c r="R3375">
        <v>3</v>
      </c>
      <c r="S3375" t="s">
        <v>1546</v>
      </c>
      <c r="T3375" t="s">
        <v>2733</v>
      </c>
      <c r="U3375" t="s">
        <v>3401</v>
      </c>
      <c r="V3375" t="s">
        <v>3453</v>
      </c>
      <c r="W3375">
        <v>133</v>
      </c>
      <c r="X3375">
        <v>1169</v>
      </c>
      <c r="Y3375">
        <v>7</v>
      </c>
      <c r="Z3375" t="s">
        <v>3482</v>
      </c>
      <c r="AA3375" t="s">
        <v>6011</v>
      </c>
      <c r="AB3375" t="s">
        <v>6907</v>
      </c>
      <c r="AC3375">
        <v>12</v>
      </c>
      <c r="AD3375" t="s">
        <v>8553</v>
      </c>
      <c r="AE3375" t="s">
        <v>9357</v>
      </c>
      <c r="AF3375" t="s">
        <v>8395</v>
      </c>
    </row>
    <row r="3376" spans="1:33" hidden="1" x14ac:dyDescent="0.25">
      <c r="A3376" t="s">
        <v>63</v>
      </c>
      <c r="B3376">
        <v>2025268</v>
      </c>
      <c r="C3376" t="s">
        <v>87</v>
      </c>
      <c r="D3376">
        <v>5</v>
      </c>
      <c r="E3376" t="s">
        <v>90</v>
      </c>
      <c r="F3376">
        <v>1200</v>
      </c>
      <c r="G3376" t="s">
        <v>98</v>
      </c>
      <c r="H3376" t="s">
        <v>346</v>
      </c>
      <c r="I3376" t="s">
        <v>446</v>
      </c>
      <c r="J3376" t="s">
        <v>449</v>
      </c>
      <c r="K3376">
        <v>23.5</v>
      </c>
      <c r="L3376">
        <v>46.62</v>
      </c>
      <c r="M3376" t="s">
        <v>713</v>
      </c>
      <c r="Q3376">
        <v>7</v>
      </c>
      <c r="R3376">
        <v>2</v>
      </c>
      <c r="S3376" t="s">
        <v>1095</v>
      </c>
      <c r="T3376" t="s">
        <v>2282</v>
      </c>
      <c r="U3376" t="s">
        <v>3400</v>
      </c>
      <c r="V3376" t="s">
        <v>3446</v>
      </c>
      <c r="W3376">
        <v>134</v>
      </c>
      <c r="X3376">
        <v>1115</v>
      </c>
      <c r="Y3376">
        <v>5</v>
      </c>
      <c r="Z3376" t="s">
        <v>3483</v>
      </c>
      <c r="AA3376" t="s">
        <v>6012</v>
      </c>
      <c r="AB3376" t="s">
        <v>649</v>
      </c>
      <c r="AC3376">
        <v>6</v>
      </c>
      <c r="AD3376" t="s">
        <v>8557</v>
      </c>
      <c r="AE3376" t="s">
        <v>9353</v>
      </c>
      <c r="AF3376" t="s">
        <v>9082</v>
      </c>
    </row>
    <row r="3377" spans="1:34" hidden="1" x14ac:dyDescent="0.25">
      <c r="A3377" t="s">
        <v>63</v>
      </c>
      <c r="B3377">
        <v>2025268</v>
      </c>
      <c r="C3377" t="s">
        <v>87</v>
      </c>
      <c r="D3377">
        <v>5</v>
      </c>
      <c r="E3377" t="s">
        <v>90</v>
      </c>
      <c r="F3377">
        <v>1200</v>
      </c>
      <c r="G3377" t="s">
        <v>98</v>
      </c>
      <c r="H3377" t="s">
        <v>346</v>
      </c>
      <c r="I3377" t="s">
        <v>446</v>
      </c>
      <c r="J3377" t="s">
        <v>449</v>
      </c>
      <c r="K3377">
        <v>23.5</v>
      </c>
      <c r="L3377">
        <v>46.62</v>
      </c>
      <c r="M3377" t="s">
        <v>713</v>
      </c>
      <c r="Q3377">
        <v>8</v>
      </c>
      <c r="R3377">
        <v>6</v>
      </c>
      <c r="S3377" t="s">
        <v>1228</v>
      </c>
      <c r="T3377" t="s">
        <v>2415</v>
      </c>
      <c r="U3377" t="s">
        <v>3411</v>
      </c>
      <c r="V3377" t="s">
        <v>3452</v>
      </c>
      <c r="W3377">
        <v>128</v>
      </c>
      <c r="X3377">
        <v>1073</v>
      </c>
      <c r="Y3377">
        <v>1</v>
      </c>
      <c r="Z3377" t="s">
        <v>3524</v>
      </c>
      <c r="AA3377" t="s">
        <v>5809</v>
      </c>
      <c r="AB3377" t="s">
        <v>569</v>
      </c>
      <c r="AC3377">
        <v>2.4</v>
      </c>
      <c r="AD3377" t="s">
        <v>8746</v>
      </c>
      <c r="AE3377" t="s">
        <v>9352</v>
      </c>
      <c r="AF3377" t="s">
        <v>8891</v>
      </c>
    </row>
    <row r="3378" spans="1:34" hidden="1" x14ac:dyDescent="0.25">
      <c r="A3378" t="s">
        <v>63</v>
      </c>
      <c r="B3378">
        <v>2025268</v>
      </c>
      <c r="C3378" t="s">
        <v>87</v>
      </c>
      <c r="D3378">
        <v>5</v>
      </c>
      <c r="E3378" t="s">
        <v>90</v>
      </c>
      <c r="F3378">
        <v>1200</v>
      </c>
      <c r="G3378" t="s">
        <v>98</v>
      </c>
      <c r="H3378" t="s">
        <v>346</v>
      </c>
      <c r="I3378" t="s">
        <v>446</v>
      </c>
      <c r="J3378" t="s">
        <v>449</v>
      </c>
      <c r="K3378">
        <v>23.5</v>
      </c>
      <c r="L3378">
        <v>46.62</v>
      </c>
      <c r="M3378" t="s">
        <v>713</v>
      </c>
      <c r="Q3378">
        <v>9</v>
      </c>
      <c r="R3378">
        <v>1</v>
      </c>
      <c r="S3378" t="s">
        <v>2008</v>
      </c>
      <c r="T3378" t="s">
        <v>3195</v>
      </c>
      <c r="U3378" t="s">
        <v>3403</v>
      </c>
      <c r="V3378" t="s">
        <v>3455</v>
      </c>
      <c r="W3378">
        <v>135</v>
      </c>
      <c r="X3378">
        <v>1139</v>
      </c>
      <c r="Y3378">
        <v>2</v>
      </c>
      <c r="Z3378" t="s">
        <v>3514</v>
      </c>
      <c r="AA3378" t="s">
        <v>5112</v>
      </c>
      <c r="AB3378" t="s">
        <v>6956</v>
      </c>
      <c r="AC3378">
        <v>6.5</v>
      </c>
      <c r="AD3378" t="s">
        <v>8614</v>
      </c>
      <c r="AE3378" t="s">
        <v>8970</v>
      </c>
      <c r="AF3378" t="s">
        <v>8591</v>
      </c>
    </row>
    <row r="3379" spans="1:34" hidden="1" x14ac:dyDescent="0.25">
      <c r="A3379" t="s">
        <v>63</v>
      </c>
      <c r="B3379">
        <v>2025268</v>
      </c>
      <c r="C3379" t="s">
        <v>87</v>
      </c>
      <c r="D3379">
        <v>5</v>
      </c>
      <c r="E3379" t="s">
        <v>90</v>
      </c>
      <c r="F3379">
        <v>1200</v>
      </c>
      <c r="G3379" t="s">
        <v>98</v>
      </c>
      <c r="H3379" t="s">
        <v>346</v>
      </c>
      <c r="I3379" t="s">
        <v>446</v>
      </c>
      <c r="J3379" t="s">
        <v>449</v>
      </c>
      <c r="K3379">
        <v>23.5</v>
      </c>
      <c r="L3379">
        <v>46.62</v>
      </c>
      <c r="M3379" t="s">
        <v>713</v>
      </c>
      <c r="Q3379">
        <v>10</v>
      </c>
      <c r="R3379">
        <v>4</v>
      </c>
      <c r="S3379" t="s">
        <v>1850</v>
      </c>
      <c r="T3379" t="s">
        <v>3037</v>
      </c>
      <c r="U3379" t="s">
        <v>3404</v>
      </c>
      <c r="V3379" t="s">
        <v>3444</v>
      </c>
      <c r="W3379">
        <v>132</v>
      </c>
      <c r="X3379">
        <v>1171</v>
      </c>
      <c r="Y3379">
        <v>10</v>
      </c>
      <c r="Z3379" t="s">
        <v>3486</v>
      </c>
      <c r="AA3379" t="s">
        <v>6013</v>
      </c>
      <c r="AB3379" t="s">
        <v>7035</v>
      </c>
      <c r="AC3379">
        <v>27</v>
      </c>
      <c r="AD3379" t="s">
        <v>8609</v>
      </c>
      <c r="AE3379" t="s">
        <v>9236</v>
      </c>
      <c r="AF3379" t="s">
        <v>9103</v>
      </c>
    </row>
    <row r="3380" spans="1:34" hidden="1" x14ac:dyDescent="0.25">
      <c r="A3380" t="s">
        <v>63</v>
      </c>
      <c r="B3380">
        <v>2025268</v>
      </c>
      <c r="C3380" t="s">
        <v>87</v>
      </c>
      <c r="D3380">
        <v>5</v>
      </c>
      <c r="E3380" t="s">
        <v>90</v>
      </c>
      <c r="F3380">
        <v>1200</v>
      </c>
      <c r="G3380" t="s">
        <v>98</v>
      </c>
      <c r="H3380" t="s">
        <v>346</v>
      </c>
      <c r="I3380" t="s">
        <v>446</v>
      </c>
      <c r="J3380" t="s">
        <v>449</v>
      </c>
      <c r="K3380">
        <v>23.5</v>
      </c>
      <c r="L3380">
        <v>46.62</v>
      </c>
      <c r="M3380" t="s">
        <v>713</v>
      </c>
      <c r="Q3380">
        <v>11</v>
      </c>
      <c r="R3380">
        <v>11</v>
      </c>
      <c r="S3380" t="s">
        <v>1886</v>
      </c>
      <c r="T3380" t="s">
        <v>3073</v>
      </c>
      <c r="U3380" t="s">
        <v>3412</v>
      </c>
      <c r="V3380" t="s">
        <v>3459</v>
      </c>
      <c r="W3380">
        <v>121</v>
      </c>
      <c r="X3380">
        <v>1287</v>
      </c>
      <c r="Y3380">
        <v>9</v>
      </c>
      <c r="Z3380" t="s">
        <v>3486</v>
      </c>
      <c r="AA3380" t="s">
        <v>5331</v>
      </c>
      <c r="AB3380" t="s">
        <v>7917</v>
      </c>
      <c r="AC3380">
        <v>59</v>
      </c>
      <c r="AD3380" t="s">
        <v>8794</v>
      </c>
      <c r="AE3380" t="s">
        <v>9234</v>
      </c>
      <c r="AF3380" t="s">
        <v>8891</v>
      </c>
    </row>
    <row r="3381" spans="1:34" hidden="1" x14ac:dyDescent="0.25">
      <c r="A3381" t="s">
        <v>63</v>
      </c>
      <c r="B3381">
        <v>2025268</v>
      </c>
      <c r="C3381" t="s">
        <v>87</v>
      </c>
      <c r="D3381">
        <v>5</v>
      </c>
      <c r="E3381" t="s">
        <v>90</v>
      </c>
      <c r="F3381">
        <v>1200</v>
      </c>
      <c r="G3381" t="s">
        <v>98</v>
      </c>
      <c r="H3381" t="s">
        <v>346</v>
      </c>
      <c r="I3381" t="s">
        <v>446</v>
      </c>
      <c r="J3381" t="s">
        <v>449</v>
      </c>
      <c r="K3381">
        <v>23.5</v>
      </c>
      <c r="L3381">
        <v>46.62</v>
      </c>
      <c r="M3381" t="s">
        <v>713</v>
      </c>
      <c r="Q3381">
        <v>12</v>
      </c>
      <c r="R3381">
        <v>10</v>
      </c>
      <c r="S3381" t="s">
        <v>1788</v>
      </c>
      <c r="T3381" t="s">
        <v>2975</v>
      </c>
      <c r="U3381" t="s">
        <v>3417</v>
      </c>
      <c r="V3381" t="s">
        <v>3451</v>
      </c>
      <c r="W3381">
        <v>124</v>
      </c>
      <c r="X3381">
        <v>1205</v>
      </c>
      <c r="Y3381">
        <v>11</v>
      </c>
      <c r="Z3381" t="s">
        <v>3525</v>
      </c>
      <c r="AA3381" t="s">
        <v>5650</v>
      </c>
      <c r="AB3381" t="s">
        <v>7763</v>
      </c>
      <c r="AC3381">
        <v>97</v>
      </c>
      <c r="AD3381" t="s">
        <v>8708</v>
      </c>
      <c r="AE3381" t="s">
        <v>9353</v>
      </c>
      <c r="AF3381" t="s">
        <v>8652</v>
      </c>
    </row>
    <row r="3382" spans="1:34" hidden="1" x14ac:dyDescent="0.25">
      <c r="A3382" t="s">
        <v>63</v>
      </c>
      <c r="B3382">
        <v>2025269</v>
      </c>
      <c r="C3382" t="s">
        <v>87</v>
      </c>
      <c r="D3382">
        <v>6</v>
      </c>
      <c r="E3382" t="s">
        <v>90</v>
      </c>
      <c r="F3382">
        <v>1800</v>
      </c>
      <c r="G3382" t="s">
        <v>98</v>
      </c>
      <c r="H3382" t="s">
        <v>347</v>
      </c>
      <c r="I3382" t="s">
        <v>446</v>
      </c>
      <c r="J3382" t="s">
        <v>449</v>
      </c>
      <c r="K3382">
        <v>13.8</v>
      </c>
      <c r="L3382">
        <v>36.99</v>
      </c>
      <c r="M3382" t="s">
        <v>714</v>
      </c>
      <c r="N3382" t="s">
        <v>925</v>
      </c>
      <c r="O3382" t="s">
        <v>1006</v>
      </c>
      <c r="Q3382">
        <v>1</v>
      </c>
      <c r="R3382">
        <v>7</v>
      </c>
      <c r="S3382" t="s">
        <v>1643</v>
      </c>
      <c r="T3382" t="s">
        <v>2830</v>
      </c>
      <c r="U3382" t="s">
        <v>3401</v>
      </c>
      <c r="V3382" t="s">
        <v>3448</v>
      </c>
      <c r="W3382">
        <v>127</v>
      </c>
      <c r="X3382">
        <v>1029</v>
      </c>
      <c r="Y3382">
        <v>6</v>
      </c>
      <c r="Z3382" t="s">
        <v>3478</v>
      </c>
      <c r="AA3382" t="s">
        <v>6014</v>
      </c>
      <c r="AB3382" t="s">
        <v>1006</v>
      </c>
      <c r="AC3382">
        <v>31</v>
      </c>
      <c r="AD3382" t="s">
        <v>8975</v>
      </c>
      <c r="AE3382" t="s">
        <v>8863</v>
      </c>
      <c r="AF3382" t="s">
        <v>461</v>
      </c>
      <c r="AG3382" t="s">
        <v>8415</v>
      </c>
      <c r="AH3382" t="s">
        <v>8417</v>
      </c>
    </row>
    <row r="3383" spans="1:34" hidden="1" x14ac:dyDescent="0.25">
      <c r="A3383" t="s">
        <v>63</v>
      </c>
      <c r="B3383">
        <v>2025269</v>
      </c>
      <c r="C3383" t="s">
        <v>87</v>
      </c>
      <c r="D3383">
        <v>6</v>
      </c>
      <c r="E3383" t="s">
        <v>90</v>
      </c>
      <c r="F3383">
        <v>1800</v>
      </c>
      <c r="G3383" t="s">
        <v>98</v>
      </c>
      <c r="H3383" t="s">
        <v>347</v>
      </c>
      <c r="I3383" t="s">
        <v>446</v>
      </c>
      <c r="J3383" t="s">
        <v>449</v>
      </c>
      <c r="K3383">
        <v>13.8</v>
      </c>
      <c r="L3383">
        <v>36.99</v>
      </c>
      <c r="M3383" t="s">
        <v>714</v>
      </c>
      <c r="N3383" t="s">
        <v>925</v>
      </c>
      <c r="O3383" t="s">
        <v>1006</v>
      </c>
      <c r="Q3383">
        <v>2</v>
      </c>
      <c r="R3383">
        <v>8</v>
      </c>
      <c r="S3383" t="s">
        <v>1097</v>
      </c>
      <c r="T3383" t="s">
        <v>2284</v>
      </c>
      <c r="U3383" t="s">
        <v>3411</v>
      </c>
      <c r="V3383" t="s">
        <v>3443</v>
      </c>
      <c r="W3383">
        <v>124</v>
      </c>
      <c r="X3383">
        <v>1098</v>
      </c>
      <c r="Y3383">
        <v>1</v>
      </c>
      <c r="Z3383" t="s">
        <v>3505</v>
      </c>
      <c r="AA3383" t="s">
        <v>6015</v>
      </c>
      <c r="AB3383" t="s">
        <v>8103</v>
      </c>
      <c r="AC3383">
        <v>3.1</v>
      </c>
      <c r="AD3383" t="s">
        <v>8776</v>
      </c>
      <c r="AE3383" t="s">
        <v>457</v>
      </c>
      <c r="AF3383" t="s">
        <v>461</v>
      </c>
      <c r="AG3383" t="s">
        <v>8687</v>
      </c>
      <c r="AH3383" t="s">
        <v>8873</v>
      </c>
    </row>
    <row r="3384" spans="1:34" hidden="1" x14ac:dyDescent="0.25">
      <c r="A3384" t="s">
        <v>63</v>
      </c>
      <c r="B3384">
        <v>2025269</v>
      </c>
      <c r="C3384" t="s">
        <v>87</v>
      </c>
      <c r="D3384">
        <v>6</v>
      </c>
      <c r="E3384" t="s">
        <v>90</v>
      </c>
      <c r="F3384">
        <v>1800</v>
      </c>
      <c r="G3384" t="s">
        <v>98</v>
      </c>
      <c r="H3384" t="s">
        <v>347</v>
      </c>
      <c r="I3384" t="s">
        <v>446</v>
      </c>
      <c r="J3384" t="s">
        <v>449</v>
      </c>
      <c r="K3384">
        <v>13.8</v>
      </c>
      <c r="L3384">
        <v>36.99</v>
      </c>
      <c r="M3384" t="s">
        <v>714</v>
      </c>
      <c r="N3384" t="s">
        <v>925</v>
      </c>
      <c r="O3384" t="s">
        <v>1006</v>
      </c>
      <c r="Q3384">
        <v>3</v>
      </c>
      <c r="R3384">
        <v>3</v>
      </c>
      <c r="S3384" t="s">
        <v>1483</v>
      </c>
      <c r="T3384" t="s">
        <v>2670</v>
      </c>
      <c r="U3384" t="s">
        <v>3410</v>
      </c>
      <c r="V3384" t="s">
        <v>3458</v>
      </c>
      <c r="W3384">
        <v>130</v>
      </c>
      <c r="X3384">
        <v>1181</v>
      </c>
      <c r="Y3384">
        <v>2</v>
      </c>
      <c r="Z3384" t="s">
        <v>3489</v>
      </c>
      <c r="AA3384" t="s">
        <v>6016</v>
      </c>
      <c r="AB3384" t="s">
        <v>7978</v>
      </c>
      <c r="AC3384">
        <v>26</v>
      </c>
      <c r="AD3384" t="s">
        <v>8712</v>
      </c>
      <c r="AE3384" t="s">
        <v>8863</v>
      </c>
      <c r="AF3384" t="s">
        <v>461</v>
      </c>
      <c r="AG3384" t="s">
        <v>8415</v>
      </c>
      <c r="AH3384" t="s">
        <v>8795</v>
      </c>
    </row>
    <row r="3385" spans="1:34" hidden="1" x14ac:dyDescent="0.25">
      <c r="A3385" t="s">
        <v>63</v>
      </c>
      <c r="B3385">
        <v>2025269</v>
      </c>
      <c r="C3385" t="s">
        <v>87</v>
      </c>
      <c r="D3385">
        <v>6</v>
      </c>
      <c r="E3385" t="s">
        <v>90</v>
      </c>
      <c r="F3385">
        <v>1800</v>
      </c>
      <c r="G3385" t="s">
        <v>98</v>
      </c>
      <c r="H3385" t="s">
        <v>347</v>
      </c>
      <c r="I3385" t="s">
        <v>446</v>
      </c>
      <c r="J3385" t="s">
        <v>449</v>
      </c>
      <c r="K3385">
        <v>13.8</v>
      </c>
      <c r="L3385">
        <v>36.99</v>
      </c>
      <c r="M3385" t="s">
        <v>714</v>
      </c>
      <c r="N3385" t="s">
        <v>925</v>
      </c>
      <c r="O3385" t="s">
        <v>1006</v>
      </c>
      <c r="Q3385">
        <v>4</v>
      </c>
      <c r="R3385">
        <v>4</v>
      </c>
      <c r="S3385" t="s">
        <v>1358</v>
      </c>
      <c r="T3385" t="s">
        <v>2545</v>
      </c>
      <c r="U3385" t="s">
        <v>3422</v>
      </c>
      <c r="V3385" t="s">
        <v>3453</v>
      </c>
      <c r="W3385">
        <v>130</v>
      </c>
      <c r="X3385">
        <v>1037</v>
      </c>
      <c r="Y3385">
        <v>3</v>
      </c>
      <c r="Z3385" t="s">
        <v>3480</v>
      </c>
      <c r="AA3385" t="s">
        <v>6017</v>
      </c>
      <c r="AB3385" t="s">
        <v>7768</v>
      </c>
      <c r="AC3385">
        <v>12</v>
      </c>
      <c r="AD3385" t="s">
        <v>8777</v>
      </c>
      <c r="AE3385" t="s">
        <v>8981</v>
      </c>
      <c r="AF3385" t="s">
        <v>461</v>
      </c>
      <c r="AG3385" t="s">
        <v>8460</v>
      </c>
      <c r="AH3385" t="s">
        <v>8422</v>
      </c>
    </row>
    <row r="3386" spans="1:34" hidden="1" x14ac:dyDescent="0.25">
      <c r="A3386" t="s">
        <v>63</v>
      </c>
      <c r="B3386">
        <v>2025269</v>
      </c>
      <c r="C3386" t="s">
        <v>87</v>
      </c>
      <c r="D3386">
        <v>6</v>
      </c>
      <c r="E3386" t="s">
        <v>90</v>
      </c>
      <c r="F3386">
        <v>1800</v>
      </c>
      <c r="G3386" t="s">
        <v>98</v>
      </c>
      <c r="H3386" t="s">
        <v>347</v>
      </c>
      <c r="I3386" t="s">
        <v>446</v>
      </c>
      <c r="J3386" t="s">
        <v>449</v>
      </c>
      <c r="K3386">
        <v>13.8</v>
      </c>
      <c r="L3386">
        <v>36.99</v>
      </c>
      <c r="M3386" t="s">
        <v>714</v>
      </c>
      <c r="N3386" t="s">
        <v>925</v>
      </c>
      <c r="O3386" t="s">
        <v>1006</v>
      </c>
      <c r="Q3386">
        <v>5</v>
      </c>
      <c r="R3386">
        <v>9</v>
      </c>
      <c r="S3386" t="s">
        <v>1539</v>
      </c>
      <c r="T3386" t="s">
        <v>2726</v>
      </c>
      <c r="U3386" t="s">
        <v>3413</v>
      </c>
      <c r="V3386" t="s">
        <v>3461</v>
      </c>
      <c r="W3386">
        <v>122</v>
      </c>
      <c r="X3386">
        <v>1096</v>
      </c>
      <c r="Y3386">
        <v>8</v>
      </c>
      <c r="Z3386" t="s">
        <v>3506</v>
      </c>
      <c r="AA3386" t="s">
        <v>5012</v>
      </c>
      <c r="AB3386" t="s">
        <v>8104</v>
      </c>
      <c r="AC3386">
        <v>43</v>
      </c>
      <c r="AD3386" t="s">
        <v>8635</v>
      </c>
      <c r="AE3386" t="s">
        <v>9379</v>
      </c>
      <c r="AF3386" t="s">
        <v>461</v>
      </c>
      <c r="AG3386" t="s">
        <v>8455</v>
      </c>
      <c r="AH3386" t="s">
        <v>8592</v>
      </c>
    </row>
    <row r="3387" spans="1:34" hidden="1" x14ac:dyDescent="0.25">
      <c r="A3387" t="s">
        <v>63</v>
      </c>
      <c r="B3387">
        <v>2025269</v>
      </c>
      <c r="C3387" t="s">
        <v>87</v>
      </c>
      <c r="D3387">
        <v>6</v>
      </c>
      <c r="E3387" t="s">
        <v>90</v>
      </c>
      <c r="F3387">
        <v>1800</v>
      </c>
      <c r="G3387" t="s">
        <v>98</v>
      </c>
      <c r="H3387" t="s">
        <v>347</v>
      </c>
      <c r="I3387" t="s">
        <v>446</v>
      </c>
      <c r="J3387" t="s">
        <v>449</v>
      </c>
      <c r="K3387">
        <v>13.8</v>
      </c>
      <c r="L3387">
        <v>36.99</v>
      </c>
      <c r="M3387" t="s">
        <v>714</v>
      </c>
      <c r="N3387" t="s">
        <v>925</v>
      </c>
      <c r="O3387" t="s">
        <v>1006</v>
      </c>
      <c r="Q3387">
        <v>6</v>
      </c>
      <c r="R3387">
        <v>2</v>
      </c>
      <c r="S3387" t="s">
        <v>1818</v>
      </c>
      <c r="T3387" t="s">
        <v>3005</v>
      </c>
      <c r="U3387" t="s">
        <v>3403</v>
      </c>
      <c r="V3387" t="s">
        <v>3445</v>
      </c>
      <c r="W3387">
        <v>133</v>
      </c>
      <c r="X3387">
        <v>1126</v>
      </c>
      <c r="Y3387">
        <v>9</v>
      </c>
      <c r="Z3387" t="s">
        <v>3482</v>
      </c>
      <c r="AA3387" t="s">
        <v>6018</v>
      </c>
      <c r="AB3387" t="s">
        <v>8105</v>
      </c>
      <c r="AC3387">
        <v>10</v>
      </c>
      <c r="AD3387" t="s">
        <v>8895</v>
      </c>
      <c r="AE3387" t="s">
        <v>8863</v>
      </c>
      <c r="AF3387" t="s">
        <v>8473</v>
      </c>
      <c r="AG3387" t="s">
        <v>8416</v>
      </c>
      <c r="AH3387" t="s">
        <v>9054</v>
      </c>
    </row>
    <row r="3388" spans="1:34" hidden="1" x14ac:dyDescent="0.25">
      <c r="A3388" t="s">
        <v>63</v>
      </c>
      <c r="B3388">
        <v>2025269</v>
      </c>
      <c r="C3388" t="s">
        <v>87</v>
      </c>
      <c r="D3388">
        <v>6</v>
      </c>
      <c r="E3388" t="s">
        <v>90</v>
      </c>
      <c r="F3388">
        <v>1800</v>
      </c>
      <c r="G3388" t="s">
        <v>98</v>
      </c>
      <c r="H3388" t="s">
        <v>347</v>
      </c>
      <c r="I3388" t="s">
        <v>446</v>
      </c>
      <c r="J3388" t="s">
        <v>449</v>
      </c>
      <c r="K3388">
        <v>13.8</v>
      </c>
      <c r="L3388">
        <v>36.99</v>
      </c>
      <c r="M3388" t="s">
        <v>714</v>
      </c>
      <c r="N3388" t="s">
        <v>925</v>
      </c>
      <c r="O3388" t="s">
        <v>1006</v>
      </c>
      <c r="Q3388">
        <v>7</v>
      </c>
      <c r="R3388">
        <v>6</v>
      </c>
      <c r="S3388" t="s">
        <v>1609</v>
      </c>
      <c r="T3388" t="s">
        <v>2796</v>
      </c>
      <c r="U3388" t="s">
        <v>3419</v>
      </c>
      <c r="V3388" t="s">
        <v>3447</v>
      </c>
      <c r="W3388">
        <v>126</v>
      </c>
      <c r="X3388">
        <v>985</v>
      </c>
      <c r="Y3388">
        <v>10</v>
      </c>
      <c r="Z3388" t="s">
        <v>3483</v>
      </c>
      <c r="AA3388" t="s">
        <v>6019</v>
      </c>
      <c r="AB3388" t="s">
        <v>8106</v>
      </c>
      <c r="AC3388">
        <v>21</v>
      </c>
      <c r="AD3388" t="s">
        <v>9135</v>
      </c>
      <c r="AE3388" t="s">
        <v>8911</v>
      </c>
      <c r="AF3388" t="s">
        <v>8754</v>
      </c>
      <c r="AG3388" t="s">
        <v>8418</v>
      </c>
      <c r="AH3388" t="s">
        <v>9105</v>
      </c>
    </row>
    <row r="3389" spans="1:34" hidden="1" x14ac:dyDescent="0.25">
      <c r="A3389" t="s">
        <v>63</v>
      </c>
      <c r="B3389">
        <v>2025269</v>
      </c>
      <c r="C3389" t="s">
        <v>87</v>
      </c>
      <c r="D3389">
        <v>6</v>
      </c>
      <c r="E3389" t="s">
        <v>90</v>
      </c>
      <c r="F3389">
        <v>1800</v>
      </c>
      <c r="G3389" t="s">
        <v>98</v>
      </c>
      <c r="H3389" t="s">
        <v>347</v>
      </c>
      <c r="I3389" t="s">
        <v>446</v>
      </c>
      <c r="J3389" t="s">
        <v>449</v>
      </c>
      <c r="K3389">
        <v>13.8</v>
      </c>
      <c r="L3389">
        <v>36.99</v>
      </c>
      <c r="M3389" t="s">
        <v>714</v>
      </c>
      <c r="N3389" t="s">
        <v>925</v>
      </c>
      <c r="O3389" t="s">
        <v>1006</v>
      </c>
      <c r="Q3389">
        <v>8</v>
      </c>
      <c r="R3389">
        <v>12</v>
      </c>
      <c r="S3389" t="s">
        <v>1216</v>
      </c>
      <c r="T3389" t="s">
        <v>2403</v>
      </c>
      <c r="U3389" t="s">
        <v>3406</v>
      </c>
      <c r="V3389" t="s">
        <v>3451</v>
      </c>
      <c r="W3389">
        <v>120</v>
      </c>
      <c r="X3389">
        <v>1137</v>
      </c>
      <c r="Y3389">
        <v>5</v>
      </c>
      <c r="Z3389" t="s">
        <v>3524</v>
      </c>
      <c r="AA3389" t="s">
        <v>6020</v>
      </c>
      <c r="AB3389" t="s">
        <v>7324</v>
      </c>
      <c r="AC3389">
        <v>6.5</v>
      </c>
      <c r="AD3389" t="s">
        <v>8714</v>
      </c>
      <c r="AE3389" t="s">
        <v>8898</v>
      </c>
      <c r="AF3389" t="s">
        <v>8396</v>
      </c>
      <c r="AG3389" t="s">
        <v>8580</v>
      </c>
      <c r="AH3389" t="s">
        <v>464</v>
      </c>
    </row>
    <row r="3390" spans="1:34" hidden="1" x14ac:dyDescent="0.25">
      <c r="A3390" t="s">
        <v>63</v>
      </c>
      <c r="B3390">
        <v>2025269</v>
      </c>
      <c r="C3390" t="s">
        <v>87</v>
      </c>
      <c r="D3390">
        <v>6</v>
      </c>
      <c r="E3390" t="s">
        <v>90</v>
      </c>
      <c r="F3390">
        <v>1800</v>
      </c>
      <c r="G3390" t="s">
        <v>98</v>
      </c>
      <c r="H3390" t="s">
        <v>347</v>
      </c>
      <c r="I3390" t="s">
        <v>446</v>
      </c>
      <c r="J3390" t="s">
        <v>449</v>
      </c>
      <c r="K3390">
        <v>13.8</v>
      </c>
      <c r="L3390">
        <v>36.99</v>
      </c>
      <c r="M3390" t="s">
        <v>714</v>
      </c>
      <c r="N3390" t="s">
        <v>925</v>
      </c>
      <c r="O3390" t="s">
        <v>1006</v>
      </c>
      <c r="Q3390">
        <v>9</v>
      </c>
      <c r="R3390">
        <v>5</v>
      </c>
      <c r="S3390" t="s">
        <v>1607</v>
      </c>
      <c r="T3390" t="s">
        <v>2794</v>
      </c>
      <c r="U3390" t="s">
        <v>3420</v>
      </c>
      <c r="V3390" t="s">
        <v>3449</v>
      </c>
      <c r="W3390">
        <v>129</v>
      </c>
      <c r="X3390">
        <v>1149</v>
      </c>
      <c r="Y3390">
        <v>7</v>
      </c>
      <c r="Z3390" t="s">
        <v>3485</v>
      </c>
      <c r="AA3390" t="s">
        <v>6021</v>
      </c>
      <c r="AB3390" t="s">
        <v>8107</v>
      </c>
      <c r="AC3390">
        <v>10</v>
      </c>
      <c r="AD3390" t="s">
        <v>8834</v>
      </c>
      <c r="AE3390" t="s">
        <v>8863</v>
      </c>
      <c r="AF3390" t="s">
        <v>8655</v>
      </c>
      <c r="AG3390" t="s">
        <v>8460</v>
      </c>
      <c r="AH3390" t="s">
        <v>8549</v>
      </c>
    </row>
    <row r="3391" spans="1:34" hidden="1" x14ac:dyDescent="0.25">
      <c r="A3391" t="s">
        <v>63</v>
      </c>
      <c r="B3391">
        <v>2025269</v>
      </c>
      <c r="C3391" t="s">
        <v>87</v>
      </c>
      <c r="D3391">
        <v>6</v>
      </c>
      <c r="E3391" t="s">
        <v>90</v>
      </c>
      <c r="F3391">
        <v>1800</v>
      </c>
      <c r="G3391" t="s">
        <v>98</v>
      </c>
      <c r="H3391" t="s">
        <v>347</v>
      </c>
      <c r="I3391" t="s">
        <v>446</v>
      </c>
      <c r="J3391" t="s">
        <v>449</v>
      </c>
      <c r="K3391">
        <v>13.8</v>
      </c>
      <c r="L3391">
        <v>36.99</v>
      </c>
      <c r="M3391" t="s">
        <v>714</v>
      </c>
      <c r="N3391" t="s">
        <v>925</v>
      </c>
      <c r="O3391" t="s">
        <v>1006</v>
      </c>
      <c r="Q3391">
        <v>10</v>
      </c>
      <c r="R3391">
        <v>1</v>
      </c>
      <c r="S3391" t="s">
        <v>1395</v>
      </c>
      <c r="T3391" t="s">
        <v>2582</v>
      </c>
      <c r="U3391" t="s">
        <v>3407</v>
      </c>
      <c r="V3391" t="s">
        <v>3450</v>
      </c>
      <c r="W3391">
        <v>135</v>
      </c>
      <c r="X3391">
        <v>1097</v>
      </c>
      <c r="Y3391">
        <v>11</v>
      </c>
      <c r="Z3391" t="s">
        <v>3485</v>
      </c>
      <c r="AA3391" t="s">
        <v>6022</v>
      </c>
      <c r="AB3391" t="s">
        <v>7080</v>
      </c>
      <c r="AC3391">
        <v>38</v>
      </c>
      <c r="AD3391" t="s">
        <v>9136</v>
      </c>
      <c r="AE3391" t="s">
        <v>8861</v>
      </c>
      <c r="AF3391" t="s">
        <v>8752</v>
      </c>
      <c r="AG3391" t="s">
        <v>8415</v>
      </c>
      <c r="AH3391" t="s">
        <v>8474</v>
      </c>
    </row>
    <row r="3392" spans="1:34" hidden="1" x14ac:dyDescent="0.25">
      <c r="A3392" t="s">
        <v>63</v>
      </c>
      <c r="B3392">
        <v>2025269</v>
      </c>
      <c r="C3392" t="s">
        <v>87</v>
      </c>
      <c r="D3392">
        <v>6</v>
      </c>
      <c r="E3392" t="s">
        <v>90</v>
      </c>
      <c r="F3392">
        <v>1800</v>
      </c>
      <c r="G3392" t="s">
        <v>98</v>
      </c>
      <c r="H3392" t="s">
        <v>347</v>
      </c>
      <c r="I3392" t="s">
        <v>446</v>
      </c>
      <c r="J3392" t="s">
        <v>449</v>
      </c>
      <c r="K3392">
        <v>13.8</v>
      </c>
      <c r="L3392">
        <v>36.99</v>
      </c>
      <c r="M3392" t="s">
        <v>714</v>
      </c>
      <c r="N3392" t="s">
        <v>925</v>
      </c>
      <c r="O3392" t="s">
        <v>1006</v>
      </c>
      <c r="Q3392">
        <v>11</v>
      </c>
      <c r="R3392">
        <v>11</v>
      </c>
      <c r="S3392" t="s">
        <v>1608</v>
      </c>
      <c r="T3392" t="s">
        <v>2795</v>
      </c>
      <c r="U3392" t="s">
        <v>3398</v>
      </c>
      <c r="V3392" t="s">
        <v>3441</v>
      </c>
      <c r="W3392">
        <v>121</v>
      </c>
      <c r="X3392">
        <v>1052</v>
      </c>
      <c r="Y3392">
        <v>4</v>
      </c>
      <c r="Z3392" t="s">
        <v>3508</v>
      </c>
      <c r="AA3392" t="s">
        <v>6023</v>
      </c>
      <c r="AB3392" t="s">
        <v>8108</v>
      </c>
      <c r="AC3392">
        <v>13</v>
      </c>
      <c r="AD3392" t="s">
        <v>8635</v>
      </c>
      <c r="AE3392" t="s">
        <v>8981</v>
      </c>
      <c r="AF3392" t="s">
        <v>8653</v>
      </c>
      <c r="AG3392" t="s">
        <v>8687</v>
      </c>
      <c r="AH3392" t="s">
        <v>8707</v>
      </c>
    </row>
    <row r="3393" spans="1:34" hidden="1" x14ac:dyDescent="0.25">
      <c r="A3393" t="s">
        <v>63</v>
      </c>
      <c r="B3393">
        <v>2025269</v>
      </c>
      <c r="C3393" t="s">
        <v>87</v>
      </c>
      <c r="D3393">
        <v>6</v>
      </c>
      <c r="E3393" t="s">
        <v>90</v>
      </c>
      <c r="F3393">
        <v>1800</v>
      </c>
      <c r="G3393" t="s">
        <v>98</v>
      </c>
      <c r="H3393" t="s">
        <v>347</v>
      </c>
      <c r="I3393" t="s">
        <v>446</v>
      </c>
      <c r="J3393" t="s">
        <v>449</v>
      </c>
      <c r="K3393">
        <v>13.8</v>
      </c>
      <c r="L3393">
        <v>36.99</v>
      </c>
      <c r="M3393" t="s">
        <v>714</v>
      </c>
      <c r="N3393" t="s">
        <v>925</v>
      </c>
      <c r="O3393" t="s">
        <v>1006</v>
      </c>
      <c r="Q3393">
        <v>12</v>
      </c>
      <c r="R3393">
        <v>10</v>
      </c>
      <c r="S3393" t="s">
        <v>1690</v>
      </c>
      <c r="T3393" t="s">
        <v>2877</v>
      </c>
      <c r="U3393" t="s">
        <v>3400</v>
      </c>
      <c r="V3393" t="s">
        <v>3460</v>
      </c>
      <c r="W3393">
        <v>123</v>
      </c>
      <c r="X3393">
        <v>1130</v>
      </c>
      <c r="Y3393">
        <v>12</v>
      </c>
      <c r="Z3393" t="s">
        <v>3492</v>
      </c>
      <c r="AA3393" t="s">
        <v>6024</v>
      </c>
      <c r="AB3393" t="s">
        <v>8109</v>
      </c>
      <c r="AC3393">
        <v>4.4000000000000004</v>
      </c>
      <c r="AD3393" t="s">
        <v>9135</v>
      </c>
      <c r="AE3393" t="s">
        <v>8764</v>
      </c>
      <c r="AF3393" t="s">
        <v>8473</v>
      </c>
      <c r="AG3393" t="s">
        <v>8456</v>
      </c>
      <c r="AH3393" t="s">
        <v>8448</v>
      </c>
    </row>
    <row r="3394" spans="1:34" hidden="1" x14ac:dyDescent="0.25">
      <c r="A3394" t="s">
        <v>63</v>
      </c>
      <c r="B3394">
        <v>2025270</v>
      </c>
      <c r="C3394" t="s">
        <v>87</v>
      </c>
      <c r="D3394">
        <v>7</v>
      </c>
      <c r="E3394" t="s">
        <v>90</v>
      </c>
      <c r="F3394">
        <v>1200</v>
      </c>
      <c r="G3394" t="s">
        <v>98</v>
      </c>
      <c r="H3394" t="s">
        <v>344</v>
      </c>
      <c r="I3394" t="s">
        <v>446</v>
      </c>
      <c r="J3394" t="s">
        <v>449</v>
      </c>
      <c r="K3394">
        <v>23.73</v>
      </c>
      <c r="L3394">
        <v>46.95</v>
      </c>
      <c r="M3394" t="s">
        <v>596</v>
      </c>
      <c r="Q3394">
        <v>1</v>
      </c>
      <c r="R3394">
        <v>12</v>
      </c>
      <c r="S3394" t="s">
        <v>1374</v>
      </c>
      <c r="T3394" t="s">
        <v>2561</v>
      </c>
      <c r="U3394" t="s">
        <v>3409</v>
      </c>
      <c r="V3394" t="s">
        <v>3444</v>
      </c>
      <c r="W3394">
        <v>117</v>
      </c>
      <c r="X3394">
        <v>1015</v>
      </c>
      <c r="Y3394">
        <v>1</v>
      </c>
      <c r="Z3394" t="s">
        <v>3478</v>
      </c>
      <c r="AA3394" t="s">
        <v>5199</v>
      </c>
      <c r="AB3394" t="s">
        <v>596</v>
      </c>
      <c r="AC3394">
        <v>12</v>
      </c>
      <c r="AD3394" t="s">
        <v>8472</v>
      </c>
      <c r="AE3394" t="s">
        <v>9085</v>
      </c>
      <c r="AF3394" t="s">
        <v>9373</v>
      </c>
    </row>
    <row r="3395" spans="1:34" hidden="1" x14ac:dyDescent="0.25">
      <c r="A3395" t="s">
        <v>63</v>
      </c>
      <c r="B3395">
        <v>2025270</v>
      </c>
      <c r="C3395" t="s">
        <v>87</v>
      </c>
      <c r="D3395">
        <v>7</v>
      </c>
      <c r="E3395" t="s">
        <v>90</v>
      </c>
      <c r="F3395">
        <v>1200</v>
      </c>
      <c r="G3395" t="s">
        <v>98</v>
      </c>
      <c r="H3395" t="s">
        <v>344</v>
      </c>
      <c r="I3395" t="s">
        <v>446</v>
      </c>
      <c r="J3395" t="s">
        <v>449</v>
      </c>
      <c r="K3395">
        <v>23.73</v>
      </c>
      <c r="L3395">
        <v>46.95</v>
      </c>
      <c r="M3395" t="s">
        <v>596</v>
      </c>
      <c r="Q3395">
        <v>2</v>
      </c>
      <c r="R3395">
        <v>3</v>
      </c>
      <c r="S3395" t="s">
        <v>1894</v>
      </c>
      <c r="T3395" t="s">
        <v>3081</v>
      </c>
      <c r="U3395" t="s">
        <v>3419</v>
      </c>
      <c r="V3395" t="s">
        <v>3442</v>
      </c>
      <c r="W3395">
        <v>131</v>
      </c>
      <c r="X3395">
        <v>1092</v>
      </c>
      <c r="Y3395">
        <v>12</v>
      </c>
      <c r="Z3395" t="s">
        <v>3529</v>
      </c>
      <c r="AA3395" t="s">
        <v>5436</v>
      </c>
      <c r="AB3395" t="s">
        <v>583</v>
      </c>
      <c r="AC3395">
        <v>12</v>
      </c>
      <c r="AD3395" t="s">
        <v>8401</v>
      </c>
      <c r="AE3395" t="s">
        <v>9311</v>
      </c>
      <c r="AF3395" t="s">
        <v>9360</v>
      </c>
    </row>
    <row r="3396" spans="1:34" hidden="1" x14ac:dyDescent="0.25">
      <c r="A3396" t="s">
        <v>63</v>
      </c>
      <c r="B3396">
        <v>2025270</v>
      </c>
      <c r="C3396" t="s">
        <v>87</v>
      </c>
      <c r="D3396">
        <v>7</v>
      </c>
      <c r="E3396" t="s">
        <v>90</v>
      </c>
      <c r="F3396">
        <v>1200</v>
      </c>
      <c r="G3396" t="s">
        <v>98</v>
      </c>
      <c r="H3396" t="s">
        <v>344</v>
      </c>
      <c r="I3396" t="s">
        <v>446</v>
      </c>
      <c r="J3396" t="s">
        <v>449</v>
      </c>
      <c r="K3396">
        <v>23.73</v>
      </c>
      <c r="L3396">
        <v>46.95</v>
      </c>
      <c r="M3396" t="s">
        <v>596</v>
      </c>
      <c r="Q3396">
        <v>3</v>
      </c>
      <c r="R3396">
        <v>5</v>
      </c>
      <c r="S3396" t="s">
        <v>1227</v>
      </c>
      <c r="T3396" t="s">
        <v>2414</v>
      </c>
      <c r="U3396" t="s">
        <v>3420</v>
      </c>
      <c r="V3396" t="s">
        <v>3459</v>
      </c>
      <c r="W3396">
        <v>130</v>
      </c>
      <c r="X3396">
        <v>1142</v>
      </c>
      <c r="Y3396">
        <v>7</v>
      </c>
      <c r="Z3396" t="s">
        <v>3518</v>
      </c>
      <c r="AA3396" t="s">
        <v>4986</v>
      </c>
      <c r="AB3396" t="s">
        <v>731</v>
      </c>
      <c r="AC3396">
        <v>7.4</v>
      </c>
      <c r="AD3396" t="s">
        <v>8751</v>
      </c>
      <c r="AE3396" t="s">
        <v>8748</v>
      </c>
      <c r="AF3396" t="s">
        <v>8876</v>
      </c>
    </row>
    <row r="3397" spans="1:34" hidden="1" x14ac:dyDescent="0.25">
      <c r="A3397" t="s">
        <v>63</v>
      </c>
      <c r="B3397">
        <v>2025270</v>
      </c>
      <c r="C3397" t="s">
        <v>87</v>
      </c>
      <c r="D3397">
        <v>7</v>
      </c>
      <c r="E3397" t="s">
        <v>90</v>
      </c>
      <c r="F3397">
        <v>1200</v>
      </c>
      <c r="G3397" t="s">
        <v>98</v>
      </c>
      <c r="H3397" t="s">
        <v>344</v>
      </c>
      <c r="I3397" t="s">
        <v>446</v>
      </c>
      <c r="J3397" t="s">
        <v>449</v>
      </c>
      <c r="K3397">
        <v>23.73</v>
      </c>
      <c r="L3397">
        <v>46.95</v>
      </c>
      <c r="M3397" t="s">
        <v>596</v>
      </c>
      <c r="Q3397">
        <v>4</v>
      </c>
      <c r="R3397">
        <v>4</v>
      </c>
      <c r="S3397" t="s">
        <v>1407</v>
      </c>
      <c r="T3397" t="s">
        <v>2594</v>
      </c>
      <c r="U3397" t="s">
        <v>3421</v>
      </c>
      <c r="V3397" t="s">
        <v>3457</v>
      </c>
      <c r="W3397">
        <v>133</v>
      </c>
      <c r="X3397">
        <v>1064</v>
      </c>
      <c r="Y3397">
        <v>10</v>
      </c>
      <c r="Z3397" t="s">
        <v>3506</v>
      </c>
      <c r="AA3397" t="s">
        <v>6025</v>
      </c>
      <c r="AB3397" t="s">
        <v>7052</v>
      </c>
      <c r="AC3397">
        <v>7.2</v>
      </c>
      <c r="AD3397" t="s">
        <v>8653</v>
      </c>
      <c r="AE3397" t="s">
        <v>8947</v>
      </c>
      <c r="AF3397" t="s">
        <v>9227</v>
      </c>
    </row>
    <row r="3398" spans="1:34" hidden="1" x14ac:dyDescent="0.25">
      <c r="A3398" t="s">
        <v>63</v>
      </c>
      <c r="B3398">
        <v>2025270</v>
      </c>
      <c r="C3398" t="s">
        <v>87</v>
      </c>
      <c r="D3398">
        <v>7</v>
      </c>
      <c r="E3398" t="s">
        <v>90</v>
      </c>
      <c r="F3398">
        <v>1200</v>
      </c>
      <c r="G3398" t="s">
        <v>98</v>
      </c>
      <c r="H3398" t="s">
        <v>344</v>
      </c>
      <c r="I3398" t="s">
        <v>446</v>
      </c>
      <c r="J3398" t="s">
        <v>449</v>
      </c>
      <c r="K3398">
        <v>23.73</v>
      </c>
      <c r="L3398">
        <v>46.95</v>
      </c>
      <c r="M3398" t="s">
        <v>596</v>
      </c>
      <c r="Q3398">
        <v>5</v>
      </c>
      <c r="R3398">
        <v>7</v>
      </c>
      <c r="S3398" t="s">
        <v>1604</v>
      </c>
      <c r="T3398" t="s">
        <v>2791</v>
      </c>
      <c r="U3398" t="s">
        <v>3398</v>
      </c>
      <c r="V3398" t="s">
        <v>3441</v>
      </c>
      <c r="W3398">
        <v>127</v>
      </c>
      <c r="X3398">
        <v>1077</v>
      </c>
      <c r="Y3398">
        <v>2</v>
      </c>
      <c r="Z3398" t="s">
        <v>3521</v>
      </c>
      <c r="AA3398" t="s">
        <v>6026</v>
      </c>
      <c r="AB3398" t="s">
        <v>6955</v>
      </c>
      <c r="AC3398">
        <v>12</v>
      </c>
      <c r="AD3398" t="s">
        <v>8478</v>
      </c>
      <c r="AE3398" t="s">
        <v>9085</v>
      </c>
      <c r="AF3398" t="s">
        <v>9373</v>
      </c>
    </row>
    <row r="3399" spans="1:34" hidden="1" x14ac:dyDescent="0.25">
      <c r="A3399" t="s">
        <v>63</v>
      </c>
      <c r="B3399">
        <v>2025270</v>
      </c>
      <c r="C3399" t="s">
        <v>87</v>
      </c>
      <c r="D3399">
        <v>7</v>
      </c>
      <c r="E3399" t="s">
        <v>90</v>
      </c>
      <c r="F3399">
        <v>1200</v>
      </c>
      <c r="G3399" t="s">
        <v>98</v>
      </c>
      <c r="H3399" t="s">
        <v>344</v>
      </c>
      <c r="I3399" t="s">
        <v>446</v>
      </c>
      <c r="J3399" t="s">
        <v>449</v>
      </c>
      <c r="K3399">
        <v>23.73</v>
      </c>
      <c r="L3399">
        <v>46.95</v>
      </c>
      <c r="M3399" t="s">
        <v>596</v>
      </c>
      <c r="Q3399">
        <v>6</v>
      </c>
      <c r="R3399">
        <v>11</v>
      </c>
      <c r="S3399" t="s">
        <v>1398</v>
      </c>
      <c r="T3399" t="s">
        <v>2585</v>
      </c>
      <c r="U3399" t="s">
        <v>3416</v>
      </c>
      <c r="V3399" t="s">
        <v>3460</v>
      </c>
      <c r="W3399">
        <v>118</v>
      </c>
      <c r="X3399">
        <v>1036</v>
      </c>
      <c r="Y3399">
        <v>8</v>
      </c>
      <c r="Z3399" t="s">
        <v>3483</v>
      </c>
      <c r="AA3399" t="s">
        <v>6027</v>
      </c>
      <c r="AB3399" t="s">
        <v>7034</v>
      </c>
      <c r="AC3399">
        <v>15</v>
      </c>
      <c r="AD3399" t="s">
        <v>8475</v>
      </c>
      <c r="AE3399" t="s">
        <v>8748</v>
      </c>
      <c r="AF3399" t="s">
        <v>9371</v>
      </c>
    </row>
    <row r="3400" spans="1:34" hidden="1" x14ac:dyDescent="0.25">
      <c r="A3400" t="s">
        <v>63</v>
      </c>
      <c r="B3400">
        <v>2025270</v>
      </c>
      <c r="C3400" t="s">
        <v>87</v>
      </c>
      <c r="D3400">
        <v>7</v>
      </c>
      <c r="E3400" t="s">
        <v>90</v>
      </c>
      <c r="F3400">
        <v>1200</v>
      </c>
      <c r="G3400" t="s">
        <v>98</v>
      </c>
      <c r="H3400" t="s">
        <v>344</v>
      </c>
      <c r="I3400" t="s">
        <v>446</v>
      </c>
      <c r="J3400" t="s">
        <v>449</v>
      </c>
      <c r="K3400">
        <v>23.73</v>
      </c>
      <c r="L3400">
        <v>46.95</v>
      </c>
      <c r="M3400" t="s">
        <v>596</v>
      </c>
      <c r="Q3400">
        <v>7</v>
      </c>
      <c r="R3400">
        <v>1</v>
      </c>
      <c r="S3400" t="s">
        <v>1694</v>
      </c>
      <c r="T3400" t="s">
        <v>2881</v>
      </c>
      <c r="U3400" t="s">
        <v>3400</v>
      </c>
      <c r="V3400" t="s">
        <v>3440</v>
      </c>
      <c r="W3400">
        <v>135</v>
      </c>
      <c r="X3400">
        <v>1165</v>
      </c>
      <c r="Y3400">
        <v>11</v>
      </c>
      <c r="Z3400" t="s">
        <v>3524</v>
      </c>
      <c r="AA3400" t="s">
        <v>5284</v>
      </c>
      <c r="AB3400" t="s">
        <v>6908</v>
      </c>
      <c r="AC3400">
        <v>9.8000000000000007</v>
      </c>
      <c r="AD3400" t="s">
        <v>9137</v>
      </c>
      <c r="AE3400" t="s">
        <v>8948</v>
      </c>
      <c r="AF3400" t="s">
        <v>9402</v>
      </c>
    </row>
    <row r="3401" spans="1:34" hidden="1" x14ac:dyDescent="0.25">
      <c r="A3401" t="s">
        <v>63</v>
      </c>
      <c r="B3401">
        <v>2025270</v>
      </c>
      <c r="C3401" t="s">
        <v>87</v>
      </c>
      <c r="D3401">
        <v>7</v>
      </c>
      <c r="E3401" t="s">
        <v>90</v>
      </c>
      <c r="F3401">
        <v>1200</v>
      </c>
      <c r="G3401" t="s">
        <v>98</v>
      </c>
      <c r="H3401" t="s">
        <v>344</v>
      </c>
      <c r="I3401" t="s">
        <v>446</v>
      </c>
      <c r="J3401" t="s">
        <v>449</v>
      </c>
      <c r="K3401">
        <v>23.73</v>
      </c>
      <c r="L3401">
        <v>46.95</v>
      </c>
      <c r="M3401" t="s">
        <v>596</v>
      </c>
      <c r="Q3401">
        <v>8</v>
      </c>
      <c r="R3401">
        <v>2</v>
      </c>
      <c r="S3401" t="s">
        <v>1845</v>
      </c>
      <c r="T3401" t="s">
        <v>3032</v>
      </c>
      <c r="U3401" t="s">
        <v>3403</v>
      </c>
      <c r="V3401" t="s">
        <v>3446</v>
      </c>
      <c r="W3401">
        <v>135</v>
      </c>
      <c r="X3401">
        <v>1097</v>
      </c>
      <c r="Y3401">
        <v>5</v>
      </c>
      <c r="Z3401" t="s">
        <v>3490</v>
      </c>
      <c r="AA3401" t="s">
        <v>6028</v>
      </c>
      <c r="AB3401" t="s">
        <v>6964</v>
      </c>
      <c r="AC3401">
        <v>4.9000000000000004</v>
      </c>
      <c r="AD3401" t="s">
        <v>462</v>
      </c>
      <c r="AE3401" t="s">
        <v>8948</v>
      </c>
      <c r="AF3401" t="s">
        <v>9359</v>
      </c>
    </row>
    <row r="3402" spans="1:34" hidden="1" x14ac:dyDescent="0.25">
      <c r="A3402" t="s">
        <v>63</v>
      </c>
      <c r="B3402">
        <v>2025270</v>
      </c>
      <c r="C3402" t="s">
        <v>87</v>
      </c>
      <c r="D3402">
        <v>7</v>
      </c>
      <c r="E3402" t="s">
        <v>90</v>
      </c>
      <c r="F3402">
        <v>1200</v>
      </c>
      <c r="G3402" t="s">
        <v>98</v>
      </c>
      <c r="H3402" t="s">
        <v>344</v>
      </c>
      <c r="I3402" t="s">
        <v>446</v>
      </c>
      <c r="J3402" t="s">
        <v>449</v>
      </c>
      <c r="K3402">
        <v>23.73</v>
      </c>
      <c r="L3402">
        <v>46.95</v>
      </c>
      <c r="M3402" t="s">
        <v>596</v>
      </c>
      <c r="Q3402">
        <v>9</v>
      </c>
      <c r="R3402">
        <v>6</v>
      </c>
      <c r="S3402" t="s">
        <v>1912</v>
      </c>
      <c r="T3402" t="s">
        <v>3099</v>
      </c>
      <c r="U3402" t="s">
        <v>3411</v>
      </c>
      <c r="V3402" t="s">
        <v>3452</v>
      </c>
      <c r="W3402">
        <v>129</v>
      </c>
      <c r="X3402">
        <v>1083</v>
      </c>
      <c r="Y3402">
        <v>9</v>
      </c>
      <c r="Z3402" t="s">
        <v>3507</v>
      </c>
      <c r="AA3402" t="s">
        <v>5286</v>
      </c>
      <c r="AB3402" t="s">
        <v>7498</v>
      </c>
      <c r="AC3402">
        <v>9.6999999999999993</v>
      </c>
      <c r="AD3402" t="s">
        <v>9137</v>
      </c>
      <c r="AE3402" t="s">
        <v>8947</v>
      </c>
      <c r="AF3402" t="s">
        <v>8861</v>
      </c>
    </row>
    <row r="3403" spans="1:34" hidden="1" x14ac:dyDescent="0.25">
      <c r="A3403" t="s">
        <v>63</v>
      </c>
      <c r="B3403">
        <v>2025270</v>
      </c>
      <c r="C3403" t="s">
        <v>87</v>
      </c>
      <c r="D3403">
        <v>7</v>
      </c>
      <c r="E3403" t="s">
        <v>90</v>
      </c>
      <c r="F3403">
        <v>1200</v>
      </c>
      <c r="G3403" t="s">
        <v>98</v>
      </c>
      <c r="H3403" t="s">
        <v>344</v>
      </c>
      <c r="I3403" t="s">
        <v>446</v>
      </c>
      <c r="J3403" t="s">
        <v>449</v>
      </c>
      <c r="K3403">
        <v>23.73</v>
      </c>
      <c r="L3403">
        <v>46.95</v>
      </c>
      <c r="M3403" t="s">
        <v>596</v>
      </c>
      <c r="Q3403">
        <v>10</v>
      </c>
      <c r="R3403">
        <v>10</v>
      </c>
      <c r="S3403" t="s">
        <v>1180</v>
      </c>
      <c r="T3403" t="s">
        <v>2367</v>
      </c>
      <c r="U3403" t="s">
        <v>3413</v>
      </c>
      <c r="V3403" t="s">
        <v>3453</v>
      </c>
      <c r="W3403">
        <v>118</v>
      </c>
      <c r="X3403">
        <v>1178</v>
      </c>
      <c r="Y3403">
        <v>6</v>
      </c>
      <c r="Z3403" t="s">
        <v>3486</v>
      </c>
      <c r="AA3403" t="s">
        <v>6029</v>
      </c>
      <c r="AB3403" t="s">
        <v>6897</v>
      </c>
      <c r="AC3403">
        <v>49</v>
      </c>
      <c r="AD3403" t="s">
        <v>8471</v>
      </c>
      <c r="AE3403" t="s">
        <v>8745</v>
      </c>
      <c r="AF3403" t="s">
        <v>8448</v>
      </c>
    </row>
    <row r="3404" spans="1:34" hidden="1" x14ac:dyDescent="0.25">
      <c r="A3404" t="s">
        <v>63</v>
      </c>
      <c r="B3404">
        <v>2025270</v>
      </c>
      <c r="C3404" t="s">
        <v>87</v>
      </c>
      <c r="D3404">
        <v>7</v>
      </c>
      <c r="E3404" t="s">
        <v>90</v>
      </c>
      <c r="F3404">
        <v>1200</v>
      </c>
      <c r="G3404" t="s">
        <v>98</v>
      </c>
      <c r="H3404" t="s">
        <v>344</v>
      </c>
      <c r="I3404" t="s">
        <v>446</v>
      </c>
      <c r="J3404" t="s">
        <v>449</v>
      </c>
      <c r="K3404">
        <v>23.73</v>
      </c>
      <c r="L3404">
        <v>46.95</v>
      </c>
      <c r="M3404" t="s">
        <v>596</v>
      </c>
      <c r="Q3404">
        <v>11</v>
      </c>
      <c r="R3404">
        <v>9</v>
      </c>
      <c r="S3404" t="s">
        <v>1537</v>
      </c>
      <c r="T3404" t="s">
        <v>2724</v>
      </c>
      <c r="U3404" t="s">
        <v>3399</v>
      </c>
      <c r="V3404" t="s">
        <v>3445</v>
      </c>
      <c r="W3404">
        <v>123</v>
      </c>
      <c r="X3404">
        <v>1182</v>
      </c>
      <c r="Y3404">
        <v>4</v>
      </c>
      <c r="Z3404" t="s">
        <v>3486</v>
      </c>
      <c r="AA3404" t="s">
        <v>6030</v>
      </c>
      <c r="AB3404" t="s">
        <v>6897</v>
      </c>
      <c r="AC3404">
        <v>5.7</v>
      </c>
      <c r="AD3404" t="s">
        <v>8756</v>
      </c>
      <c r="AE3404" t="s">
        <v>8748</v>
      </c>
      <c r="AF3404" t="s">
        <v>8549</v>
      </c>
    </row>
    <row r="3405" spans="1:34" hidden="1" x14ac:dyDescent="0.25">
      <c r="A3405" t="s">
        <v>63</v>
      </c>
      <c r="B3405">
        <v>2025270</v>
      </c>
      <c r="C3405" t="s">
        <v>87</v>
      </c>
      <c r="D3405">
        <v>7</v>
      </c>
      <c r="E3405" t="s">
        <v>90</v>
      </c>
      <c r="F3405">
        <v>1200</v>
      </c>
      <c r="G3405" t="s">
        <v>98</v>
      </c>
      <c r="H3405" t="s">
        <v>344</v>
      </c>
      <c r="I3405" t="s">
        <v>446</v>
      </c>
      <c r="J3405" t="s">
        <v>449</v>
      </c>
      <c r="K3405">
        <v>23.73</v>
      </c>
      <c r="L3405">
        <v>46.95</v>
      </c>
      <c r="M3405" t="s">
        <v>596</v>
      </c>
      <c r="Q3405">
        <v>12</v>
      </c>
      <c r="R3405">
        <v>8</v>
      </c>
      <c r="S3405" t="s">
        <v>1924</v>
      </c>
      <c r="T3405" t="s">
        <v>3111</v>
      </c>
      <c r="U3405" t="s">
        <v>3407</v>
      </c>
      <c r="V3405" t="s">
        <v>3448</v>
      </c>
      <c r="W3405">
        <v>125</v>
      </c>
      <c r="X3405">
        <v>1101</v>
      </c>
      <c r="Y3405">
        <v>3</v>
      </c>
      <c r="Z3405" t="s">
        <v>3488</v>
      </c>
      <c r="AA3405" t="s">
        <v>5210</v>
      </c>
      <c r="AB3405" t="s">
        <v>7398</v>
      </c>
      <c r="AC3405">
        <v>35</v>
      </c>
      <c r="AD3405" t="s">
        <v>8396</v>
      </c>
      <c r="AE3405" t="s">
        <v>8946</v>
      </c>
      <c r="AF3405" t="s">
        <v>8891</v>
      </c>
    </row>
    <row r="3406" spans="1:34" hidden="1" x14ac:dyDescent="0.25">
      <c r="A3406" t="s">
        <v>63</v>
      </c>
      <c r="B3406">
        <v>2025271</v>
      </c>
      <c r="C3406" t="s">
        <v>87</v>
      </c>
      <c r="D3406">
        <v>8</v>
      </c>
      <c r="E3406" t="s">
        <v>92</v>
      </c>
      <c r="F3406">
        <v>1000</v>
      </c>
      <c r="G3406" t="s">
        <v>98</v>
      </c>
      <c r="H3406" t="s">
        <v>348</v>
      </c>
      <c r="I3406" t="s">
        <v>446</v>
      </c>
      <c r="J3406" t="s">
        <v>449</v>
      </c>
      <c r="K3406">
        <v>12.66</v>
      </c>
      <c r="L3406">
        <v>34.03</v>
      </c>
      <c r="M3406" t="s">
        <v>715</v>
      </c>
      <c r="Q3406">
        <v>1</v>
      </c>
      <c r="R3406">
        <v>9</v>
      </c>
      <c r="S3406" t="s">
        <v>1420</v>
      </c>
      <c r="T3406" t="s">
        <v>2607</v>
      </c>
      <c r="U3406" t="s">
        <v>3422</v>
      </c>
      <c r="V3406" t="s">
        <v>3453</v>
      </c>
      <c r="W3406">
        <v>119</v>
      </c>
      <c r="X3406">
        <v>1154</v>
      </c>
      <c r="Y3406">
        <v>10</v>
      </c>
      <c r="Z3406" t="s">
        <v>3478</v>
      </c>
      <c r="AA3406" t="s">
        <v>5675</v>
      </c>
      <c r="AB3406" t="s">
        <v>7573</v>
      </c>
      <c r="AC3406">
        <v>6.4</v>
      </c>
      <c r="AD3406" t="s">
        <v>8503</v>
      </c>
      <c r="AE3406" t="s">
        <v>9245</v>
      </c>
      <c r="AF3406" t="s">
        <v>9281</v>
      </c>
    </row>
    <row r="3407" spans="1:34" hidden="1" x14ac:dyDescent="0.25">
      <c r="A3407" t="s">
        <v>63</v>
      </c>
      <c r="B3407">
        <v>2025271</v>
      </c>
      <c r="C3407" t="s">
        <v>87</v>
      </c>
      <c r="D3407">
        <v>8</v>
      </c>
      <c r="E3407" t="s">
        <v>92</v>
      </c>
      <c r="F3407">
        <v>1000</v>
      </c>
      <c r="G3407" t="s">
        <v>98</v>
      </c>
      <c r="H3407" t="s">
        <v>348</v>
      </c>
      <c r="I3407" t="s">
        <v>446</v>
      </c>
      <c r="J3407" t="s">
        <v>449</v>
      </c>
      <c r="K3407">
        <v>12.66</v>
      </c>
      <c r="L3407">
        <v>34.03</v>
      </c>
      <c r="M3407" t="s">
        <v>715</v>
      </c>
      <c r="Q3407">
        <v>2</v>
      </c>
      <c r="R3407">
        <v>7</v>
      </c>
      <c r="S3407" t="s">
        <v>1423</v>
      </c>
      <c r="T3407" t="s">
        <v>2610</v>
      </c>
      <c r="U3407" t="s">
        <v>3406</v>
      </c>
      <c r="V3407" t="s">
        <v>3447</v>
      </c>
      <c r="W3407">
        <v>115</v>
      </c>
      <c r="X3407">
        <v>1194</v>
      </c>
      <c r="Y3407">
        <v>1</v>
      </c>
      <c r="Z3407" t="s">
        <v>3506</v>
      </c>
      <c r="AA3407" t="s">
        <v>5615</v>
      </c>
      <c r="AB3407" t="s">
        <v>7938</v>
      </c>
      <c r="AC3407">
        <v>3.5</v>
      </c>
      <c r="AD3407" t="s">
        <v>8509</v>
      </c>
      <c r="AE3407" t="s">
        <v>9245</v>
      </c>
      <c r="AF3407" t="s">
        <v>9237</v>
      </c>
    </row>
    <row r="3408" spans="1:34" hidden="1" x14ac:dyDescent="0.25">
      <c r="A3408" t="s">
        <v>63</v>
      </c>
      <c r="B3408">
        <v>2025271</v>
      </c>
      <c r="C3408" t="s">
        <v>87</v>
      </c>
      <c r="D3408">
        <v>8</v>
      </c>
      <c r="E3408" t="s">
        <v>92</v>
      </c>
      <c r="F3408">
        <v>1000</v>
      </c>
      <c r="G3408" t="s">
        <v>98</v>
      </c>
      <c r="H3408" t="s">
        <v>348</v>
      </c>
      <c r="I3408" t="s">
        <v>446</v>
      </c>
      <c r="J3408" t="s">
        <v>449</v>
      </c>
      <c r="K3408">
        <v>12.66</v>
      </c>
      <c r="L3408">
        <v>34.03</v>
      </c>
      <c r="M3408" t="s">
        <v>715</v>
      </c>
      <c r="Q3408">
        <v>3</v>
      </c>
      <c r="R3408">
        <v>3</v>
      </c>
      <c r="S3408" t="s">
        <v>1313</v>
      </c>
      <c r="T3408" t="s">
        <v>2500</v>
      </c>
      <c r="U3408" t="s">
        <v>3416</v>
      </c>
      <c r="V3408" t="s">
        <v>3443</v>
      </c>
      <c r="W3408">
        <v>127</v>
      </c>
      <c r="X3408">
        <v>1100</v>
      </c>
      <c r="Y3408">
        <v>8</v>
      </c>
      <c r="Z3408" t="s">
        <v>3481</v>
      </c>
      <c r="AA3408" t="s">
        <v>4986</v>
      </c>
      <c r="AB3408" t="s">
        <v>7575</v>
      </c>
      <c r="AC3408">
        <v>21</v>
      </c>
      <c r="AD3408" t="s">
        <v>8503</v>
      </c>
      <c r="AE3408" t="s">
        <v>9382</v>
      </c>
      <c r="AF3408" t="s">
        <v>9311</v>
      </c>
    </row>
    <row r="3409" spans="1:33" hidden="1" x14ac:dyDescent="0.25">
      <c r="A3409" t="s">
        <v>63</v>
      </c>
      <c r="B3409">
        <v>2025271</v>
      </c>
      <c r="C3409" t="s">
        <v>87</v>
      </c>
      <c r="D3409">
        <v>8</v>
      </c>
      <c r="E3409" t="s">
        <v>92</v>
      </c>
      <c r="F3409">
        <v>1000</v>
      </c>
      <c r="G3409" t="s">
        <v>98</v>
      </c>
      <c r="H3409" t="s">
        <v>348</v>
      </c>
      <c r="I3409" t="s">
        <v>446</v>
      </c>
      <c r="J3409" t="s">
        <v>449</v>
      </c>
      <c r="K3409">
        <v>12.66</v>
      </c>
      <c r="L3409">
        <v>34.03</v>
      </c>
      <c r="M3409" t="s">
        <v>715</v>
      </c>
      <c r="Q3409">
        <v>4</v>
      </c>
      <c r="R3409">
        <v>12</v>
      </c>
      <c r="S3409" t="s">
        <v>1665</v>
      </c>
      <c r="T3409" t="s">
        <v>2852</v>
      </c>
      <c r="U3409" t="s">
        <v>3420</v>
      </c>
      <c r="V3409" t="s">
        <v>3458</v>
      </c>
      <c r="W3409">
        <v>115</v>
      </c>
      <c r="X3409">
        <v>1024</v>
      </c>
      <c r="Y3409">
        <v>9</v>
      </c>
      <c r="Z3409" t="s">
        <v>3481</v>
      </c>
      <c r="AA3409" t="s">
        <v>6031</v>
      </c>
      <c r="AB3409" t="s">
        <v>7342</v>
      </c>
      <c r="AC3409">
        <v>12</v>
      </c>
      <c r="AD3409" t="s">
        <v>8503</v>
      </c>
      <c r="AE3409" t="s">
        <v>9298</v>
      </c>
      <c r="AF3409" t="s">
        <v>9229</v>
      </c>
    </row>
    <row r="3410" spans="1:33" hidden="1" x14ac:dyDescent="0.25">
      <c r="A3410" t="s">
        <v>63</v>
      </c>
      <c r="B3410">
        <v>2025271</v>
      </c>
      <c r="C3410" t="s">
        <v>87</v>
      </c>
      <c r="D3410">
        <v>8</v>
      </c>
      <c r="E3410" t="s">
        <v>92</v>
      </c>
      <c r="F3410">
        <v>1000</v>
      </c>
      <c r="G3410" t="s">
        <v>98</v>
      </c>
      <c r="H3410" t="s">
        <v>348</v>
      </c>
      <c r="I3410" t="s">
        <v>446</v>
      </c>
      <c r="J3410" t="s">
        <v>449</v>
      </c>
      <c r="K3410">
        <v>12.66</v>
      </c>
      <c r="L3410">
        <v>34.03</v>
      </c>
      <c r="M3410" t="s">
        <v>715</v>
      </c>
      <c r="Q3410">
        <v>5</v>
      </c>
      <c r="R3410">
        <v>2</v>
      </c>
      <c r="S3410" t="s">
        <v>1903</v>
      </c>
      <c r="T3410" t="s">
        <v>3090</v>
      </c>
      <c r="U3410" t="s">
        <v>3403</v>
      </c>
      <c r="V3410" t="s">
        <v>3457</v>
      </c>
      <c r="W3410">
        <v>130</v>
      </c>
      <c r="X3410">
        <v>1064</v>
      </c>
      <c r="Y3410">
        <v>11</v>
      </c>
      <c r="Z3410" t="s">
        <v>3524</v>
      </c>
      <c r="AA3410" t="s">
        <v>6032</v>
      </c>
      <c r="AB3410" t="s">
        <v>6865</v>
      </c>
      <c r="AC3410">
        <v>9.4</v>
      </c>
      <c r="AD3410" t="s">
        <v>8507</v>
      </c>
      <c r="AE3410" t="s">
        <v>9246</v>
      </c>
      <c r="AF3410" t="s">
        <v>9365</v>
      </c>
    </row>
    <row r="3411" spans="1:33" hidden="1" x14ac:dyDescent="0.25">
      <c r="A3411" t="s">
        <v>63</v>
      </c>
      <c r="B3411">
        <v>2025271</v>
      </c>
      <c r="C3411" t="s">
        <v>87</v>
      </c>
      <c r="D3411">
        <v>8</v>
      </c>
      <c r="E3411" t="s">
        <v>92</v>
      </c>
      <c r="F3411">
        <v>1000</v>
      </c>
      <c r="G3411" t="s">
        <v>98</v>
      </c>
      <c r="H3411" t="s">
        <v>348</v>
      </c>
      <c r="I3411" t="s">
        <v>446</v>
      </c>
      <c r="J3411" t="s">
        <v>449</v>
      </c>
      <c r="K3411">
        <v>12.66</v>
      </c>
      <c r="L3411">
        <v>34.03</v>
      </c>
      <c r="M3411" t="s">
        <v>715</v>
      </c>
      <c r="Q3411">
        <v>6</v>
      </c>
      <c r="R3411">
        <v>6</v>
      </c>
      <c r="S3411" t="s">
        <v>1964</v>
      </c>
      <c r="T3411" t="s">
        <v>3151</v>
      </c>
      <c r="U3411" t="s">
        <v>3412</v>
      </c>
      <c r="V3411" t="s">
        <v>3445</v>
      </c>
      <c r="W3411">
        <v>124</v>
      </c>
      <c r="X3411">
        <v>1172</v>
      </c>
      <c r="Y3411">
        <v>5</v>
      </c>
      <c r="Z3411" t="s">
        <v>3496</v>
      </c>
      <c r="AA3411" t="s">
        <v>6033</v>
      </c>
      <c r="AB3411" t="s">
        <v>7289</v>
      </c>
      <c r="AC3411">
        <v>3.8</v>
      </c>
      <c r="AD3411" t="s">
        <v>9033</v>
      </c>
      <c r="AE3411" t="s">
        <v>9243</v>
      </c>
      <c r="AF3411" t="s">
        <v>9274</v>
      </c>
    </row>
    <row r="3412" spans="1:33" hidden="1" x14ac:dyDescent="0.25">
      <c r="A3412" t="s">
        <v>63</v>
      </c>
      <c r="B3412">
        <v>2025271</v>
      </c>
      <c r="C3412" t="s">
        <v>87</v>
      </c>
      <c r="D3412">
        <v>8</v>
      </c>
      <c r="E3412" t="s">
        <v>92</v>
      </c>
      <c r="F3412">
        <v>1000</v>
      </c>
      <c r="G3412" t="s">
        <v>98</v>
      </c>
      <c r="H3412" t="s">
        <v>348</v>
      </c>
      <c r="I3412" t="s">
        <v>446</v>
      </c>
      <c r="J3412" t="s">
        <v>449</v>
      </c>
      <c r="K3412">
        <v>12.66</v>
      </c>
      <c r="L3412">
        <v>34.03</v>
      </c>
      <c r="M3412" t="s">
        <v>715</v>
      </c>
      <c r="Q3412">
        <v>7</v>
      </c>
      <c r="R3412">
        <v>5</v>
      </c>
      <c r="S3412" t="s">
        <v>1660</v>
      </c>
      <c r="T3412" t="s">
        <v>2847</v>
      </c>
      <c r="U3412" t="s">
        <v>3407</v>
      </c>
      <c r="V3412" t="s">
        <v>3440</v>
      </c>
      <c r="W3412">
        <v>124</v>
      </c>
      <c r="X3412">
        <v>1166</v>
      </c>
      <c r="Y3412">
        <v>6</v>
      </c>
      <c r="Z3412" t="s">
        <v>3515</v>
      </c>
      <c r="AA3412" t="s">
        <v>5465</v>
      </c>
      <c r="AB3412" t="s">
        <v>7576</v>
      </c>
      <c r="AC3412">
        <v>16</v>
      </c>
      <c r="AD3412" t="s">
        <v>8510</v>
      </c>
      <c r="AE3412" t="s">
        <v>9247</v>
      </c>
      <c r="AF3412" t="s">
        <v>9281</v>
      </c>
    </row>
    <row r="3413" spans="1:33" hidden="1" x14ac:dyDescent="0.25">
      <c r="A3413" t="s">
        <v>63</v>
      </c>
      <c r="B3413">
        <v>2025271</v>
      </c>
      <c r="C3413" t="s">
        <v>87</v>
      </c>
      <c r="D3413">
        <v>8</v>
      </c>
      <c r="E3413" t="s">
        <v>92</v>
      </c>
      <c r="F3413">
        <v>1000</v>
      </c>
      <c r="G3413" t="s">
        <v>98</v>
      </c>
      <c r="H3413" t="s">
        <v>348</v>
      </c>
      <c r="I3413" t="s">
        <v>446</v>
      </c>
      <c r="J3413" t="s">
        <v>449</v>
      </c>
      <c r="K3413">
        <v>12.66</v>
      </c>
      <c r="L3413">
        <v>34.03</v>
      </c>
      <c r="M3413" t="s">
        <v>715</v>
      </c>
      <c r="Q3413">
        <v>8</v>
      </c>
      <c r="R3413">
        <v>11</v>
      </c>
      <c r="S3413" t="s">
        <v>1148</v>
      </c>
      <c r="T3413" t="s">
        <v>2335</v>
      </c>
      <c r="U3413" t="s">
        <v>3399</v>
      </c>
      <c r="V3413" t="s">
        <v>3451</v>
      </c>
      <c r="W3413">
        <v>115</v>
      </c>
      <c r="X3413">
        <v>1131</v>
      </c>
      <c r="Y3413">
        <v>3</v>
      </c>
      <c r="Z3413" t="s">
        <v>3491</v>
      </c>
      <c r="AA3413" t="s">
        <v>6034</v>
      </c>
      <c r="AB3413" t="s">
        <v>7948</v>
      </c>
      <c r="AC3413">
        <v>31</v>
      </c>
      <c r="AD3413" t="s">
        <v>8600</v>
      </c>
      <c r="AE3413" t="s">
        <v>9295</v>
      </c>
      <c r="AF3413" t="s">
        <v>9367</v>
      </c>
    </row>
    <row r="3414" spans="1:33" hidden="1" x14ac:dyDescent="0.25">
      <c r="A3414" t="s">
        <v>63</v>
      </c>
      <c r="B3414">
        <v>2025271</v>
      </c>
      <c r="C3414" t="s">
        <v>87</v>
      </c>
      <c r="D3414">
        <v>8</v>
      </c>
      <c r="E3414" t="s">
        <v>92</v>
      </c>
      <c r="F3414">
        <v>1000</v>
      </c>
      <c r="G3414" t="s">
        <v>98</v>
      </c>
      <c r="H3414" t="s">
        <v>348</v>
      </c>
      <c r="I3414" t="s">
        <v>446</v>
      </c>
      <c r="J3414" t="s">
        <v>449</v>
      </c>
      <c r="K3414">
        <v>12.66</v>
      </c>
      <c r="L3414">
        <v>34.03</v>
      </c>
      <c r="M3414" t="s">
        <v>715</v>
      </c>
      <c r="Q3414">
        <v>9</v>
      </c>
      <c r="R3414">
        <v>10</v>
      </c>
      <c r="S3414" t="s">
        <v>1627</v>
      </c>
      <c r="T3414" t="s">
        <v>2814</v>
      </c>
      <c r="U3414" t="s">
        <v>3409</v>
      </c>
      <c r="V3414" t="s">
        <v>3450</v>
      </c>
      <c r="W3414">
        <v>119</v>
      </c>
      <c r="X3414">
        <v>1131</v>
      </c>
      <c r="Y3414">
        <v>2</v>
      </c>
      <c r="Z3414" t="s">
        <v>3507</v>
      </c>
      <c r="AA3414" t="s">
        <v>5993</v>
      </c>
      <c r="AB3414" t="s">
        <v>7432</v>
      </c>
      <c r="AC3414">
        <v>16</v>
      </c>
      <c r="AD3414" t="s">
        <v>8507</v>
      </c>
      <c r="AE3414" t="s">
        <v>9298</v>
      </c>
      <c r="AF3414" t="s">
        <v>9312</v>
      </c>
    </row>
    <row r="3415" spans="1:33" hidden="1" x14ac:dyDescent="0.25">
      <c r="A3415" t="s">
        <v>63</v>
      </c>
      <c r="B3415">
        <v>2025271</v>
      </c>
      <c r="C3415" t="s">
        <v>87</v>
      </c>
      <c r="D3415">
        <v>8</v>
      </c>
      <c r="E3415" t="s">
        <v>92</v>
      </c>
      <c r="F3415">
        <v>1000</v>
      </c>
      <c r="G3415" t="s">
        <v>98</v>
      </c>
      <c r="H3415" t="s">
        <v>348</v>
      </c>
      <c r="I3415" t="s">
        <v>446</v>
      </c>
      <c r="J3415" t="s">
        <v>449</v>
      </c>
      <c r="K3415">
        <v>12.66</v>
      </c>
      <c r="L3415">
        <v>34.03</v>
      </c>
      <c r="M3415" t="s">
        <v>715</v>
      </c>
      <c r="Q3415">
        <v>10</v>
      </c>
      <c r="R3415">
        <v>1</v>
      </c>
      <c r="S3415" t="s">
        <v>1238</v>
      </c>
      <c r="T3415" t="s">
        <v>2425</v>
      </c>
      <c r="U3415" t="s">
        <v>3419</v>
      </c>
      <c r="V3415" t="s">
        <v>3449</v>
      </c>
      <c r="W3415">
        <v>131</v>
      </c>
      <c r="X3415">
        <v>1199</v>
      </c>
      <c r="Y3415">
        <v>12</v>
      </c>
      <c r="Z3415" t="s">
        <v>3499</v>
      </c>
      <c r="AA3415" t="s">
        <v>5523</v>
      </c>
      <c r="AB3415" t="s">
        <v>6923</v>
      </c>
      <c r="AC3415">
        <v>25</v>
      </c>
      <c r="AD3415" t="s">
        <v>8598</v>
      </c>
      <c r="AE3415" t="s">
        <v>9247</v>
      </c>
      <c r="AF3415" t="s">
        <v>9085</v>
      </c>
    </row>
    <row r="3416" spans="1:33" hidden="1" x14ac:dyDescent="0.25">
      <c r="A3416" t="s">
        <v>63</v>
      </c>
      <c r="B3416">
        <v>2025271</v>
      </c>
      <c r="C3416" t="s">
        <v>87</v>
      </c>
      <c r="D3416">
        <v>8</v>
      </c>
      <c r="E3416" t="s">
        <v>92</v>
      </c>
      <c r="F3416">
        <v>1000</v>
      </c>
      <c r="G3416" t="s">
        <v>98</v>
      </c>
      <c r="H3416" t="s">
        <v>348</v>
      </c>
      <c r="I3416" t="s">
        <v>446</v>
      </c>
      <c r="J3416" t="s">
        <v>449</v>
      </c>
      <c r="K3416">
        <v>12.66</v>
      </c>
      <c r="L3416">
        <v>34.03</v>
      </c>
      <c r="M3416" t="s">
        <v>715</v>
      </c>
      <c r="Q3416">
        <v>11</v>
      </c>
      <c r="R3416">
        <v>8</v>
      </c>
      <c r="S3416" t="s">
        <v>1906</v>
      </c>
      <c r="T3416" t="s">
        <v>3093</v>
      </c>
      <c r="U3416" t="s">
        <v>3398</v>
      </c>
      <c r="V3416" t="s">
        <v>3460</v>
      </c>
      <c r="W3416">
        <v>120</v>
      </c>
      <c r="X3416">
        <v>1226</v>
      </c>
      <c r="Y3416">
        <v>4</v>
      </c>
      <c r="Z3416" t="s">
        <v>3527</v>
      </c>
      <c r="AA3416" t="s">
        <v>6035</v>
      </c>
      <c r="AB3416" t="s">
        <v>8110</v>
      </c>
      <c r="AC3416">
        <v>47</v>
      </c>
      <c r="AD3416" t="s">
        <v>8600</v>
      </c>
      <c r="AE3416" t="s">
        <v>9296</v>
      </c>
      <c r="AF3416" t="s">
        <v>9359</v>
      </c>
    </row>
    <row r="3417" spans="1:33" hidden="1" x14ac:dyDescent="0.25">
      <c r="A3417" t="s">
        <v>63</v>
      </c>
      <c r="B3417">
        <v>2025271</v>
      </c>
      <c r="C3417" t="s">
        <v>87</v>
      </c>
      <c r="D3417">
        <v>8</v>
      </c>
      <c r="E3417" t="s">
        <v>92</v>
      </c>
      <c r="F3417">
        <v>1000</v>
      </c>
      <c r="G3417" t="s">
        <v>98</v>
      </c>
      <c r="H3417" t="s">
        <v>348</v>
      </c>
      <c r="I3417" t="s">
        <v>446</v>
      </c>
      <c r="J3417" t="s">
        <v>449</v>
      </c>
      <c r="K3417">
        <v>12.66</v>
      </c>
      <c r="L3417">
        <v>34.03</v>
      </c>
      <c r="M3417" t="s">
        <v>715</v>
      </c>
      <c r="Q3417">
        <v>12</v>
      </c>
      <c r="R3417">
        <v>4</v>
      </c>
      <c r="S3417" t="s">
        <v>1905</v>
      </c>
      <c r="T3417" t="s">
        <v>3092</v>
      </c>
      <c r="U3417" t="s">
        <v>3410</v>
      </c>
      <c r="V3417" t="s">
        <v>3447</v>
      </c>
      <c r="W3417">
        <v>124</v>
      </c>
      <c r="X3417">
        <v>1124</v>
      </c>
      <c r="Y3417">
        <v>7</v>
      </c>
      <c r="Z3417" t="s">
        <v>3545</v>
      </c>
      <c r="AA3417" t="s">
        <v>6036</v>
      </c>
      <c r="AB3417" t="s">
        <v>8098</v>
      </c>
      <c r="AC3417">
        <v>16</v>
      </c>
      <c r="AD3417" t="s">
        <v>8598</v>
      </c>
      <c r="AE3417" t="s">
        <v>9247</v>
      </c>
      <c r="AF3417" t="s">
        <v>8488</v>
      </c>
    </row>
    <row r="3418" spans="1:33" hidden="1" x14ac:dyDescent="0.25">
      <c r="A3418" t="s">
        <v>63</v>
      </c>
      <c r="B3418">
        <v>2025271</v>
      </c>
      <c r="C3418" t="s">
        <v>87</v>
      </c>
      <c r="D3418">
        <v>8</v>
      </c>
      <c r="E3418" t="s">
        <v>92</v>
      </c>
      <c r="F3418">
        <v>1000</v>
      </c>
      <c r="G3418" t="s">
        <v>98</v>
      </c>
      <c r="H3418" t="s">
        <v>348</v>
      </c>
      <c r="I3418" t="s">
        <v>446</v>
      </c>
      <c r="J3418" t="s">
        <v>449</v>
      </c>
      <c r="K3418">
        <v>12.66</v>
      </c>
      <c r="L3418">
        <v>34.03</v>
      </c>
      <c r="M3418" t="s">
        <v>715</v>
      </c>
      <c r="S3418" t="s">
        <v>1065</v>
      </c>
      <c r="T3418" t="s">
        <v>2252</v>
      </c>
      <c r="U3418" t="s">
        <v>3411</v>
      </c>
      <c r="V3418" t="s">
        <v>3456</v>
      </c>
      <c r="W3418">
        <v>122</v>
      </c>
      <c r="Z3418" t="s">
        <v>3439</v>
      </c>
      <c r="AA3418" t="s">
        <v>3439</v>
      </c>
      <c r="AB3418" t="s">
        <v>3439</v>
      </c>
    </row>
    <row r="3419" spans="1:33" hidden="1" x14ac:dyDescent="0.25">
      <c r="A3419" t="s">
        <v>63</v>
      </c>
      <c r="B3419">
        <v>2025272</v>
      </c>
      <c r="C3419" t="s">
        <v>87</v>
      </c>
      <c r="D3419">
        <v>9</v>
      </c>
      <c r="E3419" t="s">
        <v>92</v>
      </c>
      <c r="F3419">
        <v>1650</v>
      </c>
      <c r="G3419" t="s">
        <v>98</v>
      </c>
      <c r="H3419" t="s">
        <v>349</v>
      </c>
      <c r="I3419" t="s">
        <v>446</v>
      </c>
      <c r="J3419" t="s">
        <v>449</v>
      </c>
      <c r="K3419">
        <v>28.29</v>
      </c>
      <c r="L3419">
        <v>52.74</v>
      </c>
      <c r="M3419" t="s">
        <v>716</v>
      </c>
      <c r="N3419" t="s">
        <v>926</v>
      </c>
      <c r="Q3419">
        <v>1</v>
      </c>
      <c r="R3419">
        <v>4</v>
      </c>
      <c r="S3419" t="s">
        <v>1710</v>
      </c>
      <c r="T3419" t="s">
        <v>2897</v>
      </c>
      <c r="U3419" t="s">
        <v>3421</v>
      </c>
      <c r="V3419" t="s">
        <v>3444</v>
      </c>
      <c r="W3419">
        <v>127</v>
      </c>
      <c r="X3419">
        <v>1101</v>
      </c>
      <c r="Y3419">
        <v>3</v>
      </c>
      <c r="Z3419" t="s">
        <v>3478</v>
      </c>
      <c r="AA3419" t="s">
        <v>5266</v>
      </c>
      <c r="AB3419" t="s">
        <v>926</v>
      </c>
      <c r="AC3419">
        <v>7.2</v>
      </c>
      <c r="AD3419" t="s">
        <v>8962</v>
      </c>
      <c r="AE3419" t="s">
        <v>8478</v>
      </c>
      <c r="AF3419" t="s">
        <v>8553</v>
      </c>
      <c r="AG3419" t="s">
        <v>9371</v>
      </c>
    </row>
    <row r="3420" spans="1:33" hidden="1" x14ac:dyDescent="0.25">
      <c r="A3420" t="s">
        <v>63</v>
      </c>
      <c r="B3420">
        <v>2025272</v>
      </c>
      <c r="C3420" t="s">
        <v>87</v>
      </c>
      <c r="D3420">
        <v>9</v>
      </c>
      <c r="E3420" t="s">
        <v>92</v>
      </c>
      <c r="F3420">
        <v>1650</v>
      </c>
      <c r="G3420" t="s">
        <v>98</v>
      </c>
      <c r="H3420" t="s">
        <v>349</v>
      </c>
      <c r="I3420" t="s">
        <v>446</v>
      </c>
      <c r="J3420" t="s">
        <v>449</v>
      </c>
      <c r="K3420">
        <v>28.29</v>
      </c>
      <c r="L3420">
        <v>52.74</v>
      </c>
      <c r="M3420" t="s">
        <v>716</v>
      </c>
      <c r="N3420" t="s">
        <v>926</v>
      </c>
      <c r="Q3420">
        <v>2</v>
      </c>
      <c r="R3420">
        <v>8</v>
      </c>
      <c r="S3420" t="s">
        <v>1508</v>
      </c>
      <c r="T3420" t="s">
        <v>2695</v>
      </c>
      <c r="U3420" t="s">
        <v>3407</v>
      </c>
      <c r="V3420" t="s">
        <v>3450</v>
      </c>
      <c r="W3420">
        <v>121</v>
      </c>
      <c r="X3420">
        <v>1089</v>
      </c>
      <c r="Y3420">
        <v>1</v>
      </c>
      <c r="Z3420" t="s">
        <v>3489</v>
      </c>
      <c r="AA3420" t="s">
        <v>6037</v>
      </c>
      <c r="AB3420" t="s">
        <v>6943</v>
      </c>
      <c r="AC3420">
        <v>22</v>
      </c>
      <c r="AD3420" t="s">
        <v>8887</v>
      </c>
      <c r="AE3420" t="s">
        <v>8478</v>
      </c>
      <c r="AF3420" t="s">
        <v>8557</v>
      </c>
      <c r="AG3420" t="s">
        <v>9103</v>
      </c>
    </row>
    <row r="3421" spans="1:33" hidden="1" x14ac:dyDescent="0.25">
      <c r="A3421" t="s">
        <v>63</v>
      </c>
      <c r="B3421">
        <v>2025272</v>
      </c>
      <c r="C3421" t="s">
        <v>87</v>
      </c>
      <c r="D3421">
        <v>9</v>
      </c>
      <c r="E3421" t="s">
        <v>92</v>
      </c>
      <c r="F3421">
        <v>1650</v>
      </c>
      <c r="G3421" t="s">
        <v>98</v>
      </c>
      <c r="H3421" t="s">
        <v>349</v>
      </c>
      <c r="I3421" t="s">
        <v>446</v>
      </c>
      <c r="J3421" t="s">
        <v>449</v>
      </c>
      <c r="K3421">
        <v>28.29</v>
      </c>
      <c r="L3421">
        <v>52.74</v>
      </c>
      <c r="M3421" t="s">
        <v>716</v>
      </c>
      <c r="N3421" t="s">
        <v>926</v>
      </c>
      <c r="Q3421">
        <v>3</v>
      </c>
      <c r="R3421">
        <v>12</v>
      </c>
      <c r="S3421" t="s">
        <v>1189</v>
      </c>
      <c r="T3421" t="s">
        <v>2376</v>
      </c>
      <c r="U3421" t="s">
        <v>3420</v>
      </c>
      <c r="V3421" t="s">
        <v>3458</v>
      </c>
      <c r="W3421">
        <v>118</v>
      </c>
      <c r="X3421">
        <v>1024</v>
      </c>
      <c r="Y3421">
        <v>8</v>
      </c>
      <c r="Z3421" t="s">
        <v>3489</v>
      </c>
      <c r="AA3421" t="s">
        <v>5383</v>
      </c>
      <c r="AB3421" t="s">
        <v>7075</v>
      </c>
      <c r="AC3421">
        <v>6.8</v>
      </c>
      <c r="AD3421" t="s">
        <v>8519</v>
      </c>
      <c r="AE3421" t="s">
        <v>8392</v>
      </c>
      <c r="AF3421" t="s">
        <v>8557</v>
      </c>
      <c r="AG3421" t="s">
        <v>8889</v>
      </c>
    </row>
    <row r="3422" spans="1:33" hidden="1" x14ac:dyDescent="0.25">
      <c r="A3422" t="s">
        <v>63</v>
      </c>
      <c r="B3422">
        <v>2025272</v>
      </c>
      <c r="C3422" t="s">
        <v>87</v>
      </c>
      <c r="D3422">
        <v>9</v>
      </c>
      <c r="E3422" t="s">
        <v>92</v>
      </c>
      <c r="F3422">
        <v>1650</v>
      </c>
      <c r="G3422" t="s">
        <v>98</v>
      </c>
      <c r="H3422" t="s">
        <v>349</v>
      </c>
      <c r="I3422" t="s">
        <v>446</v>
      </c>
      <c r="J3422" t="s">
        <v>449</v>
      </c>
      <c r="K3422">
        <v>28.29</v>
      </c>
      <c r="L3422">
        <v>52.74</v>
      </c>
      <c r="M3422" t="s">
        <v>716</v>
      </c>
      <c r="N3422" t="s">
        <v>926</v>
      </c>
      <c r="Q3422">
        <v>4</v>
      </c>
      <c r="R3422">
        <v>6</v>
      </c>
      <c r="S3422" t="s">
        <v>1217</v>
      </c>
      <c r="T3422" t="s">
        <v>2404</v>
      </c>
      <c r="U3422" t="s">
        <v>3409</v>
      </c>
      <c r="V3422" t="s">
        <v>3460</v>
      </c>
      <c r="W3422">
        <v>125</v>
      </c>
      <c r="X3422">
        <v>1067</v>
      </c>
      <c r="Y3422">
        <v>2</v>
      </c>
      <c r="Z3422" t="s">
        <v>3483</v>
      </c>
      <c r="AA3422" t="s">
        <v>5038</v>
      </c>
      <c r="AB3422" t="s">
        <v>6931</v>
      </c>
      <c r="AC3422">
        <v>9</v>
      </c>
      <c r="AD3422" t="s">
        <v>8522</v>
      </c>
      <c r="AE3422" t="s">
        <v>8478</v>
      </c>
      <c r="AF3422" t="s">
        <v>8605</v>
      </c>
      <c r="AG3422" t="s">
        <v>8945</v>
      </c>
    </row>
    <row r="3423" spans="1:33" hidden="1" x14ac:dyDescent="0.25">
      <c r="A3423" t="s">
        <v>63</v>
      </c>
      <c r="B3423">
        <v>2025272</v>
      </c>
      <c r="C3423" t="s">
        <v>87</v>
      </c>
      <c r="D3423">
        <v>9</v>
      </c>
      <c r="E3423" t="s">
        <v>92</v>
      </c>
      <c r="F3423">
        <v>1650</v>
      </c>
      <c r="G3423" t="s">
        <v>98</v>
      </c>
      <c r="H3423" t="s">
        <v>349</v>
      </c>
      <c r="I3423" t="s">
        <v>446</v>
      </c>
      <c r="J3423" t="s">
        <v>449</v>
      </c>
      <c r="K3423">
        <v>28.29</v>
      </c>
      <c r="L3423">
        <v>52.74</v>
      </c>
      <c r="M3423" t="s">
        <v>716</v>
      </c>
      <c r="N3423" t="s">
        <v>926</v>
      </c>
      <c r="Q3423">
        <v>5</v>
      </c>
      <c r="R3423">
        <v>5</v>
      </c>
      <c r="S3423" t="s">
        <v>1699</v>
      </c>
      <c r="T3423" t="s">
        <v>2886</v>
      </c>
      <c r="U3423" t="s">
        <v>3401</v>
      </c>
      <c r="V3423" t="s">
        <v>3449</v>
      </c>
      <c r="W3423">
        <v>126</v>
      </c>
      <c r="X3423">
        <v>1068</v>
      </c>
      <c r="Y3423">
        <v>12</v>
      </c>
      <c r="Z3423" t="s">
        <v>3490</v>
      </c>
      <c r="AA3423" t="s">
        <v>6038</v>
      </c>
      <c r="AB3423" t="s">
        <v>7102</v>
      </c>
      <c r="AC3423">
        <v>55</v>
      </c>
      <c r="AD3423" t="s">
        <v>8860</v>
      </c>
      <c r="AE3423" t="s">
        <v>8392</v>
      </c>
      <c r="AF3423" t="s">
        <v>8550</v>
      </c>
      <c r="AG3423" t="s">
        <v>8612</v>
      </c>
    </row>
    <row r="3424" spans="1:33" hidden="1" x14ac:dyDescent="0.25">
      <c r="A3424" t="s">
        <v>63</v>
      </c>
      <c r="B3424">
        <v>2025272</v>
      </c>
      <c r="C3424" t="s">
        <v>87</v>
      </c>
      <c r="D3424">
        <v>9</v>
      </c>
      <c r="E3424" t="s">
        <v>92</v>
      </c>
      <c r="F3424">
        <v>1650</v>
      </c>
      <c r="G3424" t="s">
        <v>98</v>
      </c>
      <c r="H3424" t="s">
        <v>349</v>
      </c>
      <c r="I3424" t="s">
        <v>446</v>
      </c>
      <c r="J3424" t="s">
        <v>449</v>
      </c>
      <c r="K3424">
        <v>28.29</v>
      </c>
      <c r="L3424">
        <v>52.74</v>
      </c>
      <c r="M3424" t="s">
        <v>716</v>
      </c>
      <c r="N3424" t="s">
        <v>926</v>
      </c>
      <c r="Q3424">
        <v>6</v>
      </c>
      <c r="R3424">
        <v>1</v>
      </c>
      <c r="S3424" t="s">
        <v>1201</v>
      </c>
      <c r="T3424" t="s">
        <v>2388</v>
      </c>
      <c r="U3424" t="s">
        <v>3400</v>
      </c>
      <c r="V3424" t="s">
        <v>3447</v>
      </c>
      <c r="W3424">
        <v>135</v>
      </c>
      <c r="X3424">
        <v>1111</v>
      </c>
      <c r="Y3424">
        <v>7</v>
      </c>
      <c r="Z3424" t="s">
        <v>3490</v>
      </c>
      <c r="AA3424" t="s">
        <v>5064</v>
      </c>
      <c r="AB3424" t="s">
        <v>8010</v>
      </c>
      <c r="AC3424">
        <v>19</v>
      </c>
      <c r="AD3424" t="s">
        <v>8829</v>
      </c>
      <c r="AE3424" t="s">
        <v>462</v>
      </c>
      <c r="AF3424" t="s">
        <v>8550</v>
      </c>
      <c r="AG3424" t="s">
        <v>9401</v>
      </c>
    </row>
    <row r="3425" spans="1:33" hidden="1" x14ac:dyDescent="0.25">
      <c r="A3425" t="s">
        <v>63</v>
      </c>
      <c r="B3425">
        <v>2025272</v>
      </c>
      <c r="C3425" t="s">
        <v>87</v>
      </c>
      <c r="D3425">
        <v>9</v>
      </c>
      <c r="E3425" t="s">
        <v>92</v>
      </c>
      <c r="F3425">
        <v>1650</v>
      </c>
      <c r="G3425" t="s">
        <v>98</v>
      </c>
      <c r="H3425" t="s">
        <v>349</v>
      </c>
      <c r="I3425" t="s">
        <v>446</v>
      </c>
      <c r="J3425" t="s">
        <v>449</v>
      </c>
      <c r="K3425">
        <v>28.29</v>
      </c>
      <c r="L3425">
        <v>52.74</v>
      </c>
      <c r="M3425" t="s">
        <v>716</v>
      </c>
      <c r="N3425" t="s">
        <v>926</v>
      </c>
      <c r="Q3425">
        <v>7</v>
      </c>
      <c r="R3425">
        <v>10</v>
      </c>
      <c r="S3425" t="s">
        <v>1112</v>
      </c>
      <c r="T3425" t="s">
        <v>2299</v>
      </c>
      <c r="U3425" t="s">
        <v>3399</v>
      </c>
      <c r="V3425" t="s">
        <v>3457</v>
      </c>
      <c r="W3425">
        <v>120</v>
      </c>
      <c r="X3425">
        <v>1213</v>
      </c>
      <c r="Y3425">
        <v>11</v>
      </c>
      <c r="Z3425" t="s">
        <v>3515</v>
      </c>
      <c r="AA3425" t="s">
        <v>6039</v>
      </c>
      <c r="AB3425" t="s">
        <v>7903</v>
      </c>
      <c r="AC3425">
        <v>19</v>
      </c>
      <c r="AD3425" t="s">
        <v>9138</v>
      </c>
      <c r="AE3425" t="s">
        <v>8401</v>
      </c>
      <c r="AF3425" t="s">
        <v>8550</v>
      </c>
      <c r="AG3425" t="s">
        <v>9367</v>
      </c>
    </row>
    <row r="3426" spans="1:33" hidden="1" x14ac:dyDescent="0.25">
      <c r="A3426" t="s">
        <v>63</v>
      </c>
      <c r="B3426">
        <v>2025272</v>
      </c>
      <c r="C3426" t="s">
        <v>87</v>
      </c>
      <c r="D3426">
        <v>9</v>
      </c>
      <c r="E3426" t="s">
        <v>92</v>
      </c>
      <c r="F3426">
        <v>1650</v>
      </c>
      <c r="G3426" t="s">
        <v>98</v>
      </c>
      <c r="H3426" t="s">
        <v>349</v>
      </c>
      <c r="I3426" t="s">
        <v>446</v>
      </c>
      <c r="J3426" t="s">
        <v>449</v>
      </c>
      <c r="K3426">
        <v>28.29</v>
      </c>
      <c r="L3426">
        <v>52.74</v>
      </c>
      <c r="M3426" t="s">
        <v>716</v>
      </c>
      <c r="N3426" t="s">
        <v>926</v>
      </c>
      <c r="Q3426">
        <v>8</v>
      </c>
      <c r="R3426">
        <v>7</v>
      </c>
      <c r="S3426" t="s">
        <v>1997</v>
      </c>
      <c r="T3426" t="s">
        <v>3184</v>
      </c>
      <c r="U3426" t="s">
        <v>3406</v>
      </c>
      <c r="V3426" t="s">
        <v>3461</v>
      </c>
      <c r="W3426">
        <v>122</v>
      </c>
      <c r="X3426">
        <v>1052</v>
      </c>
      <c r="Y3426">
        <v>10</v>
      </c>
      <c r="Z3426" t="s">
        <v>3498</v>
      </c>
      <c r="AA3426" t="s">
        <v>6040</v>
      </c>
      <c r="AB3426" t="s">
        <v>7893</v>
      </c>
      <c r="AC3426">
        <v>32</v>
      </c>
      <c r="AD3426" t="s">
        <v>9139</v>
      </c>
      <c r="AE3426" t="s">
        <v>8475</v>
      </c>
      <c r="AF3426" t="s">
        <v>8550</v>
      </c>
      <c r="AG3426" t="s">
        <v>8876</v>
      </c>
    </row>
    <row r="3427" spans="1:33" hidden="1" x14ac:dyDescent="0.25">
      <c r="A3427" t="s">
        <v>63</v>
      </c>
      <c r="B3427">
        <v>2025272</v>
      </c>
      <c r="C3427" t="s">
        <v>87</v>
      </c>
      <c r="D3427">
        <v>9</v>
      </c>
      <c r="E3427" t="s">
        <v>92</v>
      </c>
      <c r="F3427">
        <v>1650</v>
      </c>
      <c r="G3427" t="s">
        <v>98</v>
      </c>
      <c r="H3427" t="s">
        <v>349</v>
      </c>
      <c r="I3427" t="s">
        <v>446</v>
      </c>
      <c r="J3427" t="s">
        <v>449</v>
      </c>
      <c r="K3427">
        <v>28.29</v>
      </c>
      <c r="L3427">
        <v>52.74</v>
      </c>
      <c r="M3427" t="s">
        <v>716</v>
      </c>
      <c r="N3427" t="s">
        <v>926</v>
      </c>
      <c r="Q3427">
        <v>9</v>
      </c>
      <c r="R3427">
        <v>9</v>
      </c>
      <c r="S3427" t="s">
        <v>1994</v>
      </c>
      <c r="T3427" t="s">
        <v>3181</v>
      </c>
      <c r="U3427" t="s">
        <v>3412</v>
      </c>
      <c r="V3427" t="s">
        <v>3445</v>
      </c>
      <c r="W3427">
        <v>121</v>
      </c>
      <c r="X3427">
        <v>1021</v>
      </c>
      <c r="Y3427">
        <v>9</v>
      </c>
      <c r="Z3427" t="s">
        <v>3498</v>
      </c>
      <c r="AA3427" t="s">
        <v>5234</v>
      </c>
      <c r="AB3427" t="s">
        <v>7625</v>
      </c>
      <c r="AC3427">
        <v>65</v>
      </c>
      <c r="AD3427" t="s">
        <v>9140</v>
      </c>
      <c r="AE3427" t="s">
        <v>8752</v>
      </c>
      <c r="AF3427" t="s">
        <v>8551</v>
      </c>
      <c r="AG3427" t="s">
        <v>9232</v>
      </c>
    </row>
    <row r="3428" spans="1:33" hidden="1" x14ac:dyDescent="0.25">
      <c r="A3428" t="s">
        <v>63</v>
      </c>
      <c r="B3428">
        <v>2025272</v>
      </c>
      <c r="C3428" t="s">
        <v>87</v>
      </c>
      <c r="D3428">
        <v>9</v>
      </c>
      <c r="E3428" t="s">
        <v>92</v>
      </c>
      <c r="F3428">
        <v>1650</v>
      </c>
      <c r="G3428" t="s">
        <v>98</v>
      </c>
      <c r="H3428" t="s">
        <v>349</v>
      </c>
      <c r="I3428" t="s">
        <v>446</v>
      </c>
      <c r="J3428" t="s">
        <v>449</v>
      </c>
      <c r="K3428">
        <v>28.29</v>
      </c>
      <c r="L3428">
        <v>52.74</v>
      </c>
      <c r="M3428" t="s">
        <v>716</v>
      </c>
      <c r="N3428" t="s">
        <v>926</v>
      </c>
      <c r="Q3428">
        <v>10</v>
      </c>
      <c r="R3428">
        <v>2</v>
      </c>
      <c r="S3428" t="s">
        <v>1566</v>
      </c>
      <c r="T3428" t="s">
        <v>2753</v>
      </c>
      <c r="U3428" t="s">
        <v>3411</v>
      </c>
      <c r="V3428" t="s">
        <v>3459</v>
      </c>
      <c r="W3428">
        <v>135</v>
      </c>
      <c r="X3428">
        <v>1027</v>
      </c>
      <c r="Y3428">
        <v>4</v>
      </c>
      <c r="Z3428" t="s">
        <v>3508</v>
      </c>
      <c r="AA3428" t="s">
        <v>5804</v>
      </c>
      <c r="AB3428" t="s">
        <v>6945</v>
      </c>
      <c r="AC3428">
        <v>2.2000000000000002</v>
      </c>
      <c r="AD3428" t="s">
        <v>8691</v>
      </c>
      <c r="AE3428" t="s">
        <v>8477</v>
      </c>
      <c r="AF3428" t="s">
        <v>8550</v>
      </c>
      <c r="AG3428" t="s">
        <v>8591</v>
      </c>
    </row>
    <row r="3429" spans="1:33" hidden="1" x14ac:dyDescent="0.25">
      <c r="A3429" t="s">
        <v>63</v>
      </c>
      <c r="B3429">
        <v>2025272</v>
      </c>
      <c r="C3429" t="s">
        <v>87</v>
      </c>
      <c r="D3429">
        <v>9</v>
      </c>
      <c r="E3429" t="s">
        <v>92</v>
      </c>
      <c r="F3429">
        <v>1650</v>
      </c>
      <c r="G3429" t="s">
        <v>98</v>
      </c>
      <c r="H3429" t="s">
        <v>349</v>
      </c>
      <c r="I3429" t="s">
        <v>446</v>
      </c>
      <c r="J3429" t="s">
        <v>449</v>
      </c>
      <c r="K3429">
        <v>28.29</v>
      </c>
      <c r="L3429">
        <v>52.74</v>
      </c>
      <c r="M3429" t="s">
        <v>716</v>
      </c>
      <c r="N3429" t="s">
        <v>926</v>
      </c>
      <c r="Q3429">
        <v>11</v>
      </c>
      <c r="R3429">
        <v>3</v>
      </c>
      <c r="S3429" t="s">
        <v>1708</v>
      </c>
      <c r="T3429" t="s">
        <v>2895</v>
      </c>
      <c r="U3429" t="s">
        <v>3403</v>
      </c>
      <c r="V3429" t="s">
        <v>3454</v>
      </c>
      <c r="W3429">
        <v>128</v>
      </c>
      <c r="X3429">
        <v>1092</v>
      </c>
      <c r="Y3429">
        <v>6</v>
      </c>
      <c r="Z3429" t="s">
        <v>3488</v>
      </c>
      <c r="AA3429" t="s">
        <v>6041</v>
      </c>
      <c r="AB3429" t="s">
        <v>8111</v>
      </c>
      <c r="AC3429">
        <v>8.8000000000000007</v>
      </c>
      <c r="AD3429" t="s">
        <v>8696</v>
      </c>
      <c r="AE3429" t="s">
        <v>8392</v>
      </c>
      <c r="AF3429" t="s">
        <v>8604</v>
      </c>
      <c r="AG3429" t="s">
        <v>8945</v>
      </c>
    </row>
    <row r="3430" spans="1:33" hidden="1" x14ac:dyDescent="0.25">
      <c r="A3430" t="s">
        <v>63</v>
      </c>
      <c r="B3430">
        <v>2025272</v>
      </c>
      <c r="C3430" t="s">
        <v>87</v>
      </c>
      <c r="D3430">
        <v>9</v>
      </c>
      <c r="E3430" t="s">
        <v>92</v>
      </c>
      <c r="F3430">
        <v>1650</v>
      </c>
      <c r="G3430" t="s">
        <v>98</v>
      </c>
      <c r="H3430" t="s">
        <v>349</v>
      </c>
      <c r="I3430" t="s">
        <v>446</v>
      </c>
      <c r="J3430" t="s">
        <v>449</v>
      </c>
      <c r="K3430">
        <v>28.29</v>
      </c>
      <c r="L3430">
        <v>52.74</v>
      </c>
      <c r="M3430" t="s">
        <v>716</v>
      </c>
      <c r="N3430" t="s">
        <v>926</v>
      </c>
      <c r="Q3430">
        <v>12</v>
      </c>
      <c r="R3430">
        <v>11</v>
      </c>
      <c r="S3430" t="s">
        <v>1743</v>
      </c>
      <c r="T3430" t="s">
        <v>2930</v>
      </c>
      <c r="U3430" t="s">
        <v>3417</v>
      </c>
      <c r="V3430" t="s">
        <v>3443</v>
      </c>
      <c r="W3430">
        <v>119</v>
      </c>
      <c r="X3430">
        <v>1164</v>
      </c>
      <c r="Y3430">
        <v>5</v>
      </c>
      <c r="Z3430" t="s">
        <v>3499</v>
      </c>
      <c r="AA3430" t="s">
        <v>6042</v>
      </c>
      <c r="AB3430" t="s">
        <v>7907</v>
      </c>
      <c r="AC3430">
        <v>22</v>
      </c>
      <c r="AD3430" t="s">
        <v>8692</v>
      </c>
      <c r="AE3430" t="s">
        <v>8392</v>
      </c>
      <c r="AF3430" t="s">
        <v>8605</v>
      </c>
      <c r="AG3430" t="s">
        <v>8873</v>
      </c>
    </row>
    <row r="3431" spans="1:33" x14ac:dyDescent="0.25">
      <c r="A3431" t="s">
        <v>37</v>
      </c>
      <c r="B3431">
        <v>2025021</v>
      </c>
      <c r="C3431" t="s">
        <v>86</v>
      </c>
      <c r="D3431">
        <v>3</v>
      </c>
      <c r="E3431" t="s">
        <v>90</v>
      </c>
      <c r="F3431">
        <v>1200</v>
      </c>
      <c r="G3431" t="s">
        <v>98</v>
      </c>
      <c r="H3431" t="s">
        <v>122</v>
      </c>
      <c r="I3431" t="s">
        <v>447</v>
      </c>
      <c r="K3431">
        <v>23.44</v>
      </c>
      <c r="L3431">
        <v>45.59</v>
      </c>
      <c r="M3431" t="s">
        <v>496</v>
      </c>
      <c r="Q3431">
        <v>1</v>
      </c>
      <c r="R3431">
        <v>1</v>
      </c>
      <c r="S3431" t="s">
        <v>1270</v>
      </c>
      <c r="T3431" t="s">
        <v>2457</v>
      </c>
      <c r="U3431" t="s">
        <v>3411</v>
      </c>
      <c r="V3431" t="s">
        <v>3457</v>
      </c>
      <c r="W3431">
        <v>135</v>
      </c>
      <c r="X3431">
        <v>1247</v>
      </c>
      <c r="Y3431">
        <v>4</v>
      </c>
      <c r="Z3431" t="s">
        <v>3478</v>
      </c>
      <c r="AA3431" t="s">
        <v>3827</v>
      </c>
      <c r="AB3431" t="s">
        <v>496</v>
      </c>
      <c r="AC3431">
        <v>2.8</v>
      </c>
      <c r="AD3431" t="s">
        <v>8419</v>
      </c>
      <c r="AE3431" t="s">
        <v>9327</v>
      </c>
      <c r="AF3431" t="s">
        <v>8492</v>
      </c>
    </row>
    <row r="3432" spans="1:33" hidden="1" x14ac:dyDescent="0.25">
      <c r="A3432" t="s">
        <v>64</v>
      </c>
      <c r="B3432">
        <v>2025273</v>
      </c>
      <c r="C3432" t="s">
        <v>86</v>
      </c>
      <c r="D3432">
        <v>1</v>
      </c>
      <c r="E3432" t="s">
        <v>88</v>
      </c>
      <c r="F3432">
        <v>1400</v>
      </c>
      <c r="G3432" t="s">
        <v>98</v>
      </c>
      <c r="H3432" t="s">
        <v>350</v>
      </c>
      <c r="I3432" t="s">
        <v>446</v>
      </c>
      <c r="J3432" t="s">
        <v>451</v>
      </c>
      <c r="K3432">
        <v>13.32</v>
      </c>
      <c r="L3432">
        <v>35.57</v>
      </c>
      <c r="M3432" t="s">
        <v>717</v>
      </c>
      <c r="N3432" t="s">
        <v>927</v>
      </c>
      <c r="Q3432">
        <v>2</v>
      </c>
      <c r="R3432">
        <v>6</v>
      </c>
      <c r="S3432" t="s">
        <v>1598</v>
      </c>
      <c r="T3432" t="s">
        <v>2785</v>
      </c>
      <c r="U3432" t="s">
        <v>3398</v>
      </c>
      <c r="V3432" t="s">
        <v>3441</v>
      </c>
      <c r="W3432">
        <v>126</v>
      </c>
      <c r="X3432">
        <v>1223</v>
      </c>
      <c r="Y3432">
        <v>3</v>
      </c>
      <c r="Z3432" t="s">
        <v>3482</v>
      </c>
      <c r="AA3432" t="s">
        <v>6043</v>
      </c>
      <c r="AB3432" t="s">
        <v>6994</v>
      </c>
      <c r="AC3432">
        <v>5.9</v>
      </c>
      <c r="AD3432" t="s">
        <v>8997</v>
      </c>
      <c r="AE3432" t="s">
        <v>9350</v>
      </c>
      <c r="AF3432" t="s">
        <v>8748</v>
      </c>
      <c r="AG3432" t="s">
        <v>9103</v>
      </c>
    </row>
    <row r="3433" spans="1:33" hidden="1" x14ac:dyDescent="0.25">
      <c r="A3433" t="s">
        <v>64</v>
      </c>
      <c r="B3433">
        <v>2025273</v>
      </c>
      <c r="C3433" t="s">
        <v>86</v>
      </c>
      <c r="D3433">
        <v>1</v>
      </c>
      <c r="E3433" t="s">
        <v>88</v>
      </c>
      <c r="F3433">
        <v>1400</v>
      </c>
      <c r="G3433" t="s">
        <v>98</v>
      </c>
      <c r="H3433" t="s">
        <v>350</v>
      </c>
      <c r="I3433" t="s">
        <v>446</v>
      </c>
      <c r="J3433" t="s">
        <v>451</v>
      </c>
      <c r="K3433">
        <v>13.32</v>
      </c>
      <c r="L3433">
        <v>35.57</v>
      </c>
      <c r="M3433" t="s">
        <v>717</v>
      </c>
      <c r="N3433" t="s">
        <v>927</v>
      </c>
      <c r="Q3433">
        <v>3</v>
      </c>
      <c r="R3433">
        <v>10</v>
      </c>
      <c r="S3433" t="s">
        <v>1263</v>
      </c>
      <c r="T3433" t="s">
        <v>2450</v>
      </c>
      <c r="U3433" t="s">
        <v>3409</v>
      </c>
      <c r="V3433" t="s">
        <v>3456</v>
      </c>
      <c r="W3433">
        <v>120</v>
      </c>
      <c r="X3433">
        <v>1160</v>
      </c>
      <c r="Y3433">
        <v>8</v>
      </c>
      <c r="Z3433" t="s">
        <v>3485</v>
      </c>
      <c r="AA3433" t="s">
        <v>6044</v>
      </c>
      <c r="AB3433" t="s">
        <v>7890</v>
      </c>
      <c r="AC3433">
        <v>16</v>
      </c>
      <c r="AD3433" t="s">
        <v>8712</v>
      </c>
      <c r="AE3433" t="s">
        <v>9395</v>
      </c>
      <c r="AF3433" t="s">
        <v>8945</v>
      </c>
      <c r="AG3433" t="s">
        <v>8748</v>
      </c>
    </row>
    <row r="3434" spans="1:33" hidden="1" x14ac:dyDescent="0.25">
      <c r="A3434" t="s">
        <v>64</v>
      </c>
      <c r="B3434">
        <v>2025273</v>
      </c>
      <c r="C3434" t="s">
        <v>86</v>
      </c>
      <c r="D3434">
        <v>1</v>
      </c>
      <c r="E3434" t="s">
        <v>88</v>
      </c>
      <c r="F3434">
        <v>1400</v>
      </c>
      <c r="G3434" t="s">
        <v>98</v>
      </c>
      <c r="H3434" t="s">
        <v>350</v>
      </c>
      <c r="I3434" t="s">
        <v>446</v>
      </c>
      <c r="J3434" t="s">
        <v>451</v>
      </c>
      <c r="K3434">
        <v>13.32</v>
      </c>
      <c r="L3434">
        <v>35.57</v>
      </c>
      <c r="M3434" t="s">
        <v>717</v>
      </c>
      <c r="N3434" t="s">
        <v>927</v>
      </c>
      <c r="Q3434">
        <v>4</v>
      </c>
      <c r="R3434">
        <v>5</v>
      </c>
      <c r="S3434" t="s">
        <v>1265</v>
      </c>
      <c r="T3434" t="s">
        <v>2452</v>
      </c>
      <c r="U3434" t="s">
        <v>3416</v>
      </c>
      <c r="V3434" t="s">
        <v>3443</v>
      </c>
      <c r="W3434">
        <v>130</v>
      </c>
      <c r="X3434">
        <v>1199</v>
      </c>
      <c r="Y3434">
        <v>6</v>
      </c>
      <c r="Z3434" t="s">
        <v>3507</v>
      </c>
      <c r="AA3434" t="s">
        <v>5445</v>
      </c>
      <c r="AB3434" t="s">
        <v>7264</v>
      </c>
      <c r="AC3434">
        <v>30</v>
      </c>
      <c r="AD3434" t="s">
        <v>8640</v>
      </c>
      <c r="AE3434" t="s">
        <v>9350</v>
      </c>
      <c r="AF3434" t="s">
        <v>8749</v>
      </c>
      <c r="AG3434" t="s">
        <v>8398</v>
      </c>
    </row>
    <row r="3435" spans="1:33" hidden="1" x14ac:dyDescent="0.25">
      <c r="A3435" t="s">
        <v>64</v>
      </c>
      <c r="B3435">
        <v>2025273</v>
      </c>
      <c r="C3435" t="s">
        <v>86</v>
      </c>
      <c r="D3435">
        <v>1</v>
      </c>
      <c r="E3435" t="s">
        <v>88</v>
      </c>
      <c r="F3435">
        <v>1400</v>
      </c>
      <c r="G3435" t="s">
        <v>98</v>
      </c>
      <c r="H3435" t="s">
        <v>350</v>
      </c>
      <c r="I3435" t="s">
        <v>446</v>
      </c>
      <c r="J3435" t="s">
        <v>451</v>
      </c>
      <c r="K3435">
        <v>13.32</v>
      </c>
      <c r="L3435">
        <v>35.57</v>
      </c>
      <c r="M3435" t="s">
        <v>717</v>
      </c>
      <c r="N3435" t="s">
        <v>927</v>
      </c>
      <c r="Q3435">
        <v>5</v>
      </c>
      <c r="R3435">
        <v>4</v>
      </c>
      <c r="S3435" t="s">
        <v>1716</v>
      </c>
      <c r="T3435" t="s">
        <v>2903</v>
      </c>
      <c r="U3435" t="s">
        <v>3401</v>
      </c>
      <c r="V3435" t="s">
        <v>3448</v>
      </c>
      <c r="W3435">
        <v>131</v>
      </c>
      <c r="X3435">
        <v>1117</v>
      </c>
      <c r="Y3435">
        <v>14</v>
      </c>
      <c r="Z3435" t="s">
        <v>3508</v>
      </c>
      <c r="AA3435" t="s">
        <v>6045</v>
      </c>
      <c r="AB3435" t="s">
        <v>7736</v>
      </c>
      <c r="AC3435">
        <v>48</v>
      </c>
      <c r="AD3435" t="s">
        <v>8774</v>
      </c>
      <c r="AE3435" t="s">
        <v>9301</v>
      </c>
      <c r="AF3435" t="s">
        <v>8877</v>
      </c>
      <c r="AG3435" t="s">
        <v>8603</v>
      </c>
    </row>
    <row r="3436" spans="1:33" hidden="1" x14ac:dyDescent="0.25">
      <c r="A3436" t="s">
        <v>64</v>
      </c>
      <c r="B3436">
        <v>2025273</v>
      </c>
      <c r="C3436" t="s">
        <v>86</v>
      </c>
      <c r="D3436">
        <v>1</v>
      </c>
      <c r="E3436" t="s">
        <v>88</v>
      </c>
      <c r="F3436">
        <v>1400</v>
      </c>
      <c r="G3436" t="s">
        <v>98</v>
      </c>
      <c r="H3436" t="s">
        <v>350</v>
      </c>
      <c r="I3436" t="s">
        <v>446</v>
      </c>
      <c r="J3436" t="s">
        <v>451</v>
      </c>
      <c r="K3436">
        <v>13.32</v>
      </c>
      <c r="L3436">
        <v>35.57</v>
      </c>
      <c r="M3436" t="s">
        <v>717</v>
      </c>
      <c r="N3436" t="s">
        <v>927</v>
      </c>
      <c r="Q3436">
        <v>6</v>
      </c>
      <c r="R3436">
        <v>8</v>
      </c>
      <c r="S3436" t="s">
        <v>1268</v>
      </c>
      <c r="T3436" t="s">
        <v>2455</v>
      </c>
      <c r="U3436" t="s">
        <v>3400</v>
      </c>
      <c r="V3436" t="s">
        <v>3445</v>
      </c>
      <c r="W3436">
        <v>125</v>
      </c>
      <c r="X3436">
        <v>1251</v>
      </c>
      <c r="Y3436">
        <v>4</v>
      </c>
      <c r="Z3436" t="s">
        <v>3508</v>
      </c>
      <c r="AA3436" t="s">
        <v>5816</v>
      </c>
      <c r="AB3436" t="s">
        <v>7737</v>
      </c>
      <c r="AC3436">
        <v>11</v>
      </c>
      <c r="AD3436" t="s">
        <v>8798</v>
      </c>
      <c r="AE3436" t="s">
        <v>9303</v>
      </c>
      <c r="AF3436" t="s">
        <v>8945</v>
      </c>
      <c r="AG3436" t="s">
        <v>8493</v>
      </c>
    </row>
    <row r="3437" spans="1:33" hidden="1" x14ac:dyDescent="0.25">
      <c r="A3437" t="s">
        <v>64</v>
      </c>
      <c r="B3437">
        <v>2025273</v>
      </c>
      <c r="C3437" t="s">
        <v>86</v>
      </c>
      <c r="D3437">
        <v>1</v>
      </c>
      <c r="E3437" t="s">
        <v>88</v>
      </c>
      <c r="F3437">
        <v>1400</v>
      </c>
      <c r="G3437" t="s">
        <v>98</v>
      </c>
      <c r="H3437" t="s">
        <v>350</v>
      </c>
      <c r="I3437" t="s">
        <v>446</v>
      </c>
      <c r="J3437" t="s">
        <v>451</v>
      </c>
      <c r="K3437">
        <v>13.32</v>
      </c>
      <c r="L3437">
        <v>35.57</v>
      </c>
      <c r="M3437" t="s">
        <v>717</v>
      </c>
      <c r="N3437" t="s">
        <v>927</v>
      </c>
      <c r="Q3437">
        <v>7</v>
      </c>
      <c r="R3437">
        <v>11</v>
      </c>
      <c r="S3437" t="s">
        <v>1255</v>
      </c>
      <c r="T3437" t="s">
        <v>2442</v>
      </c>
      <c r="U3437" t="s">
        <v>3420</v>
      </c>
      <c r="V3437" t="s">
        <v>3449</v>
      </c>
      <c r="W3437">
        <v>120</v>
      </c>
      <c r="X3437">
        <v>1115</v>
      </c>
      <c r="Y3437">
        <v>2</v>
      </c>
      <c r="Z3437" t="s">
        <v>3486</v>
      </c>
      <c r="AA3437" t="s">
        <v>4935</v>
      </c>
      <c r="AB3437" t="s">
        <v>7265</v>
      </c>
      <c r="AC3437">
        <v>34</v>
      </c>
      <c r="AD3437" t="s">
        <v>8713</v>
      </c>
      <c r="AE3437" t="s">
        <v>9394</v>
      </c>
      <c r="AF3437" t="s">
        <v>8877</v>
      </c>
      <c r="AG3437" t="s">
        <v>8474</v>
      </c>
    </row>
    <row r="3438" spans="1:33" hidden="1" x14ac:dyDescent="0.25">
      <c r="A3438" t="s">
        <v>64</v>
      </c>
      <c r="B3438">
        <v>2025273</v>
      </c>
      <c r="C3438" t="s">
        <v>86</v>
      </c>
      <c r="D3438">
        <v>1</v>
      </c>
      <c r="E3438" t="s">
        <v>88</v>
      </c>
      <c r="F3438">
        <v>1400</v>
      </c>
      <c r="G3438" t="s">
        <v>98</v>
      </c>
      <c r="H3438" t="s">
        <v>350</v>
      </c>
      <c r="I3438" t="s">
        <v>446</v>
      </c>
      <c r="J3438" t="s">
        <v>451</v>
      </c>
      <c r="K3438">
        <v>13.32</v>
      </c>
      <c r="L3438">
        <v>35.57</v>
      </c>
      <c r="M3438" t="s">
        <v>717</v>
      </c>
      <c r="N3438" t="s">
        <v>927</v>
      </c>
      <c r="Q3438">
        <v>8</v>
      </c>
      <c r="R3438">
        <v>14</v>
      </c>
      <c r="S3438" t="s">
        <v>1252</v>
      </c>
      <c r="T3438" t="s">
        <v>2439</v>
      </c>
      <c r="U3438" t="s">
        <v>3406</v>
      </c>
      <c r="V3438" t="s">
        <v>3455</v>
      </c>
      <c r="W3438">
        <v>117</v>
      </c>
      <c r="X3438">
        <v>1169</v>
      </c>
      <c r="Y3438">
        <v>7</v>
      </c>
      <c r="Z3438" t="s">
        <v>3488</v>
      </c>
      <c r="AA3438" t="s">
        <v>6046</v>
      </c>
      <c r="AB3438" t="s">
        <v>8112</v>
      </c>
      <c r="AC3438">
        <v>6.9</v>
      </c>
      <c r="AD3438" t="s">
        <v>8637</v>
      </c>
      <c r="AE3438" t="s">
        <v>9350</v>
      </c>
      <c r="AF3438" t="s">
        <v>8748</v>
      </c>
      <c r="AG3438" t="s">
        <v>8795</v>
      </c>
    </row>
    <row r="3439" spans="1:33" hidden="1" x14ac:dyDescent="0.25">
      <c r="A3439" t="s">
        <v>64</v>
      </c>
      <c r="B3439">
        <v>2025273</v>
      </c>
      <c r="C3439" t="s">
        <v>86</v>
      </c>
      <c r="D3439">
        <v>1</v>
      </c>
      <c r="E3439" t="s">
        <v>88</v>
      </c>
      <c r="F3439">
        <v>1400</v>
      </c>
      <c r="G3439" t="s">
        <v>98</v>
      </c>
      <c r="H3439" t="s">
        <v>350</v>
      </c>
      <c r="I3439" t="s">
        <v>446</v>
      </c>
      <c r="J3439" t="s">
        <v>451</v>
      </c>
      <c r="K3439">
        <v>13.32</v>
      </c>
      <c r="L3439">
        <v>35.57</v>
      </c>
      <c r="M3439" t="s">
        <v>717</v>
      </c>
      <c r="N3439" t="s">
        <v>927</v>
      </c>
      <c r="Q3439">
        <v>9</v>
      </c>
      <c r="R3439">
        <v>3</v>
      </c>
      <c r="S3439" t="s">
        <v>1899</v>
      </c>
      <c r="T3439" t="s">
        <v>3086</v>
      </c>
      <c r="U3439" t="s">
        <v>3410</v>
      </c>
      <c r="V3439" t="s">
        <v>3458</v>
      </c>
      <c r="W3439">
        <v>132</v>
      </c>
      <c r="X3439">
        <v>1121</v>
      </c>
      <c r="Y3439">
        <v>12</v>
      </c>
      <c r="Z3439" t="s">
        <v>3500</v>
      </c>
      <c r="AA3439" t="s">
        <v>6047</v>
      </c>
      <c r="AB3439" t="s">
        <v>8082</v>
      </c>
      <c r="AC3439">
        <v>91</v>
      </c>
      <c r="AD3439" t="s">
        <v>8777</v>
      </c>
      <c r="AE3439" t="s">
        <v>9349</v>
      </c>
      <c r="AF3439" t="s">
        <v>9085</v>
      </c>
      <c r="AG3439" t="s">
        <v>8476</v>
      </c>
    </row>
    <row r="3440" spans="1:33" hidden="1" x14ac:dyDescent="0.25">
      <c r="A3440" t="s">
        <v>64</v>
      </c>
      <c r="B3440">
        <v>2025273</v>
      </c>
      <c r="C3440" t="s">
        <v>86</v>
      </c>
      <c r="D3440">
        <v>1</v>
      </c>
      <c r="E3440" t="s">
        <v>88</v>
      </c>
      <c r="F3440">
        <v>1400</v>
      </c>
      <c r="G3440" t="s">
        <v>98</v>
      </c>
      <c r="H3440" t="s">
        <v>350</v>
      </c>
      <c r="I3440" t="s">
        <v>446</v>
      </c>
      <c r="J3440" t="s">
        <v>451</v>
      </c>
      <c r="K3440">
        <v>13.32</v>
      </c>
      <c r="L3440">
        <v>35.57</v>
      </c>
      <c r="M3440" t="s">
        <v>717</v>
      </c>
      <c r="N3440" t="s">
        <v>927</v>
      </c>
      <c r="Q3440">
        <v>10</v>
      </c>
      <c r="R3440">
        <v>2</v>
      </c>
      <c r="S3440" t="s">
        <v>1078</v>
      </c>
      <c r="T3440" t="s">
        <v>2265</v>
      </c>
      <c r="U3440" t="s">
        <v>3422</v>
      </c>
      <c r="V3440" t="s">
        <v>3447</v>
      </c>
      <c r="W3440">
        <v>133</v>
      </c>
      <c r="X3440">
        <v>1115</v>
      </c>
      <c r="Y3440">
        <v>5</v>
      </c>
      <c r="Z3440" t="s">
        <v>3500</v>
      </c>
      <c r="AA3440" t="s">
        <v>6048</v>
      </c>
      <c r="AB3440" t="s">
        <v>8082</v>
      </c>
      <c r="AC3440">
        <v>4.8</v>
      </c>
      <c r="AD3440" t="s">
        <v>8714</v>
      </c>
      <c r="AE3440" t="s">
        <v>9377</v>
      </c>
      <c r="AF3440" t="s">
        <v>8748</v>
      </c>
      <c r="AG3440" t="s">
        <v>459</v>
      </c>
    </row>
    <row r="3441" spans="1:33" hidden="1" x14ac:dyDescent="0.25">
      <c r="A3441" t="s">
        <v>64</v>
      </c>
      <c r="B3441">
        <v>2025273</v>
      </c>
      <c r="C3441" t="s">
        <v>86</v>
      </c>
      <c r="D3441">
        <v>1</v>
      </c>
      <c r="E3441" t="s">
        <v>88</v>
      </c>
      <c r="F3441">
        <v>1400</v>
      </c>
      <c r="G3441" t="s">
        <v>98</v>
      </c>
      <c r="H3441" t="s">
        <v>350</v>
      </c>
      <c r="I3441" t="s">
        <v>446</v>
      </c>
      <c r="J3441" t="s">
        <v>451</v>
      </c>
      <c r="K3441">
        <v>13.32</v>
      </c>
      <c r="L3441">
        <v>35.57</v>
      </c>
      <c r="M3441" t="s">
        <v>717</v>
      </c>
      <c r="N3441" t="s">
        <v>927</v>
      </c>
      <c r="Q3441">
        <v>11</v>
      </c>
      <c r="R3441">
        <v>12</v>
      </c>
      <c r="S3441" t="s">
        <v>1638</v>
      </c>
      <c r="T3441" t="s">
        <v>2825</v>
      </c>
      <c r="U3441" t="s">
        <v>3397</v>
      </c>
      <c r="V3441" t="s">
        <v>3440</v>
      </c>
      <c r="W3441">
        <v>119</v>
      </c>
      <c r="X3441">
        <v>1105</v>
      </c>
      <c r="Y3441">
        <v>11</v>
      </c>
      <c r="Z3441" t="s">
        <v>3527</v>
      </c>
      <c r="AA3441" t="s">
        <v>6049</v>
      </c>
      <c r="AB3441" t="s">
        <v>7740</v>
      </c>
      <c r="AC3441">
        <v>63</v>
      </c>
      <c r="AD3441" t="s">
        <v>8638</v>
      </c>
      <c r="AE3441" t="s">
        <v>9394</v>
      </c>
      <c r="AF3441" t="s">
        <v>8748</v>
      </c>
      <c r="AG3441" t="s">
        <v>8795</v>
      </c>
    </row>
    <row r="3442" spans="1:33" hidden="1" x14ac:dyDescent="0.25">
      <c r="A3442" t="s">
        <v>64</v>
      </c>
      <c r="B3442">
        <v>2025273</v>
      </c>
      <c r="C3442" t="s">
        <v>86</v>
      </c>
      <c r="D3442">
        <v>1</v>
      </c>
      <c r="E3442" t="s">
        <v>88</v>
      </c>
      <c r="F3442">
        <v>1400</v>
      </c>
      <c r="G3442" t="s">
        <v>98</v>
      </c>
      <c r="H3442" t="s">
        <v>350</v>
      </c>
      <c r="I3442" t="s">
        <v>446</v>
      </c>
      <c r="J3442" t="s">
        <v>451</v>
      </c>
      <c r="K3442">
        <v>13.32</v>
      </c>
      <c r="L3442">
        <v>35.57</v>
      </c>
      <c r="M3442" t="s">
        <v>717</v>
      </c>
      <c r="N3442" t="s">
        <v>927</v>
      </c>
      <c r="Q3442">
        <v>12</v>
      </c>
      <c r="R3442">
        <v>13</v>
      </c>
      <c r="S3442" t="s">
        <v>1365</v>
      </c>
      <c r="T3442" t="s">
        <v>2552</v>
      </c>
      <c r="U3442" t="s">
        <v>3418</v>
      </c>
      <c r="V3442" t="s">
        <v>3453</v>
      </c>
      <c r="W3442">
        <v>117</v>
      </c>
      <c r="X3442">
        <v>1112</v>
      </c>
      <c r="Y3442">
        <v>13</v>
      </c>
      <c r="Z3442" t="s">
        <v>3526</v>
      </c>
      <c r="AA3442" t="s">
        <v>6050</v>
      </c>
      <c r="AB3442" t="s">
        <v>7268</v>
      </c>
      <c r="AC3442">
        <v>81</v>
      </c>
      <c r="AD3442" t="s">
        <v>8638</v>
      </c>
      <c r="AE3442" t="s">
        <v>9367</v>
      </c>
      <c r="AF3442" t="s">
        <v>8749</v>
      </c>
      <c r="AG3442" t="s">
        <v>8414</v>
      </c>
    </row>
    <row r="3443" spans="1:33" hidden="1" x14ac:dyDescent="0.25">
      <c r="A3443" t="s">
        <v>64</v>
      </c>
      <c r="B3443">
        <v>2025273</v>
      </c>
      <c r="C3443" t="s">
        <v>86</v>
      </c>
      <c r="D3443">
        <v>1</v>
      </c>
      <c r="E3443" t="s">
        <v>88</v>
      </c>
      <c r="F3443">
        <v>1400</v>
      </c>
      <c r="G3443" t="s">
        <v>98</v>
      </c>
      <c r="H3443" t="s">
        <v>350</v>
      </c>
      <c r="I3443" t="s">
        <v>446</v>
      </c>
      <c r="J3443" t="s">
        <v>451</v>
      </c>
      <c r="K3443">
        <v>13.32</v>
      </c>
      <c r="L3443">
        <v>35.57</v>
      </c>
      <c r="M3443" t="s">
        <v>717</v>
      </c>
      <c r="N3443" t="s">
        <v>927</v>
      </c>
      <c r="Q3443">
        <v>13</v>
      </c>
      <c r="R3443">
        <v>7</v>
      </c>
      <c r="S3443" t="s">
        <v>1267</v>
      </c>
      <c r="T3443" t="s">
        <v>2454</v>
      </c>
      <c r="U3443" t="s">
        <v>3417</v>
      </c>
      <c r="V3443" t="s">
        <v>3444</v>
      </c>
      <c r="W3443">
        <v>125</v>
      </c>
      <c r="X3443">
        <v>1102</v>
      </c>
      <c r="Y3443">
        <v>10</v>
      </c>
      <c r="Z3443" t="s">
        <v>3543</v>
      </c>
      <c r="AA3443" t="s">
        <v>5754</v>
      </c>
      <c r="AB3443" t="s">
        <v>8113</v>
      </c>
      <c r="AC3443">
        <v>16</v>
      </c>
      <c r="AD3443" t="s">
        <v>8776</v>
      </c>
      <c r="AE3443" t="s">
        <v>9402</v>
      </c>
      <c r="AF3443" t="s">
        <v>8745</v>
      </c>
      <c r="AG3443" t="s">
        <v>8592</v>
      </c>
    </row>
    <row r="3444" spans="1:33" hidden="1" x14ac:dyDescent="0.25">
      <c r="A3444" t="s">
        <v>64</v>
      </c>
      <c r="B3444">
        <v>2025273</v>
      </c>
      <c r="C3444" t="s">
        <v>86</v>
      </c>
      <c r="D3444">
        <v>1</v>
      </c>
      <c r="E3444" t="s">
        <v>88</v>
      </c>
      <c r="F3444">
        <v>1400</v>
      </c>
      <c r="G3444" t="s">
        <v>98</v>
      </c>
      <c r="H3444" t="s">
        <v>350</v>
      </c>
      <c r="I3444" t="s">
        <v>446</v>
      </c>
      <c r="J3444" t="s">
        <v>451</v>
      </c>
      <c r="K3444">
        <v>13.32</v>
      </c>
      <c r="L3444">
        <v>35.57</v>
      </c>
      <c r="M3444" t="s">
        <v>717</v>
      </c>
      <c r="N3444" t="s">
        <v>927</v>
      </c>
      <c r="Q3444">
        <v>14</v>
      </c>
      <c r="R3444">
        <v>9</v>
      </c>
      <c r="S3444" t="s">
        <v>1758</v>
      </c>
      <c r="T3444" t="s">
        <v>2945</v>
      </c>
      <c r="U3444" t="s">
        <v>3407</v>
      </c>
      <c r="V3444" t="s">
        <v>3461</v>
      </c>
      <c r="W3444">
        <v>121</v>
      </c>
      <c r="X3444">
        <v>1136</v>
      </c>
      <c r="Y3444">
        <v>1</v>
      </c>
      <c r="Z3444" t="s">
        <v>3543</v>
      </c>
      <c r="AA3444" t="s">
        <v>5644</v>
      </c>
      <c r="AB3444" t="s">
        <v>7804</v>
      </c>
      <c r="AC3444">
        <v>48</v>
      </c>
      <c r="AD3444" t="s">
        <v>8639</v>
      </c>
      <c r="AE3444" t="s">
        <v>9363</v>
      </c>
      <c r="AF3444" t="s">
        <v>8749</v>
      </c>
      <c r="AG3444" t="s">
        <v>8889</v>
      </c>
    </row>
    <row r="3445" spans="1:33" hidden="1" x14ac:dyDescent="0.25">
      <c r="A3445" t="s">
        <v>64</v>
      </c>
      <c r="B3445">
        <v>2025274</v>
      </c>
      <c r="C3445" t="s">
        <v>86</v>
      </c>
      <c r="D3445">
        <v>2</v>
      </c>
      <c r="E3445" t="s">
        <v>90</v>
      </c>
      <c r="F3445">
        <v>1200</v>
      </c>
      <c r="G3445" t="s">
        <v>98</v>
      </c>
      <c r="H3445" t="s">
        <v>351</v>
      </c>
      <c r="I3445" t="s">
        <v>446</v>
      </c>
      <c r="J3445" t="s">
        <v>451</v>
      </c>
      <c r="K3445">
        <v>23.79</v>
      </c>
      <c r="L3445">
        <v>46.69</v>
      </c>
      <c r="M3445" t="s">
        <v>508</v>
      </c>
      <c r="Q3445">
        <v>1</v>
      </c>
      <c r="R3445">
        <v>12</v>
      </c>
      <c r="S3445" t="s">
        <v>1651</v>
      </c>
      <c r="T3445" t="s">
        <v>2838</v>
      </c>
      <c r="U3445" t="s">
        <v>3422</v>
      </c>
      <c r="V3445" t="s">
        <v>3447</v>
      </c>
      <c r="W3445">
        <v>119</v>
      </c>
      <c r="X3445">
        <v>1133</v>
      </c>
      <c r="Y3445">
        <v>2</v>
      </c>
      <c r="Z3445" t="s">
        <v>3478</v>
      </c>
      <c r="AA3445" t="s">
        <v>6051</v>
      </c>
      <c r="AB3445" t="s">
        <v>508</v>
      </c>
      <c r="AC3445">
        <v>3.6</v>
      </c>
      <c r="AD3445" t="s">
        <v>8489</v>
      </c>
      <c r="AE3445" t="s">
        <v>9435</v>
      </c>
      <c r="AF3445" t="s">
        <v>9432</v>
      </c>
    </row>
    <row r="3446" spans="1:33" hidden="1" x14ac:dyDescent="0.25">
      <c r="A3446" t="s">
        <v>64</v>
      </c>
      <c r="B3446">
        <v>2025274</v>
      </c>
      <c r="C3446" t="s">
        <v>86</v>
      </c>
      <c r="D3446">
        <v>2</v>
      </c>
      <c r="E3446" t="s">
        <v>90</v>
      </c>
      <c r="F3446">
        <v>1200</v>
      </c>
      <c r="G3446" t="s">
        <v>98</v>
      </c>
      <c r="H3446" t="s">
        <v>351</v>
      </c>
      <c r="I3446" t="s">
        <v>446</v>
      </c>
      <c r="J3446" t="s">
        <v>451</v>
      </c>
      <c r="K3446">
        <v>23.79</v>
      </c>
      <c r="L3446">
        <v>46.69</v>
      </c>
      <c r="M3446" t="s">
        <v>508</v>
      </c>
      <c r="Q3446">
        <v>2</v>
      </c>
      <c r="R3446">
        <v>8</v>
      </c>
      <c r="S3446" t="s">
        <v>1784</v>
      </c>
      <c r="T3446" t="s">
        <v>2971</v>
      </c>
      <c r="U3446" t="s">
        <v>3397</v>
      </c>
      <c r="V3446" t="s">
        <v>3440</v>
      </c>
      <c r="W3446">
        <v>126</v>
      </c>
      <c r="X3446">
        <v>1155</v>
      </c>
      <c r="Y3446">
        <v>4</v>
      </c>
      <c r="Z3446" t="s">
        <v>3518</v>
      </c>
      <c r="AA3446" t="s">
        <v>5681</v>
      </c>
      <c r="AB3446" t="s">
        <v>6885</v>
      </c>
      <c r="AC3446">
        <v>8.8000000000000007</v>
      </c>
      <c r="AD3446" t="s">
        <v>8493</v>
      </c>
      <c r="AE3446" t="s">
        <v>9372</v>
      </c>
      <c r="AF3446" t="s">
        <v>9360</v>
      </c>
    </row>
    <row r="3447" spans="1:33" hidden="1" x14ac:dyDescent="0.25">
      <c r="A3447" t="s">
        <v>64</v>
      </c>
      <c r="B3447">
        <v>2025274</v>
      </c>
      <c r="C3447" t="s">
        <v>86</v>
      </c>
      <c r="D3447">
        <v>2</v>
      </c>
      <c r="E3447" t="s">
        <v>90</v>
      </c>
      <c r="F3447">
        <v>1200</v>
      </c>
      <c r="G3447" t="s">
        <v>98</v>
      </c>
      <c r="H3447" t="s">
        <v>351</v>
      </c>
      <c r="I3447" t="s">
        <v>446</v>
      </c>
      <c r="J3447" t="s">
        <v>451</v>
      </c>
      <c r="K3447">
        <v>23.79</v>
      </c>
      <c r="L3447">
        <v>46.69</v>
      </c>
      <c r="M3447" t="s">
        <v>508</v>
      </c>
      <c r="Q3447">
        <v>3</v>
      </c>
      <c r="R3447">
        <v>2</v>
      </c>
      <c r="S3447" t="s">
        <v>2087</v>
      </c>
      <c r="T3447" t="s">
        <v>3274</v>
      </c>
      <c r="U3447" t="s">
        <v>3412</v>
      </c>
      <c r="V3447" t="s">
        <v>3458</v>
      </c>
      <c r="W3447">
        <v>129</v>
      </c>
      <c r="X3447">
        <v>1183</v>
      </c>
      <c r="Y3447">
        <v>3</v>
      </c>
      <c r="Z3447" t="s">
        <v>3521</v>
      </c>
      <c r="AA3447" t="s">
        <v>6052</v>
      </c>
      <c r="AB3447" t="s">
        <v>7014</v>
      </c>
      <c r="AC3447">
        <v>12</v>
      </c>
      <c r="AD3447" t="s">
        <v>8488</v>
      </c>
      <c r="AE3447" t="s">
        <v>9372</v>
      </c>
      <c r="AF3447" t="s">
        <v>9432</v>
      </c>
    </row>
    <row r="3448" spans="1:33" hidden="1" x14ac:dyDescent="0.25">
      <c r="A3448" t="s">
        <v>64</v>
      </c>
      <c r="B3448">
        <v>2025274</v>
      </c>
      <c r="C3448" t="s">
        <v>86</v>
      </c>
      <c r="D3448">
        <v>2</v>
      </c>
      <c r="E3448" t="s">
        <v>90</v>
      </c>
      <c r="F3448">
        <v>1200</v>
      </c>
      <c r="G3448" t="s">
        <v>98</v>
      </c>
      <c r="H3448" t="s">
        <v>351</v>
      </c>
      <c r="I3448" t="s">
        <v>446</v>
      </c>
      <c r="J3448" t="s">
        <v>451</v>
      </c>
      <c r="K3448">
        <v>23.79</v>
      </c>
      <c r="L3448">
        <v>46.69</v>
      </c>
      <c r="M3448" t="s">
        <v>508</v>
      </c>
      <c r="Q3448">
        <v>4</v>
      </c>
      <c r="R3448">
        <v>10</v>
      </c>
      <c r="S3448" t="s">
        <v>1800</v>
      </c>
      <c r="T3448" t="s">
        <v>2987</v>
      </c>
      <c r="U3448" t="s">
        <v>3401</v>
      </c>
      <c r="V3448" t="s">
        <v>3448</v>
      </c>
      <c r="W3448">
        <v>124</v>
      </c>
      <c r="X3448">
        <v>1178</v>
      </c>
      <c r="Y3448">
        <v>1</v>
      </c>
      <c r="Z3448" t="s">
        <v>3483</v>
      </c>
      <c r="AA3448" t="s">
        <v>5549</v>
      </c>
      <c r="AB3448" t="s">
        <v>663</v>
      </c>
      <c r="AC3448">
        <v>18</v>
      </c>
      <c r="AD3448" t="s">
        <v>8488</v>
      </c>
      <c r="AE3448" t="s">
        <v>9372</v>
      </c>
      <c r="AF3448" t="s">
        <v>8970</v>
      </c>
    </row>
    <row r="3449" spans="1:33" hidden="1" x14ac:dyDescent="0.25">
      <c r="A3449" t="s">
        <v>64</v>
      </c>
      <c r="B3449">
        <v>2025274</v>
      </c>
      <c r="C3449" t="s">
        <v>86</v>
      </c>
      <c r="D3449">
        <v>2</v>
      </c>
      <c r="E3449" t="s">
        <v>90</v>
      </c>
      <c r="F3449">
        <v>1200</v>
      </c>
      <c r="G3449" t="s">
        <v>98</v>
      </c>
      <c r="H3449" t="s">
        <v>351</v>
      </c>
      <c r="I3449" t="s">
        <v>446</v>
      </c>
      <c r="J3449" t="s">
        <v>451</v>
      </c>
      <c r="K3449">
        <v>23.79</v>
      </c>
      <c r="L3449">
        <v>46.69</v>
      </c>
      <c r="M3449" t="s">
        <v>508</v>
      </c>
      <c r="Q3449">
        <v>5</v>
      </c>
      <c r="R3449">
        <v>9</v>
      </c>
      <c r="S3449" t="s">
        <v>1923</v>
      </c>
      <c r="T3449" t="s">
        <v>3110</v>
      </c>
      <c r="U3449" t="s">
        <v>3411</v>
      </c>
      <c r="V3449" t="s">
        <v>3441</v>
      </c>
      <c r="W3449">
        <v>125</v>
      </c>
      <c r="X3449">
        <v>1199</v>
      </c>
      <c r="Y3449">
        <v>11</v>
      </c>
      <c r="Z3449" t="s">
        <v>3496</v>
      </c>
      <c r="AA3449" t="s">
        <v>6053</v>
      </c>
      <c r="AB3449" t="s">
        <v>6907</v>
      </c>
      <c r="AC3449">
        <v>8.1</v>
      </c>
      <c r="AD3449" t="s">
        <v>8448</v>
      </c>
      <c r="AE3449" t="s">
        <v>9373</v>
      </c>
      <c r="AF3449" t="s">
        <v>8559</v>
      </c>
    </row>
    <row r="3450" spans="1:33" hidden="1" x14ac:dyDescent="0.25">
      <c r="A3450" t="s">
        <v>64</v>
      </c>
      <c r="B3450">
        <v>2025274</v>
      </c>
      <c r="C3450" t="s">
        <v>86</v>
      </c>
      <c r="D3450">
        <v>2</v>
      </c>
      <c r="E3450" t="s">
        <v>90</v>
      </c>
      <c r="F3450">
        <v>1200</v>
      </c>
      <c r="G3450" t="s">
        <v>98</v>
      </c>
      <c r="H3450" t="s">
        <v>351</v>
      </c>
      <c r="I3450" t="s">
        <v>446</v>
      </c>
      <c r="J3450" t="s">
        <v>451</v>
      </c>
      <c r="K3450">
        <v>23.79</v>
      </c>
      <c r="L3450">
        <v>46.69</v>
      </c>
      <c r="M3450" t="s">
        <v>508</v>
      </c>
      <c r="Q3450">
        <v>6</v>
      </c>
      <c r="R3450">
        <v>7</v>
      </c>
      <c r="S3450" t="s">
        <v>1304</v>
      </c>
      <c r="T3450" t="s">
        <v>2491</v>
      </c>
      <c r="U3450" t="s">
        <v>3421</v>
      </c>
      <c r="V3450" t="s">
        <v>3451</v>
      </c>
      <c r="W3450">
        <v>127</v>
      </c>
      <c r="X3450">
        <v>1164</v>
      </c>
      <c r="Y3450">
        <v>9</v>
      </c>
      <c r="Z3450" t="s">
        <v>3496</v>
      </c>
      <c r="AA3450" t="s">
        <v>6033</v>
      </c>
      <c r="AB3450" t="s">
        <v>649</v>
      </c>
      <c r="AC3450">
        <v>2.9</v>
      </c>
      <c r="AD3450" t="s">
        <v>8595</v>
      </c>
      <c r="AE3450" t="s">
        <v>9278</v>
      </c>
      <c r="AF3450" t="s">
        <v>9199</v>
      </c>
    </row>
    <row r="3451" spans="1:33" hidden="1" x14ac:dyDescent="0.25">
      <c r="A3451" t="s">
        <v>64</v>
      </c>
      <c r="B3451">
        <v>2025274</v>
      </c>
      <c r="C3451" t="s">
        <v>86</v>
      </c>
      <c r="D3451">
        <v>2</v>
      </c>
      <c r="E3451" t="s">
        <v>90</v>
      </c>
      <c r="F3451">
        <v>1200</v>
      </c>
      <c r="G3451" t="s">
        <v>98</v>
      </c>
      <c r="H3451" t="s">
        <v>351</v>
      </c>
      <c r="I3451" t="s">
        <v>446</v>
      </c>
      <c r="J3451" t="s">
        <v>451</v>
      </c>
      <c r="K3451">
        <v>23.79</v>
      </c>
      <c r="L3451">
        <v>46.69</v>
      </c>
      <c r="M3451" t="s">
        <v>508</v>
      </c>
      <c r="Q3451">
        <v>7</v>
      </c>
      <c r="R3451">
        <v>4</v>
      </c>
      <c r="S3451" t="s">
        <v>2088</v>
      </c>
      <c r="T3451" t="s">
        <v>3275</v>
      </c>
      <c r="U3451" t="s">
        <v>3404</v>
      </c>
      <c r="V3451" t="s">
        <v>3452</v>
      </c>
      <c r="W3451">
        <v>129</v>
      </c>
      <c r="X3451">
        <v>1239</v>
      </c>
      <c r="Y3451">
        <v>6</v>
      </c>
      <c r="Z3451" t="s">
        <v>3508</v>
      </c>
      <c r="AA3451" t="s">
        <v>5354</v>
      </c>
      <c r="AB3451" t="s">
        <v>7057</v>
      </c>
      <c r="AC3451">
        <v>17</v>
      </c>
      <c r="AD3451" t="s">
        <v>8631</v>
      </c>
      <c r="AE3451" t="s">
        <v>9434</v>
      </c>
      <c r="AF3451" t="s">
        <v>8863</v>
      </c>
    </row>
    <row r="3452" spans="1:33" hidden="1" x14ac:dyDescent="0.25">
      <c r="A3452" t="s">
        <v>64</v>
      </c>
      <c r="B3452">
        <v>2025274</v>
      </c>
      <c r="C3452" t="s">
        <v>86</v>
      </c>
      <c r="D3452">
        <v>2</v>
      </c>
      <c r="E3452" t="s">
        <v>90</v>
      </c>
      <c r="F3452">
        <v>1200</v>
      </c>
      <c r="G3452" t="s">
        <v>98</v>
      </c>
      <c r="H3452" t="s">
        <v>351</v>
      </c>
      <c r="I3452" t="s">
        <v>446</v>
      </c>
      <c r="J3452" t="s">
        <v>451</v>
      </c>
      <c r="K3452">
        <v>23.79</v>
      </c>
      <c r="L3452">
        <v>46.69</v>
      </c>
      <c r="M3452" t="s">
        <v>508</v>
      </c>
      <c r="Q3452">
        <v>8</v>
      </c>
      <c r="R3452">
        <v>11</v>
      </c>
      <c r="S3452" t="s">
        <v>1331</v>
      </c>
      <c r="T3452" t="s">
        <v>2518</v>
      </c>
      <c r="U3452" t="s">
        <v>3398</v>
      </c>
      <c r="V3452" t="s">
        <v>3460</v>
      </c>
      <c r="W3452">
        <v>124</v>
      </c>
      <c r="X3452">
        <v>1134</v>
      </c>
      <c r="Y3452">
        <v>12</v>
      </c>
      <c r="Z3452" t="s">
        <v>3500</v>
      </c>
      <c r="AA3452" t="s">
        <v>5889</v>
      </c>
      <c r="AB3452" t="s">
        <v>8114</v>
      </c>
      <c r="AC3452">
        <v>14</v>
      </c>
      <c r="AD3452" t="s">
        <v>8594</v>
      </c>
      <c r="AE3452" t="s">
        <v>9373</v>
      </c>
      <c r="AF3452" t="s">
        <v>8553</v>
      </c>
    </row>
    <row r="3453" spans="1:33" hidden="1" x14ac:dyDescent="0.25">
      <c r="A3453" t="s">
        <v>64</v>
      </c>
      <c r="B3453">
        <v>2025274</v>
      </c>
      <c r="C3453" t="s">
        <v>86</v>
      </c>
      <c r="D3453">
        <v>2</v>
      </c>
      <c r="E3453" t="s">
        <v>90</v>
      </c>
      <c r="F3453">
        <v>1200</v>
      </c>
      <c r="G3453" t="s">
        <v>98</v>
      </c>
      <c r="H3453" t="s">
        <v>351</v>
      </c>
      <c r="I3453" t="s">
        <v>446</v>
      </c>
      <c r="J3453" t="s">
        <v>451</v>
      </c>
      <c r="K3453">
        <v>23.79</v>
      </c>
      <c r="L3453">
        <v>46.69</v>
      </c>
      <c r="M3453" t="s">
        <v>508</v>
      </c>
      <c r="Q3453">
        <v>9</v>
      </c>
      <c r="R3453">
        <v>1</v>
      </c>
      <c r="S3453" t="s">
        <v>1662</v>
      </c>
      <c r="T3453" t="s">
        <v>2849</v>
      </c>
      <c r="U3453" t="s">
        <v>3419</v>
      </c>
      <c r="V3453" t="s">
        <v>3455</v>
      </c>
      <c r="W3453">
        <v>133</v>
      </c>
      <c r="X3453">
        <v>1090</v>
      </c>
      <c r="Y3453">
        <v>10</v>
      </c>
      <c r="Z3453" t="s">
        <v>3501</v>
      </c>
      <c r="AA3453" t="s">
        <v>5628</v>
      </c>
      <c r="AB3453" t="s">
        <v>6887</v>
      </c>
      <c r="AC3453">
        <v>27</v>
      </c>
      <c r="AD3453" t="s">
        <v>8548</v>
      </c>
      <c r="AE3453" t="s">
        <v>9372</v>
      </c>
      <c r="AF3453" t="s">
        <v>8476</v>
      </c>
    </row>
    <row r="3454" spans="1:33" hidden="1" x14ac:dyDescent="0.25">
      <c r="A3454" t="s">
        <v>64</v>
      </c>
      <c r="B3454">
        <v>2025274</v>
      </c>
      <c r="C3454" t="s">
        <v>86</v>
      </c>
      <c r="D3454">
        <v>2</v>
      </c>
      <c r="E3454" t="s">
        <v>90</v>
      </c>
      <c r="F3454">
        <v>1200</v>
      </c>
      <c r="G3454" t="s">
        <v>98</v>
      </c>
      <c r="H3454" t="s">
        <v>351</v>
      </c>
      <c r="I3454" t="s">
        <v>446</v>
      </c>
      <c r="J3454" t="s">
        <v>451</v>
      </c>
      <c r="K3454">
        <v>23.79</v>
      </c>
      <c r="L3454">
        <v>46.69</v>
      </c>
      <c r="M3454" t="s">
        <v>508</v>
      </c>
      <c r="Q3454">
        <v>10</v>
      </c>
      <c r="R3454">
        <v>5</v>
      </c>
      <c r="S3454" t="s">
        <v>2089</v>
      </c>
      <c r="T3454" t="s">
        <v>3276</v>
      </c>
      <c r="U3454" t="s">
        <v>3407</v>
      </c>
      <c r="V3454" t="s">
        <v>3449</v>
      </c>
      <c r="W3454">
        <v>128</v>
      </c>
      <c r="X3454">
        <v>1269</v>
      </c>
      <c r="Y3454">
        <v>7</v>
      </c>
      <c r="Z3454" t="s">
        <v>3527</v>
      </c>
      <c r="AA3454" t="s">
        <v>5505</v>
      </c>
      <c r="AB3454" t="s">
        <v>8115</v>
      </c>
      <c r="AC3454">
        <v>88</v>
      </c>
      <c r="AD3454" t="s">
        <v>8451</v>
      </c>
      <c r="AE3454" t="s">
        <v>9434</v>
      </c>
      <c r="AF3454" t="s">
        <v>8420</v>
      </c>
    </row>
    <row r="3455" spans="1:33" hidden="1" x14ac:dyDescent="0.25">
      <c r="A3455" t="s">
        <v>64</v>
      </c>
      <c r="B3455">
        <v>2025274</v>
      </c>
      <c r="C3455" t="s">
        <v>86</v>
      </c>
      <c r="D3455">
        <v>2</v>
      </c>
      <c r="E3455" t="s">
        <v>90</v>
      </c>
      <c r="F3455">
        <v>1200</v>
      </c>
      <c r="G3455" t="s">
        <v>98</v>
      </c>
      <c r="H3455" t="s">
        <v>351</v>
      </c>
      <c r="I3455" t="s">
        <v>446</v>
      </c>
      <c r="J3455" t="s">
        <v>451</v>
      </c>
      <c r="K3455">
        <v>23.79</v>
      </c>
      <c r="L3455">
        <v>46.69</v>
      </c>
      <c r="M3455" t="s">
        <v>508</v>
      </c>
      <c r="Q3455">
        <v>11</v>
      </c>
      <c r="R3455">
        <v>6</v>
      </c>
      <c r="S3455" t="s">
        <v>1278</v>
      </c>
      <c r="T3455" t="s">
        <v>2465</v>
      </c>
      <c r="U3455" t="s">
        <v>3418</v>
      </c>
      <c r="V3455" t="s">
        <v>3461</v>
      </c>
      <c r="W3455">
        <v>126</v>
      </c>
      <c r="X3455">
        <v>1066</v>
      </c>
      <c r="Y3455">
        <v>8</v>
      </c>
      <c r="Z3455" t="s">
        <v>3495</v>
      </c>
      <c r="AA3455" t="s">
        <v>6054</v>
      </c>
      <c r="AB3455" t="s">
        <v>7892</v>
      </c>
      <c r="AC3455">
        <v>32</v>
      </c>
      <c r="AD3455" t="s">
        <v>455</v>
      </c>
      <c r="AE3455" t="s">
        <v>8947</v>
      </c>
      <c r="AF3455" t="s">
        <v>8755</v>
      </c>
    </row>
    <row r="3456" spans="1:33" hidden="1" x14ac:dyDescent="0.25">
      <c r="A3456" t="s">
        <v>64</v>
      </c>
      <c r="B3456">
        <v>2025274</v>
      </c>
      <c r="C3456" t="s">
        <v>86</v>
      </c>
      <c r="D3456">
        <v>2</v>
      </c>
      <c r="E3456" t="s">
        <v>90</v>
      </c>
      <c r="F3456">
        <v>1200</v>
      </c>
      <c r="G3456" t="s">
        <v>98</v>
      </c>
      <c r="H3456" t="s">
        <v>351</v>
      </c>
      <c r="I3456" t="s">
        <v>446</v>
      </c>
      <c r="J3456" t="s">
        <v>451</v>
      </c>
      <c r="K3456">
        <v>23.79</v>
      </c>
      <c r="L3456">
        <v>46.69</v>
      </c>
      <c r="M3456" t="s">
        <v>508</v>
      </c>
      <c r="Q3456">
        <v>12</v>
      </c>
      <c r="R3456">
        <v>3</v>
      </c>
      <c r="S3456" t="s">
        <v>2034</v>
      </c>
      <c r="T3456" t="s">
        <v>3221</v>
      </c>
      <c r="U3456" t="s">
        <v>3408</v>
      </c>
      <c r="V3456" t="s">
        <v>3445</v>
      </c>
      <c r="W3456">
        <v>129</v>
      </c>
      <c r="X3456">
        <v>1160</v>
      </c>
      <c r="Y3456">
        <v>5</v>
      </c>
      <c r="Z3456" t="s">
        <v>3520</v>
      </c>
      <c r="AA3456" t="s">
        <v>5081</v>
      </c>
      <c r="AB3456" t="s">
        <v>7588</v>
      </c>
      <c r="AC3456">
        <v>43</v>
      </c>
      <c r="AD3456" t="s">
        <v>8765</v>
      </c>
      <c r="AE3456" t="s">
        <v>9371</v>
      </c>
      <c r="AF3456" t="s">
        <v>8447</v>
      </c>
    </row>
    <row r="3457" spans="1:33" hidden="1" x14ac:dyDescent="0.25">
      <c r="A3457" t="s">
        <v>64</v>
      </c>
      <c r="B3457">
        <v>2025275</v>
      </c>
      <c r="C3457" t="s">
        <v>86</v>
      </c>
      <c r="D3457">
        <v>3</v>
      </c>
      <c r="E3457" t="s">
        <v>88</v>
      </c>
      <c r="F3457">
        <v>1400</v>
      </c>
      <c r="G3457" t="s">
        <v>98</v>
      </c>
      <c r="H3457" t="s">
        <v>350</v>
      </c>
      <c r="I3457" t="s">
        <v>446</v>
      </c>
      <c r="J3457" t="s">
        <v>451</v>
      </c>
      <c r="K3457">
        <v>13.54</v>
      </c>
      <c r="L3457">
        <v>34.89</v>
      </c>
      <c r="M3457" t="s">
        <v>718</v>
      </c>
      <c r="N3457" t="s">
        <v>882</v>
      </c>
      <c r="Q3457">
        <v>1</v>
      </c>
      <c r="R3457">
        <v>13</v>
      </c>
      <c r="S3457" t="s">
        <v>1034</v>
      </c>
      <c r="T3457" t="s">
        <v>2221</v>
      </c>
      <c r="U3457" t="s">
        <v>3409</v>
      </c>
      <c r="V3457" t="s">
        <v>3451</v>
      </c>
      <c r="W3457">
        <v>120</v>
      </c>
      <c r="X3457">
        <v>1107</v>
      </c>
      <c r="Y3457">
        <v>12</v>
      </c>
      <c r="Z3457" t="s">
        <v>3478</v>
      </c>
      <c r="AA3457" t="s">
        <v>6055</v>
      </c>
      <c r="AB3457" t="s">
        <v>882</v>
      </c>
      <c r="AC3457">
        <v>9.4</v>
      </c>
      <c r="AD3457" t="s">
        <v>8575</v>
      </c>
      <c r="AE3457" t="s">
        <v>9458</v>
      </c>
      <c r="AF3457" t="s">
        <v>9310</v>
      </c>
      <c r="AG3457" t="s">
        <v>8603</v>
      </c>
    </row>
    <row r="3458" spans="1:33" hidden="1" x14ac:dyDescent="0.25">
      <c r="A3458" t="s">
        <v>64</v>
      </c>
      <c r="B3458">
        <v>2025275</v>
      </c>
      <c r="C3458" t="s">
        <v>86</v>
      </c>
      <c r="D3458">
        <v>3</v>
      </c>
      <c r="E3458" t="s">
        <v>88</v>
      </c>
      <c r="F3458">
        <v>1400</v>
      </c>
      <c r="G3458" t="s">
        <v>98</v>
      </c>
      <c r="H3458" t="s">
        <v>350</v>
      </c>
      <c r="I3458" t="s">
        <v>446</v>
      </c>
      <c r="J3458" t="s">
        <v>451</v>
      </c>
      <c r="K3458">
        <v>13.54</v>
      </c>
      <c r="L3458">
        <v>34.89</v>
      </c>
      <c r="M3458" t="s">
        <v>718</v>
      </c>
      <c r="N3458" t="s">
        <v>882</v>
      </c>
      <c r="Q3458">
        <v>2</v>
      </c>
      <c r="R3458">
        <v>1</v>
      </c>
      <c r="S3458" t="s">
        <v>1503</v>
      </c>
      <c r="T3458" t="s">
        <v>2690</v>
      </c>
      <c r="U3458" t="s">
        <v>3420</v>
      </c>
      <c r="V3458" t="s">
        <v>3449</v>
      </c>
      <c r="W3458">
        <v>135</v>
      </c>
      <c r="X3458">
        <v>1086</v>
      </c>
      <c r="Y3458">
        <v>2</v>
      </c>
      <c r="Z3458" t="s">
        <v>3481</v>
      </c>
      <c r="AA3458" t="s">
        <v>6056</v>
      </c>
      <c r="AB3458" t="s">
        <v>7018</v>
      </c>
      <c r="AC3458">
        <v>14</v>
      </c>
      <c r="AD3458" t="s">
        <v>8569</v>
      </c>
      <c r="AE3458" t="s">
        <v>9450</v>
      </c>
      <c r="AF3458" t="s">
        <v>9311</v>
      </c>
      <c r="AG3458" t="s">
        <v>8420</v>
      </c>
    </row>
    <row r="3459" spans="1:33" hidden="1" x14ac:dyDescent="0.25">
      <c r="A3459" t="s">
        <v>64</v>
      </c>
      <c r="B3459">
        <v>2025275</v>
      </c>
      <c r="C3459" t="s">
        <v>86</v>
      </c>
      <c r="D3459">
        <v>3</v>
      </c>
      <c r="E3459" t="s">
        <v>88</v>
      </c>
      <c r="F3459">
        <v>1400</v>
      </c>
      <c r="G3459" t="s">
        <v>98</v>
      </c>
      <c r="H3459" t="s">
        <v>350</v>
      </c>
      <c r="I3459" t="s">
        <v>446</v>
      </c>
      <c r="J3459" t="s">
        <v>451</v>
      </c>
      <c r="K3459">
        <v>13.54</v>
      </c>
      <c r="L3459">
        <v>34.89</v>
      </c>
      <c r="M3459" t="s">
        <v>718</v>
      </c>
      <c r="N3459" t="s">
        <v>882</v>
      </c>
      <c r="Q3459">
        <v>3</v>
      </c>
      <c r="R3459">
        <v>12</v>
      </c>
      <c r="S3459" t="s">
        <v>1033</v>
      </c>
      <c r="T3459" t="s">
        <v>2220</v>
      </c>
      <c r="U3459" t="s">
        <v>3400</v>
      </c>
      <c r="V3459" t="s">
        <v>3450</v>
      </c>
      <c r="W3459">
        <v>123</v>
      </c>
      <c r="X3459">
        <v>1103</v>
      </c>
      <c r="Y3459">
        <v>8</v>
      </c>
      <c r="Z3459" t="s">
        <v>3482</v>
      </c>
      <c r="AA3459" t="s">
        <v>6057</v>
      </c>
      <c r="AB3459" t="s">
        <v>8116</v>
      </c>
      <c r="AC3459">
        <v>13</v>
      </c>
      <c r="AD3459" t="s">
        <v>8567</v>
      </c>
      <c r="AE3459" t="s">
        <v>9261</v>
      </c>
      <c r="AF3459" t="s">
        <v>8749</v>
      </c>
      <c r="AG3459" t="s">
        <v>8746</v>
      </c>
    </row>
    <row r="3460" spans="1:33" hidden="1" x14ac:dyDescent="0.25">
      <c r="A3460" t="s">
        <v>64</v>
      </c>
      <c r="B3460">
        <v>2025275</v>
      </c>
      <c r="C3460" t="s">
        <v>86</v>
      </c>
      <c r="D3460">
        <v>3</v>
      </c>
      <c r="E3460" t="s">
        <v>88</v>
      </c>
      <c r="F3460">
        <v>1400</v>
      </c>
      <c r="G3460" t="s">
        <v>98</v>
      </c>
      <c r="H3460" t="s">
        <v>350</v>
      </c>
      <c r="I3460" t="s">
        <v>446</v>
      </c>
      <c r="J3460" t="s">
        <v>451</v>
      </c>
      <c r="K3460">
        <v>13.54</v>
      </c>
      <c r="L3460">
        <v>34.89</v>
      </c>
      <c r="M3460" t="s">
        <v>718</v>
      </c>
      <c r="N3460" t="s">
        <v>882</v>
      </c>
      <c r="Q3460">
        <v>4</v>
      </c>
      <c r="R3460">
        <v>10</v>
      </c>
      <c r="S3460" t="s">
        <v>1246</v>
      </c>
      <c r="T3460" t="s">
        <v>2433</v>
      </c>
      <c r="U3460" t="s">
        <v>3412</v>
      </c>
      <c r="V3460" t="s">
        <v>3459</v>
      </c>
      <c r="W3460">
        <v>131</v>
      </c>
      <c r="X3460">
        <v>1099</v>
      </c>
      <c r="Y3460">
        <v>9</v>
      </c>
      <c r="Z3460" t="s">
        <v>3483</v>
      </c>
      <c r="AA3460" t="s">
        <v>6058</v>
      </c>
      <c r="AB3460" t="s">
        <v>7210</v>
      </c>
      <c r="AC3460">
        <v>20</v>
      </c>
      <c r="AD3460" t="s">
        <v>8951</v>
      </c>
      <c r="AE3460" t="s">
        <v>9413</v>
      </c>
      <c r="AF3460" t="s">
        <v>9373</v>
      </c>
      <c r="AG3460" t="s">
        <v>8926</v>
      </c>
    </row>
    <row r="3461" spans="1:33" hidden="1" x14ac:dyDescent="0.25">
      <c r="A3461" t="s">
        <v>64</v>
      </c>
      <c r="B3461">
        <v>2025275</v>
      </c>
      <c r="C3461" t="s">
        <v>86</v>
      </c>
      <c r="D3461">
        <v>3</v>
      </c>
      <c r="E3461" t="s">
        <v>88</v>
      </c>
      <c r="F3461">
        <v>1400</v>
      </c>
      <c r="G3461" t="s">
        <v>98</v>
      </c>
      <c r="H3461" t="s">
        <v>350</v>
      </c>
      <c r="I3461" t="s">
        <v>446</v>
      </c>
      <c r="J3461" t="s">
        <v>451</v>
      </c>
      <c r="K3461">
        <v>13.54</v>
      </c>
      <c r="L3461">
        <v>34.89</v>
      </c>
      <c r="M3461" t="s">
        <v>718</v>
      </c>
      <c r="N3461" t="s">
        <v>882</v>
      </c>
      <c r="Q3461">
        <v>5</v>
      </c>
      <c r="R3461">
        <v>3</v>
      </c>
      <c r="S3461" t="s">
        <v>1495</v>
      </c>
      <c r="T3461" t="s">
        <v>2682</v>
      </c>
      <c r="U3461" t="s">
        <v>3403</v>
      </c>
      <c r="V3461" t="s">
        <v>3446</v>
      </c>
      <c r="W3461">
        <v>134</v>
      </c>
      <c r="X3461">
        <v>1166</v>
      </c>
      <c r="Y3461">
        <v>7</v>
      </c>
      <c r="Z3461" t="s">
        <v>3483</v>
      </c>
      <c r="AA3461" t="s">
        <v>6059</v>
      </c>
      <c r="AB3461" t="s">
        <v>7210</v>
      </c>
      <c r="AC3461">
        <v>4.8</v>
      </c>
      <c r="AD3461" t="s">
        <v>8824</v>
      </c>
      <c r="AE3461" t="s">
        <v>9406</v>
      </c>
      <c r="AF3461" t="s">
        <v>9371</v>
      </c>
      <c r="AG3461" t="s">
        <v>9054</v>
      </c>
    </row>
    <row r="3462" spans="1:33" hidden="1" x14ac:dyDescent="0.25">
      <c r="A3462" t="s">
        <v>64</v>
      </c>
      <c r="B3462">
        <v>2025275</v>
      </c>
      <c r="C3462" t="s">
        <v>86</v>
      </c>
      <c r="D3462">
        <v>3</v>
      </c>
      <c r="E3462" t="s">
        <v>88</v>
      </c>
      <c r="F3462">
        <v>1400</v>
      </c>
      <c r="G3462" t="s">
        <v>98</v>
      </c>
      <c r="H3462" t="s">
        <v>350</v>
      </c>
      <c r="I3462" t="s">
        <v>446</v>
      </c>
      <c r="J3462" t="s">
        <v>451</v>
      </c>
      <c r="K3462">
        <v>13.54</v>
      </c>
      <c r="L3462">
        <v>34.89</v>
      </c>
      <c r="M3462" t="s">
        <v>718</v>
      </c>
      <c r="N3462" t="s">
        <v>882</v>
      </c>
      <c r="Q3462">
        <v>6</v>
      </c>
      <c r="R3462">
        <v>11</v>
      </c>
      <c r="S3462" t="s">
        <v>1841</v>
      </c>
      <c r="T3462" t="s">
        <v>3028</v>
      </c>
      <c r="U3462" t="s">
        <v>3401</v>
      </c>
      <c r="V3462" t="s">
        <v>3448</v>
      </c>
      <c r="W3462">
        <v>131</v>
      </c>
      <c r="X3462">
        <v>1084</v>
      </c>
      <c r="Y3462">
        <v>5</v>
      </c>
      <c r="Z3462" t="s">
        <v>3524</v>
      </c>
      <c r="AA3462" t="s">
        <v>6060</v>
      </c>
      <c r="AB3462" t="s">
        <v>7191</v>
      </c>
      <c r="AC3462">
        <v>39</v>
      </c>
      <c r="AD3462" t="s">
        <v>8584</v>
      </c>
      <c r="AE3462" t="s">
        <v>9261</v>
      </c>
      <c r="AF3462" t="s">
        <v>8749</v>
      </c>
      <c r="AG3462" t="s">
        <v>8493</v>
      </c>
    </row>
    <row r="3463" spans="1:33" hidden="1" x14ac:dyDescent="0.25">
      <c r="A3463" t="s">
        <v>64</v>
      </c>
      <c r="B3463">
        <v>2025275</v>
      </c>
      <c r="C3463" t="s">
        <v>86</v>
      </c>
      <c r="D3463">
        <v>3</v>
      </c>
      <c r="E3463" t="s">
        <v>88</v>
      </c>
      <c r="F3463">
        <v>1400</v>
      </c>
      <c r="G3463" t="s">
        <v>98</v>
      </c>
      <c r="H3463" t="s">
        <v>350</v>
      </c>
      <c r="I3463" t="s">
        <v>446</v>
      </c>
      <c r="J3463" t="s">
        <v>451</v>
      </c>
      <c r="K3463">
        <v>13.54</v>
      </c>
      <c r="L3463">
        <v>34.89</v>
      </c>
      <c r="M3463" t="s">
        <v>718</v>
      </c>
      <c r="N3463" t="s">
        <v>882</v>
      </c>
      <c r="Q3463">
        <v>7</v>
      </c>
      <c r="R3463">
        <v>8</v>
      </c>
      <c r="S3463" t="s">
        <v>1330</v>
      </c>
      <c r="T3463" t="s">
        <v>2517</v>
      </c>
      <c r="U3463" t="s">
        <v>3413</v>
      </c>
      <c r="V3463" t="s">
        <v>3456</v>
      </c>
      <c r="W3463">
        <v>129</v>
      </c>
      <c r="X3463">
        <v>1137</v>
      </c>
      <c r="Y3463">
        <v>4</v>
      </c>
      <c r="Z3463" t="s">
        <v>3484</v>
      </c>
      <c r="AA3463" t="s">
        <v>5318</v>
      </c>
      <c r="AB3463" t="s">
        <v>7891</v>
      </c>
      <c r="AC3463">
        <v>12</v>
      </c>
      <c r="AD3463" t="s">
        <v>8896</v>
      </c>
      <c r="AE3463" t="s">
        <v>9413</v>
      </c>
      <c r="AF3463" t="s">
        <v>8947</v>
      </c>
      <c r="AG3463" t="s">
        <v>8558</v>
      </c>
    </row>
    <row r="3464" spans="1:33" hidden="1" x14ac:dyDescent="0.25">
      <c r="A3464" t="s">
        <v>64</v>
      </c>
      <c r="B3464">
        <v>2025275</v>
      </c>
      <c r="C3464" t="s">
        <v>86</v>
      </c>
      <c r="D3464">
        <v>3</v>
      </c>
      <c r="E3464" t="s">
        <v>88</v>
      </c>
      <c r="F3464">
        <v>1400</v>
      </c>
      <c r="G3464" t="s">
        <v>98</v>
      </c>
      <c r="H3464" t="s">
        <v>350</v>
      </c>
      <c r="I3464" t="s">
        <v>446</v>
      </c>
      <c r="J3464" t="s">
        <v>451</v>
      </c>
      <c r="K3464">
        <v>13.54</v>
      </c>
      <c r="L3464">
        <v>34.89</v>
      </c>
      <c r="M3464" t="s">
        <v>718</v>
      </c>
      <c r="N3464" t="s">
        <v>882</v>
      </c>
      <c r="Q3464">
        <v>8</v>
      </c>
      <c r="R3464">
        <v>5</v>
      </c>
      <c r="S3464" t="s">
        <v>1259</v>
      </c>
      <c r="T3464" t="s">
        <v>2446</v>
      </c>
      <c r="U3464" t="s">
        <v>3421</v>
      </c>
      <c r="V3464" t="s">
        <v>3441</v>
      </c>
      <c r="W3464">
        <v>133</v>
      </c>
      <c r="X3464">
        <v>1083</v>
      </c>
      <c r="Y3464">
        <v>1</v>
      </c>
      <c r="Z3464" t="s">
        <v>3497</v>
      </c>
      <c r="AA3464" t="s">
        <v>6040</v>
      </c>
      <c r="AB3464" t="s">
        <v>870</v>
      </c>
      <c r="AC3464">
        <v>2.9</v>
      </c>
      <c r="AD3464" t="s">
        <v>8573</v>
      </c>
      <c r="AE3464" t="s">
        <v>9450</v>
      </c>
      <c r="AF3464" t="s">
        <v>9311</v>
      </c>
      <c r="AG3464" t="s">
        <v>8399</v>
      </c>
    </row>
    <row r="3465" spans="1:33" hidden="1" x14ac:dyDescent="0.25">
      <c r="A3465" t="s">
        <v>64</v>
      </c>
      <c r="B3465">
        <v>2025275</v>
      </c>
      <c r="C3465" t="s">
        <v>86</v>
      </c>
      <c r="D3465">
        <v>3</v>
      </c>
      <c r="E3465" t="s">
        <v>88</v>
      </c>
      <c r="F3465">
        <v>1400</v>
      </c>
      <c r="G3465" t="s">
        <v>98</v>
      </c>
      <c r="H3465" t="s">
        <v>350</v>
      </c>
      <c r="I3465" t="s">
        <v>446</v>
      </c>
      <c r="J3465" t="s">
        <v>451</v>
      </c>
      <c r="K3465">
        <v>13.54</v>
      </c>
      <c r="L3465">
        <v>34.89</v>
      </c>
      <c r="M3465" t="s">
        <v>718</v>
      </c>
      <c r="N3465" t="s">
        <v>882</v>
      </c>
      <c r="Q3465">
        <v>9</v>
      </c>
      <c r="R3465">
        <v>4</v>
      </c>
      <c r="S3465" t="s">
        <v>1325</v>
      </c>
      <c r="T3465" t="s">
        <v>2512</v>
      </c>
      <c r="U3465" t="s">
        <v>3398</v>
      </c>
      <c r="V3465" t="s">
        <v>3443</v>
      </c>
      <c r="W3465">
        <v>134</v>
      </c>
      <c r="X3465">
        <v>1126</v>
      </c>
      <c r="Y3465">
        <v>3</v>
      </c>
      <c r="Z3465" t="s">
        <v>3497</v>
      </c>
      <c r="AA3465" t="s">
        <v>6061</v>
      </c>
      <c r="AB3465" t="s">
        <v>908</v>
      </c>
      <c r="AC3465">
        <v>13</v>
      </c>
      <c r="AD3465" t="s">
        <v>8571</v>
      </c>
      <c r="AE3465" t="s">
        <v>9406</v>
      </c>
      <c r="AF3465" t="s">
        <v>8946</v>
      </c>
      <c r="AG3465" t="s">
        <v>8557</v>
      </c>
    </row>
    <row r="3466" spans="1:33" hidden="1" x14ac:dyDescent="0.25">
      <c r="A3466" t="s">
        <v>64</v>
      </c>
      <c r="B3466">
        <v>2025275</v>
      </c>
      <c r="C3466" t="s">
        <v>86</v>
      </c>
      <c r="D3466">
        <v>3</v>
      </c>
      <c r="E3466" t="s">
        <v>88</v>
      </c>
      <c r="F3466">
        <v>1400</v>
      </c>
      <c r="G3466" t="s">
        <v>98</v>
      </c>
      <c r="H3466" t="s">
        <v>350</v>
      </c>
      <c r="I3466" t="s">
        <v>446</v>
      </c>
      <c r="J3466" t="s">
        <v>451</v>
      </c>
      <c r="K3466">
        <v>13.54</v>
      </c>
      <c r="L3466">
        <v>34.89</v>
      </c>
      <c r="M3466" t="s">
        <v>718</v>
      </c>
      <c r="N3466" t="s">
        <v>882</v>
      </c>
      <c r="Q3466">
        <v>10</v>
      </c>
      <c r="R3466">
        <v>14</v>
      </c>
      <c r="S3466" t="s">
        <v>1251</v>
      </c>
      <c r="T3466" t="s">
        <v>2438</v>
      </c>
      <c r="U3466" t="s">
        <v>3417</v>
      </c>
      <c r="V3466" t="s">
        <v>3452</v>
      </c>
      <c r="W3466">
        <v>119</v>
      </c>
      <c r="X3466">
        <v>1074</v>
      </c>
      <c r="Y3466">
        <v>13</v>
      </c>
      <c r="Z3466" t="s">
        <v>3515</v>
      </c>
      <c r="AA3466" t="s">
        <v>6062</v>
      </c>
      <c r="AB3466" t="s">
        <v>6876</v>
      </c>
      <c r="AC3466">
        <v>45</v>
      </c>
      <c r="AD3466" t="s">
        <v>8822</v>
      </c>
      <c r="AE3466" t="s">
        <v>9407</v>
      </c>
      <c r="AF3466" t="s">
        <v>8748</v>
      </c>
      <c r="AG3466" t="s">
        <v>8631</v>
      </c>
    </row>
    <row r="3467" spans="1:33" hidden="1" x14ac:dyDescent="0.25">
      <c r="A3467" t="s">
        <v>64</v>
      </c>
      <c r="B3467">
        <v>2025275</v>
      </c>
      <c r="C3467" t="s">
        <v>86</v>
      </c>
      <c r="D3467">
        <v>3</v>
      </c>
      <c r="E3467" t="s">
        <v>88</v>
      </c>
      <c r="F3467">
        <v>1400</v>
      </c>
      <c r="G3467" t="s">
        <v>98</v>
      </c>
      <c r="H3467" t="s">
        <v>350</v>
      </c>
      <c r="I3467" t="s">
        <v>446</v>
      </c>
      <c r="J3467" t="s">
        <v>451</v>
      </c>
      <c r="K3467">
        <v>13.54</v>
      </c>
      <c r="L3467">
        <v>34.89</v>
      </c>
      <c r="M3467" t="s">
        <v>718</v>
      </c>
      <c r="N3467" t="s">
        <v>882</v>
      </c>
      <c r="Q3467">
        <v>11</v>
      </c>
      <c r="R3467">
        <v>9</v>
      </c>
      <c r="S3467" t="s">
        <v>1831</v>
      </c>
      <c r="T3467" t="s">
        <v>3018</v>
      </c>
      <c r="U3467" t="s">
        <v>3404</v>
      </c>
      <c r="V3467" t="s">
        <v>3454</v>
      </c>
      <c r="W3467">
        <v>131</v>
      </c>
      <c r="X3467">
        <v>1155</v>
      </c>
      <c r="Y3467">
        <v>14</v>
      </c>
      <c r="Z3467" t="s">
        <v>3507</v>
      </c>
      <c r="AA3467" t="s">
        <v>6063</v>
      </c>
      <c r="AB3467" t="s">
        <v>8081</v>
      </c>
      <c r="AC3467">
        <v>12</v>
      </c>
      <c r="AD3467" t="s">
        <v>8584</v>
      </c>
      <c r="AE3467" t="s">
        <v>9263</v>
      </c>
      <c r="AF3467" t="s">
        <v>9053</v>
      </c>
      <c r="AG3467" t="s">
        <v>8794</v>
      </c>
    </row>
    <row r="3468" spans="1:33" hidden="1" x14ac:dyDescent="0.25">
      <c r="A3468" t="s">
        <v>64</v>
      </c>
      <c r="B3468">
        <v>2025275</v>
      </c>
      <c r="C3468" t="s">
        <v>86</v>
      </c>
      <c r="D3468">
        <v>3</v>
      </c>
      <c r="E3468" t="s">
        <v>88</v>
      </c>
      <c r="F3468">
        <v>1400</v>
      </c>
      <c r="G3468" t="s">
        <v>98</v>
      </c>
      <c r="H3468" t="s">
        <v>350</v>
      </c>
      <c r="I3468" t="s">
        <v>446</v>
      </c>
      <c r="J3468" t="s">
        <v>451</v>
      </c>
      <c r="K3468">
        <v>13.54</v>
      </c>
      <c r="L3468">
        <v>34.89</v>
      </c>
      <c r="M3468" t="s">
        <v>718</v>
      </c>
      <c r="N3468" t="s">
        <v>882</v>
      </c>
      <c r="Q3468">
        <v>12</v>
      </c>
      <c r="R3468">
        <v>7</v>
      </c>
      <c r="S3468" t="s">
        <v>1275</v>
      </c>
      <c r="T3468" t="s">
        <v>2462</v>
      </c>
      <c r="U3468" t="s">
        <v>3422</v>
      </c>
      <c r="V3468" t="s">
        <v>3444</v>
      </c>
      <c r="W3468">
        <v>132</v>
      </c>
      <c r="X3468">
        <v>1093</v>
      </c>
      <c r="Y3468">
        <v>11</v>
      </c>
      <c r="Z3468" t="s">
        <v>3492</v>
      </c>
      <c r="AA3468" t="s">
        <v>6064</v>
      </c>
      <c r="AB3468" t="s">
        <v>7023</v>
      </c>
      <c r="AC3468">
        <v>51</v>
      </c>
      <c r="AD3468" t="s">
        <v>8787</v>
      </c>
      <c r="AE3468" t="s">
        <v>9229</v>
      </c>
      <c r="AF3468" t="s">
        <v>8946</v>
      </c>
      <c r="AG3468" t="s">
        <v>9053</v>
      </c>
    </row>
    <row r="3469" spans="1:33" hidden="1" x14ac:dyDescent="0.25">
      <c r="A3469" t="s">
        <v>64</v>
      </c>
      <c r="B3469">
        <v>2025275</v>
      </c>
      <c r="C3469" t="s">
        <v>86</v>
      </c>
      <c r="D3469">
        <v>3</v>
      </c>
      <c r="E3469" t="s">
        <v>88</v>
      </c>
      <c r="F3469">
        <v>1400</v>
      </c>
      <c r="G3469" t="s">
        <v>98</v>
      </c>
      <c r="H3469" t="s">
        <v>350</v>
      </c>
      <c r="I3469" t="s">
        <v>446</v>
      </c>
      <c r="J3469" t="s">
        <v>451</v>
      </c>
      <c r="K3469">
        <v>13.54</v>
      </c>
      <c r="L3469">
        <v>34.89</v>
      </c>
      <c r="M3469" t="s">
        <v>718</v>
      </c>
      <c r="N3469" t="s">
        <v>882</v>
      </c>
      <c r="Q3469">
        <v>13</v>
      </c>
      <c r="R3469">
        <v>2</v>
      </c>
      <c r="S3469" t="s">
        <v>1685</v>
      </c>
      <c r="T3469" t="s">
        <v>2872</v>
      </c>
      <c r="U3469" t="s">
        <v>3406</v>
      </c>
      <c r="V3469" t="s">
        <v>3461</v>
      </c>
      <c r="W3469">
        <v>135</v>
      </c>
      <c r="X3469">
        <v>1190</v>
      </c>
      <c r="Y3469">
        <v>10</v>
      </c>
      <c r="Z3469" t="s">
        <v>3511</v>
      </c>
      <c r="AA3469" t="s">
        <v>6065</v>
      </c>
      <c r="AB3469" t="s">
        <v>8117</v>
      </c>
      <c r="AC3469">
        <v>51</v>
      </c>
      <c r="AD3469" t="s">
        <v>8781</v>
      </c>
      <c r="AE3469" t="s">
        <v>9403</v>
      </c>
      <c r="AF3469" t="s">
        <v>9085</v>
      </c>
      <c r="AG3469" t="s">
        <v>8730</v>
      </c>
    </row>
    <row r="3470" spans="1:33" hidden="1" x14ac:dyDescent="0.25">
      <c r="A3470" t="s">
        <v>64</v>
      </c>
      <c r="B3470">
        <v>2025275</v>
      </c>
      <c r="C3470" t="s">
        <v>86</v>
      </c>
      <c r="D3470">
        <v>3</v>
      </c>
      <c r="E3470" t="s">
        <v>88</v>
      </c>
      <c r="F3470">
        <v>1400</v>
      </c>
      <c r="G3470" t="s">
        <v>98</v>
      </c>
      <c r="H3470" t="s">
        <v>350</v>
      </c>
      <c r="I3470" t="s">
        <v>446</v>
      </c>
      <c r="J3470" t="s">
        <v>451</v>
      </c>
      <c r="K3470">
        <v>13.54</v>
      </c>
      <c r="L3470">
        <v>34.89</v>
      </c>
      <c r="M3470" t="s">
        <v>718</v>
      </c>
      <c r="N3470" t="s">
        <v>882</v>
      </c>
      <c r="Q3470">
        <v>14</v>
      </c>
      <c r="R3470">
        <v>6</v>
      </c>
      <c r="S3470" t="s">
        <v>1770</v>
      </c>
      <c r="T3470" t="s">
        <v>2957</v>
      </c>
      <c r="U3470" t="s">
        <v>3419</v>
      </c>
      <c r="V3470" t="s">
        <v>3455</v>
      </c>
      <c r="W3470">
        <v>131</v>
      </c>
      <c r="X3470">
        <v>1070</v>
      </c>
      <c r="Y3470">
        <v>6</v>
      </c>
      <c r="Z3470" t="s">
        <v>3588</v>
      </c>
      <c r="AA3470" t="s">
        <v>6066</v>
      </c>
      <c r="AB3470" t="s">
        <v>8118</v>
      </c>
      <c r="AC3470">
        <v>25</v>
      </c>
      <c r="AD3470" t="s">
        <v>8573</v>
      </c>
      <c r="AE3470" t="s">
        <v>9403</v>
      </c>
      <c r="AF3470" t="s">
        <v>8748</v>
      </c>
      <c r="AG3470" t="s">
        <v>9068</v>
      </c>
    </row>
    <row r="3471" spans="1:33" hidden="1" x14ac:dyDescent="0.25">
      <c r="A3471" t="s">
        <v>64</v>
      </c>
      <c r="B3471">
        <v>2025276</v>
      </c>
      <c r="C3471" t="s">
        <v>86</v>
      </c>
      <c r="D3471">
        <v>4</v>
      </c>
      <c r="E3471" t="s">
        <v>90</v>
      </c>
      <c r="F3471">
        <v>1000</v>
      </c>
      <c r="G3471" t="s">
        <v>98</v>
      </c>
      <c r="H3471" t="s">
        <v>352</v>
      </c>
      <c r="I3471" t="s">
        <v>446</v>
      </c>
      <c r="J3471" t="s">
        <v>451</v>
      </c>
      <c r="K3471">
        <v>13.09</v>
      </c>
      <c r="L3471">
        <v>33.700000000000003</v>
      </c>
      <c r="M3471" t="s">
        <v>719</v>
      </c>
      <c r="Q3471">
        <v>1</v>
      </c>
      <c r="R3471">
        <v>9</v>
      </c>
      <c r="S3471" t="s">
        <v>2090</v>
      </c>
      <c r="T3471" t="s">
        <v>3277</v>
      </c>
      <c r="U3471" t="s">
        <v>3417</v>
      </c>
      <c r="V3471" t="s">
        <v>3458</v>
      </c>
      <c r="W3471">
        <v>127</v>
      </c>
      <c r="X3471">
        <v>1095</v>
      </c>
      <c r="Y3471">
        <v>7</v>
      </c>
      <c r="Z3471" t="s">
        <v>3478</v>
      </c>
      <c r="AA3471" t="s">
        <v>5988</v>
      </c>
      <c r="AB3471" t="s">
        <v>7149</v>
      </c>
      <c r="AC3471">
        <v>4.0999999999999996</v>
      </c>
      <c r="AD3471" t="s">
        <v>8426</v>
      </c>
      <c r="AE3471" t="s">
        <v>9250</v>
      </c>
      <c r="AF3471" t="s">
        <v>9104</v>
      </c>
    </row>
    <row r="3472" spans="1:33" hidden="1" x14ac:dyDescent="0.25">
      <c r="A3472" t="s">
        <v>64</v>
      </c>
      <c r="B3472">
        <v>2025276</v>
      </c>
      <c r="C3472" t="s">
        <v>86</v>
      </c>
      <c r="D3472">
        <v>4</v>
      </c>
      <c r="E3472" t="s">
        <v>90</v>
      </c>
      <c r="F3472">
        <v>1000</v>
      </c>
      <c r="G3472" t="s">
        <v>98</v>
      </c>
      <c r="H3472" t="s">
        <v>352</v>
      </c>
      <c r="I3472" t="s">
        <v>446</v>
      </c>
      <c r="J3472" t="s">
        <v>451</v>
      </c>
      <c r="K3472">
        <v>13.09</v>
      </c>
      <c r="L3472">
        <v>33.700000000000003</v>
      </c>
      <c r="M3472" t="s">
        <v>719</v>
      </c>
      <c r="Q3472">
        <v>2</v>
      </c>
      <c r="R3472">
        <v>8</v>
      </c>
      <c r="S3472" t="s">
        <v>2091</v>
      </c>
      <c r="T3472" t="s">
        <v>3278</v>
      </c>
      <c r="U3472" t="s">
        <v>3399</v>
      </c>
      <c r="V3472" t="s">
        <v>3451</v>
      </c>
      <c r="W3472">
        <v>127</v>
      </c>
      <c r="X3472">
        <v>1075</v>
      </c>
      <c r="Y3472">
        <v>12</v>
      </c>
      <c r="Z3472" t="s">
        <v>3481</v>
      </c>
      <c r="AA3472" t="s">
        <v>6067</v>
      </c>
      <c r="AB3472" t="s">
        <v>7289</v>
      </c>
      <c r="AC3472">
        <v>29</v>
      </c>
      <c r="AD3472" t="s">
        <v>8731</v>
      </c>
      <c r="AE3472" t="s">
        <v>9249</v>
      </c>
      <c r="AF3472" t="s">
        <v>9105</v>
      </c>
    </row>
    <row r="3473" spans="1:32" hidden="1" x14ac:dyDescent="0.25">
      <c r="A3473" t="s">
        <v>64</v>
      </c>
      <c r="B3473">
        <v>2025276</v>
      </c>
      <c r="C3473" t="s">
        <v>86</v>
      </c>
      <c r="D3473">
        <v>4</v>
      </c>
      <c r="E3473" t="s">
        <v>90</v>
      </c>
      <c r="F3473">
        <v>1000</v>
      </c>
      <c r="G3473" t="s">
        <v>98</v>
      </c>
      <c r="H3473" t="s">
        <v>352</v>
      </c>
      <c r="I3473" t="s">
        <v>446</v>
      </c>
      <c r="J3473" t="s">
        <v>451</v>
      </c>
      <c r="K3473">
        <v>13.09</v>
      </c>
      <c r="L3473">
        <v>33.700000000000003</v>
      </c>
      <c r="M3473" t="s">
        <v>719</v>
      </c>
      <c r="Q3473">
        <v>3</v>
      </c>
      <c r="R3473">
        <v>11</v>
      </c>
      <c r="S3473" t="s">
        <v>1118</v>
      </c>
      <c r="T3473" t="s">
        <v>2305</v>
      </c>
      <c r="U3473" t="s">
        <v>3416</v>
      </c>
      <c r="V3473" t="s">
        <v>3441</v>
      </c>
      <c r="W3473">
        <v>121</v>
      </c>
      <c r="X3473">
        <v>1089</v>
      </c>
      <c r="Y3473">
        <v>5</v>
      </c>
      <c r="Z3473" t="s">
        <v>3483</v>
      </c>
      <c r="AA3473" t="s">
        <v>5242</v>
      </c>
      <c r="AB3473" t="s">
        <v>7154</v>
      </c>
      <c r="AC3473">
        <v>101</v>
      </c>
      <c r="AD3473" t="s">
        <v>8469</v>
      </c>
      <c r="AE3473" t="s">
        <v>9455</v>
      </c>
      <c r="AF3473" t="s">
        <v>9352</v>
      </c>
    </row>
    <row r="3474" spans="1:32" hidden="1" x14ac:dyDescent="0.25">
      <c r="A3474" t="s">
        <v>64</v>
      </c>
      <c r="B3474">
        <v>2025276</v>
      </c>
      <c r="C3474" t="s">
        <v>86</v>
      </c>
      <c r="D3474">
        <v>4</v>
      </c>
      <c r="E3474" t="s">
        <v>90</v>
      </c>
      <c r="F3474">
        <v>1000</v>
      </c>
      <c r="G3474" t="s">
        <v>98</v>
      </c>
      <c r="H3474" t="s">
        <v>352</v>
      </c>
      <c r="I3474" t="s">
        <v>446</v>
      </c>
      <c r="J3474" t="s">
        <v>451</v>
      </c>
      <c r="K3474">
        <v>13.09</v>
      </c>
      <c r="L3474">
        <v>33.700000000000003</v>
      </c>
      <c r="M3474" t="s">
        <v>719</v>
      </c>
      <c r="Q3474">
        <v>4</v>
      </c>
      <c r="R3474">
        <v>14</v>
      </c>
      <c r="S3474" t="s">
        <v>1400</v>
      </c>
      <c r="T3474" t="s">
        <v>2587</v>
      </c>
      <c r="U3474" t="s">
        <v>3413</v>
      </c>
      <c r="V3474" t="s">
        <v>3453</v>
      </c>
      <c r="W3474">
        <v>114</v>
      </c>
      <c r="X3474">
        <v>1116</v>
      </c>
      <c r="Y3474">
        <v>14</v>
      </c>
      <c r="Z3474" t="s">
        <v>3524</v>
      </c>
      <c r="AA3474" t="s">
        <v>6068</v>
      </c>
      <c r="AB3474" t="s">
        <v>6867</v>
      </c>
      <c r="AC3474">
        <v>24</v>
      </c>
      <c r="AD3474" t="s">
        <v>8468</v>
      </c>
      <c r="AE3474" t="s">
        <v>9257</v>
      </c>
      <c r="AF3474" t="s">
        <v>9370</v>
      </c>
    </row>
    <row r="3475" spans="1:32" hidden="1" x14ac:dyDescent="0.25">
      <c r="A3475" t="s">
        <v>64</v>
      </c>
      <c r="B3475">
        <v>2025276</v>
      </c>
      <c r="C3475" t="s">
        <v>86</v>
      </c>
      <c r="D3475">
        <v>4</v>
      </c>
      <c r="E3475" t="s">
        <v>90</v>
      </c>
      <c r="F3475">
        <v>1000</v>
      </c>
      <c r="G3475" t="s">
        <v>98</v>
      </c>
      <c r="H3475" t="s">
        <v>352</v>
      </c>
      <c r="I3475" t="s">
        <v>446</v>
      </c>
      <c r="J3475" t="s">
        <v>451</v>
      </c>
      <c r="K3475">
        <v>13.09</v>
      </c>
      <c r="L3475">
        <v>33.700000000000003</v>
      </c>
      <c r="M3475" t="s">
        <v>719</v>
      </c>
      <c r="Q3475">
        <v>5</v>
      </c>
      <c r="R3475">
        <v>2</v>
      </c>
      <c r="S3475" t="s">
        <v>2009</v>
      </c>
      <c r="T3475" t="s">
        <v>3196</v>
      </c>
      <c r="U3475" t="s">
        <v>3411</v>
      </c>
      <c r="V3475" t="s">
        <v>3450</v>
      </c>
      <c r="W3475">
        <v>135</v>
      </c>
      <c r="X3475">
        <v>1140</v>
      </c>
      <c r="Y3475">
        <v>6</v>
      </c>
      <c r="Z3475" t="s">
        <v>3524</v>
      </c>
      <c r="AA3475" t="s">
        <v>6069</v>
      </c>
      <c r="AB3475" t="s">
        <v>6867</v>
      </c>
      <c r="AC3475">
        <v>2.4</v>
      </c>
      <c r="AD3475" t="s">
        <v>8427</v>
      </c>
      <c r="AE3475" t="s">
        <v>9477</v>
      </c>
      <c r="AF3475" t="s">
        <v>9053</v>
      </c>
    </row>
    <row r="3476" spans="1:32" hidden="1" x14ac:dyDescent="0.25">
      <c r="A3476" t="s">
        <v>64</v>
      </c>
      <c r="B3476">
        <v>2025276</v>
      </c>
      <c r="C3476" t="s">
        <v>86</v>
      </c>
      <c r="D3476">
        <v>4</v>
      </c>
      <c r="E3476" t="s">
        <v>90</v>
      </c>
      <c r="F3476">
        <v>1000</v>
      </c>
      <c r="G3476" t="s">
        <v>98</v>
      </c>
      <c r="H3476" t="s">
        <v>352</v>
      </c>
      <c r="I3476" t="s">
        <v>446</v>
      </c>
      <c r="J3476" t="s">
        <v>451</v>
      </c>
      <c r="K3476">
        <v>13.09</v>
      </c>
      <c r="L3476">
        <v>33.700000000000003</v>
      </c>
      <c r="M3476" t="s">
        <v>719</v>
      </c>
      <c r="Q3476">
        <v>6</v>
      </c>
      <c r="R3476">
        <v>4</v>
      </c>
      <c r="S3476" t="s">
        <v>2092</v>
      </c>
      <c r="T3476" t="s">
        <v>3279</v>
      </c>
      <c r="U3476" t="s">
        <v>3410</v>
      </c>
      <c r="V3476" t="s">
        <v>3440</v>
      </c>
      <c r="W3476">
        <v>127</v>
      </c>
      <c r="X3476">
        <v>1092</v>
      </c>
      <c r="Y3476">
        <v>8</v>
      </c>
      <c r="Z3476" t="s">
        <v>3490</v>
      </c>
      <c r="AA3476" t="s">
        <v>5497</v>
      </c>
      <c r="AB3476" t="s">
        <v>7576</v>
      </c>
      <c r="AC3476">
        <v>72</v>
      </c>
      <c r="AD3476" t="s">
        <v>8424</v>
      </c>
      <c r="AE3476" t="s">
        <v>9463</v>
      </c>
      <c r="AF3476" t="s">
        <v>9379</v>
      </c>
    </row>
    <row r="3477" spans="1:32" hidden="1" x14ac:dyDescent="0.25">
      <c r="A3477" t="s">
        <v>64</v>
      </c>
      <c r="B3477">
        <v>2025276</v>
      </c>
      <c r="C3477" t="s">
        <v>86</v>
      </c>
      <c r="D3477">
        <v>4</v>
      </c>
      <c r="E3477" t="s">
        <v>90</v>
      </c>
      <c r="F3477">
        <v>1000</v>
      </c>
      <c r="G3477" t="s">
        <v>98</v>
      </c>
      <c r="H3477" t="s">
        <v>352</v>
      </c>
      <c r="I3477" t="s">
        <v>446</v>
      </c>
      <c r="J3477" t="s">
        <v>451</v>
      </c>
      <c r="K3477">
        <v>13.09</v>
      </c>
      <c r="L3477">
        <v>33.700000000000003</v>
      </c>
      <c r="M3477" t="s">
        <v>719</v>
      </c>
      <c r="Q3477">
        <v>7</v>
      </c>
      <c r="R3477">
        <v>5</v>
      </c>
      <c r="S3477" t="s">
        <v>2010</v>
      </c>
      <c r="T3477" t="s">
        <v>3197</v>
      </c>
      <c r="U3477" t="s">
        <v>3419</v>
      </c>
      <c r="V3477" t="s">
        <v>3446</v>
      </c>
      <c r="W3477">
        <v>125</v>
      </c>
      <c r="X3477">
        <v>1128</v>
      </c>
      <c r="Y3477">
        <v>2</v>
      </c>
      <c r="Z3477" t="s">
        <v>3484</v>
      </c>
      <c r="AA3477" t="s">
        <v>6070</v>
      </c>
      <c r="AB3477" t="s">
        <v>8095</v>
      </c>
      <c r="AC3477">
        <v>14</v>
      </c>
      <c r="AD3477" t="s">
        <v>8465</v>
      </c>
      <c r="AE3477" t="s">
        <v>9252</v>
      </c>
      <c r="AF3477" t="s">
        <v>9440</v>
      </c>
    </row>
    <row r="3478" spans="1:32" hidden="1" x14ac:dyDescent="0.25">
      <c r="A3478" t="s">
        <v>64</v>
      </c>
      <c r="B3478">
        <v>2025276</v>
      </c>
      <c r="C3478" t="s">
        <v>86</v>
      </c>
      <c r="D3478">
        <v>4</v>
      </c>
      <c r="E3478" t="s">
        <v>90</v>
      </c>
      <c r="F3478">
        <v>1000</v>
      </c>
      <c r="G3478" t="s">
        <v>98</v>
      </c>
      <c r="H3478" t="s">
        <v>352</v>
      </c>
      <c r="I3478" t="s">
        <v>446</v>
      </c>
      <c r="J3478" t="s">
        <v>451</v>
      </c>
      <c r="K3478">
        <v>13.09</v>
      </c>
      <c r="L3478">
        <v>33.700000000000003</v>
      </c>
      <c r="M3478" t="s">
        <v>719</v>
      </c>
      <c r="Q3478">
        <v>8</v>
      </c>
      <c r="R3478">
        <v>10</v>
      </c>
      <c r="S3478" t="s">
        <v>2012</v>
      </c>
      <c r="T3478" t="s">
        <v>3199</v>
      </c>
      <c r="U3478" t="s">
        <v>3422</v>
      </c>
      <c r="V3478" t="s">
        <v>3456</v>
      </c>
      <c r="W3478">
        <v>127</v>
      </c>
      <c r="X3478">
        <v>1103</v>
      </c>
      <c r="Y3478">
        <v>4</v>
      </c>
      <c r="Z3478" t="s">
        <v>3508</v>
      </c>
      <c r="AA3478" t="s">
        <v>6071</v>
      </c>
      <c r="AB3478" t="s">
        <v>7491</v>
      </c>
      <c r="AC3478">
        <v>25</v>
      </c>
      <c r="AD3478" t="s">
        <v>8424</v>
      </c>
      <c r="AE3478" t="s">
        <v>9442</v>
      </c>
      <c r="AF3478" t="s">
        <v>8910</v>
      </c>
    </row>
    <row r="3479" spans="1:32" hidden="1" x14ac:dyDescent="0.25">
      <c r="A3479" t="s">
        <v>64</v>
      </c>
      <c r="B3479">
        <v>2025276</v>
      </c>
      <c r="C3479" t="s">
        <v>86</v>
      </c>
      <c r="D3479">
        <v>4</v>
      </c>
      <c r="E3479" t="s">
        <v>90</v>
      </c>
      <c r="F3479">
        <v>1000</v>
      </c>
      <c r="G3479" t="s">
        <v>98</v>
      </c>
      <c r="H3479" t="s">
        <v>352</v>
      </c>
      <c r="I3479" t="s">
        <v>446</v>
      </c>
      <c r="J3479" t="s">
        <v>451</v>
      </c>
      <c r="K3479">
        <v>13.09</v>
      </c>
      <c r="L3479">
        <v>33.700000000000003</v>
      </c>
      <c r="M3479" t="s">
        <v>719</v>
      </c>
      <c r="Q3479">
        <v>9</v>
      </c>
      <c r="R3479">
        <v>12</v>
      </c>
      <c r="S3479" t="s">
        <v>1412</v>
      </c>
      <c r="T3479" t="s">
        <v>2599</v>
      </c>
      <c r="U3479" t="s">
        <v>3397</v>
      </c>
      <c r="V3479" t="s">
        <v>3442</v>
      </c>
      <c r="W3479">
        <v>119</v>
      </c>
      <c r="X3479">
        <v>1128</v>
      </c>
      <c r="Y3479">
        <v>9</v>
      </c>
      <c r="Z3479" t="s">
        <v>3486</v>
      </c>
      <c r="AA3479" t="s">
        <v>5123</v>
      </c>
      <c r="AB3479" t="s">
        <v>6922</v>
      </c>
      <c r="AC3479">
        <v>15</v>
      </c>
      <c r="AD3479" t="s">
        <v>8423</v>
      </c>
      <c r="AE3479" t="s">
        <v>9249</v>
      </c>
      <c r="AF3479" t="s">
        <v>8394</v>
      </c>
    </row>
    <row r="3480" spans="1:32" hidden="1" x14ac:dyDescent="0.25">
      <c r="A3480" t="s">
        <v>64</v>
      </c>
      <c r="B3480">
        <v>2025276</v>
      </c>
      <c r="C3480" t="s">
        <v>86</v>
      </c>
      <c r="D3480">
        <v>4</v>
      </c>
      <c r="E3480" t="s">
        <v>90</v>
      </c>
      <c r="F3480">
        <v>1000</v>
      </c>
      <c r="G3480" t="s">
        <v>98</v>
      </c>
      <c r="H3480" t="s">
        <v>352</v>
      </c>
      <c r="I3480" t="s">
        <v>446</v>
      </c>
      <c r="J3480" t="s">
        <v>451</v>
      </c>
      <c r="K3480">
        <v>13.09</v>
      </c>
      <c r="L3480">
        <v>33.700000000000003</v>
      </c>
      <c r="M3480" t="s">
        <v>719</v>
      </c>
      <c r="Q3480">
        <v>10</v>
      </c>
      <c r="R3480">
        <v>6</v>
      </c>
      <c r="S3480" t="s">
        <v>1928</v>
      </c>
      <c r="T3480" t="s">
        <v>3115</v>
      </c>
      <c r="U3480" t="s">
        <v>3401</v>
      </c>
      <c r="V3480" t="s">
        <v>3449</v>
      </c>
      <c r="W3480">
        <v>127</v>
      </c>
      <c r="X3480">
        <v>1186</v>
      </c>
      <c r="Y3480">
        <v>11</v>
      </c>
      <c r="Z3480" t="s">
        <v>3492</v>
      </c>
      <c r="AA3480" t="s">
        <v>6072</v>
      </c>
      <c r="AB3480" t="s">
        <v>8119</v>
      </c>
      <c r="AC3480">
        <v>132</v>
      </c>
      <c r="AD3480" t="s">
        <v>8565</v>
      </c>
      <c r="AE3480" t="s">
        <v>9462</v>
      </c>
      <c r="AF3480" t="s">
        <v>9152</v>
      </c>
    </row>
    <row r="3481" spans="1:32" hidden="1" x14ac:dyDescent="0.25">
      <c r="A3481" t="s">
        <v>64</v>
      </c>
      <c r="B3481">
        <v>2025276</v>
      </c>
      <c r="C3481" t="s">
        <v>86</v>
      </c>
      <c r="D3481">
        <v>4</v>
      </c>
      <c r="E3481" t="s">
        <v>90</v>
      </c>
      <c r="F3481">
        <v>1000</v>
      </c>
      <c r="G3481" t="s">
        <v>98</v>
      </c>
      <c r="H3481" t="s">
        <v>352</v>
      </c>
      <c r="I3481" t="s">
        <v>446</v>
      </c>
      <c r="J3481" t="s">
        <v>451</v>
      </c>
      <c r="K3481">
        <v>13.09</v>
      </c>
      <c r="L3481">
        <v>33.700000000000003</v>
      </c>
      <c r="M3481" t="s">
        <v>719</v>
      </c>
      <c r="Q3481">
        <v>11</v>
      </c>
      <c r="R3481">
        <v>13</v>
      </c>
      <c r="S3481" t="s">
        <v>1797</v>
      </c>
      <c r="T3481" t="s">
        <v>2984</v>
      </c>
      <c r="U3481" t="s">
        <v>3420</v>
      </c>
      <c r="V3481" t="s">
        <v>3461</v>
      </c>
      <c r="W3481">
        <v>116</v>
      </c>
      <c r="X3481">
        <v>1100</v>
      </c>
      <c r="Y3481">
        <v>1</v>
      </c>
      <c r="Z3481" t="s">
        <v>3500</v>
      </c>
      <c r="AA3481" t="s">
        <v>5468</v>
      </c>
      <c r="AB3481" t="s">
        <v>7662</v>
      </c>
      <c r="AC3481">
        <v>25</v>
      </c>
      <c r="AD3481" t="s">
        <v>8566</v>
      </c>
      <c r="AE3481" t="s">
        <v>9455</v>
      </c>
      <c r="AF3481" t="s">
        <v>8862</v>
      </c>
    </row>
    <row r="3482" spans="1:32" hidden="1" x14ac:dyDescent="0.25">
      <c r="A3482" t="s">
        <v>64</v>
      </c>
      <c r="B3482">
        <v>2025276</v>
      </c>
      <c r="C3482" t="s">
        <v>86</v>
      </c>
      <c r="D3482">
        <v>4</v>
      </c>
      <c r="E3482" t="s">
        <v>90</v>
      </c>
      <c r="F3482">
        <v>1000</v>
      </c>
      <c r="G3482" t="s">
        <v>98</v>
      </c>
      <c r="H3482" t="s">
        <v>352</v>
      </c>
      <c r="I3482" t="s">
        <v>446</v>
      </c>
      <c r="J3482" t="s">
        <v>451</v>
      </c>
      <c r="K3482">
        <v>13.09</v>
      </c>
      <c r="L3482">
        <v>33.700000000000003</v>
      </c>
      <c r="M3482" t="s">
        <v>719</v>
      </c>
      <c r="Q3482">
        <v>12</v>
      </c>
      <c r="R3482">
        <v>7</v>
      </c>
      <c r="S3482" t="s">
        <v>1922</v>
      </c>
      <c r="T3482" t="s">
        <v>3109</v>
      </c>
      <c r="U3482" t="s">
        <v>3398</v>
      </c>
      <c r="V3482" t="s">
        <v>3457</v>
      </c>
      <c r="W3482">
        <v>127</v>
      </c>
      <c r="X3482">
        <v>1080</v>
      </c>
      <c r="Y3482">
        <v>3</v>
      </c>
      <c r="Z3482" t="s">
        <v>3519</v>
      </c>
      <c r="AA3482" t="s">
        <v>6073</v>
      </c>
      <c r="AB3482" t="s">
        <v>8120</v>
      </c>
      <c r="AC3482">
        <v>38</v>
      </c>
      <c r="AD3482" t="s">
        <v>8731</v>
      </c>
      <c r="AE3482" t="s">
        <v>9463</v>
      </c>
      <c r="AF3482" t="s">
        <v>8455</v>
      </c>
    </row>
    <row r="3483" spans="1:32" hidden="1" x14ac:dyDescent="0.25">
      <c r="A3483" t="s">
        <v>64</v>
      </c>
      <c r="B3483">
        <v>2025276</v>
      </c>
      <c r="C3483" t="s">
        <v>86</v>
      </c>
      <c r="D3483">
        <v>4</v>
      </c>
      <c r="E3483" t="s">
        <v>90</v>
      </c>
      <c r="F3483">
        <v>1000</v>
      </c>
      <c r="G3483" t="s">
        <v>98</v>
      </c>
      <c r="H3483" t="s">
        <v>352</v>
      </c>
      <c r="I3483" t="s">
        <v>446</v>
      </c>
      <c r="J3483" t="s">
        <v>451</v>
      </c>
      <c r="K3483">
        <v>13.09</v>
      </c>
      <c r="L3483">
        <v>33.700000000000003</v>
      </c>
      <c r="M3483" t="s">
        <v>719</v>
      </c>
      <c r="Q3483">
        <v>13</v>
      </c>
      <c r="R3483">
        <v>3</v>
      </c>
      <c r="S3483" t="s">
        <v>2093</v>
      </c>
      <c r="T3483" t="s">
        <v>3280</v>
      </c>
      <c r="U3483" t="s">
        <v>3400</v>
      </c>
      <c r="V3483" t="s">
        <v>3455</v>
      </c>
      <c r="W3483">
        <v>127</v>
      </c>
      <c r="X3483">
        <v>1021</v>
      </c>
      <c r="Y3483">
        <v>10</v>
      </c>
      <c r="Z3483" t="s">
        <v>3540</v>
      </c>
      <c r="AA3483" t="s">
        <v>5169</v>
      </c>
      <c r="AB3483" t="s">
        <v>7294</v>
      </c>
      <c r="AC3483">
        <v>37</v>
      </c>
      <c r="AD3483" t="s">
        <v>8587</v>
      </c>
      <c r="AE3483" t="s">
        <v>9306</v>
      </c>
      <c r="AF3483" t="s">
        <v>9232</v>
      </c>
    </row>
    <row r="3484" spans="1:32" hidden="1" x14ac:dyDescent="0.25">
      <c r="A3484" t="s">
        <v>64</v>
      </c>
      <c r="B3484">
        <v>2025276</v>
      </c>
      <c r="C3484" t="s">
        <v>86</v>
      </c>
      <c r="D3484">
        <v>4</v>
      </c>
      <c r="E3484" t="s">
        <v>90</v>
      </c>
      <c r="F3484">
        <v>1000</v>
      </c>
      <c r="G3484" t="s">
        <v>98</v>
      </c>
      <c r="H3484" t="s">
        <v>352</v>
      </c>
      <c r="I3484" t="s">
        <v>446</v>
      </c>
      <c r="J3484" t="s">
        <v>451</v>
      </c>
      <c r="K3484">
        <v>13.09</v>
      </c>
      <c r="L3484">
        <v>33.700000000000003</v>
      </c>
      <c r="M3484" t="s">
        <v>719</v>
      </c>
      <c r="Q3484">
        <v>14</v>
      </c>
      <c r="R3484">
        <v>1</v>
      </c>
      <c r="S3484" t="s">
        <v>1315</v>
      </c>
      <c r="T3484" t="s">
        <v>2502</v>
      </c>
      <c r="U3484" t="s">
        <v>3421</v>
      </c>
      <c r="V3484" t="s">
        <v>3460</v>
      </c>
      <c r="W3484">
        <v>135</v>
      </c>
      <c r="X3484">
        <v>1192</v>
      </c>
      <c r="Y3484">
        <v>13</v>
      </c>
      <c r="Z3484" t="s">
        <v>3517</v>
      </c>
      <c r="AA3484" t="s">
        <v>5623</v>
      </c>
      <c r="AB3484" t="s">
        <v>8121</v>
      </c>
      <c r="AC3484">
        <v>5.2</v>
      </c>
      <c r="AD3484" t="s">
        <v>8731</v>
      </c>
      <c r="AE3484" t="s">
        <v>9249</v>
      </c>
      <c r="AF3484" t="s">
        <v>8396</v>
      </c>
    </row>
    <row r="3485" spans="1:32" hidden="1" x14ac:dyDescent="0.25">
      <c r="A3485" t="s">
        <v>64</v>
      </c>
      <c r="B3485">
        <v>2025277</v>
      </c>
      <c r="C3485" t="s">
        <v>86</v>
      </c>
      <c r="D3485">
        <v>5</v>
      </c>
      <c r="E3485" t="s">
        <v>90</v>
      </c>
      <c r="F3485">
        <v>1200</v>
      </c>
      <c r="G3485" t="s">
        <v>98</v>
      </c>
      <c r="H3485" t="s">
        <v>353</v>
      </c>
      <c r="I3485" t="s">
        <v>446</v>
      </c>
      <c r="J3485" t="s">
        <v>451</v>
      </c>
      <c r="K3485">
        <v>23.79</v>
      </c>
      <c r="L3485">
        <v>46.35</v>
      </c>
      <c r="M3485" t="s">
        <v>720</v>
      </c>
      <c r="Q3485">
        <v>1</v>
      </c>
      <c r="R3485">
        <v>4</v>
      </c>
      <c r="S3485" t="s">
        <v>1453</v>
      </c>
      <c r="T3485" t="s">
        <v>2640</v>
      </c>
      <c r="U3485" t="s">
        <v>3419</v>
      </c>
      <c r="V3485" t="s">
        <v>3442</v>
      </c>
      <c r="W3485">
        <v>130</v>
      </c>
      <c r="X3485">
        <v>1181</v>
      </c>
      <c r="Y3485">
        <v>5</v>
      </c>
      <c r="Z3485" t="s">
        <v>3478</v>
      </c>
      <c r="AA3485" t="s">
        <v>6074</v>
      </c>
      <c r="AB3485" t="s">
        <v>720</v>
      </c>
      <c r="AC3485">
        <v>4.2</v>
      </c>
      <c r="AD3485" t="s">
        <v>8440</v>
      </c>
      <c r="AE3485" t="s">
        <v>9234</v>
      </c>
      <c r="AF3485" t="s">
        <v>9369</v>
      </c>
    </row>
    <row r="3486" spans="1:32" hidden="1" x14ac:dyDescent="0.25">
      <c r="A3486" t="s">
        <v>64</v>
      </c>
      <c r="B3486">
        <v>2025277</v>
      </c>
      <c r="C3486" t="s">
        <v>86</v>
      </c>
      <c r="D3486">
        <v>5</v>
      </c>
      <c r="E3486" t="s">
        <v>90</v>
      </c>
      <c r="F3486">
        <v>1200</v>
      </c>
      <c r="G3486" t="s">
        <v>98</v>
      </c>
      <c r="H3486" t="s">
        <v>353</v>
      </c>
      <c r="I3486" t="s">
        <v>446</v>
      </c>
      <c r="J3486" t="s">
        <v>451</v>
      </c>
      <c r="K3486">
        <v>23.79</v>
      </c>
      <c r="L3486">
        <v>46.35</v>
      </c>
      <c r="M3486" t="s">
        <v>720</v>
      </c>
      <c r="Q3486">
        <v>2</v>
      </c>
      <c r="R3486">
        <v>1</v>
      </c>
      <c r="S3486" t="s">
        <v>1799</v>
      </c>
      <c r="T3486" t="s">
        <v>2986</v>
      </c>
      <c r="U3486" t="s">
        <v>3421</v>
      </c>
      <c r="V3486" t="s">
        <v>3445</v>
      </c>
      <c r="W3486">
        <v>135</v>
      </c>
      <c r="X3486">
        <v>1161</v>
      </c>
      <c r="Y3486">
        <v>11</v>
      </c>
      <c r="Z3486" t="s">
        <v>3489</v>
      </c>
      <c r="AA3486" t="s">
        <v>5128</v>
      </c>
      <c r="AB3486" t="s">
        <v>522</v>
      </c>
      <c r="AC3486">
        <v>3.9</v>
      </c>
      <c r="AD3486" t="s">
        <v>455</v>
      </c>
      <c r="AE3486" t="s">
        <v>9235</v>
      </c>
      <c r="AF3486" t="s">
        <v>8948</v>
      </c>
    </row>
    <row r="3487" spans="1:32" hidden="1" x14ac:dyDescent="0.25">
      <c r="A3487" t="s">
        <v>64</v>
      </c>
      <c r="B3487">
        <v>2025277</v>
      </c>
      <c r="C3487" t="s">
        <v>86</v>
      </c>
      <c r="D3487">
        <v>5</v>
      </c>
      <c r="E3487" t="s">
        <v>90</v>
      </c>
      <c r="F3487">
        <v>1200</v>
      </c>
      <c r="G3487" t="s">
        <v>98</v>
      </c>
      <c r="H3487" t="s">
        <v>353</v>
      </c>
      <c r="I3487" t="s">
        <v>446</v>
      </c>
      <c r="J3487" t="s">
        <v>451</v>
      </c>
      <c r="K3487">
        <v>23.79</v>
      </c>
      <c r="L3487">
        <v>46.35</v>
      </c>
      <c r="M3487" t="s">
        <v>720</v>
      </c>
      <c r="Q3487">
        <v>3</v>
      </c>
      <c r="R3487">
        <v>2</v>
      </c>
      <c r="S3487" t="s">
        <v>2094</v>
      </c>
      <c r="T3487" t="s">
        <v>3281</v>
      </c>
      <c r="U3487" t="s">
        <v>3407</v>
      </c>
      <c r="V3487" t="s">
        <v>3448</v>
      </c>
      <c r="W3487">
        <v>133</v>
      </c>
      <c r="X3487">
        <v>1092</v>
      </c>
      <c r="Y3487">
        <v>3</v>
      </c>
      <c r="Z3487" t="s">
        <v>3482</v>
      </c>
      <c r="AA3487" t="s">
        <v>5495</v>
      </c>
      <c r="AB3487" t="s">
        <v>6837</v>
      </c>
      <c r="AC3487">
        <v>6.8</v>
      </c>
      <c r="AD3487" t="s">
        <v>8765</v>
      </c>
      <c r="AE3487" t="s">
        <v>9304</v>
      </c>
      <c r="AF3487" t="s">
        <v>9232</v>
      </c>
    </row>
    <row r="3488" spans="1:32" hidden="1" x14ac:dyDescent="0.25">
      <c r="A3488" t="s">
        <v>64</v>
      </c>
      <c r="B3488">
        <v>2025277</v>
      </c>
      <c r="C3488" t="s">
        <v>86</v>
      </c>
      <c r="D3488">
        <v>5</v>
      </c>
      <c r="E3488" t="s">
        <v>90</v>
      </c>
      <c r="F3488">
        <v>1200</v>
      </c>
      <c r="G3488" t="s">
        <v>98</v>
      </c>
      <c r="H3488" t="s">
        <v>353</v>
      </c>
      <c r="I3488" t="s">
        <v>446</v>
      </c>
      <c r="J3488" t="s">
        <v>451</v>
      </c>
      <c r="K3488">
        <v>23.79</v>
      </c>
      <c r="L3488">
        <v>46.35</v>
      </c>
      <c r="M3488" t="s">
        <v>720</v>
      </c>
      <c r="Q3488">
        <v>4</v>
      </c>
      <c r="R3488">
        <v>9</v>
      </c>
      <c r="S3488" t="s">
        <v>1229</v>
      </c>
      <c r="T3488" t="s">
        <v>2416</v>
      </c>
      <c r="U3488" t="s">
        <v>3420</v>
      </c>
      <c r="V3488" t="s">
        <v>3455</v>
      </c>
      <c r="W3488">
        <v>124</v>
      </c>
      <c r="X3488">
        <v>1100</v>
      </c>
      <c r="Y3488">
        <v>4</v>
      </c>
      <c r="Z3488" t="s">
        <v>3483</v>
      </c>
      <c r="AA3488" t="s">
        <v>5726</v>
      </c>
      <c r="AB3488" t="s">
        <v>637</v>
      </c>
      <c r="AC3488">
        <v>10</v>
      </c>
      <c r="AD3488" t="s">
        <v>8441</v>
      </c>
      <c r="AE3488" t="s">
        <v>9239</v>
      </c>
      <c r="AF3488" t="s">
        <v>9235</v>
      </c>
    </row>
    <row r="3489" spans="1:33" hidden="1" x14ac:dyDescent="0.25">
      <c r="A3489" t="s">
        <v>64</v>
      </c>
      <c r="B3489">
        <v>2025277</v>
      </c>
      <c r="C3489" t="s">
        <v>86</v>
      </c>
      <c r="D3489">
        <v>5</v>
      </c>
      <c r="E3489" t="s">
        <v>90</v>
      </c>
      <c r="F3489">
        <v>1200</v>
      </c>
      <c r="G3489" t="s">
        <v>98</v>
      </c>
      <c r="H3489" t="s">
        <v>353</v>
      </c>
      <c r="I3489" t="s">
        <v>446</v>
      </c>
      <c r="J3489" t="s">
        <v>451</v>
      </c>
      <c r="K3489">
        <v>23.79</v>
      </c>
      <c r="L3489">
        <v>46.35</v>
      </c>
      <c r="M3489" t="s">
        <v>720</v>
      </c>
      <c r="Q3489">
        <v>5</v>
      </c>
      <c r="R3489">
        <v>12</v>
      </c>
      <c r="S3489" t="s">
        <v>1069</v>
      </c>
      <c r="T3489" t="s">
        <v>2256</v>
      </c>
      <c r="U3489" t="s">
        <v>3417</v>
      </c>
      <c r="V3489" t="s">
        <v>3449</v>
      </c>
      <c r="W3489">
        <v>121</v>
      </c>
      <c r="X3489">
        <v>1167</v>
      </c>
      <c r="Y3489">
        <v>8</v>
      </c>
      <c r="Z3489" t="s">
        <v>3515</v>
      </c>
      <c r="AA3489" t="s">
        <v>6075</v>
      </c>
      <c r="AB3489" t="s">
        <v>493</v>
      </c>
      <c r="AC3489">
        <v>35</v>
      </c>
      <c r="AD3489" t="s">
        <v>8685</v>
      </c>
      <c r="AE3489" t="s">
        <v>9272</v>
      </c>
      <c r="AF3489" t="s">
        <v>9456</v>
      </c>
    </row>
    <row r="3490" spans="1:33" hidden="1" x14ac:dyDescent="0.25">
      <c r="A3490" t="s">
        <v>64</v>
      </c>
      <c r="B3490">
        <v>2025277</v>
      </c>
      <c r="C3490" t="s">
        <v>86</v>
      </c>
      <c r="D3490">
        <v>5</v>
      </c>
      <c r="E3490" t="s">
        <v>90</v>
      </c>
      <c r="F3490">
        <v>1200</v>
      </c>
      <c r="G3490" t="s">
        <v>98</v>
      </c>
      <c r="H3490" t="s">
        <v>353</v>
      </c>
      <c r="I3490" t="s">
        <v>446</v>
      </c>
      <c r="J3490" t="s">
        <v>451</v>
      </c>
      <c r="K3490">
        <v>23.79</v>
      </c>
      <c r="L3490">
        <v>46.35</v>
      </c>
      <c r="M3490" t="s">
        <v>720</v>
      </c>
      <c r="Q3490">
        <v>6</v>
      </c>
      <c r="R3490">
        <v>8</v>
      </c>
      <c r="S3490" t="s">
        <v>1108</v>
      </c>
      <c r="T3490" t="s">
        <v>2295</v>
      </c>
      <c r="U3490" t="s">
        <v>3398</v>
      </c>
      <c r="V3490" t="s">
        <v>3443</v>
      </c>
      <c r="W3490">
        <v>125</v>
      </c>
      <c r="X3490">
        <v>1265</v>
      </c>
      <c r="Y3490">
        <v>2</v>
      </c>
      <c r="Z3490" t="s">
        <v>3491</v>
      </c>
      <c r="AA3490" t="s">
        <v>4948</v>
      </c>
      <c r="AB3490" t="s">
        <v>7357</v>
      </c>
      <c r="AC3490">
        <v>11</v>
      </c>
      <c r="AD3490" t="s">
        <v>8493</v>
      </c>
      <c r="AE3490" t="s">
        <v>9276</v>
      </c>
      <c r="AF3490" t="s">
        <v>9177</v>
      </c>
    </row>
    <row r="3491" spans="1:33" hidden="1" x14ac:dyDescent="0.25">
      <c r="A3491" t="s">
        <v>64</v>
      </c>
      <c r="B3491">
        <v>2025277</v>
      </c>
      <c r="C3491" t="s">
        <v>86</v>
      </c>
      <c r="D3491">
        <v>5</v>
      </c>
      <c r="E3491" t="s">
        <v>90</v>
      </c>
      <c r="F3491">
        <v>1200</v>
      </c>
      <c r="G3491" t="s">
        <v>98</v>
      </c>
      <c r="H3491" t="s">
        <v>353</v>
      </c>
      <c r="I3491" t="s">
        <v>446</v>
      </c>
      <c r="J3491" t="s">
        <v>451</v>
      </c>
      <c r="K3491">
        <v>23.79</v>
      </c>
      <c r="L3491">
        <v>46.35</v>
      </c>
      <c r="M3491" t="s">
        <v>720</v>
      </c>
      <c r="Q3491">
        <v>7</v>
      </c>
      <c r="R3491">
        <v>5</v>
      </c>
      <c r="S3491" t="s">
        <v>2095</v>
      </c>
      <c r="T3491" t="s">
        <v>3282</v>
      </c>
      <c r="U3491" t="s">
        <v>3409</v>
      </c>
      <c r="V3491" t="s">
        <v>3454</v>
      </c>
      <c r="W3491">
        <v>127</v>
      </c>
      <c r="X3491">
        <v>1109</v>
      </c>
      <c r="Y3491">
        <v>6</v>
      </c>
      <c r="Z3491" t="s">
        <v>3507</v>
      </c>
      <c r="AA3491" t="s">
        <v>6076</v>
      </c>
      <c r="AB3491" t="s">
        <v>698</v>
      </c>
      <c r="AC3491">
        <v>28</v>
      </c>
      <c r="AD3491" t="s">
        <v>8449</v>
      </c>
      <c r="AE3491" t="s">
        <v>9351</v>
      </c>
      <c r="AF3491" t="s">
        <v>9367</v>
      </c>
    </row>
    <row r="3492" spans="1:33" hidden="1" x14ac:dyDescent="0.25">
      <c r="A3492" t="s">
        <v>64</v>
      </c>
      <c r="B3492">
        <v>2025277</v>
      </c>
      <c r="C3492" t="s">
        <v>86</v>
      </c>
      <c r="D3492">
        <v>5</v>
      </c>
      <c r="E3492" t="s">
        <v>90</v>
      </c>
      <c r="F3492">
        <v>1200</v>
      </c>
      <c r="G3492" t="s">
        <v>98</v>
      </c>
      <c r="H3492" t="s">
        <v>353</v>
      </c>
      <c r="I3492" t="s">
        <v>446</v>
      </c>
      <c r="J3492" t="s">
        <v>451</v>
      </c>
      <c r="K3492">
        <v>23.79</v>
      </c>
      <c r="L3492">
        <v>46.35</v>
      </c>
      <c r="M3492" t="s">
        <v>720</v>
      </c>
      <c r="Q3492">
        <v>8</v>
      </c>
      <c r="R3492">
        <v>11</v>
      </c>
      <c r="S3492" t="s">
        <v>1100</v>
      </c>
      <c r="T3492" t="s">
        <v>2287</v>
      </c>
      <c r="U3492" t="s">
        <v>3413</v>
      </c>
      <c r="V3492" t="s">
        <v>3456</v>
      </c>
      <c r="W3492">
        <v>119</v>
      </c>
      <c r="X3492">
        <v>1122</v>
      </c>
      <c r="Y3492">
        <v>10</v>
      </c>
      <c r="Z3492" t="s">
        <v>3500</v>
      </c>
      <c r="AA3492" t="s">
        <v>6077</v>
      </c>
      <c r="AB3492" t="s">
        <v>797</v>
      </c>
      <c r="AC3492">
        <v>54</v>
      </c>
      <c r="AD3492" t="s">
        <v>8597</v>
      </c>
      <c r="AE3492" t="s">
        <v>9237</v>
      </c>
      <c r="AF3492" t="s">
        <v>8874</v>
      </c>
    </row>
    <row r="3493" spans="1:33" hidden="1" x14ac:dyDescent="0.25">
      <c r="A3493" t="s">
        <v>64</v>
      </c>
      <c r="B3493">
        <v>2025277</v>
      </c>
      <c r="C3493" t="s">
        <v>86</v>
      </c>
      <c r="D3493">
        <v>5</v>
      </c>
      <c r="E3493" t="s">
        <v>90</v>
      </c>
      <c r="F3493">
        <v>1200</v>
      </c>
      <c r="G3493" t="s">
        <v>98</v>
      </c>
      <c r="H3493" t="s">
        <v>353</v>
      </c>
      <c r="I3493" t="s">
        <v>446</v>
      </c>
      <c r="J3493" t="s">
        <v>451</v>
      </c>
      <c r="K3493">
        <v>23.79</v>
      </c>
      <c r="L3493">
        <v>46.35</v>
      </c>
      <c r="M3493" t="s">
        <v>720</v>
      </c>
      <c r="Q3493">
        <v>9</v>
      </c>
      <c r="R3493">
        <v>10</v>
      </c>
      <c r="S3493" t="s">
        <v>2096</v>
      </c>
      <c r="T3493" t="s">
        <v>3283</v>
      </c>
      <c r="U3493" t="s">
        <v>3416</v>
      </c>
      <c r="V3493" t="s">
        <v>3457</v>
      </c>
      <c r="W3493">
        <v>122</v>
      </c>
      <c r="X3493">
        <v>1293</v>
      </c>
      <c r="Y3493">
        <v>7</v>
      </c>
      <c r="Z3493" t="s">
        <v>3501</v>
      </c>
      <c r="AA3493" t="s">
        <v>5584</v>
      </c>
      <c r="AB3493" t="s">
        <v>590</v>
      </c>
      <c r="AC3493">
        <v>38</v>
      </c>
      <c r="AD3493" t="s">
        <v>8921</v>
      </c>
      <c r="AE3493" t="s">
        <v>9335</v>
      </c>
      <c r="AF3493" t="s">
        <v>9360</v>
      </c>
    </row>
    <row r="3494" spans="1:33" hidden="1" x14ac:dyDescent="0.25">
      <c r="A3494" t="s">
        <v>64</v>
      </c>
      <c r="B3494">
        <v>2025277</v>
      </c>
      <c r="C3494" t="s">
        <v>86</v>
      </c>
      <c r="D3494">
        <v>5</v>
      </c>
      <c r="E3494" t="s">
        <v>90</v>
      </c>
      <c r="F3494">
        <v>1200</v>
      </c>
      <c r="G3494" t="s">
        <v>98</v>
      </c>
      <c r="H3494" t="s">
        <v>353</v>
      </c>
      <c r="I3494" t="s">
        <v>446</v>
      </c>
      <c r="J3494" t="s">
        <v>451</v>
      </c>
      <c r="K3494">
        <v>23.79</v>
      </c>
      <c r="L3494">
        <v>46.35</v>
      </c>
      <c r="M3494" t="s">
        <v>720</v>
      </c>
      <c r="Q3494">
        <v>10</v>
      </c>
      <c r="R3494">
        <v>7</v>
      </c>
      <c r="S3494" t="s">
        <v>2097</v>
      </c>
      <c r="T3494" t="s">
        <v>3284</v>
      </c>
      <c r="U3494" t="s">
        <v>3400</v>
      </c>
      <c r="V3494" t="s">
        <v>3452</v>
      </c>
      <c r="W3494">
        <v>127</v>
      </c>
      <c r="X3494">
        <v>1145</v>
      </c>
      <c r="Y3494">
        <v>12</v>
      </c>
      <c r="Z3494" t="s">
        <v>3527</v>
      </c>
      <c r="AA3494" t="s">
        <v>6078</v>
      </c>
      <c r="AB3494" t="s">
        <v>7452</v>
      </c>
      <c r="AC3494">
        <v>78</v>
      </c>
      <c r="AD3494" t="s">
        <v>8447</v>
      </c>
      <c r="AE3494" t="s">
        <v>9276</v>
      </c>
      <c r="AF3494" t="s">
        <v>9310</v>
      </c>
    </row>
    <row r="3495" spans="1:33" hidden="1" x14ac:dyDescent="0.25">
      <c r="A3495" t="s">
        <v>64</v>
      </c>
      <c r="B3495">
        <v>2025277</v>
      </c>
      <c r="C3495" t="s">
        <v>86</v>
      </c>
      <c r="D3495">
        <v>5</v>
      </c>
      <c r="E3495" t="s">
        <v>90</v>
      </c>
      <c r="F3495">
        <v>1200</v>
      </c>
      <c r="G3495" t="s">
        <v>98</v>
      </c>
      <c r="H3495" t="s">
        <v>353</v>
      </c>
      <c r="I3495" t="s">
        <v>446</v>
      </c>
      <c r="J3495" t="s">
        <v>451</v>
      </c>
      <c r="K3495">
        <v>23.79</v>
      </c>
      <c r="L3495">
        <v>46.35</v>
      </c>
      <c r="M3495" t="s">
        <v>720</v>
      </c>
      <c r="Q3495">
        <v>11</v>
      </c>
      <c r="R3495">
        <v>3</v>
      </c>
      <c r="S3495" t="s">
        <v>1568</v>
      </c>
      <c r="T3495" t="s">
        <v>2755</v>
      </c>
      <c r="U3495" t="s">
        <v>3422</v>
      </c>
      <c r="V3495" t="s">
        <v>3458</v>
      </c>
      <c r="W3495">
        <v>132</v>
      </c>
      <c r="X3495">
        <v>1088</v>
      </c>
      <c r="Y3495">
        <v>9</v>
      </c>
      <c r="Z3495" t="s">
        <v>3511</v>
      </c>
      <c r="AA3495" t="s">
        <v>6079</v>
      </c>
      <c r="AB3495" t="s">
        <v>7092</v>
      </c>
      <c r="AC3495">
        <v>46</v>
      </c>
      <c r="AD3495" t="s">
        <v>8594</v>
      </c>
      <c r="AE3495" t="s">
        <v>9240</v>
      </c>
      <c r="AF3495" t="s">
        <v>8421</v>
      </c>
    </row>
    <row r="3496" spans="1:33" hidden="1" x14ac:dyDescent="0.25">
      <c r="A3496" t="s">
        <v>64</v>
      </c>
      <c r="B3496">
        <v>2025277</v>
      </c>
      <c r="C3496" t="s">
        <v>86</v>
      </c>
      <c r="D3496">
        <v>5</v>
      </c>
      <c r="E3496" t="s">
        <v>90</v>
      </c>
      <c r="F3496">
        <v>1200</v>
      </c>
      <c r="G3496" t="s">
        <v>98</v>
      </c>
      <c r="H3496" t="s">
        <v>353</v>
      </c>
      <c r="I3496" t="s">
        <v>446</v>
      </c>
      <c r="J3496" t="s">
        <v>451</v>
      </c>
      <c r="K3496">
        <v>23.79</v>
      </c>
      <c r="L3496">
        <v>46.35</v>
      </c>
      <c r="M3496" t="s">
        <v>720</v>
      </c>
      <c r="Q3496">
        <v>12</v>
      </c>
      <c r="R3496">
        <v>6</v>
      </c>
      <c r="S3496" t="s">
        <v>2098</v>
      </c>
      <c r="T3496" t="s">
        <v>3285</v>
      </c>
      <c r="U3496" t="s">
        <v>3411</v>
      </c>
      <c r="V3496" t="s">
        <v>3451</v>
      </c>
      <c r="W3496">
        <v>127</v>
      </c>
      <c r="X3496">
        <v>1186</v>
      </c>
      <c r="Y3496">
        <v>1</v>
      </c>
      <c r="Z3496" t="s">
        <v>3552</v>
      </c>
      <c r="AA3496" t="s">
        <v>6080</v>
      </c>
      <c r="AB3496" t="s">
        <v>8122</v>
      </c>
      <c r="AC3496">
        <v>4</v>
      </c>
      <c r="AD3496" t="s">
        <v>8682</v>
      </c>
      <c r="AE3496" t="s">
        <v>9270</v>
      </c>
      <c r="AF3496" t="s">
        <v>8820</v>
      </c>
    </row>
    <row r="3497" spans="1:33" hidden="1" x14ac:dyDescent="0.25">
      <c r="A3497" t="s">
        <v>64</v>
      </c>
      <c r="B3497">
        <v>2025278</v>
      </c>
      <c r="C3497" t="s">
        <v>86</v>
      </c>
      <c r="D3497">
        <v>6</v>
      </c>
      <c r="E3497" t="s">
        <v>90</v>
      </c>
      <c r="F3497">
        <v>1400</v>
      </c>
      <c r="G3497" t="s">
        <v>98</v>
      </c>
      <c r="H3497" t="s">
        <v>354</v>
      </c>
      <c r="I3497" t="s">
        <v>446</v>
      </c>
      <c r="J3497" t="s">
        <v>451</v>
      </c>
      <c r="K3497">
        <v>13.39</v>
      </c>
      <c r="L3497">
        <v>34.729999999999997</v>
      </c>
      <c r="M3497" t="s">
        <v>721</v>
      </c>
      <c r="N3497" t="s">
        <v>928</v>
      </c>
      <c r="Q3497">
        <v>1</v>
      </c>
      <c r="R3497">
        <v>7</v>
      </c>
      <c r="S3497" t="s">
        <v>1605</v>
      </c>
      <c r="T3497" t="s">
        <v>2792</v>
      </c>
      <c r="U3497" t="s">
        <v>3421</v>
      </c>
      <c r="V3497" t="s">
        <v>3442</v>
      </c>
      <c r="W3497">
        <v>127</v>
      </c>
      <c r="X3497">
        <v>1137</v>
      </c>
      <c r="Y3497">
        <v>1</v>
      </c>
      <c r="Z3497" t="s">
        <v>3478</v>
      </c>
      <c r="AA3497" t="s">
        <v>6081</v>
      </c>
      <c r="AB3497" t="s">
        <v>928</v>
      </c>
      <c r="AC3497">
        <v>2.1</v>
      </c>
      <c r="AD3497" t="s">
        <v>8430</v>
      </c>
      <c r="AE3497" t="s">
        <v>9315</v>
      </c>
      <c r="AF3497" t="s">
        <v>9360</v>
      </c>
      <c r="AG3497" t="s">
        <v>8554</v>
      </c>
    </row>
    <row r="3498" spans="1:33" hidden="1" x14ac:dyDescent="0.25">
      <c r="A3498" t="s">
        <v>64</v>
      </c>
      <c r="B3498">
        <v>2025278</v>
      </c>
      <c r="C3498" t="s">
        <v>86</v>
      </c>
      <c r="D3498">
        <v>6</v>
      </c>
      <c r="E3498" t="s">
        <v>90</v>
      </c>
      <c r="F3498">
        <v>1400</v>
      </c>
      <c r="G3498" t="s">
        <v>98</v>
      </c>
      <c r="H3498" t="s">
        <v>354</v>
      </c>
      <c r="I3498" t="s">
        <v>446</v>
      </c>
      <c r="J3498" t="s">
        <v>451</v>
      </c>
      <c r="K3498">
        <v>13.39</v>
      </c>
      <c r="L3498">
        <v>34.729999999999997</v>
      </c>
      <c r="M3498" t="s">
        <v>721</v>
      </c>
      <c r="N3498" t="s">
        <v>928</v>
      </c>
      <c r="Q3498">
        <v>2</v>
      </c>
      <c r="R3498">
        <v>10</v>
      </c>
      <c r="S3498" t="s">
        <v>1864</v>
      </c>
      <c r="T3498" t="s">
        <v>3051</v>
      </c>
      <c r="U3498" t="s">
        <v>3422</v>
      </c>
      <c r="V3498" t="s">
        <v>3458</v>
      </c>
      <c r="W3498">
        <v>126</v>
      </c>
      <c r="X3498">
        <v>1181</v>
      </c>
      <c r="Y3498">
        <v>7</v>
      </c>
      <c r="Z3498" t="s">
        <v>3506</v>
      </c>
      <c r="AA3498" t="s">
        <v>6037</v>
      </c>
      <c r="AB3498" t="s">
        <v>7424</v>
      </c>
      <c r="AC3498">
        <v>8.1999999999999993</v>
      </c>
      <c r="AD3498" t="s">
        <v>8792</v>
      </c>
      <c r="AE3498" t="s">
        <v>9476</v>
      </c>
      <c r="AF3498" t="s">
        <v>8876</v>
      </c>
      <c r="AG3498" t="s">
        <v>8820</v>
      </c>
    </row>
    <row r="3499" spans="1:33" hidden="1" x14ac:dyDescent="0.25">
      <c r="A3499" t="s">
        <v>64</v>
      </c>
      <c r="B3499">
        <v>2025278</v>
      </c>
      <c r="C3499" t="s">
        <v>86</v>
      </c>
      <c r="D3499">
        <v>6</v>
      </c>
      <c r="E3499" t="s">
        <v>90</v>
      </c>
      <c r="F3499">
        <v>1400</v>
      </c>
      <c r="G3499" t="s">
        <v>98</v>
      </c>
      <c r="H3499" t="s">
        <v>354</v>
      </c>
      <c r="I3499" t="s">
        <v>446</v>
      </c>
      <c r="J3499" t="s">
        <v>451</v>
      </c>
      <c r="K3499">
        <v>13.39</v>
      </c>
      <c r="L3499">
        <v>34.729999999999997</v>
      </c>
      <c r="M3499" t="s">
        <v>721</v>
      </c>
      <c r="N3499" t="s">
        <v>928</v>
      </c>
      <c r="Q3499">
        <v>3</v>
      </c>
      <c r="R3499">
        <v>14</v>
      </c>
      <c r="S3499" t="s">
        <v>1585</v>
      </c>
      <c r="T3499" t="s">
        <v>2772</v>
      </c>
      <c r="U3499" t="s">
        <v>3398</v>
      </c>
      <c r="V3499" t="s">
        <v>3441</v>
      </c>
      <c r="W3499">
        <v>115</v>
      </c>
      <c r="X3499">
        <v>1138</v>
      </c>
      <c r="Y3499">
        <v>4</v>
      </c>
      <c r="Z3499" t="s">
        <v>3481</v>
      </c>
      <c r="AA3499" t="s">
        <v>5470</v>
      </c>
      <c r="AB3499" t="s">
        <v>6902</v>
      </c>
      <c r="AC3499">
        <v>8</v>
      </c>
      <c r="AD3499" t="s">
        <v>8480</v>
      </c>
      <c r="AE3499" t="s">
        <v>9316</v>
      </c>
      <c r="AF3499" t="s">
        <v>9368</v>
      </c>
      <c r="AG3499" t="s">
        <v>8728</v>
      </c>
    </row>
    <row r="3500" spans="1:33" hidden="1" x14ac:dyDescent="0.25">
      <c r="A3500" t="s">
        <v>64</v>
      </c>
      <c r="B3500">
        <v>2025278</v>
      </c>
      <c r="C3500" t="s">
        <v>86</v>
      </c>
      <c r="D3500">
        <v>6</v>
      </c>
      <c r="E3500" t="s">
        <v>90</v>
      </c>
      <c r="F3500">
        <v>1400</v>
      </c>
      <c r="G3500" t="s">
        <v>98</v>
      </c>
      <c r="H3500" t="s">
        <v>354</v>
      </c>
      <c r="I3500" t="s">
        <v>446</v>
      </c>
      <c r="J3500" t="s">
        <v>451</v>
      </c>
      <c r="K3500">
        <v>13.39</v>
      </c>
      <c r="L3500">
        <v>34.729999999999997</v>
      </c>
      <c r="M3500" t="s">
        <v>721</v>
      </c>
      <c r="N3500" t="s">
        <v>928</v>
      </c>
      <c r="Q3500">
        <v>4</v>
      </c>
      <c r="R3500">
        <v>9</v>
      </c>
      <c r="S3500" t="s">
        <v>1282</v>
      </c>
      <c r="T3500" t="s">
        <v>2469</v>
      </c>
      <c r="U3500" t="s">
        <v>3404</v>
      </c>
      <c r="V3500" t="s">
        <v>3444</v>
      </c>
      <c r="W3500">
        <v>127</v>
      </c>
      <c r="X3500">
        <v>1242</v>
      </c>
      <c r="Y3500">
        <v>13</v>
      </c>
      <c r="Z3500" t="s">
        <v>3524</v>
      </c>
      <c r="AA3500" t="s">
        <v>6082</v>
      </c>
      <c r="AB3500" t="s">
        <v>6873</v>
      </c>
      <c r="AC3500">
        <v>40</v>
      </c>
      <c r="AD3500" t="s">
        <v>8433</v>
      </c>
      <c r="AE3500" t="s">
        <v>9291</v>
      </c>
      <c r="AF3500" t="s">
        <v>9367</v>
      </c>
      <c r="AG3500" t="s">
        <v>8582</v>
      </c>
    </row>
    <row r="3501" spans="1:33" hidden="1" x14ac:dyDescent="0.25">
      <c r="A3501" t="s">
        <v>64</v>
      </c>
      <c r="B3501">
        <v>2025278</v>
      </c>
      <c r="C3501" t="s">
        <v>86</v>
      </c>
      <c r="D3501">
        <v>6</v>
      </c>
      <c r="E3501" t="s">
        <v>90</v>
      </c>
      <c r="F3501">
        <v>1400</v>
      </c>
      <c r="G3501" t="s">
        <v>98</v>
      </c>
      <c r="H3501" t="s">
        <v>354</v>
      </c>
      <c r="I3501" t="s">
        <v>446</v>
      </c>
      <c r="J3501" t="s">
        <v>451</v>
      </c>
      <c r="K3501">
        <v>13.39</v>
      </c>
      <c r="L3501">
        <v>34.729999999999997</v>
      </c>
      <c r="M3501" t="s">
        <v>721</v>
      </c>
      <c r="N3501" t="s">
        <v>928</v>
      </c>
      <c r="Q3501">
        <v>5</v>
      </c>
      <c r="R3501">
        <v>12</v>
      </c>
      <c r="S3501" t="s">
        <v>2099</v>
      </c>
      <c r="T3501" t="s">
        <v>3286</v>
      </c>
      <c r="U3501" t="s">
        <v>3420</v>
      </c>
      <c r="V3501" t="s">
        <v>3452</v>
      </c>
      <c r="W3501">
        <v>122</v>
      </c>
      <c r="X3501">
        <v>1254</v>
      </c>
      <c r="Y3501">
        <v>2</v>
      </c>
      <c r="Z3501" t="s">
        <v>3524</v>
      </c>
      <c r="AA3501" t="s">
        <v>6083</v>
      </c>
      <c r="AB3501" t="s">
        <v>882</v>
      </c>
      <c r="AC3501">
        <v>52</v>
      </c>
      <c r="AD3501" t="s">
        <v>8760</v>
      </c>
      <c r="AE3501" t="s">
        <v>9292</v>
      </c>
      <c r="AF3501" t="s">
        <v>9367</v>
      </c>
      <c r="AG3501" t="s">
        <v>8981</v>
      </c>
    </row>
    <row r="3502" spans="1:33" hidden="1" x14ac:dyDescent="0.25">
      <c r="A3502" t="s">
        <v>64</v>
      </c>
      <c r="B3502">
        <v>2025278</v>
      </c>
      <c r="C3502" t="s">
        <v>86</v>
      </c>
      <c r="D3502">
        <v>6</v>
      </c>
      <c r="E3502" t="s">
        <v>90</v>
      </c>
      <c r="F3502">
        <v>1400</v>
      </c>
      <c r="G3502" t="s">
        <v>98</v>
      </c>
      <c r="H3502" t="s">
        <v>354</v>
      </c>
      <c r="I3502" t="s">
        <v>446</v>
      </c>
      <c r="J3502" t="s">
        <v>451</v>
      </c>
      <c r="K3502">
        <v>13.39</v>
      </c>
      <c r="L3502">
        <v>34.729999999999997</v>
      </c>
      <c r="M3502" t="s">
        <v>721</v>
      </c>
      <c r="N3502" t="s">
        <v>928</v>
      </c>
      <c r="Q3502">
        <v>6</v>
      </c>
      <c r="R3502">
        <v>8</v>
      </c>
      <c r="S3502" t="s">
        <v>2100</v>
      </c>
      <c r="T3502" t="s">
        <v>3287</v>
      </c>
      <c r="U3502" t="s">
        <v>3411</v>
      </c>
      <c r="V3502" t="s">
        <v>3447</v>
      </c>
      <c r="W3502">
        <v>127</v>
      </c>
      <c r="X3502">
        <v>1128</v>
      </c>
      <c r="Y3502">
        <v>9</v>
      </c>
      <c r="Z3502" t="s">
        <v>3496</v>
      </c>
      <c r="AA3502" t="s">
        <v>5816</v>
      </c>
      <c r="AB3502" t="s">
        <v>7261</v>
      </c>
      <c r="AC3502">
        <v>17</v>
      </c>
      <c r="AD3502" t="s">
        <v>8437</v>
      </c>
      <c r="AE3502" t="s">
        <v>9459</v>
      </c>
      <c r="AF3502" t="s">
        <v>8910</v>
      </c>
      <c r="AG3502" t="s">
        <v>8657</v>
      </c>
    </row>
    <row r="3503" spans="1:33" hidden="1" x14ac:dyDescent="0.25">
      <c r="A3503" t="s">
        <v>64</v>
      </c>
      <c r="B3503">
        <v>2025278</v>
      </c>
      <c r="C3503" t="s">
        <v>86</v>
      </c>
      <c r="D3503">
        <v>6</v>
      </c>
      <c r="E3503" t="s">
        <v>90</v>
      </c>
      <c r="F3503">
        <v>1400</v>
      </c>
      <c r="G3503" t="s">
        <v>98</v>
      </c>
      <c r="H3503" t="s">
        <v>354</v>
      </c>
      <c r="I3503" t="s">
        <v>446</v>
      </c>
      <c r="J3503" t="s">
        <v>451</v>
      </c>
      <c r="K3503">
        <v>13.39</v>
      </c>
      <c r="L3503">
        <v>34.729999999999997</v>
      </c>
      <c r="M3503" t="s">
        <v>721</v>
      </c>
      <c r="N3503" t="s">
        <v>928</v>
      </c>
      <c r="Q3503">
        <v>7</v>
      </c>
      <c r="R3503">
        <v>4</v>
      </c>
      <c r="S3503" t="s">
        <v>1083</v>
      </c>
      <c r="T3503" t="s">
        <v>2270</v>
      </c>
      <c r="U3503" t="s">
        <v>3416</v>
      </c>
      <c r="V3503" t="s">
        <v>3460</v>
      </c>
      <c r="W3503">
        <v>127</v>
      </c>
      <c r="X3503">
        <v>1089</v>
      </c>
      <c r="Y3503">
        <v>8</v>
      </c>
      <c r="Z3503" t="s">
        <v>3496</v>
      </c>
      <c r="AA3503" t="s">
        <v>6084</v>
      </c>
      <c r="AB3503" t="s">
        <v>7261</v>
      </c>
      <c r="AC3503">
        <v>14</v>
      </c>
      <c r="AD3503" t="s">
        <v>9063</v>
      </c>
      <c r="AE3503" t="s">
        <v>9292</v>
      </c>
      <c r="AF3503" t="s">
        <v>9368</v>
      </c>
      <c r="AG3503" t="s">
        <v>8910</v>
      </c>
    </row>
    <row r="3504" spans="1:33" hidden="1" x14ac:dyDescent="0.25">
      <c r="A3504" t="s">
        <v>64</v>
      </c>
      <c r="B3504">
        <v>2025278</v>
      </c>
      <c r="C3504" t="s">
        <v>86</v>
      </c>
      <c r="D3504">
        <v>6</v>
      </c>
      <c r="E3504" t="s">
        <v>90</v>
      </c>
      <c r="F3504">
        <v>1400</v>
      </c>
      <c r="G3504" t="s">
        <v>98</v>
      </c>
      <c r="H3504" t="s">
        <v>354</v>
      </c>
      <c r="I3504" t="s">
        <v>446</v>
      </c>
      <c r="J3504" t="s">
        <v>451</v>
      </c>
      <c r="K3504">
        <v>13.39</v>
      </c>
      <c r="L3504">
        <v>34.729999999999997</v>
      </c>
      <c r="M3504" t="s">
        <v>721</v>
      </c>
      <c r="N3504" t="s">
        <v>928</v>
      </c>
      <c r="Q3504">
        <v>8</v>
      </c>
      <c r="R3504">
        <v>1</v>
      </c>
      <c r="S3504" t="s">
        <v>1657</v>
      </c>
      <c r="T3504" t="s">
        <v>2844</v>
      </c>
      <c r="U3504" t="s">
        <v>3403</v>
      </c>
      <c r="V3504" t="s">
        <v>3455</v>
      </c>
      <c r="W3504">
        <v>135</v>
      </c>
      <c r="X3504">
        <v>1156</v>
      </c>
      <c r="Y3504">
        <v>14</v>
      </c>
      <c r="Z3504" t="s">
        <v>3496</v>
      </c>
      <c r="AA3504" t="s">
        <v>6085</v>
      </c>
      <c r="AB3504" t="s">
        <v>957</v>
      </c>
      <c r="AC3504">
        <v>19</v>
      </c>
      <c r="AD3504" t="s">
        <v>8759</v>
      </c>
      <c r="AE3504" t="s">
        <v>9280</v>
      </c>
      <c r="AF3504" t="s">
        <v>9402</v>
      </c>
      <c r="AG3504" t="s">
        <v>9085</v>
      </c>
    </row>
    <row r="3505" spans="1:33" hidden="1" x14ac:dyDescent="0.25">
      <c r="A3505" t="s">
        <v>64</v>
      </c>
      <c r="B3505">
        <v>2025278</v>
      </c>
      <c r="C3505" t="s">
        <v>86</v>
      </c>
      <c r="D3505">
        <v>6</v>
      </c>
      <c r="E3505" t="s">
        <v>90</v>
      </c>
      <c r="F3505">
        <v>1400</v>
      </c>
      <c r="G3505" t="s">
        <v>98</v>
      </c>
      <c r="H3505" t="s">
        <v>354</v>
      </c>
      <c r="I3505" t="s">
        <v>446</v>
      </c>
      <c r="J3505" t="s">
        <v>451</v>
      </c>
      <c r="K3505">
        <v>13.39</v>
      </c>
      <c r="L3505">
        <v>34.729999999999997</v>
      </c>
      <c r="M3505" t="s">
        <v>721</v>
      </c>
      <c r="N3505" t="s">
        <v>928</v>
      </c>
      <c r="Q3505">
        <v>9</v>
      </c>
      <c r="R3505">
        <v>2</v>
      </c>
      <c r="S3505" t="s">
        <v>1454</v>
      </c>
      <c r="T3505" t="s">
        <v>2641</v>
      </c>
      <c r="U3505" t="s">
        <v>3401</v>
      </c>
      <c r="V3505" t="s">
        <v>3449</v>
      </c>
      <c r="W3505">
        <v>133</v>
      </c>
      <c r="X3505">
        <v>1274</v>
      </c>
      <c r="Y3505">
        <v>5</v>
      </c>
      <c r="Z3505" t="s">
        <v>3497</v>
      </c>
      <c r="AA3505" t="s">
        <v>6086</v>
      </c>
      <c r="AB3505" t="s">
        <v>6994</v>
      </c>
      <c r="AC3505">
        <v>19</v>
      </c>
      <c r="AD3505" t="s">
        <v>8435</v>
      </c>
      <c r="AE3505" t="s">
        <v>9356</v>
      </c>
      <c r="AF3505" t="s">
        <v>9359</v>
      </c>
      <c r="AG3505" t="s">
        <v>8687</v>
      </c>
    </row>
    <row r="3506" spans="1:33" hidden="1" x14ac:dyDescent="0.25">
      <c r="A3506" t="s">
        <v>64</v>
      </c>
      <c r="B3506">
        <v>2025278</v>
      </c>
      <c r="C3506" t="s">
        <v>86</v>
      </c>
      <c r="D3506">
        <v>6</v>
      </c>
      <c r="E3506" t="s">
        <v>90</v>
      </c>
      <c r="F3506">
        <v>1400</v>
      </c>
      <c r="G3506" t="s">
        <v>98</v>
      </c>
      <c r="H3506" t="s">
        <v>354</v>
      </c>
      <c r="I3506" t="s">
        <v>446</v>
      </c>
      <c r="J3506" t="s">
        <v>451</v>
      </c>
      <c r="K3506">
        <v>13.39</v>
      </c>
      <c r="L3506">
        <v>34.729999999999997</v>
      </c>
      <c r="M3506" t="s">
        <v>721</v>
      </c>
      <c r="N3506" t="s">
        <v>928</v>
      </c>
      <c r="Q3506">
        <v>10</v>
      </c>
      <c r="R3506">
        <v>3</v>
      </c>
      <c r="S3506" t="s">
        <v>1084</v>
      </c>
      <c r="T3506" t="s">
        <v>2271</v>
      </c>
      <c r="U3506" t="s">
        <v>3399</v>
      </c>
      <c r="V3506" t="s">
        <v>3456</v>
      </c>
      <c r="W3506">
        <v>128</v>
      </c>
      <c r="X3506">
        <v>1076</v>
      </c>
      <c r="Y3506">
        <v>6</v>
      </c>
      <c r="Z3506" t="s">
        <v>3498</v>
      </c>
      <c r="AA3506" t="s">
        <v>6087</v>
      </c>
      <c r="AB3506" t="s">
        <v>7020</v>
      </c>
      <c r="AC3506">
        <v>12</v>
      </c>
      <c r="AD3506" t="s">
        <v>8436</v>
      </c>
      <c r="AE3506" t="s">
        <v>9476</v>
      </c>
      <c r="AF3506" t="s">
        <v>8395</v>
      </c>
      <c r="AG3506" t="s">
        <v>8604</v>
      </c>
    </row>
    <row r="3507" spans="1:33" hidden="1" x14ac:dyDescent="0.25">
      <c r="A3507" t="s">
        <v>64</v>
      </c>
      <c r="B3507">
        <v>2025278</v>
      </c>
      <c r="C3507" t="s">
        <v>86</v>
      </c>
      <c r="D3507">
        <v>6</v>
      </c>
      <c r="E3507" t="s">
        <v>90</v>
      </c>
      <c r="F3507">
        <v>1400</v>
      </c>
      <c r="G3507" t="s">
        <v>98</v>
      </c>
      <c r="H3507" t="s">
        <v>354</v>
      </c>
      <c r="I3507" t="s">
        <v>446</v>
      </c>
      <c r="J3507" t="s">
        <v>451</v>
      </c>
      <c r="K3507">
        <v>13.39</v>
      </c>
      <c r="L3507">
        <v>34.729999999999997</v>
      </c>
      <c r="M3507" t="s">
        <v>721</v>
      </c>
      <c r="N3507" t="s">
        <v>928</v>
      </c>
      <c r="Q3507">
        <v>11</v>
      </c>
      <c r="R3507">
        <v>11</v>
      </c>
      <c r="S3507" t="s">
        <v>1498</v>
      </c>
      <c r="T3507" t="s">
        <v>2685</v>
      </c>
      <c r="U3507" t="s">
        <v>3419</v>
      </c>
      <c r="V3507" t="s">
        <v>3454</v>
      </c>
      <c r="W3507">
        <v>121</v>
      </c>
      <c r="X3507">
        <v>1147</v>
      </c>
      <c r="Y3507">
        <v>10</v>
      </c>
      <c r="Z3507" t="s">
        <v>3498</v>
      </c>
      <c r="AA3507" t="s">
        <v>6088</v>
      </c>
      <c r="AB3507" t="s">
        <v>6976</v>
      </c>
      <c r="AC3507">
        <v>16</v>
      </c>
      <c r="AD3507" t="s">
        <v>8878</v>
      </c>
      <c r="AE3507" t="s">
        <v>9316</v>
      </c>
      <c r="AF3507" t="s">
        <v>9360</v>
      </c>
      <c r="AG3507" t="s">
        <v>8460</v>
      </c>
    </row>
    <row r="3508" spans="1:33" hidden="1" x14ac:dyDescent="0.25">
      <c r="A3508" t="s">
        <v>64</v>
      </c>
      <c r="B3508">
        <v>2025278</v>
      </c>
      <c r="C3508" t="s">
        <v>86</v>
      </c>
      <c r="D3508">
        <v>6</v>
      </c>
      <c r="E3508" t="s">
        <v>90</v>
      </c>
      <c r="F3508">
        <v>1400</v>
      </c>
      <c r="G3508" t="s">
        <v>98</v>
      </c>
      <c r="H3508" t="s">
        <v>354</v>
      </c>
      <c r="I3508" t="s">
        <v>446</v>
      </c>
      <c r="J3508" t="s">
        <v>451</v>
      </c>
      <c r="K3508">
        <v>13.39</v>
      </c>
      <c r="L3508">
        <v>34.729999999999997</v>
      </c>
      <c r="M3508" t="s">
        <v>721</v>
      </c>
      <c r="N3508" t="s">
        <v>928</v>
      </c>
      <c r="Q3508">
        <v>12</v>
      </c>
      <c r="R3508">
        <v>5</v>
      </c>
      <c r="S3508" t="s">
        <v>1961</v>
      </c>
      <c r="T3508" t="s">
        <v>3148</v>
      </c>
      <c r="U3508" t="s">
        <v>3410</v>
      </c>
      <c r="V3508" t="s">
        <v>3440</v>
      </c>
      <c r="W3508">
        <v>127</v>
      </c>
      <c r="X3508">
        <v>1200</v>
      </c>
      <c r="Y3508">
        <v>3</v>
      </c>
      <c r="Z3508" t="s">
        <v>3487</v>
      </c>
      <c r="AA3508" t="s">
        <v>6089</v>
      </c>
      <c r="AB3508" t="s">
        <v>8123</v>
      </c>
      <c r="AC3508">
        <v>84</v>
      </c>
      <c r="AD3508" t="s">
        <v>9064</v>
      </c>
      <c r="AE3508" t="s">
        <v>9397</v>
      </c>
      <c r="AF3508" t="s">
        <v>9199</v>
      </c>
      <c r="AG3508" t="s">
        <v>9054</v>
      </c>
    </row>
    <row r="3509" spans="1:33" hidden="1" x14ac:dyDescent="0.25">
      <c r="A3509" t="s">
        <v>64</v>
      </c>
      <c r="B3509">
        <v>2025278</v>
      </c>
      <c r="C3509" t="s">
        <v>86</v>
      </c>
      <c r="D3509">
        <v>6</v>
      </c>
      <c r="E3509" t="s">
        <v>90</v>
      </c>
      <c r="F3509">
        <v>1400</v>
      </c>
      <c r="G3509" t="s">
        <v>98</v>
      </c>
      <c r="H3509" t="s">
        <v>354</v>
      </c>
      <c r="I3509" t="s">
        <v>446</v>
      </c>
      <c r="J3509" t="s">
        <v>451</v>
      </c>
      <c r="K3509">
        <v>13.39</v>
      </c>
      <c r="L3509">
        <v>34.729999999999997</v>
      </c>
      <c r="M3509" t="s">
        <v>721</v>
      </c>
      <c r="N3509" t="s">
        <v>928</v>
      </c>
      <c r="Q3509">
        <v>13</v>
      </c>
      <c r="R3509">
        <v>13</v>
      </c>
      <c r="S3509" t="s">
        <v>1257</v>
      </c>
      <c r="T3509" t="s">
        <v>2444</v>
      </c>
      <c r="U3509" t="s">
        <v>3407</v>
      </c>
      <c r="V3509" t="s">
        <v>3448</v>
      </c>
      <c r="W3509">
        <v>119</v>
      </c>
      <c r="X3509">
        <v>1083</v>
      </c>
      <c r="Y3509">
        <v>11</v>
      </c>
      <c r="Z3509" t="s">
        <v>3500</v>
      </c>
      <c r="AA3509" t="s">
        <v>6090</v>
      </c>
      <c r="AB3509" t="s">
        <v>7992</v>
      </c>
      <c r="AC3509">
        <v>20</v>
      </c>
      <c r="AD3509" t="s">
        <v>9125</v>
      </c>
      <c r="AE3509" t="s">
        <v>9294</v>
      </c>
      <c r="AF3509" t="s">
        <v>9199</v>
      </c>
      <c r="AG3509" t="s">
        <v>8395</v>
      </c>
    </row>
    <row r="3510" spans="1:33" hidden="1" x14ac:dyDescent="0.25">
      <c r="A3510" t="s">
        <v>64</v>
      </c>
      <c r="B3510">
        <v>2025278</v>
      </c>
      <c r="C3510" t="s">
        <v>86</v>
      </c>
      <c r="D3510">
        <v>6</v>
      </c>
      <c r="E3510" t="s">
        <v>90</v>
      </c>
      <c r="F3510">
        <v>1400</v>
      </c>
      <c r="G3510" t="s">
        <v>98</v>
      </c>
      <c r="H3510" t="s">
        <v>354</v>
      </c>
      <c r="I3510" t="s">
        <v>446</v>
      </c>
      <c r="J3510" t="s">
        <v>451</v>
      </c>
      <c r="K3510">
        <v>13.39</v>
      </c>
      <c r="L3510">
        <v>34.729999999999997</v>
      </c>
      <c r="M3510" t="s">
        <v>721</v>
      </c>
      <c r="N3510" t="s">
        <v>928</v>
      </c>
      <c r="Q3510">
        <v>14</v>
      </c>
      <c r="R3510">
        <v>6</v>
      </c>
      <c r="S3510" t="s">
        <v>2005</v>
      </c>
      <c r="T3510" t="s">
        <v>3192</v>
      </c>
      <c r="U3510" t="s">
        <v>3397</v>
      </c>
      <c r="V3510" t="s">
        <v>3451</v>
      </c>
      <c r="W3510">
        <v>127</v>
      </c>
      <c r="X3510">
        <v>1201</v>
      </c>
      <c r="Y3510">
        <v>12</v>
      </c>
      <c r="Z3510" t="s">
        <v>3500</v>
      </c>
      <c r="AA3510" t="s">
        <v>6091</v>
      </c>
      <c r="AB3510" t="s">
        <v>7737</v>
      </c>
      <c r="AC3510">
        <v>94</v>
      </c>
      <c r="AD3510" t="s">
        <v>8486</v>
      </c>
      <c r="AE3510" t="s">
        <v>9346</v>
      </c>
      <c r="AF3510" t="s">
        <v>9393</v>
      </c>
      <c r="AG3510" t="s">
        <v>8728</v>
      </c>
    </row>
    <row r="3511" spans="1:33" hidden="1" x14ac:dyDescent="0.25">
      <c r="A3511" t="s">
        <v>64</v>
      </c>
      <c r="B3511">
        <v>2025279</v>
      </c>
      <c r="C3511" t="s">
        <v>86</v>
      </c>
      <c r="D3511">
        <v>7</v>
      </c>
      <c r="E3511" t="s">
        <v>90</v>
      </c>
      <c r="F3511">
        <v>1600</v>
      </c>
      <c r="G3511" t="s">
        <v>98</v>
      </c>
      <c r="H3511" t="s">
        <v>355</v>
      </c>
      <c r="I3511" t="s">
        <v>446</v>
      </c>
      <c r="J3511" t="s">
        <v>451</v>
      </c>
      <c r="K3511">
        <v>24.45</v>
      </c>
      <c r="L3511">
        <v>47.24</v>
      </c>
      <c r="M3511" t="s">
        <v>722</v>
      </c>
      <c r="N3511" t="s">
        <v>929</v>
      </c>
      <c r="Q3511">
        <v>1</v>
      </c>
      <c r="R3511">
        <v>2</v>
      </c>
      <c r="S3511" t="s">
        <v>1303</v>
      </c>
      <c r="T3511" t="s">
        <v>2490</v>
      </c>
      <c r="U3511" t="s">
        <v>3421</v>
      </c>
      <c r="V3511" t="s">
        <v>3444</v>
      </c>
      <c r="W3511">
        <v>134</v>
      </c>
      <c r="X3511">
        <v>1221</v>
      </c>
      <c r="Y3511">
        <v>6</v>
      </c>
      <c r="Z3511" t="s">
        <v>3478</v>
      </c>
      <c r="AA3511" t="s">
        <v>6092</v>
      </c>
      <c r="AB3511" t="s">
        <v>929</v>
      </c>
      <c r="AC3511">
        <v>2.9</v>
      </c>
      <c r="AD3511" t="s">
        <v>461</v>
      </c>
      <c r="AE3511" t="s">
        <v>9433</v>
      </c>
      <c r="AF3511" t="s">
        <v>8400</v>
      </c>
      <c r="AG3511" t="s">
        <v>8395</v>
      </c>
    </row>
    <row r="3512" spans="1:33" hidden="1" x14ac:dyDescent="0.25">
      <c r="A3512" t="s">
        <v>64</v>
      </c>
      <c r="B3512">
        <v>2025279</v>
      </c>
      <c r="C3512" t="s">
        <v>86</v>
      </c>
      <c r="D3512">
        <v>7</v>
      </c>
      <c r="E3512" t="s">
        <v>90</v>
      </c>
      <c r="F3512">
        <v>1600</v>
      </c>
      <c r="G3512" t="s">
        <v>98</v>
      </c>
      <c r="H3512" t="s">
        <v>355</v>
      </c>
      <c r="I3512" t="s">
        <v>446</v>
      </c>
      <c r="J3512" t="s">
        <v>451</v>
      </c>
      <c r="K3512">
        <v>24.45</v>
      </c>
      <c r="L3512">
        <v>47.24</v>
      </c>
      <c r="M3512" t="s">
        <v>722</v>
      </c>
      <c r="N3512" t="s">
        <v>929</v>
      </c>
      <c r="Q3512">
        <v>2</v>
      </c>
      <c r="R3512">
        <v>12</v>
      </c>
      <c r="S3512" t="s">
        <v>1472</v>
      </c>
      <c r="T3512" t="s">
        <v>2659</v>
      </c>
      <c r="U3512" t="s">
        <v>3410</v>
      </c>
      <c r="V3512" t="s">
        <v>3461</v>
      </c>
      <c r="W3512">
        <v>120</v>
      </c>
      <c r="X3512">
        <v>1120</v>
      </c>
      <c r="Y3512">
        <v>3</v>
      </c>
      <c r="Z3512" t="s">
        <v>3529</v>
      </c>
      <c r="AA3512" t="s">
        <v>4958</v>
      </c>
      <c r="AB3512" t="s">
        <v>8124</v>
      </c>
      <c r="AC3512">
        <v>12</v>
      </c>
      <c r="AD3512" t="s">
        <v>8473</v>
      </c>
      <c r="AE3512" t="s">
        <v>9312</v>
      </c>
      <c r="AF3512" t="s">
        <v>8474</v>
      </c>
      <c r="AG3512" t="s">
        <v>8422</v>
      </c>
    </row>
    <row r="3513" spans="1:33" hidden="1" x14ac:dyDescent="0.25">
      <c r="A3513" t="s">
        <v>64</v>
      </c>
      <c r="B3513">
        <v>2025279</v>
      </c>
      <c r="C3513" t="s">
        <v>86</v>
      </c>
      <c r="D3513">
        <v>7</v>
      </c>
      <c r="E3513" t="s">
        <v>90</v>
      </c>
      <c r="F3513">
        <v>1600</v>
      </c>
      <c r="G3513" t="s">
        <v>98</v>
      </c>
      <c r="H3513" t="s">
        <v>355</v>
      </c>
      <c r="I3513" t="s">
        <v>446</v>
      </c>
      <c r="J3513" t="s">
        <v>451</v>
      </c>
      <c r="K3513">
        <v>24.45</v>
      </c>
      <c r="L3513">
        <v>47.24</v>
      </c>
      <c r="M3513" t="s">
        <v>722</v>
      </c>
      <c r="N3513" t="s">
        <v>929</v>
      </c>
      <c r="Q3513">
        <v>3</v>
      </c>
      <c r="R3513">
        <v>7</v>
      </c>
      <c r="S3513" t="s">
        <v>1796</v>
      </c>
      <c r="T3513" t="s">
        <v>2983</v>
      </c>
      <c r="U3513" t="s">
        <v>3411</v>
      </c>
      <c r="V3513" t="s">
        <v>3442</v>
      </c>
      <c r="W3513">
        <v>125</v>
      </c>
      <c r="X3513">
        <v>1192</v>
      </c>
      <c r="Y3513">
        <v>8</v>
      </c>
      <c r="Z3513" t="s">
        <v>3479</v>
      </c>
      <c r="AA3513" t="s">
        <v>6093</v>
      </c>
      <c r="AB3513" t="s">
        <v>8125</v>
      </c>
      <c r="AC3513">
        <v>4.2</v>
      </c>
      <c r="AD3513" t="s">
        <v>8938</v>
      </c>
      <c r="AE3513" t="s">
        <v>9429</v>
      </c>
      <c r="AF3513" t="s">
        <v>8910</v>
      </c>
      <c r="AG3513" t="s">
        <v>9393</v>
      </c>
    </row>
    <row r="3514" spans="1:33" hidden="1" x14ac:dyDescent="0.25">
      <c r="A3514" t="s">
        <v>64</v>
      </c>
      <c r="B3514">
        <v>2025279</v>
      </c>
      <c r="C3514" t="s">
        <v>86</v>
      </c>
      <c r="D3514">
        <v>7</v>
      </c>
      <c r="E3514" t="s">
        <v>90</v>
      </c>
      <c r="F3514">
        <v>1600</v>
      </c>
      <c r="G3514" t="s">
        <v>98</v>
      </c>
      <c r="H3514" t="s">
        <v>355</v>
      </c>
      <c r="I3514" t="s">
        <v>446</v>
      </c>
      <c r="J3514" t="s">
        <v>451</v>
      </c>
      <c r="K3514">
        <v>24.45</v>
      </c>
      <c r="L3514">
        <v>47.24</v>
      </c>
      <c r="M3514" t="s">
        <v>722</v>
      </c>
      <c r="N3514" t="s">
        <v>929</v>
      </c>
      <c r="Q3514">
        <v>4</v>
      </c>
      <c r="R3514">
        <v>5</v>
      </c>
      <c r="S3514" t="s">
        <v>1501</v>
      </c>
      <c r="T3514" t="s">
        <v>2688</v>
      </c>
      <c r="U3514" t="s">
        <v>3406</v>
      </c>
      <c r="V3514" t="s">
        <v>3443</v>
      </c>
      <c r="W3514">
        <v>132</v>
      </c>
      <c r="X3514">
        <v>1128</v>
      </c>
      <c r="Y3514">
        <v>4</v>
      </c>
      <c r="Z3514" t="s">
        <v>3506</v>
      </c>
      <c r="AA3514" t="s">
        <v>6094</v>
      </c>
      <c r="AB3514" t="s">
        <v>8126</v>
      </c>
      <c r="AC3514">
        <v>9.6999999999999993</v>
      </c>
      <c r="AD3514" t="s">
        <v>9137</v>
      </c>
      <c r="AE3514" t="s">
        <v>9429</v>
      </c>
      <c r="AF3514" t="s">
        <v>8476</v>
      </c>
      <c r="AG3514" t="s">
        <v>8615</v>
      </c>
    </row>
    <row r="3515" spans="1:33" hidden="1" x14ac:dyDescent="0.25">
      <c r="A3515" t="s">
        <v>64</v>
      </c>
      <c r="B3515">
        <v>2025279</v>
      </c>
      <c r="C3515" t="s">
        <v>86</v>
      </c>
      <c r="D3515">
        <v>7</v>
      </c>
      <c r="E3515" t="s">
        <v>90</v>
      </c>
      <c r="F3515">
        <v>1600</v>
      </c>
      <c r="G3515" t="s">
        <v>98</v>
      </c>
      <c r="H3515" t="s">
        <v>355</v>
      </c>
      <c r="I3515" t="s">
        <v>446</v>
      </c>
      <c r="J3515" t="s">
        <v>451</v>
      </c>
      <c r="K3515">
        <v>24.45</v>
      </c>
      <c r="L3515">
        <v>47.24</v>
      </c>
      <c r="M3515" t="s">
        <v>722</v>
      </c>
      <c r="N3515" t="s">
        <v>929</v>
      </c>
      <c r="Q3515">
        <v>5</v>
      </c>
      <c r="R3515">
        <v>3</v>
      </c>
      <c r="S3515" t="s">
        <v>1644</v>
      </c>
      <c r="T3515" t="s">
        <v>2831</v>
      </c>
      <c r="U3515" t="s">
        <v>3403</v>
      </c>
      <c r="V3515" t="s">
        <v>3445</v>
      </c>
      <c r="W3515">
        <v>133</v>
      </c>
      <c r="X3515">
        <v>1141</v>
      </c>
      <c r="Y3515">
        <v>13</v>
      </c>
      <c r="Z3515" t="s">
        <v>3483</v>
      </c>
      <c r="AA3515" t="s">
        <v>5364</v>
      </c>
      <c r="AB3515" t="s">
        <v>7160</v>
      </c>
      <c r="AC3515">
        <v>5.5</v>
      </c>
      <c r="AD3515" t="s">
        <v>9141</v>
      </c>
      <c r="AE3515" t="s">
        <v>9429</v>
      </c>
      <c r="AF3515" t="s">
        <v>8395</v>
      </c>
      <c r="AG3515" t="s">
        <v>8946</v>
      </c>
    </row>
    <row r="3516" spans="1:33" hidden="1" x14ac:dyDescent="0.25">
      <c r="A3516" t="s">
        <v>64</v>
      </c>
      <c r="B3516">
        <v>2025279</v>
      </c>
      <c r="C3516" t="s">
        <v>86</v>
      </c>
      <c r="D3516">
        <v>7</v>
      </c>
      <c r="E3516" t="s">
        <v>90</v>
      </c>
      <c r="F3516">
        <v>1600</v>
      </c>
      <c r="G3516" t="s">
        <v>98</v>
      </c>
      <c r="H3516" t="s">
        <v>355</v>
      </c>
      <c r="I3516" t="s">
        <v>446</v>
      </c>
      <c r="J3516" t="s">
        <v>451</v>
      </c>
      <c r="K3516">
        <v>24.45</v>
      </c>
      <c r="L3516">
        <v>47.24</v>
      </c>
      <c r="M3516" t="s">
        <v>722</v>
      </c>
      <c r="N3516" t="s">
        <v>929</v>
      </c>
      <c r="Q3516">
        <v>6</v>
      </c>
      <c r="R3516">
        <v>11</v>
      </c>
      <c r="S3516" t="s">
        <v>1865</v>
      </c>
      <c r="T3516" t="s">
        <v>3052</v>
      </c>
      <c r="U3516" t="s">
        <v>3420</v>
      </c>
      <c r="V3516" t="s">
        <v>3450</v>
      </c>
      <c r="W3516">
        <v>123</v>
      </c>
      <c r="X3516">
        <v>1125</v>
      </c>
      <c r="Y3516">
        <v>5</v>
      </c>
      <c r="Z3516" t="s">
        <v>3514</v>
      </c>
      <c r="AA3516" t="s">
        <v>6095</v>
      </c>
      <c r="AB3516" t="s">
        <v>7162</v>
      </c>
      <c r="AC3516">
        <v>17</v>
      </c>
      <c r="AD3516" t="s">
        <v>8927</v>
      </c>
      <c r="AE3516" t="s">
        <v>8861</v>
      </c>
      <c r="AF3516" t="s">
        <v>8476</v>
      </c>
      <c r="AG3516" t="s">
        <v>8926</v>
      </c>
    </row>
    <row r="3517" spans="1:33" hidden="1" x14ac:dyDescent="0.25">
      <c r="A3517" t="s">
        <v>64</v>
      </c>
      <c r="B3517">
        <v>2025279</v>
      </c>
      <c r="C3517" t="s">
        <v>86</v>
      </c>
      <c r="D3517">
        <v>7</v>
      </c>
      <c r="E3517" t="s">
        <v>90</v>
      </c>
      <c r="F3517">
        <v>1600</v>
      </c>
      <c r="G3517" t="s">
        <v>98</v>
      </c>
      <c r="H3517" t="s">
        <v>355</v>
      </c>
      <c r="I3517" t="s">
        <v>446</v>
      </c>
      <c r="J3517" t="s">
        <v>451</v>
      </c>
      <c r="K3517">
        <v>24.45</v>
      </c>
      <c r="L3517">
        <v>47.24</v>
      </c>
      <c r="M3517" t="s">
        <v>722</v>
      </c>
      <c r="N3517" t="s">
        <v>929</v>
      </c>
      <c r="Q3517">
        <v>7</v>
      </c>
      <c r="R3517">
        <v>8</v>
      </c>
      <c r="S3517" t="s">
        <v>1476</v>
      </c>
      <c r="T3517" t="s">
        <v>2663</v>
      </c>
      <c r="U3517" t="s">
        <v>3416</v>
      </c>
      <c r="V3517" t="s">
        <v>3440</v>
      </c>
      <c r="W3517">
        <v>125</v>
      </c>
      <c r="X3517">
        <v>1085</v>
      </c>
      <c r="Y3517">
        <v>7</v>
      </c>
      <c r="Z3517" t="s">
        <v>3485</v>
      </c>
      <c r="AA3517" t="s">
        <v>6096</v>
      </c>
      <c r="AB3517" t="s">
        <v>8127</v>
      </c>
      <c r="AC3517">
        <v>29</v>
      </c>
      <c r="AD3517" t="s">
        <v>9142</v>
      </c>
      <c r="AE3517" t="s">
        <v>9428</v>
      </c>
      <c r="AF3517" t="s">
        <v>8476</v>
      </c>
      <c r="AG3517" t="s">
        <v>8981</v>
      </c>
    </row>
    <row r="3518" spans="1:33" hidden="1" x14ac:dyDescent="0.25">
      <c r="A3518" t="s">
        <v>64</v>
      </c>
      <c r="B3518">
        <v>2025279</v>
      </c>
      <c r="C3518" t="s">
        <v>86</v>
      </c>
      <c r="D3518">
        <v>7</v>
      </c>
      <c r="E3518" t="s">
        <v>90</v>
      </c>
      <c r="F3518">
        <v>1600</v>
      </c>
      <c r="G3518" t="s">
        <v>98</v>
      </c>
      <c r="H3518" t="s">
        <v>355</v>
      </c>
      <c r="I3518" t="s">
        <v>446</v>
      </c>
      <c r="J3518" t="s">
        <v>451</v>
      </c>
      <c r="K3518">
        <v>24.45</v>
      </c>
      <c r="L3518">
        <v>47.24</v>
      </c>
      <c r="M3518" t="s">
        <v>722</v>
      </c>
      <c r="N3518" t="s">
        <v>929</v>
      </c>
      <c r="Q3518">
        <v>8</v>
      </c>
      <c r="R3518">
        <v>9</v>
      </c>
      <c r="S3518" t="s">
        <v>2101</v>
      </c>
      <c r="T3518" t="s">
        <v>3288</v>
      </c>
      <c r="U3518" t="s">
        <v>3412</v>
      </c>
      <c r="V3518" t="s">
        <v>3451</v>
      </c>
      <c r="W3518">
        <v>123</v>
      </c>
      <c r="X3518">
        <v>1134</v>
      </c>
      <c r="Y3518">
        <v>10</v>
      </c>
      <c r="Z3518" t="s">
        <v>3488</v>
      </c>
      <c r="AA3518" t="s">
        <v>6097</v>
      </c>
      <c r="AB3518" t="s">
        <v>6845</v>
      </c>
      <c r="AC3518">
        <v>48</v>
      </c>
      <c r="AD3518" t="s">
        <v>9143</v>
      </c>
      <c r="AE3518" t="s">
        <v>9440</v>
      </c>
      <c r="AF3518" t="s">
        <v>8476</v>
      </c>
      <c r="AG3518" t="s">
        <v>9054</v>
      </c>
    </row>
    <row r="3519" spans="1:33" hidden="1" x14ac:dyDescent="0.25">
      <c r="A3519" t="s">
        <v>64</v>
      </c>
      <c r="B3519">
        <v>2025279</v>
      </c>
      <c r="C3519" t="s">
        <v>86</v>
      </c>
      <c r="D3519">
        <v>7</v>
      </c>
      <c r="E3519" t="s">
        <v>90</v>
      </c>
      <c r="F3519">
        <v>1600</v>
      </c>
      <c r="G3519" t="s">
        <v>98</v>
      </c>
      <c r="H3519" t="s">
        <v>355</v>
      </c>
      <c r="I3519" t="s">
        <v>446</v>
      </c>
      <c r="J3519" t="s">
        <v>451</v>
      </c>
      <c r="K3519">
        <v>24.45</v>
      </c>
      <c r="L3519">
        <v>47.24</v>
      </c>
      <c r="M3519" t="s">
        <v>722</v>
      </c>
      <c r="N3519" t="s">
        <v>929</v>
      </c>
      <c r="Q3519">
        <v>9</v>
      </c>
      <c r="R3519">
        <v>10</v>
      </c>
      <c r="S3519" t="s">
        <v>1737</v>
      </c>
      <c r="T3519" t="s">
        <v>2924</v>
      </c>
      <c r="U3519" t="s">
        <v>3408</v>
      </c>
      <c r="V3519" t="s">
        <v>3446</v>
      </c>
      <c r="W3519">
        <v>123</v>
      </c>
      <c r="X3519">
        <v>1089</v>
      </c>
      <c r="Y3519">
        <v>9</v>
      </c>
      <c r="Z3519" t="s">
        <v>3499</v>
      </c>
      <c r="AA3519" t="s">
        <v>6098</v>
      </c>
      <c r="AB3519" t="s">
        <v>7944</v>
      </c>
      <c r="AC3519">
        <v>93</v>
      </c>
      <c r="AD3519" t="s">
        <v>9144</v>
      </c>
      <c r="AE3519" t="s">
        <v>9429</v>
      </c>
      <c r="AF3519" t="s">
        <v>8873</v>
      </c>
      <c r="AG3519" t="s">
        <v>8746</v>
      </c>
    </row>
    <row r="3520" spans="1:33" hidden="1" x14ac:dyDescent="0.25">
      <c r="A3520" t="s">
        <v>64</v>
      </c>
      <c r="B3520">
        <v>2025279</v>
      </c>
      <c r="C3520" t="s">
        <v>86</v>
      </c>
      <c r="D3520">
        <v>7</v>
      </c>
      <c r="E3520" t="s">
        <v>90</v>
      </c>
      <c r="F3520">
        <v>1600</v>
      </c>
      <c r="G3520" t="s">
        <v>98</v>
      </c>
      <c r="H3520" t="s">
        <v>355</v>
      </c>
      <c r="I3520" t="s">
        <v>446</v>
      </c>
      <c r="J3520" t="s">
        <v>451</v>
      </c>
      <c r="K3520">
        <v>24.45</v>
      </c>
      <c r="L3520">
        <v>47.24</v>
      </c>
      <c r="M3520" t="s">
        <v>722</v>
      </c>
      <c r="N3520" t="s">
        <v>929</v>
      </c>
      <c r="Q3520">
        <v>10</v>
      </c>
      <c r="R3520">
        <v>6</v>
      </c>
      <c r="S3520" t="s">
        <v>1985</v>
      </c>
      <c r="T3520" t="s">
        <v>3172</v>
      </c>
      <c r="U3520" t="s">
        <v>3419</v>
      </c>
      <c r="V3520" t="s">
        <v>3460</v>
      </c>
      <c r="W3520">
        <v>125</v>
      </c>
      <c r="X3520">
        <v>1142</v>
      </c>
      <c r="Y3520">
        <v>1</v>
      </c>
      <c r="Z3520" t="s">
        <v>3493</v>
      </c>
      <c r="AA3520" t="s">
        <v>6099</v>
      </c>
      <c r="AB3520" t="s">
        <v>7822</v>
      </c>
      <c r="AC3520">
        <v>18</v>
      </c>
      <c r="AD3520" t="s">
        <v>8927</v>
      </c>
      <c r="AE3520" t="s">
        <v>9399</v>
      </c>
      <c r="AF3520" t="s">
        <v>8875</v>
      </c>
      <c r="AG3520" t="s">
        <v>8754</v>
      </c>
    </row>
    <row r="3521" spans="1:33" hidden="1" x14ac:dyDescent="0.25">
      <c r="A3521" t="s">
        <v>64</v>
      </c>
      <c r="B3521">
        <v>2025279</v>
      </c>
      <c r="C3521" t="s">
        <v>86</v>
      </c>
      <c r="D3521">
        <v>7</v>
      </c>
      <c r="E3521" t="s">
        <v>90</v>
      </c>
      <c r="F3521">
        <v>1600</v>
      </c>
      <c r="G3521" t="s">
        <v>98</v>
      </c>
      <c r="H3521" t="s">
        <v>355</v>
      </c>
      <c r="I3521" t="s">
        <v>446</v>
      </c>
      <c r="J3521" t="s">
        <v>451</v>
      </c>
      <c r="K3521">
        <v>24.45</v>
      </c>
      <c r="L3521">
        <v>47.24</v>
      </c>
      <c r="M3521" t="s">
        <v>722</v>
      </c>
      <c r="N3521" t="s">
        <v>929</v>
      </c>
      <c r="Q3521">
        <v>11</v>
      </c>
      <c r="R3521">
        <v>1</v>
      </c>
      <c r="S3521" t="s">
        <v>1673</v>
      </c>
      <c r="T3521" t="s">
        <v>2860</v>
      </c>
      <c r="U3521" t="s">
        <v>3401</v>
      </c>
      <c r="V3521" t="s">
        <v>3448</v>
      </c>
      <c r="W3521">
        <v>135</v>
      </c>
      <c r="X3521">
        <v>1110</v>
      </c>
      <c r="Y3521">
        <v>14</v>
      </c>
      <c r="Z3521" t="s">
        <v>3519</v>
      </c>
      <c r="AA3521" t="s">
        <v>6100</v>
      </c>
      <c r="AB3521" t="s">
        <v>8128</v>
      </c>
      <c r="AC3521">
        <v>23</v>
      </c>
      <c r="AD3521" t="s">
        <v>8941</v>
      </c>
      <c r="AE3521" t="s">
        <v>9399</v>
      </c>
      <c r="AF3521" t="s">
        <v>8400</v>
      </c>
      <c r="AG3521" t="s">
        <v>8652</v>
      </c>
    </row>
    <row r="3522" spans="1:33" hidden="1" x14ac:dyDescent="0.25">
      <c r="A3522" t="s">
        <v>64</v>
      </c>
      <c r="B3522">
        <v>2025279</v>
      </c>
      <c r="C3522" t="s">
        <v>86</v>
      </c>
      <c r="D3522">
        <v>7</v>
      </c>
      <c r="E3522" t="s">
        <v>90</v>
      </c>
      <c r="F3522">
        <v>1600</v>
      </c>
      <c r="G3522" t="s">
        <v>98</v>
      </c>
      <c r="H3522" t="s">
        <v>355</v>
      </c>
      <c r="I3522" t="s">
        <v>446</v>
      </c>
      <c r="J3522" t="s">
        <v>451</v>
      </c>
      <c r="K3522">
        <v>24.45</v>
      </c>
      <c r="L3522">
        <v>47.24</v>
      </c>
      <c r="M3522" t="s">
        <v>722</v>
      </c>
      <c r="N3522" t="s">
        <v>929</v>
      </c>
      <c r="Q3522">
        <v>12</v>
      </c>
      <c r="R3522">
        <v>4</v>
      </c>
      <c r="S3522" t="s">
        <v>1505</v>
      </c>
      <c r="T3522" t="s">
        <v>2692</v>
      </c>
      <c r="U3522" t="s">
        <v>3398</v>
      </c>
      <c r="V3522" t="s">
        <v>3454</v>
      </c>
      <c r="W3522">
        <v>133</v>
      </c>
      <c r="X3522">
        <v>1073</v>
      </c>
      <c r="Y3522">
        <v>11</v>
      </c>
      <c r="Z3522" t="s">
        <v>3526</v>
      </c>
      <c r="AA3522" t="s">
        <v>6101</v>
      </c>
      <c r="AB3522" t="s">
        <v>8129</v>
      </c>
      <c r="AC3522">
        <v>29</v>
      </c>
      <c r="AD3522" t="s">
        <v>9145</v>
      </c>
      <c r="AE3522" t="s">
        <v>9312</v>
      </c>
      <c r="AF3522" t="s">
        <v>8400</v>
      </c>
      <c r="AG3522" t="s">
        <v>8616</v>
      </c>
    </row>
    <row r="3523" spans="1:33" hidden="1" x14ac:dyDescent="0.25">
      <c r="A3523" t="s">
        <v>64</v>
      </c>
      <c r="B3523">
        <v>2025279</v>
      </c>
      <c r="C3523" t="s">
        <v>86</v>
      </c>
      <c r="D3523">
        <v>7</v>
      </c>
      <c r="E3523" t="s">
        <v>90</v>
      </c>
      <c r="F3523">
        <v>1600</v>
      </c>
      <c r="G3523" t="s">
        <v>98</v>
      </c>
      <c r="H3523" t="s">
        <v>355</v>
      </c>
      <c r="I3523" t="s">
        <v>446</v>
      </c>
      <c r="J3523" t="s">
        <v>451</v>
      </c>
      <c r="K3523">
        <v>24.45</v>
      </c>
      <c r="L3523">
        <v>47.24</v>
      </c>
      <c r="M3523" t="s">
        <v>722</v>
      </c>
      <c r="N3523" t="s">
        <v>929</v>
      </c>
      <c r="Q3523">
        <v>13</v>
      </c>
      <c r="R3523">
        <v>14</v>
      </c>
      <c r="S3523" t="s">
        <v>1288</v>
      </c>
      <c r="T3523" t="s">
        <v>2475</v>
      </c>
      <c r="U3523" t="s">
        <v>3417</v>
      </c>
      <c r="V3523" t="s">
        <v>3452</v>
      </c>
      <c r="W3523">
        <v>115</v>
      </c>
      <c r="X3523">
        <v>1091</v>
      </c>
      <c r="Y3523">
        <v>2</v>
      </c>
      <c r="Z3523" t="s">
        <v>3552</v>
      </c>
      <c r="AA3523" t="s">
        <v>6102</v>
      </c>
      <c r="AB3523" t="s">
        <v>8130</v>
      </c>
      <c r="AC3523">
        <v>70</v>
      </c>
      <c r="AD3523" t="s">
        <v>8750</v>
      </c>
      <c r="AE3523" t="s">
        <v>9432</v>
      </c>
      <c r="AF3523" t="s">
        <v>8400</v>
      </c>
      <c r="AG3523" t="s">
        <v>8869</v>
      </c>
    </row>
    <row r="3524" spans="1:33" hidden="1" x14ac:dyDescent="0.25">
      <c r="A3524" t="s">
        <v>64</v>
      </c>
      <c r="B3524">
        <v>2025279</v>
      </c>
      <c r="C3524" t="s">
        <v>86</v>
      </c>
      <c r="D3524">
        <v>7</v>
      </c>
      <c r="E3524" t="s">
        <v>90</v>
      </c>
      <c r="F3524">
        <v>1600</v>
      </c>
      <c r="G3524" t="s">
        <v>98</v>
      </c>
      <c r="H3524" t="s">
        <v>355</v>
      </c>
      <c r="I3524" t="s">
        <v>446</v>
      </c>
      <c r="J3524" t="s">
        <v>451</v>
      </c>
      <c r="K3524">
        <v>24.45</v>
      </c>
      <c r="L3524">
        <v>47.24</v>
      </c>
      <c r="M3524" t="s">
        <v>722</v>
      </c>
      <c r="N3524" t="s">
        <v>929</v>
      </c>
      <c r="Q3524">
        <v>14</v>
      </c>
      <c r="R3524">
        <v>13</v>
      </c>
      <c r="S3524" t="s">
        <v>1404</v>
      </c>
      <c r="T3524" t="s">
        <v>2591</v>
      </c>
      <c r="U3524" t="s">
        <v>3409</v>
      </c>
      <c r="V3524" t="s">
        <v>3456</v>
      </c>
      <c r="W3524">
        <v>117</v>
      </c>
      <c r="X3524">
        <v>1037</v>
      </c>
      <c r="Y3524">
        <v>12</v>
      </c>
      <c r="Z3524" t="s">
        <v>3549</v>
      </c>
      <c r="AA3524" t="s">
        <v>6103</v>
      </c>
      <c r="AB3524" t="s">
        <v>8131</v>
      </c>
      <c r="AC3524">
        <v>81</v>
      </c>
      <c r="AD3524" t="s">
        <v>8392</v>
      </c>
      <c r="AE3524" t="s">
        <v>9401</v>
      </c>
      <c r="AF3524" t="s">
        <v>8398</v>
      </c>
      <c r="AG3524" t="s">
        <v>9495</v>
      </c>
    </row>
    <row r="3525" spans="1:33" hidden="1" x14ac:dyDescent="0.25">
      <c r="A3525" t="s">
        <v>64</v>
      </c>
      <c r="B3525">
        <v>2025280</v>
      </c>
      <c r="C3525" t="s">
        <v>86</v>
      </c>
      <c r="D3525">
        <v>8</v>
      </c>
      <c r="E3525" t="s">
        <v>92</v>
      </c>
      <c r="F3525">
        <v>1200</v>
      </c>
      <c r="G3525" t="s">
        <v>98</v>
      </c>
      <c r="H3525" t="s">
        <v>356</v>
      </c>
      <c r="I3525" t="s">
        <v>446</v>
      </c>
      <c r="J3525" t="s">
        <v>451</v>
      </c>
      <c r="K3525">
        <v>23.6</v>
      </c>
      <c r="L3525">
        <v>46.41</v>
      </c>
      <c r="M3525" t="s">
        <v>580</v>
      </c>
      <c r="Q3525">
        <v>1</v>
      </c>
      <c r="R3525">
        <v>9</v>
      </c>
      <c r="S3525" t="s">
        <v>1092</v>
      </c>
      <c r="T3525" t="s">
        <v>2279</v>
      </c>
      <c r="U3525" t="s">
        <v>3399</v>
      </c>
      <c r="V3525" t="s">
        <v>3449</v>
      </c>
      <c r="W3525">
        <v>119</v>
      </c>
      <c r="X3525">
        <v>1240</v>
      </c>
      <c r="Y3525">
        <v>10</v>
      </c>
      <c r="Z3525" t="s">
        <v>3478</v>
      </c>
      <c r="AA3525" t="s">
        <v>5240</v>
      </c>
      <c r="AB3525" t="s">
        <v>580</v>
      </c>
      <c r="AC3525">
        <v>3.9</v>
      </c>
      <c r="AD3525" t="s">
        <v>8729</v>
      </c>
      <c r="AE3525" t="s">
        <v>9365</v>
      </c>
      <c r="AF3525" t="s">
        <v>9233</v>
      </c>
    </row>
    <row r="3526" spans="1:33" hidden="1" x14ac:dyDescent="0.25">
      <c r="A3526" t="s">
        <v>64</v>
      </c>
      <c r="B3526">
        <v>2025280</v>
      </c>
      <c r="C3526" t="s">
        <v>86</v>
      </c>
      <c r="D3526">
        <v>8</v>
      </c>
      <c r="E3526" t="s">
        <v>92</v>
      </c>
      <c r="F3526">
        <v>1200</v>
      </c>
      <c r="G3526" t="s">
        <v>98</v>
      </c>
      <c r="H3526" t="s">
        <v>356</v>
      </c>
      <c r="I3526" t="s">
        <v>446</v>
      </c>
      <c r="J3526" t="s">
        <v>451</v>
      </c>
      <c r="K3526">
        <v>23.6</v>
      </c>
      <c r="L3526">
        <v>46.41</v>
      </c>
      <c r="M3526" t="s">
        <v>580</v>
      </c>
      <c r="Q3526">
        <v>2</v>
      </c>
      <c r="R3526">
        <v>8</v>
      </c>
      <c r="S3526" t="s">
        <v>1755</v>
      </c>
      <c r="T3526" t="s">
        <v>2942</v>
      </c>
      <c r="U3526" t="s">
        <v>3420</v>
      </c>
      <c r="V3526" t="s">
        <v>3456</v>
      </c>
      <c r="W3526">
        <v>120</v>
      </c>
      <c r="X3526">
        <v>1174</v>
      </c>
      <c r="Y3526">
        <v>5</v>
      </c>
      <c r="Z3526" t="s">
        <v>3521</v>
      </c>
      <c r="AA3526" t="s">
        <v>5128</v>
      </c>
      <c r="AB3526" t="s">
        <v>7013</v>
      </c>
      <c r="AC3526">
        <v>44</v>
      </c>
      <c r="AD3526" t="s">
        <v>8889</v>
      </c>
      <c r="AE3526" t="s">
        <v>9368</v>
      </c>
      <c r="AF3526" t="s">
        <v>9428</v>
      </c>
    </row>
    <row r="3527" spans="1:33" hidden="1" x14ac:dyDescent="0.25">
      <c r="A3527" t="s">
        <v>64</v>
      </c>
      <c r="B3527">
        <v>2025280</v>
      </c>
      <c r="C3527" t="s">
        <v>86</v>
      </c>
      <c r="D3527">
        <v>8</v>
      </c>
      <c r="E3527" t="s">
        <v>92</v>
      </c>
      <c r="F3527">
        <v>1200</v>
      </c>
      <c r="G3527" t="s">
        <v>98</v>
      </c>
      <c r="H3527" t="s">
        <v>356</v>
      </c>
      <c r="I3527" t="s">
        <v>446</v>
      </c>
      <c r="J3527" t="s">
        <v>451</v>
      </c>
      <c r="K3527">
        <v>23.6</v>
      </c>
      <c r="L3527">
        <v>46.41</v>
      </c>
      <c r="M3527" t="s">
        <v>580</v>
      </c>
      <c r="Q3527">
        <v>3</v>
      </c>
      <c r="R3527">
        <v>6</v>
      </c>
      <c r="S3527" t="s">
        <v>1975</v>
      </c>
      <c r="T3527" t="s">
        <v>3162</v>
      </c>
      <c r="U3527" t="s">
        <v>3397</v>
      </c>
      <c r="V3527" t="s">
        <v>3459</v>
      </c>
      <c r="W3527">
        <v>123</v>
      </c>
      <c r="X3527">
        <v>1136</v>
      </c>
      <c r="Y3527">
        <v>11</v>
      </c>
      <c r="Z3527" t="s">
        <v>3481</v>
      </c>
      <c r="AA3527" t="s">
        <v>5129</v>
      </c>
      <c r="AB3527" t="s">
        <v>573</v>
      </c>
      <c r="AC3527">
        <v>9.3000000000000007</v>
      </c>
      <c r="AD3527" t="s">
        <v>8460</v>
      </c>
      <c r="AE3527" t="s">
        <v>9362</v>
      </c>
      <c r="AF3527" t="s">
        <v>9226</v>
      </c>
    </row>
    <row r="3528" spans="1:33" hidden="1" x14ac:dyDescent="0.25">
      <c r="A3528" t="s">
        <v>64</v>
      </c>
      <c r="B3528">
        <v>2025280</v>
      </c>
      <c r="C3528" t="s">
        <v>86</v>
      </c>
      <c r="D3528">
        <v>8</v>
      </c>
      <c r="E3528" t="s">
        <v>92</v>
      </c>
      <c r="F3528">
        <v>1200</v>
      </c>
      <c r="G3528" t="s">
        <v>98</v>
      </c>
      <c r="H3528" t="s">
        <v>356</v>
      </c>
      <c r="I3528" t="s">
        <v>446</v>
      </c>
      <c r="J3528" t="s">
        <v>451</v>
      </c>
      <c r="K3528">
        <v>23.6</v>
      </c>
      <c r="L3528">
        <v>46.41</v>
      </c>
      <c r="M3528" t="s">
        <v>580</v>
      </c>
      <c r="Q3528">
        <v>4</v>
      </c>
      <c r="R3528">
        <v>7</v>
      </c>
      <c r="S3528" t="s">
        <v>2102</v>
      </c>
      <c r="T3528" t="s">
        <v>3289</v>
      </c>
      <c r="U3528" t="s">
        <v>3419</v>
      </c>
      <c r="V3528" t="s">
        <v>3458</v>
      </c>
      <c r="W3528">
        <v>120</v>
      </c>
      <c r="X3528">
        <v>1112</v>
      </c>
      <c r="Y3528">
        <v>4</v>
      </c>
      <c r="Z3528" t="s">
        <v>3481</v>
      </c>
      <c r="AA3528" t="s">
        <v>5073</v>
      </c>
      <c r="AB3528" t="s">
        <v>6834</v>
      </c>
      <c r="AC3528">
        <v>14</v>
      </c>
      <c r="AD3528" t="s">
        <v>8770</v>
      </c>
      <c r="AE3528" t="s">
        <v>9395</v>
      </c>
      <c r="AF3528" t="s">
        <v>9395</v>
      </c>
    </row>
    <row r="3529" spans="1:33" hidden="1" x14ac:dyDescent="0.25">
      <c r="A3529" t="s">
        <v>64</v>
      </c>
      <c r="B3529">
        <v>2025280</v>
      </c>
      <c r="C3529" t="s">
        <v>86</v>
      </c>
      <c r="D3529">
        <v>8</v>
      </c>
      <c r="E3529" t="s">
        <v>92</v>
      </c>
      <c r="F3529">
        <v>1200</v>
      </c>
      <c r="G3529" t="s">
        <v>98</v>
      </c>
      <c r="H3529" t="s">
        <v>356</v>
      </c>
      <c r="I3529" t="s">
        <v>446</v>
      </c>
      <c r="J3529" t="s">
        <v>451</v>
      </c>
      <c r="K3529">
        <v>23.6</v>
      </c>
      <c r="L3529">
        <v>46.41</v>
      </c>
      <c r="M3529" t="s">
        <v>580</v>
      </c>
      <c r="Q3529">
        <v>5</v>
      </c>
      <c r="R3529">
        <v>3</v>
      </c>
      <c r="S3529" t="s">
        <v>1131</v>
      </c>
      <c r="T3529" t="s">
        <v>2318</v>
      </c>
      <c r="U3529" t="s">
        <v>3411</v>
      </c>
      <c r="V3529" t="s">
        <v>3443</v>
      </c>
      <c r="W3529">
        <v>128</v>
      </c>
      <c r="X3529">
        <v>1095</v>
      </c>
      <c r="Y3529">
        <v>7</v>
      </c>
      <c r="Z3529" t="s">
        <v>3496</v>
      </c>
      <c r="AA3529" t="s">
        <v>6104</v>
      </c>
      <c r="AB3529" t="s">
        <v>726</v>
      </c>
      <c r="AC3529">
        <v>3.8</v>
      </c>
      <c r="AD3529" t="s">
        <v>8580</v>
      </c>
      <c r="AE3529" t="s">
        <v>9360</v>
      </c>
      <c r="AF3529" t="s">
        <v>9277</v>
      </c>
    </row>
    <row r="3530" spans="1:33" hidden="1" x14ac:dyDescent="0.25">
      <c r="A3530" t="s">
        <v>64</v>
      </c>
      <c r="B3530">
        <v>2025280</v>
      </c>
      <c r="C3530" t="s">
        <v>86</v>
      </c>
      <c r="D3530">
        <v>8</v>
      </c>
      <c r="E3530" t="s">
        <v>92</v>
      </c>
      <c r="F3530">
        <v>1200</v>
      </c>
      <c r="G3530" t="s">
        <v>98</v>
      </c>
      <c r="H3530" t="s">
        <v>356</v>
      </c>
      <c r="I3530" t="s">
        <v>446</v>
      </c>
      <c r="J3530" t="s">
        <v>451</v>
      </c>
      <c r="K3530">
        <v>23.6</v>
      </c>
      <c r="L3530">
        <v>46.41</v>
      </c>
      <c r="M3530" t="s">
        <v>580</v>
      </c>
      <c r="Q3530">
        <v>6</v>
      </c>
      <c r="R3530">
        <v>1</v>
      </c>
      <c r="S3530" t="s">
        <v>2035</v>
      </c>
      <c r="T3530" t="s">
        <v>3222</v>
      </c>
      <c r="U3530" t="s">
        <v>3403</v>
      </c>
      <c r="V3530" t="s">
        <v>3446</v>
      </c>
      <c r="W3530">
        <v>133</v>
      </c>
      <c r="X3530">
        <v>1168</v>
      </c>
      <c r="Y3530">
        <v>2</v>
      </c>
      <c r="Z3530" t="s">
        <v>3490</v>
      </c>
      <c r="AA3530" t="s">
        <v>6105</v>
      </c>
      <c r="AB3530" t="s">
        <v>7248</v>
      </c>
      <c r="AC3530">
        <v>7.4</v>
      </c>
      <c r="AD3530" t="s">
        <v>8462</v>
      </c>
      <c r="AE3530" t="s">
        <v>9364</v>
      </c>
      <c r="AF3530" t="s">
        <v>9434</v>
      </c>
    </row>
    <row r="3531" spans="1:33" hidden="1" x14ac:dyDescent="0.25">
      <c r="A3531" t="s">
        <v>64</v>
      </c>
      <c r="B3531">
        <v>2025280</v>
      </c>
      <c r="C3531" t="s">
        <v>86</v>
      </c>
      <c r="D3531">
        <v>8</v>
      </c>
      <c r="E3531" t="s">
        <v>92</v>
      </c>
      <c r="F3531">
        <v>1200</v>
      </c>
      <c r="G3531" t="s">
        <v>98</v>
      </c>
      <c r="H3531" t="s">
        <v>356</v>
      </c>
      <c r="I3531" t="s">
        <v>446</v>
      </c>
      <c r="J3531" t="s">
        <v>451</v>
      </c>
      <c r="K3531">
        <v>23.6</v>
      </c>
      <c r="L3531">
        <v>46.41</v>
      </c>
      <c r="M3531" t="s">
        <v>580</v>
      </c>
      <c r="Q3531">
        <v>7</v>
      </c>
      <c r="R3531">
        <v>11</v>
      </c>
      <c r="S3531" t="s">
        <v>1136</v>
      </c>
      <c r="T3531" t="s">
        <v>2323</v>
      </c>
      <c r="U3531" t="s">
        <v>3413</v>
      </c>
      <c r="V3531" t="s">
        <v>3457</v>
      </c>
      <c r="W3531">
        <v>114</v>
      </c>
      <c r="X3531">
        <v>1129</v>
      </c>
      <c r="Y3531">
        <v>1</v>
      </c>
      <c r="Z3531" t="s">
        <v>3490</v>
      </c>
      <c r="AA3531" t="s">
        <v>5133</v>
      </c>
      <c r="AB3531" t="s">
        <v>633</v>
      </c>
      <c r="AC3531">
        <v>11</v>
      </c>
      <c r="AD3531" t="s">
        <v>8761</v>
      </c>
      <c r="AE3531" t="s">
        <v>9393</v>
      </c>
      <c r="AF3531" t="s">
        <v>9428</v>
      </c>
    </row>
    <row r="3532" spans="1:33" hidden="1" x14ac:dyDescent="0.25">
      <c r="A3532" t="s">
        <v>64</v>
      </c>
      <c r="B3532">
        <v>2025280</v>
      </c>
      <c r="C3532" t="s">
        <v>86</v>
      </c>
      <c r="D3532">
        <v>8</v>
      </c>
      <c r="E3532" t="s">
        <v>92</v>
      </c>
      <c r="F3532">
        <v>1200</v>
      </c>
      <c r="G3532" t="s">
        <v>98</v>
      </c>
      <c r="H3532" t="s">
        <v>356</v>
      </c>
      <c r="I3532" t="s">
        <v>446</v>
      </c>
      <c r="J3532" t="s">
        <v>451</v>
      </c>
      <c r="K3532">
        <v>23.6</v>
      </c>
      <c r="L3532">
        <v>46.41</v>
      </c>
      <c r="M3532" t="s">
        <v>580</v>
      </c>
      <c r="Q3532">
        <v>8</v>
      </c>
      <c r="R3532">
        <v>4</v>
      </c>
      <c r="S3532" t="s">
        <v>1623</v>
      </c>
      <c r="T3532" t="s">
        <v>2810</v>
      </c>
      <c r="U3532" t="s">
        <v>3421</v>
      </c>
      <c r="V3532" t="s">
        <v>3440</v>
      </c>
      <c r="W3532">
        <v>128</v>
      </c>
      <c r="X3532">
        <v>1106</v>
      </c>
      <c r="Y3532">
        <v>8</v>
      </c>
      <c r="Z3532" t="s">
        <v>3497</v>
      </c>
      <c r="AA3532" t="s">
        <v>5840</v>
      </c>
      <c r="AB3532" t="s">
        <v>682</v>
      </c>
      <c r="AC3532">
        <v>6.7</v>
      </c>
      <c r="AD3532" t="s">
        <v>8406</v>
      </c>
      <c r="AE3532" t="s">
        <v>9301</v>
      </c>
      <c r="AF3532" t="s">
        <v>9230</v>
      </c>
    </row>
    <row r="3533" spans="1:33" hidden="1" x14ac:dyDescent="0.25">
      <c r="A3533" t="s">
        <v>64</v>
      </c>
      <c r="B3533">
        <v>2025280</v>
      </c>
      <c r="C3533" t="s">
        <v>86</v>
      </c>
      <c r="D3533">
        <v>8</v>
      </c>
      <c r="E3533" t="s">
        <v>92</v>
      </c>
      <c r="F3533">
        <v>1200</v>
      </c>
      <c r="G3533" t="s">
        <v>98</v>
      </c>
      <c r="H3533" t="s">
        <v>356</v>
      </c>
      <c r="I3533" t="s">
        <v>446</v>
      </c>
      <c r="J3533" t="s">
        <v>451</v>
      </c>
      <c r="K3533">
        <v>23.6</v>
      </c>
      <c r="L3533">
        <v>46.41</v>
      </c>
      <c r="M3533" t="s">
        <v>580</v>
      </c>
      <c r="Q3533">
        <v>9</v>
      </c>
      <c r="R3533">
        <v>2</v>
      </c>
      <c r="S3533" t="s">
        <v>1931</v>
      </c>
      <c r="T3533" t="s">
        <v>3118</v>
      </c>
      <c r="U3533" t="s">
        <v>3404</v>
      </c>
      <c r="V3533" t="s">
        <v>3444</v>
      </c>
      <c r="W3533">
        <v>130</v>
      </c>
      <c r="X3533">
        <v>1127</v>
      </c>
      <c r="Y3533">
        <v>6</v>
      </c>
      <c r="Z3533" t="s">
        <v>3507</v>
      </c>
      <c r="AA3533" t="s">
        <v>5825</v>
      </c>
      <c r="AB3533" t="s">
        <v>6896</v>
      </c>
      <c r="AC3533">
        <v>23</v>
      </c>
      <c r="AD3533" t="s">
        <v>8771</v>
      </c>
      <c r="AE3533" t="s">
        <v>9377</v>
      </c>
      <c r="AF3533" t="s">
        <v>9236</v>
      </c>
    </row>
    <row r="3534" spans="1:33" hidden="1" x14ac:dyDescent="0.25">
      <c r="A3534" t="s">
        <v>64</v>
      </c>
      <c r="B3534">
        <v>2025280</v>
      </c>
      <c r="C3534" t="s">
        <v>86</v>
      </c>
      <c r="D3534">
        <v>8</v>
      </c>
      <c r="E3534" t="s">
        <v>92</v>
      </c>
      <c r="F3534">
        <v>1200</v>
      </c>
      <c r="G3534" t="s">
        <v>98</v>
      </c>
      <c r="H3534" t="s">
        <v>356</v>
      </c>
      <c r="I3534" t="s">
        <v>446</v>
      </c>
      <c r="J3534" t="s">
        <v>451</v>
      </c>
      <c r="K3534">
        <v>23.6</v>
      </c>
      <c r="L3534">
        <v>46.41</v>
      </c>
      <c r="M3534" t="s">
        <v>580</v>
      </c>
      <c r="Q3534">
        <v>10</v>
      </c>
      <c r="R3534">
        <v>5</v>
      </c>
      <c r="S3534" t="s">
        <v>1878</v>
      </c>
      <c r="T3534" t="s">
        <v>3065</v>
      </c>
      <c r="U3534" t="s">
        <v>3412</v>
      </c>
      <c r="V3534" t="s">
        <v>3451</v>
      </c>
      <c r="W3534">
        <v>124</v>
      </c>
      <c r="X3534">
        <v>1191</v>
      </c>
      <c r="Y3534">
        <v>9</v>
      </c>
      <c r="Z3534" t="s">
        <v>3508</v>
      </c>
      <c r="AA3534" t="s">
        <v>6013</v>
      </c>
      <c r="AB3534" t="s">
        <v>492</v>
      </c>
      <c r="AC3534">
        <v>15</v>
      </c>
      <c r="AD3534" t="s">
        <v>8890</v>
      </c>
      <c r="AE3534" t="s">
        <v>9348</v>
      </c>
      <c r="AF3534" t="s">
        <v>9366</v>
      </c>
    </row>
    <row r="3535" spans="1:33" hidden="1" x14ac:dyDescent="0.25">
      <c r="A3535" t="s">
        <v>64</v>
      </c>
      <c r="B3535">
        <v>2025280</v>
      </c>
      <c r="C3535" t="s">
        <v>86</v>
      </c>
      <c r="D3535">
        <v>8</v>
      </c>
      <c r="E3535" t="s">
        <v>92</v>
      </c>
      <c r="F3535">
        <v>1200</v>
      </c>
      <c r="G3535" t="s">
        <v>98</v>
      </c>
      <c r="H3535" t="s">
        <v>356</v>
      </c>
      <c r="I3535" t="s">
        <v>446</v>
      </c>
      <c r="J3535" t="s">
        <v>451</v>
      </c>
      <c r="K3535">
        <v>23.6</v>
      </c>
      <c r="L3535">
        <v>46.41</v>
      </c>
      <c r="M3535" t="s">
        <v>580</v>
      </c>
      <c r="Q3535">
        <v>11</v>
      </c>
      <c r="R3535">
        <v>10</v>
      </c>
      <c r="S3535" t="s">
        <v>1933</v>
      </c>
      <c r="T3535" t="s">
        <v>3120</v>
      </c>
      <c r="U3535" t="s">
        <v>3407</v>
      </c>
      <c r="V3535" t="s">
        <v>3447</v>
      </c>
      <c r="W3535">
        <v>119</v>
      </c>
      <c r="X3535">
        <v>1236</v>
      </c>
      <c r="Y3535">
        <v>3</v>
      </c>
      <c r="Z3535" t="s">
        <v>3494</v>
      </c>
      <c r="AA3535" t="s">
        <v>6079</v>
      </c>
      <c r="AB3535" t="s">
        <v>7519</v>
      </c>
      <c r="AC3535">
        <v>72</v>
      </c>
      <c r="AD3535" t="s">
        <v>8456</v>
      </c>
      <c r="AE3535" t="s">
        <v>9393</v>
      </c>
      <c r="AF3535" t="s">
        <v>8460</v>
      </c>
    </row>
    <row r="3536" spans="1:33" hidden="1" x14ac:dyDescent="0.25">
      <c r="A3536" t="s">
        <v>64</v>
      </c>
      <c r="B3536">
        <v>2025280</v>
      </c>
      <c r="C3536" t="s">
        <v>86</v>
      </c>
      <c r="D3536">
        <v>8</v>
      </c>
      <c r="E3536" t="s">
        <v>92</v>
      </c>
      <c r="F3536">
        <v>1200</v>
      </c>
      <c r="G3536" t="s">
        <v>98</v>
      </c>
      <c r="H3536" t="s">
        <v>356</v>
      </c>
      <c r="I3536" t="s">
        <v>446</v>
      </c>
      <c r="J3536" t="s">
        <v>451</v>
      </c>
      <c r="K3536">
        <v>23.6</v>
      </c>
      <c r="L3536">
        <v>46.41</v>
      </c>
      <c r="M3536" t="s">
        <v>580</v>
      </c>
      <c r="R3536">
        <v>12</v>
      </c>
      <c r="S3536" t="s">
        <v>2103</v>
      </c>
      <c r="T3536" t="s">
        <v>3290</v>
      </c>
      <c r="U3536" t="s">
        <v>3409</v>
      </c>
      <c r="V3536" t="s">
        <v>3452</v>
      </c>
      <c r="W3536">
        <v>115</v>
      </c>
      <c r="Z3536" t="s">
        <v>3439</v>
      </c>
      <c r="AA3536" t="s">
        <v>3439</v>
      </c>
      <c r="AB3536" t="s">
        <v>3439</v>
      </c>
    </row>
    <row r="3537" spans="1:33" hidden="1" x14ac:dyDescent="0.25">
      <c r="A3537" t="s">
        <v>64</v>
      </c>
      <c r="B3537">
        <v>2025281</v>
      </c>
      <c r="C3537" t="s">
        <v>86</v>
      </c>
      <c r="D3537">
        <v>9</v>
      </c>
      <c r="E3537" t="s">
        <v>91</v>
      </c>
      <c r="F3537">
        <v>1200</v>
      </c>
      <c r="G3537" t="s">
        <v>98</v>
      </c>
      <c r="H3537" t="s">
        <v>357</v>
      </c>
      <c r="I3537" t="s">
        <v>446</v>
      </c>
      <c r="J3537" t="s">
        <v>451</v>
      </c>
      <c r="K3537">
        <v>23.92</v>
      </c>
      <c r="L3537">
        <v>47.08</v>
      </c>
      <c r="M3537" t="s">
        <v>723</v>
      </c>
      <c r="Q3537">
        <v>1</v>
      </c>
      <c r="R3537">
        <v>12</v>
      </c>
      <c r="S3537" t="s">
        <v>1486</v>
      </c>
      <c r="T3537" t="s">
        <v>2673</v>
      </c>
      <c r="U3537" t="s">
        <v>3422</v>
      </c>
      <c r="V3537" t="s">
        <v>3445</v>
      </c>
      <c r="W3537">
        <v>118</v>
      </c>
      <c r="X3537">
        <v>1224</v>
      </c>
      <c r="Y3537">
        <v>6</v>
      </c>
      <c r="Z3537" t="s">
        <v>3478</v>
      </c>
      <c r="AA3537" t="s">
        <v>5240</v>
      </c>
      <c r="AB3537" t="s">
        <v>723</v>
      </c>
      <c r="AC3537">
        <v>10</v>
      </c>
      <c r="AD3537" t="s">
        <v>8580</v>
      </c>
      <c r="AE3537" t="s">
        <v>8970</v>
      </c>
      <c r="AF3537" t="s">
        <v>9327</v>
      </c>
    </row>
    <row r="3538" spans="1:33" hidden="1" x14ac:dyDescent="0.25">
      <c r="A3538" t="s">
        <v>64</v>
      </c>
      <c r="B3538">
        <v>2025281</v>
      </c>
      <c r="C3538" t="s">
        <v>86</v>
      </c>
      <c r="D3538">
        <v>9</v>
      </c>
      <c r="E3538" t="s">
        <v>91</v>
      </c>
      <c r="F3538">
        <v>1200</v>
      </c>
      <c r="G3538" t="s">
        <v>98</v>
      </c>
      <c r="H3538" t="s">
        <v>357</v>
      </c>
      <c r="I3538" t="s">
        <v>446</v>
      </c>
      <c r="J3538" t="s">
        <v>451</v>
      </c>
      <c r="K3538">
        <v>23.92</v>
      </c>
      <c r="L3538">
        <v>47.08</v>
      </c>
      <c r="M3538" t="s">
        <v>723</v>
      </c>
      <c r="Q3538">
        <v>2</v>
      </c>
      <c r="R3538">
        <v>1</v>
      </c>
      <c r="S3538" t="s">
        <v>1061</v>
      </c>
      <c r="T3538" t="s">
        <v>2248</v>
      </c>
      <c r="U3538" t="s">
        <v>3419</v>
      </c>
      <c r="V3538" t="s">
        <v>3442</v>
      </c>
      <c r="W3538">
        <v>133</v>
      </c>
      <c r="X3538">
        <v>1095</v>
      </c>
      <c r="Y3538">
        <v>8</v>
      </c>
      <c r="Z3538" t="s">
        <v>3521</v>
      </c>
      <c r="AA3538" t="s">
        <v>6106</v>
      </c>
      <c r="AB3538" t="s">
        <v>741</v>
      </c>
      <c r="AC3538">
        <v>42</v>
      </c>
      <c r="AD3538" t="s">
        <v>8461</v>
      </c>
      <c r="AE3538" t="s">
        <v>9357</v>
      </c>
      <c r="AF3538" t="s">
        <v>9394</v>
      </c>
    </row>
    <row r="3539" spans="1:33" hidden="1" x14ac:dyDescent="0.25">
      <c r="A3539" t="s">
        <v>64</v>
      </c>
      <c r="B3539">
        <v>2025281</v>
      </c>
      <c r="C3539" t="s">
        <v>86</v>
      </c>
      <c r="D3539">
        <v>9</v>
      </c>
      <c r="E3539" t="s">
        <v>91</v>
      </c>
      <c r="F3539">
        <v>1200</v>
      </c>
      <c r="G3539" t="s">
        <v>98</v>
      </c>
      <c r="H3539" t="s">
        <v>357</v>
      </c>
      <c r="I3539" t="s">
        <v>446</v>
      </c>
      <c r="J3539" t="s">
        <v>451</v>
      </c>
      <c r="K3539">
        <v>23.92</v>
      </c>
      <c r="L3539">
        <v>47.08</v>
      </c>
      <c r="M3539" t="s">
        <v>723</v>
      </c>
      <c r="Q3539">
        <v>3</v>
      </c>
      <c r="R3539">
        <v>4</v>
      </c>
      <c r="S3539" t="s">
        <v>1875</v>
      </c>
      <c r="T3539" t="s">
        <v>3062</v>
      </c>
      <c r="U3539" t="s">
        <v>3412</v>
      </c>
      <c r="V3539" t="s">
        <v>3458</v>
      </c>
      <c r="W3539">
        <v>132</v>
      </c>
      <c r="X3539">
        <v>1189</v>
      </c>
      <c r="Y3539">
        <v>7</v>
      </c>
      <c r="Z3539" t="s">
        <v>3482</v>
      </c>
      <c r="AA3539" t="s">
        <v>6107</v>
      </c>
      <c r="AB3539" t="s">
        <v>6881</v>
      </c>
      <c r="AC3539">
        <v>6.2</v>
      </c>
      <c r="AD3539" t="s">
        <v>8453</v>
      </c>
      <c r="AE3539" t="s">
        <v>9152</v>
      </c>
      <c r="AF3539" t="s">
        <v>9385</v>
      </c>
    </row>
    <row r="3540" spans="1:33" hidden="1" x14ac:dyDescent="0.25">
      <c r="A3540" t="s">
        <v>64</v>
      </c>
      <c r="B3540">
        <v>2025281</v>
      </c>
      <c r="C3540" t="s">
        <v>86</v>
      </c>
      <c r="D3540">
        <v>9</v>
      </c>
      <c r="E3540" t="s">
        <v>91</v>
      </c>
      <c r="F3540">
        <v>1200</v>
      </c>
      <c r="G3540" t="s">
        <v>98</v>
      </c>
      <c r="H3540" t="s">
        <v>357</v>
      </c>
      <c r="I3540" t="s">
        <v>446</v>
      </c>
      <c r="J3540" t="s">
        <v>451</v>
      </c>
      <c r="K3540">
        <v>23.92</v>
      </c>
      <c r="L3540">
        <v>47.08</v>
      </c>
      <c r="M3540" t="s">
        <v>723</v>
      </c>
      <c r="Q3540">
        <v>4</v>
      </c>
      <c r="R3540">
        <v>7</v>
      </c>
      <c r="S3540" t="s">
        <v>1147</v>
      </c>
      <c r="T3540" t="s">
        <v>2334</v>
      </c>
      <c r="U3540" t="s">
        <v>3411</v>
      </c>
      <c r="V3540" t="s">
        <v>3449</v>
      </c>
      <c r="W3540">
        <v>128</v>
      </c>
      <c r="X3540">
        <v>1190</v>
      </c>
      <c r="Y3540">
        <v>9</v>
      </c>
      <c r="Z3540" t="s">
        <v>3483</v>
      </c>
      <c r="AA3540" t="s">
        <v>6108</v>
      </c>
      <c r="AB3540" t="s">
        <v>6983</v>
      </c>
      <c r="AC3540">
        <v>3.7</v>
      </c>
      <c r="AD3540" t="s">
        <v>8686</v>
      </c>
      <c r="AE3540" t="s">
        <v>9238</v>
      </c>
      <c r="AF3540" t="s">
        <v>9280</v>
      </c>
    </row>
    <row r="3541" spans="1:33" hidden="1" x14ac:dyDescent="0.25">
      <c r="A3541" t="s">
        <v>64</v>
      </c>
      <c r="B3541">
        <v>2025281</v>
      </c>
      <c r="C3541" t="s">
        <v>86</v>
      </c>
      <c r="D3541">
        <v>9</v>
      </c>
      <c r="E3541" t="s">
        <v>91</v>
      </c>
      <c r="F3541">
        <v>1200</v>
      </c>
      <c r="G3541" t="s">
        <v>98</v>
      </c>
      <c r="H3541" t="s">
        <v>357</v>
      </c>
      <c r="I3541" t="s">
        <v>446</v>
      </c>
      <c r="J3541" t="s">
        <v>451</v>
      </c>
      <c r="K3541">
        <v>23.92</v>
      </c>
      <c r="L3541">
        <v>47.08</v>
      </c>
      <c r="M3541" t="s">
        <v>723</v>
      </c>
      <c r="Q3541">
        <v>5</v>
      </c>
      <c r="R3541">
        <v>9</v>
      </c>
      <c r="S3541" t="s">
        <v>1963</v>
      </c>
      <c r="T3541" t="s">
        <v>3150</v>
      </c>
      <c r="U3541" t="s">
        <v>3409</v>
      </c>
      <c r="V3541" t="s">
        <v>3460</v>
      </c>
      <c r="W3541">
        <v>121</v>
      </c>
      <c r="X3541">
        <v>1083</v>
      </c>
      <c r="Y3541">
        <v>1</v>
      </c>
      <c r="Z3541" t="s">
        <v>3483</v>
      </c>
      <c r="AA3541" t="s">
        <v>6109</v>
      </c>
      <c r="AB3541" t="s">
        <v>628</v>
      </c>
      <c r="AC3541">
        <v>2.9</v>
      </c>
      <c r="AD3541" t="s">
        <v>8455</v>
      </c>
      <c r="AE3541" t="s">
        <v>9153</v>
      </c>
      <c r="AF3541" t="s">
        <v>9375</v>
      </c>
    </row>
    <row r="3542" spans="1:33" hidden="1" x14ac:dyDescent="0.25">
      <c r="A3542" t="s">
        <v>64</v>
      </c>
      <c r="B3542">
        <v>2025281</v>
      </c>
      <c r="C3542" t="s">
        <v>86</v>
      </c>
      <c r="D3542">
        <v>9</v>
      </c>
      <c r="E3542" t="s">
        <v>91</v>
      </c>
      <c r="F3542">
        <v>1200</v>
      </c>
      <c r="G3542" t="s">
        <v>98</v>
      </c>
      <c r="H3542" t="s">
        <v>357</v>
      </c>
      <c r="I3542" t="s">
        <v>446</v>
      </c>
      <c r="J3542" t="s">
        <v>451</v>
      </c>
      <c r="K3542">
        <v>23.92</v>
      </c>
      <c r="L3542">
        <v>47.08</v>
      </c>
      <c r="M3542" t="s">
        <v>723</v>
      </c>
      <c r="Q3542">
        <v>6</v>
      </c>
      <c r="R3542">
        <v>10</v>
      </c>
      <c r="S3542" t="s">
        <v>1748</v>
      </c>
      <c r="T3542" t="s">
        <v>2935</v>
      </c>
      <c r="U3542" t="s">
        <v>3420</v>
      </c>
      <c r="V3542" t="s">
        <v>3444</v>
      </c>
      <c r="W3542">
        <v>120</v>
      </c>
      <c r="X3542">
        <v>1000</v>
      </c>
      <c r="Y3542">
        <v>10</v>
      </c>
      <c r="Z3542" t="s">
        <v>3524</v>
      </c>
      <c r="AA3542" t="s">
        <v>5438</v>
      </c>
      <c r="AB3542" t="s">
        <v>7281</v>
      </c>
      <c r="AC3542">
        <v>30</v>
      </c>
      <c r="AD3542" t="s">
        <v>8410</v>
      </c>
      <c r="AE3542" t="s">
        <v>9304</v>
      </c>
      <c r="AF3542" t="s">
        <v>9301</v>
      </c>
    </row>
    <row r="3543" spans="1:33" hidden="1" x14ac:dyDescent="0.25">
      <c r="A3543" t="s">
        <v>64</v>
      </c>
      <c r="B3543">
        <v>2025281</v>
      </c>
      <c r="C3543" t="s">
        <v>86</v>
      </c>
      <c r="D3543">
        <v>9</v>
      </c>
      <c r="E3543" t="s">
        <v>91</v>
      </c>
      <c r="F3543">
        <v>1200</v>
      </c>
      <c r="G3543" t="s">
        <v>98</v>
      </c>
      <c r="H3543" t="s">
        <v>357</v>
      </c>
      <c r="I3543" t="s">
        <v>446</v>
      </c>
      <c r="J3543" t="s">
        <v>451</v>
      </c>
      <c r="K3543">
        <v>23.92</v>
      </c>
      <c r="L3543">
        <v>47.08</v>
      </c>
      <c r="M3543" t="s">
        <v>723</v>
      </c>
      <c r="Q3543">
        <v>7</v>
      </c>
      <c r="R3543">
        <v>2</v>
      </c>
      <c r="S3543" t="s">
        <v>1055</v>
      </c>
      <c r="T3543" t="s">
        <v>2242</v>
      </c>
      <c r="U3543" t="s">
        <v>3421</v>
      </c>
      <c r="V3543" t="s">
        <v>3459</v>
      </c>
      <c r="W3543">
        <v>133</v>
      </c>
      <c r="X3543">
        <v>1051</v>
      </c>
      <c r="Y3543">
        <v>5</v>
      </c>
      <c r="Z3543" t="s">
        <v>3484</v>
      </c>
      <c r="AA3543" t="s">
        <v>5133</v>
      </c>
      <c r="AB3543" t="s">
        <v>698</v>
      </c>
      <c r="AC3543">
        <v>8.4</v>
      </c>
      <c r="AD3543" t="s">
        <v>8460</v>
      </c>
      <c r="AE3543" t="s">
        <v>9152</v>
      </c>
      <c r="AF3543" t="s">
        <v>9357</v>
      </c>
    </row>
    <row r="3544" spans="1:33" hidden="1" x14ac:dyDescent="0.25">
      <c r="A3544" t="s">
        <v>64</v>
      </c>
      <c r="B3544">
        <v>2025281</v>
      </c>
      <c r="C3544" t="s">
        <v>86</v>
      </c>
      <c r="D3544">
        <v>9</v>
      </c>
      <c r="E3544" t="s">
        <v>91</v>
      </c>
      <c r="F3544">
        <v>1200</v>
      </c>
      <c r="G3544" t="s">
        <v>98</v>
      </c>
      <c r="H3544" t="s">
        <v>357</v>
      </c>
      <c r="I3544" t="s">
        <v>446</v>
      </c>
      <c r="J3544" t="s">
        <v>451</v>
      </c>
      <c r="K3544">
        <v>23.92</v>
      </c>
      <c r="L3544">
        <v>47.08</v>
      </c>
      <c r="M3544" t="s">
        <v>723</v>
      </c>
      <c r="Q3544">
        <v>8</v>
      </c>
      <c r="R3544">
        <v>8</v>
      </c>
      <c r="S3544" t="s">
        <v>2104</v>
      </c>
      <c r="T3544" t="s">
        <v>3291</v>
      </c>
      <c r="U3544" t="s">
        <v>3399</v>
      </c>
      <c r="V3544" t="s">
        <v>3456</v>
      </c>
      <c r="W3544">
        <v>126</v>
      </c>
      <c r="X3544">
        <v>1185</v>
      </c>
      <c r="Y3544">
        <v>2</v>
      </c>
      <c r="Z3544" t="s">
        <v>3485</v>
      </c>
      <c r="AA3544" t="s">
        <v>6110</v>
      </c>
      <c r="AB3544" t="s">
        <v>513</v>
      </c>
      <c r="AC3544">
        <v>43</v>
      </c>
      <c r="AD3544" t="s">
        <v>8461</v>
      </c>
      <c r="AE3544" t="s">
        <v>8970</v>
      </c>
      <c r="AF3544" t="s">
        <v>9402</v>
      </c>
    </row>
    <row r="3545" spans="1:33" hidden="1" x14ac:dyDescent="0.25">
      <c r="A3545" t="s">
        <v>64</v>
      </c>
      <c r="B3545">
        <v>2025281</v>
      </c>
      <c r="C3545" t="s">
        <v>86</v>
      </c>
      <c r="D3545">
        <v>9</v>
      </c>
      <c r="E3545" t="s">
        <v>91</v>
      </c>
      <c r="F3545">
        <v>1200</v>
      </c>
      <c r="G3545" t="s">
        <v>98</v>
      </c>
      <c r="H3545" t="s">
        <v>357</v>
      </c>
      <c r="I3545" t="s">
        <v>446</v>
      </c>
      <c r="J3545" t="s">
        <v>451</v>
      </c>
      <c r="K3545">
        <v>23.92</v>
      </c>
      <c r="L3545">
        <v>47.08</v>
      </c>
      <c r="M3545" t="s">
        <v>723</v>
      </c>
      <c r="Q3545">
        <v>9</v>
      </c>
      <c r="R3545">
        <v>5</v>
      </c>
      <c r="S3545" t="s">
        <v>1746</v>
      </c>
      <c r="T3545" t="s">
        <v>2933</v>
      </c>
      <c r="U3545" t="s">
        <v>3397</v>
      </c>
      <c r="V3545" t="s">
        <v>3440</v>
      </c>
      <c r="W3545">
        <v>132</v>
      </c>
      <c r="X3545">
        <v>1174</v>
      </c>
      <c r="Y3545">
        <v>4</v>
      </c>
      <c r="Z3545" t="s">
        <v>3515</v>
      </c>
      <c r="AA3545" t="s">
        <v>5123</v>
      </c>
      <c r="AB3545" t="s">
        <v>612</v>
      </c>
      <c r="AC3545">
        <v>15</v>
      </c>
      <c r="AD3545" t="s">
        <v>8421</v>
      </c>
      <c r="AE3545" t="s">
        <v>9153</v>
      </c>
      <c r="AF3545" t="s">
        <v>9310</v>
      </c>
    </row>
    <row r="3546" spans="1:33" hidden="1" x14ac:dyDescent="0.25">
      <c r="A3546" t="s">
        <v>64</v>
      </c>
      <c r="B3546">
        <v>2025281</v>
      </c>
      <c r="C3546" t="s">
        <v>86</v>
      </c>
      <c r="D3546">
        <v>9</v>
      </c>
      <c r="E3546" t="s">
        <v>91</v>
      </c>
      <c r="F3546">
        <v>1200</v>
      </c>
      <c r="G3546" t="s">
        <v>98</v>
      </c>
      <c r="H3546" t="s">
        <v>357</v>
      </c>
      <c r="I3546" t="s">
        <v>446</v>
      </c>
      <c r="J3546" t="s">
        <v>451</v>
      </c>
      <c r="K3546">
        <v>23.92</v>
      </c>
      <c r="L3546">
        <v>47.08</v>
      </c>
      <c r="M3546" t="s">
        <v>723</v>
      </c>
      <c r="Q3546">
        <v>10</v>
      </c>
      <c r="R3546">
        <v>6</v>
      </c>
      <c r="S3546" t="s">
        <v>1874</v>
      </c>
      <c r="T3546" t="s">
        <v>3061</v>
      </c>
      <c r="U3546" t="s">
        <v>3398</v>
      </c>
      <c r="V3546" t="s">
        <v>3441</v>
      </c>
      <c r="W3546">
        <v>132</v>
      </c>
      <c r="X3546">
        <v>1111</v>
      </c>
      <c r="Y3546">
        <v>11</v>
      </c>
      <c r="Z3546" t="s">
        <v>3507</v>
      </c>
      <c r="AA3546" t="s">
        <v>5340</v>
      </c>
      <c r="AB3546" t="s">
        <v>6961</v>
      </c>
      <c r="AC3546">
        <v>41</v>
      </c>
      <c r="AD3546" t="s">
        <v>8702</v>
      </c>
      <c r="AE3546" t="s">
        <v>9235</v>
      </c>
      <c r="AF3546" t="s">
        <v>9377</v>
      </c>
    </row>
    <row r="3547" spans="1:33" hidden="1" x14ac:dyDescent="0.25">
      <c r="A3547" t="s">
        <v>64</v>
      </c>
      <c r="B3547">
        <v>2025281</v>
      </c>
      <c r="C3547" t="s">
        <v>86</v>
      </c>
      <c r="D3547">
        <v>9</v>
      </c>
      <c r="E3547" t="s">
        <v>91</v>
      </c>
      <c r="F3547">
        <v>1200</v>
      </c>
      <c r="G3547" t="s">
        <v>98</v>
      </c>
      <c r="H3547" t="s">
        <v>357</v>
      </c>
      <c r="I3547" t="s">
        <v>446</v>
      </c>
      <c r="J3547" t="s">
        <v>451</v>
      </c>
      <c r="K3547">
        <v>23.92</v>
      </c>
      <c r="L3547">
        <v>47.08</v>
      </c>
      <c r="M3547" t="s">
        <v>723</v>
      </c>
      <c r="Q3547">
        <v>11</v>
      </c>
      <c r="R3547">
        <v>3</v>
      </c>
      <c r="S3547" t="s">
        <v>1054</v>
      </c>
      <c r="T3547" t="s">
        <v>2241</v>
      </c>
      <c r="U3547" t="s">
        <v>3403</v>
      </c>
      <c r="V3547" t="s">
        <v>3457</v>
      </c>
      <c r="W3547">
        <v>132</v>
      </c>
      <c r="X3547">
        <v>1196</v>
      </c>
      <c r="Y3547">
        <v>3</v>
      </c>
      <c r="Z3547" t="s">
        <v>3488</v>
      </c>
      <c r="AA3547" t="s">
        <v>6111</v>
      </c>
      <c r="AB3547" t="s">
        <v>7215</v>
      </c>
      <c r="AC3547">
        <v>17</v>
      </c>
      <c r="AD3547" t="s">
        <v>8689</v>
      </c>
      <c r="AE3547" t="s">
        <v>9352</v>
      </c>
      <c r="AF3547" t="s">
        <v>9371</v>
      </c>
    </row>
    <row r="3548" spans="1:33" hidden="1" x14ac:dyDescent="0.25">
      <c r="A3548" t="s">
        <v>64</v>
      </c>
      <c r="B3548">
        <v>2025281</v>
      </c>
      <c r="C3548" t="s">
        <v>86</v>
      </c>
      <c r="D3548">
        <v>9</v>
      </c>
      <c r="E3548" t="s">
        <v>91</v>
      </c>
      <c r="F3548">
        <v>1200</v>
      </c>
      <c r="G3548" t="s">
        <v>98</v>
      </c>
      <c r="H3548" t="s">
        <v>357</v>
      </c>
      <c r="I3548" t="s">
        <v>446</v>
      </c>
      <c r="J3548" t="s">
        <v>451</v>
      </c>
      <c r="K3548">
        <v>23.92</v>
      </c>
      <c r="L3548">
        <v>47.08</v>
      </c>
      <c r="M3548" t="s">
        <v>723</v>
      </c>
      <c r="R3548">
        <v>11</v>
      </c>
      <c r="S3548" t="s">
        <v>1838</v>
      </c>
      <c r="T3548" t="s">
        <v>3025</v>
      </c>
      <c r="U3548" t="s">
        <v>3417</v>
      </c>
      <c r="V3548" t="s">
        <v>3447</v>
      </c>
      <c r="W3548">
        <v>118</v>
      </c>
      <c r="Z3548" t="s">
        <v>3439</v>
      </c>
      <c r="AA3548" t="s">
        <v>3439</v>
      </c>
      <c r="AB3548" t="s">
        <v>3439</v>
      </c>
    </row>
    <row r="3549" spans="1:33" hidden="1" x14ac:dyDescent="0.25">
      <c r="A3549" t="s">
        <v>64</v>
      </c>
      <c r="B3549">
        <v>2025282</v>
      </c>
      <c r="C3549" t="s">
        <v>86</v>
      </c>
      <c r="D3549">
        <v>10</v>
      </c>
      <c r="E3549" t="s">
        <v>92</v>
      </c>
      <c r="F3549">
        <v>1400</v>
      </c>
      <c r="G3549" t="s">
        <v>98</v>
      </c>
      <c r="H3549" t="s">
        <v>358</v>
      </c>
      <c r="I3549" t="s">
        <v>446</v>
      </c>
      <c r="J3549" t="s">
        <v>451</v>
      </c>
      <c r="K3549">
        <v>13.31</v>
      </c>
      <c r="L3549">
        <v>35.01</v>
      </c>
      <c r="M3549" t="s">
        <v>724</v>
      </c>
      <c r="N3549" t="s">
        <v>930</v>
      </c>
      <c r="Q3549">
        <v>1</v>
      </c>
      <c r="R3549">
        <v>14</v>
      </c>
      <c r="S3549" t="s">
        <v>1489</v>
      </c>
      <c r="T3549" t="s">
        <v>2676</v>
      </c>
      <c r="U3549" t="s">
        <v>3420</v>
      </c>
      <c r="V3549" t="s">
        <v>3459</v>
      </c>
      <c r="W3549">
        <v>118</v>
      </c>
      <c r="X3549">
        <v>1145</v>
      </c>
      <c r="Y3549">
        <v>12</v>
      </c>
      <c r="Z3549" t="s">
        <v>3478</v>
      </c>
      <c r="AA3549" t="s">
        <v>6112</v>
      </c>
      <c r="AB3549" t="s">
        <v>930</v>
      </c>
      <c r="AC3549">
        <v>9.6</v>
      </c>
      <c r="AD3549" t="s">
        <v>8439</v>
      </c>
      <c r="AE3549" t="s">
        <v>9347</v>
      </c>
      <c r="AF3549" t="s">
        <v>9107</v>
      </c>
      <c r="AG3549" t="s">
        <v>9085</v>
      </c>
    </row>
    <row r="3550" spans="1:33" hidden="1" x14ac:dyDescent="0.25">
      <c r="A3550" t="s">
        <v>64</v>
      </c>
      <c r="B3550">
        <v>2025282</v>
      </c>
      <c r="C3550" t="s">
        <v>86</v>
      </c>
      <c r="D3550">
        <v>10</v>
      </c>
      <c r="E3550" t="s">
        <v>92</v>
      </c>
      <c r="F3550">
        <v>1400</v>
      </c>
      <c r="G3550" t="s">
        <v>98</v>
      </c>
      <c r="H3550" t="s">
        <v>358</v>
      </c>
      <c r="I3550" t="s">
        <v>446</v>
      </c>
      <c r="J3550" t="s">
        <v>451</v>
      </c>
      <c r="K3550">
        <v>13.31</v>
      </c>
      <c r="L3550">
        <v>35.01</v>
      </c>
      <c r="M3550" t="s">
        <v>724</v>
      </c>
      <c r="N3550" t="s">
        <v>930</v>
      </c>
      <c r="Q3550">
        <v>2</v>
      </c>
      <c r="R3550">
        <v>8</v>
      </c>
      <c r="S3550" t="s">
        <v>1350</v>
      </c>
      <c r="T3550" t="s">
        <v>2537</v>
      </c>
      <c r="U3550" t="s">
        <v>3404</v>
      </c>
      <c r="V3550" t="s">
        <v>3442</v>
      </c>
      <c r="W3550">
        <v>122</v>
      </c>
      <c r="X3550">
        <v>1114</v>
      </c>
      <c r="Y3550">
        <v>5</v>
      </c>
      <c r="Z3550" t="s">
        <v>3505</v>
      </c>
      <c r="AA3550" t="s">
        <v>6113</v>
      </c>
      <c r="AB3550" t="s">
        <v>6969</v>
      </c>
      <c r="AC3550">
        <v>22</v>
      </c>
      <c r="AD3550" t="s">
        <v>8480</v>
      </c>
      <c r="AE3550" t="s">
        <v>9317</v>
      </c>
      <c r="AF3550" t="s">
        <v>9211</v>
      </c>
      <c r="AG3550" t="s">
        <v>9082</v>
      </c>
    </row>
    <row r="3551" spans="1:33" hidden="1" x14ac:dyDescent="0.25">
      <c r="A3551" t="s">
        <v>64</v>
      </c>
      <c r="B3551">
        <v>2025282</v>
      </c>
      <c r="C3551" t="s">
        <v>86</v>
      </c>
      <c r="D3551">
        <v>10</v>
      </c>
      <c r="E3551" t="s">
        <v>92</v>
      </c>
      <c r="F3551">
        <v>1400</v>
      </c>
      <c r="G3551" t="s">
        <v>98</v>
      </c>
      <c r="H3551" t="s">
        <v>358</v>
      </c>
      <c r="I3551" t="s">
        <v>446</v>
      </c>
      <c r="J3551" t="s">
        <v>451</v>
      </c>
      <c r="K3551">
        <v>13.31</v>
      </c>
      <c r="L3551">
        <v>35.01</v>
      </c>
      <c r="M3551" t="s">
        <v>724</v>
      </c>
      <c r="N3551" t="s">
        <v>930</v>
      </c>
      <c r="Q3551">
        <v>3</v>
      </c>
      <c r="R3551">
        <v>7</v>
      </c>
      <c r="S3551" t="s">
        <v>1079</v>
      </c>
      <c r="T3551" t="s">
        <v>2266</v>
      </c>
      <c r="U3551" t="s">
        <v>3403</v>
      </c>
      <c r="V3551" t="s">
        <v>3458</v>
      </c>
      <c r="W3551">
        <v>124</v>
      </c>
      <c r="X3551">
        <v>1034</v>
      </c>
      <c r="Y3551">
        <v>1</v>
      </c>
      <c r="Z3551" t="s">
        <v>3479</v>
      </c>
      <c r="AA3551" t="s">
        <v>5342</v>
      </c>
      <c r="AB3551" t="s">
        <v>895</v>
      </c>
      <c r="AC3551">
        <v>3</v>
      </c>
      <c r="AD3551" t="s">
        <v>8434</v>
      </c>
      <c r="AE3551" t="s">
        <v>9293</v>
      </c>
      <c r="AF3551" t="s">
        <v>8417</v>
      </c>
      <c r="AG3551" t="s">
        <v>8476</v>
      </c>
    </row>
    <row r="3552" spans="1:33" hidden="1" x14ac:dyDescent="0.25">
      <c r="A3552" t="s">
        <v>64</v>
      </c>
      <c r="B3552">
        <v>2025282</v>
      </c>
      <c r="C3552" t="s">
        <v>86</v>
      </c>
      <c r="D3552">
        <v>10</v>
      </c>
      <c r="E3552" t="s">
        <v>92</v>
      </c>
      <c r="F3552">
        <v>1400</v>
      </c>
      <c r="G3552" t="s">
        <v>98</v>
      </c>
      <c r="H3552" t="s">
        <v>358</v>
      </c>
      <c r="I3552" t="s">
        <v>446</v>
      </c>
      <c r="J3552" t="s">
        <v>451</v>
      </c>
      <c r="K3552">
        <v>13.31</v>
      </c>
      <c r="L3552">
        <v>35.01</v>
      </c>
      <c r="M3552" t="s">
        <v>724</v>
      </c>
      <c r="N3552" t="s">
        <v>930</v>
      </c>
      <c r="Q3552">
        <v>4</v>
      </c>
      <c r="R3552">
        <v>4</v>
      </c>
      <c r="S3552" t="s">
        <v>1819</v>
      </c>
      <c r="T3552" t="s">
        <v>3006</v>
      </c>
      <c r="U3552" t="s">
        <v>3416</v>
      </c>
      <c r="V3552" t="s">
        <v>3454</v>
      </c>
      <c r="W3552">
        <v>126</v>
      </c>
      <c r="X3552">
        <v>1165</v>
      </c>
      <c r="Y3552">
        <v>3</v>
      </c>
      <c r="Z3552" t="s">
        <v>3480</v>
      </c>
      <c r="AA3552" t="s">
        <v>6114</v>
      </c>
      <c r="AB3552" t="s">
        <v>7206</v>
      </c>
      <c r="AC3552">
        <v>16</v>
      </c>
      <c r="AD3552" t="s">
        <v>8439</v>
      </c>
      <c r="AE3552" t="s">
        <v>9320</v>
      </c>
      <c r="AF3552" t="s">
        <v>9107</v>
      </c>
      <c r="AG3552" t="s">
        <v>8582</v>
      </c>
    </row>
    <row r="3553" spans="1:33" hidden="1" x14ac:dyDescent="0.25">
      <c r="A3553" t="s">
        <v>64</v>
      </c>
      <c r="B3553">
        <v>2025282</v>
      </c>
      <c r="C3553" t="s">
        <v>86</v>
      </c>
      <c r="D3553">
        <v>10</v>
      </c>
      <c r="E3553" t="s">
        <v>92</v>
      </c>
      <c r="F3553">
        <v>1400</v>
      </c>
      <c r="G3553" t="s">
        <v>98</v>
      </c>
      <c r="H3553" t="s">
        <v>358</v>
      </c>
      <c r="I3553" t="s">
        <v>446</v>
      </c>
      <c r="J3553" t="s">
        <v>451</v>
      </c>
      <c r="K3553">
        <v>13.31</v>
      </c>
      <c r="L3553">
        <v>35.01</v>
      </c>
      <c r="M3553" t="s">
        <v>724</v>
      </c>
      <c r="N3553" t="s">
        <v>930</v>
      </c>
      <c r="Q3553">
        <v>5</v>
      </c>
      <c r="R3553">
        <v>1</v>
      </c>
      <c r="S3553" t="s">
        <v>1812</v>
      </c>
      <c r="T3553" t="s">
        <v>2999</v>
      </c>
      <c r="U3553" t="s">
        <v>3419</v>
      </c>
      <c r="V3553" t="s">
        <v>3450</v>
      </c>
      <c r="W3553">
        <v>131</v>
      </c>
      <c r="X3553">
        <v>1193</v>
      </c>
      <c r="Y3553">
        <v>14</v>
      </c>
      <c r="Z3553" t="s">
        <v>3521</v>
      </c>
      <c r="AA3553" t="s">
        <v>6115</v>
      </c>
      <c r="AB3553" t="s">
        <v>942</v>
      </c>
      <c r="AC3553">
        <v>3.5</v>
      </c>
      <c r="AD3553" t="s">
        <v>8432</v>
      </c>
      <c r="AE3553" t="s">
        <v>9318</v>
      </c>
      <c r="AF3553" t="s">
        <v>9082</v>
      </c>
      <c r="AG3553" t="s">
        <v>8393</v>
      </c>
    </row>
    <row r="3554" spans="1:33" hidden="1" x14ac:dyDescent="0.25">
      <c r="A3554" t="s">
        <v>64</v>
      </c>
      <c r="B3554">
        <v>2025282</v>
      </c>
      <c r="C3554" t="s">
        <v>86</v>
      </c>
      <c r="D3554">
        <v>10</v>
      </c>
      <c r="E3554" t="s">
        <v>92</v>
      </c>
      <c r="F3554">
        <v>1400</v>
      </c>
      <c r="G3554" t="s">
        <v>98</v>
      </c>
      <c r="H3554" t="s">
        <v>358</v>
      </c>
      <c r="I3554" t="s">
        <v>446</v>
      </c>
      <c r="J3554" t="s">
        <v>451</v>
      </c>
      <c r="K3554">
        <v>13.31</v>
      </c>
      <c r="L3554">
        <v>35.01</v>
      </c>
      <c r="M3554" t="s">
        <v>724</v>
      </c>
      <c r="N3554" t="s">
        <v>930</v>
      </c>
      <c r="Q3554">
        <v>6</v>
      </c>
      <c r="R3554">
        <v>9</v>
      </c>
      <c r="S3554" t="s">
        <v>1740</v>
      </c>
      <c r="T3554" t="s">
        <v>2927</v>
      </c>
      <c r="U3554" t="s">
        <v>3398</v>
      </c>
      <c r="V3554" t="s">
        <v>3441</v>
      </c>
      <c r="W3554">
        <v>122</v>
      </c>
      <c r="X3554">
        <v>1084</v>
      </c>
      <c r="Y3554">
        <v>13</v>
      </c>
      <c r="Z3554" t="s">
        <v>3481</v>
      </c>
      <c r="AA3554" t="s">
        <v>6116</v>
      </c>
      <c r="AB3554" t="s">
        <v>825</v>
      </c>
      <c r="AC3554">
        <v>50</v>
      </c>
      <c r="AD3554" t="s">
        <v>8479</v>
      </c>
      <c r="AE3554" t="s">
        <v>9384</v>
      </c>
      <c r="AF3554" t="s">
        <v>9152</v>
      </c>
      <c r="AG3554" t="s">
        <v>8877</v>
      </c>
    </row>
    <row r="3555" spans="1:33" hidden="1" x14ac:dyDescent="0.25">
      <c r="A3555" t="s">
        <v>64</v>
      </c>
      <c r="B3555">
        <v>2025282</v>
      </c>
      <c r="C3555" t="s">
        <v>86</v>
      </c>
      <c r="D3555">
        <v>10</v>
      </c>
      <c r="E3555" t="s">
        <v>92</v>
      </c>
      <c r="F3555">
        <v>1400</v>
      </c>
      <c r="G3555" t="s">
        <v>98</v>
      </c>
      <c r="H3555" t="s">
        <v>358</v>
      </c>
      <c r="I3555" t="s">
        <v>446</v>
      </c>
      <c r="J3555" t="s">
        <v>451</v>
      </c>
      <c r="K3555">
        <v>13.31</v>
      </c>
      <c r="L3555">
        <v>35.01</v>
      </c>
      <c r="M3555" t="s">
        <v>724</v>
      </c>
      <c r="N3555" t="s">
        <v>930</v>
      </c>
      <c r="Q3555">
        <v>7</v>
      </c>
      <c r="R3555">
        <v>5</v>
      </c>
      <c r="S3555" t="s">
        <v>1974</v>
      </c>
      <c r="T3555" t="s">
        <v>3161</v>
      </c>
      <c r="U3555" t="s">
        <v>3421</v>
      </c>
      <c r="V3555" t="s">
        <v>3452</v>
      </c>
      <c r="W3555">
        <v>126</v>
      </c>
      <c r="X3555">
        <v>1146</v>
      </c>
      <c r="Y3555">
        <v>9</v>
      </c>
      <c r="Z3555" t="s">
        <v>3481</v>
      </c>
      <c r="AA3555" t="s">
        <v>6117</v>
      </c>
      <c r="AB3555" t="s">
        <v>7190</v>
      </c>
      <c r="AC3555">
        <v>14</v>
      </c>
      <c r="AD3555" t="s">
        <v>8481</v>
      </c>
      <c r="AE3555" t="s">
        <v>9280</v>
      </c>
      <c r="AF3555" t="s">
        <v>9240</v>
      </c>
      <c r="AG3555" t="s">
        <v>9152</v>
      </c>
    </row>
    <row r="3556" spans="1:33" hidden="1" x14ac:dyDescent="0.25">
      <c r="A3556" t="s">
        <v>64</v>
      </c>
      <c r="B3556">
        <v>2025282</v>
      </c>
      <c r="C3556" t="s">
        <v>86</v>
      </c>
      <c r="D3556">
        <v>10</v>
      </c>
      <c r="E3556" t="s">
        <v>92</v>
      </c>
      <c r="F3556">
        <v>1400</v>
      </c>
      <c r="G3556" t="s">
        <v>98</v>
      </c>
      <c r="H3556" t="s">
        <v>358</v>
      </c>
      <c r="I3556" t="s">
        <v>446</v>
      </c>
      <c r="J3556" t="s">
        <v>451</v>
      </c>
      <c r="K3556">
        <v>13.31</v>
      </c>
      <c r="L3556">
        <v>35.01</v>
      </c>
      <c r="M3556" t="s">
        <v>724</v>
      </c>
      <c r="N3556" t="s">
        <v>930</v>
      </c>
      <c r="Q3556">
        <v>8</v>
      </c>
      <c r="R3556">
        <v>11</v>
      </c>
      <c r="S3556" t="s">
        <v>1998</v>
      </c>
      <c r="T3556" t="s">
        <v>3185</v>
      </c>
      <c r="U3556" t="s">
        <v>3406</v>
      </c>
      <c r="V3556" t="s">
        <v>3443</v>
      </c>
      <c r="W3556">
        <v>120</v>
      </c>
      <c r="X3556">
        <v>1196</v>
      </c>
      <c r="Y3556">
        <v>10</v>
      </c>
      <c r="Z3556" t="s">
        <v>3483</v>
      </c>
      <c r="AA3556" t="s">
        <v>6118</v>
      </c>
      <c r="AB3556" t="s">
        <v>882</v>
      </c>
      <c r="AC3556">
        <v>34</v>
      </c>
      <c r="AD3556" t="s">
        <v>8878</v>
      </c>
      <c r="AE3556" t="s">
        <v>9385</v>
      </c>
      <c r="AF3556" t="s">
        <v>9211</v>
      </c>
      <c r="AG3556" t="s">
        <v>9152</v>
      </c>
    </row>
    <row r="3557" spans="1:33" hidden="1" x14ac:dyDescent="0.25">
      <c r="A3557" t="s">
        <v>64</v>
      </c>
      <c r="B3557">
        <v>2025282</v>
      </c>
      <c r="C3557" t="s">
        <v>86</v>
      </c>
      <c r="D3557">
        <v>10</v>
      </c>
      <c r="E3557" t="s">
        <v>92</v>
      </c>
      <c r="F3557">
        <v>1400</v>
      </c>
      <c r="G3557" t="s">
        <v>98</v>
      </c>
      <c r="H3557" t="s">
        <v>358</v>
      </c>
      <c r="I3557" t="s">
        <v>446</v>
      </c>
      <c r="J3557" t="s">
        <v>451</v>
      </c>
      <c r="K3557">
        <v>13.31</v>
      </c>
      <c r="L3557">
        <v>35.01</v>
      </c>
      <c r="M3557" t="s">
        <v>724</v>
      </c>
      <c r="N3557" t="s">
        <v>930</v>
      </c>
      <c r="Q3557">
        <v>9</v>
      </c>
      <c r="R3557">
        <v>13</v>
      </c>
      <c r="S3557" t="s">
        <v>1242</v>
      </c>
      <c r="T3557" t="s">
        <v>2429</v>
      </c>
      <c r="U3557" t="s">
        <v>3399</v>
      </c>
      <c r="V3557" t="s">
        <v>3445</v>
      </c>
      <c r="W3557">
        <v>118</v>
      </c>
      <c r="X3557">
        <v>1098</v>
      </c>
      <c r="Y3557">
        <v>7</v>
      </c>
      <c r="Z3557" t="s">
        <v>3524</v>
      </c>
      <c r="AA3557" t="s">
        <v>6119</v>
      </c>
      <c r="AB3557" t="s">
        <v>6988</v>
      </c>
      <c r="AC3557">
        <v>41</v>
      </c>
      <c r="AD3557" t="s">
        <v>8484</v>
      </c>
      <c r="AE3557" t="s">
        <v>9356</v>
      </c>
      <c r="AF3557" t="s">
        <v>9107</v>
      </c>
      <c r="AG3557" t="s">
        <v>9177</v>
      </c>
    </row>
    <row r="3558" spans="1:33" hidden="1" x14ac:dyDescent="0.25">
      <c r="A3558" t="s">
        <v>64</v>
      </c>
      <c r="B3558">
        <v>2025282</v>
      </c>
      <c r="C3558" t="s">
        <v>86</v>
      </c>
      <c r="D3558">
        <v>10</v>
      </c>
      <c r="E3558" t="s">
        <v>92</v>
      </c>
      <c r="F3558">
        <v>1400</v>
      </c>
      <c r="G3558" t="s">
        <v>98</v>
      </c>
      <c r="H3558" t="s">
        <v>358</v>
      </c>
      <c r="I3558" t="s">
        <v>446</v>
      </c>
      <c r="J3558" t="s">
        <v>451</v>
      </c>
      <c r="K3558">
        <v>13.31</v>
      </c>
      <c r="L3558">
        <v>35.01</v>
      </c>
      <c r="M3558" t="s">
        <v>724</v>
      </c>
      <c r="N3558" t="s">
        <v>930</v>
      </c>
      <c r="Q3558">
        <v>10</v>
      </c>
      <c r="R3558">
        <v>6</v>
      </c>
      <c r="S3558" t="s">
        <v>1622</v>
      </c>
      <c r="T3558" t="s">
        <v>2809</v>
      </c>
      <c r="U3558" t="s">
        <v>3409</v>
      </c>
      <c r="V3558" t="s">
        <v>3448</v>
      </c>
      <c r="W3558">
        <v>125</v>
      </c>
      <c r="X3558">
        <v>1114</v>
      </c>
      <c r="Y3558">
        <v>6</v>
      </c>
      <c r="Z3558" t="s">
        <v>3485</v>
      </c>
      <c r="AA3558" t="s">
        <v>6120</v>
      </c>
      <c r="AB3558" t="s">
        <v>7889</v>
      </c>
      <c r="AC3558">
        <v>10</v>
      </c>
      <c r="AD3558" t="s">
        <v>8481</v>
      </c>
      <c r="AE3558" t="s">
        <v>9346</v>
      </c>
      <c r="AF3558" t="s">
        <v>9240</v>
      </c>
      <c r="AG3558" t="s">
        <v>8420</v>
      </c>
    </row>
    <row r="3559" spans="1:33" hidden="1" x14ac:dyDescent="0.25">
      <c r="A3559" t="s">
        <v>64</v>
      </c>
      <c r="B3559">
        <v>2025282</v>
      </c>
      <c r="C3559" t="s">
        <v>86</v>
      </c>
      <c r="D3559">
        <v>10</v>
      </c>
      <c r="E3559" t="s">
        <v>92</v>
      </c>
      <c r="F3559">
        <v>1400</v>
      </c>
      <c r="G3559" t="s">
        <v>98</v>
      </c>
      <c r="H3559" t="s">
        <v>358</v>
      </c>
      <c r="I3559" t="s">
        <v>446</v>
      </c>
      <c r="J3559" t="s">
        <v>451</v>
      </c>
      <c r="K3559">
        <v>13.31</v>
      </c>
      <c r="L3559">
        <v>35.01</v>
      </c>
      <c r="M3559" t="s">
        <v>724</v>
      </c>
      <c r="N3559" t="s">
        <v>930</v>
      </c>
      <c r="Q3559">
        <v>11</v>
      </c>
      <c r="R3559">
        <v>12</v>
      </c>
      <c r="S3559" t="s">
        <v>1813</v>
      </c>
      <c r="T3559" t="s">
        <v>3000</v>
      </c>
      <c r="U3559" t="s">
        <v>3397</v>
      </c>
      <c r="V3559" t="s">
        <v>3457</v>
      </c>
      <c r="W3559">
        <v>120</v>
      </c>
      <c r="X3559">
        <v>1137</v>
      </c>
      <c r="Y3559">
        <v>8</v>
      </c>
      <c r="Z3559" t="s">
        <v>3515</v>
      </c>
      <c r="AA3559" t="s">
        <v>5882</v>
      </c>
      <c r="AB3559" t="s">
        <v>8116</v>
      </c>
      <c r="AC3559">
        <v>30</v>
      </c>
      <c r="AD3559" t="s">
        <v>8629</v>
      </c>
      <c r="AE3559" t="s">
        <v>9317</v>
      </c>
      <c r="AF3559" t="s">
        <v>8957</v>
      </c>
      <c r="AG3559" t="s">
        <v>8580</v>
      </c>
    </row>
    <row r="3560" spans="1:33" hidden="1" x14ac:dyDescent="0.25">
      <c r="A3560" t="s">
        <v>64</v>
      </c>
      <c r="B3560">
        <v>2025282</v>
      </c>
      <c r="C3560" t="s">
        <v>86</v>
      </c>
      <c r="D3560">
        <v>10</v>
      </c>
      <c r="E3560" t="s">
        <v>92</v>
      </c>
      <c r="F3560">
        <v>1400</v>
      </c>
      <c r="G3560" t="s">
        <v>98</v>
      </c>
      <c r="H3560" t="s">
        <v>358</v>
      </c>
      <c r="I3560" t="s">
        <v>446</v>
      </c>
      <c r="J3560" t="s">
        <v>451</v>
      </c>
      <c r="K3560">
        <v>13.31</v>
      </c>
      <c r="L3560">
        <v>35.01</v>
      </c>
      <c r="M3560" t="s">
        <v>724</v>
      </c>
      <c r="N3560" t="s">
        <v>930</v>
      </c>
      <c r="Q3560">
        <v>12</v>
      </c>
      <c r="R3560">
        <v>3</v>
      </c>
      <c r="S3560" t="s">
        <v>1918</v>
      </c>
      <c r="T3560" t="s">
        <v>3105</v>
      </c>
      <c r="U3560" t="s">
        <v>3413</v>
      </c>
      <c r="V3560" t="s">
        <v>3456</v>
      </c>
      <c r="W3560">
        <v>126</v>
      </c>
      <c r="X3560">
        <v>1046</v>
      </c>
      <c r="Y3560">
        <v>4</v>
      </c>
      <c r="Z3560" t="s">
        <v>3507</v>
      </c>
      <c r="AA3560" t="s">
        <v>6121</v>
      </c>
      <c r="AB3560" t="s">
        <v>7191</v>
      </c>
      <c r="AC3560">
        <v>26</v>
      </c>
      <c r="AD3560" t="s">
        <v>8790</v>
      </c>
      <c r="AE3560" t="s">
        <v>9384</v>
      </c>
      <c r="AF3560" t="s">
        <v>9152</v>
      </c>
      <c r="AG3560" t="s">
        <v>8400</v>
      </c>
    </row>
    <row r="3561" spans="1:33" hidden="1" x14ac:dyDescent="0.25">
      <c r="A3561" t="s">
        <v>64</v>
      </c>
      <c r="B3561">
        <v>2025282</v>
      </c>
      <c r="C3561" t="s">
        <v>86</v>
      </c>
      <c r="D3561">
        <v>10</v>
      </c>
      <c r="E3561" t="s">
        <v>92</v>
      </c>
      <c r="F3561">
        <v>1400</v>
      </c>
      <c r="G3561" t="s">
        <v>98</v>
      </c>
      <c r="H3561" t="s">
        <v>358</v>
      </c>
      <c r="I3561" t="s">
        <v>446</v>
      </c>
      <c r="J3561" t="s">
        <v>451</v>
      </c>
      <c r="K3561">
        <v>13.31</v>
      </c>
      <c r="L3561">
        <v>35.01</v>
      </c>
      <c r="M3561" t="s">
        <v>724</v>
      </c>
      <c r="N3561" t="s">
        <v>930</v>
      </c>
      <c r="Q3561">
        <v>13</v>
      </c>
      <c r="R3561">
        <v>2</v>
      </c>
      <c r="S3561" t="s">
        <v>1346</v>
      </c>
      <c r="T3561" t="s">
        <v>2533</v>
      </c>
      <c r="U3561" t="s">
        <v>3412</v>
      </c>
      <c r="V3561" t="s">
        <v>3451</v>
      </c>
      <c r="W3561">
        <v>129</v>
      </c>
      <c r="X3561">
        <v>1079</v>
      </c>
      <c r="Y3561">
        <v>11</v>
      </c>
      <c r="Z3561" t="s">
        <v>3502</v>
      </c>
      <c r="AA3561" t="s">
        <v>6122</v>
      </c>
      <c r="AB3561" t="s">
        <v>7427</v>
      </c>
      <c r="AC3561">
        <v>14</v>
      </c>
      <c r="AD3561" t="s">
        <v>8431</v>
      </c>
      <c r="AE3561" t="s">
        <v>9396</v>
      </c>
      <c r="AF3561" t="s">
        <v>8413</v>
      </c>
      <c r="AG3561" t="s">
        <v>8548</v>
      </c>
    </row>
    <row r="3562" spans="1:33" hidden="1" x14ac:dyDescent="0.25">
      <c r="A3562" t="s">
        <v>64</v>
      </c>
      <c r="B3562">
        <v>2025282</v>
      </c>
      <c r="C3562" t="s">
        <v>86</v>
      </c>
      <c r="D3562">
        <v>10</v>
      </c>
      <c r="E3562" t="s">
        <v>92</v>
      </c>
      <c r="F3562">
        <v>1400</v>
      </c>
      <c r="G3562" t="s">
        <v>98</v>
      </c>
      <c r="H3562" t="s">
        <v>358</v>
      </c>
      <c r="I3562" t="s">
        <v>446</v>
      </c>
      <c r="J3562" t="s">
        <v>451</v>
      </c>
      <c r="K3562">
        <v>13.31</v>
      </c>
      <c r="L3562">
        <v>35.01</v>
      </c>
      <c r="M3562" t="s">
        <v>724</v>
      </c>
      <c r="N3562" t="s">
        <v>930</v>
      </c>
      <c r="Q3562">
        <v>14</v>
      </c>
      <c r="R3562">
        <v>10</v>
      </c>
      <c r="S3562" t="s">
        <v>1939</v>
      </c>
      <c r="T3562" t="s">
        <v>3126</v>
      </c>
      <c r="U3562" t="s">
        <v>3422</v>
      </c>
      <c r="V3562" t="s">
        <v>3446</v>
      </c>
      <c r="W3562">
        <v>121</v>
      </c>
      <c r="X3562">
        <v>1147</v>
      </c>
      <c r="Y3562">
        <v>2</v>
      </c>
      <c r="Z3562" t="s">
        <v>3547</v>
      </c>
      <c r="AA3562" t="s">
        <v>6123</v>
      </c>
      <c r="AB3562" t="s">
        <v>7985</v>
      </c>
      <c r="AC3562">
        <v>76</v>
      </c>
      <c r="AD3562" t="s">
        <v>8435</v>
      </c>
      <c r="AE3562" t="s">
        <v>9292</v>
      </c>
      <c r="AF3562" t="s">
        <v>9107</v>
      </c>
      <c r="AG3562" t="s">
        <v>8613</v>
      </c>
    </row>
    <row r="3563" spans="1:33" hidden="1" x14ac:dyDescent="0.25">
      <c r="A3563" t="s">
        <v>64</v>
      </c>
      <c r="B3563">
        <v>2025283</v>
      </c>
      <c r="C3563" t="s">
        <v>86</v>
      </c>
      <c r="D3563">
        <v>11</v>
      </c>
      <c r="E3563" t="s">
        <v>92</v>
      </c>
      <c r="F3563">
        <v>1600</v>
      </c>
      <c r="G3563" t="s">
        <v>98</v>
      </c>
      <c r="H3563" t="s">
        <v>359</v>
      </c>
      <c r="I3563" t="s">
        <v>446</v>
      </c>
      <c r="J3563" t="s">
        <v>451</v>
      </c>
      <c r="K3563">
        <v>24.73</v>
      </c>
      <c r="L3563">
        <v>47.82</v>
      </c>
      <c r="M3563" t="s">
        <v>725</v>
      </c>
      <c r="N3563" t="s">
        <v>931</v>
      </c>
      <c r="Q3563">
        <v>1</v>
      </c>
      <c r="R3563">
        <v>5</v>
      </c>
      <c r="S3563" t="s">
        <v>1093</v>
      </c>
      <c r="T3563" t="s">
        <v>2280</v>
      </c>
      <c r="U3563" t="s">
        <v>3411</v>
      </c>
      <c r="V3563" t="s">
        <v>3460</v>
      </c>
      <c r="W3563">
        <v>130</v>
      </c>
      <c r="X3563">
        <v>1128</v>
      </c>
      <c r="Y3563">
        <v>3</v>
      </c>
      <c r="Z3563" t="s">
        <v>3478</v>
      </c>
      <c r="AA3563" t="s">
        <v>6124</v>
      </c>
      <c r="AB3563" t="s">
        <v>931</v>
      </c>
      <c r="AC3563">
        <v>2.9</v>
      </c>
      <c r="AD3563" t="s">
        <v>9143</v>
      </c>
      <c r="AE3563" t="s">
        <v>8876</v>
      </c>
      <c r="AF3563" t="s">
        <v>8761</v>
      </c>
      <c r="AG3563" t="s">
        <v>9226</v>
      </c>
    </row>
    <row r="3564" spans="1:33" hidden="1" x14ac:dyDescent="0.25">
      <c r="A3564" t="s">
        <v>64</v>
      </c>
      <c r="B3564">
        <v>2025283</v>
      </c>
      <c r="C3564" t="s">
        <v>86</v>
      </c>
      <c r="D3564">
        <v>11</v>
      </c>
      <c r="E3564" t="s">
        <v>92</v>
      </c>
      <c r="F3564">
        <v>1600</v>
      </c>
      <c r="G3564" t="s">
        <v>98</v>
      </c>
      <c r="H3564" t="s">
        <v>359</v>
      </c>
      <c r="I3564" t="s">
        <v>446</v>
      </c>
      <c r="J3564" t="s">
        <v>451</v>
      </c>
      <c r="K3564">
        <v>24.73</v>
      </c>
      <c r="L3564">
        <v>47.82</v>
      </c>
      <c r="M3564" t="s">
        <v>725</v>
      </c>
      <c r="N3564" t="s">
        <v>931</v>
      </c>
      <c r="Q3564">
        <v>2</v>
      </c>
      <c r="R3564">
        <v>12</v>
      </c>
      <c r="S3564" t="s">
        <v>1844</v>
      </c>
      <c r="T3564" t="s">
        <v>3031</v>
      </c>
      <c r="U3564" t="s">
        <v>3416</v>
      </c>
      <c r="V3564" t="s">
        <v>3441</v>
      </c>
      <c r="W3564">
        <v>120</v>
      </c>
      <c r="X3564">
        <v>1146</v>
      </c>
      <c r="Y3564">
        <v>6</v>
      </c>
      <c r="Z3564" t="s">
        <v>3481</v>
      </c>
      <c r="AA3564" t="s">
        <v>5094</v>
      </c>
      <c r="AB3564" t="s">
        <v>7368</v>
      </c>
      <c r="AC3564">
        <v>26</v>
      </c>
      <c r="AD3564" t="s">
        <v>8656</v>
      </c>
      <c r="AE3564" t="s">
        <v>8874</v>
      </c>
      <c r="AF3564" t="s">
        <v>8460</v>
      </c>
      <c r="AG3564" t="s">
        <v>9401</v>
      </c>
    </row>
    <row r="3565" spans="1:33" hidden="1" x14ac:dyDescent="0.25">
      <c r="A3565" t="s">
        <v>64</v>
      </c>
      <c r="B3565">
        <v>2025283</v>
      </c>
      <c r="C3565" t="s">
        <v>86</v>
      </c>
      <c r="D3565">
        <v>11</v>
      </c>
      <c r="E3565" t="s">
        <v>92</v>
      </c>
      <c r="F3565">
        <v>1600</v>
      </c>
      <c r="G3565" t="s">
        <v>98</v>
      </c>
      <c r="H3565" t="s">
        <v>359</v>
      </c>
      <c r="I3565" t="s">
        <v>446</v>
      </c>
      <c r="J3565" t="s">
        <v>451</v>
      </c>
      <c r="K3565">
        <v>24.73</v>
      </c>
      <c r="L3565">
        <v>47.82</v>
      </c>
      <c r="M3565" t="s">
        <v>725</v>
      </c>
      <c r="N3565" t="s">
        <v>931</v>
      </c>
      <c r="Q3565">
        <v>3</v>
      </c>
      <c r="R3565">
        <v>8</v>
      </c>
      <c r="S3565" t="s">
        <v>1577</v>
      </c>
      <c r="T3565" t="s">
        <v>2764</v>
      </c>
      <c r="U3565" t="s">
        <v>3398</v>
      </c>
      <c r="V3565" t="s">
        <v>3443</v>
      </c>
      <c r="W3565">
        <v>125</v>
      </c>
      <c r="X3565">
        <v>1102</v>
      </c>
      <c r="Y3565">
        <v>4</v>
      </c>
      <c r="Z3565" t="s">
        <v>3482</v>
      </c>
      <c r="AA3565" t="s">
        <v>6125</v>
      </c>
      <c r="AB3565" t="s">
        <v>8132</v>
      </c>
      <c r="AC3565">
        <v>9.4</v>
      </c>
      <c r="AD3565" t="s">
        <v>8939</v>
      </c>
      <c r="AE3565" t="s">
        <v>8910</v>
      </c>
      <c r="AF3565" t="s">
        <v>8456</v>
      </c>
      <c r="AG3565" t="s">
        <v>9375</v>
      </c>
    </row>
    <row r="3566" spans="1:33" hidden="1" x14ac:dyDescent="0.25">
      <c r="A3566" t="s">
        <v>64</v>
      </c>
      <c r="B3566">
        <v>2025283</v>
      </c>
      <c r="C3566" t="s">
        <v>86</v>
      </c>
      <c r="D3566">
        <v>11</v>
      </c>
      <c r="E3566" t="s">
        <v>92</v>
      </c>
      <c r="F3566">
        <v>1600</v>
      </c>
      <c r="G3566" t="s">
        <v>98</v>
      </c>
      <c r="H3566" t="s">
        <v>359</v>
      </c>
      <c r="I3566" t="s">
        <v>446</v>
      </c>
      <c r="J3566" t="s">
        <v>451</v>
      </c>
      <c r="K3566">
        <v>24.73</v>
      </c>
      <c r="L3566">
        <v>47.82</v>
      </c>
      <c r="M3566" t="s">
        <v>725</v>
      </c>
      <c r="N3566" t="s">
        <v>931</v>
      </c>
      <c r="Q3566">
        <v>4</v>
      </c>
      <c r="R3566">
        <v>2</v>
      </c>
      <c r="S3566" t="s">
        <v>1561</v>
      </c>
      <c r="T3566" t="s">
        <v>2748</v>
      </c>
      <c r="U3566" t="s">
        <v>3403</v>
      </c>
      <c r="V3566" t="s">
        <v>3444</v>
      </c>
      <c r="W3566">
        <v>132</v>
      </c>
      <c r="X3566">
        <v>1170</v>
      </c>
      <c r="Y3566">
        <v>8</v>
      </c>
      <c r="Z3566" t="s">
        <v>3524</v>
      </c>
      <c r="AA3566" t="s">
        <v>6126</v>
      </c>
      <c r="AB3566" t="s">
        <v>6840</v>
      </c>
      <c r="AC3566">
        <v>12</v>
      </c>
      <c r="AD3566" t="s">
        <v>8929</v>
      </c>
      <c r="AE3566" t="s">
        <v>9362</v>
      </c>
      <c r="AF3566" t="s">
        <v>8687</v>
      </c>
      <c r="AG3566" t="s">
        <v>8417</v>
      </c>
    </row>
    <row r="3567" spans="1:33" hidden="1" x14ac:dyDescent="0.25">
      <c r="A3567" t="s">
        <v>64</v>
      </c>
      <c r="B3567">
        <v>2025283</v>
      </c>
      <c r="C3567" t="s">
        <v>86</v>
      </c>
      <c r="D3567">
        <v>11</v>
      </c>
      <c r="E3567" t="s">
        <v>92</v>
      </c>
      <c r="F3567">
        <v>1600</v>
      </c>
      <c r="G3567" t="s">
        <v>98</v>
      </c>
      <c r="H3567" t="s">
        <v>359</v>
      </c>
      <c r="I3567" t="s">
        <v>446</v>
      </c>
      <c r="J3567" t="s">
        <v>451</v>
      </c>
      <c r="K3567">
        <v>24.73</v>
      </c>
      <c r="L3567">
        <v>47.82</v>
      </c>
      <c r="M3567" t="s">
        <v>725</v>
      </c>
      <c r="N3567" t="s">
        <v>931</v>
      </c>
      <c r="Q3567">
        <v>5</v>
      </c>
      <c r="R3567">
        <v>4</v>
      </c>
      <c r="S3567" t="s">
        <v>1882</v>
      </c>
      <c r="T3567" t="s">
        <v>3069</v>
      </c>
      <c r="U3567" t="s">
        <v>3421</v>
      </c>
      <c r="V3567" t="s">
        <v>3454</v>
      </c>
      <c r="W3567">
        <v>131</v>
      </c>
      <c r="X3567">
        <v>1139</v>
      </c>
      <c r="Y3567">
        <v>9</v>
      </c>
      <c r="Z3567" t="s">
        <v>3514</v>
      </c>
      <c r="AA3567" t="s">
        <v>6127</v>
      </c>
      <c r="AB3567" t="s">
        <v>7204</v>
      </c>
      <c r="AC3567">
        <v>2.2999999999999998</v>
      </c>
      <c r="AD3567" t="s">
        <v>9143</v>
      </c>
      <c r="AE3567" t="s">
        <v>8872</v>
      </c>
      <c r="AF3567" t="s">
        <v>8579</v>
      </c>
      <c r="AG3567" t="s">
        <v>9357</v>
      </c>
    </row>
    <row r="3568" spans="1:33" hidden="1" x14ac:dyDescent="0.25">
      <c r="A3568" t="s">
        <v>64</v>
      </c>
      <c r="B3568">
        <v>2025283</v>
      </c>
      <c r="C3568" t="s">
        <v>86</v>
      </c>
      <c r="D3568">
        <v>11</v>
      </c>
      <c r="E3568" t="s">
        <v>92</v>
      </c>
      <c r="F3568">
        <v>1600</v>
      </c>
      <c r="G3568" t="s">
        <v>98</v>
      </c>
      <c r="H3568" t="s">
        <v>359</v>
      </c>
      <c r="I3568" t="s">
        <v>446</v>
      </c>
      <c r="J3568" t="s">
        <v>451</v>
      </c>
      <c r="K3568">
        <v>24.73</v>
      </c>
      <c r="L3568">
        <v>47.82</v>
      </c>
      <c r="M3568" t="s">
        <v>725</v>
      </c>
      <c r="N3568" t="s">
        <v>931</v>
      </c>
      <c r="Q3568">
        <v>6</v>
      </c>
      <c r="R3568">
        <v>1</v>
      </c>
      <c r="S3568" t="s">
        <v>1707</v>
      </c>
      <c r="T3568" t="s">
        <v>2894</v>
      </c>
      <c r="U3568" t="s">
        <v>3404</v>
      </c>
      <c r="V3568" t="s">
        <v>3450</v>
      </c>
      <c r="W3568">
        <v>135</v>
      </c>
      <c r="X3568">
        <v>1146</v>
      </c>
      <c r="Y3568">
        <v>10</v>
      </c>
      <c r="Z3568" t="s">
        <v>3484</v>
      </c>
      <c r="AA3568" t="s">
        <v>6128</v>
      </c>
      <c r="AB3568" t="s">
        <v>8133</v>
      </c>
      <c r="AC3568">
        <v>44</v>
      </c>
      <c r="AD3568" t="s">
        <v>9137</v>
      </c>
      <c r="AE3568" t="s">
        <v>8874</v>
      </c>
      <c r="AF3568" t="s">
        <v>8415</v>
      </c>
      <c r="AG3568" t="s">
        <v>9439</v>
      </c>
    </row>
    <row r="3569" spans="1:33" hidden="1" x14ac:dyDescent="0.25">
      <c r="A3569" t="s">
        <v>64</v>
      </c>
      <c r="B3569">
        <v>2025283</v>
      </c>
      <c r="C3569" t="s">
        <v>86</v>
      </c>
      <c r="D3569">
        <v>11</v>
      </c>
      <c r="E3569" t="s">
        <v>92</v>
      </c>
      <c r="F3569">
        <v>1600</v>
      </c>
      <c r="G3569" t="s">
        <v>98</v>
      </c>
      <c r="H3569" t="s">
        <v>359</v>
      </c>
      <c r="I3569" t="s">
        <v>446</v>
      </c>
      <c r="J3569" t="s">
        <v>451</v>
      </c>
      <c r="K3569">
        <v>24.73</v>
      </c>
      <c r="L3569">
        <v>47.82</v>
      </c>
      <c r="M3569" t="s">
        <v>725</v>
      </c>
      <c r="N3569" t="s">
        <v>931</v>
      </c>
      <c r="Q3569">
        <v>7</v>
      </c>
      <c r="R3569">
        <v>10</v>
      </c>
      <c r="S3569" t="s">
        <v>1487</v>
      </c>
      <c r="T3569" t="s">
        <v>2674</v>
      </c>
      <c r="U3569" t="s">
        <v>3409</v>
      </c>
      <c r="V3569" t="s">
        <v>3448</v>
      </c>
      <c r="W3569">
        <v>121</v>
      </c>
      <c r="X3569">
        <v>1165</v>
      </c>
      <c r="Y3569">
        <v>14</v>
      </c>
      <c r="Z3569" t="s">
        <v>3508</v>
      </c>
      <c r="AA3569" t="s">
        <v>6129</v>
      </c>
      <c r="AB3569" t="s">
        <v>8134</v>
      </c>
      <c r="AC3569">
        <v>15</v>
      </c>
      <c r="AD3569" t="s">
        <v>9146</v>
      </c>
      <c r="AE3569" t="s">
        <v>9177</v>
      </c>
      <c r="AF3569" t="s">
        <v>8761</v>
      </c>
      <c r="AG3569" t="s">
        <v>9310</v>
      </c>
    </row>
    <row r="3570" spans="1:33" hidden="1" x14ac:dyDescent="0.25">
      <c r="A3570" t="s">
        <v>64</v>
      </c>
      <c r="B3570">
        <v>2025283</v>
      </c>
      <c r="C3570" t="s">
        <v>86</v>
      </c>
      <c r="D3570">
        <v>11</v>
      </c>
      <c r="E3570" t="s">
        <v>92</v>
      </c>
      <c r="F3570">
        <v>1600</v>
      </c>
      <c r="G3570" t="s">
        <v>98</v>
      </c>
      <c r="H3570" t="s">
        <v>359</v>
      </c>
      <c r="I3570" t="s">
        <v>446</v>
      </c>
      <c r="J3570" t="s">
        <v>451</v>
      </c>
      <c r="K3570">
        <v>24.73</v>
      </c>
      <c r="L3570">
        <v>47.82</v>
      </c>
      <c r="M3570" t="s">
        <v>725</v>
      </c>
      <c r="N3570" t="s">
        <v>931</v>
      </c>
      <c r="Q3570">
        <v>8</v>
      </c>
      <c r="R3570">
        <v>7</v>
      </c>
      <c r="S3570" t="s">
        <v>1356</v>
      </c>
      <c r="T3570" t="s">
        <v>2543</v>
      </c>
      <c r="U3570" t="s">
        <v>3420</v>
      </c>
      <c r="V3570" t="s">
        <v>3458</v>
      </c>
      <c r="W3570">
        <v>129</v>
      </c>
      <c r="X3570">
        <v>1055</v>
      </c>
      <c r="Y3570">
        <v>12</v>
      </c>
      <c r="Z3570" t="s">
        <v>3508</v>
      </c>
      <c r="AA3570" t="s">
        <v>6130</v>
      </c>
      <c r="AB3570" t="s">
        <v>7923</v>
      </c>
      <c r="AC3570">
        <v>52</v>
      </c>
      <c r="AD3570" t="s">
        <v>8936</v>
      </c>
      <c r="AE3570" t="s">
        <v>8874</v>
      </c>
      <c r="AF3570" t="s">
        <v>8456</v>
      </c>
      <c r="AG3570" t="s">
        <v>9238</v>
      </c>
    </row>
    <row r="3571" spans="1:33" hidden="1" x14ac:dyDescent="0.25">
      <c r="A3571" t="s">
        <v>64</v>
      </c>
      <c r="B3571">
        <v>2025283</v>
      </c>
      <c r="C3571" t="s">
        <v>86</v>
      </c>
      <c r="D3571">
        <v>11</v>
      </c>
      <c r="E3571" t="s">
        <v>92</v>
      </c>
      <c r="F3571">
        <v>1600</v>
      </c>
      <c r="G3571" t="s">
        <v>98</v>
      </c>
      <c r="H3571" t="s">
        <v>359</v>
      </c>
      <c r="I3571" t="s">
        <v>446</v>
      </c>
      <c r="J3571" t="s">
        <v>451</v>
      </c>
      <c r="K3571">
        <v>24.73</v>
      </c>
      <c r="L3571">
        <v>47.82</v>
      </c>
      <c r="M3571" t="s">
        <v>725</v>
      </c>
      <c r="N3571" t="s">
        <v>931</v>
      </c>
      <c r="Q3571">
        <v>9</v>
      </c>
      <c r="R3571">
        <v>6</v>
      </c>
      <c r="S3571" t="s">
        <v>1154</v>
      </c>
      <c r="T3571" t="s">
        <v>2341</v>
      </c>
      <c r="U3571" t="s">
        <v>3401</v>
      </c>
      <c r="V3571" t="s">
        <v>3457</v>
      </c>
      <c r="W3571">
        <v>129</v>
      </c>
      <c r="X3571">
        <v>1159</v>
      </c>
      <c r="Y3571">
        <v>1</v>
      </c>
      <c r="Z3571" t="s">
        <v>3508</v>
      </c>
      <c r="AA3571" t="s">
        <v>6131</v>
      </c>
      <c r="AB3571" t="s">
        <v>8135</v>
      </c>
      <c r="AC3571">
        <v>22</v>
      </c>
      <c r="AD3571" t="s">
        <v>8750</v>
      </c>
      <c r="AE3571" t="s">
        <v>9199</v>
      </c>
      <c r="AF3571" t="s">
        <v>8455</v>
      </c>
      <c r="AG3571" t="s">
        <v>8397</v>
      </c>
    </row>
    <row r="3572" spans="1:33" hidden="1" x14ac:dyDescent="0.25">
      <c r="A3572" t="s">
        <v>64</v>
      </c>
      <c r="B3572">
        <v>2025283</v>
      </c>
      <c r="C3572" t="s">
        <v>86</v>
      </c>
      <c r="D3572">
        <v>11</v>
      </c>
      <c r="E3572" t="s">
        <v>92</v>
      </c>
      <c r="F3572">
        <v>1600</v>
      </c>
      <c r="G3572" t="s">
        <v>98</v>
      </c>
      <c r="H3572" t="s">
        <v>359</v>
      </c>
      <c r="I3572" t="s">
        <v>446</v>
      </c>
      <c r="J3572" t="s">
        <v>451</v>
      </c>
      <c r="K3572">
        <v>24.73</v>
      </c>
      <c r="L3572">
        <v>47.82</v>
      </c>
      <c r="M3572" t="s">
        <v>725</v>
      </c>
      <c r="N3572" t="s">
        <v>931</v>
      </c>
      <c r="Q3572">
        <v>10</v>
      </c>
      <c r="R3572">
        <v>3</v>
      </c>
      <c r="S3572" t="s">
        <v>1621</v>
      </c>
      <c r="T3572" t="s">
        <v>2808</v>
      </c>
      <c r="U3572" t="s">
        <v>3410</v>
      </c>
      <c r="V3572" t="s">
        <v>3440</v>
      </c>
      <c r="W3572">
        <v>132</v>
      </c>
      <c r="X3572">
        <v>1186</v>
      </c>
      <c r="Y3572">
        <v>7</v>
      </c>
      <c r="Z3572" t="s">
        <v>3488</v>
      </c>
      <c r="AA3572" t="s">
        <v>6132</v>
      </c>
      <c r="AB3572" t="s">
        <v>7945</v>
      </c>
      <c r="AC3572">
        <v>63</v>
      </c>
      <c r="AD3572" t="s">
        <v>9142</v>
      </c>
      <c r="AE3572" t="s">
        <v>9177</v>
      </c>
      <c r="AF3572" t="s">
        <v>8418</v>
      </c>
      <c r="AG3572" t="s">
        <v>9177</v>
      </c>
    </row>
    <row r="3573" spans="1:33" hidden="1" x14ac:dyDescent="0.25">
      <c r="A3573" t="s">
        <v>64</v>
      </c>
      <c r="B3573">
        <v>2025283</v>
      </c>
      <c r="C3573" t="s">
        <v>86</v>
      </c>
      <c r="D3573">
        <v>11</v>
      </c>
      <c r="E3573" t="s">
        <v>92</v>
      </c>
      <c r="F3573">
        <v>1600</v>
      </c>
      <c r="G3573" t="s">
        <v>98</v>
      </c>
      <c r="H3573" t="s">
        <v>359</v>
      </c>
      <c r="I3573" t="s">
        <v>446</v>
      </c>
      <c r="J3573" t="s">
        <v>451</v>
      </c>
      <c r="K3573">
        <v>24.73</v>
      </c>
      <c r="L3573">
        <v>47.82</v>
      </c>
      <c r="M3573" t="s">
        <v>725</v>
      </c>
      <c r="N3573" t="s">
        <v>931</v>
      </c>
      <c r="Q3573">
        <v>11</v>
      </c>
      <c r="R3573">
        <v>14</v>
      </c>
      <c r="S3573" t="s">
        <v>1996</v>
      </c>
      <c r="T3573" t="s">
        <v>3183</v>
      </c>
      <c r="U3573" t="s">
        <v>3413</v>
      </c>
      <c r="V3573" t="s">
        <v>3456</v>
      </c>
      <c r="W3573">
        <v>118</v>
      </c>
      <c r="X3573">
        <v>1051</v>
      </c>
      <c r="Y3573">
        <v>2</v>
      </c>
      <c r="Z3573" t="s">
        <v>3493</v>
      </c>
      <c r="AA3573" t="s">
        <v>6133</v>
      </c>
      <c r="AB3573" t="s">
        <v>8136</v>
      </c>
      <c r="AC3573">
        <v>56</v>
      </c>
      <c r="AD3573" t="s">
        <v>8653</v>
      </c>
      <c r="AE3573" t="s">
        <v>9105</v>
      </c>
      <c r="AF3573" t="s">
        <v>8455</v>
      </c>
      <c r="AG3573" t="s">
        <v>8779</v>
      </c>
    </row>
    <row r="3574" spans="1:33" hidden="1" x14ac:dyDescent="0.25">
      <c r="A3574" t="s">
        <v>64</v>
      </c>
      <c r="B3574">
        <v>2025283</v>
      </c>
      <c r="C3574" t="s">
        <v>86</v>
      </c>
      <c r="D3574">
        <v>11</v>
      </c>
      <c r="E3574" t="s">
        <v>92</v>
      </c>
      <c r="F3574">
        <v>1600</v>
      </c>
      <c r="G3574" t="s">
        <v>98</v>
      </c>
      <c r="H3574" t="s">
        <v>359</v>
      </c>
      <c r="I3574" t="s">
        <v>446</v>
      </c>
      <c r="J3574" t="s">
        <v>451</v>
      </c>
      <c r="K3574">
        <v>24.73</v>
      </c>
      <c r="L3574">
        <v>47.82</v>
      </c>
      <c r="M3574" t="s">
        <v>725</v>
      </c>
      <c r="N3574" t="s">
        <v>931</v>
      </c>
      <c r="Q3574">
        <v>12</v>
      </c>
      <c r="R3574">
        <v>9</v>
      </c>
      <c r="S3574" t="s">
        <v>1940</v>
      </c>
      <c r="T3574" t="s">
        <v>3127</v>
      </c>
      <c r="U3574" t="s">
        <v>3419</v>
      </c>
      <c r="V3574" t="s">
        <v>3449</v>
      </c>
      <c r="W3574">
        <v>120</v>
      </c>
      <c r="X3574">
        <v>1190</v>
      </c>
      <c r="Y3574">
        <v>11</v>
      </c>
      <c r="Z3574" t="s">
        <v>3540</v>
      </c>
      <c r="AA3574" t="s">
        <v>6134</v>
      </c>
      <c r="AB3574" t="s">
        <v>8130</v>
      </c>
      <c r="AC3574">
        <v>132</v>
      </c>
      <c r="AD3574" t="s">
        <v>8938</v>
      </c>
      <c r="AE3574" t="s">
        <v>9105</v>
      </c>
      <c r="AF3574" t="s">
        <v>8416</v>
      </c>
      <c r="AG3574" t="s">
        <v>8399</v>
      </c>
    </row>
    <row r="3575" spans="1:33" hidden="1" x14ac:dyDescent="0.25">
      <c r="A3575" t="s">
        <v>64</v>
      </c>
      <c r="B3575">
        <v>2025283</v>
      </c>
      <c r="C3575" t="s">
        <v>86</v>
      </c>
      <c r="D3575">
        <v>11</v>
      </c>
      <c r="E3575" t="s">
        <v>92</v>
      </c>
      <c r="F3575">
        <v>1600</v>
      </c>
      <c r="G3575" t="s">
        <v>98</v>
      </c>
      <c r="H3575" t="s">
        <v>359</v>
      </c>
      <c r="I3575" t="s">
        <v>446</v>
      </c>
      <c r="J3575" t="s">
        <v>451</v>
      </c>
      <c r="K3575">
        <v>24.73</v>
      </c>
      <c r="L3575">
        <v>47.82</v>
      </c>
      <c r="M3575" t="s">
        <v>725</v>
      </c>
      <c r="N3575" t="s">
        <v>931</v>
      </c>
      <c r="Q3575">
        <v>13</v>
      </c>
      <c r="R3575">
        <v>13</v>
      </c>
      <c r="S3575" t="s">
        <v>1575</v>
      </c>
      <c r="T3575" t="s">
        <v>2762</v>
      </c>
      <c r="U3575" t="s">
        <v>3397</v>
      </c>
      <c r="V3575" t="s">
        <v>3459</v>
      </c>
      <c r="W3575">
        <v>120</v>
      </c>
      <c r="X3575">
        <v>1078</v>
      </c>
      <c r="Y3575">
        <v>5</v>
      </c>
      <c r="Z3575" t="s">
        <v>3543</v>
      </c>
      <c r="AA3575" t="s">
        <v>5452</v>
      </c>
      <c r="AB3575" t="s">
        <v>8137</v>
      </c>
      <c r="AC3575">
        <v>42</v>
      </c>
      <c r="AD3575" t="s">
        <v>8942</v>
      </c>
      <c r="AE3575" t="s">
        <v>8910</v>
      </c>
      <c r="AF3575" t="s">
        <v>8414</v>
      </c>
      <c r="AG3575" t="s">
        <v>8393</v>
      </c>
    </row>
    <row r="3576" spans="1:33" hidden="1" x14ac:dyDescent="0.25">
      <c r="A3576" t="s">
        <v>64</v>
      </c>
      <c r="B3576">
        <v>2025283</v>
      </c>
      <c r="C3576" t="s">
        <v>86</v>
      </c>
      <c r="D3576">
        <v>11</v>
      </c>
      <c r="E3576" t="s">
        <v>92</v>
      </c>
      <c r="F3576">
        <v>1600</v>
      </c>
      <c r="G3576" t="s">
        <v>98</v>
      </c>
      <c r="H3576" t="s">
        <v>359</v>
      </c>
      <c r="I3576" t="s">
        <v>446</v>
      </c>
      <c r="J3576" t="s">
        <v>451</v>
      </c>
      <c r="K3576">
        <v>24.73</v>
      </c>
      <c r="L3576">
        <v>47.82</v>
      </c>
      <c r="M3576" t="s">
        <v>725</v>
      </c>
      <c r="N3576" t="s">
        <v>931</v>
      </c>
      <c r="Q3576">
        <v>14</v>
      </c>
      <c r="R3576">
        <v>11</v>
      </c>
      <c r="S3576" t="s">
        <v>2024</v>
      </c>
      <c r="T3576" t="s">
        <v>3211</v>
      </c>
      <c r="U3576" t="s">
        <v>3406</v>
      </c>
      <c r="V3576" t="s">
        <v>3453</v>
      </c>
      <c r="W3576">
        <v>120</v>
      </c>
      <c r="X3576">
        <v>1315</v>
      </c>
      <c r="Y3576">
        <v>13</v>
      </c>
      <c r="Z3576" t="s">
        <v>3535</v>
      </c>
      <c r="AA3576" t="s">
        <v>6135</v>
      </c>
      <c r="AB3576" t="s">
        <v>8138</v>
      </c>
      <c r="AC3576">
        <v>123</v>
      </c>
      <c r="AD3576" t="s">
        <v>8927</v>
      </c>
      <c r="AE3576" t="s">
        <v>9177</v>
      </c>
      <c r="AF3576" t="s">
        <v>8460</v>
      </c>
      <c r="AG3576" t="s">
        <v>8631</v>
      </c>
    </row>
    <row r="3577" spans="1:33" hidden="1" x14ac:dyDescent="0.25">
      <c r="A3577" t="s">
        <v>65</v>
      </c>
      <c r="B3577">
        <v>2025284</v>
      </c>
      <c r="C3577" t="s">
        <v>87</v>
      </c>
      <c r="D3577">
        <v>1</v>
      </c>
      <c r="E3577" t="s">
        <v>88</v>
      </c>
      <c r="F3577">
        <v>1200</v>
      </c>
      <c r="G3577" t="s">
        <v>98</v>
      </c>
      <c r="H3577" t="s">
        <v>360</v>
      </c>
      <c r="I3577" t="s">
        <v>446</v>
      </c>
      <c r="J3577" t="s">
        <v>450</v>
      </c>
      <c r="K3577">
        <v>23.6</v>
      </c>
      <c r="L3577">
        <v>46.2</v>
      </c>
      <c r="M3577" t="s">
        <v>726</v>
      </c>
      <c r="Q3577">
        <v>1</v>
      </c>
      <c r="R3577">
        <v>10</v>
      </c>
      <c r="S3577" t="s">
        <v>1599</v>
      </c>
      <c r="T3577" t="s">
        <v>2786</v>
      </c>
      <c r="U3577" t="s">
        <v>3401</v>
      </c>
      <c r="V3577" t="s">
        <v>3453</v>
      </c>
      <c r="W3577">
        <v>124</v>
      </c>
      <c r="X3577">
        <v>1045</v>
      </c>
      <c r="Y3577">
        <v>3</v>
      </c>
      <c r="Z3577" t="s">
        <v>3478</v>
      </c>
      <c r="AA3577" t="s">
        <v>5116</v>
      </c>
      <c r="AB3577" t="s">
        <v>726</v>
      </c>
      <c r="AC3577">
        <v>9.9</v>
      </c>
      <c r="AD3577" t="s">
        <v>8415</v>
      </c>
      <c r="AE3577" t="s">
        <v>9235</v>
      </c>
      <c r="AF3577" t="s">
        <v>9432</v>
      </c>
    </row>
    <row r="3578" spans="1:33" hidden="1" x14ac:dyDescent="0.25">
      <c r="A3578" t="s">
        <v>65</v>
      </c>
      <c r="B3578">
        <v>2025284</v>
      </c>
      <c r="C3578" t="s">
        <v>87</v>
      </c>
      <c r="D3578">
        <v>1</v>
      </c>
      <c r="E3578" t="s">
        <v>88</v>
      </c>
      <c r="F3578">
        <v>1200</v>
      </c>
      <c r="G3578" t="s">
        <v>98</v>
      </c>
      <c r="H3578" t="s">
        <v>360</v>
      </c>
      <c r="I3578" t="s">
        <v>446</v>
      </c>
      <c r="J3578" t="s">
        <v>450</v>
      </c>
      <c r="K3578">
        <v>23.6</v>
      </c>
      <c r="L3578">
        <v>46.2</v>
      </c>
      <c r="M3578" t="s">
        <v>726</v>
      </c>
      <c r="Q3578">
        <v>2</v>
      </c>
      <c r="R3578">
        <v>3</v>
      </c>
      <c r="S3578" t="s">
        <v>1415</v>
      </c>
      <c r="T3578" t="s">
        <v>2602</v>
      </c>
      <c r="U3578" t="s">
        <v>3404</v>
      </c>
      <c r="V3578" t="s">
        <v>3444</v>
      </c>
      <c r="W3578">
        <v>135</v>
      </c>
      <c r="X3578">
        <v>1049</v>
      </c>
      <c r="Y3578">
        <v>2</v>
      </c>
      <c r="Z3578" t="s">
        <v>3521</v>
      </c>
      <c r="AA3578" t="s">
        <v>5128</v>
      </c>
      <c r="AB3578" t="s">
        <v>6885</v>
      </c>
      <c r="AC3578">
        <v>4.3</v>
      </c>
      <c r="AD3578" t="s">
        <v>8889</v>
      </c>
      <c r="AE3578" t="s">
        <v>9237</v>
      </c>
      <c r="AF3578" t="s">
        <v>8603</v>
      </c>
    </row>
    <row r="3579" spans="1:33" hidden="1" x14ac:dyDescent="0.25">
      <c r="A3579" t="s">
        <v>65</v>
      </c>
      <c r="B3579">
        <v>2025284</v>
      </c>
      <c r="C3579" t="s">
        <v>87</v>
      </c>
      <c r="D3579">
        <v>1</v>
      </c>
      <c r="E3579" t="s">
        <v>88</v>
      </c>
      <c r="F3579">
        <v>1200</v>
      </c>
      <c r="G3579" t="s">
        <v>98</v>
      </c>
      <c r="H3579" t="s">
        <v>360</v>
      </c>
      <c r="I3579" t="s">
        <v>446</v>
      </c>
      <c r="J3579" t="s">
        <v>450</v>
      </c>
      <c r="K3579">
        <v>23.6</v>
      </c>
      <c r="L3579">
        <v>46.2</v>
      </c>
      <c r="M3579" t="s">
        <v>726</v>
      </c>
      <c r="Q3579">
        <v>3</v>
      </c>
      <c r="R3579">
        <v>5</v>
      </c>
      <c r="S3579" t="s">
        <v>1183</v>
      </c>
      <c r="T3579" t="s">
        <v>2370</v>
      </c>
      <c r="U3579" t="s">
        <v>3411</v>
      </c>
      <c r="V3579" t="s">
        <v>3460</v>
      </c>
      <c r="W3579">
        <v>133</v>
      </c>
      <c r="X3579">
        <v>1048</v>
      </c>
      <c r="Y3579">
        <v>12</v>
      </c>
      <c r="Z3579" t="s">
        <v>3482</v>
      </c>
      <c r="AA3579" t="s">
        <v>5685</v>
      </c>
      <c r="AB3579" t="s">
        <v>6882</v>
      </c>
      <c r="AC3579">
        <v>15</v>
      </c>
      <c r="AD3579" t="s">
        <v>8763</v>
      </c>
      <c r="AE3579" t="s">
        <v>9276</v>
      </c>
      <c r="AF3579" t="s">
        <v>9402</v>
      </c>
    </row>
    <row r="3580" spans="1:33" hidden="1" x14ac:dyDescent="0.25">
      <c r="A3580" t="s">
        <v>65</v>
      </c>
      <c r="B3580">
        <v>2025284</v>
      </c>
      <c r="C3580" t="s">
        <v>87</v>
      </c>
      <c r="D3580">
        <v>1</v>
      </c>
      <c r="E3580" t="s">
        <v>88</v>
      </c>
      <c r="F3580">
        <v>1200</v>
      </c>
      <c r="G3580" t="s">
        <v>98</v>
      </c>
      <c r="H3580" t="s">
        <v>360</v>
      </c>
      <c r="I3580" t="s">
        <v>446</v>
      </c>
      <c r="J3580" t="s">
        <v>450</v>
      </c>
      <c r="K3580">
        <v>23.6</v>
      </c>
      <c r="L3580">
        <v>46.2</v>
      </c>
      <c r="M3580" t="s">
        <v>726</v>
      </c>
      <c r="Q3580">
        <v>4</v>
      </c>
      <c r="R3580">
        <v>12</v>
      </c>
      <c r="S3580" t="s">
        <v>1164</v>
      </c>
      <c r="T3580" t="s">
        <v>2351</v>
      </c>
      <c r="U3580" t="s">
        <v>3420</v>
      </c>
      <c r="V3580" t="s">
        <v>3459</v>
      </c>
      <c r="W3580">
        <v>115</v>
      </c>
      <c r="X3580">
        <v>1163</v>
      </c>
      <c r="Y3580">
        <v>9</v>
      </c>
      <c r="Z3580" t="s">
        <v>3483</v>
      </c>
      <c r="AA3580" t="s">
        <v>6136</v>
      </c>
      <c r="AB3580" t="s">
        <v>698</v>
      </c>
      <c r="AC3580">
        <v>12</v>
      </c>
      <c r="AD3580" t="s">
        <v>8762</v>
      </c>
      <c r="AE3580" t="s">
        <v>9233</v>
      </c>
      <c r="AF3580" t="s">
        <v>9353</v>
      </c>
    </row>
    <row r="3581" spans="1:33" hidden="1" x14ac:dyDescent="0.25">
      <c r="A3581" t="s">
        <v>65</v>
      </c>
      <c r="B3581">
        <v>2025284</v>
      </c>
      <c r="C3581" t="s">
        <v>87</v>
      </c>
      <c r="D3581">
        <v>1</v>
      </c>
      <c r="E3581" t="s">
        <v>88</v>
      </c>
      <c r="F3581">
        <v>1200</v>
      </c>
      <c r="G3581" t="s">
        <v>98</v>
      </c>
      <c r="H3581" t="s">
        <v>360</v>
      </c>
      <c r="I3581" t="s">
        <v>446</v>
      </c>
      <c r="J3581" t="s">
        <v>450</v>
      </c>
      <c r="K3581">
        <v>23.6</v>
      </c>
      <c r="L3581">
        <v>46.2</v>
      </c>
      <c r="M3581" t="s">
        <v>726</v>
      </c>
      <c r="Q3581">
        <v>5</v>
      </c>
      <c r="R3581">
        <v>7</v>
      </c>
      <c r="S3581" t="s">
        <v>1250</v>
      </c>
      <c r="T3581" t="s">
        <v>2437</v>
      </c>
      <c r="U3581" t="s">
        <v>3398</v>
      </c>
      <c r="V3581" t="s">
        <v>3447</v>
      </c>
      <c r="W3581">
        <v>129</v>
      </c>
      <c r="X3581">
        <v>1238</v>
      </c>
      <c r="Y3581">
        <v>5</v>
      </c>
      <c r="Z3581" t="s">
        <v>3524</v>
      </c>
      <c r="AA3581" t="s">
        <v>5336</v>
      </c>
      <c r="AB3581" t="s">
        <v>7393</v>
      </c>
      <c r="AC3581">
        <v>5.6</v>
      </c>
      <c r="AD3581" t="s">
        <v>8453</v>
      </c>
      <c r="AE3581" t="s">
        <v>9238</v>
      </c>
      <c r="AF3581" t="s">
        <v>9432</v>
      </c>
    </row>
    <row r="3582" spans="1:33" hidden="1" x14ac:dyDescent="0.25">
      <c r="A3582" t="s">
        <v>65</v>
      </c>
      <c r="B3582">
        <v>2025284</v>
      </c>
      <c r="C3582" t="s">
        <v>87</v>
      </c>
      <c r="D3582">
        <v>1</v>
      </c>
      <c r="E3582" t="s">
        <v>88</v>
      </c>
      <c r="F3582">
        <v>1200</v>
      </c>
      <c r="G3582" t="s">
        <v>98</v>
      </c>
      <c r="H3582" t="s">
        <v>360</v>
      </c>
      <c r="I3582" t="s">
        <v>446</v>
      </c>
      <c r="J3582" t="s">
        <v>450</v>
      </c>
      <c r="K3582">
        <v>23.6</v>
      </c>
      <c r="L3582">
        <v>46.2</v>
      </c>
      <c r="M3582" t="s">
        <v>726</v>
      </c>
      <c r="Q3582">
        <v>6</v>
      </c>
      <c r="R3582">
        <v>4</v>
      </c>
      <c r="S3582" t="s">
        <v>1728</v>
      </c>
      <c r="T3582" t="s">
        <v>2915</v>
      </c>
      <c r="U3582" t="s">
        <v>3402</v>
      </c>
      <c r="V3582" t="s">
        <v>3449</v>
      </c>
      <c r="W3582">
        <v>130</v>
      </c>
      <c r="X3582">
        <v>1101</v>
      </c>
      <c r="Y3582">
        <v>6</v>
      </c>
      <c r="Z3582" t="s">
        <v>3484</v>
      </c>
      <c r="AA3582" t="s">
        <v>6137</v>
      </c>
      <c r="AB3582" t="s">
        <v>7140</v>
      </c>
      <c r="AC3582">
        <v>28</v>
      </c>
      <c r="AD3582" t="s">
        <v>8421</v>
      </c>
      <c r="AE3582" t="s">
        <v>9236</v>
      </c>
      <c r="AF3582" t="s">
        <v>8981</v>
      </c>
    </row>
    <row r="3583" spans="1:33" hidden="1" x14ac:dyDescent="0.25">
      <c r="A3583" t="s">
        <v>65</v>
      </c>
      <c r="B3583">
        <v>2025284</v>
      </c>
      <c r="C3583" t="s">
        <v>87</v>
      </c>
      <c r="D3583">
        <v>1</v>
      </c>
      <c r="E3583" t="s">
        <v>88</v>
      </c>
      <c r="F3583">
        <v>1200</v>
      </c>
      <c r="G3583" t="s">
        <v>98</v>
      </c>
      <c r="H3583" t="s">
        <v>360</v>
      </c>
      <c r="I3583" t="s">
        <v>446</v>
      </c>
      <c r="J3583" t="s">
        <v>450</v>
      </c>
      <c r="K3583">
        <v>23.6</v>
      </c>
      <c r="L3583">
        <v>46.2</v>
      </c>
      <c r="M3583" t="s">
        <v>726</v>
      </c>
      <c r="Q3583">
        <v>7</v>
      </c>
      <c r="R3583">
        <v>2</v>
      </c>
      <c r="S3583" t="s">
        <v>2029</v>
      </c>
      <c r="T3583" t="s">
        <v>3216</v>
      </c>
      <c r="U3583" t="s">
        <v>3403</v>
      </c>
      <c r="V3583" t="s">
        <v>3457</v>
      </c>
      <c r="W3583">
        <v>135</v>
      </c>
      <c r="X3583">
        <v>1132</v>
      </c>
      <c r="Y3583">
        <v>11</v>
      </c>
      <c r="Z3583" t="s">
        <v>3498</v>
      </c>
      <c r="AA3583" t="s">
        <v>5284</v>
      </c>
      <c r="AB3583" t="s">
        <v>7141</v>
      </c>
      <c r="AC3583">
        <v>8.1</v>
      </c>
      <c r="AD3583" t="s">
        <v>8890</v>
      </c>
      <c r="AE3583" t="s">
        <v>9235</v>
      </c>
      <c r="AF3583" t="s">
        <v>9367</v>
      </c>
    </row>
    <row r="3584" spans="1:33" hidden="1" x14ac:dyDescent="0.25">
      <c r="A3584" t="s">
        <v>65</v>
      </c>
      <c r="B3584">
        <v>2025284</v>
      </c>
      <c r="C3584" t="s">
        <v>87</v>
      </c>
      <c r="D3584">
        <v>1</v>
      </c>
      <c r="E3584" t="s">
        <v>88</v>
      </c>
      <c r="F3584">
        <v>1200</v>
      </c>
      <c r="G3584" t="s">
        <v>98</v>
      </c>
      <c r="H3584" t="s">
        <v>360</v>
      </c>
      <c r="I3584" t="s">
        <v>446</v>
      </c>
      <c r="J3584" t="s">
        <v>450</v>
      </c>
      <c r="K3584">
        <v>23.6</v>
      </c>
      <c r="L3584">
        <v>46.2</v>
      </c>
      <c r="M3584" t="s">
        <v>726</v>
      </c>
      <c r="Q3584">
        <v>8</v>
      </c>
      <c r="R3584">
        <v>11</v>
      </c>
      <c r="S3584" t="s">
        <v>1025</v>
      </c>
      <c r="T3584" t="s">
        <v>2212</v>
      </c>
      <c r="U3584" t="s">
        <v>3406</v>
      </c>
      <c r="V3584" t="s">
        <v>3442</v>
      </c>
      <c r="W3584">
        <v>119</v>
      </c>
      <c r="X3584">
        <v>1151</v>
      </c>
      <c r="Y3584">
        <v>10</v>
      </c>
      <c r="Z3584" t="s">
        <v>3507</v>
      </c>
      <c r="AA3584" t="s">
        <v>4991</v>
      </c>
      <c r="AB3584" t="s">
        <v>7215</v>
      </c>
      <c r="AC3584">
        <v>5.8</v>
      </c>
      <c r="AD3584" t="s">
        <v>8460</v>
      </c>
      <c r="AE3584" t="s">
        <v>9236</v>
      </c>
      <c r="AF3584" t="s">
        <v>8559</v>
      </c>
    </row>
    <row r="3585" spans="1:33" hidden="1" x14ac:dyDescent="0.25">
      <c r="A3585" t="s">
        <v>65</v>
      </c>
      <c r="B3585">
        <v>2025284</v>
      </c>
      <c r="C3585" t="s">
        <v>87</v>
      </c>
      <c r="D3585">
        <v>1</v>
      </c>
      <c r="E3585" t="s">
        <v>88</v>
      </c>
      <c r="F3585">
        <v>1200</v>
      </c>
      <c r="G3585" t="s">
        <v>98</v>
      </c>
      <c r="H3585" t="s">
        <v>360</v>
      </c>
      <c r="I3585" t="s">
        <v>446</v>
      </c>
      <c r="J3585" t="s">
        <v>450</v>
      </c>
      <c r="K3585">
        <v>23.6</v>
      </c>
      <c r="L3585">
        <v>46.2</v>
      </c>
      <c r="M3585" t="s">
        <v>726</v>
      </c>
      <c r="Q3585">
        <v>9</v>
      </c>
      <c r="R3585">
        <v>9</v>
      </c>
      <c r="S3585" t="s">
        <v>1029</v>
      </c>
      <c r="T3585" t="s">
        <v>2216</v>
      </c>
      <c r="U3585" t="s">
        <v>3408</v>
      </c>
      <c r="V3585" t="s">
        <v>3446</v>
      </c>
      <c r="W3585">
        <v>127</v>
      </c>
      <c r="X3585">
        <v>1186</v>
      </c>
      <c r="Y3585">
        <v>7</v>
      </c>
      <c r="Z3585" t="s">
        <v>3508</v>
      </c>
      <c r="AA3585" t="s">
        <v>6138</v>
      </c>
      <c r="AB3585" t="s">
        <v>6909</v>
      </c>
      <c r="AC3585">
        <v>47</v>
      </c>
      <c r="AD3585" t="s">
        <v>8420</v>
      </c>
      <c r="AE3585" t="s">
        <v>9234</v>
      </c>
      <c r="AF3585" t="s">
        <v>8415</v>
      </c>
    </row>
    <row r="3586" spans="1:33" hidden="1" x14ac:dyDescent="0.25">
      <c r="A3586" t="s">
        <v>65</v>
      </c>
      <c r="B3586">
        <v>2025284</v>
      </c>
      <c r="C3586" t="s">
        <v>87</v>
      </c>
      <c r="D3586">
        <v>1</v>
      </c>
      <c r="E3586" t="s">
        <v>88</v>
      </c>
      <c r="F3586">
        <v>1200</v>
      </c>
      <c r="G3586" t="s">
        <v>98</v>
      </c>
      <c r="H3586" t="s">
        <v>360</v>
      </c>
      <c r="I3586" t="s">
        <v>446</v>
      </c>
      <c r="J3586" t="s">
        <v>450</v>
      </c>
      <c r="K3586">
        <v>23.6</v>
      </c>
      <c r="L3586">
        <v>46.2</v>
      </c>
      <c r="M3586" t="s">
        <v>726</v>
      </c>
      <c r="Q3586">
        <v>10</v>
      </c>
      <c r="R3586">
        <v>6</v>
      </c>
      <c r="S3586" t="s">
        <v>1410</v>
      </c>
      <c r="T3586" t="s">
        <v>2597</v>
      </c>
      <c r="U3586" t="s">
        <v>3416</v>
      </c>
      <c r="V3586" t="s">
        <v>3445</v>
      </c>
      <c r="W3586">
        <v>131</v>
      </c>
      <c r="X3586">
        <v>1113</v>
      </c>
      <c r="Y3586">
        <v>4</v>
      </c>
      <c r="Z3586" t="s">
        <v>3500</v>
      </c>
      <c r="AA3586" t="s">
        <v>5629</v>
      </c>
      <c r="AB3586" t="s">
        <v>7607</v>
      </c>
      <c r="AC3586">
        <v>11</v>
      </c>
      <c r="AD3586" t="s">
        <v>8455</v>
      </c>
      <c r="AE3586" t="s">
        <v>9304</v>
      </c>
      <c r="AF3586" t="s">
        <v>8414</v>
      </c>
    </row>
    <row r="3587" spans="1:33" hidden="1" x14ac:dyDescent="0.25">
      <c r="A3587" t="s">
        <v>65</v>
      </c>
      <c r="B3587">
        <v>2025284</v>
      </c>
      <c r="C3587" t="s">
        <v>87</v>
      </c>
      <c r="D3587">
        <v>1</v>
      </c>
      <c r="E3587" t="s">
        <v>88</v>
      </c>
      <c r="F3587">
        <v>1200</v>
      </c>
      <c r="G3587" t="s">
        <v>98</v>
      </c>
      <c r="H3587" t="s">
        <v>360</v>
      </c>
      <c r="I3587" t="s">
        <v>446</v>
      </c>
      <c r="J3587" t="s">
        <v>450</v>
      </c>
      <c r="K3587">
        <v>23.6</v>
      </c>
      <c r="L3587">
        <v>46.2</v>
      </c>
      <c r="M3587" t="s">
        <v>726</v>
      </c>
      <c r="Q3587">
        <v>11</v>
      </c>
      <c r="R3587">
        <v>1</v>
      </c>
      <c r="S3587" t="s">
        <v>1795</v>
      </c>
      <c r="T3587" t="s">
        <v>2982</v>
      </c>
      <c r="U3587" t="s">
        <v>3400</v>
      </c>
      <c r="V3587" t="s">
        <v>3461</v>
      </c>
      <c r="W3587">
        <v>135</v>
      </c>
      <c r="X3587">
        <v>1092</v>
      </c>
      <c r="Y3587">
        <v>8</v>
      </c>
      <c r="Z3587" t="s">
        <v>3516</v>
      </c>
      <c r="AA3587" t="s">
        <v>6111</v>
      </c>
      <c r="AB3587" t="s">
        <v>477</v>
      </c>
      <c r="AC3587">
        <v>25</v>
      </c>
      <c r="AD3587" t="s">
        <v>8580</v>
      </c>
      <c r="AE3587" t="s">
        <v>9352</v>
      </c>
      <c r="AF3587" t="s">
        <v>8579</v>
      </c>
    </row>
    <row r="3588" spans="1:33" hidden="1" x14ac:dyDescent="0.25">
      <c r="A3588" t="s">
        <v>65</v>
      </c>
      <c r="B3588">
        <v>2025284</v>
      </c>
      <c r="C3588" t="s">
        <v>87</v>
      </c>
      <c r="D3588">
        <v>1</v>
      </c>
      <c r="E3588" t="s">
        <v>88</v>
      </c>
      <c r="F3588">
        <v>1200</v>
      </c>
      <c r="G3588" t="s">
        <v>98</v>
      </c>
      <c r="H3588" t="s">
        <v>360</v>
      </c>
      <c r="I3588" t="s">
        <v>446</v>
      </c>
      <c r="J3588" t="s">
        <v>450</v>
      </c>
      <c r="K3588">
        <v>23.6</v>
      </c>
      <c r="L3588">
        <v>46.2</v>
      </c>
      <c r="M3588" t="s">
        <v>726</v>
      </c>
      <c r="Q3588">
        <v>12</v>
      </c>
      <c r="R3588">
        <v>8</v>
      </c>
      <c r="S3588" t="s">
        <v>1159</v>
      </c>
      <c r="T3588" t="s">
        <v>2346</v>
      </c>
      <c r="U3588" t="s">
        <v>3417</v>
      </c>
      <c r="V3588" t="s">
        <v>3440</v>
      </c>
      <c r="W3588">
        <v>129</v>
      </c>
      <c r="X3588">
        <v>1010</v>
      </c>
      <c r="Y3588">
        <v>1</v>
      </c>
      <c r="Z3588" t="s">
        <v>3544</v>
      </c>
      <c r="AA3588" t="s">
        <v>4995</v>
      </c>
      <c r="AB3588" t="s">
        <v>8139</v>
      </c>
      <c r="AC3588">
        <v>13</v>
      </c>
      <c r="AD3588" t="s">
        <v>8414</v>
      </c>
      <c r="AE3588" t="s">
        <v>9234</v>
      </c>
      <c r="AF3588" t="s">
        <v>8928</v>
      </c>
    </row>
    <row r="3589" spans="1:33" hidden="1" x14ac:dyDescent="0.25">
      <c r="A3589" t="s">
        <v>65</v>
      </c>
      <c r="B3589">
        <v>2025285</v>
      </c>
      <c r="C3589" t="s">
        <v>87</v>
      </c>
      <c r="D3589">
        <v>2</v>
      </c>
      <c r="E3589" t="s">
        <v>90</v>
      </c>
      <c r="F3589">
        <v>1650</v>
      </c>
      <c r="G3589" t="s">
        <v>98</v>
      </c>
      <c r="H3589" t="s">
        <v>361</v>
      </c>
      <c r="I3589" t="s">
        <v>446</v>
      </c>
      <c r="J3589" t="s">
        <v>450</v>
      </c>
      <c r="K3589">
        <v>28.19</v>
      </c>
      <c r="L3589">
        <v>51.35</v>
      </c>
      <c r="M3589" t="s">
        <v>727</v>
      </c>
      <c r="N3589" t="s">
        <v>804</v>
      </c>
      <c r="Q3589">
        <v>1</v>
      </c>
      <c r="R3589">
        <v>7</v>
      </c>
      <c r="S3589" t="s">
        <v>1080</v>
      </c>
      <c r="T3589" t="s">
        <v>2267</v>
      </c>
      <c r="U3589" t="s">
        <v>3411</v>
      </c>
      <c r="V3589" t="s">
        <v>3459</v>
      </c>
      <c r="W3589">
        <v>122</v>
      </c>
      <c r="X3589">
        <v>1088</v>
      </c>
      <c r="Y3589">
        <v>8</v>
      </c>
      <c r="Z3589" t="s">
        <v>3478</v>
      </c>
      <c r="AA3589" t="s">
        <v>6139</v>
      </c>
      <c r="AB3589" t="s">
        <v>804</v>
      </c>
      <c r="AC3589">
        <v>6.9</v>
      </c>
      <c r="AD3589" t="s">
        <v>8502</v>
      </c>
      <c r="AE3589" t="s">
        <v>8417</v>
      </c>
      <c r="AF3589" t="s">
        <v>8551</v>
      </c>
      <c r="AG3589" t="s">
        <v>9103</v>
      </c>
    </row>
    <row r="3590" spans="1:33" hidden="1" x14ac:dyDescent="0.25">
      <c r="A3590" t="s">
        <v>65</v>
      </c>
      <c r="B3590">
        <v>2025285</v>
      </c>
      <c r="C3590" t="s">
        <v>87</v>
      </c>
      <c r="D3590">
        <v>2</v>
      </c>
      <c r="E3590" t="s">
        <v>90</v>
      </c>
      <c r="F3590">
        <v>1650</v>
      </c>
      <c r="G3590" t="s">
        <v>98</v>
      </c>
      <c r="H3590" t="s">
        <v>361</v>
      </c>
      <c r="I3590" t="s">
        <v>446</v>
      </c>
      <c r="J3590" t="s">
        <v>450</v>
      </c>
      <c r="K3590">
        <v>28.19</v>
      </c>
      <c r="L3590">
        <v>51.35</v>
      </c>
      <c r="M3590" t="s">
        <v>727</v>
      </c>
      <c r="N3590" t="s">
        <v>804</v>
      </c>
      <c r="Q3590">
        <v>2</v>
      </c>
      <c r="R3590">
        <v>11</v>
      </c>
      <c r="S3590" t="s">
        <v>1191</v>
      </c>
      <c r="T3590" t="s">
        <v>2378</v>
      </c>
      <c r="U3590" t="s">
        <v>3409</v>
      </c>
      <c r="V3590" t="s">
        <v>3460</v>
      </c>
      <c r="W3590">
        <v>119</v>
      </c>
      <c r="X3590">
        <v>1188</v>
      </c>
      <c r="Y3590">
        <v>10</v>
      </c>
      <c r="Z3590" t="s">
        <v>3479</v>
      </c>
      <c r="AA3590" t="s">
        <v>6140</v>
      </c>
      <c r="AB3590" t="s">
        <v>7749</v>
      </c>
      <c r="AC3590">
        <v>20</v>
      </c>
      <c r="AD3590" t="s">
        <v>9006</v>
      </c>
      <c r="AE3590" t="s">
        <v>8970</v>
      </c>
      <c r="AF3590" t="s">
        <v>8793</v>
      </c>
      <c r="AG3590" t="s">
        <v>9107</v>
      </c>
    </row>
    <row r="3591" spans="1:33" hidden="1" x14ac:dyDescent="0.25">
      <c r="A3591" t="s">
        <v>65</v>
      </c>
      <c r="B3591">
        <v>2025285</v>
      </c>
      <c r="C3591" t="s">
        <v>87</v>
      </c>
      <c r="D3591">
        <v>2</v>
      </c>
      <c r="E3591" t="s">
        <v>90</v>
      </c>
      <c r="F3591">
        <v>1650</v>
      </c>
      <c r="G3591" t="s">
        <v>98</v>
      </c>
      <c r="H3591" t="s">
        <v>361</v>
      </c>
      <c r="I3591" t="s">
        <v>446</v>
      </c>
      <c r="J3591" t="s">
        <v>450</v>
      </c>
      <c r="K3591">
        <v>28.19</v>
      </c>
      <c r="L3591">
        <v>51.35</v>
      </c>
      <c r="M3591" t="s">
        <v>727</v>
      </c>
      <c r="N3591" t="s">
        <v>804</v>
      </c>
      <c r="Q3591">
        <v>3</v>
      </c>
      <c r="R3591">
        <v>4</v>
      </c>
      <c r="S3591" t="s">
        <v>1836</v>
      </c>
      <c r="T3591" t="s">
        <v>3023</v>
      </c>
      <c r="U3591" t="s">
        <v>3412</v>
      </c>
      <c r="V3591" t="s">
        <v>3449</v>
      </c>
      <c r="W3591">
        <v>129</v>
      </c>
      <c r="X3591">
        <v>1113</v>
      </c>
      <c r="Y3591">
        <v>1</v>
      </c>
      <c r="Z3591" t="s">
        <v>3524</v>
      </c>
      <c r="AA3591" t="s">
        <v>6141</v>
      </c>
      <c r="AB3591" t="s">
        <v>953</v>
      </c>
      <c r="AC3591">
        <v>12</v>
      </c>
      <c r="AD3591" t="s">
        <v>9074</v>
      </c>
      <c r="AE3591" t="s">
        <v>9211</v>
      </c>
      <c r="AF3591" t="s">
        <v>8795</v>
      </c>
      <c r="AG3591" t="s">
        <v>8688</v>
      </c>
    </row>
    <row r="3592" spans="1:33" hidden="1" x14ac:dyDescent="0.25">
      <c r="A3592" t="s">
        <v>65</v>
      </c>
      <c r="B3592">
        <v>2025285</v>
      </c>
      <c r="C3592" t="s">
        <v>87</v>
      </c>
      <c r="D3592">
        <v>2</v>
      </c>
      <c r="E3592" t="s">
        <v>90</v>
      </c>
      <c r="F3592">
        <v>1650</v>
      </c>
      <c r="G3592" t="s">
        <v>98</v>
      </c>
      <c r="H3592" t="s">
        <v>361</v>
      </c>
      <c r="I3592" t="s">
        <v>446</v>
      </c>
      <c r="J3592" t="s">
        <v>450</v>
      </c>
      <c r="K3592">
        <v>28.19</v>
      </c>
      <c r="L3592">
        <v>51.35</v>
      </c>
      <c r="M3592" t="s">
        <v>727</v>
      </c>
      <c r="N3592" t="s">
        <v>804</v>
      </c>
      <c r="Q3592">
        <v>4</v>
      </c>
      <c r="R3592">
        <v>3</v>
      </c>
      <c r="S3592" t="s">
        <v>1688</v>
      </c>
      <c r="T3592" t="s">
        <v>2875</v>
      </c>
      <c r="U3592" t="s">
        <v>3398</v>
      </c>
      <c r="V3592" t="s">
        <v>3454</v>
      </c>
      <c r="W3592">
        <v>130</v>
      </c>
      <c r="X3592">
        <v>1069</v>
      </c>
      <c r="Y3592">
        <v>11</v>
      </c>
      <c r="Z3592" t="s">
        <v>3514</v>
      </c>
      <c r="AA3592" t="s">
        <v>4960</v>
      </c>
      <c r="AB3592" t="s">
        <v>7516</v>
      </c>
      <c r="AC3592">
        <v>22</v>
      </c>
      <c r="AD3592" t="s">
        <v>9060</v>
      </c>
      <c r="AE3592" t="s">
        <v>9082</v>
      </c>
      <c r="AF3592" t="s">
        <v>8553</v>
      </c>
      <c r="AG3592" t="s">
        <v>8457</v>
      </c>
    </row>
    <row r="3593" spans="1:33" hidden="1" x14ac:dyDescent="0.25">
      <c r="A3593" t="s">
        <v>65</v>
      </c>
      <c r="B3593">
        <v>2025285</v>
      </c>
      <c r="C3593" t="s">
        <v>87</v>
      </c>
      <c r="D3593">
        <v>2</v>
      </c>
      <c r="E3593" t="s">
        <v>90</v>
      </c>
      <c r="F3593">
        <v>1650</v>
      </c>
      <c r="G3593" t="s">
        <v>98</v>
      </c>
      <c r="H3593" t="s">
        <v>361</v>
      </c>
      <c r="I3593" t="s">
        <v>446</v>
      </c>
      <c r="J3593" t="s">
        <v>450</v>
      </c>
      <c r="K3593">
        <v>28.19</v>
      </c>
      <c r="L3593">
        <v>51.35</v>
      </c>
      <c r="M3593" t="s">
        <v>727</v>
      </c>
      <c r="N3593" t="s">
        <v>804</v>
      </c>
      <c r="Q3593">
        <v>5</v>
      </c>
      <c r="R3593">
        <v>1</v>
      </c>
      <c r="S3593" t="s">
        <v>1205</v>
      </c>
      <c r="T3593" t="s">
        <v>2392</v>
      </c>
      <c r="U3593" t="s">
        <v>3403</v>
      </c>
      <c r="V3593" t="s">
        <v>3445</v>
      </c>
      <c r="W3593">
        <v>135</v>
      </c>
      <c r="X3593">
        <v>1204</v>
      </c>
      <c r="Y3593">
        <v>6</v>
      </c>
      <c r="Z3593" t="s">
        <v>3490</v>
      </c>
      <c r="AA3593" t="s">
        <v>6142</v>
      </c>
      <c r="AB3593" t="s">
        <v>7810</v>
      </c>
      <c r="AC3593">
        <v>10</v>
      </c>
      <c r="AD3593" t="s">
        <v>8678</v>
      </c>
      <c r="AE3593" t="s">
        <v>9082</v>
      </c>
      <c r="AF3593" t="s">
        <v>8610</v>
      </c>
      <c r="AG3593" t="s">
        <v>8489</v>
      </c>
    </row>
    <row r="3594" spans="1:33" hidden="1" x14ac:dyDescent="0.25">
      <c r="A3594" t="s">
        <v>65</v>
      </c>
      <c r="B3594">
        <v>2025285</v>
      </c>
      <c r="C3594" t="s">
        <v>87</v>
      </c>
      <c r="D3594">
        <v>2</v>
      </c>
      <c r="E3594" t="s">
        <v>90</v>
      </c>
      <c r="F3594">
        <v>1650</v>
      </c>
      <c r="G3594" t="s">
        <v>98</v>
      </c>
      <c r="H3594" t="s">
        <v>361</v>
      </c>
      <c r="I3594" t="s">
        <v>446</v>
      </c>
      <c r="J3594" t="s">
        <v>450</v>
      </c>
      <c r="K3594">
        <v>28.19</v>
      </c>
      <c r="L3594">
        <v>51.35</v>
      </c>
      <c r="M3594" t="s">
        <v>727</v>
      </c>
      <c r="N3594" t="s">
        <v>804</v>
      </c>
      <c r="Q3594">
        <v>6</v>
      </c>
      <c r="R3594">
        <v>6</v>
      </c>
      <c r="S3594" t="s">
        <v>2002</v>
      </c>
      <c r="T3594" t="s">
        <v>3189</v>
      </c>
      <c r="U3594" t="s">
        <v>3417</v>
      </c>
      <c r="V3594" t="s">
        <v>3444</v>
      </c>
      <c r="W3594">
        <v>127</v>
      </c>
      <c r="X3594">
        <v>1180</v>
      </c>
      <c r="Y3594">
        <v>4</v>
      </c>
      <c r="Z3594" t="s">
        <v>3490</v>
      </c>
      <c r="AA3594" t="s">
        <v>6143</v>
      </c>
      <c r="AB3594" t="s">
        <v>7810</v>
      </c>
      <c r="AC3594">
        <v>13</v>
      </c>
      <c r="AD3594" t="s">
        <v>8501</v>
      </c>
      <c r="AE3594" t="s">
        <v>9153</v>
      </c>
      <c r="AF3594" t="s">
        <v>8558</v>
      </c>
      <c r="AG3594" t="s">
        <v>8650</v>
      </c>
    </row>
    <row r="3595" spans="1:33" hidden="1" x14ac:dyDescent="0.25">
      <c r="A3595" t="s">
        <v>65</v>
      </c>
      <c r="B3595">
        <v>2025285</v>
      </c>
      <c r="C3595" t="s">
        <v>87</v>
      </c>
      <c r="D3595">
        <v>2</v>
      </c>
      <c r="E3595" t="s">
        <v>90</v>
      </c>
      <c r="F3595">
        <v>1650</v>
      </c>
      <c r="G3595" t="s">
        <v>98</v>
      </c>
      <c r="H3595" t="s">
        <v>361</v>
      </c>
      <c r="I3595" t="s">
        <v>446</v>
      </c>
      <c r="J3595" t="s">
        <v>450</v>
      </c>
      <c r="K3595">
        <v>28.19</v>
      </c>
      <c r="L3595">
        <v>51.35</v>
      </c>
      <c r="M3595" t="s">
        <v>727</v>
      </c>
      <c r="N3595" t="s">
        <v>804</v>
      </c>
      <c r="Q3595">
        <v>7</v>
      </c>
      <c r="R3595">
        <v>12</v>
      </c>
      <c r="S3595" t="s">
        <v>1464</v>
      </c>
      <c r="T3595" t="s">
        <v>2651</v>
      </c>
      <c r="U3595" t="s">
        <v>3420</v>
      </c>
      <c r="V3595" t="s">
        <v>3456</v>
      </c>
      <c r="W3595">
        <v>117</v>
      </c>
      <c r="X3595">
        <v>1164</v>
      </c>
      <c r="Y3595">
        <v>5</v>
      </c>
      <c r="Z3595" t="s">
        <v>3497</v>
      </c>
      <c r="AA3595" t="s">
        <v>6084</v>
      </c>
      <c r="AB3595" t="s">
        <v>926</v>
      </c>
      <c r="AC3595">
        <v>2.9</v>
      </c>
      <c r="AD3595" t="s">
        <v>9041</v>
      </c>
      <c r="AE3595" t="s">
        <v>9211</v>
      </c>
      <c r="AF3595" t="s">
        <v>8793</v>
      </c>
      <c r="AG3595" t="s">
        <v>8399</v>
      </c>
    </row>
    <row r="3596" spans="1:33" hidden="1" x14ac:dyDescent="0.25">
      <c r="A3596" t="s">
        <v>65</v>
      </c>
      <c r="B3596">
        <v>2025285</v>
      </c>
      <c r="C3596" t="s">
        <v>87</v>
      </c>
      <c r="D3596">
        <v>2</v>
      </c>
      <c r="E3596" t="s">
        <v>90</v>
      </c>
      <c r="F3596">
        <v>1650</v>
      </c>
      <c r="G3596" t="s">
        <v>98</v>
      </c>
      <c r="H3596" t="s">
        <v>361</v>
      </c>
      <c r="I3596" t="s">
        <v>446</v>
      </c>
      <c r="J3596" t="s">
        <v>450</v>
      </c>
      <c r="K3596">
        <v>28.19</v>
      </c>
      <c r="L3596">
        <v>51.35</v>
      </c>
      <c r="M3596" t="s">
        <v>727</v>
      </c>
      <c r="N3596" t="s">
        <v>804</v>
      </c>
      <c r="Q3596">
        <v>8</v>
      </c>
      <c r="R3596">
        <v>9</v>
      </c>
      <c r="S3596" t="s">
        <v>1193</v>
      </c>
      <c r="T3596" t="s">
        <v>2380</v>
      </c>
      <c r="U3596" t="s">
        <v>3406</v>
      </c>
      <c r="V3596" t="s">
        <v>3446</v>
      </c>
      <c r="W3596">
        <v>122</v>
      </c>
      <c r="X3596">
        <v>1090</v>
      </c>
      <c r="Y3596">
        <v>9</v>
      </c>
      <c r="Z3596" t="s">
        <v>3485</v>
      </c>
      <c r="AA3596" t="s">
        <v>6144</v>
      </c>
      <c r="AB3596" t="s">
        <v>941</v>
      </c>
      <c r="AC3596">
        <v>26</v>
      </c>
      <c r="AD3596" t="s">
        <v>9041</v>
      </c>
      <c r="AE3596" t="s">
        <v>9106</v>
      </c>
      <c r="AF3596" t="s">
        <v>8612</v>
      </c>
      <c r="AG3596" t="s">
        <v>8551</v>
      </c>
    </row>
    <row r="3597" spans="1:33" hidden="1" x14ac:dyDescent="0.25">
      <c r="A3597" t="s">
        <v>65</v>
      </c>
      <c r="B3597">
        <v>2025285</v>
      </c>
      <c r="C3597" t="s">
        <v>87</v>
      </c>
      <c r="D3597">
        <v>2</v>
      </c>
      <c r="E3597" t="s">
        <v>90</v>
      </c>
      <c r="F3597">
        <v>1650</v>
      </c>
      <c r="G3597" t="s">
        <v>98</v>
      </c>
      <c r="H3597" t="s">
        <v>361</v>
      </c>
      <c r="I3597" t="s">
        <v>446</v>
      </c>
      <c r="J3597" t="s">
        <v>450</v>
      </c>
      <c r="K3597">
        <v>28.19</v>
      </c>
      <c r="L3597">
        <v>51.35</v>
      </c>
      <c r="M3597" t="s">
        <v>727</v>
      </c>
      <c r="N3597" t="s">
        <v>804</v>
      </c>
      <c r="Q3597">
        <v>9</v>
      </c>
      <c r="R3597">
        <v>5</v>
      </c>
      <c r="S3597" t="s">
        <v>1352</v>
      </c>
      <c r="T3597" t="s">
        <v>2539</v>
      </c>
      <c r="U3597" t="s">
        <v>3404</v>
      </c>
      <c r="V3597" t="s">
        <v>3450</v>
      </c>
      <c r="W3597">
        <v>128</v>
      </c>
      <c r="X3597">
        <v>1078</v>
      </c>
      <c r="Y3597">
        <v>12</v>
      </c>
      <c r="Z3597" t="s">
        <v>3515</v>
      </c>
      <c r="AA3597" t="s">
        <v>6145</v>
      </c>
      <c r="AB3597" t="s">
        <v>802</v>
      </c>
      <c r="AC3597">
        <v>9.8000000000000007</v>
      </c>
      <c r="AD3597" t="s">
        <v>9006</v>
      </c>
      <c r="AE3597" t="s">
        <v>9353</v>
      </c>
      <c r="AF3597" t="s">
        <v>8614</v>
      </c>
      <c r="AG3597" t="s">
        <v>8756</v>
      </c>
    </row>
    <row r="3598" spans="1:33" hidden="1" x14ac:dyDescent="0.25">
      <c r="A3598" t="s">
        <v>65</v>
      </c>
      <c r="B3598">
        <v>2025285</v>
      </c>
      <c r="C3598" t="s">
        <v>87</v>
      </c>
      <c r="D3598">
        <v>2</v>
      </c>
      <c r="E3598" t="s">
        <v>90</v>
      </c>
      <c r="F3598">
        <v>1650</v>
      </c>
      <c r="G3598" t="s">
        <v>98</v>
      </c>
      <c r="H3598" t="s">
        <v>361</v>
      </c>
      <c r="I3598" t="s">
        <v>446</v>
      </c>
      <c r="J3598" t="s">
        <v>450</v>
      </c>
      <c r="K3598">
        <v>28.19</v>
      </c>
      <c r="L3598">
        <v>51.35</v>
      </c>
      <c r="M3598" t="s">
        <v>727</v>
      </c>
      <c r="N3598" t="s">
        <v>804</v>
      </c>
      <c r="Q3598">
        <v>10</v>
      </c>
      <c r="R3598">
        <v>2</v>
      </c>
      <c r="S3598" t="s">
        <v>1645</v>
      </c>
      <c r="T3598" t="s">
        <v>2832</v>
      </c>
      <c r="U3598" t="s">
        <v>3419</v>
      </c>
      <c r="V3598" t="s">
        <v>3440</v>
      </c>
      <c r="W3598">
        <v>130</v>
      </c>
      <c r="X3598">
        <v>1151</v>
      </c>
      <c r="Y3598">
        <v>3</v>
      </c>
      <c r="Z3598" t="s">
        <v>3492</v>
      </c>
      <c r="AA3598" t="s">
        <v>5298</v>
      </c>
      <c r="AB3598" t="s">
        <v>7400</v>
      </c>
      <c r="AC3598">
        <v>8.1999999999999993</v>
      </c>
      <c r="AD3598" t="s">
        <v>9059</v>
      </c>
      <c r="AE3598" t="s">
        <v>9153</v>
      </c>
      <c r="AF3598" t="s">
        <v>8746</v>
      </c>
      <c r="AG3598" t="s">
        <v>8710</v>
      </c>
    </row>
    <row r="3599" spans="1:33" hidden="1" x14ac:dyDescent="0.25">
      <c r="A3599" t="s">
        <v>65</v>
      </c>
      <c r="B3599">
        <v>2025285</v>
      </c>
      <c r="C3599" t="s">
        <v>87</v>
      </c>
      <c r="D3599">
        <v>2</v>
      </c>
      <c r="E3599" t="s">
        <v>90</v>
      </c>
      <c r="F3599">
        <v>1650</v>
      </c>
      <c r="G3599" t="s">
        <v>98</v>
      </c>
      <c r="H3599" t="s">
        <v>361</v>
      </c>
      <c r="I3599" t="s">
        <v>446</v>
      </c>
      <c r="J3599" t="s">
        <v>450</v>
      </c>
      <c r="K3599">
        <v>28.19</v>
      </c>
      <c r="L3599">
        <v>51.35</v>
      </c>
      <c r="M3599" t="s">
        <v>727</v>
      </c>
      <c r="N3599" t="s">
        <v>804</v>
      </c>
      <c r="Q3599">
        <v>11</v>
      </c>
      <c r="R3599">
        <v>10</v>
      </c>
      <c r="S3599" t="s">
        <v>1686</v>
      </c>
      <c r="T3599" t="s">
        <v>2873</v>
      </c>
      <c r="U3599" t="s">
        <v>3422</v>
      </c>
      <c r="V3599" t="s">
        <v>3457</v>
      </c>
      <c r="W3599">
        <v>121</v>
      </c>
      <c r="X3599">
        <v>1127</v>
      </c>
      <c r="Y3599">
        <v>2</v>
      </c>
      <c r="Z3599" t="s">
        <v>3525</v>
      </c>
      <c r="AA3599" t="s">
        <v>6146</v>
      </c>
      <c r="AB3599" t="s">
        <v>952</v>
      </c>
      <c r="AC3599">
        <v>10</v>
      </c>
      <c r="AD3599" t="s">
        <v>9049</v>
      </c>
      <c r="AE3599" t="s">
        <v>9082</v>
      </c>
      <c r="AF3599" t="s">
        <v>8550</v>
      </c>
      <c r="AG3599" t="s">
        <v>8631</v>
      </c>
    </row>
    <row r="3600" spans="1:33" hidden="1" x14ac:dyDescent="0.25">
      <c r="A3600" t="s">
        <v>65</v>
      </c>
      <c r="B3600">
        <v>2025285</v>
      </c>
      <c r="C3600" t="s">
        <v>87</v>
      </c>
      <c r="D3600">
        <v>2</v>
      </c>
      <c r="E3600" t="s">
        <v>90</v>
      </c>
      <c r="F3600">
        <v>1650</v>
      </c>
      <c r="G3600" t="s">
        <v>98</v>
      </c>
      <c r="H3600" t="s">
        <v>361</v>
      </c>
      <c r="I3600" t="s">
        <v>446</v>
      </c>
      <c r="J3600" t="s">
        <v>450</v>
      </c>
      <c r="K3600">
        <v>28.19</v>
      </c>
      <c r="L3600">
        <v>51.35</v>
      </c>
      <c r="M3600" t="s">
        <v>727</v>
      </c>
      <c r="N3600" t="s">
        <v>804</v>
      </c>
      <c r="Q3600">
        <v>12</v>
      </c>
      <c r="R3600">
        <v>8</v>
      </c>
      <c r="S3600" t="s">
        <v>1772</v>
      </c>
      <c r="T3600" t="s">
        <v>2959</v>
      </c>
      <c r="U3600" t="s">
        <v>3407</v>
      </c>
      <c r="V3600" t="s">
        <v>3448</v>
      </c>
      <c r="W3600">
        <v>122</v>
      </c>
      <c r="X3600">
        <v>1066</v>
      </c>
      <c r="Y3600">
        <v>7</v>
      </c>
      <c r="Z3600" t="s">
        <v>3568</v>
      </c>
      <c r="AA3600" t="s">
        <v>6147</v>
      </c>
      <c r="AB3600" t="s">
        <v>8140</v>
      </c>
      <c r="AC3600">
        <v>58</v>
      </c>
      <c r="AD3600" t="s">
        <v>9060</v>
      </c>
      <c r="AE3600" t="s">
        <v>9211</v>
      </c>
      <c r="AF3600" t="s">
        <v>8909</v>
      </c>
      <c r="AG3600" t="s">
        <v>9120</v>
      </c>
    </row>
    <row r="3601" spans="1:33" hidden="1" x14ac:dyDescent="0.25">
      <c r="A3601" t="s">
        <v>65</v>
      </c>
      <c r="B3601">
        <v>2025286</v>
      </c>
      <c r="C3601" t="s">
        <v>87</v>
      </c>
      <c r="D3601">
        <v>3</v>
      </c>
      <c r="E3601" t="s">
        <v>90</v>
      </c>
      <c r="F3601">
        <v>1650</v>
      </c>
      <c r="G3601" t="s">
        <v>98</v>
      </c>
      <c r="H3601" t="s">
        <v>361</v>
      </c>
      <c r="I3601" t="s">
        <v>446</v>
      </c>
      <c r="J3601" t="s">
        <v>450</v>
      </c>
      <c r="K3601">
        <v>27.62</v>
      </c>
      <c r="L3601">
        <v>51.25</v>
      </c>
      <c r="M3601" t="s">
        <v>728</v>
      </c>
      <c r="N3601" t="s">
        <v>932</v>
      </c>
      <c r="Q3601">
        <v>1</v>
      </c>
      <c r="R3601">
        <v>2</v>
      </c>
      <c r="S3601" t="s">
        <v>1211</v>
      </c>
      <c r="T3601" t="s">
        <v>2398</v>
      </c>
      <c r="U3601" t="s">
        <v>3422</v>
      </c>
      <c r="V3601" t="s">
        <v>3447</v>
      </c>
      <c r="W3601">
        <v>133</v>
      </c>
      <c r="X3601">
        <v>1144</v>
      </c>
      <c r="Y3601">
        <v>10</v>
      </c>
      <c r="Z3601" t="s">
        <v>3478</v>
      </c>
      <c r="AA3601" t="s">
        <v>6148</v>
      </c>
      <c r="AB3601" t="s">
        <v>932</v>
      </c>
      <c r="AC3601">
        <v>9</v>
      </c>
      <c r="AD3601" t="s">
        <v>8814</v>
      </c>
      <c r="AE3601" t="s">
        <v>8861</v>
      </c>
      <c r="AF3601" t="s">
        <v>8415</v>
      </c>
      <c r="AG3601" t="s">
        <v>8654</v>
      </c>
    </row>
    <row r="3602" spans="1:33" hidden="1" x14ac:dyDescent="0.25">
      <c r="A3602" t="s">
        <v>65</v>
      </c>
      <c r="B3602">
        <v>2025286</v>
      </c>
      <c r="C3602" t="s">
        <v>87</v>
      </c>
      <c r="D3602">
        <v>3</v>
      </c>
      <c r="E3602" t="s">
        <v>90</v>
      </c>
      <c r="F3602">
        <v>1650</v>
      </c>
      <c r="G3602" t="s">
        <v>98</v>
      </c>
      <c r="H3602" t="s">
        <v>361</v>
      </c>
      <c r="I3602" t="s">
        <v>446</v>
      </c>
      <c r="J3602" t="s">
        <v>450</v>
      </c>
      <c r="K3602">
        <v>27.62</v>
      </c>
      <c r="L3602">
        <v>51.25</v>
      </c>
      <c r="M3602" t="s">
        <v>728</v>
      </c>
      <c r="N3602" t="s">
        <v>932</v>
      </c>
      <c r="Q3602">
        <v>2</v>
      </c>
      <c r="R3602">
        <v>12</v>
      </c>
      <c r="S3602" t="s">
        <v>2105</v>
      </c>
      <c r="T3602" t="s">
        <v>3292</v>
      </c>
      <c r="U3602" t="s">
        <v>3416</v>
      </c>
      <c r="V3602" t="s">
        <v>3446</v>
      </c>
      <c r="W3602">
        <v>118</v>
      </c>
      <c r="X3602">
        <v>1164</v>
      </c>
      <c r="Y3602">
        <v>7</v>
      </c>
      <c r="Z3602" t="s">
        <v>3496</v>
      </c>
      <c r="AA3602" t="s">
        <v>6149</v>
      </c>
      <c r="AB3602" t="s">
        <v>7518</v>
      </c>
      <c r="AC3602">
        <v>21</v>
      </c>
      <c r="AD3602" t="s">
        <v>8722</v>
      </c>
      <c r="AE3602" t="s">
        <v>8649</v>
      </c>
      <c r="AF3602" t="s">
        <v>8459</v>
      </c>
      <c r="AG3602" t="s">
        <v>8594</v>
      </c>
    </row>
    <row r="3603" spans="1:33" hidden="1" x14ac:dyDescent="0.25">
      <c r="A3603" t="s">
        <v>65</v>
      </c>
      <c r="B3603">
        <v>2025286</v>
      </c>
      <c r="C3603" t="s">
        <v>87</v>
      </c>
      <c r="D3603">
        <v>3</v>
      </c>
      <c r="E3603" t="s">
        <v>90</v>
      </c>
      <c r="F3603">
        <v>1650</v>
      </c>
      <c r="G3603" t="s">
        <v>98</v>
      </c>
      <c r="H3603" t="s">
        <v>361</v>
      </c>
      <c r="I3603" t="s">
        <v>446</v>
      </c>
      <c r="J3603" t="s">
        <v>450</v>
      </c>
      <c r="K3603">
        <v>27.62</v>
      </c>
      <c r="L3603">
        <v>51.25</v>
      </c>
      <c r="M3603" t="s">
        <v>728</v>
      </c>
      <c r="N3603" t="s">
        <v>932</v>
      </c>
      <c r="Q3603">
        <v>3</v>
      </c>
      <c r="R3603">
        <v>11</v>
      </c>
      <c r="S3603" t="s">
        <v>1413</v>
      </c>
      <c r="T3603" t="s">
        <v>2600</v>
      </c>
      <c r="U3603" t="s">
        <v>3400</v>
      </c>
      <c r="V3603" t="s">
        <v>3451</v>
      </c>
      <c r="W3603">
        <v>122</v>
      </c>
      <c r="X3603">
        <v>1054</v>
      </c>
      <c r="Y3603">
        <v>9</v>
      </c>
      <c r="Z3603" t="s">
        <v>3484</v>
      </c>
      <c r="AA3603" t="s">
        <v>5775</v>
      </c>
      <c r="AB3603" t="s">
        <v>6944</v>
      </c>
      <c r="AC3603">
        <v>16</v>
      </c>
      <c r="AD3603" t="s">
        <v>8839</v>
      </c>
      <c r="AE3603" t="s">
        <v>8862</v>
      </c>
      <c r="AF3603" t="s">
        <v>8461</v>
      </c>
      <c r="AG3603" t="s">
        <v>8557</v>
      </c>
    </row>
    <row r="3604" spans="1:33" hidden="1" x14ac:dyDescent="0.25">
      <c r="A3604" t="s">
        <v>65</v>
      </c>
      <c r="B3604">
        <v>2025286</v>
      </c>
      <c r="C3604" t="s">
        <v>87</v>
      </c>
      <c r="D3604">
        <v>3</v>
      </c>
      <c r="E3604" t="s">
        <v>90</v>
      </c>
      <c r="F3604">
        <v>1650</v>
      </c>
      <c r="G3604" t="s">
        <v>98</v>
      </c>
      <c r="H3604" t="s">
        <v>361</v>
      </c>
      <c r="I3604" t="s">
        <v>446</v>
      </c>
      <c r="J3604" t="s">
        <v>450</v>
      </c>
      <c r="K3604">
        <v>27.62</v>
      </c>
      <c r="L3604">
        <v>51.25</v>
      </c>
      <c r="M3604" t="s">
        <v>728</v>
      </c>
      <c r="N3604" t="s">
        <v>932</v>
      </c>
      <c r="Q3604">
        <v>4</v>
      </c>
      <c r="R3604">
        <v>10</v>
      </c>
      <c r="S3604" t="s">
        <v>1891</v>
      </c>
      <c r="T3604" t="s">
        <v>3078</v>
      </c>
      <c r="U3604" t="s">
        <v>3411</v>
      </c>
      <c r="V3604" t="s">
        <v>3448</v>
      </c>
      <c r="W3604">
        <v>123</v>
      </c>
      <c r="X3604">
        <v>1090</v>
      </c>
      <c r="Y3604">
        <v>1</v>
      </c>
      <c r="Z3604" t="s">
        <v>3515</v>
      </c>
      <c r="AA3604" t="s">
        <v>6150</v>
      </c>
      <c r="AB3604" t="s">
        <v>6913</v>
      </c>
      <c r="AC3604">
        <v>2.6</v>
      </c>
      <c r="AD3604" t="s">
        <v>8723</v>
      </c>
      <c r="AE3604" t="s">
        <v>8549</v>
      </c>
      <c r="AF3604" t="s">
        <v>8686</v>
      </c>
      <c r="AG3604" t="s">
        <v>8605</v>
      </c>
    </row>
    <row r="3605" spans="1:33" hidden="1" x14ac:dyDescent="0.25">
      <c r="A3605" t="s">
        <v>65</v>
      </c>
      <c r="B3605">
        <v>2025286</v>
      </c>
      <c r="C3605" t="s">
        <v>87</v>
      </c>
      <c r="D3605">
        <v>3</v>
      </c>
      <c r="E3605" t="s">
        <v>90</v>
      </c>
      <c r="F3605">
        <v>1650</v>
      </c>
      <c r="G3605" t="s">
        <v>98</v>
      </c>
      <c r="H3605" t="s">
        <v>361</v>
      </c>
      <c r="I3605" t="s">
        <v>446</v>
      </c>
      <c r="J3605" t="s">
        <v>450</v>
      </c>
      <c r="K3605">
        <v>27.62</v>
      </c>
      <c r="L3605">
        <v>51.25</v>
      </c>
      <c r="M3605" t="s">
        <v>728</v>
      </c>
      <c r="N3605" t="s">
        <v>932</v>
      </c>
      <c r="Q3605">
        <v>5</v>
      </c>
      <c r="R3605">
        <v>1</v>
      </c>
      <c r="S3605" t="s">
        <v>1197</v>
      </c>
      <c r="T3605" t="s">
        <v>2384</v>
      </c>
      <c r="U3605" t="s">
        <v>3403</v>
      </c>
      <c r="V3605" t="s">
        <v>3457</v>
      </c>
      <c r="W3605">
        <v>135</v>
      </c>
      <c r="X3605">
        <v>1193</v>
      </c>
      <c r="Y3605">
        <v>5</v>
      </c>
      <c r="Z3605" t="s">
        <v>3498</v>
      </c>
      <c r="AA3605" t="s">
        <v>6151</v>
      </c>
      <c r="AB3605" t="s">
        <v>8010</v>
      </c>
      <c r="AC3605">
        <v>22</v>
      </c>
      <c r="AD3605" t="s">
        <v>8725</v>
      </c>
      <c r="AE3605" t="s">
        <v>457</v>
      </c>
      <c r="AF3605" t="s">
        <v>8458</v>
      </c>
      <c r="AG3605" t="s">
        <v>8607</v>
      </c>
    </row>
    <row r="3606" spans="1:33" hidden="1" x14ac:dyDescent="0.25">
      <c r="A3606" t="s">
        <v>65</v>
      </c>
      <c r="B3606">
        <v>2025286</v>
      </c>
      <c r="C3606" t="s">
        <v>87</v>
      </c>
      <c r="D3606">
        <v>3</v>
      </c>
      <c r="E3606" t="s">
        <v>90</v>
      </c>
      <c r="F3606">
        <v>1650</v>
      </c>
      <c r="G3606" t="s">
        <v>98</v>
      </c>
      <c r="H3606" t="s">
        <v>361</v>
      </c>
      <c r="I3606" t="s">
        <v>446</v>
      </c>
      <c r="J3606" t="s">
        <v>450</v>
      </c>
      <c r="K3606">
        <v>27.62</v>
      </c>
      <c r="L3606">
        <v>51.25</v>
      </c>
      <c r="M3606" t="s">
        <v>728</v>
      </c>
      <c r="N3606" t="s">
        <v>932</v>
      </c>
      <c r="Q3606">
        <v>6</v>
      </c>
      <c r="R3606">
        <v>8</v>
      </c>
      <c r="S3606" t="s">
        <v>1730</v>
      </c>
      <c r="T3606" t="s">
        <v>2917</v>
      </c>
      <c r="U3606" t="s">
        <v>3398</v>
      </c>
      <c r="V3606" t="s">
        <v>3450</v>
      </c>
      <c r="W3606">
        <v>126</v>
      </c>
      <c r="X3606">
        <v>1151</v>
      </c>
      <c r="Y3606">
        <v>3</v>
      </c>
      <c r="Z3606" t="s">
        <v>3498</v>
      </c>
      <c r="AA3606" t="s">
        <v>6152</v>
      </c>
      <c r="AB3606" t="s">
        <v>6932</v>
      </c>
      <c r="AC3606">
        <v>9.1999999999999993</v>
      </c>
      <c r="AD3606" t="s">
        <v>8815</v>
      </c>
      <c r="AE3606" t="s">
        <v>8863</v>
      </c>
      <c r="AF3606" t="s">
        <v>8454</v>
      </c>
      <c r="AG3606" t="s">
        <v>8452</v>
      </c>
    </row>
    <row r="3607" spans="1:33" hidden="1" x14ac:dyDescent="0.25">
      <c r="A3607" t="s">
        <v>65</v>
      </c>
      <c r="B3607">
        <v>2025286</v>
      </c>
      <c r="C3607" t="s">
        <v>87</v>
      </c>
      <c r="D3607">
        <v>3</v>
      </c>
      <c r="E3607" t="s">
        <v>90</v>
      </c>
      <c r="F3607">
        <v>1650</v>
      </c>
      <c r="G3607" t="s">
        <v>98</v>
      </c>
      <c r="H3607" t="s">
        <v>361</v>
      </c>
      <c r="I3607" t="s">
        <v>446</v>
      </c>
      <c r="J3607" t="s">
        <v>450</v>
      </c>
      <c r="K3607">
        <v>27.62</v>
      </c>
      <c r="L3607">
        <v>51.25</v>
      </c>
      <c r="M3607" t="s">
        <v>728</v>
      </c>
      <c r="N3607" t="s">
        <v>932</v>
      </c>
      <c r="Q3607">
        <v>7</v>
      </c>
      <c r="R3607">
        <v>7</v>
      </c>
      <c r="S3607" t="s">
        <v>1298</v>
      </c>
      <c r="T3607" t="s">
        <v>2485</v>
      </c>
      <c r="U3607" t="s">
        <v>3412</v>
      </c>
      <c r="V3607" t="s">
        <v>3449</v>
      </c>
      <c r="W3607">
        <v>126</v>
      </c>
      <c r="X3607">
        <v>1233</v>
      </c>
      <c r="Y3607">
        <v>8</v>
      </c>
      <c r="Z3607" t="s">
        <v>3507</v>
      </c>
      <c r="AA3607" t="s">
        <v>6153</v>
      </c>
      <c r="AB3607" t="s">
        <v>860</v>
      </c>
      <c r="AC3607">
        <v>34</v>
      </c>
      <c r="AD3607" t="s">
        <v>8718</v>
      </c>
      <c r="AE3607" t="s">
        <v>9103</v>
      </c>
      <c r="AF3607" t="s">
        <v>8689</v>
      </c>
      <c r="AG3607" t="s">
        <v>8416</v>
      </c>
    </row>
    <row r="3608" spans="1:33" hidden="1" x14ac:dyDescent="0.25">
      <c r="A3608" t="s">
        <v>65</v>
      </c>
      <c r="B3608">
        <v>2025286</v>
      </c>
      <c r="C3608" t="s">
        <v>87</v>
      </c>
      <c r="D3608">
        <v>3</v>
      </c>
      <c r="E3608" t="s">
        <v>90</v>
      </c>
      <c r="F3608">
        <v>1650</v>
      </c>
      <c r="G3608" t="s">
        <v>98</v>
      </c>
      <c r="H3608" t="s">
        <v>361</v>
      </c>
      <c r="I3608" t="s">
        <v>446</v>
      </c>
      <c r="J3608" t="s">
        <v>450</v>
      </c>
      <c r="K3608">
        <v>27.62</v>
      </c>
      <c r="L3608">
        <v>51.25</v>
      </c>
      <c r="M3608" t="s">
        <v>728</v>
      </c>
      <c r="N3608" t="s">
        <v>932</v>
      </c>
      <c r="Q3608">
        <v>8</v>
      </c>
      <c r="R3608">
        <v>6</v>
      </c>
      <c r="S3608" t="s">
        <v>1296</v>
      </c>
      <c r="T3608" t="s">
        <v>2483</v>
      </c>
      <c r="U3608" t="s">
        <v>3402</v>
      </c>
      <c r="V3608" t="s">
        <v>3454</v>
      </c>
      <c r="W3608">
        <v>123</v>
      </c>
      <c r="X3608">
        <v>1039</v>
      </c>
      <c r="Y3608">
        <v>2</v>
      </c>
      <c r="Z3608" t="s">
        <v>3492</v>
      </c>
      <c r="AA3608" t="s">
        <v>6154</v>
      </c>
      <c r="AB3608" t="s">
        <v>7404</v>
      </c>
      <c r="AC3608">
        <v>4.5999999999999996</v>
      </c>
      <c r="AD3608" t="s">
        <v>8719</v>
      </c>
      <c r="AE3608" t="s">
        <v>457</v>
      </c>
      <c r="AF3608" t="s">
        <v>8686</v>
      </c>
      <c r="AG3608" t="s">
        <v>8928</v>
      </c>
    </row>
    <row r="3609" spans="1:33" hidden="1" x14ac:dyDescent="0.25">
      <c r="A3609" t="s">
        <v>65</v>
      </c>
      <c r="B3609">
        <v>2025286</v>
      </c>
      <c r="C3609" t="s">
        <v>87</v>
      </c>
      <c r="D3609">
        <v>3</v>
      </c>
      <c r="E3609" t="s">
        <v>90</v>
      </c>
      <c r="F3609">
        <v>1650</v>
      </c>
      <c r="G3609" t="s">
        <v>98</v>
      </c>
      <c r="H3609" t="s">
        <v>361</v>
      </c>
      <c r="I3609" t="s">
        <v>446</v>
      </c>
      <c r="J3609" t="s">
        <v>450</v>
      </c>
      <c r="K3609">
        <v>27.62</v>
      </c>
      <c r="L3609">
        <v>51.25</v>
      </c>
      <c r="M3609" t="s">
        <v>728</v>
      </c>
      <c r="N3609" t="s">
        <v>932</v>
      </c>
      <c r="Q3609">
        <v>9</v>
      </c>
      <c r="R3609">
        <v>3</v>
      </c>
      <c r="S3609" t="s">
        <v>1693</v>
      </c>
      <c r="T3609" t="s">
        <v>2880</v>
      </c>
      <c r="U3609" t="s">
        <v>3401</v>
      </c>
      <c r="V3609" t="s">
        <v>3459</v>
      </c>
      <c r="W3609">
        <v>133</v>
      </c>
      <c r="X3609">
        <v>1118</v>
      </c>
      <c r="Y3609">
        <v>4</v>
      </c>
      <c r="Z3609" t="s">
        <v>3487</v>
      </c>
      <c r="AA3609" t="s">
        <v>6155</v>
      </c>
      <c r="AB3609" t="s">
        <v>8031</v>
      </c>
      <c r="AC3609">
        <v>12</v>
      </c>
      <c r="AD3609" t="s">
        <v>9081</v>
      </c>
      <c r="AE3609" t="s">
        <v>457</v>
      </c>
      <c r="AF3609" t="s">
        <v>8458</v>
      </c>
      <c r="AG3609" t="s">
        <v>8688</v>
      </c>
    </row>
    <row r="3610" spans="1:33" hidden="1" x14ac:dyDescent="0.25">
      <c r="A3610" t="s">
        <v>65</v>
      </c>
      <c r="B3610">
        <v>2025286</v>
      </c>
      <c r="C3610" t="s">
        <v>87</v>
      </c>
      <c r="D3610">
        <v>3</v>
      </c>
      <c r="E3610" t="s">
        <v>90</v>
      </c>
      <c r="F3610">
        <v>1650</v>
      </c>
      <c r="G3610" t="s">
        <v>98</v>
      </c>
      <c r="H3610" t="s">
        <v>361</v>
      </c>
      <c r="I3610" t="s">
        <v>446</v>
      </c>
      <c r="J3610" t="s">
        <v>450</v>
      </c>
      <c r="K3610">
        <v>27.62</v>
      </c>
      <c r="L3610">
        <v>51.25</v>
      </c>
      <c r="M3610" t="s">
        <v>728</v>
      </c>
      <c r="N3610" t="s">
        <v>932</v>
      </c>
      <c r="Q3610">
        <v>10</v>
      </c>
      <c r="R3610">
        <v>9</v>
      </c>
      <c r="S3610" t="s">
        <v>1703</v>
      </c>
      <c r="T3610" t="s">
        <v>2890</v>
      </c>
      <c r="U3610" t="s">
        <v>3420</v>
      </c>
      <c r="V3610" t="s">
        <v>3443</v>
      </c>
      <c r="W3610">
        <v>125</v>
      </c>
      <c r="X3610">
        <v>1129</v>
      </c>
      <c r="Y3610">
        <v>11</v>
      </c>
      <c r="Z3610" t="s">
        <v>3499</v>
      </c>
      <c r="AA3610" t="s">
        <v>6062</v>
      </c>
      <c r="AB3610" t="s">
        <v>8100</v>
      </c>
      <c r="AC3610">
        <v>16</v>
      </c>
      <c r="AD3610" t="s">
        <v>9013</v>
      </c>
      <c r="AE3610" t="s">
        <v>8651</v>
      </c>
      <c r="AF3610" t="s">
        <v>8686</v>
      </c>
      <c r="AG3610" t="s">
        <v>9144</v>
      </c>
    </row>
    <row r="3611" spans="1:33" hidden="1" x14ac:dyDescent="0.25">
      <c r="A3611" t="s">
        <v>65</v>
      </c>
      <c r="B3611">
        <v>2025286</v>
      </c>
      <c r="C3611" t="s">
        <v>87</v>
      </c>
      <c r="D3611">
        <v>3</v>
      </c>
      <c r="E3611" t="s">
        <v>90</v>
      </c>
      <c r="F3611">
        <v>1650</v>
      </c>
      <c r="G3611" t="s">
        <v>98</v>
      </c>
      <c r="H3611" t="s">
        <v>361</v>
      </c>
      <c r="I3611" t="s">
        <v>446</v>
      </c>
      <c r="J3611" t="s">
        <v>450</v>
      </c>
      <c r="K3611">
        <v>27.62</v>
      </c>
      <c r="L3611">
        <v>51.25</v>
      </c>
      <c r="M3611" t="s">
        <v>728</v>
      </c>
      <c r="N3611" t="s">
        <v>932</v>
      </c>
      <c r="Q3611">
        <v>11</v>
      </c>
      <c r="R3611">
        <v>4</v>
      </c>
      <c r="S3611" t="s">
        <v>1473</v>
      </c>
      <c r="T3611" t="s">
        <v>2660</v>
      </c>
      <c r="U3611" t="s">
        <v>3404</v>
      </c>
      <c r="V3611" t="s">
        <v>3444</v>
      </c>
      <c r="W3611">
        <v>130</v>
      </c>
      <c r="X3611">
        <v>1152</v>
      </c>
      <c r="Y3611">
        <v>6</v>
      </c>
      <c r="Z3611" t="s">
        <v>3510</v>
      </c>
      <c r="AA3611" t="s">
        <v>6156</v>
      </c>
      <c r="AB3611" t="s">
        <v>6951</v>
      </c>
      <c r="AC3611">
        <v>16</v>
      </c>
      <c r="AD3611" t="s">
        <v>8987</v>
      </c>
      <c r="AE3611" t="s">
        <v>8651</v>
      </c>
      <c r="AF3611" t="s">
        <v>8454</v>
      </c>
      <c r="AG3611" t="s">
        <v>8921</v>
      </c>
    </row>
    <row r="3612" spans="1:33" hidden="1" x14ac:dyDescent="0.25">
      <c r="A3612" t="s">
        <v>65</v>
      </c>
      <c r="B3612">
        <v>2025286</v>
      </c>
      <c r="C3612" t="s">
        <v>87</v>
      </c>
      <c r="D3612">
        <v>3</v>
      </c>
      <c r="E3612" t="s">
        <v>90</v>
      </c>
      <c r="F3612">
        <v>1650</v>
      </c>
      <c r="G3612" t="s">
        <v>98</v>
      </c>
      <c r="H3612" t="s">
        <v>361</v>
      </c>
      <c r="I3612" t="s">
        <v>446</v>
      </c>
      <c r="J3612" t="s">
        <v>450</v>
      </c>
      <c r="K3612">
        <v>27.62</v>
      </c>
      <c r="L3612">
        <v>51.25</v>
      </c>
      <c r="M3612" t="s">
        <v>728</v>
      </c>
      <c r="N3612" t="s">
        <v>932</v>
      </c>
      <c r="Q3612">
        <v>12</v>
      </c>
      <c r="R3612">
        <v>5</v>
      </c>
      <c r="S3612" t="s">
        <v>1945</v>
      </c>
      <c r="T3612" t="s">
        <v>3132</v>
      </c>
      <c r="U3612" t="s">
        <v>3419</v>
      </c>
      <c r="V3612" t="s">
        <v>3442</v>
      </c>
      <c r="W3612">
        <v>127</v>
      </c>
      <c r="X3612">
        <v>1176</v>
      </c>
      <c r="Y3612">
        <v>12</v>
      </c>
      <c r="Z3612" t="s">
        <v>3544</v>
      </c>
      <c r="AA3612" t="s">
        <v>6157</v>
      </c>
      <c r="AB3612" t="s">
        <v>8141</v>
      </c>
      <c r="AC3612">
        <v>88</v>
      </c>
      <c r="AD3612" t="s">
        <v>9081</v>
      </c>
      <c r="AE3612" t="s">
        <v>9103</v>
      </c>
      <c r="AF3612" t="s">
        <v>8461</v>
      </c>
      <c r="AG3612" t="s">
        <v>8736</v>
      </c>
    </row>
    <row r="3613" spans="1:33" hidden="1" x14ac:dyDescent="0.25">
      <c r="A3613" t="s">
        <v>65</v>
      </c>
      <c r="B3613">
        <v>2025287</v>
      </c>
      <c r="C3613" t="s">
        <v>87</v>
      </c>
      <c r="D3613">
        <v>4</v>
      </c>
      <c r="E3613" t="s">
        <v>90</v>
      </c>
      <c r="F3613">
        <v>1200</v>
      </c>
      <c r="G3613" t="s">
        <v>98</v>
      </c>
      <c r="H3613" t="s">
        <v>362</v>
      </c>
      <c r="I3613" t="s">
        <v>446</v>
      </c>
      <c r="J3613" t="s">
        <v>450</v>
      </c>
      <c r="K3613">
        <v>23.52</v>
      </c>
      <c r="L3613">
        <v>45.69</v>
      </c>
      <c r="M3613" t="s">
        <v>637</v>
      </c>
      <c r="Q3613">
        <v>1</v>
      </c>
      <c r="R3613">
        <v>1</v>
      </c>
      <c r="S3613" t="s">
        <v>1319</v>
      </c>
      <c r="T3613" t="s">
        <v>2506</v>
      </c>
      <c r="U3613" t="s">
        <v>3402</v>
      </c>
      <c r="V3613" t="s">
        <v>3445</v>
      </c>
      <c r="W3613">
        <v>130</v>
      </c>
      <c r="X3613">
        <v>1099</v>
      </c>
      <c r="Y3613">
        <v>4</v>
      </c>
      <c r="Z3613" t="s">
        <v>3478</v>
      </c>
      <c r="AA3613" t="s">
        <v>5600</v>
      </c>
      <c r="AB3613" t="s">
        <v>637</v>
      </c>
      <c r="AC3613">
        <v>4.7</v>
      </c>
      <c r="AD3613" t="s">
        <v>8453</v>
      </c>
      <c r="AE3613" t="s">
        <v>9305</v>
      </c>
      <c r="AF3613" t="s">
        <v>8745</v>
      </c>
    </row>
    <row r="3614" spans="1:33" hidden="1" x14ac:dyDescent="0.25">
      <c r="A3614" t="s">
        <v>65</v>
      </c>
      <c r="B3614">
        <v>2025287</v>
      </c>
      <c r="C3614" t="s">
        <v>87</v>
      </c>
      <c r="D3614">
        <v>4</v>
      </c>
      <c r="E3614" t="s">
        <v>90</v>
      </c>
      <c r="F3614">
        <v>1200</v>
      </c>
      <c r="G3614" t="s">
        <v>98</v>
      </c>
      <c r="H3614" t="s">
        <v>362</v>
      </c>
      <c r="I3614" t="s">
        <v>446</v>
      </c>
      <c r="J3614" t="s">
        <v>450</v>
      </c>
      <c r="K3614">
        <v>23.52</v>
      </c>
      <c r="L3614">
        <v>45.69</v>
      </c>
      <c r="M3614" t="s">
        <v>637</v>
      </c>
      <c r="Q3614">
        <v>2</v>
      </c>
      <c r="R3614">
        <v>4</v>
      </c>
      <c r="S3614" t="s">
        <v>1785</v>
      </c>
      <c r="T3614" t="s">
        <v>2972</v>
      </c>
      <c r="U3614" t="s">
        <v>3416</v>
      </c>
      <c r="V3614" t="s">
        <v>3446</v>
      </c>
      <c r="W3614">
        <v>126</v>
      </c>
      <c r="X3614">
        <v>1120</v>
      </c>
      <c r="Y3614">
        <v>8</v>
      </c>
      <c r="Z3614" t="s">
        <v>3479</v>
      </c>
      <c r="AA3614" t="s">
        <v>5349</v>
      </c>
      <c r="AB3614" t="s">
        <v>726</v>
      </c>
      <c r="AC3614">
        <v>18</v>
      </c>
      <c r="AD3614" t="s">
        <v>8455</v>
      </c>
      <c r="AE3614" t="s">
        <v>9376</v>
      </c>
      <c r="AF3614" t="s">
        <v>9053</v>
      </c>
    </row>
    <row r="3615" spans="1:33" hidden="1" x14ac:dyDescent="0.25">
      <c r="A3615" t="s">
        <v>65</v>
      </c>
      <c r="B3615">
        <v>2025287</v>
      </c>
      <c r="C3615" t="s">
        <v>87</v>
      </c>
      <c r="D3615">
        <v>4</v>
      </c>
      <c r="E3615" t="s">
        <v>90</v>
      </c>
      <c r="F3615">
        <v>1200</v>
      </c>
      <c r="G3615" t="s">
        <v>98</v>
      </c>
      <c r="H3615" t="s">
        <v>362</v>
      </c>
      <c r="I3615" t="s">
        <v>446</v>
      </c>
      <c r="J3615" t="s">
        <v>450</v>
      </c>
      <c r="K3615">
        <v>23.52</v>
      </c>
      <c r="L3615">
        <v>45.69</v>
      </c>
      <c r="M3615" t="s">
        <v>637</v>
      </c>
      <c r="Q3615">
        <v>3</v>
      </c>
      <c r="R3615">
        <v>8</v>
      </c>
      <c r="S3615" t="s">
        <v>1927</v>
      </c>
      <c r="T3615" t="s">
        <v>3114</v>
      </c>
      <c r="U3615" t="s">
        <v>3411</v>
      </c>
      <c r="V3615" t="s">
        <v>3458</v>
      </c>
      <c r="W3615">
        <v>124</v>
      </c>
      <c r="X3615">
        <v>1195</v>
      </c>
      <c r="Y3615">
        <v>9</v>
      </c>
      <c r="Z3615" t="s">
        <v>3489</v>
      </c>
      <c r="AA3615" t="s">
        <v>4986</v>
      </c>
      <c r="AB3615" t="s">
        <v>7248</v>
      </c>
      <c r="AC3615">
        <v>2.2999999999999998</v>
      </c>
      <c r="AD3615" t="s">
        <v>8581</v>
      </c>
      <c r="AE3615" t="s">
        <v>9301</v>
      </c>
      <c r="AF3615" t="s">
        <v>8793</v>
      </c>
    </row>
    <row r="3616" spans="1:33" hidden="1" x14ac:dyDescent="0.25">
      <c r="A3616" t="s">
        <v>65</v>
      </c>
      <c r="B3616">
        <v>2025287</v>
      </c>
      <c r="C3616" t="s">
        <v>87</v>
      </c>
      <c r="D3616">
        <v>4</v>
      </c>
      <c r="E3616" t="s">
        <v>90</v>
      </c>
      <c r="F3616">
        <v>1200</v>
      </c>
      <c r="G3616" t="s">
        <v>98</v>
      </c>
      <c r="H3616" t="s">
        <v>362</v>
      </c>
      <c r="I3616" t="s">
        <v>446</v>
      </c>
      <c r="J3616" t="s">
        <v>450</v>
      </c>
      <c r="K3616">
        <v>23.52</v>
      </c>
      <c r="L3616">
        <v>45.69</v>
      </c>
      <c r="M3616" t="s">
        <v>637</v>
      </c>
      <c r="Q3616">
        <v>4</v>
      </c>
      <c r="R3616">
        <v>10</v>
      </c>
      <c r="S3616" t="s">
        <v>1379</v>
      </c>
      <c r="T3616" t="s">
        <v>2566</v>
      </c>
      <c r="U3616" t="s">
        <v>3420</v>
      </c>
      <c r="V3616" t="s">
        <v>3449</v>
      </c>
      <c r="W3616">
        <v>122</v>
      </c>
      <c r="X3616">
        <v>1127</v>
      </c>
      <c r="Y3616">
        <v>5</v>
      </c>
      <c r="Z3616" t="s">
        <v>3481</v>
      </c>
      <c r="AA3616" t="s">
        <v>5281</v>
      </c>
      <c r="AB3616" t="s">
        <v>774</v>
      </c>
      <c r="AC3616">
        <v>9.3000000000000007</v>
      </c>
      <c r="AD3616" t="s">
        <v>8761</v>
      </c>
      <c r="AE3616" t="s">
        <v>9301</v>
      </c>
      <c r="AF3616" t="s">
        <v>8448</v>
      </c>
    </row>
    <row r="3617" spans="1:32" hidden="1" x14ac:dyDescent="0.25">
      <c r="A3617" t="s">
        <v>65</v>
      </c>
      <c r="B3617">
        <v>2025287</v>
      </c>
      <c r="C3617" t="s">
        <v>87</v>
      </c>
      <c r="D3617">
        <v>4</v>
      </c>
      <c r="E3617" t="s">
        <v>90</v>
      </c>
      <c r="F3617">
        <v>1200</v>
      </c>
      <c r="G3617" t="s">
        <v>98</v>
      </c>
      <c r="H3617" t="s">
        <v>362</v>
      </c>
      <c r="I3617" t="s">
        <v>446</v>
      </c>
      <c r="J3617" t="s">
        <v>450</v>
      </c>
      <c r="K3617">
        <v>23.52</v>
      </c>
      <c r="L3617">
        <v>45.69</v>
      </c>
      <c r="M3617" t="s">
        <v>637</v>
      </c>
      <c r="Q3617">
        <v>5</v>
      </c>
      <c r="R3617">
        <v>6</v>
      </c>
      <c r="S3617" t="s">
        <v>1972</v>
      </c>
      <c r="T3617" t="s">
        <v>3159</v>
      </c>
      <c r="U3617" t="s">
        <v>3409</v>
      </c>
      <c r="V3617" t="s">
        <v>3448</v>
      </c>
      <c r="W3617">
        <v>125</v>
      </c>
      <c r="X3617">
        <v>1065</v>
      </c>
      <c r="Y3617">
        <v>12</v>
      </c>
      <c r="Z3617" t="s">
        <v>3524</v>
      </c>
      <c r="AA3617" t="s">
        <v>5108</v>
      </c>
      <c r="AB3617" t="s">
        <v>7357</v>
      </c>
      <c r="AC3617">
        <v>15</v>
      </c>
      <c r="AD3617" t="s">
        <v>8702</v>
      </c>
      <c r="AE3617" t="s">
        <v>9309</v>
      </c>
      <c r="AF3617" t="s">
        <v>9314</v>
      </c>
    </row>
    <row r="3618" spans="1:32" hidden="1" x14ac:dyDescent="0.25">
      <c r="A3618" t="s">
        <v>65</v>
      </c>
      <c r="B3618">
        <v>2025287</v>
      </c>
      <c r="C3618" t="s">
        <v>87</v>
      </c>
      <c r="D3618">
        <v>4</v>
      </c>
      <c r="E3618" t="s">
        <v>90</v>
      </c>
      <c r="F3618">
        <v>1200</v>
      </c>
      <c r="G3618" t="s">
        <v>98</v>
      </c>
      <c r="H3618" t="s">
        <v>362</v>
      </c>
      <c r="I3618" t="s">
        <v>446</v>
      </c>
      <c r="J3618" t="s">
        <v>450</v>
      </c>
      <c r="K3618">
        <v>23.52</v>
      </c>
      <c r="L3618">
        <v>45.69</v>
      </c>
      <c r="M3618" t="s">
        <v>637</v>
      </c>
      <c r="Q3618">
        <v>6</v>
      </c>
      <c r="R3618">
        <v>2</v>
      </c>
      <c r="S3618" t="s">
        <v>1239</v>
      </c>
      <c r="T3618" t="s">
        <v>2426</v>
      </c>
      <c r="U3618" t="s">
        <v>3422</v>
      </c>
      <c r="V3618" t="s">
        <v>3447</v>
      </c>
      <c r="W3618">
        <v>134</v>
      </c>
      <c r="X3618">
        <v>1041</v>
      </c>
      <c r="Y3618">
        <v>10</v>
      </c>
      <c r="Z3618" t="s">
        <v>3496</v>
      </c>
      <c r="AA3618" t="s">
        <v>5120</v>
      </c>
      <c r="AB3618" t="s">
        <v>7393</v>
      </c>
      <c r="AC3618">
        <v>11</v>
      </c>
      <c r="AD3618" t="s">
        <v>9087</v>
      </c>
      <c r="AE3618" t="s">
        <v>9381</v>
      </c>
      <c r="AF3618" t="s">
        <v>8948</v>
      </c>
    </row>
    <row r="3619" spans="1:32" hidden="1" x14ac:dyDescent="0.25">
      <c r="A3619" t="s">
        <v>65</v>
      </c>
      <c r="B3619">
        <v>2025287</v>
      </c>
      <c r="C3619" t="s">
        <v>87</v>
      </c>
      <c r="D3619">
        <v>4</v>
      </c>
      <c r="E3619" t="s">
        <v>90</v>
      </c>
      <c r="F3619">
        <v>1200</v>
      </c>
      <c r="G3619" t="s">
        <v>98</v>
      </c>
      <c r="H3619" t="s">
        <v>362</v>
      </c>
      <c r="I3619" t="s">
        <v>446</v>
      </c>
      <c r="J3619" t="s">
        <v>450</v>
      </c>
      <c r="K3619">
        <v>23.52</v>
      </c>
      <c r="L3619">
        <v>45.69</v>
      </c>
      <c r="M3619" t="s">
        <v>637</v>
      </c>
      <c r="Q3619">
        <v>7</v>
      </c>
      <c r="R3619">
        <v>12</v>
      </c>
      <c r="S3619" t="s">
        <v>1529</v>
      </c>
      <c r="T3619" t="s">
        <v>2716</v>
      </c>
      <c r="U3619" t="s">
        <v>3413</v>
      </c>
      <c r="V3619" t="s">
        <v>3453</v>
      </c>
      <c r="W3619">
        <v>116</v>
      </c>
      <c r="X3619">
        <v>1012</v>
      </c>
      <c r="Y3619">
        <v>6</v>
      </c>
      <c r="Z3619" t="s">
        <v>3484</v>
      </c>
      <c r="AA3619" t="s">
        <v>5354</v>
      </c>
      <c r="AB3619" t="s">
        <v>731</v>
      </c>
      <c r="AC3619">
        <v>44</v>
      </c>
      <c r="AD3619" t="s">
        <v>8763</v>
      </c>
      <c r="AE3619" t="s">
        <v>9381</v>
      </c>
      <c r="AF3619" t="s">
        <v>8862</v>
      </c>
    </row>
    <row r="3620" spans="1:32" hidden="1" x14ac:dyDescent="0.25">
      <c r="A3620" t="s">
        <v>65</v>
      </c>
      <c r="B3620">
        <v>2025287</v>
      </c>
      <c r="C3620" t="s">
        <v>87</v>
      </c>
      <c r="D3620">
        <v>4</v>
      </c>
      <c r="E3620" t="s">
        <v>90</v>
      </c>
      <c r="F3620">
        <v>1200</v>
      </c>
      <c r="G3620" t="s">
        <v>98</v>
      </c>
      <c r="H3620" t="s">
        <v>362</v>
      </c>
      <c r="I3620" t="s">
        <v>446</v>
      </c>
      <c r="J3620" t="s">
        <v>450</v>
      </c>
      <c r="K3620">
        <v>23.52</v>
      </c>
      <c r="L3620">
        <v>45.69</v>
      </c>
      <c r="M3620" t="s">
        <v>637</v>
      </c>
      <c r="Q3620">
        <v>8</v>
      </c>
      <c r="R3620">
        <v>11</v>
      </c>
      <c r="S3620" t="s">
        <v>1900</v>
      </c>
      <c r="T3620" t="s">
        <v>3087</v>
      </c>
      <c r="U3620" t="s">
        <v>3400</v>
      </c>
      <c r="V3620" t="s">
        <v>3443</v>
      </c>
      <c r="W3620">
        <v>122</v>
      </c>
      <c r="X3620">
        <v>1083</v>
      </c>
      <c r="Y3620">
        <v>7</v>
      </c>
      <c r="Z3620" t="s">
        <v>3497</v>
      </c>
      <c r="AA3620" t="s">
        <v>5374</v>
      </c>
      <c r="AB3620" t="s">
        <v>7055</v>
      </c>
      <c r="AC3620">
        <v>67</v>
      </c>
      <c r="AD3620" t="s">
        <v>8730</v>
      </c>
      <c r="AE3620" t="s">
        <v>9309</v>
      </c>
      <c r="AF3620" t="s">
        <v>8559</v>
      </c>
    </row>
    <row r="3621" spans="1:32" hidden="1" x14ac:dyDescent="0.25">
      <c r="A3621" t="s">
        <v>65</v>
      </c>
      <c r="B3621">
        <v>2025287</v>
      </c>
      <c r="C3621" t="s">
        <v>87</v>
      </c>
      <c r="D3621">
        <v>4</v>
      </c>
      <c r="E3621" t="s">
        <v>90</v>
      </c>
      <c r="F3621">
        <v>1200</v>
      </c>
      <c r="G3621" t="s">
        <v>98</v>
      </c>
      <c r="H3621" t="s">
        <v>362</v>
      </c>
      <c r="I3621" t="s">
        <v>446</v>
      </c>
      <c r="J3621" t="s">
        <v>450</v>
      </c>
      <c r="K3621">
        <v>23.52</v>
      </c>
      <c r="L3621">
        <v>45.69</v>
      </c>
      <c r="M3621" t="s">
        <v>637</v>
      </c>
      <c r="Q3621">
        <v>9</v>
      </c>
      <c r="R3621">
        <v>3</v>
      </c>
      <c r="S3621" t="s">
        <v>1695</v>
      </c>
      <c r="T3621" t="s">
        <v>2882</v>
      </c>
      <c r="U3621" t="s">
        <v>3406</v>
      </c>
      <c r="V3621" t="s">
        <v>3455</v>
      </c>
      <c r="W3621">
        <v>129</v>
      </c>
      <c r="X3621">
        <v>1126</v>
      </c>
      <c r="Y3621">
        <v>3</v>
      </c>
      <c r="Z3621" t="s">
        <v>3497</v>
      </c>
      <c r="AA3621" t="s">
        <v>6138</v>
      </c>
      <c r="AB3621" t="s">
        <v>7055</v>
      </c>
      <c r="AC3621">
        <v>26</v>
      </c>
      <c r="AD3621" t="s">
        <v>8581</v>
      </c>
      <c r="AE3621" t="s">
        <v>9394</v>
      </c>
      <c r="AF3621" t="s">
        <v>8604</v>
      </c>
    </row>
    <row r="3622" spans="1:32" hidden="1" x14ac:dyDescent="0.25">
      <c r="A3622" t="s">
        <v>65</v>
      </c>
      <c r="B3622">
        <v>2025287</v>
      </c>
      <c r="C3622" t="s">
        <v>87</v>
      </c>
      <c r="D3622">
        <v>4</v>
      </c>
      <c r="E3622" t="s">
        <v>90</v>
      </c>
      <c r="F3622">
        <v>1200</v>
      </c>
      <c r="G3622" t="s">
        <v>98</v>
      </c>
      <c r="H3622" t="s">
        <v>362</v>
      </c>
      <c r="I3622" t="s">
        <v>446</v>
      </c>
      <c r="J3622" t="s">
        <v>450</v>
      </c>
      <c r="K3622">
        <v>23.52</v>
      </c>
      <c r="L3622">
        <v>45.69</v>
      </c>
      <c r="M3622" t="s">
        <v>637</v>
      </c>
      <c r="Q3622">
        <v>10</v>
      </c>
      <c r="R3622">
        <v>9</v>
      </c>
      <c r="S3622" t="s">
        <v>1896</v>
      </c>
      <c r="T3622" t="s">
        <v>3083</v>
      </c>
      <c r="U3622" t="s">
        <v>3404</v>
      </c>
      <c r="V3622" t="s">
        <v>3459</v>
      </c>
      <c r="W3622">
        <v>123</v>
      </c>
      <c r="X3622">
        <v>1079</v>
      </c>
      <c r="Y3622">
        <v>11</v>
      </c>
      <c r="Z3622" t="s">
        <v>3491</v>
      </c>
      <c r="AA3622" t="s">
        <v>5505</v>
      </c>
      <c r="AB3622" t="s">
        <v>797</v>
      </c>
      <c r="AC3622">
        <v>38</v>
      </c>
      <c r="AD3622" t="s">
        <v>8410</v>
      </c>
      <c r="AE3622" t="s">
        <v>9376</v>
      </c>
      <c r="AF3622" t="s">
        <v>9439</v>
      </c>
    </row>
    <row r="3623" spans="1:32" hidden="1" x14ac:dyDescent="0.25">
      <c r="A3623" t="s">
        <v>65</v>
      </c>
      <c r="B3623">
        <v>2025287</v>
      </c>
      <c r="C3623" t="s">
        <v>87</v>
      </c>
      <c r="D3623">
        <v>4</v>
      </c>
      <c r="E3623" t="s">
        <v>90</v>
      </c>
      <c r="F3623">
        <v>1200</v>
      </c>
      <c r="G3623" t="s">
        <v>98</v>
      </c>
      <c r="H3623" t="s">
        <v>362</v>
      </c>
      <c r="I3623" t="s">
        <v>446</v>
      </c>
      <c r="J3623" t="s">
        <v>450</v>
      </c>
      <c r="K3623">
        <v>23.52</v>
      </c>
      <c r="L3623">
        <v>45.69</v>
      </c>
      <c r="M3623" t="s">
        <v>637</v>
      </c>
      <c r="Q3623">
        <v>11</v>
      </c>
      <c r="R3623">
        <v>5</v>
      </c>
      <c r="S3623" t="s">
        <v>1735</v>
      </c>
      <c r="T3623" t="s">
        <v>2922</v>
      </c>
      <c r="U3623" t="s">
        <v>3417</v>
      </c>
      <c r="V3623" t="s">
        <v>3452</v>
      </c>
      <c r="W3623">
        <v>125</v>
      </c>
      <c r="X3623">
        <v>1174</v>
      </c>
      <c r="Y3623">
        <v>1</v>
      </c>
      <c r="Z3623" t="s">
        <v>3527</v>
      </c>
      <c r="AA3623" t="s">
        <v>5859</v>
      </c>
      <c r="AB3623" t="s">
        <v>7035</v>
      </c>
      <c r="AC3623">
        <v>7.5</v>
      </c>
      <c r="AD3623" t="s">
        <v>8418</v>
      </c>
      <c r="AE3623" t="s">
        <v>9376</v>
      </c>
      <c r="AF3623" t="s">
        <v>8458</v>
      </c>
    </row>
    <row r="3624" spans="1:32" hidden="1" x14ac:dyDescent="0.25">
      <c r="A3624" t="s">
        <v>65</v>
      </c>
      <c r="B3624">
        <v>2025287</v>
      </c>
      <c r="C3624" t="s">
        <v>87</v>
      </c>
      <c r="D3624">
        <v>4</v>
      </c>
      <c r="E3624" t="s">
        <v>90</v>
      </c>
      <c r="F3624">
        <v>1200</v>
      </c>
      <c r="G3624" t="s">
        <v>98</v>
      </c>
      <c r="H3624" t="s">
        <v>362</v>
      </c>
      <c r="I3624" t="s">
        <v>446</v>
      </c>
      <c r="J3624" t="s">
        <v>450</v>
      </c>
      <c r="K3624">
        <v>23.52</v>
      </c>
      <c r="L3624">
        <v>45.69</v>
      </c>
      <c r="M3624" t="s">
        <v>637</v>
      </c>
      <c r="Q3624">
        <v>12</v>
      </c>
      <c r="R3624">
        <v>7</v>
      </c>
      <c r="S3624" t="s">
        <v>1861</v>
      </c>
      <c r="T3624" t="s">
        <v>3048</v>
      </c>
      <c r="U3624" t="s">
        <v>3398</v>
      </c>
      <c r="V3624" t="s">
        <v>3444</v>
      </c>
      <c r="W3624">
        <v>124</v>
      </c>
      <c r="X3624">
        <v>1137</v>
      </c>
      <c r="Y3624">
        <v>2</v>
      </c>
      <c r="Z3624" t="s">
        <v>3527</v>
      </c>
      <c r="AA3624" t="s">
        <v>5115</v>
      </c>
      <c r="AB3624" t="s">
        <v>7917</v>
      </c>
      <c r="AC3624">
        <v>45</v>
      </c>
      <c r="AD3624" t="s">
        <v>8686</v>
      </c>
      <c r="AE3624" t="s">
        <v>9376</v>
      </c>
      <c r="AF3624" t="s">
        <v>8652</v>
      </c>
    </row>
    <row r="3625" spans="1:32" hidden="1" x14ac:dyDescent="0.25">
      <c r="A3625" t="s">
        <v>65</v>
      </c>
      <c r="B3625">
        <v>2025288</v>
      </c>
      <c r="C3625" t="s">
        <v>87</v>
      </c>
      <c r="D3625">
        <v>5</v>
      </c>
      <c r="E3625" t="s">
        <v>90</v>
      </c>
      <c r="F3625">
        <v>1200</v>
      </c>
      <c r="G3625" t="s">
        <v>98</v>
      </c>
      <c r="H3625" t="s">
        <v>362</v>
      </c>
      <c r="I3625" t="s">
        <v>446</v>
      </c>
      <c r="J3625" t="s">
        <v>450</v>
      </c>
      <c r="K3625">
        <v>23.54</v>
      </c>
      <c r="L3625">
        <v>45.57</v>
      </c>
      <c r="M3625" t="s">
        <v>729</v>
      </c>
      <c r="Q3625">
        <v>1</v>
      </c>
      <c r="R3625">
        <v>3</v>
      </c>
      <c r="S3625" t="s">
        <v>1371</v>
      </c>
      <c r="T3625" t="s">
        <v>2558</v>
      </c>
      <c r="U3625" t="s">
        <v>3399</v>
      </c>
      <c r="V3625" t="s">
        <v>3442</v>
      </c>
      <c r="W3625">
        <v>130</v>
      </c>
      <c r="X3625">
        <v>1103</v>
      </c>
      <c r="Y3625">
        <v>9</v>
      </c>
      <c r="Z3625" t="s">
        <v>3478</v>
      </c>
      <c r="AA3625" t="s">
        <v>5160</v>
      </c>
      <c r="AB3625" t="s">
        <v>729</v>
      </c>
      <c r="AC3625">
        <v>6.4</v>
      </c>
      <c r="AD3625" t="s">
        <v>9054</v>
      </c>
      <c r="AE3625" t="s">
        <v>9403</v>
      </c>
      <c r="AF3625" t="s">
        <v>8414</v>
      </c>
    </row>
    <row r="3626" spans="1:32" hidden="1" x14ac:dyDescent="0.25">
      <c r="A3626" t="s">
        <v>65</v>
      </c>
      <c r="B3626">
        <v>2025288</v>
      </c>
      <c r="C3626" t="s">
        <v>87</v>
      </c>
      <c r="D3626">
        <v>5</v>
      </c>
      <c r="E3626" t="s">
        <v>90</v>
      </c>
      <c r="F3626">
        <v>1200</v>
      </c>
      <c r="G3626" t="s">
        <v>98</v>
      </c>
      <c r="H3626" t="s">
        <v>362</v>
      </c>
      <c r="I3626" t="s">
        <v>446</v>
      </c>
      <c r="J3626" t="s">
        <v>450</v>
      </c>
      <c r="K3626">
        <v>23.54</v>
      </c>
      <c r="L3626">
        <v>45.57</v>
      </c>
      <c r="M3626" t="s">
        <v>729</v>
      </c>
      <c r="Q3626">
        <v>2</v>
      </c>
      <c r="R3626">
        <v>4</v>
      </c>
      <c r="S3626" t="s">
        <v>2106</v>
      </c>
      <c r="T3626" t="s">
        <v>3293</v>
      </c>
      <c r="U3626" t="s">
        <v>3413</v>
      </c>
      <c r="V3626" t="s">
        <v>3456</v>
      </c>
      <c r="W3626">
        <v>125</v>
      </c>
      <c r="X3626">
        <v>1107</v>
      </c>
      <c r="Y3626">
        <v>5</v>
      </c>
      <c r="Z3626" t="s">
        <v>3529</v>
      </c>
      <c r="AA3626" t="s">
        <v>5838</v>
      </c>
      <c r="AB3626" t="s">
        <v>6835</v>
      </c>
      <c r="AC3626">
        <v>16</v>
      </c>
      <c r="AD3626" t="s">
        <v>8553</v>
      </c>
      <c r="AE3626" t="s">
        <v>9329</v>
      </c>
      <c r="AF3626" t="s">
        <v>9380</v>
      </c>
    </row>
    <row r="3627" spans="1:32" hidden="1" x14ac:dyDescent="0.25">
      <c r="A3627" t="s">
        <v>65</v>
      </c>
      <c r="B3627">
        <v>2025288</v>
      </c>
      <c r="C3627" t="s">
        <v>87</v>
      </c>
      <c r="D3627">
        <v>5</v>
      </c>
      <c r="E3627" t="s">
        <v>90</v>
      </c>
      <c r="F3627">
        <v>1200</v>
      </c>
      <c r="G3627" t="s">
        <v>98</v>
      </c>
      <c r="H3627" t="s">
        <v>362</v>
      </c>
      <c r="I3627" t="s">
        <v>446</v>
      </c>
      <c r="J3627" t="s">
        <v>450</v>
      </c>
      <c r="K3627">
        <v>23.54</v>
      </c>
      <c r="L3627">
        <v>45.57</v>
      </c>
      <c r="M3627" t="s">
        <v>729</v>
      </c>
      <c r="Q3627">
        <v>3</v>
      </c>
      <c r="R3627">
        <v>11</v>
      </c>
      <c r="S3627" t="s">
        <v>1373</v>
      </c>
      <c r="T3627" t="s">
        <v>2560</v>
      </c>
      <c r="U3627" t="s">
        <v>3420</v>
      </c>
      <c r="V3627" t="s">
        <v>3451</v>
      </c>
      <c r="W3627">
        <v>120</v>
      </c>
      <c r="X3627">
        <v>1104</v>
      </c>
      <c r="Y3627">
        <v>3</v>
      </c>
      <c r="Z3627" t="s">
        <v>3479</v>
      </c>
      <c r="AA3627" t="s">
        <v>6158</v>
      </c>
      <c r="AB3627" t="s">
        <v>6836</v>
      </c>
      <c r="AC3627">
        <v>4.8</v>
      </c>
      <c r="AD3627" t="s">
        <v>8558</v>
      </c>
      <c r="AE3627" t="s">
        <v>9223</v>
      </c>
      <c r="AF3627" t="s">
        <v>8582</v>
      </c>
    </row>
    <row r="3628" spans="1:32" hidden="1" x14ac:dyDescent="0.25">
      <c r="A3628" t="s">
        <v>65</v>
      </c>
      <c r="B3628">
        <v>2025288</v>
      </c>
      <c r="C3628" t="s">
        <v>87</v>
      </c>
      <c r="D3628">
        <v>5</v>
      </c>
      <c r="E3628" t="s">
        <v>90</v>
      </c>
      <c r="F3628">
        <v>1200</v>
      </c>
      <c r="G3628" t="s">
        <v>98</v>
      </c>
      <c r="H3628" t="s">
        <v>362</v>
      </c>
      <c r="I3628" t="s">
        <v>446</v>
      </c>
      <c r="J3628" t="s">
        <v>450</v>
      </c>
      <c r="K3628">
        <v>23.54</v>
      </c>
      <c r="L3628">
        <v>45.57</v>
      </c>
      <c r="M3628" t="s">
        <v>729</v>
      </c>
      <c r="Q3628">
        <v>4</v>
      </c>
      <c r="R3628">
        <v>10</v>
      </c>
      <c r="S3628" t="s">
        <v>1833</v>
      </c>
      <c r="T3628" t="s">
        <v>3020</v>
      </c>
      <c r="U3628" t="s">
        <v>3408</v>
      </c>
      <c r="V3628" t="s">
        <v>3445</v>
      </c>
      <c r="W3628">
        <v>120</v>
      </c>
      <c r="X3628">
        <v>1073</v>
      </c>
      <c r="Y3628">
        <v>7</v>
      </c>
      <c r="Z3628" t="s">
        <v>3506</v>
      </c>
      <c r="AA3628" t="s">
        <v>5073</v>
      </c>
      <c r="AB3628" t="s">
        <v>7248</v>
      </c>
      <c r="AC3628">
        <v>47</v>
      </c>
      <c r="AD3628" t="s">
        <v>8604</v>
      </c>
      <c r="AE3628" t="s">
        <v>9269</v>
      </c>
      <c r="AF3628" t="s">
        <v>9053</v>
      </c>
    </row>
    <row r="3629" spans="1:32" hidden="1" x14ac:dyDescent="0.25">
      <c r="A3629" t="s">
        <v>65</v>
      </c>
      <c r="B3629">
        <v>2025288</v>
      </c>
      <c r="C3629" t="s">
        <v>87</v>
      </c>
      <c r="D3629">
        <v>5</v>
      </c>
      <c r="E3629" t="s">
        <v>90</v>
      </c>
      <c r="F3629">
        <v>1200</v>
      </c>
      <c r="G3629" t="s">
        <v>98</v>
      </c>
      <c r="H3629" t="s">
        <v>362</v>
      </c>
      <c r="I3629" t="s">
        <v>446</v>
      </c>
      <c r="J3629" t="s">
        <v>450</v>
      </c>
      <c r="K3629">
        <v>23.54</v>
      </c>
      <c r="L3629">
        <v>45.57</v>
      </c>
      <c r="M3629" t="s">
        <v>729</v>
      </c>
      <c r="Q3629">
        <v>5</v>
      </c>
      <c r="R3629">
        <v>7</v>
      </c>
      <c r="S3629" t="s">
        <v>1530</v>
      </c>
      <c r="T3629" t="s">
        <v>2717</v>
      </c>
      <c r="U3629" t="s">
        <v>3411</v>
      </c>
      <c r="V3629" t="s">
        <v>3457</v>
      </c>
      <c r="W3629">
        <v>123</v>
      </c>
      <c r="X3629">
        <v>1243</v>
      </c>
      <c r="Y3629">
        <v>1</v>
      </c>
      <c r="Z3629" t="s">
        <v>3483</v>
      </c>
      <c r="AA3629" t="s">
        <v>5581</v>
      </c>
      <c r="AB3629" t="s">
        <v>508</v>
      </c>
      <c r="AC3629">
        <v>6.1</v>
      </c>
      <c r="AD3629" t="s">
        <v>8558</v>
      </c>
      <c r="AE3629" t="s">
        <v>9223</v>
      </c>
      <c r="AF3629" t="s">
        <v>8911</v>
      </c>
    </row>
    <row r="3630" spans="1:32" hidden="1" x14ac:dyDescent="0.25">
      <c r="A3630" t="s">
        <v>65</v>
      </c>
      <c r="B3630">
        <v>2025288</v>
      </c>
      <c r="C3630" t="s">
        <v>87</v>
      </c>
      <c r="D3630">
        <v>5</v>
      </c>
      <c r="E3630" t="s">
        <v>90</v>
      </c>
      <c r="F3630">
        <v>1200</v>
      </c>
      <c r="G3630" t="s">
        <v>98</v>
      </c>
      <c r="H3630" t="s">
        <v>362</v>
      </c>
      <c r="I3630" t="s">
        <v>446</v>
      </c>
      <c r="J3630" t="s">
        <v>450</v>
      </c>
      <c r="K3630">
        <v>23.54</v>
      </c>
      <c r="L3630">
        <v>45.57</v>
      </c>
      <c r="M3630" t="s">
        <v>729</v>
      </c>
      <c r="Q3630">
        <v>6</v>
      </c>
      <c r="R3630">
        <v>2</v>
      </c>
      <c r="S3630" t="s">
        <v>1744</v>
      </c>
      <c r="T3630" t="s">
        <v>2931</v>
      </c>
      <c r="U3630" t="s">
        <v>3400</v>
      </c>
      <c r="V3630" t="s">
        <v>3460</v>
      </c>
      <c r="W3630">
        <v>135</v>
      </c>
      <c r="X3630">
        <v>1124</v>
      </c>
      <c r="Y3630">
        <v>10</v>
      </c>
      <c r="Z3630" t="s">
        <v>3514</v>
      </c>
      <c r="AA3630" t="s">
        <v>5337</v>
      </c>
      <c r="AB3630" t="s">
        <v>493</v>
      </c>
      <c r="AC3630">
        <v>8.8000000000000007</v>
      </c>
      <c r="AD3630" t="s">
        <v>8557</v>
      </c>
      <c r="AE3630" t="s">
        <v>9436</v>
      </c>
      <c r="AF3630" t="s">
        <v>8728</v>
      </c>
    </row>
    <row r="3631" spans="1:32" hidden="1" x14ac:dyDescent="0.25">
      <c r="A3631" t="s">
        <v>65</v>
      </c>
      <c r="B3631">
        <v>2025288</v>
      </c>
      <c r="C3631" t="s">
        <v>87</v>
      </c>
      <c r="D3631">
        <v>5</v>
      </c>
      <c r="E3631" t="s">
        <v>90</v>
      </c>
      <c r="F3631">
        <v>1200</v>
      </c>
      <c r="G3631" t="s">
        <v>98</v>
      </c>
      <c r="H3631" t="s">
        <v>362</v>
      </c>
      <c r="I3631" t="s">
        <v>446</v>
      </c>
      <c r="J3631" t="s">
        <v>450</v>
      </c>
      <c r="K3631">
        <v>23.54</v>
      </c>
      <c r="L3631">
        <v>45.57</v>
      </c>
      <c r="M3631" t="s">
        <v>729</v>
      </c>
      <c r="Q3631">
        <v>7</v>
      </c>
      <c r="R3631">
        <v>6</v>
      </c>
      <c r="S3631" t="s">
        <v>1859</v>
      </c>
      <c r="T3631" t="s">
        <v>3046</v>
      </c>
      <c r="U3631" t="s">
        <v>3419</v>
      </c>
      <c r="V3631" t="s">
        <v>3459</v>
      </c>
      <c r="W3631">
        <v>123</v>
      </c>
      <c r="X3631">
        <v>1097</v>
      </c>
      <c r="Y3631">
        <v>4</v>
      </c>
      <c r="Z3631" t="s">
        <v>3496</v>
      </c>
      <c r="AA3631" t="s">
        <v>5133</v>
      </c>
      <c r="AB3631" t="s">
        <v>486</v>
      </c>
      <c r="AC3631">
        <v>7.7</v>
      </c>
      <c r="AD3631" t="s">
        <v>8559</v>
      </c>
      <c r="AE3631" t="s">
        <v>9223</v>
      </c>
      <c r="AF3631" t="s">
        <v>8746</v>
      </c>
    </row>
    <row r="3632" spans="1:32" hidden="1" x14ac:dyDescent="0.25">
      <c r="A3632" t="s">
        <v>65</v>
      </c>
      <c r="B3632">
        <v>2025288</v>
      </c>
      <c r="C3632" t="s">
        <v>87</v>
      </c>
      <c r="D3632">
        <v>5</v>
      </c>
      <c r="E3632" t="s">
        <v>90</v>
      </c>
      <c r="F3632">
        <v>1200</v>
      </c>
      <c r="G3632" t="s">
        <v>98</v>
      </c>
      <c r="H3632" t="s">
        <v>362</v>
      </c>
      <c r="I3632" t="s">
        <v>446</v>
      </c>
      <c r="J3632" t="s">
        <v>450</v>
      </c>
      <c r="K3632">
        <v>23.54</v>
      </c>
      <c r="L3632">
        <v>45.57</v>
      </c>
      <c r="M3632" t="s">
        <v>729</v>
      </c>
      <c r="Q3632">
        <v>8</v>
      </c>
      <c r="R3632">
        <v>5</v>
      </c>
      <c r="S3632" t="s">
        <v>1980</v>
      </c>
      <c r="T3632" t="s">
        <v>3167</v>
      </c>
      <c r="U3632" t="s">
        <v>3406</v>
      </c>
      <c r="V3632" t="s">
        <v>3443</v>
      </c>
      <c r="W3632">
        <v>127</v>
      </c>
      <c r="X3632">
        <v>1104</v>
      </c>
      <c r="Y3632">
        <v>2</v>
      </c>
      <c r="Z3632" t="s">
        <v>3497</v>
      </c>
      <c r="AA3632" t="s">
        <v>5328</v>
      </c>
      <c r="AB3632" t="s">
        <v>512</v>
      </c>
      <c r="AC3632">
        <v>47</v>
      </c>
      <c r="AD3632" t="s">
        <v>8552</v>
      </c>
      <c r="AE3632" t="s">
        <v>9328</v>
      </c>
      <c r="AF3632" t="s">
        <v>8910</v>
      </c>
    </row>
    <row r="3633" spans="1:35" hidden="1" x14ac:dyDescent="0.25">
      <c r="A3633" t="s">
        <v>65</v>
      </c>
      <c r="B3633">
        <v>2025288</v>
      </c>
      <c r="C3633" t="s">
        <v>87</v>
      </c>
      <c r="D3633">
        <v>5</v>
      </c>
      <c r="E3633" t="s">
        <v>90</v>
      </c>
      <c r="F3633">
        <v>1200</v>
      </c>
      <c r="G3633" t="s">
        <v>98</v>
      </c>
      <c r="H3633" t="s">
        <v>362</v>
      </c>
      <c r="I3633" t="s">
        <v>446</v>
      </c>
      <c r="J3633" t="s">
        <v>450</v>
      </c>
      <c r="K3633">
        <v>23.54</v>
      </c>
      <c r="L3633">
        <v>45.57</v>
      </c>
      <c r="M3633" t="s">
        <v>729</v>
      </c>
      <c r="Q3633">
        <v>9</v>
      </c>
      <c r="R3633">
        <v>1</v>
      </c>
      <c r="S3633" t="s">
        <v>1742</v>
      </c>
      <c r="T3633" t="s">
        <v>2929</v>
      </c>
      <c r="U3633" t="s">
        <v>3402</v>
      </c>
      <c r="V3633" t="s">
        <v>3450</v>
      </c>
      <c r="W3633">
        <v>130</v>
      </c>
      <c r="X3633">
        <v>1080</v>
      </c>
      <c r="Y3633">
        <v>11</v>
      </c>
      <c r="Z3633" t="s">
        <v>3497</v>
      </c>
      <c r="AA3633" t="s">
        <v>5286</v>
      </c>
      <c r="AB3633" t="s">
        <v>702</v>
      </c>
      <c r="AC3633">
        <v>68</v>
      </c>
      <c r="AD3633" t="s">
        <v>8555</v>
      </c>
      <c r="AE3633" t="s">
        <v>9329</v>
      </c>
      <c r="AF3633" t="s">
        <v>8749</v>
      </c>
    </row>
    <row r="3634" spans="1:35" hidden="1" x14ac:dyDescent="0.25">
      <c r="A3634" t="s">
        <v>65</v>
      </c>
      <c r="B3634">
        <v>2025288</v>
      </c>
      <c r="C3634" t="s">
        <v>87</v>
      </c>
      <c r="D3634">
        <v>5</v>
      </c>
      <c r="E3634" t="s">
        <v>90</v>
      </c>
      <c r="F3634">
        <v>1200</v>
      </c>
      <c r="G3634" t="s">
        <v>98</v>
      </c>
      <c r="H3634" t="s">
        <v>362</v>
      </c>
      <c r="I3634" t="s">
        <v>446</v>
      </c>
      <c r="J3634" t="s">
        <v>450</v>
      </c>
      <c r="K3634">
        <v>23.54</v>
      </c>
      <c r="L3634">
        <v>45.57</v>
      </c>
      <c r="M3634" t="s">
        <v>729</v>
      </c>
      <c r="Q3634">
        <v>10</v>
      </c>
      <c r="R3634">
        <v>9</v>
      </c>
      <c r="S3634" t="s">
        <v>1521</v>
      </c>
      <c r="T3634" t="s">
        <v>2708</v>
      </c>
      <c r="U3634" t="s">
        <v>3417</v>
      </c>
      <c r="V3634" t="s">
        <v>3440</v>
      </c>
      <c r="W3634">
        <v>120</v>
      </c>
      <c r="X3634">
        <v>1252</v>
      </c>
      <c r="Y3634">
        <v>8</v>
      </c>
      <c r="Z3634" t="s">
        <v>3485</v>
      </c>
      <c r="AA3634" t="s">
        <v>5310</v>
      </c>
      <c r="AB3634" t="s">
        <v>612</v>
      </c>
      <c r="AC3634">
        <v>17</v>
      </c>
      <c r="AD3634" t="s">
        <v>8550</v>
      </c>
      <c r="AE3634" t="s">
        <v>9223</v>
      </c>
      <c r="AF3634" t="s">
        <v>8393</v>
      </c>
    </row>
    <row r="3635" spans="1:35" hidden="1" x14ac:dyDescent="0.25">
      <c r="A3635" t="s">
        <v>65</v>
      </c>
      <c r="B3635">
        <v>2025288</v>
      </c>
      <c r="C3635" t="s">
        <v>87</v>
      </c>
      <c r="D3635">
        <v>5</v>
      </c>
      <c r="E3635" t="s">
        <v>90</v>
      </c>
      <c r="F3635">
        <v>1200</v>
      </c>
      <c r="G3635" t="s">
        <v>98</v>
      </c>
      <c r="H3635" t="s">
        <v>362</v>
      </c>
      <c r="I3635" t="s">
        <v>446</v>
      </c>
      <c r="J3635" t="s">
        <v>450</v>
      </c>
      <c r="K3635">
        <v>23.54</v>
      </c>
      <c r="L3635">
        <v>45.57</v>
      </c>
      <c r="M3635" t="s">
        <v>729</v>
      </c>
      <c r="Q3635">
        <v>11</v>
      </c>
      <c r="R3635">
        <v>12</v>
      </c>
      <c r="S3635" t="s">
        <v>1892</v>
      </c>
      <c r="T3635" t="s">
        <v>3079</v>
      </c>
      <c r="U3635" t="s">
        <v>3409</v>
      </c>
      <c r="V3635" t="s">
        <v>3452</v>
      </c>
      <c r="W3635">
        <v>119</v>
      </c>
      <c r="X3635">
        <v>1258</v>
      </c>
      <c r="Y3635">
        <v>6</v>
      </c>
      <c r="Z3635" t="s">
        <v>3498</v>
      </c>
      <c r="AA3635" t="s">
        <v>5842</v>
      </c>
      <c r="AB3635" t="s">
        <v>6986</v>
      </c>
      <c r="AC3635">
        <v>3.9</v>
      </c>
      <c r="AD3635" t="s">
        <v>8610</v>
      </c>
      <c r="AE3635" t="s">
        <v>9413</v>
      </c>
      <c r="AF3635" t="s">
        <v>8475</v>
      </c>
    </row>
    <row r="3636" spans="1:35" hidden="1" x14ac:dyDescent="0.25">
      <c r="A3636" t="s">
        <v>65</v>
      </c>
      <c r="B3636">
        <v>2025288</v>
      </c>
      <c r="C3636" t="s">
        <v>87</v>
      </c>
      <c r="D3636">
        <v>5</v>
      </c>
      <c r="E3636" t="s">
        <v>90</v>
      </c>
      <c r="F3636">
        <v>1200</v>
      </c>
      <c r="G3636" t="s">
        <v>98</v>
      </c>
      <c r="H3636" t="s">
        <v>362</v>
      </c>
      <c r="I3636" t="s">
        <v>446</v>
      </c>
      <c r="J3636" t="s">
        <v>450</v>
      </c>
      <c r="K3636">
        <v>23.54</v>
      </c>
      <c r="L3636">
        <v>45.57</v>
      </c>
      <c r="M3636" t="s">
        <v>729</v>
      </c>
      <c r="Q3636">
        <v>12</v>
      </c>
      <c r="R3636">
        <v>8</v>
      </c>
      <c r="S3636" t="s">
        <v>1855</v>
      </c>
      <c r="T3636" t="s">
        <v>3042</v>
      </c>
      <c r="U3636" t="s">
        <v>3398</v>
      </c>
      <c r="V3636" t="s">
        <v>3441</v>
      </c>
      <c r="W3636">
        <v>123</v>
      </c>
      <c r="X3636">
        <v>1298</v>
      </c>
      <c r="Y3636">
        <v>12</v>
      </c>
      <c r="Z3636" t="s">
        <v>3522</v>
      </c>
      <c r="AA3636" t="s">
        <v>5312</v>
      </c>
      <c r="AB3636" t="s">
        <v>695</v>
      </c>
      <c r="AC3636">
        <v>78</v>
      </c>
      <c r="AD3636" t="s">
        <v>8606</v>
      </c>
      <c r="AE3636" t="s">
        <v>9327</v>
      </c>
      <c r="AF3636" t="s">
        <v>8559</v>
      </c>
    </row>
    <row r="3637" spans="1:35" hidden="1" x14ac:dyDescent="0.25">
      <c r="A3637" t="s">
        <v>65</v>
      </c>
      <c r="B3637">
        <v>2025289</v>
      </c>
      <c r="C3637" t="s">
        <v>87</v>
      </c>
      <c r="D3637">
        <v>6</v>
      </c>
      <c r="E3637" t="s">
        <v>92</v>
      </c>
      <c r="F3637">
        <v>2200</v>
      </c>
      <c r="G3637" t="s">
        <v>98</v>
      </c>
      <c r="H3637" t="s">
        <v>363</v>
      </c>
      <c r="I3637" t="s">
        <v>446</v>
      </c>
      <c r="J3637" t="s">
        <v>450</v>
      </c>
      <c r="K3637">
        <v>14.21</v>
      </c>
      <c r="L3637">
        <v>37.65</v>
      </c>
      <c r="M3637" t="s">
        <v>730</v>
      </c>
      <c r="N3637" t="s">
        <v>933</v>
      </c>
      <c r="O3637" t="s">
        <v>1007</v>
      </c>
      <c r="P3637" t="s">
        <v>1022</v>
      </c>
      <c r="Q3637">
        <v>1</v>
      </c>
      <c r="R3637">
        <v>12</v>
      </c>
      <c r="S3637" t="s">
        <v>1190</v>
      </c>
      <c r="T3637" t="s">
        <v>2377</v>
      </c>
      <c r="U3637" t="s">
        <v>3422</v>
      </c>
      <c r="V3637" t="s">
        <v>3453</v>
      </c>
      <c r="W3637">
        <v>119</v>
      </c>
      <c r="X3637">
        <v>1114</v>
      </c>
      <c r="Y3637">
        <v>1</v>
      </c>
      <c r="Z3637" t="s">
        <v>3478</v>
      </c>
      <c r="AA3637" t="s">
        <v>6159</v>
      </c>
      <c r="AB3637" t="s">
        <v>1022</v>
      </c>
      <c r="AC3637">
        <v>4.0999999999999996</v>
      </c>
      <c r="AD3637" t="s">
        <v>8618</v>
      </c>
      <c r="AE3637" t="s">
        <v>8581</v>
      </c>
      <c r="AF3637" t="s">
        <v>8606</v>
      </c>
      <c r="AG3637" t="s">
        <v>8616</v>
      </c>
      <c r="AH3637" t="s">
        <v>8604</v>
      </c>
      <c r="AI3637" t="s">
        <v>8559</v>
      </c>
    </row>
    <row r="3638" spans="1:35" hidden="1" x14ac:dyDescent="0.25">
      <c r="A3638" t="s">
        <v>65</v>
      </c>
      <c r="B3638">
        <v>2025289</v>
      </c>
      <c r="C3638" t="s">
        <v>87</v>
      </c>
      <c r="D3638">
        <v>6</v>
      </c>
      <c r="E3638" t="s">
        <v>92</v>
      </c>
      <c r="F3638">
        <v>2200</v>
      </c>
      <c r="G3638" t="s">
        <v>98</v>
      </c>
      <c r="H3638" t="s">
        <v>363</v>
      </c>
      <c r="I3638" t="s">
        <v>446</v>
      </c>
      <c r="J3638" t="s">
        <v>450</v>
      </c>
      <c r="K3638">
        <v>14.21</v>
      </c>
      <c r="L3638">
        <v>37.65</v>
      </c>
      <c r="M3638" t="s">
        <v>730</v>
      </c>
      <c r="N3638" t="s">
        <v>933</v>
      </c>
      <c r="O3638" t="s">
        <v>1007</v>
      </c>
      <c r="P3638" t="s">
        <v>1022</v>
      </c>
      <c r="Q3638">
        <v>2</v>
      </c>
      <c r="R3638">
        <v>3</v>
      </c>
      <c r="S3638" t="s">
        <v>1781</v>
      </c>
      <c r="T3638" t="s">
        <v>2968</v>
      </c>
      <c r="U3638" t="s">
        <v>3399</v>
      </c>
      <c r="V3638" t="s">
        <v>3456</v>
      </c>
      <c r="W3638">
        <v>129</v>
      </c>
      <c r="X3638">
        <v>1148</v>
      </c>
      <c r="Y3638">
        <v>4</v>
      </c>
      <c r="Z3638" t="s">
        <v>3554</v>
      </c>
      <c r="AA3638" t="s">
        <v>6160</v>
      </c>
      <c r="AB3638" t="s">
        <v>1022</v>
      </c>
      <c r="AC3638">
        <v>6.8</v>
      </c>
      <c r="AD3638" t="s">
        <v>8620</v>
      </c>
      <c r="AE3638" t="s">
        <v>8419</v>
      </c>
      <c r="AF3638" t="s">
        <v>8707</v>
      </c>
      <c r="AG3638" t="s">
        <v>8606</v>
      </c>
      <c r="AH3638" t="s">
        <v>8605</v>
      </c>
      <c r="AI3638" t="s">
        <v>8553</v>
      </c>
    </row>
    <row r="3639" spans="1:35" hidden="1" x14ac:dyDescent="0.25">
      <c r="A3639" t="s">
        <v>65</v>
      </c>
      <c r="B3639">
        <v>2025289</v>
      </c>
      <c r="C3639" t="s">
        <v>87</v>
      </c>
      <c r="D3639">
        <v>6</v>
      </c>
      <c r="E3639" t="s">
        <v>92</v>
      </c>
      <c r="F3639">
        <v>2200</v>
      </c>
      <c r="G3639" t="s">
        <v>98</v>
      </c>
      <c r="H3639" t="s">
        <v>363</v>
      </c>
      <c r="I3639" t="s">
        <v>446</v>
      </c>
      <c r="J3639" t="s">
        <v>450</v>
      </c>
      <c r="K3639">
        <v>14.21</v>
      </c>
      <c r="L3639">
        <v>37.65</v>
      </c>
      <c r="M3639" t="s">
        <v>730</v>
      </c>
      <c r="N3639" t="s">
        <v>933</v>
      </c>
      <c r="O3639" t="s">
        <v>1007</v>
      </c>
      <c r="P3639" t="s">
        <v>1022</v>
      </c>
      <c r="Q3639">
        <v>3</v>
      </c>
      <c r="R3639">
        <v>11</v>
      </c>
      <c r="S3639" t="s">
        <v>1680</v>
      </c>
      <c r="T3639" t="s">
        <v>2867</v>
      </c>
      <c r="U3639" t="s">
        <v>3420</v>
      </c>
      <c r="V3639" t="s">
        <v>3459</v>
      </c>
      <c r="W3639">
        <v>121</v>
      </c>
      <c r="X3639">
        <v>1141</v>
      </c>
      <c r="Y3639">
        <v>9</v>
      </c>
      <c r="Z3639" t="s">
        <v>3521</v>
      </c>
      <c r="AA3639" t="s">
        <v>6161</v>
      </c>
      <c r="AB3639" t="s">
        <v>8142</v>
      </c>
      <c r="AC3639">
        <v>13</v>
      </c>
      <c r="AD3639" t="s">
        <v>9147</v>
      </c>
      <c r="AE3639" t="s">
        <v>8419</v>
      </c>
      <c r="AF3639" t="s">
        <v>8609</v>
      </c>
      <c r="AG3639" t="s">
        <v>8555</v>
      </c>
      <c r="AH3639" t="s">
        <v>8602</v>
      </c>
      <c r="AI3639" t="s">
        <v>8875</v>
      </c>
    </row>
    <row r="3640" spans="1:35" hidden="1" x14ac:dyDescent="0.25">
      <c r="A3640" t="s">
        <v>65</v>
      </c>
      <c r="B3640">
        <v>2025289</v>
      </c>
      <c r="C3640" t="s">
        <v>87</v>
      </c>
      <c r="D3640">
        <v>6</v>
      </c>
      <c r="E3640" t="s">
        <v>92</v>
      </c>
      <c r="F3640">
        <v>2200</v>
      </c>
      <c r="G3640" t="s">
        <v>98</v>
      </c>
      <c r="H3640" t="s">
        <v>363</v>
      </c>
      <c r="I3640" t="s">
        <v>446</v>
      </c>
      <c r="J3640" t="s">
        <v>450</v>
      </c>
      <c r="K3640">
        <v>14.21</v>
      </c>
      <c r="L3640">
        <v>37.65</v>
      </c>
      <c r="M3640" t="s">
        <v>730</v>
      </c>
      <c r="N3640" t="s">
        <v>933</v>
      </c>
      <c r="O3640" t="s">
        <v>1007</v>
      </c>
      <c r="P3640" t="s">
        <v>1022</v>
      </c>
      <c r="Q3640">
        <v>4</v>
      </c>
      <c r="R3640">
        <v>4</v>
      </c>
      <c r="S3640" t="s">
        <v>1357</v>
      </c>
      <c r="T3640" t="s">
        <v>2544</v>
      </c>
      <c r="U3640" t="s">
        <v>3409</v>
      </c>
      <c r="V3640" t="s">
        <v>3460</v>
      </c>
      <c r="W3640">
        <v>128</v>
      </c>
      <c r="X3640">
        <v>1125</v>
      </c>
      <c r="Y3640">
        <v>2</v>
      </c>
      <c r="Z3640" t="s">
        <v>3481</v>
      </c>
      <c r="AA3640" t="s">
        <v>6162</v>
      </c>
      <c r="AB3640" t="s">
        <v>8143</v>
      </c>
      <c r="AC3640">
        <v>6</v>
      </c>
      <c r="AD3640" t="s">
        <v>9122</v>
      </c>
      <c r="AE3640" t="s">
        <v>8957</v>
      </c>
      <c r="AF3640" t="s">
        <v>8606</v>
      </c>
      <c r="AG3640" t="s">
        <v>8607</v>
      </c>
      <c r="AH3640" t="s">
        <v>8605</v>
      </c>
      <c r="AI3640" t="s">
        <v>8654</v>
      </c>
    </row>
    <row r="3641" spans="1:35" hidden="1" x14ac:dyDescent="0.25">
      <c r="A3641" t="s">
        <v>65</v>
      </c>
      <c r="B3641">
        <v>2025289</v>
      </c>
      <c r="C3641" t="s">
        <v>87</v>
      </c>
      <c r="D3641">
        <v>6</v>
      </c>
      <c r="E3641" t="s">
        <v>92</v>
      </c>
      <c r="F3641">
        <v>2200</v>
      </c>
      <c r="G3641" t="s">
        <v>98</v>
      </c>
      <c r="H3641" t="s">
        <v>363</v>
      </c>
      <c r="I3641" t="s">
        <v>446</v>
      </c>
      <c r="J3641" t="s">
        <v>450</v>
      </c>
      <c r="K3641">
        <v>14.21</v>
      </c>
      <c r="L3641">
        <v>37.65</v>
      </c>
      <c r="M3641" t="s">
        <v>730</v>
      </c>
      <c r="N3641" t="s">
        <v>933</v>
      </c>
      <c r="O3641" t="s">
        <v>1007</v>
      </c>
      <c r="P3641" t="s">
        <v>1022</v>
      </c>
      <c r="Q3641">
        <v>5</v>
      </c>
      <c r="R3641">
        <v>6</v>
      </c>
      <c r="S3641" t="s">
        <v>1682</v>
      </c>
      <c r="T3641" t="s">
        <v>2869</v>
      </c>
      <c r="U3641" t="s">
        <v>3411</v>
      </c>
      <c r="V3641" t="s">
        <v>3444</v>
      </c>
      <c r="W3641">
        <v>126</v>
      </c>
      <c r="X3641">
        <v>1062</v>
      </c>
      <c r="Y3641">
        <v>3</v>
      </c>
      <c r="Z3641" t="s">
        <v>3482</v>
      </c>
      <c r="AA3641" t="s">
        <v>6163</v>
      </c>
      <c r="AB3641" t="s">
        <v>8144</v>
      </c>
      <c r="AC3641">
        <v>7.7</v>
      </c>
      <c r="AD3641" t="s">
        <v>9148</v>
      </c>
      <c r="AE3641" t="s">
        <v>8420</v>
      </c>
      <c r="AF3641" t="s">
        <v>8864</v>
      </c>
      <c r="AG3641" t="s">
        <v>8616</v>
      </c>
      <c r="AH3641" t="s">
        <v>8550</v>
      </c>
      <c r="AI3641" t="s">
        <v>8554</v>
      </c>
    </row>
    <row r="3642" spans="1:35" hidden="1" x14ac:dyDescent="0.25">
      <c r="A3642" t="s">
        <v>65</v>
      </c>
      <c r="B3642">
        <v>2025289</v>
      </c>
      <c r="C3642" t="s">
        <v>87</v>
      </c>
      <c r="D3642">
        <v>6</v>
      </c>
      <c r="E3642" t="s">
        <v>92</v>
      </c>
      <c r="F3642">
        <v>2200</v>
      </c>
      <c r="G3642" t="s">
        <v>98</v>
      </c>
      <c r="H3642" t="s">
        <v>363</v>
      </c>
      <c r="I3642" t="s">
        <v>446</v>
      </c>
      <c r="J3642" t="s">
        <v>450</v>
      </c>
      <c r="K3642">
        <v>14.21</v>
      </c>
      <c r="L3642">
        <v>37.65</v>
      </c>
      <c r="M3642" t="s">
        <v>730</v>
      </c>
      <c r="N3642" t="s">
        <v>933</v>
      </c>
      <c r="O3642" t="s">
        <v>1007</v>
      </c>
      <c r="P3642" t="s">
        <v>1022</v>
      </c>
      <c r="Q3642">
        <v>6</v>
      </c>
      <c r="R3642">
        <v>10</v>
      </c>
      <c r="S3642" t="s">
        <v>1872</v>
      </c>
      <c r="T3642" t="s">
        <v>3059</v>
      </c>
      <c r="U3642" t="s">
        <v>3398</v>
      </c>
      <c r="V3642" t="s">
        <v>3448</v>
      </c>
      <c r="W3642">
        <v>122</v>
      </c>
      <c r="X3642">
        <v>1125</v>
      </c>
      <c r="Y3642">
        <v>5</v>
      </c>
      <c r="Z3642" t="s">
        <v>3496</v>
      </c>
      <c r="AA3642" t="s">
        <v>6164</v>
      </c>
      <c r="AB3642" t="s">
        <v>8145</v>
      </c>
      <c r="AC3642">
        <v>8.8000000000000007</v>
      </c>
      <c r="AD3642" t="s">
        <v>9003</v>
      </c>
      <c r="AE3642" t="s">
        <v>8582</v>
      </c>
      <c r="AF3642" t="s">
        <v>8909</v>
      </c>
      <c r="AG3642" t="s">
        <v>8609</v>
      </c>
      <c r="AH3642" t="s">
        <v>8604</v>
      </c>
      <c r="AI3642" t="s">
        <v>8657</v>
      </c>
    </row>
    <row r="3643" spans="1:35" hidden="1" x14ac:dyDescent="0.25">
      <c r="A3643" t="s">
        <v>65</v>
      </c>
      <c r="B3643">
        <v>2025289</v>
      </c>
      <c r="C3643" t="s">
        <v>87</v>
      </c>
      <c r="D3643">
        <v>6</v>
      </c>
      <c r="E3643" t="s">
        <v>92</v>
      </c>
      <c r="F3643">
        <v>2200</v>
      </c>
      <c r="G3643" t="s">
        <v>98</v>
      </c>
      <c r="H3643" t="s">
        <v>363</v>
      </c>
      <c r="I3643" t="s">
        <v>446</v>
      </c>
      <c r="J3643" t="s">
        <v>450</v>
      </c>
      <c r="K3643">
        <v>14.21</v>
      </c>
      <c r="L3643">
        <v>37.65</v>
      </c>
      <c r="M3643" t="s">
        <v>730</v>
      </c>
      <c r="N3643" t="s">
        <v>933</v>
      </c>
      <c r="O3643" t="s">
        <v>1007</v>
      </c>
      <c r="P3643" t="s">
        <v>1022</v>
      </c>
      <c r="Q3643">
        <v>7</v>
      </c>
      <c r="R3643">
        <v>9</v>
      </c>
      <c r="S3643" t="s">
        <v>1581</v>
      </c>
      <c r="T3643" t="s">
        <v>2768</v>
      </c>
      <c r="U3643" t="s">
        <v>3407</v>
      </c>
      <c r="V3643" t="s">
        <v>3447</v>
      </c>
      <c r="W3643">
        <v>122</v>
      </c>
      <c r="X3643">
        <v>1067</v>
      </c>
      <c r="Y3643">
        <v>6</v>
      </c>
      <c r="Z3643" t="s">
        <v>3490</v>
      </c>
      <c r="AA3643" t="s">
        <v>6165</v>
      </c>
      <c r="AB3643" t="s">
        <v>8146</v>
      </c>
      <c r="AC3643">
        <v>42</v>
      </c>
      <c r="AD3643" t="s">
        <v>9122</v>
      </c>
      <c r="AE3643" t="s">
        <v>8420</v>
      </c>
      <c r="AF3643" t="s">
        <v>8709</v>
      </c>
      <c r="AG3643" t="s">
        <v>8616</v>
      </c>
      <c r="AH3643" t="s">
        <v>8711</v>
      </c>
      <c r="AI3643" t="s">
        <v>9018</v>
      </c>
    </row>
    <row r="3644" spans="1:35" hidden="1" x14ac:dyDescent="0.25">
      <c r="A3644" t="s">
        <v>65</v>
      </c>
      <c r="B3644">
        <v>2025289</v>
      </c>
      <c r="C3644" t="s">
        <v>87</v>
      </c>
      <c r="D3644">
        <v>6</v>
      </c>
      <c r="E3644" t="s">
        <v>92</v>
      </c>
      <c r="F3644">
        <v>2200</v>
      </c>
      <c r="G3644" t="s">
        <v>98</v>
      </c>
      <c r="H3644" t="s">
        <v>363</v>
      </c>
      <c r="I3644" t="s">
        <v>446</v>
      </c>
      <c r="J3644" t="s">
        <v>450</v>
      </c>
      <c r="K3644">
        <v>14.21</v>
      </c>
      <c r="L3644">
        <v>37.65</v>
      </c>
      <c r="M3644" t="s">
        <v>730</v>
      </c>
      <c r="N3644" t="s">
        <v>933</v>
      </c>
      <c r="O3644" t="s">
        <v>1007</v>
      </c>
      <c r="P3644" t="s">
        <v>1022</v>
      </c>
      <c r="Q3644">
        <v>8</v>
      </c>
      <c r="R3644">
        <v>7</v>
      </c>
      <c r="S3644" t="s">
        <v>1213</v>
      </c>
      <c r="T3644" t="s">
        <v>2400</v>
      </c>
      <c r="U3644" t="s">
        <v>3412</v>
      </c>
      <c r="V3644" t="s">
        <v>3449</v>
      </c>
      <c r="W3644">
        <v>125</v>
      </c>
      <c r="X3644">
        <v>1160</v>
      </c>
      <c r="Y3644">
        <v>10</v>
      </c>
      <c r="Z3644" t="s">
        <v>3488</v>
      </c>
      <c r="AA3644" t="s">
        <v>6166</v>
      </c>
      <c r="AB3644" t="s">
        <v>8147</v>
      </c>
      <c r="AC3644">
        <v>54</v>
      </c>
      <c r="AD3644" t="s">
        <v>9149</v>
      </c>
      <c r="AE3644" t="s">
        <v>8579</v>
      </c>
      <c r="AF3644" t="s">
        <v>8552</v>
      </c>
      <c r="AG3644" t="s">
        <v>8616</v>
      </c>
      <c r="AH3644" t="s">
        <v>8746</v>
      </c>
      <c r="AI3644" t="s">
        <v>8610</v>
      </c>
    </row>
    <row r="3645" spans="1:35" hidden="1" x14ac:dyDescent="0.25">
      <c r="A3645" t="s">
        <v>65</v>
      </c>
      <c r="B3645">
        <v>2025289</v>
      </c>
      <c r="C3645" t="s">
        <v>87</v>
      </c>
      <c r="D3645">
        <v>6</v>
      </c>
      <c r="E3645" t="s">
        <v>92</v>
      </c>
      <c r="F3645">
        <v>2200</v>
      </c>
      <c r="G3645" t="s">
        <v>98</v>
      </c>
      <c r="H3645" t="s">
        <v>363</v>
      </c>
      <c r="I3645" t="s">
        <v>446</v>
      </c>
      <c r="J3645" t="s">
        <v>450</v>
      </c>
      <c r="K3645">
        <v>14.21</v>
      </c>
      <c r="L3645">
        <v>37.65</v>
      </c>
      <c r="M3645" t="s">
        <v>730</v>
      </c>
      <c r="N3645" t="s">
        <v>933</v>
      </c>
      <c r="O3645" t="s">
        <v>1007</v>
      </c>
      <c r="P3645" t="s">
        <v>1022</v>
      </c>
      <c r="Q3645">
        <v>9</v>
      </c>
      <c r="R3645">
        <v>2</v>
      </c>
      <c r="S3645" t="s">
        <v>1199</v>
      </c>
      <c r="T3645" t="s">
        <v>2386</v>
      </c>
      <c r="U3645" t="s">
        <v>3406</v>
      </c>
      <c r="V3645" t="s">
        <v>3457</v>
      </c>
      <c r="W3645">
        <v>132</v>
      </c>
      <c r="X3645">
        <v>1120</v>
      </c>
      <c r="Y3645">
        <v>8</v>
      </c>
      <c r="Z3645" t="s">
        <v>3527</v>
      </c>
      <c r="AA3645" t="s">
        <v>6167</v>
      </c>
      <c r="AB3645" t="s">
        <v>8148</v>
      </c>
      <c r="AC3645">
        <v>10</v>
      </c>
      <c r="AD3645" t="s">
        <v>8467</v>
      </c>
      <c r="AE3645" t="s">
        <v>8419</v>
      </c>
      <c r="AF3645" t="s">
        <v>8606</v>
      </c>
      <c r="AG3645" t="s">
        <v>8555</v>
      </c>
      <c r="AH3645" t="s">
        <v>8556</v>
      </c>
      <c r="AI3645" t="s">
        <v>8868</v>
      </c>
    </row>
    <row r="3646" spans="1:35" hidden="1" x14ac:dyDescent="0.25">
      <c r="A3646" t="s">
        <v>65</v>
      </c>
      <c r="B3646">
        <v>2025289</v>
      </c>
      <c r="C3646" t="s">
        <v>87</v>
      </c>
      <c r="D3646">
        <v>6</v>
      </c>
      <c r="E3646" t="s">
        <v>92</v>
      </c>
      <c r="F3646">
        <v>2200</v>
      </c>
      <c r="G3646" t="s">
        <v>98</v>
      </c>
      <c r="H3646" t="s">
        <v>363</v>
      </c>
      <c r="I3646" t="s">
        <v>446</v>
      </c>
      <c r="J3646" t="s">
        <v>450</v>
      </c>
      <c r="K3646">
        <v>14.21</v>
      </c>
      <c r="L3646">
        <v>37.65</v>
      </c>
      <c r="M3646" t="s">
        <v>730</v>
      </c>
      <c r="N3646" t="s">
        <v>933</v>
      </c>
      <c r="O3646" t="s">
        <v>1007</v>
      </c>
      <c r="P3646" t="s">
        <v>1022</v>
      </c>
      <c r="Q3646">
        <v>10</v>
      </c>
      <c r="R3646">
        <v>5</v>
      </c>
      <c r="S3646" t="s">
        <v>1506</v>
      </c>
      <c r="T3646" t="s">
        <v>2693</v>
      </c>
      <c r="U3646" t="s">
        <v>3401</v>
      </c>
      <c r="V3646" t="s">
        <v>3447</v>
      </c>
      <c r="W3646">
        <v>127</v>
      </c>
      <c r="X3646">
        <v>1115</v>
      </c>
      <c r="Y3646">
        <v>12</v>
      </c>
      <c r="Z3646" t="s">
        <v>3509</v>
      </c>
      <c r="AA3646" t="s">
        <v>6168</v>
      </c>
      <c r="AB3646" t="s">
        <v>7656</v>
      </c>
      <c r="AC3646">
        <v>26</v>
      </c>
      <c r="AD3646" t="s">
        <v>9149</v>
      </c>
      <c r="AE3646" t="s">
        <v>8422</v>
      </c>
      <c r="AF3646" t="s">
        <v>8606</v>
      </c>
      <c r="AG3646" t="s">
        <v>8796</v>
      </c>
      <c r="AH3646" t="s">
        <v>8746</v>
      </c>
      <c r="AI3646" t="s">
        <v>8779</v>
      </c>
    </row>
    <row r="3647" spans="1:35" hidden="1" x14ac:dyDescent="0.25">
      <c r="A3647" t="s">
        <v>65</v>
      </c>
      <c r="B3647">
        <v>2025289</v>
      </c>
      <c r="C3647" t="s">
        <v>87</v>
      </c>
      <c r="D3647">
        <v>6</v>
      </c>
      <c r="E3647" t="s">
        <v>92</v>
      </c>
      <c r="F3647">
        <v>2200</v>
      </c>
      <c r="G3647" t="s">
        <v>98</v>
      </c>
      <c r="H3647" t="s">
        <v>363</v>
      </c>
      <c r="I3647" t="s">
        <v>446</v>
      </c>
      <c r="J3647" t="s">
        <v>450</v>
      </c>
      <c r="K3647">
        <v>14.21</v>
      </c>
      <c r="L3647">
        <v>37.65</v>
      </c>
      <c r="M3647" t="s">
        <v>730</v>
      </c>
      <c r="N3647" t="s">
        <v>933</v>
      </c>
      <c r="O3647" t="s">
        <v>1007</v>
      </c>
      <c r="P3647" t="s">
        <v>1022</v>
      </c>
      <c r="Q3647">
        <v>11</v>
      </c>
      <c r="R3647">
        <v>1</v>
      </c>
      <c r="S3647" t="s">
        <v>1871</v>
      </c>
      <c r="T3647" t="s">
        <v>3058</v>
      </c>
      <c r="U3647" t="s">
        <v>3403</v>
      </c>
      <c r="V3647" t="s">
        <v>3457</v>
      </c>
      <c r="W3647">
        <v>132</v>
      </c>
      <c r="X3647">
        <v>1092</v>
      </c>
      <c r="Y3647">
        <v>11</v>
      </c>
      <c r="Z3647" t="s">
        <v>3517</v>
      </c>
      <c r="AA3647" t="s">
        <v>6169</v>
      </c>
      <c r="AB3647" t="s">
        <v>8149</v>
      </c>
      <c r="AC3647">
        <v>13</v>
      </c>
      <c r="AD3647" t="s">
        <v>9150</v>
      </c>
      <c r="AE3647" t="s">
        <v>8422</v>
      </c>
      <c r="AF3647" t="s">
        <v>8709</v>
      </c>
      <c r="AG3647" t="s">
        <v>8796</v>
      </c>
      <c r="AH3647" t="s">
        <v>8550</v>
      </c>
      <c r="AI3647" t="s">
        <v>8459</v>
      </c>
    </row>
    <row r="3648" spans="1:35" hidden="1" x14ac:dyDescent="0.25">
      <c r="A3648" t="s">
        <v>65</v>
      </c>
      <c r="B3648">
        <v>2025289</v>
      </c>
      <c r="C3648" t="s">
        <v>87</v>
      </c>
      <c r="D3648">
        <v>6</v>
      </c>
      <c r="E3648" t="s">
        <v>92</v>
      </c>
      <c r="F3648">
        <v>2200</v>
      </c>
      <c r="G3648" t="s">
        <v>98</v>
      </c>
      <c r="H3648" t="s">
        <v>363</v>
      </c>
      <c r="I3648" t="s">
        <v>446</v>
      </c>
      <c r="J3648" t="s">
        <v>450</v>
      </c>
      <c r="K3648">
        <v>14.21</v>
      </c>
      <c r="L3648">
        <v>37.65</v>
      </c>
      <c r="M3648" t="s">
        <v>730</v>
      </c>
      <c r="N3648" t="s">
        <v>933</v>
      </c>
      <c r="O3648" t="s">
        <v>1007</v>
      </c>
      <c r="P3648" t="s">
        <v>1022</v>
      </c>
      <c r="Q3648">
        <v>12</v>
      </c>
      <c r="R3648">
        <v>8</v>
      </c>
      <c r="S3648" t="s">
        <v>1780</v>
      </c>
      <c r="T3648" t="s">
        <v>2967</v>
      </c>
      <c r="U3648" t="s">
        <v>3416</v>
      </c>
      <c r="V3648" t="s">
        <v>3454</v>
      </c>
      <c r="W3648">
        <v>123</v>
      </c>
      <c r="X3648">
        <v>1108</v>
      </c>
      <c r="Y3648">
        <v>7</v>
      </c>
      <c r="Z3648" t="s">
        <v>3535</v>
      </c>
      <c r="AA3648" t="s">
        <v>6170</v>
      </c>
      <c r="AB3648" t="s">
        <v>8150</v>
      </c>
      <c r="AC3648">
        <v>11</v>
      </c>
      <c r="AD3648" t="s">
        <v>9151</v>
      </c>
      <c r="AE3648" t="s">
        <v>8957</v>
      </c>
      <c r="AF3648" t="s">
        <v>8743</v>
      </c>
      <c r="AG3648" t="s">
        <v>8552</v>
      </c>
      <c r="AH3648" t="s">
        <v>8707</v>
      </c>
      <c r="AI3648" t="s">
        <v>8865</v>
      </c>
    </row>
    <row r="3649" spans="1:32" hidden="1" x14ac:dyDescent="0.25">
      <c r="A3649" t="s">
        <v>65</v>
      </c>
      <c r="B3649">
        <v>2025290</v>
      </c>
      <c r="C3649" t="s">
        <v>87</v>
      </c>
      <c r="D3649">
        <v>7</v>
      </c>
      <c r="E3649" t="s">
        <v>90</v>
      </c>
      <c r="F3649">
        <v>1200</v>
      </c>
      <c r="G3649" t="s">
        <v>98</v>
      </c>
      <c r="H3649" t="s">
        <v>362</v>
      </c>
      <c r="I3649" t="s">
        <v>446</v>
      </c>
      <c r="J3649" t="s">
        <v>450</v>
      </c>
      <c r="K3649">
        <v>23.71</v>
      </c>
      <c r="L3649">
        <v>46.49</v>
      </c>
      <c r="M3649" t="s">
        <v>731</v>
      </c>
      <c r="Q3649">
        <v>1</v>
      </c>
      <c r="R3649">
        <v>10</v>
      </c>
      <c r="S3649" t="s">
        <v>1099</v>
      </c>
      <c r="T3649" t="s">
        <v>2286</v>
      </c>
      <c r="U3649" t="s">
        <v>3416</v>
      </c>
      <c r="V3649" t="s">
        <v>3443</v>
      </c>
      <c r="W3649">
        <v>122</v>
      </c>
      <c r="X3649">
        <v>1165</v>
      </c>
      <c r="Y3649">
        <v>6</v>
      </c>
      <c r="Z3649" t="s">
        <v>3478</v>
      </c>
      <c r="AA3649" t="s">
        <v>5160</v>
      </c>
      <c r="AB3649" t="s">
        <v>731</v>
      </c>
      <c r="AC3649">
        <v>5.2</v>
      </c>
      <c r="AD3649" t="s">
        <v>8651</v>
      </c>
      <c r="AE3649" t="s">
        <v>9372</v>
      </c>
      <c r="AF3649" t="s">
        <v>8549</v>
      </c>
    </row>
    <row r="3650" spans="1:32" hidden="1" x14ac:dyDescent="0.25">
      <c r="A3650" t="s">
        <v>65</v>
      </c>
      <c r="B3650">
        <v>2025290</v>
      </c>
      <c r="C3650" t="s">
        <v>87</v>
      </c>
      <c r="D3650">
        <v>7</v>
      </c>
      <c r="E3650" t="s">
        <v>90</v>
      </c>
      <c r="F3650">
        <v>1200</v>
      </c>
      <c r="G3650" t="s">
        <v>98</v>
      </c>
      <c r="H3650" t="s">
        <v>362</v>
      </c>
      <c r="I3650" t="s">
        <v>446</v>
      </c>
      <c r="J3650" t="s">
        <v>450</v>
      </c>
      <c r="K3650">
        <v>23.71</v>
      </c>
      <c r="L3650">
        <v>46.49</v>
      </c>
      <c r="M3650" t="s">
        <v>731</v>
      </c>
      <c r="Q3650">
        <v>2</v>
      </c>
      <c r="R3650">
        <v>8</v>
      </c>
      <c r="S3650" t="s">
        <v>1376</v>
      </c>
      <c r="T3650" t="s">
        <v>2563</v>
      </c>
      <c r="U3650" t="s">
        <v>3412</v>
      </c>
      <c r="V3650" t="s">
        <v>3459</v>
      </c>
      <c r="W3650">
        <v>125</v>
      </c>
      <c r="X3650">
        <v>1087</v>
      </c>
      <c r="Y3650">
        <v>8</v>
      </c>
      <c r="Z3650" t="s">
        <v>3479</v>
      </c>
      <c r="AA3650" t="s">
        <v>5241</v>
      </c>
      <c r="AB3650" t="s">
        <v>594</v>
      </c>
      <c r="AC3650">
        <v>7.1</v>
      </c>
      <c r="AD3650" t="s">
        <v>8489</v>
      </c>
      <c r="AE3650" t="s">
        <v>8947</v>
      </c>
      <c r="AF3650" t="s">
        <v>8876</v>
      </c>
    </row>
    <row r="3651" spans="1:32" hidden="1" x14ac:dyDescent="0.25">
      <c r="A3651" t="s">
        <v>65</v>
      </c>
      <c r="B3651">
        <v>2025290</v>
      </c>
      <c r="C3651" t="s">
        <v>87</v>
      </c>
      <c r="D3651">
        <v>7</v>
      </c>
      <c r="E3651" t="s">
        <v>90</v>
      </c>
      <c r="F3651">
        <v>1200</v>
      </c>
      <c r="G3651" t="s">
        <v>98</v>
      </c>
      <c r="H3651" t="s">
        <v>362</v>
      </c>
      <c r="I3651" t="s">
        <v>446</v>
      </c>
      <c r="J3651" t="s">
        <v>450</v>
      </c>
      <c r="K3651">
        <v>23.71</v>
      </c>
      <c r="L3651">
        <v>46.49</v>
      </c>
      <c r="M3651" t="s">
        <v>731</v>
      </c>
      <c r="Q3651">
        <v>3</v>
      </c>
      <c r="R3651">
        <v>1</v>
      </c>
      <c r="S3651" t="s">
        <v>1764</v>
      </c>
      <c r="T3651" t="s">
        <v>2951</v>
      </c>
      <c r="U3651" t="s">
        <v>3407</v>
      </c>
      <c r="V3651" t="s">
        <v>3454</v>
      </c>
      <c r="W3651">
        <v>135</v>
      </c>
      <c r="X3651">
        <v>1112</v>
      </c>
      <c r="Y3651">
        <v>9</v>
      </c>
      <c r="Z3651" t="s">
        <v>3481</v>
      </c>
      <c r="AA3651" t="s">
        <v>5719</v>
      </c>
      <c r="AB3651" t="s">
        <v>587</v>
      </c>
      <c r="AC3651">
        <v>32</v>
      </c>
      <c r="AD3651" t="s">
        <v>8488</v>
      </c>
      <c r="AE3651" t="s">
        <v>8948</v>
      </c>
      <c r="AF3651" t="s">
        <v>8946</v>
      </c>
    </row>
    <row r="3652" spans="1:32" hidden="1" x14ac:dyDescent="0.25">
      <c r="A3652" t="s">
        <v>65</v>
      </c>
      <c r="B3652">
        <v>2025290</v>
      </c>
      <c r="C3652" t="s">
        <v>87</v>
      </c>
      <c r="D3652">
        <v>7</v>
      </c>
      <c r="E3652" t="s">
        <v>90</v>
      </c>
      <c r="F3652">
        <v>1200</v>
      </c>
      <c r="G3652" t="s">
        <v>98</v>
      </c>
      <c r="H3652" t="s">
        <v>362</v>
      </c>
      <c r="I3652" t="s">
        <v>446</v>
      </c>
      <c r="J3652" t="s">
        <v>450</v>
      </c>
      <c r="K3652">
        <v>23.71</v>
      </c>
      <c r="L3652">
        <v>46.49</v>
      </c>
      <c r="M3652" t="s">
        <v>731</v>
      </c>
      <c r="Q3652">
        <v>4</v>
      </c>
      <c r="R3652">
        <v>4</v>
      </c>
      <c r="S3652" t="s">
        <v>1414</v>
      </c>
      <c r="T3652" t="s">
        <v>2601</v>
      </c>
      <c r="U3652" t="s">
        <v>3398</v>
      </c>
      <c r="V3652" t="s">
        <v>3441</v>
      </c>
      <c r="W3652">
        <v>132</v>
      </c>
      <c r="X3652">
        <v>1050</v>
      </c>
      <c r="Y3652">
        <v>10</v>
      </c>
      <c r="Z3652" t="s">
        <v>3482</v>
      </c>
      <c r="AA3652" t="s">
        <v>5351</v>
      </c>
      <c r="AB3652" t="s">
        <v>7493</v>
      </c>
      <c r="AC3652">
        <v>7.1</v>
      </c>
      <c r="AD3652" t="s">
        <v>8765</v>
      </c>
      <c r="AE3652" t="s">
        <v>9371</v>
      </c>
      <c r="AF3652" t="s">
        <v>8945</v>
      </c>
    </row>
    <row r="3653" spans="1:32" hidden="1" x14ac:dyDescent="0.25">
      <c r="A3653" t="s">
        <v>65</v>
      </c>
      <c r="B3653">
        <v>2025290</v>
      </c>
      <c r="C3653" t="s">
        <v>87</v>
      </c>
      <c r="D3653">
        <v>7</v>
      </c>
      <c r="E3653" t="s">
        <v>90</v>
      </c>
      <c r="F3653">
        <v>1200</v>
      </c>
      <c r="G3653" t="s">
        <v>98</v>
      </c>
      <c r="H3653" t="s">
        <v>362</v>
      </c>
      <c r="I3653" t="s">
        <v>446</v>
      </c>
      <c r="J3653" t="s">
        <v>450</v>
      </c>
      <c r="K3653">
        <v>23.71</v>
      </c>
      <c r="L3653">
        <v>46.49</v>
      </c>
      <c r="M3653" t="s">
        <v>731</v>
      </c>
      <c r="Q3653">
        <v>5</v>
      </c>
      <c r="R3653">
        <v>9</v>
      </c>
      <c r="S3653" t="s">
        <v>1283</v>
      </c>
      <c r="T3653" t="s">
        <v>2470</v>
      </c>
      <c r="U3653" t="s">
        <v>3422</v>
      </c>
      <c r="V3653" t="s">
        <v>3447</v>
      </c>
      <c r="W3653">
        <v>124</v>
      </c>
      <c r="X3653">
        <v>1116</v>
      </c>
      <c r="Y3653">
        <v>2</v>
      </c>
      <c r="Z3653" t="s">
        <v>3482</v>
      </c>
      <c r="AA3653" t="s">
        <v>6109</v>
      </c>
      <c r="AB3653" t="s">
        <v>7216</v>
      </c>
      <c r="AC3653">
        <v>6.5</v>
      </c>
      <c r="AD3653" t="s">
        <v>8492</v>
      </c>
      <c r="AE3653" t="s">
        <v>9310</v>
      </c>
      <c r="AF3653" t="s">
        <v>8581</v>
      </c>
    </row>
    <row r="3654" spans="1:32" hidden="1" x14ac:dyDescent="0.25">
      <c r="A3654" t="s">
        <v>65</v>
      </c>
      <c r="B3654">
        <v>2025290</v>
      </c>
      <c r="C3654" t="s">
        <v>87</v>
      </c>
      <c r="D3654">
        <v>7</v>
      </c>
      <c r="E3654" t="s">
        <v>90</v>
      </c>
      <c r="F3654">
        <v>1200</v>
      </c>
      <c r="G3654" t="s">
        <v>98</v>
      </c>
      <c r="H3654" t="s">
        <v>362</v>
      </c>
      <c r="I3654" t="s">
        <v>446</v>
      </c>
      <c r="J3654" t="s">
        <v>450</v>
      </c>
      <c r="K3654">
        <v>23.71</v>
      </c>
      <c r="L3654">
        <v>46.49</v>
      </c>
      <c r="M3654" t="s">
        <v>731</v>
      </c>
      <c r="Q3654">
        <v>6</v>
      </c>
      <c r="R3654">
        <v>7</v>
      </c>
      <c r="S3654" t="s">
        <v>1522</v>
      </c>
      <c r="T3654" t="s">
        <v>2709</v>
      </c>
      <c r="U3654" t="s">
        <v>3400</v>
      </c>
      <c r="V3654" t="s">
        <v>3460</v>
      </c>
      <c r="W3654">
        <v>125</v>
      </c>
      <c r="X3654">
        <v>1058</v>
      </c>
      <c r="Y3654">
        <v>1</v>
      </c>
      <c r="Z3654" t="s">
        <v>3515</v>
      </c>
      <c r="AA3654" t="s">
        <v>6171</v>
      </c>
      <c r="AB3654" t="s">
        <v>7358</v>
      </c>
      <c r="AC3654">
        <v>23</v>
      </c>
      <c r="AD3654" t="s">
        <v>8444</v>
      </c>
      <c r="AE3654" t="s">
        <v>9311</v>
      </c>
      <c r="AF3654" t="s">
        <v>8553</v>
      </c>
    </row>
    <row r="3655" spans="1:32" hidden="1" x14ac:dyDescent="0.25">
      <c r="A3655" t="s">
        <v>65</v>
      </c>
      <c r="B3655">
        <v>2025290</v>
      </c>
      <c r="C3655" t="s">
        <v>87</v>
      </c>
      <c r="D3655">
        <v>7</v>
      </c>
      <c r="E3655" t="s">
        <v>90</v>
      </c>
      <c r="F3655">
        <v>1200</v>
      </c>
      <c r="G3655" t="s">
        <v>98</v>
      </c>
      <c r="H3655" t="s">
        <v>362</v>
      </c>
      <c r="I3655" t="s">
        <v>446</v>
      </c>
      <c r="J3655" t="s">
        <v>450</v>
      </c>
      <c r="K3655">
        <v>23.71</v>
      </c>
      <c r="L3655">
        <v>46.49</v>
      </c>
      <c r="M3655" t="s">
        <v>731</v>
      </c>
      <c r="Q3655">
        <v>7</v>
      </c>
      <c r="R3655">
        <v>3</v>
      </c>
      <c r="S3655" t="s">
        <v>1916</v>
      </c>
      <c r="T3655" t="s">
        <v>3103</v>
      </c>
      <c r="U3655" t="s">
        <v>3417</v>
      </c>
      <c r="V3655" t="s">
        <v>3440</v>
      </c>
      <c r="W3655">
        <v>133</v>
      </c>
      <c r="X3655">
        <v>1142</v>
      </c>
      <c r="Y3655">
        <v>12</v>
      </c>
      <c r="Z3655" t="s">
        <v>3491</v>
      </c>
      <c r="AA3655" t="s">
        <v>5766</v>
      </c>
      <c r="AB3655" t="s">
        <v>7407</v>
      </c>
      <c r="AC3655">
        <v>21</v>
      </c>
      <c r="AD3655" t="s">
        <v>8451</v>
      </c>
      <c r="AE3655" t="s">
        <v>9372</v>
      </c>
      <c r="AF3655" t="s">
        <v>8747</v>
      </c>
    </row>
    <row r="3656" spans="1:32" hidden="1" x14ac:dyDescent="0.25">
      <c r="A3656" t="s">
        <v>65</v>
      </c>
      <c r="B3656">
        <v>2025290</v>
      </c>
      <c r="C3656" t="s">
        <v>87</v>
      </c>
      <c r="D3656">
        <v>7</v>
      </c>
      <c r="E3656" t="s">
        <v>90</v>
      </c>
      <c r="F3656">
        <v>1200</v>
      </c>
      <c r="G3656" t="s">
        <v>98</v>
      </c>
      <c r="H3656" t="s">
        <v>362</v>
      </c>
      <c r="I3656" t="s">
        <v>446</v>
      </c>
      <c r="J3656" t="s">
        <v>450</v>
      </c>
      <c r="K3656">
        <v>23.71</v>
      </c>
      <c r="L3656">
        <v>46.49</v>
      </c>
      <c r="M3656" t="s">
        <v>731</v>
      </c>
      <c r="Q3656">
        <v>8</v>
      </c>
      <c r="R3656">
        <v>6</v>
      </c>
      <c r="S3656" t="s">
        <v>1721</v>
      </c>
      <c r="T3656" t="s">
        <v>2908</v>
      </c>
      <c r="U3656" t="s">
        <v>3403</v>
      </c>
      <c r="V3656" t="s">
        <v>3446</v>
      </c>
      <c r="W3656">
        <v>128</v>
      </c>
      <c r="X3656">
        <v>1160</v>
      </c>
      <c r="Y3656">
        <v>11</v>
      </c>
      <c r="Z3656" t="s">
        <v>3491</v>
      </c>
      <c r="AA3656" t="s">
        <v>6172</v>
      </c>
      <c r="AB3656" t="s">
        <v>7375</v>
      </c>
      <c r="AC3656">
        <v>19</v>
      </c>
      <c r="AD3656" t="s">
        <v>8445</v>
      </c>
      <c r="AE3656" t="s">
        <v>9373</v>
      </c>
      <c r="AF3656" t="s">
        <v>8413</v>
      </c>
    </row>
    <row r="3657" spans="1:32" hidden="1" x14ac:dyDescent="0.25">
      <c r="A3657" t="s">
        <v>65</v>
      </c>
      <c r="B3657">
        <v>2025290</v>
      </c>
      <c r="C3657" t="s">
        <v>87</v>
      </c>
      <c r="D3657">
        <v>7</v>
      </c>
      <c r="E3657" t="s">
        <v>90</v>
      </c>
      <c r="F3657">
        <v>1200</v>
      </c>
      <c r="G3657" t="s">
        <v>98</v>
      </c>
      <c r="H3657" t="s">
        <v>362</v>
      </c>
      <c r="I3657" t="s">
        <v>446</v>
      </c>
      <c r="J3657" t="s">
        <v>450</v>
      </c>
      <c r="K3657">
        <v>23.71</v>
      </c>
      <c r="L3657">
        <v>46.49</v>
      </c>
      <c r="M3657" t="s">
        <v>731</v>
      </c>
      <c r="Q3657">
        <v>9</v>
      </c>
      <c r="R3657">
        <v>11</v>
      </c>
      <c r="S3657" t="s">
        <v>1274</v>
      </c>
      <c r="T3657" t="s">
        <v>2461</v>
      </c>
      <c r="U3657" t="s">
        <v>3420</v>
      </c>
      <c r="V3657" t="s">
        <v>3449</v>
      </c>
      <c r="W3657">
        <v>122</v>
      </c>
      <c r="X3657">
        <v>1185</v>
      </c>
      <c r="Y3657">
        <v>5</v>
      </c>
      <c r="Z3657" t="s">
        <v>3492</v>
      </c>
      <c r="AA3657" t="s">
        <v>6173</v>
      </c>
      <c r="AB3657" t="s">
        <v>6887</v>
      </c>
      <c r="AC3657">
        <v>4.2</v>
      </c>
      <c r="AD3657" t="s">
        <v>8493</v>
      </c>
      <c r="AE3657" t="s">
        <v>8748</v>
      </c>
      <c r="AF3657" t="s">
        <v>8393</v>
      </c>
    </row>
    <row r="3658" spans="1:32" hidden="1" x14ac:dyDescent="0.25">
      <c r="A3658" t="s">
        <v>65</v>
      </c>
      <c r="B3658">
        <v>2025290</v>
      </c>
      <c r="C3658" t="s">
        <v>87</v>
      </c>
      <c r="D3658">
        <v>7</v>
      </c>
      <c r="E3658" t="s">
        <v>90</v>
      </c>
      <c r="F3658">
        <v>1200</v>
      </c>
      <c r="G3658" t="s">
        <v>98</v>
      </c>
      <c r="H3658" t="s">
        <v>362</v>
      </c>
      <c r="I3658" t="s">
        <v>446</v>
      </c>
      <c r="J3658" t="s">
        <v>450</v>
      </c>
      <c r="K3658">
        <v>23.71</v>
      </c>
      <c r="L3658">
        <v>46.49</v>
      </c>
      <c r="M3658" t="s">
        <v>731</v>
      </c>
      <c r="Q3658">
        <v>10</v>
      </c>
      <c r="R3658">
        <v>12</v>
      </c>
      <c r="S3658" t="s">
        <v>1399</v>
      </c>
      <c r="T3658" t="s">
        <v>2586</v>
      </c>
      <c r="U3658" t="s">
        <v>3408</v>
      </c>
      <c r="V3658" t="s">
        <v>3445</v>
      </c>
      <c r="W3658">
        <v>119</v>
      </c>
      <c r="X3658">
        <v>1091</v>
      </c>
      <c r="Y3658">
        <v>3</v>
      </c>
      <c r="Z3658" t="s">
        <v>3487</v>
      </c>
      <c r="AA3658" t="s">
        <v>6174</v>
      </c>
      <c r="AB3658" t="s">
        <v>7398</v>
      </c>
      <c r="AC3658">
        <v>9.1</v>
      </c>
      <c r="AD3658" t="s">
        <v>8492</v>
      </c>
      <c r="AE3658" t="s">
        <v>9372</v>
      </c>
      <c r="AF3658" t="s">
        <v>8556</v>
      </c>
    </row>
    <row r="3659" spans="1:32" hidden="1" x14ac:dyDescent="0.25">
      <c r="A3659" t="s">
        <v>65</v>
      </c>
      <c r="B3659">
        <v>2025290</v>
      </c>
      <c r="C3659" t="s">
        <v>87</v>
      </c>
      <c r="D3659">
        <v>7</v>
      </c>
      <c r="E3659" t="s">
        <v>90</v>
      </c>
      <c r="F3659">
        <v>1200</v>
      </c>
      <c r="G3659" t="s">
        <v>98</v>
      </c>
      <c r="H3659" t="s">
        <v>362</v>
      </c>
      <c r="I3659" t="s">
        <v>446</v>
      </c>
      <c r="J3659" t="s">
        <v>450</v>
      </c>
      <c r="K3659">
        <v>23.71</v>
      </c>
      <c r="L3659">
        <v>46.49</v>
      </c>
      <c r="M3659" t="s">
        <v>731</v>
      </c>
      <c r="Q3659">
        <v>11</v>
      </c>
      <c r="R3659">
        <v>5</v>
      </c>
      <c r="S3659" t="s">
        <v>2001</v>
      </c>
      <c r="T3659" t="s">
        <v>3188</v>
      </c>
      <c r="U3659" t="s">
        <v>3406</v>
      </c>
      <c r="V3659" t="s">
        <v>3461</v>
      </c>
      <c r="W3659">
        <v>132</v>
      </c>
      <c r="X3659">
        <v>1089</v>
      </c>
      <c r="Y3659">
        <v>7</v>
      </c>
      <c r="Z3659" t="s">
        <v>3500</v>
      </c>
      <c r="AA3659" t="s">
        <v>6175</v>
      </c>
      <c r="AB3659" t="s">
        <v>7500</v>
      </c>
      <c r="AC3659">
        <v>29</v>
      </c>
      <c r="AD3659" t="s">
        <v>8446</v>
      </c>
      <c r="AE3659" t="s">
        <v>9371</v>
      </c>
      <c r="AF3659" t="s">
        <v>8596</v>
      </c>
    </row>
    <row r="3660" spans="1:32" hidden="1" x14ac:dyDescent="0.25">
      <c r="A3660" t="s">
        <v>65</v>
      </c>
      <c r="B3660">
        <v>2025290</v>
      </c>
      <c r="C3660" t="s">
        <v>87</v>
      </c>
      <c r="D3660">
        <v>7</v>
      </c>
      <c r="E3660" t="s">
        <v>90</v>
      </c>
      <c r="F3660">
        <v>1200</v>
      </c>
      <c r="G3660" t="s">
        <v>98</v>
      </c>
      <c r="H3660" t="s">
        <v>362</v>
      </c>
      <c r="I3660" t="s">
        <v>446</v>
      </c>
      <c r="J3660" t="s">
        <v>450</v>
      </c>
      <c r="K3660">
        <v>23.71</v>
      </c>
      <c r="L3660">
        <v>46.49</v>
      </c>
      <c r="M3660" t="s">
        <v>731</v>
      </c>
      <c r="Q3660">
        <v>12</v>
      </c>
      <c r="R3660">
        <v>2</v>
      </c>
      <c r="S3660" t="s">
        <v>1317</v>
      </c>
      <c r="T3660" t="s">
        <v>2504</v>
      </c>
      <c r="U3660" t="s">
        <v>3409</v>
      </c>
      <c r="V3660" t="s">
        <v>3452</v>
      </c>
      <c r="W3660">
        <v>134</v>
      </c>
      <c r="X3660">
        <v>1267</v>
      </c>
      <c r="Y3660">
        <v>4</v>
      </c>
      <c r="Z3660" t="s">
        <v>3510</v>
      </c>
      <c r="AA3660" t="s">
        <v>6176</v>
      </c>
      <c r="AB3660" t="s">
        <v>7494</v>
      </c>
      <c r="AC3660">
        <v>26</v>
      </c>
      <c r="AD3660" t="s">
        <v>8594</v>
      </c>
      <c r="AE3660" t="s">
        <v>9373</v>
      </c>
      <c r="AF3660" t="s">
        <v>8396</v>
      </c>
    </row>
    <row r="3661" spans="1:32" hidden="1" x14ac:dyDescent="0.25">
      <c r="A3661" t="s">
        <v>65</v>
      </c>
      <c r="B3661">
        <v>2025291</v>
      </c>
      <c r="C3661" t="s">
        <v>87</v>
      </c>
      <c r="D3661">
        <v>8</v>
      </c>
      <c r="E3661" t="s">
        <v>92</v>
      </c>
      <c r="F3661">
        <v>1200</v>
      </c>
      <c r="G3661" t="s">
        <v>98</v>
      </c>
      <c r="H3661" t="s">
        <v>364</v>
      </c>
      <c r="I3661" t="s">
        <v>446</v>
      </c>
      <c r="J3661" t="s">
        <v>450</v>
      </c>
      <c r="K3661">
        <v>23.12</v>
      </c>
      <c r="L3661">
        <v>45.48</v>
      </c>
      <c r="M3661" t="s">
        <v>732</v>
      </c>
      <c r="Q3661">
        <v>1</v>
      </c>
      <c r="R3661">
        <v>11</v>
      </c>
      <c r="S3661" t="s">
        <v>1711</v>
      </c>
      <c r="T3661" t="s">
        <v>2898</v>
      </c>
      <c r="U3661" t="s">
        <v>3413</v>
      </c>
      <c r="V3661" t="s">
        <v>3454</v>
      </c>
      <c r="W3661">
        <v>115</v>
      </c>
      <c r="X3661">
        <v>1168</v>
      </c>
      <c r="Y3661">
        <v>2</v>
      </c>
      <c r="Z3661" t="s">
        <v>3478</v>
      </c>
      <c r="AA3661" t="s">
        <v>6177</v>
      </c>
      <c r="AB3661" t="s">
        <v>732</v>
      </c>
      <c r="AC3661">
        <v>3</v>
      </c>
      <c r="AD3661" t="s">
        <v>8581</v>
      </c>
      <c r="AE3661" t="s">
        <v>9235</v>
      </c>
      <c r="AF3661" t="s">
        <v>9428</v>
      </c>
    </row>
    <row r="3662" spans="1:32" hidden="1" x14ac:dyDescent="0.25">
      <c r="A3662" t="s">
        <v>65</v>
      </c>
      <c r="B3662">
        <v>2025291</v>
      </c>
      <c r="C3662" t="s">
        <v>87</v>
      </c>
      <c r="D3662">
        <v>8</v>
      </c>
      <c r="E3662" t="s">
        <v>92</v>
      </c>
      <c r="F3662">
        <v>1200</v>
      </c>
      <c r="G3662" t="s">
        <v>98</v>
      </c>
      <c r="H3662" t="s">
        <v>364</v>
      </c>
      <c r="I3662" t="s">
        <v>446</v>
      </c>
      <c r="J3662" t="s">
        <v>450</v>
      </c>
      <c r="K3662">
        <v>23.12</v>
      </c>
      <c r="L3662">
        <v>45.48</v>
      </c>
      <c r="M3662" t="s">
        <v>732</v>
      </c>
      <c r="Q3662">
        <v>2</v>
      </c>
      <c r="R3662">
        <v>7</v>
      </c>
      <c r="S3662" t="s">
        <v>1425</v>
      </c>
      <c r="T3662" t="s">
        <v>2612</v>
      </c>
      <c r="U3662" t="s">
        <v>3419</v>
      </c>
      <c r="V3662" t="s">
        <v>3457</v>
      </c>
      <c r="W3662">
        <v>119</v>
      </c>
      <c r="X3662">
        <v>1113</v>
      </c>
      <c r="Y3662">
        <v>8</v>
      </c>
      <c r="Z3662" t="s">
        <v>3524</v>
      </c>
      <c r="AA3662" t="s">
        <v>5838</v>
      </c>
      <c r="AB3662" t="s">
        <v>568</v>
      </c>
      <c r="AC3662">
        <v>12</v>
      </c>
      <c r="AD3662" t="s">
        <v>8420</v>
      </c>
      <c r="AE3662" t="s">
        <v>9237</v>
      </c>
      <c r="AF3662" t="s">
        <v>9379</v>
      </c>
    </row>
    <row r="3663" spans="1:32" hidden="1" x14ac:dyDescent="0.25">
      <c r="A3663" t="s">
        <v>65</v>
      </c>
      <c r="B3663">
        <v>2025291</v>
      </c>
      <c r="C3663" t="s">
        <v>87</v>
      </c>
      <c r="D3663">
        <v>8</v>
      </c>
      <c r="E3663" t="s">
        <v>92</v>
      </c>
      <c r="F3663">
        <v>1200</v>
      </c>
      <c r="G3663" t="s">
        <v>98</v>
      </c>
      <c r="H3663" t="s">
        <v>364</v>
      </c>
      <c r="I3663" t="s">
        <v>446</v>
      </c>
      <c r="J3663" t="s">
        <v>450</v>
      </c>
      <c r="K3663">
        <v>23.12</v>
      </c>
      <c r="L3663">
        <v>45.48</v>
      </c>
      <c r="M3663" t="s">
        <v>732</v>
      </c>
      <c r="Q3663">
        <v>3</v>
      </c>
      <c r="R3663">
        <v>12</v>
      </c>
      <c r="S3663" t="s">
        <v>1241</v>
      </c>
      <c r="T3663" t="s">
        <v>2428</v>
      </c>
      <c r="U3663" t="s">
        <v>3407</v>
      </c>
      <c r="V3663" t="s">
        <v>3442</v>
      </c>
      <c r="W3663">
        <v>115</v>
      </c>
      <c r="X3663">
        <v>1091</v>
      </c>
      <c r="Y3663">
        <v>4</v>
      </c>
      <c r="Z3663" t="s">
        <v>3496</v>
      </c>
      <c r="AA3663" t="s">
        <v>4986</v>
      </c>
      <c r="AB3663" t="s">
        <v>637</v>
      </c>
      <c r="AC3663">
        <v>12</v>
      </c>
      <c r="AD3663" t="s">
        <v>9152</v>
      </c>
      <c r="AE3663" t="s">
        <v>9274</v>
      </c>
      <c r="AF3663" t="s">
        <v>8594</v>
      </c>
    </row>
    <row r="3664" spans="1:32" hidden="1" x14ac:dyDescent="0.25">
      <c r="A3664" t="s">
        <v>65</v>
      </c>
      <c r="B3664">
        <v>2025291</v>
      </c>
      <c r="C3664" t="s">
        <v>87</v>
      </c>
      <c r="D3664">
        <v>8</v>
      </c>
      <c r="E3664" t="s">
        <v>92</v>
      </c>
      <c r="F3664">
        <v>1200</v>
      </c>
      <c r="G3664" t="s">
        <v>98</v>
      </c>
      <c r="H3664" t="s">
        <v>364</v>
      </c>
      <c r="I3664" t="s">
        <v>446</v>
      </c>
      <c r="J3664" t="s">
        <v>450</v>
      </c>
      <c r="K3664">
        <v>23.12</v>
      </c>
      <c r="L3664">
        <v>45.48</v>
      </c>
      <c r="M3664" t="s">
        <v>732</v>
      </c>
      <c r="Q3664">
        <v>4</v>
      </c>
      <c r="R3664">
        <v>10</v>
      </c>
      <c r="S3664" t="s">
        <v>2031</v>
      </c>
      <c r="T3664" t="s">
        <v>3218</v>
      </c>
      <c r="U3664" t="s">
        <v>3422</v>
      </c>
      <c r="V3664" t="s">
        <v>3445</v>
      </c>
      <c r="W3664">
        <v>118</v>
      </c>
      <c r="X3664">
        <v>1167</v>
      </c>
      <c r="Y3664">
        <v>11</v>
      </c>
      <c r="Z3664" t="s">
        <v>3490</v>
      </c>
      <c r="AA3664" t="s">
        <v>5580</v>
      </c>
      <c r="AB3664" t="s">
        <v>609</v>
      </c>
      <c r="AC3664">
        <v>4.8</v>
      </c>
      <c r="AD3664" t="s">
        <v>8761</v>
      </c>
      <c r="AE3664" t="s">
        <v>9238</v>
      </c>
      <c r="AF3664" t="s">
        <v>9211</v>
      </c>
    </row>
    <row r="3665" spans="1:33" hidden="1" x14ac:dyDescent="0.25">
      <c r="A3665" t="s">
        <v>65</v>
      </c>
      <c r="B3665">
        <v>2025291</v>
      </c>
      <c r="C3665" t="s">
        <v>87</v>
      </c>
      <c r="D3665">
        <v>8</v>
      </c>
      <c r="E3665" t="s">
        <v>92</v>
      </c>
      <c r="F3665">
        <v>1200</v>
      </c>
      <c r="G3665" t="s">
        <v>98</v>
      </c>
      <c r="H3665" t="s">
        <v>364</v>
      </c>
      <c r="I3665" t="s">
        <v>446</v>
      </c>
      <c r="J3665" t="s">
        <v>450</v>
      </c>
      <c r="K3665">
        <v>23.12</v>
      </c>
      <c r="L3665">
        <v>45.48</v>
      </c>
      <c r="M3665" t="s">
        <v>732</v>
      </c>
      <c r="Q3665">
        <v>5</v>
      </c>
      <c r="R3665">
        <v>3</v>
      </c>
      <c r="S3665" t="s">
        <v>1745</v>
      </c>
      <c r="T3665" t="s">
        <v>2932</v>
      </c>
      <c r="U3665" t="s">
        <v>3401</v>
      </c>
      <c r="V3665" t="s">
        <v>3459</v>
      </c>
      <c r="W3665">
        <v>130</v>
      </c>
      <c r="X3665">
        <v>1148</v>
      </c>
      <c r="Y3665">
        <v>1</v>
      </c>
      <c r="Z3665" t="s">
        <v>3485</v>
      </c>
      <c r="AA3665" t="s">
        <v>5693</v>
      </c>
      <c r="AB3665" t="s">
        <v>586</v>
      </c>
      <c r="AC3665">
        <v>13</v>
      </c>
      <c r="AD3665" t="s">
        <v>8891</v>
      </c>
      <c r="AE3665" t="s">
        <v>9351</v>
      </c>
      <c r="AF3665" t="s">
        <v>8602</v>
      </c>
    </row>
    <row r="3666" spans="1:33" hidden="1" x14ac:dyDescent="0.25">
      <c r="A3666" t="s">
        <v>65</v>
      </c>
      <c r="B3666">
        <v>2025291</v>
      </c>
      <c r="C3666" t="s">
        <v>87</v>
      </c>
      <c r="D3666">
        <v>8</v>
      </c>
      <c r="E3666" t="s">
        <v>92</v>
      </c>
      <c r="F3666">
        <v>1200</v>
      </c>
      <c r="G3666" t="s">
        <v>98</v>
      </c>
      <c r="H3666" t="s">
        <v>364</v>
      </c>
      <c r="I3666" t="s">
        <v>446</v>
      </c>
      <c r="J3666" t="s">
        <v>450</v>
      </c>
      <c r="K3666">
        <v>23.12</v>
      </c>
      <c r="L3666">
        <v>45.48</v>
      </c>
      <c r="M3666" t="s">
        <v>732</v>
      </c>
      <c r="Q3666">
        <v>6</v>
      </c>
      <c r="R3666">
        <v>2</v>
      </c>
      <c r="S3666" t="s">
        <v>1776</v>
      </c>
      <c r="T3666" t="s">
        <v>2963</v>
      </c>
      <c r="U3666" t="s">
        <v>3412</v>
      </c>
      <c r="V3666" t="s">
        <v>3458</v>
      </c>
      <c r="W3666">
        <v>131</v>
      </c>
      <c r="X3666">
        <v>1155</v>
      </c>
      <c r="Y3666">
        <v>6</v>
      </c>
      <c r="Z3666" t="s">
        <v>3485</v>
      </c>
      <c r="AA3666" t="s">
        <v>6178</v>
      </c>
      <c r="AB3666" t="s">
        <v>7532</v>
      </c>
      <c r="AC3666">
        <v>5.4</v>
      </c>
      <c r="AD3666" t="s">
        <v>9082</v>
      </c>
      <c r="AE3666" t="s">
        <v>9235</v>
      </c>
      <c r="AF3666" t="s">
        <v>8448</v>
      </c>
    </row>
    <row r="3667" spans="1:33" hidden="1" x14ac:dyDescent="0.25">
      <c r="A3667" t="s">
        <v>65</v>
      </c>
      <c r="B3667">
        <v>2025291</v>
      </c>
      <c r="C3667" t="s">
        <v>87</v>
      </c>
      <c r="D3667">
        <v>8</v>
      </c>
      <c r="E3667" t="s">
        <v>92</v>
      </c>
      <c r="F3667">
        <v>1200</v>
      </c>
      <c r="G3667" t="s">
        <v>98</v>
      </c>
      <c r="H3667" t="s">
        <v>364</v>
      </c>
      <c r="I3667" t="s">
        <v>446</v>
      </c>
      <c r="J3667" t="s">
        <v>450</v>
      </c>
      <c r="K3667">
        <v>23.12</v>
      </c>
      <c r="L3667">
        <v>45.48</v>
      </c>
      <c r="M3667" t="s">
        <v>732</v>
      </c>
      <c r="Q3667">
        <v>7</v>
      </c>
      <c r="R3667">
        <v>5</v>
      </c>
      <c r="S3667" t="s">
        <v>1318</v>
      </c>
      <c r="T3667" t="s">
        <v>2505</v>
      </c>
      <c r="U3667" t="s">
        <v>3416</v>
      </c>
      <c r="V3667" t="s">
        <v>3460</v>
      </c>
      <c r="W3667">
        <v>122</v>
      </c>
      <c r="X3667">
        <v>1119</v>
      </c>
      <c r="Y3667">
        <v>7</v>
      </c>
      <c r="Z3667" t="s">
        <v>3508</v>
      </c>
      <c r="AA3667" t="s">
        <v>5619</v>
      </c>
      <c r="AB3667" t="s">
        <v>6882</v>
      </c>
      <c r="AC3667">
        <v>18</v>
      </c>
      <c r="AD3667" t="s">
        <v>8579</v>
      </c>
      <c r="AE3667" t="s">
        <v>9274</v>
      </c>
      <c r="AF3667" t="s">
        <v>8397</v>
      </c>
    </row>
    <row r="3668" spans="1:33" hidden="1" x14ac:dyDescent="0.25">
      <c r="A3668" t="s">
        <v>65</v>
      </c>
      <c r="B3668">
        <v>2025291</v>
      </c>
      <c r="C3668" t="s">
        <v>87</v>
      </c>
      <c r="D3668">
        <v>8</v>
      </c>
      <c r="E3668" t="s">
        <v>92</v>
      </c>
      <c r="F3668">
        <v>1200</v>
      </c>
      <c r="G3668" t="s">
        <v>98</v>
      </c>
      <c r="H3668" t="s">
        <v>364</v>
      </c>
      <c r="I3668" t="s">
        <v>446</v>
      </c>
      <c r="J3668" t="s">
        <v>450</v>
      </c>
      <c r="K3668">
        <v>23.12</v>
      </c>
      <c r="L3668">
        <v>45.48</v>
      </c>
      <c r="M3668" t="s">
        <v>732</v>
      </c>
      <c r="Q3668">
        <v>8</v>
      </c>
      <c r="R3668">
        <v>4</v>
      </c>
      <c r="S3668" t="s">
        <v>1233</v>
      </c>
      <c r="T3668" t="s">
        <v>2420</v>
      </c>
      <c r="U3668" t="s">
        <v>3400</v>
      </c>
      <c r="V3668" t="s">
        <v>3450</v>
      </c>
      <c r="W3668">
        <v>122</v>
      </c>
      <c r="X3668">
        <v>1125</v>
      </c>
      <c r="Y3668">
        <v>5</v>
      </c>
      <c r="Z3668" t="s">
        <v>3499</v>
      </c>
      <c r="AA3668" t="s">
        <v>6179</v>
      </c>
      <c r="AB3668" t="s">
        <v>7033</v>
      </c>
      <c r="AC3668">
        <v>9.9</v>
      </c>
      <c r="AD3668" t="s">
        <v>8579</v>
      </c>
      <c r="AE3668" t="s">
        <v>9235</v>
      </c>
      <c r="AF3668" t="s">
        <v>8558</v>
      </c>
    </row>
    <row r="3669" spans="1:33" hidden="1" x14ac:dyDescent="0.25">
      <c r="A3669" t="s">
        <v>65</v>
      </c>
      <c r="B3669">
        <v>2025291</v>
      </c>
      <c r="C3669" t="s">
        <v>87</v>
      </c>
      <c r="D3669">
        <v>8</v>
      </c>
      <c r="E3669" t="s">
        <v>92</v>
      </c>
      <c r="F3669">
        <v>1200</v>
      </c>
      <c r="G3669" t="s">
        <v>98</v>
      </c>
      <c r="H3669" t="s">
        <v>364</v>
      </c>
      <c r="I3669" t="s">
        <v>446</v>
      </c>
      <c r="J3669" t="s">
        <v>450</v>
      </c>
      <c r="K3669">
        <v>23.12</v>
      </c>
      <c r="L3669">
        <v>45.48</v>
      </c>
      <c r="M3669" t="s">
        <v>732</v>
      </c>
      <c r="Q3669">
        <v>9</v>
      </c>
      <c r="R3669">
        <v>9</v>
      </c>
      <c r="S3669" t="s">
        <v>1815</v>
      </c>
      <c r="T3669" t="s">
        <v>3002</v>
      </c>
      <c r="U3669" t="s">
        <v>3409</v>
      </c>
      <c r="V3669" t="s">
        <v>3452</v>
      </c>
      <c r="W3669">
        <v>118</v>
      </c>
      <c r="X3669">
        <v>1100</v>
      </c>
      <c r="Y3669">
        <v>10</v>
      </c>
      <c r="Z3669" t="s">
        <v>3527</v>
      </c>
      <c r="AA3669" t="s">
        <v>5356</v>
      </c>
      <c r="AB3669" t="s">
        <v>7053</v>
      </c>
      <c r="AC3669">
        <v>95</v>
      </c>
      <c r="AD3669" t="s">
        <v>8461</v>
      </c>
      <c r="AE3669" t="s">
        <v>9272</v>
      </c>
      <c r="AF3669" t="s">
        <v>8728</v>
      </c>
    </row>
    <row r="3670" spans="1:33" hidden="1" x14ac:dyDescent="0.25">
      <c r="A3670" t="s">
        <v>65</v>
      </c>
      <c r="B3670">
        <v>2025291</v>
      </c>
      <c r="C3670" t="s">
        <v>87</v>
      </c>
      <c r="D3670">
        <v>8</v>
      </c>
      <c r="E3670" t="s">
        <v>92</v>
      </c>
      <c r="F3670">
        <v>1200</v>
      </c>
      <c r="G3670" t="s">
        <v>98</v>
      </c>
      <c r="H3670" t="s">
        <v>364</v>
      </c>
      <c r="I3670" t="s">
        <v>446</v>
      </c>
      <c r="J3670" t="s">
        <v>450</v>
      </c>
      <c r="K3670">
        <v>23.12</v>
      </c>
      <c r="L3670">
        <v>45.48</v>
      </c>
      <c r="M3670" t="s">
        <v>732</v>
      </c>
      <c r="Q3670">
        <v>10</v>
      </c>
      <c r="R3670">
        <v>1</v>
      </c>
      <c r="S3670" t="s">
        <v>1127</v>
      </c>
      <c r="T3670" t="s">
        <v>2314</v>
      </c>
      <c r="U3670" t="s">
        <v>3404</v>
      </c>
      <c r="V3670" t="s">
        <v>3453</v>
      </c>
      <c r="W3670">
        <v>135</v>
      </c>
      <c r="X3670">
        <v>1111</v>
      </c>
      <c r="Y3670">
        <v>12</v>
      </c>
      <c r="Z3670" t="s">
        <v>3517</v>
      </c>
      <c r="AA3670" t="s">
        <v>6029</v>
      </c>
      <c r="AB3670" t="s">
        <v>7358</v>
      </c>
      <c r="AC3670">
        <v>31</v>
      </c>
      <c r="AD3670" t="s">
        <v>9153</v>
      </c>
      <c r="AE3670" t="s">
        <v>9233</v>
      </c>
      <c r="AF3670" t="s">
        <v>9050</v>
      </c>
    </row>
    <row r="3671" spans="1:33" hidden="1" x14ac:dyDescent="0.25">
      <c r="A3671" t="s">
        <v>65</v>
      </c>
      <c r="B3671">
        <v>2025291</v>
      </c>
      <c r="C3671" t="s">
        <v>87</v>
      </c>
      <c r="D3671">
        <v>8</v>
      </c>
      <c r="E3671" t="s">
        <v>92</v>
      </c>
      <c r="F3671">
        <v>1200</v>
      </c>
      <c r="G3671" t="s">
        <v>98</v>
      </c>
      <c r="H3671" t="s">
        <v>364</v>
      </c>
      <c r="I3671" t="s">
        <v>446</v>
      </c>
      <c r="J3671" t="s">
        <v>450</v>
      </c>
      <c r="K3671">
        <v>23.12</v>
      </c>
      <c r="L3671">
        <v>45.48</v>
      </c>
      <c r="M3671" t="s">
        <v>732</v>
      </c>
      <c r="Q3671">
        <v>11</v>
      </c>
      <c r="R3671">
        <v>8</v>
      </c>
      <c r="S3671" t="s">
        <v>2107</v>
      </c>
      <c r="T3671" t="s">
        <v>3294</v>
      </c>
      <c r="U3671" t="s">
        <v>3420</v>
      </c>
      <c r="V3671" t="s">
        <v>3456</v>
      </c>
      <c r="W3671">
        <v>119</v>
      </c>
      <c r="X3671">
        <v>1037</v>
      </c>
      <c r="Y3671">
        <v>9</v>
      </c>
      <c r="Z3671" t="s">
        <v>3543</v>
      </c>
      <c r="AA3671" t="s">
        <v>5331</v>
      </c>
      <c r="AB3671" t="s">
        <v>477</v>
      </c>
      <c r="AC3671">
        <v>24</v>
      </c>
      <c r="AD3671" t="s">
        <v>8411</v>
      </c>
      <c r="AE3671" t="s">
        <v>9351</v>
      </c>
      <c r="AF3671" t="s">
        <v>8891</v>
      </c>
    </row>
    <row r="3672" spans="1:33" hidden="1" x14ac:dyDescent="0.25">
      <c r="A3672" t="s">
        <v>65</v>
      </c>
      <c r="B3672">
        <v>2025291</v>
      </c>
      <c r="C3672" t="s">
        <v>87</v>
      </c>
      <c r="D3672">
        <v>8</v>
      </c>
      <c r="E3672" t="s">
        <v>92</v>
      </c>
      <c r="F3672">
        <v>1200</v>
      </c>
      <c r="G3672" t="s">
        <v>98</v>
      </c>
      <c r="H3672" t="s">
        <v>364</v>
      </c>
      <c r="I3672" t="s">
        <v>446</v>
      </c>
      <c r="J3672" t="s">
        <v>450</v>
      </c>
      <c r="K3672">
        <v>23.12</v>
      </c>
      <c r="L3672">
        <v>45.48</v>
      </c>
      <c r="M3672" t="s">
        <v>732</v>
      </c>
      <c r="Q3672">
        <v>12</v>
      </c>
      <c r="R3672">
        <v>6</v>
      </c>
      <c r="S3672" t="s">
        <v>2108</v>
      </c>
      <c r="T3672" t="s">
        <v>3295</v>
      </c>
      <c r="U3672" t="s">
        <v>3417</v>
      </c>
      <c r="V3672" t="s">
        <v>3440</v>
      </c>
      <c r="W3672">
        <v>121</v>
      </c>
      <c r="X3672">
        <v>1056</v>
      </c>
      <c r="Y3672">
        <v>3</v>
      </c>
      <c r="Z3672" t="s">
        <v>3536</v>
      </c>
      <c r="AA3672" t="s">
        <v>5312</v>
      </c>
      <c r="AB3672" t="s">
        <v>8151</v>
      </c>
      <c r="AC3672">
        <v>99</v>
      </c>
      <c r="AD3672" t="s">
        <v>9154</v>
      </c>
      <c r="AE3672" t="s">
        <v>9275</v>
      </c>
      <c r="AF3672" t="s">
        <v>8863</v>
      </c>
    </row>
    <row r="3673" spans="1:33" hidden="1" x14ac:dyDescent="0.25">
      <c r="A3673" t="s">
        <v>65</v>
      </c>
      <c r="B3673">
        <v>2025292</v>
      </c>
      <c r="C3673" t="s">
        <v>87</v>
      </c>
      <c r="D3673">
        <v>9</v>
      </c>
      <c r="E3673" t="s">
        <v>91</v>
      </c>
      <c r="F3673">
        <v>1650</v>
      </c>
      <c r="G3673" t="s">
        <v>98</v>
      </c>
      <c r="H3673" t="s">
        <v>365</v>
      </c>
      <c r="I3673" t="s">
        <v>446</v>
      </c>
      <c r="J3673" t="s">
        <v>450</v>
      </c>
      <c r="K3673">
        <v>27.69</v>
      </c>
      <c r="L3673">
        <v>51.4</v>
      </c>
      <c r="M3673" t="s">
        <v>632</v>
      </c>
      <c r="N3673" t="s">
        <v>934</v>
      </c>
      <c r="R3673">
        <v>1</v>
      </c>
      <c r="S3673" t="s">
        <v>1671</v>
      </c>
      <c r="T3673" t="s">
        <v>2858</v>
      </c>
      <c r="U3673" t="s">
        <v>3403</v>
      </c>
      <c r="V3673" t="s">
        <v>3457</v>
      </c>
      <c r="W3673">
        <v>135</v>
      </c>
      <c r="X3673">
        <v>1264</v>
      </c>
      <c r="Y3673">
        <v>5</v>
      </c>
      <c r="Z3673" t="s">
        <v>3478</v>
      </c>
      <c r="AA3673" t="s">
        <v>6180</v>
      </c>
      <c r="AB3673" t="s">
        <v>934</v>
      </c>
      <c r="AC3673">
        <v>7.1</v>
      </c>
      <c r="AD3673" t="s">
        <v>9034</v>
      </c>
      <c r="AE3673" t="s">
        <v>9103</v>
      </c>
      <c r="AF3673" t="s">
        <v>8393</v>
      </c>
      <c r="AG3673" t="s">
        <v>8877</v>
      </c>
    </row>
    <row r="3674" spans="1:33" hidden="1" x14ac:dyDescent="0.25">
      <c r="A3674" t="s">
        <v>65</v>
      </c>
      <c r="B3674">
        <v>2025292</v>
      </c>
      <c r="C3674" t="s">
        <v>87</v>
      </c>
      <c r="D3674">
        <v>9</v>
      </c>
      <c r="E3674" t="s">
        <v>91</v>
      </c>
      <c r="F3674">
        <v>1650</v>
      </c>
      <c r="G3674" t="s">
        <v>98</v>
      </c>
      <c r="H3674" t="s">
        <v>365</v>
      </c>
      <c r="I3674" t="s">
        <v>446</v>
      </c>
      <c r="J3674" t="s">
        <v>450</v>
      </c>
      <c r="K3674">
        <v>27.69</v>
      </c>
      <c r="L3674">
        <v>51.4</v>
      </c>
      <c r="M3674" t="s">
        <v>632</v>
      </c>
      <c r="N3674" t="s">
        <v>934</v>
      </c>
      <c r="R3674">
        <v>5</v>
      </c>
      <c r="S3674" t="s">
        <v>1562</v>
      </c>
      <c r="T3674" t="s">
        <v>2749</v>
      </c>
      <c r="U3674" t="s">
        <v>3402</v>
      </c>
      <c r="V3674" t="s">
        <v>3445</v>
      </c>
      <c r="W3674">
        <v>119</v>
      </c>
      <c r="X3674">
        <v>1166</v>
      </c>
      <c r="Y3674">
        <v>7</v>
      </c>
      <c r="Z3674" t="s">
        <v>3478</v>
      </c>
      <c r="AA3674" t="s">
        <v>6181</v>
      </c>
      <c r="AB3674" t="s">
        <v>934</v>
      </c>
      <c r="AC3674">
        <v>45</v>
      </c>
      <c r="AD3674" t="s">
        <v>8880</v>
      </c>
      <c r="AE3674" t="s">
        <v>8911</v>
      </c>
      <c r="AF3674" t="s">
        <v>8652</v>
      </c>
      <c r="AG3674" t="s">
        <v>8877</v>
      </c>
    </row>
    <row r="3675" spans="1:33" hidden="1" x14ac:dyDescent="0.25">
      <c r="A3675" t="s">
        <v>65</v>
      </c>
      <c r="B3675">
        <v>2025292</v>
      </c>
      <c r="C3675" t="s">
        <v>87</v>
      </c>
      <c r="D3675">
        <v>9</v>
      </c>
      <c r="E3675" t="s">
        <v>91</v>
      </c>
      <c r="F3675">
        <v>1650</v>
      </c>
      <c r="G3675" t="s">
        <v>98</v>
      </c>
      <c r="H3675" t="s">
        <v>365</v>
      </c>
      <c r="I3675" t="s">
        <v>446</v>
      </c>
      <c r="J3675" t="s">
        <v>450</v>
      </c>
      <c r="K3675">
        <v>27.69</v>
      </c>
      <c r="L3675">
        <v>51.4</v>
      </c>
      <c r="M3675" t="s">
        <v>632</v>
      </c>
      <c r="N3675" t="s">
        <v>934</v>
      </c>
      <c r="Q3675">
        <v>3</v>
      </c>
      <c r="R3675">
        <v>4</v>
      </c>
      <c r="S3675" t="s">
        <v>1619</v>
      </c>
      <c r="T3675" t="s">
        <v>2806</v>
      </c>
      <c r="U3675" t="s">
        <v>3406</v>
      </c>
      <c r="V3675" t="s">
        <v>3461</v>
      </c>
      <c r="W3675">
        <v>125</v>
      </c>
      <c r="X3675">
        <v>1204</v>
      </c>
      <c r="Y3675">
        <v>2</v>
      </c>
      <c r="Z3675" t="s">
        <v>3505</v>
      </c>
      <c r="AA3675" t="s">
        <v>6182</v>
      </c>
      <c r="AB3675" t="s">
        <v>7072</v>
      </c>
      <c r="AC3675">
        <v>4.5</v>
      </c>
      <c r="AD3675" t="s">
        <v>8693</v>
      </c>
      <c r="AE3675" t="s">
        <v>8490</v>
      </c>
      <c r="AF3675" t="s">
        <v>8654</v>
      </c>
      <c r="AG3675" t="s">
        <v>9106</v>
      </c>
    </row>
    <row r="3676" spans="1:33" hidden="1" x14ac:dyDescent="0.25">
      <c r="A3676" t="s">
        <v>65</v>
      </c>
      <c r="B3676">
        <v>2025292</v>
      </c>
      <c r="C3676" t="s">
        <v>87</v>
      </c>
      <c r="D3676">
        <v>9</v>
      </c>
      <c r="E3676" t="s">
        <v>91</v>
      </c>
      <c r="F3676">
        <v>1650</v>
      </c>
      <c r="G3676" t="s">
        <v>98</v>
      </c>
      <c r="H3676" t="s">
        <v>365</v>
      </c>
      <c r="I3676" t="s">
        <v>446</v>
      </c>
      <c r="J3676" t="s">
        <v>450</v>
      </c>
      <c r="K3676">
        <v>27.69</v>
      </c>
      <c r="L3676">
        <v>51.4</v>
      </c>
      <c r="M3676" t="s">
        <v>632</v>
      </c>
      <c r="N3676" t="s">
        <v>934</v>
      </c>
      <c r="Q3676">
        <v>4</v>
      </c>
      <c r="R3676">
        <v>3</v>
      </c>
      <c r="S3676" t="s">
        <v>1430</v>
      </c>
      <c r="T3676" t="s">
        <v>2617</v>
      </c>
      <c r="U3676" t="s">
        <v>3409</v>
      </c>
      <c r="V3676" t="s">
        <v>3443</v>
      </c>
      <c r="W3676">
        <v>126</v>
      </c>
      <c r="X3676">
        <v>1117</v>
      </c>
      <c r="Y3676">
        <v>3</v>
      </c>
      <c r="Z3676" t="s">
        <v>3506</v>
      </c>
      <c r="AA3676" t="s">
        <v>5445</v>
      </c>
      <c r="AB3676" t="s">
        <v>8152</v>
      </c>
      <c r="AC3676">
        <v>6.5</v>
      </c>
      <c r="AD3676" t="s">
        <v>8828</v>
      </c>
      <c r="AE3676" t="s">
        <v>8591</v>
      </c>
      <c r="AF3676" t="s">
        <v>8397</v>
      </c>
      <c r="AG3676" t="s">
        <v>8559</v>
      </c>
    </row>
    <row r="3677" spans="1:33" hidden="1" x14ac:dyDescent="0.25">
      <c r="A3677" t="s">
        <v>65</v>
      </c>
      <c r="B3677">
        <v>2025292</v>
      </c>
      <c r="C3677" t="s">
        <v>87</v>
      </c>
      <c r="D3677">
        <v>9</v>
      </c>
      <c r="E3677" t="s">
        <v>91</v>
      </c>
      <c r="F3677">
        <v>1650</v>
      </c>
      <c r="G3677" t="s">
        <v>98</v>
      </c>
      <c r="H3677" t="s">
        <v>365</v>
      </c>
      <c r="I3677" t="s">
        <v>446</v>
      </c>
      <c r="J3677" t="s">
        <v>450</v>
      </c>
      <c r="K3677">
        <v>27.69</v>
      </c>
      <c r="L3677">
        <v>51.4</v>
      </c>
      <c r="M3677" t="s">
        <v>632</v>
      </c>
      <c r="N3677" t="s">
        <v>934</v>
      </c>
      <c r="Q3677">
        <v>5</v>
      </c>
      <c r="R3677">
        <v>2</v>
      </c>
      <c r="S3677" t="s">
        <v>1431</v>
      </c>
      <c r="T3677" t="s">
        <v>2618</v>
      </c>
      <c r="U3677" t="s">
        <v>3420</v>
      </c>
      <c r="V3677" t="s">
        <v>3458</v>
      </c>
      <c r="W3677">
        <v>127</v>
      </c>
      <c r="X3677">
        <v>1073</v>
      </c>
      <c r="Y3677">
        <v>10</v>
      </c>
      <c r="Z3677" t="s">
        <v>3483</v>
      </c>
      <c r="AA3677" t="s">
        <v>6142</v>
      </c>
      <c r="AB3677" t="s">
        <v>7074</v>
      </c>
      <c r="AC3677">
        <v>9.3000000000000007</v>
      </c>
      <c r="AD3677" t="s">
        <v>8860</v>
      </c>
      <c r="AE3677" t="s">
        <v>8549</v>
      </c>
      <c r="AF3677" t="s">
        <v>8751</v>
      </c>
      <c r="AG3677" t="s">
        <v>8873</v>
      </c>
    </row>
    <row r="3678" spans="1:33" hidden="1" x14ac:dyDescent="0.25">
      <c r="A3678" t="s">
        <v>65</v>
      </c>
      <c r="B3678">
        <v>2025292</v>
      </c>
      <c r="C3678" t="s">
        <v>87</v>
      </c>
      <c r="D3678">
        <v>9</v>
      </c>
      <c r="E3678" t="s">
        <v>91</v>
      </c>
      <c r="F3678">
        <v>1650</v>
      </c>
      <c r="G3678" t="s">
        <v>98</v>
      </c>
      <c r="H3678" t="s">
        <v>365</v>
      </c>
      <c r="I3678" t="s">
        <v>446</v>
      </c>
      <c r="J3678" t="s">
        <v>450</v>
      </c>
      <c r="K3678">
        <v>27.69</v>
      </c>
      <c r="L3678">
        <v>51.4</v>
      </c>
      <c r="M3678" t="s">
        <v>632</v>
      </c>
      <c r="N3678" t="s">
        <v>934</v>
      </c>
      <c r="Q3678">
        <v>6</v>
      </c>
      <c r="R3678">
        <v>7</v>
      </c>
      <c r="S3678" t="s">
        <v>1235</v>
      </c>
      <c r="T3678" t="s">
        <v>2422</v>
      </c>
      <c r="U3678" t="s">
        <v>3411</v>
      </c>
      <c r="V3678" t="s">
        <v>3459</v>
      </c>
      <c r="W3678">
        <v>120</v>
      </c>
      <c r="X3678">
        <v>1120</v>
      </c>
      <c r="Y3678">
        <v>8</v>
      </c>
      <c r="Z3678" t="s">
        <v>3524</v>
      </c>
      <c r="AA3678" t="s">
        <v>6183</v>
      </c>
      <c r="AB3678" t="s">
        <v>8153</v>
      </c>
      <c r="AC3678">
        <v>3.7</v>
      </c>
      <c r="AD3678" t="s">
        <v>9057</v>
      </c>
      <c r="AE3678" t="s">
        <v>8549</v>
      </c>
      <c r="AF3678" t="s">
        <v>8399</v>
      </c>
      <c r="AG3678" t="s">
        <v>8448</v>
      </c>
    </row>
    <row r="3679" spans="1:33" hidden="1" x14ac:dyDescent="0.25">
      <c r="A3679" t="s">
        <v>65</v>
      </c>
      <c r="B3679">
        <v>2025292</v>
      </c>
      <c r="C3679" t="s">
        <v>87</v>
      </c>
      <c r="D3679">
        <v>9</v>
      </c>
      <c r="E3679" t="s">
        <v>91</v>
      </c>
      <c r="F3679">
        <v>1650</v>
      </c>
      <c r="G3679" t="s">
        <v>98</v>
      </c>
      <c r="H3679" t="s">
        <v>365</v>
      </c>
      <c r="I3679" t="s">
        <v>446</v>
      </c>
      <c r="J3679" t="s">
        <v>450</v>
      </c>
      <c r="K3679">
        <v>27.69</v>
      </c>
      <c r="L3679">
        <v>51.4</v>
      </c>
      <c r="M3679" t="s">
        <v>632</v>
      </c>
      <c r="N3679" t="s">
        <v>934</v>
      </c>
      <c r="Q3679">
        <v>7</v>
      </c>
      <c r="R3679">
        <v>8</v>
      </c>
      <c r="S3679" t="s">
        <v>1432</v>
      </c>
      <c r="T3679" t="s">
        <v>2619</v>
      </c>
      <c r="U3679" t="s">
        <v>3398</v>
      </c>
      <c r="V3679" t="s">
        <v>3445</v>
      </c>
      <c r="W3679">
        <v>119</v>
      </c>
      <c r="X3679">
        <v>1155</v>
      </c>
      <c r="Y3679">
        <v>12</v>
      </c>
      <c r="Z3679" t="s">
        <v>3524</v>
      </c>
      <c r="AA3679" t="s">
        <v>6184</v>
      </c>
      <c r="AB3679" t="s">
        <v>8153</v>
      </c>
      <c r="AC3679">
        <v>18</v>
      </c>
      <c r="AD3679" t="s">
        <v>8692</v>
      </c>
      <c r="AE3679" t="s">
        <v>8981</v>
      </c>
      <c r="AF3679" t="s">
        <v>8875</v>
      </c>
      <c r="AG3679" t="s">
        <v>8898</v>
      </c>
    </row>
    <row r="3680" spans="1:33" hidden="1" x14ac:dyDescent="0.25">
      <c r="A3680" t="s">
        <v>65</v>
      </c>
      <c r="B3680">
        <v>2025292</v>
      </c>
      <c r="C3680" t="s">
        <v>87</v>
      </c>
      <c r="D3680">
        <v>9</v>
      </c>
      <c r="E3680" t="s">
        <v>91</v>
      </c>
      <c r="F3680">
        <v>1650</v>
      </c>
      <c r="G3680" t="s">
        <v>98</v>
      </c>
      <c r="H3680" t="s">
        <v>365</v>
      </c>
      <c r="I3680" t="s">
        <v>446</v>
      </c>
      <c r="J3680" t="s">
        <v>450</v>
      </c>
      <c r="K3680">
        <v>27.69</v>
      </c>
      <c r="L3680">
        <v>51.4</v>
      </c>
      <c r="M3680" t="s">
        <v>632</v>
      </c>
      <c r="N3680" t="s">
        <v>934</v>
      </c>
      <c r="Q3680">
        <v>8</v>
      </c>
      <c r="R3680">
        <v>11</v>
      </c>
      <c r="S3680" t="s">
        <v>1201</v>
      </c>
      <c r="T3680" t="s">
        <v>2388</v>
      </c>
      <c r="U3680" t="s">
        <v>3407</v>
      </c>
      <c r="V3680" t="s">
        <v>3447</v>
      </c>
      <c r="W3680">
        <v>115</v>
      </c>
      <c r="X3680">
        <v>1123</v>
      </c>
      <c r="Y3680">
        <v>9</v>
      </c>
      <c r="Z3680" t="s">
        <v>3514</v>
      </c>
      <c r="AA3680" t="s">
        <v>6185</v>
      </c>
      <c r="AB3680" t="s">
        <v>8154</v>
      </c>
      <c r="AC3680">
        <v>15</v>
      </c>
      <c r="AD3680" t="s">
        <v>8522</v>
      </c>
      <c r="AE3680" t="s">
        <v>8981</v>
      </c>
      <c r="AF3680" t="s">
        <v>8751</v>
      </c>
      <c r="AG3680" t="s">
        <v>8875</v>
      </c>
    </row>
    <row r="3681" spans="1:33" hidden="1" x14ac:dyDescent="0.25">
      <c r="A3681" t="s">
        <v>65</v>
      </c>
      <c r="B3681">
        <v>2025292</v>
      </c>
      <c r="C3681" t="s">
        <v>87</v>
      </c>
      <c r="D3681">
        <v>9</v>
      </c>
      <c r="E3681" t="s">
        <v>91</v>
      </c>
      <c r="F3681">
        <v>1650</v>
      </c>
      <c r="G3681" t="s">
        <v>98</v>
      </c>
      <c r="H3681" t="s">
        <v>365</v>
      </c>
      <c r="I3681" t="s">
        <v>446</v>
      </c>
      <c r="J3681" t="s">
        <v>450</v>
      </c>
      <c r="K3681">
        <v>27.69</v>
      </c>
      <c r="L3681">
        <v>51.4</v>
      </c>
      <c r="M3681" t="s">
        <v>632</v>
      </c>
      <c r="N3681" t="s">
        <v>934</v>
      </c>
      <c r="Q3681">
        <v>9</v>
      </c>
      <c r="R3681">
        <v>12</v>
      </c>
      <c r="S3681" t="s">
        <v>1669</v>
      </c>
      <c r="T3681" t="s">
        <v>2856</v>
      </c>
      <c r="U3681" t="s">
        <v>3417</v>
      </c>
      <c r="V3681" t="s">
        <v>3456</v>
      </c>
      <c r="W3681">
        <v>115</v>
      </c>
      <c r="X3681">
        <v>1108</v>
      </c>
      <c r="Y3681">
        <v>4</v>
      </c>
      <c r="Z3681" t="s">
        <v>3498</v>
      </c>
      <c r="AA3681" t="s">
        <v>6186</v>
      </c>
      <c r="AB3681" t="s">
        <v>875</v>
      </c>
      <c r="AC3681">
        <v>8.8000000000000007</v>
      </c>
      <c r="AD3681" t="s">
        <v>8697</v>
      </c>
      <c r="AE3681" t="s">
        <v>8549</v>
      </c>
      <c r="AF3681" t="s">
        <v>8399</v>
      </c>
      <c r="AG3681" t="s">
        <v>8747</v>
      </c>
    </row>
    <row r="3682" spans="1:33" hidden="1" x14ac:dyDescent="0.25">
      <c r="A3682" t="s">
        <v>65</v>
      </c>
      <c r="B3682">
        <v>2025292</v>
      </c>
      <c r="C3682" t="s">
        <v>87</v>
      </c>
      <c r="D3682">
        <v>9</v>
      </c>
      <c r="E3682" t="s">
        <v>91</v>
      </c>
      <c r="F3682">
        <v>1650</v>
      </c>
      <c r="G3682" t="s">
        <v>98</v>
      </c>
      <c r="H3682" t="s">
        <v>365</v>
      </c>
      <c r="I3682" t="s">
        <v>446</v>
      </c>
      <c r="J3682" t="s">
        <v>450</v>
      </c>
      <c r="K3682">
        <v>27.69</v>
      </c>
      <c r="L3682">
        <v>51.4</v>
      </c>
      <c r="M3682" t="s">
        <v>632</v>
      </c>
      <c r="N3682" t="s">
        <v>934</v>
      </c>
      <c r="Q3682">
        <v>10</v>
      </c>
      <c r="R3682">
        <v>9</v>
      </c>
      <c r="S3682" t="s">
        <v>1942</v>
      </c>
      <c r="T3682" t="s">
        <v>3129</v>
      </c>
      <c r="U3682" t="s">
        <v>3416</v>
      </c>
      <c r="V3682" t="s">
        <v>3446</v>
      </c>
      <c r="W3682">
        <v>118</v>
      </c>
      <c r="X3682">
        <v>1089</v>
      </c>
      <c r="Y3682">
        <v>6</v>
      </c>
      <c r="Z3682" t="s">
        <v>3492</v>
      </c>
      <c r="AA3682" t="s">
        <v>6187</v>
      </c>
      <c r="AB3682" t="s">
        <v>810</v>
      </c>
      <c r="AC3682">
        <v>37</v>
      </c>
      <c r="AD3682" t="s">
        <v>9020</v>
      </c>
      <c r="AE3682" t="s">
        <v>8981</v>
      </c>
      <c r="AF3682" t="s">
        <v>8398</v>
      </c>
      <c r="AG3682" t="s">
        <v>8612</v>
      </c>
    </row>
    <row r="3683" spans="1:33" hidden="1" x14ac:dyDescent="0.25">
      <c r="A3683" t="s">
        <v>65</v>
      </c>
      <c r="B3683">
        <v>2025292</v>
      </c>
      <c r="C3683" t="s">
        <v>87</v>
      </c>
      <c r="D3683">
        <v>9</v>
      </c>
      <c r="E3683" t="s">
        <v>91</v>
      </c>
      <c r="F3683">
        <v>1650</v>
      </c>
      <c r="G3683" t="s">
        <v>98</v>
      </c>
      <c r="H3683" t="s">
        <v>365</v>
      </c>
      <c r="I3683" t="s">
        <v>446</v>
      </c>
      <c r="J3683" t="s">
        <v>450</v>
      </c>
      <c r="K3683">
        <v>27.69</v>
      </c>
      <c r="L3683">
        <v>51.4</v>
      </c>
      <c r="M3683" t="s">
        <v>632</v>
      </c>
      <c r="N3683" t="s">
        <v>934</v>
      </c>
      <c r="Q3683">
        <v>11</v>
      </c>
      <c r="R3683">
        <v>10</v>
      </c>
      <c r="S3683" t="s">
        <v>1437</v>
      </c>
      <c r="T3683" t="s">
        <v>2624</v>
      </c>
      <c r="U3683" t="s">
        <v>3418</v>
      </c>
      <c r="V3683" t="s">
        <v>3453</v>
      </c>
      <c r="W3683">
        <v>115</v>
      </c>
      <c r="X3683">
        <v>1127</v>
      </c>
      <c r="Y3683">
        <v>1</v>
      </c>
      <c r="Z3683" t="s">
        <v>3487</v>
      </c>
      <c r="AA3683" t="s">
        <v>6188</v>
      </c>
      <c r="AB3683" t="s">
        <v>7809</v>
      </c>
      <c r="AC3683">
        <v>37</v>
      </c>
      <c r="AD3683" t="s">
        <v>8519</v>
      </c>
      <c r="AE3683" t="s">
        <v>8651</v>
      </c>
      <c r="AF3683" t="s">
        <v>8779</v>
      </c>
      <c r="AG3683" t="s">
        <v>8602</v>
      </c>
    </row>
    <row r="3684" spans="1:33" hidden="1" x14ac:dyDescent="0.25">
      <c r="A3684" t="s">
        <v>65</v>
      </c>
      <c r="B3684">
        <v>2025292</v>
      </c>
      <c r="C3684" t="s">
        <v>87</v>
      </c>
      <c r="D3684">
        <v>9</v>
      </c>
      <c r="E3684" t="s">
        <v>91</v>
      </c>
      <c r="F3684">
        <v>1650</v>
      </c>
      <c r="G3684" t="s">
        <v>98</v>
      </c>
      <c r="H3684" t="s">
        <v>365</v>
      </c>
      <c r="I3684" t="s">
        <v>446</v>
      </c>
      <c r="J3684" t="s">
        <v>450</v>
      </c>
      <c r="K3684">
        <v>27.69</v>
      </c>
      <c r="L3684">
        <v>51.4</v>
      </c>
      <c r="M3684" t="s">
        <v>632</v>
      </c>
      <c r="N3684" t="s">
        <v>934</v>
      </c>
      <c r="Q3684">
        <v>12</v>
      </c>
      <c r="R3684">
        <v>6</v>
      </c>
      <c r="S3684" t="s">
        <v>1062</v>
      </c>
      <c r="T3684" t="s">
        <v>2249</v>
      </c>
      <c r="U3684" t="s">
        <v>3400</v>
      </c>
      <c r="V3684" t="s">
        <v>3443</v>
      </c>
      <c r="W3684">
        <v>123</v>
      </c>
      <c r="X3684">
        <v>1214</v>
      </c>
      <c r="Y3684">
        <v>11</v>
      </c>
      <c r="Z3684" t="s">
        <v>3526</v>
      </c>
      <c r="AA3684" t="s">
        <v>6189</v>
      </c>
      <c r="AB3684" t="s">
        <v>6913</v>
      </c>
      <c r="AC3684">
        <v>70</v>
      </c>
      <c r="AD3684" t="s">
        <v>8859</v>
      </c>
      <c r="AE3684" t="s">
        <v>8651</v>
      </c>
      <c r="AF3684" t="s">
        <v>8472</v>
      </c>
      <c r="AG3684" t="s">
        <v>8735</v>
      </c>
    </row>
    <row r="3685" spans="1:33" hidden="1" x14ac:dyDescent="0.25">
      <c r="A3685" t="s">
        <v>66</v>
      </c>
      <c r="B3685">
        <v>2025293</v>
      </c>
      <c r="C3685" t="s">
        <v>86</v>
      </c>
      <c r="D3685">
        <v>1</v>
      </c>
      <c r="E3685" t="s">
        <v>93</v>
      </c>
      <c r="F3685">
        <v>1400</v>
      </c>
      <c r="G3685" t="s">
        <v>98</v>
      </c>
      <c r="H3685" t="s">
        <v>366</v>
      </c>
      <c r="I3685" t="s">
        <v>446</v>
      </c>
      <c r="J3685" t="s">
        <v>452</v>
      </c>
      <c r="K3685">
        <v>13.38</v>
      </c>
      <c r="L3685">
        <v>34.479999999999997</v>
      </c>
      <c r="M3685" t="s">
        <v>733</v>
      </c>
      <c r="N3685" t="s">
        <v>935</v>
      </c>
      <c r="Q3685">
        <v>1</v>
      </c>
      <c r="R3685">
        <v>2</v>
      </c>
      <c r="S3685" t="s">
        <v>1953</v>
      </c>
      <c r="T3685" t="s">
        <v>3140</v>
      </c>
      <c r="U3685" t="s">
        <v>3407</v>
      </c>
      <c r="V3685" t="s">
        <v>3459</v>
      </c>
      <c r="W3685">
        <v>134</v>
      </c>
      <c r="X3685">
        <v>1178</v>
      </c>
      <c r="Y3685">
        <v>7</v>
      </c>
      <c r="Z3685" t="s">
        <v>3478</v>
      </c>
      <c r="AA3685" t="s">
        <v>5062</v>
      </c>
      <c r="AB3685" t="s">
        <v>935</v>
      </c>
      <c r="AC3685">
        <v>2.1</v>
      </c>
      <c r="AD3685" t="s">
        <v>8821</v>
      </c>
      <c r="AE3685" t="s">
        <v>9444</v>
      </c>
      <c r="AF3685" t="s">
        <v>9082</v>
      </c>
      <c r="AG3685" t="s">
        <v>8559</v>
      </c>
    </row>
    <row r="3686" spans="1:33" hidden="1" x14ac:dyDescent="0.25">
      <c r="A3686" t="s">
        <v>66</v>
      </c>
      <c r="B3686">
        <v>2025293</v>
      </c>
      <c r="C3686" t="s">
        <v>86</v>
      </c>
      <c r="D3686">
        <v>1</v>
      </c>
      <c r="E3686" t="s">
        <v>93</v>
      </c>
      <c r="F3686">
        <v>1400</v>
      </c>
      <c r="G3686" t="s">
        <v>98</v>
      </c>
      <c r="H3686" t="s">
        <v>366</v>
      </c>
      <c r="I3686" t="s">
        <v>446</v>
      </c>
      <c r="J3686" t="s">
        <v>452</v>
      </c>
      <c r="K3686">
        <v>13.38</v>
      </c>
      <c r="L3686">
        <v>34.479999999999997</v>
      </c>
      <c r="M3686" t="s">
        <v>733</v>
      </c>
      <c r="N3686" t="s">
        <v>935</v>
      </c>
      <c r="Q3686">
        <v>2</v>
      </c>
      <c r="R3686">
        <v>3</v>
      </c>
      <c r="S3686" t="s">
        <v>1957</v>
      </c>
      <c r="T3686" t="s">
        <v>3144</v>
      </c>
      <c r="U3686" t="s">
        <v>3403</v>
      </c>
      <c r="V3686" t="s">
        <v>3443</v>
      </c>
      <c r="W3686">
        <v>128</v>
      </c>
      <c r="X3686">
        <v>1028</v>
      </c>
      <c r="Y3686">
        <v>11</v>
      </c>
      <c r="Z3686" t="s">
        <v>3481</v>
      </c>
      <c r="AA3686" t="s">
        <v>6190</v>
      </c>
      <c r="AB3686" t="s">
        <v>7250</v>
      </c>
      <c r="AC3686">
        <v>22</v>
      </c>
      <c r="AD3686" t="s">
        <v>8576</v>
      </c>
      <c r="AE3686" t="s">
        <v>9354</v>
      </c>
      <c r="AF3686" t="s">
        <v>9106</v>
      </c>
      <c r="AG3686" t="s">
        <v>9379</v>
      </c>
    </row>
    <row r="3687" spans="1:33" hidden="1" x14ac:dyDescent="0.25">
      <c r="A3687" t="s">
        <v>66</v>
      </c>
      <c r="B3687">
        <v>2025293</v>
      </c>
      <c r="C3687" t="s">
        <v>86</v>
      </c>
      <c r="D3687">
        <v>1</v>
      </c>
      <c r="E3687" t="s">
        <v>93</v>
      </c>
      <c r="F3687">
        <v>1400</v>
      </c>
      <c r="G3687" t="s">
        <v>98</v>
      </c>
      <c r="H3687" t="s">
        <v>366</v>
      </c>
      <c r="I3687" t="s">
        <v>446</v>
      </c>
      <c r="J3687" t="s">
        <v>452</v>
      </c>
      <c r="K3687">
        <v>13.38</v>
      </c>
      <c r="L3687">
        <v>34.479999999999997</v>
      </c>
      <c r="M3687" t="s">
        <v>733</v>
      </c>
      <c r="N3687" t="s">
        <v>935</v>
      </c>
      <c r="Q3687">
        <v>3</v>
      </c>
      <c r="R3687">
        <v>6</v>
      </c>
      <c r="S3687" t="s">
        <v>2022</v>
      </c>
      <c r="T3687" t="s">
        <v>3209</v>
      </c>
      <c r="U3687" t="s">
        <v>3404</v>
      </c>
      <c r="V3687" t="s">
        <v>3444</v>
      </c>
      <c r="W3687">
        <v>127</v>
      </c>
      <c r="X3687">
        <v>1146</v>
      </c>
      <c r="Y3687">
        <v>4</v>
      </c>
      <c r="Z3687" t="s">
        <v>3496</v>
      </c>
      <c r="AA3687" t="s">
        <v>5874</v>
      </c>
      <c r="AB3687" t="s">
        <v>928</v>
      </c>
      <c r="AC3687">
        <v>56</v>
      </c>
      <c r="AD3687" t="s">
        <v>8575</v>
      </c>
      <c r="AE3687" t="s">
        <v>9355</v>
      </c>
      <c r="AF3687" t="s">
        <v>9106</v>
      </c>
      <c r="AG3687" t="s">
        <v>8581</v>
      </c>
    </row>
    <row r="3688" spans="1:33" hidden="1" x14ac:dyDescent="0.25">
      <c r="A3688" t="s">
        <v>66</v>
      </c>
      <c r="B3688">
        <v>2025293</v>
      </c>
      <c r="C3688" t="s">
        <v>86</v>
      </c>
      <c r="D3688">
        <v>1</v>
      </c>
      <c r="E3688" t="s">
        <v>93</v>
      </c>
      <c r="F3688">
        <v>1400</v>
      </c>
      <c r="G3688" t="s">
        <v>98</v>
      </c>
      <c r="H3688" t="s">
        <v>366</v>
      </c>
      <c r="I3688" t="s">
        <v>446</v>
      </c>
      <c r="J3688" t="s">
        <v>452</v>
      </c>
      <c r="K3688">
        <v>13.38</v>
      </c>
      <c r="L3688">
        <v>34.479999999999997</v>
      </c>
      <c r="M3688" t="s">
        <v>733</v>
      </c>
      <c r="N3688" t="s">
        <v>935</v>
      </c>
      <c r="Q3688">
        <v>4</v>
      </c>
      <c r="R3688">
        <v>14</v>
      </c>
      <c r="S3688" t="s">
        <v>1448</v>
      </c>
      <c r="T3688" t="s">
        <v>2635</v>
      </c>
      <c r="U3688" t="s">
        <v>3398</v>
      </c>
      <c r="V3688" t="s">
        <v>3441</v>
      </c>
      <c r="W3688">
        <v>122</v>
      </c>
      <c r="X3688">
        <v>1139</v>
      </c>
      <c r="Y3688">
        <v>10</v>
      </c>
      <c r="Z3688" t="s">
        <v>3515</v>
      </c>
      <c r="AA3688" t="s">
        <v>6191</v>
      </c>
      <c r="AB3688" t="s">
        <v>6970</v>
      </c>
      <c r="AC3688">
        <v>30</v>
      </c>
      <c r="AD3688" t="s">
        <v>8577</v>
      </c>
      <c r="AE3688" t="s">
        <v>9461</v>
      </c>
      <c r="AF3688" t="s">
        <v>9107</v>
      </c>
      <c r="AG3688" t="s">
        <v>8472</v>
      </c>
    </row>
    <row r="3689" spans="1:33" hidden="1" x14ac:dyDescent="0.25">
      <c r="A3689" t="s">
        <v>66</v>
      </c>
      <c r="B3689">
        <v>2025293</v>
      </c>
      <c r="C3689" t="s">
        <v>86</v>
      </c>
      <c r="D3689">
        <v>1</v>
      </c>
      <c r="E3689" t="s">
        <v>93</v>
      </c>
      <c r="F3689">
        <v>1400</v>
      </c>
      <c r="G3689" t="s">
        <v>98</v>
      </c>
      <c r="H3689" t="s">
        <v>366</v>
      </c>
      <c r="I3689" t="s">
        <v>446</v>
      </c>
      <c r="J3689" t="s">
        <v>452</v>
      </c>
      <c r="K3689">
        <v>13.38</v>
      </c>
      <c r="L3689">
        <v>34.479999999999997</v>
      </c>
      <c r="M3689" t="s">
        <v>733</v>
      </c>
      <c r="N3689" t="s">
        <v>935</v>
      </c>
      <c r="Q3689">
        <v>5</v>
      </c>
      <c r="R3689">
        <v>5</v>
      </c>
      <c r="S3689" t="s">
        <v>2109</v>
      </c>
      <c r="T3689" t="s">
        <v>3296</v>
      </c>
      <c r="U3689" t="s">
        <v>3417</v>
      </c>
      <c r="V3689" t="s">
        <v>3458</v>
      </c>
      <c r="W3689">
        <v>127</v>
      </c>
      <c r="X3689">
        <v>1230</v>
      </c>
      <c r="Y3689">
        <v>2</v>
      </c>
      <c r="Z3689" t="s">
        <v>3498</v>
      </c>
      <c r="AA3689" t="s">
        <v>6192</v>
      </c>
      <c r="AB3689" t="s">
        <v>7424</v>
      </c>
      <c r="AC3689">
        <v>25</v>
      </c>
      <c r="AD3689" t="s">
        <v>8572</v>
      </c>
      <c r="AE3689" t="s">
        <v>9476</v>
      </c>
      <c r="AF3689" t="s">
        <v>8957</v>
      </c>
      <c r="AG3689" t="s">
        <v>8456</v>
      </c>
    </row>
    <row r="3690" spans="1:33" hidden="1" x14ac:dyDescent="0.25">
      <c r="A3690" t="s">
        <v>66</v>
      </c>
      <c r="B3690">
        <v>2025293</v>
      </c>
      <c r="C3690" t="s">
        <v>86</v>
      </c>
      <c r="D3690">
        <v>1</v>
      </c>
      <c r="E3690" t="s">
        <v>93</v>
      </c>
      <c r="F3690">
        <v>1400</v>
      </c>
      <c r="G3690" t="s">
        <v>98</v>
      </c>
      <c r="H3690" t="s">
        <v>366</v>
      </c>
      <c r="I3690" t="s">
        <v>446</v>
      </c>
      <c r="J3690" t="s">
        <v>452</v>
      </c>
      <c r="K3690">
        <v>13.38</v>
      </c>
      <c r="L3690">
        <v>34.479999999999997</v>
      </c>
      <c r="M3690" t="s">
        <v>733</v>
      </c>
      <c r="N3690" t="s">
        <v>935</v>
      </c>
      <c r="Q3690">
        <v>6</v>
      </c>
      <c r="R3690">
        <v>9</v>
      </c>
      <c r="S3690" t="s">
        <v>1954</v>
      </c>
      <c r="T3690" t="s">
        <v>3141</v>
      </c>
      <c r="U3690" t="s">
        <v>3411</v>
      </c>
      <c r="V3690" t="s">
        <v>3460</v>
      </c>
      <c r="W3690">
        <v>126</v>
      </c>
      <c r="X3690">
        <v>1153</v>
      </c>
      <c r="Y3690">
        <v>13</v>
      </c>
      <c r="Z3690" t="s">
        <v>3498</v>
      </c>
      <c r="AA3690" t="s">
        <v>6193</v>
      </c>
      <c r="AB3690" t="s">
        <v>922</v>
      </c>
      <c r="AC3690">
        <v>3.1</v>
      </c>
      <c r="AD3690" t="s">
        <v>8573</v>
      </c>
      <c r="AE3690" t="s">
        <v>9473</v>
      </c>
      <c r="AF3690" t="s">
        <v>9353</v>
      </c>
      <c r="AG3690" t="s">
        <v>8591</v>
      </c>
    </row>
    <row r="3691" spans="1:33" hidden="1" x14ac:dyDescent="0.25">
      <c r="A3691" t="s">
        <v>66</v>
      </c>
      <c r="B3691">
        <v>2025293</v>
      </c>
      <c r="C3691" t="s">
        <v>86</v>
      </c>
      <c r="D3691">
        <v>1</v>
      </c>
      <c r="E3691" t="s">
        <v>93</v>
      </c>
      <c r="F3691">
        <v>1400</v>
      </c>
      <c r="G3691" t="s">
        <v>98</v>
      </c>
      <c r="H3691" t="s">
        <v>366</v>
      </c>
      <c r="I3691" t="s">
        <v>446</v>
      </c>
      <c r="J3691" t="s">
        <v>452</v>
      </c>
      <c r="K3691">
        <v>13.38</v>
      </c>
      <c r="L3691">
        <v>34.479999999999997</v>
      </c>
      <c r="M3691" t="s">
        <v>733</v>
      </c>
      <c r="N3691" t="s">
        <v>935</v>
      </c>
      <c r="Q3691">
        <v>7</v>
      </c>
      <c r="R3691">
        <v>10</v>
      </c>
      <c r="S3691" t="s">
        <v>1450</v>
      </c>
      <c r="T3691" t="s">
        <v>2637</v>
      </c>
      <c r="U3691" t="s">
        <v>3419</v>
      </c>
      <c r="V3691" t="s">
        <v>3455</v>
      </c>
      <c r="W3691">
        <v>123</v>
      </c>
      <c r="X3691">
        <v>1089</v>
      </c>
      <c r="Y3691">
        <v>5</v>
      </c>
      <c r="Z3691" t="s">
        <v>3486</v>
      </c>
      <c r="AA3691" t="s">
        <v>6194</v>
      </c>
      <c r="AB3691" t="s">
        <v>6903</v>
      </c>
      <c r="AC3691">
        <v>26</v>
      </c>
      <c r="AD3691" t="s">
        <v>8513</v>
      </c>
      <c r="AE3691" t="s">
        <v>9473</v>
      </c>
      <c r="AF3691" t="s">
        <v>8417</v>
      </c>
      <c r="AG3691" t="s">
        <v>8594</v>
      </c>
    </row>
    <row r="3692" spans="1:33" hidden="1" x14ac:dyDescent="0.25">
      <c r="A3692" t="s">
        <v>66</v>
      </c>
      <c r="B3692">
        <v>2025293</v>
      </c>
      <c r="C3692" t="s">
        <v>86</v>
      </c>
      <c r="D3692">
        <v>1</v>
      </c>
      <c r="E3692" t="s">
        <v>93</v>
      </c>
      <c r="F3692">
        <v>1400</v>
      </c>
      <c r="G3692" t="s">
        <v>98</v>
      </c>
      <c r="H3692" t="s">
        <v>366</v>
      </c>
      <c r="I3692" t="s">
        <v>446</v>
      </c>
      <c r="J3692" t="s">
        <v>452</v>
      </c>
      <c r="K3692">
        <v>13.38</v>
      </c>
      <c r="L3692">
        <v>34.479999999999997</v>
      </c>
      <c r="M3692" t="s">
        <v>733</v>
      </c>
      <c r="N3692" t="s">
        <v>935</v>
      </c>
      <c r="Q3692">
        <v>8</v>
      </c>
      <c r="R3692">
        <v>8</v>
      </c>
      <c r="S3692" t="s">
        <v>1960</v>
      </c>
      <c r="T3692" t="s">
        <v>3147</v>
      </c>
      <c r="U3692" t="s">
        <v>3399</v>
      </c>
      <c r="V3692" t="s">
        <v>3450</v>
      </c>
      <c r="W3692">
        <v>127</v>
      </c>
      <c r="X3692">
        <v>1112</v>
      </c>
      <c r="Y3692">
        <v>1</v>
      </c>
      <c r="Z3692" t="s">
        <v>3492</v>
      </c>
      <c r="AA3692" t="s">
        <v>6195</v>
      </c>
      <c r="AB3692" t="s">
        <v>6893</v>
      </c>
      <c r="AC3692">
        <v>33</v>
      </c>
      <c r="AD3692" t="s">
        <v>8585</v>
      </c>
      <c r="AE3692" t="s">
        <v>9396</v>
      </c>
      <c r="AF3692" t="s">
        <v>9082</v>
      </c>
      <c r="AG3692" t="s">
        <v>8448</v>
      </c>
    </row>
    <row r="3693" spans="1:33" hidden="1" x14ac:dyDescent="0.25">
      <c r="A3693" t="s">
        <v>66</v>
      </c>
      <c r="B3693">
        <v>2025293</v>
      </c>
      <c r="C3693" t="s">
        <v>86</v>
      </c>
      <c r="D3693">
        <v>1</v>
      </c>
      <c r="E3693" t="s">
        <v>93</v>
      </c>
      <c r="F3693">
        <v>1400</v>
      </c>
      <c r="G3693" t="s">
        <v>98</v>
      </c>
      <c r="H3693" t="s">
        <v>366</v>
      </c>
      <c r="I3693" t="s">
        <v>446</v>
      </c>
      <c r="J3693" t="s">
        <v>452</v>
      </c>
      <c r="K3693">
        <v>13.38</v>
      </c>
      <c r="L3693">
        <v>34.479999999999997</v>
      </c>
      <c r="M3693" t="s">
        <v>733</v>
      </c>
      <c r="N3693" t="s">
        <v>935</v>
      </c>
      <c r="Q3693">
        <v>9</v>
      </c>
      <c r="R3693">
        <v>4</v>
      </c>
      <c r="S3693" t="s">
        <v>2110</v>
      </c>
      <c r="T3693" t="s">
        <v>3297</v>
      </c>
      <c r="U3693" t="s">
        <v>3422</v>
      </c>
      <c r="V3693" t="s">
        <v>3445</v>
      </c>
      <c r="W3693">
        <v>127</v>
      </c>
      <c r="X3693">
        <v>1170</v>
      </c>
      <c r="Y3693">
        <v>3</v>
      </c>
      <c r="Z3693" t="s">
        <v>3487</v>
      </c>
      <c r="AA3693" t="s">
        <v>6196</v>
      </c>
      <c r="AB3693" t="s">
        <v>7261</v>
      </c>
      <c r="AC3693">
        <v>9.1999999999999993</v>
      </c>
      <c r="AD3693" t="s">
        <v>8570</v>
      </c>
      <c r="AE3693" t="s">
        <v>9473</v>
      </c>
      <c r="AF3693" t="s">
        <v>9082</v>
      </c>
      <c r="AG3693" t="s">
        <v>8596</v>
      </c>
    </row>
    <row r="3694" spans="1:33" hidden="1" x14ac:dyDescent="0.25">
      <c r="A3694" t="s">
        <v>66</v>
      </c>
      <c r="B3694">
        <v>2025293</v>
      </c>
      <c r="C3694" t="s">
        <v>86</v>
      </c>
      <c r="D3694">
        <v>1</v>
      </c>
      <c r="E3694" t="s">
        <v>93</v>
      </c>
      <c r="F3694">
        <v>1400</v>
      </c>
      <c r="G3694" t="s">
        <v>98</v>
      </c>
      <c r="H3694" t="s">
        <v>366</v>
      </c>
      <c r="I3694" t="s">
        <v>446</v>
      </c>
      <c r="J3694" t="s">
        <v>452</v>
      </c>
      <c r="K3694">
        <v>13.38</v>
      </c>
      <c r="L3694">
        <v>34.479999999999997</v>
      </c>
      <c r="M3694" t="s">
        <v>733</v>
      </c>
      <c r="N3694" t="s">
        <v>935</v>
      </c>
      <c r="Q3694">
        <v>10</v>
      </c>
      <c r="R3694">
        <v>13</v>
      </c>
      <c r="S3694" t="s">
        <v>1444</v>
      </c>
      <c r="T3694" t="s">
        <v>2631</v>
      </c>
      <c r="U3694" t="s">
        <v>3410</v>
      </c>
      <c r="V3694" t="s">
        <v>3440</v>
      </c>
      <c r="W3694">
        <v>123</v>
      </c>
      <c r="X3694">
        <v>1172</v>
      </c>
      <c r="Y3694">
        <v>12</v>
      </c>
      <c r="Z3694" t="s">
        <v>3499</v>
      </c>
      <c r="AA3694" t="s">
        <v>6197</v>
      </c>
      <c r="AB3694" t="s">
        <v>7280</v>
      </c>
      <c r="AC3694">
        <v>70</v>
      </c>
      <c r="AD3694" t="s">
        <v>8574</v>
      </c>
      <c r="AE3694" t="s">
        <v>9459</v>
      </c>
      <c r="AF3694" t="s">
        <v>9211</v>
      </c>
      <c r="AG3694" t="s">
        <v>8448</v>
      </c>
    </row>
    <row r="3695" spans="1:33" hidden="1" x14ac:dyDescent="0.25">
      <c r="A3695" t="s">
        <v>66</v>
      </c>
      <c r="B3695">
        <v>2025293</v>
      </c>
      <c r="C3695" t="s">
        <v>86</v>
      </c>
      <c r="D3695">
        <v>1</v>
      </c>
      <c r="E3695" t="s">
        <v>93</v>
      </c>
      <c r="F3695">
        <v>1400</v>
      </c>
      <c r="G3695" t="s">
        <v>98</v>
      </c>
      <c r="H3695" t="s">
        <v>366</v>
      </c>
      <c r="I3695" t="s">
        <v>446</v>
      </c>
      <c r="J3695" t="s">
        <v>452</v>
      </c>
      <c r="K3695">
        <v>13.38</v>
      </c>
      <c r="L3695">
        <v>34.479999999999997</v>
      </c>
      <c r="M3695" t="s">
        <v>733</v>
      </c>
      <c r="N3695" t="s">
        <v>935</v>
      </c>
      <c r="Q3695">
        <v>11</v>
      </c>
      <c r="R3695">
        <v>1</v>
      </c>
      <c r="S3695" t="s">
        <v>1442</v>
      </c>
      <c r="T3695" t="s">
        <v>2629</v>
      </c>
      <c r="U3695" t="s">
        <v>3397</v>
      </c>
      <c r="V3695" t="s">
        <v>3442</v>
      </c>
      <c r="W3695">
        <v>135</v>
      </c>
      <c r="X3695">
        <v>1175</v>
      </c>
      <c r="Y3695">
        <v>8</v>
      </c>
      <c r="Z3695" t="s">
        <v>3500</v>
      </c>
      <c r="AA3695" t="s">
        <v>6198</v>
      </c>
      <c r="AB3695" t="s">
        <v>7174</v>
      </c>
      <c r="AC3695">
        <v>21</v>
      </c>
      <c r="AD3695" t="s">
        <v>8585</v>
      </c>
      <c r="AE3695" t="s">
        <v>9459</v>
      </c>
      <c r="AF3695" t="s">
        <v>9106</v>
      </c>
      <c r="AG3695" t="s">
        <v>8478</v>
      </c>
    </row>
    <row r="3696" spans="1:33" hidden="1" x14ac:dyDescent="0.25">
      <c r="A3696" t="s">
        <v>66</v>
      </c>
      <c r="B3696">
        <v>2025293</v>
      </c>
      <c r="C3696" t="s">
        <v>86</v>
      </c>
      <c r="D3696">
        <v>1</v>
      </c>
      <c r="E3696" t="s">
        <v>93</v>
      </c>
      <c r="F3696">
        <v>1400</v>
      </c>
      <c r="G3696" t="s">
        <v>98</v>
      </c>
      <c r="H3696" t="s">
        <v>366</v>
      </c>
      <c r="I3696" t="s">
        <v>446</v>
      </c>
      <c r="J3696" t="s">
        <v>452</v>
      </c>
      <c r="K3696">
        <v>13.38</v>
      </c>
      <c r="L3696">
        <v>34.479999999999997</v>
      </c>
      <c r="M3696" t="s">
        <v>733</v>
      </c>
      <c r="N3696" t="s">
        <v>935</v>
      </c>
      <c r="Q3696">
        <v>12</v>
      </c>
      <c r="R3696">
        <v>12</v>
      </c>
      <c r="S3696" t="s">
        <v>1959</v>
      </c>
      <c r="T3696" t="s">
        <v>3146</v>
      </c>
      <c r="U3696" t="s">
        <v>3401</v>
      </c>
      <c r="V3696" t="s">
        <v>3446</v>
      </c>
      <c r="W3696">
        <v>125</v>
      </c>
      <c r="X3696">
        <v>1125</v>
      </c>
      <c r="Y3696">
        <v>14</v>
      </c>
      <c r="Z3696" t="s">
        <v>3502</v>
      </c>
      <c r="AA3696" t="s">
        <v>6199</v>
      </c>
      <c r="AB3696" t="s">
        <v>7426</v>
      </c>
      <c r="AC3696">
        <v>129</v>
      </c>
      <c r="AD3696" t="s">
        <v>8951</v>
      </c>
      <c r="AE3696" t="s">
        <v>9396</v>
      </c>
      <c r="AF3696" t="s">
        <v>9353</v>
      </c>
      <c r="AG3696" t="s">
        <v>8779</v>
      </c>
    </row>
    <row r="3697" spans="1:33" hidden="1" x14ac:dyDescent="0.25">
      <c r="A3697" t="s">
        <v>66</v>
      </c>
      <c r="B3697">
        <v>2025293</v>
      </c>
      <c r="C3697" t="s">
        <v>86</v>
      </c>
      <c r="D3697">
        <v>1</v>
      </c>
      <c r="E3697" t="s">
        <v>93</v>
      </c>
      <c r="F3697">
        <v>1400</v>
      </c>
      <c r="G3697" t="s">
        <v>98</v>
      </c>
      <c r="H3697" t="s">
        <v>366</v>
      </c>
      <c r="I3697" t="s">
        <v>446</v>
      </c>
      <c r="J3697" t="s">
        <v>452</v>
      </c>
      <c r="K3697">
        <v>13.38</v>
      </c>
      <c r="L3697">
        <v>34.479999999999997</v>
      </c>
      <c r="M3697" t="s">
        <v>733</v>
      </c>
      <c r="N3697" t="s">
        <v>935</v>
      </c>
      <c r="Q3697">
        <v>13</v>
      </c>
      <c r="R3697">
        <v>7</v>
      </c>
      <c r="S3697" t="s">
        <v>2111</v>
      </c>
      <c r="T3697" t="s">
        <v>3298</v>
      </c>
      <c r="U3697" t="s">
        <v>3413</v>
      </c>
      <c r="V3697" t="s">
        <v>3457</v>
      </c>
      <c r="W3697">
        <v>125</v>
      </c>
      <c r="X3697">
        <v>1045</v>
      </c>
      <c r="Y3697">
        <v>9</v>
      </c>
      <c r="Z3697" t="s">
        <v>3511</v>
      </c>
      <c r="AA3697" t="s">
        <v>6200</v>
      </c>
      <c r="AB3697" t="s">
        <v>7910</v>
      </c>
      <c r="AC3697">
        <v>91</v>
      </c>
      <c r="AD3697" t="s">
        <v>8567</v>
      </c>
      <c r="AE3697" t="s">
        <v>9474</v>
      </c>
      <c r="AF3697" t="s">
        <v>8891</v>
      </c>
      <c r="AG3697" t="s">
        <v>8609</v>
      </c>
    </row>
    <row r="3698" spans="1:33" hidden="1" x14ac:dyDescent="0.25">
      <c r="A3698" t="s">
        <v>66</v>
      </c>
      <c r="B3698">
        <v>2025293</v>
      </c>
      <c r="C3698" t="s">
        <v>86</v>
      </c>
      <c r="D3698">
        <v>1</v>
      </c>
      <c r="E3698" t="s">
        <v>93</v>
      </c>
      <c r="F3698">
        <v>1400</v>
      </c>
      <c r="G3698" t="s">
        <v>98</v>
      </c>
      <c r="H3698" t="s">
        <v>366</v>
      </c>
      <c r="I3698" t="s">
        <v>446</v>
      </c>
      <c r="J3698" t="s">
        <v>452</v>
      </c>
      <c r="K3698">
        <v>13.38</v>
      </c>
      <c r="L3698">
        <v>34.479999999999997</v>
      </c>
      <c r="M3698" t="s">
        <v>733</v>
      </c>
      <c r="N3698" t="s">
        <v>935</v>
      </c>
      <c r="Q3698">
        <v>14</v>
      </c>
      <c r="R3698">
        <v>11</v>
      </c>
      <c r="S3698" t="s">
        <v>1851</v>
      </c>
      <c r="T3698" t="s">
        <v>3038</v>
      </c>
      <c r="U3698" t="s">
        <v>3408</v>
      </c>
      <c r="V3698" t="s">
        <v>3458</v>
      </c>
      <c r="W3698">
        <v>125</v>
      </c>
      <c r="X3698">
        <v>1192</v>
      </c>
      <c r="Y3698">
        <v>6</v>
      </c>
      <c r="Z3698" t="s">
        <v>3541</v>
      </c>
      <c r="AA3698" t="s">
        <v>6201</v>
      </c>
      <c r="AB3698" t="s">
        <v>8155</v>
      </c>
      <c r="AC3698">
        <v>48</v>
      </c>
      <c r="AD3698" t="s">
        <v>8577</v>
      </c>
      <c r="AE3698" t="s">
        <v>9447</v>
      </c>
      <c r="AF3698" t="s">
        <v>9152</v>
      </c>
      <c r="AG3698" t="s">
        <v>8402</v>
      </c>
    </row>
    <row r="3699" spans="1:33" hidden="1" x14ac:dyDescent="0.25">
      <c r="A3699" t="s">
        <v>66</v>
      </c>
      <c r="B3699">
        <v>2025294</v>
      </c>
      <c r="C3699" t="s">
        <v>86</v>
      </c>
      <c r="D3699">
        <v>2</v>
      </c>
      <c r="E3699" t="s">
        <v>90</v>
      </c>
      <c r="F3699">
        <v>1200</v>
      </c>
      <c r="G3699" t="s">
        <v>98</v>
      </c>
      <c r="H3699" t="s">
        <v>367</v>
      </c>
      <c r="I3699" t="s">
        <v>446</v>
      </c>
      <c r="J3699" t="s">
        <v>452</v>
      </c>
      <c r="K3699">
        <v>23.57</v>
      </c>
      <c r="L3699">
        <v>45.36</v>
      </c>
      <c r="M3699" t="s">
        <v>481</v>
      </c>
      <c r="Q3699">
        <v>1</v>
      </c>
      <c r="R3699">
        <v>2</v>
      </c>
      <c r="S3699" t="s">
        <v>2040</v>
      </c>
      <c r="T3699" t="s">
        <v>3227</v>
      </c>
      <c r="U3699" t="s">
        <v>3401</v>
      </c>
      <c r="V3699" t="s">
        <v>3449</v>
      </c>
      <c r="W3699">
        <v>133</v>
      </c>
      <c r="X3699">
        <v>1160</v>
      </c>
      <c r="Y3699">
        <v>1</v>
      </c>
      <c r="Z3699" t="s">
        <v>3478</v>
      </c>
      <c r="AA3699" t="s">
        <v>5519</v>
      </c>
      <c r="AB3699" t="s">
        <v>481</v>
      </c>
      <c r="AC3699">
        <v>2</v>
      </c>
      <c r="AD3699" t="s">
        <v>8399</v>
      </c>
      <c r="AE3699" t="s">
        <v>9413</v>
      </c>
      <c r="AF3699" t="s">
        <v>9400</v>
      </c>
    </row>
    <row r="3700" spans="1:33" hidden="1" x14ac:dyDescent="0.25">
      <c r="A3700" t="s">
        <v>66</v>
      </c>
      <c r="B3700">
        <v>2025294</v>
      </c>
      <c r="C3700" t="s">
        <v>86</v>
      </c>
      <c r="D3700">
        <v>2</v>
      </c>
      <c r="E3700" t="s">
        <v>90</v>
      </c>
      <c r="F3700">
        <v>1200</v>
      </c>
      <c r="G3700" t="s">
        <v>98</v>
      </c>
      <c r="H3700" t="s">
        <v>367</v>
      </c>
      <c r="I3700" t="s">
        <v>446</v>
      </c>
      <c r="J3700" t="s">
        <v>452</v>
      </c>
      <c r="K3700">
        <v>23.57</v>
      </c>
      <c r="L3700">
        <v>45.36</v>
      </c>
      <c r="M3700" t="s">
        <v>481</v>
      </c>
      <c r="Q3700">
        <v>2</v>
      </c>
      <c r="R3700">
        <v>9</v>
      </c>
      <c r="S3700" t="s">
        <v>1518</v>
      </c>
      <c r="T3700" t="s">
        <v>2705</v>
      </c>
      <c r="U3700" t="s">
        <v>3419</v>
      </c>
      <c r="V3700" t="s">
        <v>3442</v>
      </c>
      <c r="W3700">
        <v>124</v>
      </c>
      <c r="X3700">
        <v>1161</v>
      </c>
      <c r="Y3700">
        <v>13</v>
      </c>
      <c r="Z3700" t="s">
        <v>3496</v>
      </c>
      <c r="AA3700" t="s">
        <v>5676</v>
      </c>
      <c r="AB3700" t="s">
        <v>655</v>
      </c>
      <c r="AC3700">
        <v>29</v>
      </c>
      <c r="AD3700" t="s">
        <v>464</v>
      </c>
      <c r="AE3700" t="s">
        <v>9328</v>
      </c>
      <c r="AF3700" t="s">
        <v>9227</v>
      </c>
    </row>
    <row r="3701" spans="1:33" hidden="1" x14ac:dyDescent="0.25">
      <c r="A3701" t="s">
        <v>66</v>
      </c>
      <c r="B3701">
        <v>2025294</v>
      </c>
      <c r="C3701" t="s">
        <v>86</v>
      </c>
      <c r="D3701">
        <v>2</v>
      </c>
      <c r="E3701" t="s">
        <v>90</v>
      </c>
      <c r="F3701">
        <v>1200</v>
      </c>
      <c r="G3701" t="s">
        <v>98</v>
      </c>
      <c r="H3701" t="s">
        <v>367</v>
      </c>
      <c r="I3701" t="s">
        <v>446</v>
      </c>
      <c r="J3701" t="s">
        <v>452</v>
      </c>
      <c r="K3701">
        <v>23.57</v>
      </c>
      <c r="L3701">
        <v>45.36</v>
      </c>
      <c r="M3701" t="s">
        <v>481</v>
      </c>
      <c r="Q3701">
        <v>3</v>
      </c>
      <c r="R3701">
        <v>10</v>
      </c>
      <c r="S3701" t="s">
        <v>1106</v>
      </c>
      <c r="T3701" t="s">
        <v>2293</v>
      </c>
      <c r="U3701" t="s">
        <v>3397</v>
      </c>
      <c r="V3701" t="s">
        <v>3459</v>
      </c>
      <c r="W3701">
        <v>125</v>
      </c>
      <c r="X3701">
        <v>1161</v>
      </c>
      <c r="Y3701">
        <v>10</v>
      </c>
      <c r="Z3701" t="s">
        <v>3490</v>
      </c>
      <c r="AA3701" t="s">
        <v>6202</v>
      </c>
      <c r="AB3701" t="s">
        <v>7374</v>
      </c>
      <c r="AC3701">
        <v>7.9</v>
      </c>
      <c r="AD3701" t="s">
        <v>8653</v>
      </c>
      <c r="AE3701" t="s">
        <v>9327</v>
      </c>
      <c r="AF3701" t="s">
        <v>9329</v>
      </c>
    </row>
    <row r="3702" spans="1:33" hidden="1" x14ac:dyDescent="0.25">
      <c r="A3702" t="s">
        <v>66</v>
      </c>
      <c r="B3702">
        <v>2025294</v>
      </c>
      <c r="C3702" t="s">
        <v>86</v>
      </c>
      <c r="D3702">
        <v>2</v>
      </c>
      <c r="E3702" t="s">
        <v>90</v>
      </c>
      <c r="F3702">
        <v>1200</v>
      </c>
      <c r="G3702" t="s">
        <v>98</v>
      </c>
      <c r="H3702" t="s">
        <v>367</v>
      </c>
      <c r="I3702" t="s">
        <v>446</v>
      </c>
      <c r="J3702" t="s">
        <v>452</v>
      </c>
      <c r="K3702">
        <v>23.57</v>
      </c>
      <c r="L3702">
        <v>45.36</v>
      </c>
      <c r="M3702" t="s">
        <v>481</v>
      </c>
      <c r="Q3702">
        <v>4</v>
      </c>
      <c r="R3702">
        <v>8</v>
      </c>
      <c r="S3702" t="s">
        <v>2041</v>
      </c>
      <c r="T3702" t="s">
        <v>3228</v>
      </c>
      <c r="U3702" t="s">
        <v>3404</v>
      </c>
      <c r="V3702" t="s">
        <v>3443</v>
      </c>
      <c r="W3702">
        <v>127</v>
      </c>
      <c r="X3702">
        <v>1054</v>
      </c>
      <c r="Y3702">
        <v>8</v>
      </c>
      <c r="Z3702" t="s">
        <v>3484</v>
      </c>
      <c r="AA3702" t="s">
        <v>4987</v>
      </c>
      <c r="AB3702" t="s">
        <v>720</v>
      </c>
      <c r="AC3702">
        <v>8.6999999999999993</v>
      </c>
      <c r="AD3702" t="s">
        <v>8398</v>
      </c>
      <c r="AE3702" t="s">
        <v>9406</v>
      </c>
      <c r="AF3702" t="s">
        <v>8476</v>
      </c>
    </row>
    <row r="3703" spans="1:33" hidden="1" x14ac:dyDescent="0.25">
      <c r="A3703" t="s">
        <v>66</v>
      </c>
      <c r="B3703">
        <v>2025294</v>
      </c>
      <c r="C3703" t="s">
        <v>86</v>
      </c>
      <c r="D3703">
        <v>2</v>
      </c>
      <c r="E3703" t="s">
        <v>90</v>
      </c>
      <c r="F3703">
        <v>1200</v>
      </c>
      <c r="G3703" t="s">
        <v>98</v>
      </c>
      <c r="H3703" t="s">
        <v>367</v>
      </c>
      <c r="I3703" t="s">
        <v>446</v>
      </c>
      <c r="J3703" t="s">
        <v>452</v>
      </c>
      <c r="K3703">
        <v>23.57</v>
      </c>
      <c r="L3703">
        <v>45.36</v>
      </c>
      <c r="M3703" t="s">
        <v>481</v>
      </c>
      <c r="Q3703">
        <v>5</v>
      </c>
      <c r="R3703">
        <v>14</v>
      </c>
      <c r="S3703" t="s">
        <v>1378</v>
      </c>
      <c r="T3703" t="s">
        <v>2565</v>
      </c>
      <c r="U3703" t="s">
        <v>3399</v>
      </c>
      <c r="V3703" t="s">
        <v>3450</v>
      </c>
      <c r="W3703">
        <v>117</v>
      </c>
      <c r="X3703">
        <v>1115</v>
      </c>
      <c r="Y3703">
        <v>3</v>
      </c>
      <c r="Z3703" t="s">
        <v>3515</v>
      </c>
      <c r="AA3703" t="s">
        <v>6203</v>
      </c>
      <c r="AB3703" t="s">
        <v>522</v>
      </c>
      <c r="AC3703">
        <v>7.7</v>
      </c>
      <c r="AD3703" t="s">
        <v>8400</v>
      </c>
      <c r="AE3703" t="s">
        <v>9458</v>
      </c>
      <c r="AF3703" t="s">
        <v>8652</v>
      </c>
    </row>
    <row r="3704" spans="1:33" hidden="1" x14ac:dyDescent="0.25">
      <c r="A3704" t="s">
        <v>66</v>
      </c>
      <c r="B3704">
        <v>2025294</v>
      </c>
      <c r="C3704" t="s">
        <v>86</v>
      </c>
      <c r="D3704">
        <v>2</v>
      </c>
      <c r="E3704" t="s">
        <v>90</v>
      </c>
      <c r="F3704">
        <v>1200</v>
      </c>
      <c r="G3704" t="s">
        <v>98</v>
      </c>
      <c r="H3704" t="s">
        <v>367</v>
      </c>
      <c r="I3704" t="s">
        <v>446</v>
      </c>
      <c r="J3704" t="s">
        <v>452</v>
      </c>
      <c r="K3704">
        <v>23.57</v>
      </c>
      <c r="L3704">
        <v>45.36</v>
      </c>
      <c r="M3704" t="s">
        <v>481</v>
      </c>
      <c r="Q3704">
        <v>6</v>
      </c>
      <c r="R3704">
        <v>7</v>
      </c>
      <c r="S3704" t="s">
        <v>2112</v>
      </c>
      <c r="T3704" t="s">
        <v>3299</v>
      </c>
      <c r="U3704" t="s">
        <v>3409</v>
      </c>
      <c r="V3704" t="s">
        <v>3447</v>
      </c>
      <c r="W3704">
        <v>127</v>
      </c>
      <c r="X3704">
        <v>1139</v>
      </c>
      <c r="Y3704">
        <v>5</v>
      </c>
      <c r="Z3704" t="s">
        <v>3507</v>
      </c>
      <c r="AA3704" t="s">
        <v>6011</v>
      </c>
      <c r="AB3704" t="s">
        <v>6834</v>
      </c>
      <c r="AC3704">
        <v>15</v>
      </c>
      <c r="AD3704" t="s">
        <v>464</v>
      </c>
      <c r="AE3704" t="s">
        <v>9413</v>
      </c>
      <c r="AF3704" t="s">
        <v>8748</v>
      </c>
    </row>
    <row r="3705" spans="1:33" hidden="1" x14ac:dyDescent="0.25">
      <c r="A3705" t="s">
        <v>66</v>
      </c>
      <c r="B3705">
        <v>2025294</v>
      </c>
      <c r="C3705" t="s">
        <v>86</v>
      </c>
      <c r="D3705">
        <v>2</v>
      </c>
      <c r="E3705" t="s">
        <v>90</v>
      </c>
      <c r="F3705">
        <v>1200</v>
      </c>
      <c r="G3705" t="s">
        <v>98</v>
      </c>
      <c r="H3705" t="s">
        <v>367</v>
      </c>
      <c r="I3705" t="s">
        <v>446</v>
      </c>
      <c r="J3705" t="s">
        <v>452</v>
      </c>
      <c r="K3705">
        <v>23.57</v>
      </c>
      <c r="L3705">
        <v>45.36</v>
      </c>
      <c r="M3705" t="s">
        <v>481</v>
      </c>
      <c r="Q3705">
        <v>7</v>
      </c>
      <c r="R3705">
        <v>4</v>
      </c>
      <c r="S3705" t="s">
        <v>1858</v>
      </c>
      <c r="T3705" t="s">
        <v>3045</v>
      </c>
      <c r="U3705" t="s">
        <v>3403</v>
      </c>
      <c r="V3705" t="s">
        <v>3455</v>
      </c>
      <c r="W3705">
        <v>127</v>
      </c>
      <c r="X3705">
        <v>1045</v>
      </c>
      <c r="Y3705">
        <v>9</v>
      </c>
      <c r="Z3705" t="s">
        <v>3492</v>
      </c>
      <c r="AA3705" t="s">
        <v>6204</v>
      </c>
      <c r="AB3705" t="s">
        <v>559</v>
      </c>
      <c r="AC3705">
        <v>33</v>
      </c>
      <c r="AD3705" t="s">
        <v>8752</v>
      </c>
      <c r="AE3705" t="s">
        <v>9228</v>
      </c>
      <c r="AF3705" t="s">
        <v>9371</v>
      </c>
    </row>
    <row r="3706" spans="1:33" hidden="1" x14ac:dyDescent="0.25">
      <c r="A3706" t="s">
        <v>66</v>
      </c>
      <c r="B3706">
        <v>2025294</v>
      </c>
      <c r="C3706" t="s">
        <v>86</v>
      </c>
      <c r="D3706">
        <v>2</v>
      </c>
      <c r="E3706" t="s">
        <v>90</v>
      </c>
      <c r="F3706">
        <v>1200</v>
      </c>
      <c r="G3706" t="s">
        <v>98</v>
      </c>
      <c r="H3706" t="s">
        <v>367</v>
      </c>
      <c r="I3706" t="s">
        <v>446</v>
      </c>
      <c r="J3706" t="s">
        <v>452</v>
      </c>
      <c r="K3706">
        <v>23.57</v>
      </c>
      <c r="L3706">
        <v>45.36</v>
      </c>
      <c r="M3706" t="s">
        <v>481</v>
      </c>
      <c r="Q3706">
        <v>8</v>
      </c>
      <c r="R3706">
        <v>1</v>
      </c>
      <c r="S3706" t="s">
        <v>2051</v>
      </c>
      <c r="T3706" t="s">
        <v>3238</v>
      </c>
      <c r="U3706" t="s">
        <v>3398</v>
      </c>
      <c r="V3706" t="s">
        <v>3458</v>
      </c>
      <c r="W3706">
        <v>135</v>
      </c>
      <c r="X3706">
        <v>1225</v>
      </c>
      <c r="Y3706">
        <v>12</v>
      </c>
      <c r="Z3706" t="s">
        <v>3492</v>
      </c>
      <c r="AA3706" t="s">
        <v>6205</v>
      </c>
      <c r="AB3706" t="s">
        <v>609</v>
      </c>
      <c r="AC3706">
        <v>33</v>
      </c>
      <c r="AD3706" t="s">
        <v>9144</v>
      </c>
      <c r="AE3706" t="s">
        <v>9228</v>
      </c>
      <c r="AF3706" t="s">
        <v>9274</v>
      </c>
    </row>
    <row r="3707" spans="1:33" hidden="1" x14ac:dyDescent="0.25">
      <c r="A3707" t="s">
        <v>66</v>
      </c>
      <c r="B3707">
        <v>2025294</v>
      </c>
      <c r="C3707" t="s">
        <v>86</v>
      </c>
      <c r="D3707">
        <v>2</v>
      </c>
      <c r="E3707" t="s">
        <v>90</v>
      </c>
      <c r="F3707">
        <v>1200</v>
      </c>
      <c r="G3707" t="s">
        <v>98</v>
      </c>
      <c r="H3707" t="s">
        <v>367</v>
      </c>
      <c r="I3707" t="s">
        <v>446</v>
      </c>
      <c r="J3707" t="s">
        <v>452</v>
      </c>
      <c r="K3707">
        <v>23.57</v>
      </c>
      <c r="L3707">
        <v>45.36</v>
      </c>
      <c r="M3707" t="s">
        <v>481</v>
      </c>
      <c r="Q3707">
        <v>9</v>
      </c>
      <c r="R3707">
        <v>3</v>
      </c>
      <c r="S3707" t="s">
        <v>1946</v>
      </c>
      <c r="T3707" t="s">
        <v>3133</v>
      </c>
      <c r="U3707" t="s">
        <v>3417</v>
      </c>
      <c r="V3707" t="s">
        <v>3461</v>
      </c>
      <c r="W3707">
        <v>129</v>
      </c>
      <c r="X3707">
        <v>1113</v>
      </c>
      <c r="Y3707">
        <v>11</v>
      </c>
      <c r="Z3707" t="s">
        <v>3487</v>
      </c>
      <c r="AA3707" t="s">
        <v>5375</v>
      </c>
      <c r="AB3707" t="s">
        <v>6880</v>
      </c>
      <c r="AC3707">
        <v>14</v>
      </c>
      <c r="AD3707" t="s">
        <v>8753</v>
      </c>
      <c r="AE3707" t="s">
        <v>9413</v>
      </c>
      <c r="AF3707" t="s">
        <v>9434</v>
      </c>
    </row>
    <row r="3708" spans="1:33" hidden="1" x14ac:dyDescent="0.25">
      <c r="A3708" t="s">
        <v>66</v>
      </c>
      <c r="B3708">
        <v>2025294</v>
      </c>
      <c r="C3708" t="s">
        <v>86</v>
      </c>
      <c r="D3708">
        <v>2</v>
      </c>
      <c r="E3708" t="s">
        <v>90</v>
      </c>
      <c r="F3708">
        <v>1200</v>
      </c>
      <c r="G3708" t="s">
        <v>98</v>
      </c>
      <c r="H3708" t="s">
        <v>367</v>
      </c>
      <c r="I3708" t="s">
        <v>446</v>
      </c>
      <c r="J3708" t="s">
        <v>452</v>
      </c>
      <c r="K3708">
        <v>23.57</v>
      </c>
      <c r="L3708">
        <v>45.36</v>
      </c>
      <c r="M3708" t="s">
        <v>481</v>
      </c>
      <c r="Q3708">
        <v>10</v>
      </c>
      <c r="R3708">
        <v>6</v>
      </c>
      <c r="S3708" t="s">
        <v>2113</v>
      </c>
      <c r="T3708" t="s">
        <v>3300</v>
      </c>
      <c r="U3708" t="s">
        <v>3413</v>
      </c>
      <c r="V3708" t="s">
        <v>3457</v>
      </c>
      <c r="W3708">
        <v>125</v>
      </c>
      <c r="X3708">
        <v>1065</v>
      </c>
      <c r="Y3708">
        <v>4</v>
      </c>
      <c r="Z3708" t="s">
        <v>3488</v>
      </c>
      <c r="AA3708" t="s">
        <v>5340</v>
      </c>
      <c r="AB3708" t="s">
        <v>505</v>
      </c>
      <c r="AC3708">
        <v>96</v>
      </c>
      <c r="AD3708" t="s">
        <v>8928</v>
      </c>
      <c r="AE3708" t="s">
        <v>9327</v>
      </c>
      <c r="AF3708" t="s">
        <v>9377</v>
      </c>
    </row>
    <row r="3709" spans="1:33" hidden="1" x14ac:dyDescent="0.25">
      <c r="A3709" t="s">
        <v>66</v>
      </c>
      <c r="B3709">
        <v>2025294</v>
      </c>
      <c r="C3709" t="s">
        <v>86</v>
      </c>
      <c r="D3709">
        <v>2</v>
      </c>
      <c r="E3709" t="s">
        <v>90</v>
      </c>
      <c r="F3709">
        <v>1200</v>
      </c>
      <c r="G3709" t="s">
        <v>98</v>
      </c>
      <c r="H3709" t="s">
        <v>367</v>
      </c>
      <c r="I3709" t="s">
        <v>446</v>
      </c>
      <c r="J3709" t="s">
        <v>452</v>
      </c>
      <c r="K3709">
        <v>23.57</v>
      </c>
      <c r="L3709">
        <v>45.36</v>
      </c>
      <c r="M3709" t="s">
        <v>481</v>
      </c>
      <c r="Q3709">
        <v>11</v>
      </c>
      <c r="R3709">
        <v>11</v>
      </c>
      <c r="S3709" t="s">
        <v>2114</v>
      </c>
      <c r="T3709" t="s">
        <v>3301</v>
      </c>
      <c r="U3709" t="s">
        <v>3407</v>
      </c>
      <c r="V3709" t="s">
        <v>3448</v>
      </c>
      <c r="W3709">
        <v>124</v>
      </c>
      <c r="X3709">
        <v>1084</v>
      </c>
      <c r="Y3709">
        <v>7</v>
      </c>
      <c r="Z3709" t="s">
        <v>3527</v>
      </c>
      <c r="AA3709" t="s">
        <v>6206</v>
      </c>
      <c r="AB3709" t="s">
        <v>7357</v>
      </c>
      <c r="AC3709">
        <v>72</v>
      </c>
      <c r="AD3709" t="s">
        <v>9155</v>
      </c>
      <c r="AE3709" t="s">
        <v>9403</v>
      </c>
      <c r="AF3709" t="s">
        <v>9238</v>
      </c>
    </row>
    <row r="3710" spans="1:33" hidden="1" x14ac:dyDescent="0.25">
      <c r="A3710" t="s">
        <v>66</v>
      </c>
      <c r="B3710">
        <v>2025294</v>
      </c>
      <c r="C3710" t="s">
        <v>86</v>
      </c>
      <c r="D3710">
        <v>2</v>
      </c>
      <c r="E3710" t="s">
        <v>90</v>
      </c>
      <c r="F3710">
        <v>1200</v>
      </c>
      <c r="G3710" t="s">
        <v>98</v>
      </c>
      <c r="H3710" t="s">
        <v>367</v>
      </c>
      <c r="I3710" t="s">
        <v>446</v>
      </c>
      <c r="J3710" t="s">
        <v>452</v>
      </c>
      <c r="K3710">
        <v>23.57</v>
      </c>
      <c r="L3710">
        <v>45.36</v>
      </c>
      <c r="M3710" t="s">
        <v>481</v>
      </c>
      <c r="Q3710">
        <v>12</v>
      </c>
      <c r="R3710">
        <v>13</v>
      </c>
      <c r="S3710" t="s">
        <v>1105</v>
      </c>
      <c r="T3710" t="s">
        <v>2292</v>
      </c>
      <c r="U3710" t="s">
        <v>3416</v>
      </c>
      <c r="V3710" t="s">
        <v>3452</v>
      </c>
      <c r="W3710">
        <v>121</v>
      </c>
      <c r="X3710">
        <v>1102</v>
      </c>
      <c r="Y3710">
        <v>14</v>
      </c>
      <c r="Z3710" t="s">
        <v>3517</v>
      </c>
      <c r="AA3710" t="s">
        <v>6207</v>
      </c>
      <c r="AB3710" t="s">
        <v>6883</v>
      </c>
      <c r="AC3710">
        <v>60</v>
      </c>
      <c r="AD3710" t="s">
        <v>9142</v>
      </c>
      <c r="AE3710" t="s">
        <v>9223</v>
      </c>
      <c r="AF3710" t="s">
        <v>9373</v>
      </c>
    </row>
    <row r="3711" spans="1:33" hidden="1" x14ac:dyDescent="0.25">
      <c r="A3711" t="s">
        <v>66</v>
      </c>
      <c r="B3711">
        <v>2025294</v>
      </c>
      <c r="C3711" t="s">
        <v>86</v>
      </c>
      <c r="D3711">
        <v>2</v>
      </c>
      <c r="E3711" t="s">
        <v>90</v>
      </c>
      <c r="F3711">
        <v>1200</v>
      </c>
      <c r="G3711" t="s">
        <v>98</v>
      </c>
      <c r="H3711" t="s">
        <v>367</v>
      </c>
      <c r="I3711" t="s">
        <v>446</v>
      </c>
      <c r="J3711" t="s">
        <v>452</v>
      </c>
      <c r="K3711">
        <v>23.57</v>
      </c>
      <c r="L3711">
        <v>45.36</v>
      </c>
      <c r="M3711" t="s">
        <v>481</v>
      </c>
      <c r="Q3711">
        <v>13</v>
      </c>
      <c r="R3711">
        <v>12</v>
      </c>
      <c r="S3711" t="s">
        <v>2115</v>
      </c>
      <c r="T3711" t="s">
        <v>3302</v>
      </c>
      <c r="U3711" t="s">
        <v>3422</v>
      </c>
      <c r="V3711" t="s">
        <v>3444</v>
      </c>
      <c r="W3711">
        <v>123</v>
      </c>
      <c r="X3711">
        <v>1068</v>
      </c>
      <c r="Y3711">
        <v>6</v>
      </c>
      <c r="Z3711" t="s">
        <v>3565</v>
      </c>
      <c r="AA3711" t="s">
        <v>6208</v>
      </c>
      <c r="AB3711" t="s">
        <v>782</v>
      </c>
      <c r="AC3711">
        <v>18</v>
      </c>
      <c r="AD3711" t="s">
        <v>461</v>
      </c>
      <c r="AE3711" t="s">
        <v>9329</v>
      </c>
      <c r="AF3711" t="s">
        <v>8398</v>
      </c>
    </row>
    <row r="3712" spans="1:33" hidden="1" x14ac:dyDescent="0.25">
      <c r="A3712" t="s">
        <v>66</v>
      </c>
      <c r="B3712">
        <v>2025294</v>
      </c>
      <c r="C3712" t="s">
        <v>86</v>
      </c>
      <c r="D3712">
        <v>2</v>
      </c>
      <c r="E3712" t="s">
        <v>90</v>
      </c>
      <c r="F3712">
        <v>1200</v>
      </c>
      <c r="G3712" t="s">
        <v>98</v>
      </c>
      <c r="H3712" t="s">
        <v>367</v>
      </c>
      <c r="I3712" t="s">
        <v>446</v>
      </c>
      <c r="J3712" t="s">
        <v>452</v>
      </c>
      <c r="K3712">
        <v>23.57</v>
      </c>
      <c r="L3712">
        <v>45.36</v>
      </c>
      <c r="M3712" t="s">
        <v>481</v>
      </c>
      <c r="Q3712">
        <v>14</v>
      </c>
      <c r="R3712">
        <v>5</v>
      </c>
      <c r="S3712" t="s">
        <v>2116</v>
      </c>
      <c r="T3712" t="s">
        <v>3303</v>
      </c>
      <c r="U3712" t="s">
        <v>3406</v>
      </c>
      <c r="V3712" t="s">
        <v>3451</v>
      </c>
      <c r="W3712">
        <v>127</v>
      </c>
      <c r="X3712">
        <v>1090</v>
      </c>
      <c r="Y3712">
        <v>2</v>
      </c>
      <c r="Z3712" t="s">
        <v>3565</v>
      </c>
      <c r="AA3712" t="s">
        <v>6209</v>
      </c>
      <c r="AB3712" t="s">
        <v>477</v>
      </c>
      <c r="AC3712">
        <v>61</v>
      </c>
      <c r="AD3712" t="s">
        <v>8394</v>
      </c>
      <c r="AE3712" t="s">
        <v>9327</v>
      </c>
      <c r="AF3712" t="s">
        <v>8689</v>
      </c>
    </row>
    <row r="3713" spans="1:34" hidden="1" x14ac:dyDescent="0.25">
      <c r="A3713" t="s">
        <v>66</v>
      </c>
      <c r="B3713">
        <v>2025295</v>
      </c>
      <c r="C3713" t="s">
        <v>86</v>
      </c>
      <c r="D3713">
        <v>3</v>
      </c>
      <c r="E3713" t="s">
        <v>91</v>
      </c>
      <c r="F3713">
        <v>2000</v>
      </c>
      <c r="G3713" t="s">
        <v>98</v>
      </c>
      <c r="H3713" t="s">
        <v>368</v>
      </c>
      <c r="I3713" t="s">
        <v>446</v>
      </c>
      <c r="J3713" t="s">
        <v>452</v>
      </c>
      <c r="K3713">
        <v>26.26</v>
      </c>
      <c r="L3713">
        <v>49.69</v>
      </c>
      <c r="M3713" t="s">
        <v>734</v>
      </c>
      <c r="N3713" t="s">
        <v>814</v>
      </c>
      <c r="O3713" t="s">
        <v>1008</v>
      </c>
      <c r="Q3713">
        <v>1</v>
      </c>
      <c r="R3713">
        <v>5</v>
      </c>
      <c r="S3713" t="s">
        <v>2054</v>
      </c>
      <c r="T3713" t="s">
        <v>3241</v>
      </c>
      <c r="U3713" t="s">
        <v>3397</v>
      </c>
      <c r="V3713" t="s">
        <v>3459</v>
      </c>
      <c r="W3713">
        <v>119</v>
      </c>
      <c r="X3713">
        <v>1217</v>
      </c>
      <c r="Y3713">
        <v>4</v>
      </c>
      <c r="Z3713" t="s">
        <v>3478</v>
      </c>
      <c r="AA3713" t="s">
        <v>6210</v>
      </c>
      <c r="AB3713" t="s">
        <v>1008</v>
      </c>
      <c r="AC3713">
        <v>6</v>
      </c>
      <c r="AD3713" t="s">
        <v>8996</v>
      </c>
      <c r="AE3713" t="s">
        <v>8863</v>
      </c>
      <c r="AF3713" t="s">
        <v>8394</v>
      </c>
      <c r="AG3713" t="s">
        <v>9103</v>
      </c>
      <c r="AH3713" t="s">
        <v>8398</v>
      </c>
    </row>
    <row r="3714" spans="1:34" hidden="1" x14ac:dyDescent="0.25">
      <c r="A3714" t="s">
        <v>66</v>
      </c>
      <c r="B3714">
        <v>2025295</v>
      </c>
      <c r="C3714" t="s">
        <v>86</v>
      </c>
      <c r="D3714">
        <v>3</v>
      </c>
      <c r="E3714" t="s">
        <v>91</v>
      </c>
      <c r="F3714">
        <v>2000</v>
      </c>
      <c r="G3714" t="s">
        <v>98</v>
      </c>
      <c r="H3714" t="s">
        <v>368</v>
      </c>
      <c r="I3714" t="s">
        <v>446</v>
      </c>
      <c r="J3714" t="s">
        <v>452</v>
      </c>
      <c r="K3714">
        <v>26.26</v>
      </c>
      <c r="L3714">
        <v>49.69</v>
      </c>
      <c r="M3714" t="s">
        <v>734</v>
      </c>
      <c r="N3714" t="s">
        <v>814</v>
      </c>
      <c r="O3714" t="s">
        <v>1008</v>
      </c>
      <c r="Q3714">
        <v>2</v>
      </c>
      <c r="R3714">
        <v>6</v>
      </c>
      <c r="S3714" t="s">
        <v>1579</v>
      </c>
      <c r="T3714" t="s">
        <v>2766</v>
      </c>
      <c r="U3714" t="s">
        <v>3418</v>
      </c>
      <c r="V3714" t="s">
        <v>3458</v>
      </c>
      <c r="W3714">
        <v>115</v>
      </c>
      <c r="X3714">
        <v>1180</v>
      </c>
      <c r="Y3714">
        <v>9</v>
      </c>
      <c r="Z3714" t="s">
        <v>3480</v>
      </c>
      <c r="AA3714" t="s">
        <v>6211</v>
      </c>
      <c r="AB3714" t="s">
        <v>8156</v>
      </c>
      <c r="AC3714">
        <v>3.3</v>
      </c>
      <c r="AD3714" t="s">
        <v>8724</v>
      </c>
      <c r="AE3714" t="s">
        <v>8448</v>
      </c>
      <c r="AF3714" t="s">
        <v>8874</v>
      </c>
      <c r="AG3714" t="s">
        <v>9314</v>
      </c>
      <c r="AH3714" t="s">
        <v>9104</v>
      </c>
    </row>
    <row r="3715" spans="1:34" hidden="1" x14ac:dyDescent="0.25">
      <c r="A3715" t="s">
        <v>66</v>
      </c>
      <c r="B3715">
        <v>2025295</v>
      </c>
      <c r="C3715" t="s">
        <v>86</v>
      </c>
      <c r="D3715">
        <v>3</v>
      </c>
      <c r="E3715" t="s">
        <v>91</v>
      </c>
      <c r="F3715">
        <v>2000</v>
      </c>
      <c r="G3715" t="s">
        <v>98</v>
      </c>
      <c r="H3715" t="s">
        <v>368</v>
      </c>
      <c r="I3715" t="s">
        <v>446</v>
      </c>
      <c r="J3715" t="s">
        <v>452</v>
      </c>
      <c r="K3715">
        <v>26.26</v>
      </c>
      <c r="L3715">
        <v>49.69</v>
      </c>
      <c r="M3715" t="s">
        <v>734</v>
      </c>
      <c r="N3715" t="s">
        <v>814</v>
      </c>
      <c r="O3715" t="s">
        <v>1008</v>
      </c>
      <c r="Q3715">
        <v>3</v>
      </c>
      <c r="R3715">
        <v>9</v>
      </c>
      <c r="S3715" t="s">
        <v>1679</v>
      </c>
      <c r="T3715" t="s">
        <v>2866</v>
      </c>
      <c r="U3715" t="s">
        <v>3399</v>
      </c>
      <c r="V3715" t="s">
        <v>3456</v>
      </c>
      <c r="W3715">
        <v>115</v>
      </c>
      <c r="X3715">
        <v>1167</v>
      </c>
      <c r="Y3715">
        <v>6</v>
      </c>
      <c r="Z3715" t="s">
        <v>3506</v>
      </c>
      <c r="AA3715" t="s">
        <v>6212</v>
      </c>
      <c r="AB3715" t="s">
        <v>8157</v>
      </c>
      <c r="AC3715">
        <v>10</v>
      </c>
      <c r="AD3715" t="s">
        <v>9156</v>
      </c>
      <c r="AE3715" t="s">
        <v>8764</v>
      </c>
      <c r="AF3715" t="s">
        <v>8873</v>
      </c>
      <c r="AG3715" t="s">
        <v>9380</v>
      </c>
      <c r="AH3715" t="s">
        <v>8926</v>
      </c>
    </row>
    <row r="3716" spans="1:34" hidden="1" x14ac:dyDescent="0.25">
      <c r="A3716" t="s">
        <v>66</v>
      </c>
      <c r="B3716">
        <v>2025295</v>
      </c>
      <c r="C3716" t="s">
        <v>86</v>
      </c>
      <c r="D3716">
        <v>3</v>
      </c>
      <c r="E3716" t="s">
        <v>91</v>
      </c>
      <c r="F3716">
        <v>2000</v>
      </c>
      <c r="G3716" t="s">
        <v>98</v>
      </c>
      <c r="H3716" t="s">
        <v>368</v>
      </c>
      <c r="I3716" t="s">
        <v>446</v>
      </c>
      <c r="J3716" t="s">
        <v>452</v>
      </c>
      <c r="K3716">
        <v>26.26</v>
      </c>
      <c r="L3716">
        <v>49.69</v>
      </c>
      <c r="M3716" t="s">
        <v>734</v>
      </c>
      <c r="N3716" t="s">
        <v>814</v>
      </c>
      <c r="O3716" t="s">
        <v>1008</v>
      </c>
      <c r="Q3716">
        <v>4</v>
      </c>
      <c r="R3716">
        <v>7</v>
      </c>
      <c r="S3716" t="s">
        <v>1667</v>
      </c>
      <c r="T3716" t="s">
        <v>2854</v>
      </c>
      <c r="U3716" t="s">
        <v>3398</v>
      </c>
      <c r="V3716" t="s">
        <v>3455</v>
      </c>
      <c r="W3716">
        <v>115</v>
      </c>
      <c r="X3716">
        <v>1078</v>
      </c>
      <c r="Y3716">
        <v>1</v>
      </c>
      <c r="Z3716" t="s">
        <v>3482</v>
      </c>
      <c r="AA3716" t="s">
        <v>5456</v>
      </c>
      <c r="AB3716" t="s">
        <v>8158</v>
      </c>
      <c r="AC3716">
        <v>7.4</v>
      </c>
      <c r="AD3716" t="s">
        <v>9123</v>
      </c>
      <c r="AE3716" t="s">
        <v>8764</v>
      </c>
      <c r="AF3716" t="s">
        <v>8652</v>
      </c>
      <c r="AG3716" t="s">
        <v>9439</v>
      </c>
      <c r="AH3716" t="s">
        <v>8779</v>
      </c>
    </row>
    <row r="3717" spans="1:34" hidden="1" x14ac:dyDescent="0.25">
      <c r="A3717" t="s">
        <v>66</v>
      </c>
      <c r="B3717">
        <v>2025295</v>
      </c>
      <c r="C3717" t="s">
        <v>86</v>
      </c>
      <c r="D3717">
        <v>3</v>
      </c>
      <c r="E3717" t="s">
        <v>91</v>
      </c>
      <c r="F3717">
        <v>2000</v>
      </c>
      <c r="G3717" t="s">
        <v>98</v>
      </c>
      <c r="H3717" t="s">
        <v>368</v>
      </c>
      <c r="I3717" t="s">
        <v>446</v>
      </c>
      <c r="J3717" t="s">
        <v>452</v>
      </c>
      <c r="K3717">
        <v>26.26</v>
      </c>
      <c r="L3717">
        <v>49.69</v>
      </c>
      <c r="M3717" t="s">
        <v>734</v>
      </c>
      <c r="N3717" t="s">
        <v>814</v>
      </c>
      <c r="O3717" t="s">
        <v>1008</v>
      </c>
      <c r="Q3717">
        <v>5</v>
      </c>
      <c r="R3717">
        <v>8</v>
      </c>
      <c r="S3717" t="s">
        <v>1435</v>
      </c>
      <c r="T3717" t="s">
        <v>2622</v>
      </c>
      <c r="U3717" t="s">
        <v>3407</v>
      </c>
      <c r="V3717" t="s">
        <v>3460</v>
      </c>
      <c r="W3717">
        <v>115</v>
      </c>
      <c r="X3717">
        <v>1109</v>
      </c>
      <c r="Y3717">
        <v>7</v>
      </c>
      <c r="Z3717" t="s">
        <v>3483</v>
      </c>
      <c r="AA3717" t="s">
        <v>6213</v>
      </c>
      <c r="AB3717" t="s">
        <v>8159</v>
      </c>
      <c r="AC3717">
        <v>11</v>
      </c>
      <c r="AD3717" t="s">
        <v>8719</v>
      </c>
      <c r="AE3717" t="s">
        <v>8981</v>
      </c>
      <c r="AF3717" t="s">
        <v>8751</v>
      </c>
      <c r="AG3717" t="s">
        <v>9429</v>
      </c>
      <c r="AH3717" t="s">
        <v>8747</v>
      </c>
    </row>
    <row r="3718" spans="1:34" hidden="1" x14ac:dyDescent="0.25">
      <c r="A3718" t="s">
        <v>66</v>
      </c>
      <c r="B3718">
        <v>2025295</v>
      </c>
      <c r="C3718" t="s">
        <v>86</v>
      </c>
      <c r="D3718">
        <v>3</v>
      </c>
      <c r="E3718" t="s">
        <v>91</v>
      </c>
      <c r="F3718">
        <v>2000</v>
      </c>
      <c r="G3718" t="s">
        <v>98</v>
      </c>
      <c r="H3718" t="s">
        <v>368</v>
      </c>
      <c r="I3718" t="s">
        <v>446</v>
      </c>
      <c r="J3718" t="s">
        <v>452</v>
      </c>
      <c r="K3718">
        <v>26.26</v>
      </c>
      <c r="L3718">
        <v>49.69</v>
      </c>
      <c r="M3718" t="s">
        <v>734</v>
      </c>
      <c r="N3718" t="s">
        <v>814</v>
      </c>
      <c r="O3718" t="s">
        <v>1008</v>
      </c>
      <c r="Q3718">
        <v>6</v>
      </c>
      <c r="R3718">
        <v>4</v>
      </c>
      <c r="S3718" t="s">
        <v>1822</v>
      </c>
      <c r="T3718" t="s">
        <v>3009</v>
      </c>
      <c r="U3718" t="s">
        <v>3409</v>
      </c>
      <c r="V3718" t="s">
        <v>3450</v>
      </c>
      <c r="W3718">
        <v>119</v>
      </c>
      <c r="X3718">
        <v>1201</v>
      </c>
      <c r="Y3718">
        <v>5</v>
      </c>
      <c r="Z3718" t="s">
        <v>3497</v>
      </c>
      <c r="AA3718" t="s">
        <v>6214</v>
      </c>
      <c r="AB3718" t="s">
        <v>8160</v>
      </c>
      <c r="AC3718">
        <v>14</v>
      </c>
      <c r="AD3718" t="s">
        <v>9157</v>
      </c>
      <c r="AE3718" t="s">
        <v>8549</v>
      </c>
      <c r="AF3718" t="s">
        <v>8779</v>
      </c>
      <c r="AG3718" t="s">
        <v>9440</v>
      </c>
      <c r="AH3718" t="s">
        <v>8457</v>
      </c>
    </row>
    <row r="3719" spans="1:34" hidden="1" x14ac:dyDescent="0.25">
      <c r="A3719" t="s">
        <v>66</v>
      </c>
      <c r="B3719">
        <v>2025295</v>
      </c>
      <c r="C3719" t="s">
        <v>86</v>
      </c>
      <c r="D3719">
        <v>3</v>
      </c>
      <c r="E3719" t="s">
        <v>91</v>
      </c>
      <c r="F3719">
        <v>2000</v>
      </c>
      <c r="G3719" t="s">
        <v>98</v>
      </c>
      <c r="H3719" t="s">
        <v>368</v>
      </c>
      <c r="I3719" t="s">
        <v>446</v>
      </c>
      <c r="J3719" t="s">
        <v>452</v>
      </c>
      <c r="K3719">
        <v>26.26</v>
      </c>
      <c r="L3719">
        <v>49.69</v>
      </c>
      <c r="M3719" t="s">
        <v>734</v>
      </c>
      <c r="N3719" t="s">
        <v>814</v>
      </c>
      <c r="O3719" t="s">
        <v>1008</v>
      </c>
      <c r="Q3719">
        <v>7</v>
      </c>
      <c r="R3719">
        <v>3</v>
      </c>
      <c r="S3719" t="s">
        <v>1990</v>
      </c>
      <c r="T3719" t="s">
        <v>3177</v>
      </c>
      <c r="U3719" t="s">
        <v>3400</v>
      </c>
      <c r="V3719" t="s">
        <v>3447</v>
      </c>
      <c r="W3719">
        <v>122</v>
      </c>
      <c r="X3719">
        <v>1166</v>
      </c>
      <c r="Y3719">
        <v>3</v>
      </c>
      <c r="Z3719" t="s">
        <v>3497</v>
      </c>
      <c r="AA3719" t="s">
        <v>6215</v>
      </c>
      <c r="AB3719" t="s">
        <v>8161</v>
      </c>
      <c r="AC3719">
        <v>6.2</v>
      </c>
      <c r="AD3719" t="s">
        <v>9158</v>
      </c>
      <c r="AE3719" t="s">
        <v>8651</v>
      </c>
      <c r="AF3719" t="s">
        <v>8652</v>
      </c>
      <c r="AG3719" t="s">
        <v>9379</v>
      </c>
      <c r="AH3719" t="s">
        <v>8751</v>
      </c>
    </row>
    <row r="3720" spans="1:34" hidden="1" x14ac:dyDescent="0.25">
      <c r="A3720" t="s">
        <v>66</v>
      </c>
      <c r="B3720">
        <v>2025295</v>
      </c>
      <c r="C3720" t="s">
        <v>86</v>
      </c>
      <c r="D3720">
        <v>3</v>
      </c>
      <c r="E3720" t="s">
        <v>91</v>
      </c>
      <c r="F3720">
        <v>2000</v>
      </c>
      <c r="G3720" t="s">
        <v>98</v>
      </c>
      <c r="H3720" t="s">
        <v>368</v>
      </c>
      <c r="I3720" t="s">
        <v>446</v>
      </c>
      <c r="J3720" t="s">
        <v>452</v>
      </c>
      <c r="K3720">
        <v>26.26</v>
      </c>
      <c r="L3720">
        <v>49.69</v>
      </c>
      <c r="M3720" t="s">
        <v>734</v>
      </c>
      <c r="N3720" t="s">
        <v>814</v>
      </c>
      <c r="O3720" t="s">
        <v>1008</v>
      </c>
      <c r="Q3720">
        <v>8</v>
      </c>
      <c r="R3720">
        <v>2</v>
      </c>
      <c r="S3720" t="s">
        <v>1428</v>
      </c>
      <c r="T3720" t="s">
        <v>2615</v>
      </c>
      <c r="U3720" t="s">
        <v>3406</v>
      </c>
      <c r="V3720" t="s">
        <v>3445</v>
      </c>
      <c r="W3720">
        <v>124</v>
      </c>
      <c r="X3720">
        <v>1042</v>
      </c>
      <c r="Y3720">
        <v>2</v>
      </c>
      <c r="Z3720" t="s">
        <v>3488</v>
      </c>
      <c r="AA3720" t="s">
        <v>6216</v>
      </c>
      <c r="AB3720" t="s">
        <v>7854</v>
      </c>
      <c r="AC3720">
        <v>5.5</v>
      </c>
      <c r="AD3720" t="s">
        <v>9159</v>
      </c>
      <c r="AE3720" t="s">
        <v>8490</v>
      </c>
      <c r="AF3720" t="s">
        <v>8779</v>
      </c>
      <c r="AG3720" t="s">
        <v>8861</v>
      </c>
      <c r="AH3720" t="s">
        <v>8461</v>
      </c>
    </row>
    <row r="3721" spans="1:34" hidden="1" x14ac:dyDescent="0.25">
      <c r="A3721" t="s">
        <v>66</v>
      </c>
      <c r="B3721">
        <v>2025295</v>
      </c>
      <c r="C3721" t="s">
        <v>86</v>
      </c>
      <c r="D3721">
        <v>3</v>
      </c>
      <c r="E3721" t="s">
        <v>91</v>
      </c>
      <c r="F3721">
        <v>2000</v>
      </c>
      <c r="G3721" t="s">
        <v>98</v>
      </c>
      <c r="H3721" t="s">
        <v>368</v>
      </c>
      <c r="I3721" t="s">
        <v>446</v>
      </c>
      <c r="J3721" t="s">
        <v>452</v>
      </c>
      <c r="K3721">
        <v>26.26</v>
      </c>
      <c r="L3721">
        <v>49.69</v>
      </c>
      <c r="M3721" t="s">
        <v>734</v>
      </c>
      <c r="N3721" t="s">
        <v>814</v>
      </c>
      <c r="O3721" t="s">
        <v>1008</v>
      </c>
      <c r="Q3721">
        <v>9</v>
      </c>
      <c r="R3721">
        <v>1</v>
      </c>
      <c r="S3721" t="s">
        <v>1811</v>
      </c>
      <c r="T3721" t="s">
        <v>2998</v>
      </c>
      <c r="U3721" t="s">
        <v>3408</v>
      </c>
      <c r="V3721" t="s">
        <v>3459</v>
      </c>
      <c r="W3721">
        <v>135</v>
      </c>
      <c r="X3721">
        <v>1155</v>
      </c>
      <c r="Y3721">
        <v>8</v>
      </c>
      <c r="Z3721" t="s">
        <v>3575</v>
      </c>
      <c r="AA3721" t="s">
        <v>6217</v>
      </c>
      <c r="AB3721" t="s">
        <v>8162</v>
      </c>
      <c r="AC3721">
        <v>46</v>
      </c>
      <c r="AD3721" t="s">
        <v>9030</v>
      </c>
      <c r="AE3721" t="s">
        <v>8981</v>
      </c>
      <c r="AF3721" t="s">
        <v>8394</v>
      </c>
      <c r="AG3721" t="s">
        <v>8898</v>
      </c>
      <c r="AH3721" t="s">
        <v>9028</v>
      </c>
    </row>
    <row r="3722" spans="1:34" hidden="1" x14ac:dyDescent="0.25">
      <c r="A3722" t="s">
        <v>66</v>
      </c>
      <c r="B3722">
        <v>2025296</v>
      </c>
      <c r="C3722" t="s">
        <v>86</v>
      </c>
      <c r="D3722">
        <v>4</v>
      </c>
      <c r="E3722" t="s">
        <v>88</v>
      </c>
      <c r="F3722">
        <v>1800</v>
      </c>
      <c r="G3722" t="s">
        <v>98</v>
      </c>
      <c r="H3722" t="s">
        <v>369</v>
      </c>
      <c r="I3722" t="s">
        <v>447</v>
      </c>
      <c r="K3722">
        <v>14.05</v>
      </c>
      <c r="L3722">
        <v>38.299999999999997</v>
      </c>
      <c r="M3722" t="s">
        <v>735</v>
      </c>
      <c r="N3722" t="s">
        <v>936</v>
      </c>
      <c r="O3722" t="s">
        <v>1009</v>
      </c>
      <c r="Q3722">
        <v>1</v>
      </c>
      <c r="R3722">
        <v>7</v>
      </c>
      <c r="S3722" t="s">
        <v>1174</v>
      </c>
      <c r="T3722" t="s">
        <v>2361</v>
      </c>
      <c r="U3722" t="s">
        <v>3398</v>
      </c>
      <c r="V3722" t="s">
        <v>3457</v>
      </c>
      <c r="W3722">
        <v>128</v>
      </c>
      <c r="X3722">
        <v>1202</v>
      </c>
      <c r="Y3722">
        <v>3</v>
      </c>
      <c r="Z3722" t="s">
        <v>3478</v>
      </c>
      <c r="AA3722" t="s">
        <v>6210</v>
      </c>
      <c r="AB3722" t="s">
        <v>1009</v>
      </c>
      <c r="AC3722">
        <v>2.9</v>
      </c>
      <c r="AD3722" t="s">
        <v>8588</v>
      </c>
      <c r="AE3722" t="s">
        <v>464</v>
      </c>
      <c r="AF3722" t="s">
        <v>8689</v>
      </c>
      <c r="AG3722" t="s">
        <v>8395</v>
      </c>
      <c r="AH3722" t="s">
        <v>8615</v>
      </c>
    </row>
    <row r="3723" spans="1:34" hidden="1" x14ac:dyDescent="0.25">
      <c r="A3723" t="s">
        <v>66</v>
      </c>
      <c r="B3723">
        <v>2025296</v>
      </c>
      <c r="C3723" t="s">
        <v>86</v>
      </c>
      <c r="D3723">
        <v>4</v>
      </c>
      <c r="E3723" t="s">
        <v>88</v>
      </c>
      <c r="F3723">
        <v>1800</v>
      </c>
      <c r="G3723" t="s">
        <v>98</v>
      </c>
      <c r="H3723" t="s">
        <v>369</v>
      </c>
      <c r="I3723" t="s">
        <v>447</v>
      </c>
      <c r="K3723">
        <v>14.05</v>
      </c>
      <c r="L3723">
        <v>38.299999999999997</v>
      </c>
      <c r="M3723" t="s">
        <v>735</v>
      </c>
      <c r="N3723" t="s">
        <v>936</v>
      </c>
      <c r="O3723" t="s">
        <v>1009</v>
      </c>
      <c r="Q3723">
        <v>2</v>
      </c>
      <c r="R3723">
        <v>9</v>
      </c>
      <c r="S3723" t="s">
        <v>1042</v>
      </c>
      <c r="T3723" t="s">
        <v>2229</v>
      </c>
      <c r="U3723" t="s">
        <v>3410</v>
      </c>
      <c r="V3723" t="s">
        <v>3455</v>
      </c>
      <c r="W3723">
        <v>125</v>
      </c>
      <c r="X3723">
        <v>1064</v>
      </c>
      <c r="Y3723">
        <v>2</v>
      </c>
      <c r="Z3723" t="s">
        <v>3514</v>
      </c>
      <c r="AA3723" t="s">
        <v>6218</v>
      </c>
      <c r="AB3723" t="s">
        <v>7324</v>
      </c>
      <c r="AC3723">
        <v>18</v>
      </c>
      <c r="AD3723" t="s">
        <v>9003</v>
      </c>
      <c r="AE3723" t="s">
        <v>8478</v>
      </c>
      <c r="AF3723" t="s">
        <v>8689</v>
      </c>
      <c r="AG3723" t="s">
        <v>8875</v>
      </c>
      <c r="AH3723" t="s">
        <v>9053</v>
      </c>
    </row>
    <row r="3724" spans="1:34" hidden="1" x14ac:dyDescent="0.25">
      <c r="A3724" t="s">
        <v>66</v>
      </c>
      <c r="B3724">
        <v>2025296</v>
      </c>
      <c r="C3724" t="s">
        <v>86</v>
      </c>
      <c r="D3724">
        <v>4</v>
      </c>
      <c r="E3724" t="s">
        <v>88</v>
      </c>
      <c r="F3724">
        <v>1800</v>
      </c>
      <c r="G3724" t="s">
        <v>98</v>
      </c>
      <c r="H3724" t="s">
        <v>369</v>
      </c>
      <c r="I3724" t="s">
        <v>447</v>
      </c>
      <c r="K3724">
        <v>14.05</v>
      </c>
      <c r="L3724">
        <v>38.299999999999997</v>
      </c>
      <c r="M3724" t="s">
        <v>735</v>
      </c>
      <c r="N3724" t="s">
        <v>936</v>
      </c>
      <c r="O3724" t="s">
        <v>1009</v>
      </c>
      <c r="Q3724">
        <v>3</v>
      </c>
      <c r="R3724">
        <v>4</v>
      </c>
      <c r="S3724" t="s">
        <v>1389</v>
      </c>
      <c r="T3724" t="s">
        <v>2576</v>
      </c>
      <c r="U3724" t="s">
        <v>3409</v>
      </c>
      <c r="V3724" t="s">
        <v>3456</v>
      </c>
      <c r="W3724">
        <v>131</v>
      </c>
      <c r="X3724">
        <v>1213</v>
      </c>
      <c r="Y3724">
        <v>6</v>
      </c>
      <c r="Z3724" t="s">
        <v>3496</v>
      </c>
      <c r="AA3724" t="s">
        <v>6219</v>
      </c>
      <c r="AB3724" t="s">
        <v>979</v>
      </c>
      <c r="AC3724">
        <v>14</v>
      </c>
      <c r="AD3724" t="s">
        <v>8588</v>
      </c>
      <c r="AE3724" t="s">
        <v>8475</v>
      </c>
      <c r="AF3724" t="s">
        <v>8689</v>
      </c>
      <c r="AG3724" t="s">
        <v>8476</v>
      </c>
      <c r="AH3724" t="s">
        <v>8397</v>
      </c>
    </row>
    <row r="3725" spans="1:34" hidden="1" x14ac:dyDescent="0.25">
      <c r="A3725" t="s">
        <v>66</v>
      </c>
      <c r="B3725">
        <v>2025296</v>
      </c>
      <c r="C3725" t="s">
        <v>86</v>
      </c>
      <c r="D3725">
        <v>4</v>
      </c>
      <c r="E3725" t="s">
        <v>88</v>
      </c>
      <c r="F3725">
        <v>1800</v>
      </c>
      <c r="G3725" t="s">
        <v>98</v>
      </c>
      <c r="H3725" t="s">
        <v>369</v>
      </c>
      <c r="I3725" t="s">
        <v>447</v>
      </c>
      <c r="K3725">
        <v>14.05</v>
      </c>
      <c r="L3725">
        <v>38.299999999999997</v>
      </c>
      <c r="M3725" t="s">
        <v>735</v>
      </c>
      <c r="N3725" t="s">
        <v>936</v>
      </c>
      <c r="O3725" t="s">
        <v>1009</v>
      </c>
      <c r="Q3725">
        <v>4</v>
      </c>
      <c r="R3725">
        <v>11</v>
      </c>
      <c r="S3725" t="s">
        <v>1044</v>
      </c>
      <c r="T3725" t="s">
        <v>2231</v>
      </c>
      <c r="U3725" t="s">
        <v>3406</v>
      </c>
      <c r="V3725" t="s">
        <v>3451</v>
      </c>
      <c r="W3725">
        <v>119</v>
      </c>
      <c r="X3725">
        <v>1127</v>
      </c>
      <c r="Y3725">
        <v>1</v>
      </c>
      <c r="Z3725" t="s">
        <v>3490</v>
      </c>
      <c r="AA3725" t="s">
        <v>6220</v>
      </c>
      <c r="AB3725" t="s">
        <v>7897</v>
      </c>
      <c r="AC3725">
        <v>9.4</v>
      </c>
      <c r="AD3725" t="s">
        <v>8466</v>
      </c>
      <c r="AE3725" t="s">
        <v>8392</v>
      </c>
      <c r="AF3725" t="s">
        <v>8689</v>
      </c>
      <c r="AG3725" t="s">
        <v>8875</v>
      </c>
      <c r="AH3725" t="s">
        <v>8422</v>
      </c>
    </row>
    <row r="3726" spans="1:34" hidden="1" x14ac:dyDescent="0.25">
      <c r="A3726" t="s">
        <v>66</v>
      </c>
      <c r="B3726">
        <v>2025296</v>
      </c>
      <c r="C3726" t="s">
        <v>86</v>
      </c>
      <c r="D3726">
        <v>4</v>
      </c>
      <c r="E3726" t="s">
        <v>88</v>
      </c>
      <c r="F3726">
        <v>1800</v>
      </c>
      <c r="G3726" t="s">
        <v>98</v>
      </c>
      <c r="H3726" t="s">
        <v>369</v>
      </c>
      <c r="I3726" t="s">
        <v>447</v>
      </c>
      <c r="K3726">
        <v>14.05</v>
      </c>
      <c r="L3726">
        <v>38.299999999999997</v>
      </c>
      <c r="M3726" t="s">
        <v>735</v>
      </c>
      <c r="N3726" t="s">
        <v>936</v>
      </c>
      <c r="O3726" t="s">
        <v>1009</v>
      </c>
      <c r="Q3726">
        <v>5</v>
      </c>
      <c r="R3726">
        <v>10</v>
      </c>
      <c r="S3726" t="s">
        <v>1584</v>
      </c>
      <c r="T3726" t="s">
        <v>2771</v>
      </c>
      <c r="U3726" t="s">
        <v>3422</v>
      </c>
      <c r="V3726" t="s">
        <v>3461</v>
      </c>
      <c r="W3726">
        <v>123</v>
      </c>
      <c r="X3726">
        <v>1094</v>
      </c>
      <c r="Y3726">
        <v>12</v>
      </c>
      <c r="Z3726" t="s">
        <v>3486</v>
      </c>
      <c r="AA3726" t="s">
        <v>6221</v>
      </c>
      <c r="AB3726" t="s">
        <v>8163</v>
      </c>
      <c r="AC3726">
        <v>16</v>
      </c>
      <c r="AD3726" t="s">
        <v>8621</v>
      </c>
      <c r="AE3726" t="s">
        <v>8655</v>
      </c>
      <c r="AF3726" t="s">
        <v>8689</v>
      </c>
      <c r="AG3726" t="s">
        <v>8873</v>
      </c>
      <c r="AH3726" t="s">
        <v>8926</v>
      </c>
    </row>
    <row r="3727" spans="1:34" hidden="1" x14ac:dyDescent="0.25">
      <c r="A3727" t="s">
        <v>66</v>
      </c>
      <c r="B3727">
        <v>2025296</v>
      </c>
      <c r="C3727" t="s">
        <v>86</v>
      </c>
      <c r="D3727">
        <v>4</v>
      </c>
      <c r="E3727" t="s">
        <v>88</v>
      </c>
      <c r="F3727">
        <v>1800</v>
      </c>
      <c r="G3727" t="s">
        <v>98</v>
      </c>
      <c r="H3727" t="s">
        <v>369</v>
      </c>
      <c r="I3727" t="s">
        <v>447</v>
      </c>
      <c r="K3727">
        <v>14.05</v>
      </c>
      <c r="L3727">
        <v>38.299999999999997</v>
      </c>
      <c r="M3727" t="s">
        <v>735</v>
      </c>
      <c r="N3727" t="s">
        <v>936</v>
      </c>
      <c r="O3727" t="s">
        <v>1009</v>
      </c>
      <c r="Q3727">
        <v>6</v>
      </c>
      <c r="R3727">
        <v>5</v>
      </c>
      <c r="S3727" t="s">
        <v>1275</v>
      </c>
      <c r="T3727" t="s">
        <v>2462</v>
      </c>
      <c r="U3727" t="s">
        <v>3404</v>
      </c>
      <c r="V3727" t="s">
        <v>3444</v>
      </c>
      <c r="W3727">
        <v>131</v>
      </c>
      <c r="X3727">
        <v>1090</v>
      </c>
      <c r="Y3727">
        <v>7</v>
      </c>
      <c r="Z3727" t="s">
        <v>3486</v>
      </c>
      <c r="AA3727" t="s">
        <v>6222</v>
      </c>
      <c r="AB3727" t="s">
        <v>7965</v>
      </c>
      <c r="AC3727">
        <v>14</v>
      </c>
      <c r="AD3727" t="s">
        <v>8618</v>
      </c>
      <c r="AE3727" t="s">
        <v>462</v>
      </c>
      <c r="AF3727" t="s">
        <v>8771</v>
      </c>
      <c r="AG3727" t="s">
        <v>8873</v>
      </c>
      <c r="AH3727" t="s">
        <v>8764</v>
      </c>
    </row>
    <row r="3728" spans="1:34" hidden="1" x14ac:dyDescent="0.25">
      <c r="A3728" t="s">
        <v>66</v>
      </c>
      <c r="B3728">
        <v>2025296</v>
      </c>
      <c r="C3728" t="s">
        <v>86</v>
      </c>
      <c r="D3728">
        <v>4</v>
      </c>
      <c r="E3728" t="s">
        <v>88</v>
      </c>
      <c r="F3728">
        <v>1800</v>
      </c>
      <c r="G3728" t="s">
        <v>98</v>
      </c>
      <c r="H3728" t="s">
        <v>369</v>
      </c>
      <c r="I3728" t="s">
        <v>447</v>
      </c>
      <c r="K3728">
        <v>14.05</v>
      </c>
      <c r="L3728">
        <v>38.299999999999997</v>
      </c>
      <c r="M3728" t="s">
        <v>735</v>
      </c>
      <c r="N3728" t="s">
        <v>936</v>
      </c>
      <c r="O3728" t="s">
        <v>1009</v>
      </c>
      <c r="Q3728">
        <v>7</v>
      </c>
      <c r="R3728">
        <v>1</v>
      </c>
      <c r="S3728" t="s">
        <v>1220</v>
      </c>
      <c r="T3728" t="s">
        <v>2407</v>
      </c>
      <c r="U3728" t="s">
        <v>3400</v>
      </c>
      <c r="V3728" t="s">
        <v>3454</v>
      </c>
      <c r="W3728">
        <v>135</v>
      </c>
      <c r="X3728">
        <v>1104</v>
      </c>
      <c r="Y3728">
        <v>5</v>
      </c>
      <c r="Z3728" t="s">
        <v>3488</v>
      </c>
      <c r="AA3728" t="s">
        <v>6223</v>
      </c>
      <c r="AB3728" t="s">
        <v>7415</v>
      </c>
      <c r="AC3728">
        <v>10</v>
      </c>
      <c r="AD3728" t="s">
        <v>8464</v>
      </c>
      <c r="AE3728" t="s">
        <v>8396</v>
      </c>
      <c r="AF3728" t="s">
        <v>8458</v>
      </c>
      <c r="AG3728" t="s">
        <v>8400</v>
      </c>
      <c r="AH3728" t="s">
        <v>8490</v>
      </c>
    </row>
    <row r="3729" spans="1:34" hidden="1" x14ac:dyDescent="0.25">
      <c r="A3729" t="s">
        <v>66</v>
      </c>
      <c r="B3729">
        <v>2025296</v>
      </c>
      <c r="C3729" t="s">
        <v>86</v>
      </c>
      <c r="D3729">
        <v>4</v>
      </c>
      <c r="E3729" t="s">
        <v>88</v>
      </c>
      <c r="F3729">
        <v>1800</v>
      </c>
      <c r="G3729" t="s">
        <v>98</v>
      </c>
      <c r="H3729" t="s">
        <v>369</v>
      </c>
      <c r="I3729" t="s">
        <v>447</v>
      </c>
      <c r="K3729">
        <v>14.05</v>
      </c>
      <c r="L3729">
        <v>38.299999999999997</v>
      </c>
      <c r="M3729" t="s">
        <v>735</v>
      </c>
      <c r="N3729" t="s">
        <v>936</v>
      </c>
      <c r="O3729" t="s">
        <v>1009</v>
      </c>
      <c r="Q3729">
        <v>8</v>
      </c>
      <c r="R3729">
        <v>3</v>
      </c>
      <c r="S3729" t="s">
        <v>2038</v>
      </c>
      <c r="T3729" t="s">
        <v>3225</v>
      </c>
      <c r="U3729" t="s">
        <v>3411</v>
      </c>
      <c r="V3729" t="s">
        <v>3441</v>
      </c>
      <c r="W3729">
        <v>131</v>
      </c>
      <c r="X3729">
        <v>1042</v>
      </c>
      <c r="Y3729">
        <v>9</v>
      </c>
      <c r="Z3729" t="s">
        <v>3509</v>
      </c>
      <c r="AA3729" t="s">
        <v>6224</v>
      </c>
      <c r="AB3729" t="s">
        <v>8164</v>
      </c>
      <c r="AC3729">
        <v>7</v>
      </c>
      <c r="AD3729" t="s">
        <v>8619</v>
      </c>
      <c r="AE3729" t="s">
        <v>8653</v>
      </c>
      <c r="AF3729" t="s">
        <v>8454</v>
      </c>
      <c r="AG3729" t="s">
        <v>459</v>
      </c>
      <c r="AH3729" t="s">
        <v>8611</v>
      </c>
    </row>
    <row r="3730" spans="1:34" hidden="1" x14ac:dyDescent="0.25">
      <c r="A3730" t="s">
        <v>66</v>
      </c>
      <c r="B3730">
        <v>2025296</v>
      </c>
      <c r="C3730" t="s">
        <v>86</v>
      </c>
      <c r="D3730">
        <v>4</v>
      </c>
      <c r="E3730" t="s">
        <v>88</v>
      </c>
      <c r="F3730">
        <v>1800</v>
      </c>
      <c r="G3730" t="s">
        <v>98</v>
      </c>
      <c r="H3730" t="s">
        <v>369</v>
      </c>
      <c r="I3730" t="s">
        <v>447</v>
      </c>
      <c r="K3730">
        <v>14.05</v>
      </c>
      <c r="L3730">
        <v>38.299999999999997</v>
      </c>
      <c r="M3730" t="s">
        <v>735</v>
      </c>
      <c r="N3730" t="s">
        <v>936</v>
      </c>
      <c r="O3730" t="s">
        <v>1009</v>
      </c>
      <c r="Q3730">
        <v>9</v>
      </c>
      <c r="R3730">
        <v>6</v>
      </c>
      <c r="S3730" t="s">
        <v>1038</v>
      </c>
      <c r="T3730" t="s">
        <v>2225</v>
      </c>
      <c r="U3730" t="s">
        <v>3403</v>
      </c>
      <c r="V3730" t="s">
        <v>3445</v>
      </c>
      <c r="W3730">
        <v>130</v>
      </c>
      <c r="X3730">
        <v>995</v>
      </c>
      <c r="Y3730">
        <v>4</v>
      </c>
      <c r="Z3730" t="s">
        <v>3509</v>
      </c>
      <c r="AA3730" t="s">
        <v>6225</v>
      </c>
      <c r="AB3730" t="s">
        <v>8164</v>
      </c>
      <c r="AC3730">
        <v>7.4</v>
      </c>
      <c r="AD3730" t="s">
        <v>8467</v>
      </c>
      <c r="AE3730" t="s">
        <v>8475</v>
      </c>
      <c r="AF3730" t="s">
        <v>8689</v>
      </c>
      <c r="AG3730" t="s">
        <v>8400</v>
      </c>
      <c r="AH3730" t="s">
        <v>8551</v>
      </c>
    </row>
    <row r="3731" spans="1:34" hidden="1" x14ac:dyDescent="0.25">
      <c r="A3731" t="s">
        <v>66</v>
      </c>
      <c r="B3731">
        <v>2025296</v>
      </c>
      <c r="C3731" t="s">
        <v>86</v>
      </c>
      <c r="D3731">
        <v>4</v>
      </c>
      <c r="E3731" t="s">
        <v>88</v>
      </c>
      <c r="F3731">
        <v>1800</v>
      </c>
      <c r="G3731" t="s">
        <v>98</v>
      </c>
      <c r="H3731" t="s">
        <v>369</v>
      </c>
      <c r="I3731" t="s">
        <v>447</v>
      </c>
      <c r="K3731">
        <v>14.05</v>
      </c>
      <c r="L3731">
        <v>38.299999999999997</v>
      </c>
      <c r="M3731" t="s">
        <v>735</v>
      </c>
      <c r="N3731" t="s">
        <v>936</v>
      </c>
      <c r="O3731" t="s">
        <v>1009</v>
      </c>
      <c r="Q3731">
        <v>10</v>
      </c>
      <c r="R3731">
        <v>12</v>
      </c>
      <c r="S3731" t="s">
        <v>1638</v>
      </c>
      <c r="T3731" t="s">
        <v>2825</v>
      </c>
      <c r="U3731" t="s">
        <v>3417</v>
      </c>
      <c r="V3731" t="s">
        <v>3440</v>
      </c>
      <c r="W3731">
        <v>117</v>
      </c>
      <c r="X3731">
        <v>1099</v>
      </c>
      <c r="Y3731">
        <v>14</v>
      </c>
      <c r="Z3731" t="s">
        <v>3511</v>
      </c>
      <c r="AA3731" t="s">
        <v>6226</v>
      </c>
      <c r="AB3731" t="s">
        <v>8165</v>
      </c>
      <c r="AC3731">
        <v>75</v>
      </c>
      <c r="AD3731" t="s">
        <v>9122</v>
      </c>
      <c r="AE3731" t="s">
        <v>8473</v>
      </c>
      <c r="AF3731" t="s">
        <v>8689</v>
      </c>
      <c r="AG3731" t="s">
        <v>8476</v>
      </c>
      <c r="AH3731" t="s">
        <v>8728</v>
      </c>
    </row>
    <row r="3732" spans="1:34" hidden="1" x14ac:dyDescent="0.25">
      <c r="A3732" t="s">
        <v>66</v>
      </c>
      <c r="B3732">
        <v>2025296</v>
      </c>
      <c r="C3732" t="s">
        <v>86</v>
      </c>
      <c r="D3732">
        <v>4</v>
      </c>
      <c r="E3732" t="s">
        <v>88</v>
      </c>
      <c r="F3732">
        <v>1800</v>
      </c>
      <c r="G3732" t="s">
        <v>98</v>
      </c>
      <c r="H3732" t="s">
        <v>369</v>
      </c>
      <c r="I3732" t="s">
        <v>447</v>
      </c>
      <c r="K3732">
        <v>14.05</v>
      </c>
      <c r="L3732">
        <v>38.299999999999997</v>
      </c>
      <c r="M3732" t="s">
        <v>735</v>
      </c>
      <c r="N3732" t="s">
        <v>936</v>
      </c>
      <c r="O3732" t="s">
        <v>1009</v>
      </c>
      <c r="Q3732">
        <v>11</v>
      </c>
      <c r="R3732">
        <v>8</v>
      </c>
      <c r="S3732" t="s">
        <v>1043</v>
      </c>
      <c r="T3732" t="s">
        <v>2230</v>
      </c>
      <c r="U3732" t="s">
        <v>3413</v>
      </c>
      <c r="V3732" t="s">
        <v>3456</v>
      </c>
      <c r="W3732">
        <v>126</v>
      </c>
      <c r="X3732">
        <v>1124</v>
      </c>
      <c r="Y3732">
        <v>10</v>
      </c>
      <c r="Z3732" t="s">
        <v>3511</v>
      </c>
      <c r="AA3732" t="s">
        <v>6227</v>
      </c>
      <c r="AB3732" t="s">
        <v>8165</v>
      </c>
      <c r="AC3732">
        <v>35</v>
      </c>
      <c r="AD3732" t="s">
        <v>9160</v>
      </c>
      <c r="AE3732" t="s">
        <v>462</v>
      </c>
      <c r="AF3732" t="s">
        <v>8689</v>
      </c>
      <c r="AG3732" t="s">
        <v>8875</v>
      </c>
      <c r="AH3732" t="s">
        <v>8729</v>
      </c>
    </row>
    <row r="3733" spans="1:34" hidden="1" x14ac:dyDescent="0.25">
      <c r="A3733" t="s">
        <v>66</v>
      </c>
      <c r="B3733">
        <v>2025296</v>
      </c>
      <c r="C3733" t="s">
        <v>86</v>
      </c>
      <c r="D3733">
        <v>4</v>
      </c>
      <c r="E3733" t="s">
        <v>88</v>
      </c>
      <c r="F3733">
        <v>1800</v>
      </c>
      <c r="G3733" t="s">
        <v>98</v>
      </c>
      <c r="H3733" t="s">
        <v>369</v>
      </c>
      <c r="I3733" t="s">
        <v>447</v>
      </c>
      <c r="K3733">
        <v>14.05</v>
      </c>
      <c r="L3733">
        <v>38.299999999999997</v>
      </c>
      <c r="M3733" t="s">
        <v>735</v>
      </c>
      <c r="N3733" t="s">
        <v>936</v>
      </c>
      <c r="O3733" t="s">
        <v>1009</v>
      </c>
      <c r="Q3733">
        <v>12</v>
      </c>
      <c r="R3733">
        <v>2</v>
      </c>
      <c r="S3733" t="s">
        <v>1198</v>
      </c>
      <c r="T3733" t="s">
        <v>2385</v>
      </c>
      <c r="U3733" t="s">
        <v>3401</v>
      </c>
      <c r="V3733" t="s">
        <v>3447</v>
      </c>
      <c r="W3733">
        <v>132</v>
      </c>
      <c r="X3733">
        <v>1127</v>
      </c>
      <c r="Y3733">
        <v>8</v>
      </c>
      <c r="Z3733" t="s">
        <v>3517</v>
      </c>
      <c r="AA3733" t="s">
        <v>6228</v>
      </c>
      <c r="AB3733" t="s">
        <v>8166</v>
      </c>
      <c r="AC3733">
        <v>19</v>
      </c>
      <c r="AD3733" t="s">
        <v>8807</v>
      </c>
      <c r="AE3733" t="s">
        <v>8396</v>
      </c>
      <c r="AF3733" t="s">
        <v>8458</v>
      </c>
      <c r="AG3733" t="s">
        <v>8397</v>
      </c>
      <c r="AH3733" t="s">
        <v>8729</v>
      </c>
    </row>
    <row r="3734" spans="1:34" hidden="1" x14ac:dyDescent="0.25">
      <c r="A3734" t="s">
        <v>66</v>
      </c>
      <c r="B3734">
        <v>2025296</v>
      </c>
      <c r="C3734" t="s">
        <v>86</v>
      </c>
      <c r="D3734">
        <v>4</v>
      </c>
      <c r="E3734" t="s">
        <v>88</v>
      </c>
      <c r="F3734">
        <v>1800</v>
      </c>
      <c r="G3734" t="s">
        <v>98</v>
      </c>
      <c r="H3734" t="s">
        <v>369</v>
      </c>
      <c r="I3734" t="s">
        <v>447</v>
      </c>
      <c r="K3734">
        <v>14.05</v>
      </c>
      <c r="L3734">
        <v>38.299999999999997</v>
      </c>
      <c r="M3734" t="s">
        <v>735</v>
      </c>
      <c r="N3734" t="s">
        <v>936</v>
      </c>
      <c r="O3734" t="s">
        <v>1009</v>
      </c>
      <c r="Q3734">
        <v>13</v>
      </c>
      <c r="R3734">
        <v>14</v>
      </c>
      <c r="S3734" t="s">
        <v>1039</v>
      </c>
      <c r="T3734" t="s">
        <v>2226</v>
      </c>
      <c r="U3734" t="s">
        <v>3399</v>
      </c>
      <c r="V3734" t="s">
        <v>3447</v>
      </c>
      <c r="W3734">
        <v>115</v>
      </c>
      <c r="X3734">
        <v>1095</v>
      </c>
      <c r="Y3734">
        <v>11</v>
      </c>
      <c r="Z3734" t="s">
        <v>3565</v>
      </c>
      <c r="AA3734" t="s">
        <v>6229</v>
      </c>
      <c r="AB3734" t="s">
        <v>8167</v>
      </c>
      <c r="AC3734">
        <v>42</v>
      </c>
      <c r="AD3734" t="s">
        <v>8766</v>
      </c>
      <c r="AE3734" t="s">
        <v>8752</v>
      </c>
      <c r="AF3734" t="s">
        <v>8686</v>
      </c>
      <c r="AG3734" t="s">
        <v>8654</v>
      </c>
      <c r="AH3734" t="s">
        <v>8592</v>
      </c>
    </row>
    <row r="3735" spans="1:34" hidden="1" x14ac:dyDescent="0.25">
      <c r="A3735" t="s">
        <v>66</v>
      </c>
      <c r="B3735">
        <v>2025296</v>
      </c>
      <c r="C3735" t="s">
        <v>86</v>
      </c>
      <c r="D3735">
        <v>4</v>
      </c>
      <c r="E3735" t="s">
        <v>88</v>
      </c>
      <c r="F3735">
        <v>1800</v>
      </c>
      <c r="G3735" t="s">
        <v>98</v>
      </c>
      <c r="H3735" t="s">
        <v>369</v>
      </c>
      <c r="I3735" t="s">
        <v>447</v>
      </c>
      <c r="K3735">
        <v>14.05</v>
      </c>
      <c r="L3735">
        <v>38.299999999999997</v>
      </c>
      <c r="M3735" t="s">
        <v>735</v>
      </c>
      <c r="N3735" t="s">
        <v>936</v>
      </c>
      <c r="O3735" t="s">
        <v>1009</v>
      </c>
      <c r="Q3735">
        <v>14</v>
      </c>
      <c r="R3735">
        <v>13</v>
      </c>
      <c r="S3735" t="s">
        <v>1036</v>
      </c>
      <c r="T3735" t="s">
        <v>2223</v>
      </c>
      <c r="U3735" t="s">
        <v>3418</v>
      </c>
      <c r="V3735" t="s">
        <v>3453</v>
      </c>
      <c r="W3735">
        <v>115</v>
      </c>
      <c r="X3735">
        <v>1108</v>
      </c>
      <c r="Y3735">
        <v>13</v>
      </c>
      <c r="Z3735" t="s">
        <v>3575</v>
      </c>
      <c r="AA3735" t="s">
        <v>5422</v>
      </c>
      <c r="AB3735" t="s">
        <v>8168</v>
      </c>
      <c r="AC3735">
        <v>91</v>
      </c>
      <c r="AD3735" t="s">
        <v>9161</v>
      </c>
      <c r="AE3735" t="s">
        <v>8477</v>
      </c>
      <c r="AF3735" t="s">
        <v>8454</v>
      </c>
      <c r="AG3735" t="s">
        <v>459</v>
      </c>
      <c r="AH3735" t="s">
        <v>9155</v>
      </c>
    </row>
    <row r="3736" spans="1:34" hidden="1" x14ac:dyDescent="0.25">
      <c r="A3736" t="s">
        <v>66</v>
      </c>
      <c r="B3736">
        <v>2025297</v>
      </c>
      <c r="C3736" t="s">
        <v>86</v>
      </c>
      <c r="D3736">
        <v>5</v>
      </c>
      <c r="E3736" t="s">
        <v>90</v>
      </c>
      <c r="F3736">
        <v>1200</v>
      </c>
      <c r="G3736" t="s">
        <v>98</v>
      </c>
      <c r="H3736" t="s">
        <v>367</v>
      </c>
      <c r="I3736" t="s">
        <v>446</v>
      </c>
      <c r="J3736" t="s">
        <v>452</v>
      </c>
      <c r="K3736">
        <v>23.47</v>
      </c>
      <c r="L3736">
        <v>45.87</v>
      </c>
      <c r="M3736" t="s">
        <v>533</v>
      </c>
      <c r="Q3736">
        <v>1</v>
      </c>
      <c r="R3736">
        <v>4</v>
      </c>
      <c r="S3736" t="s">
        <v>1936</v>
      </c>
      <c r="T3736" t="s">
        <v>3123</v>
      </c>
      <c r="U3736" t="s">
        <v>3417</v>
      </c>
      <c r="V3736" t="s">
        <v>3451</v>
      </c>
      <c r="W3736">
        <v>133</v>
      </c>
      <c r="X3736">
        <v>1221</v>
      </c>
      <c r="Y3736">
        <v>3</v>
      </c>
      <c r="Z3736" t="s">
        <v>3478</v>
      </c>
      <c r="AA3736" t="s">
        <v>5301</v>
      </c>
      <c r="AB3736" t="s">
        <v>533</v>
      </c>
      <c r="AC3736">
        <v>21</v>
      </c>
      <c r="AD3736" t="s">
        <v>8631</v>
      </c>
      <c r="AE3736" t="s">
        <v>9284</v>
      </c>
      <c r="AF3736" t="s">
        <v>9372</v>
      </c>
    </row>
    <row r="3737" spans="1:34" hidden="1" x14ac:dyDescent="0.25">
      <c r="A3737" t="s">
        <v>66</v>
      </c>
      <c r="B3737">
        <v>2025297</v>
      </c>
      <c r="C3737" t="s">
        <v>86</v>
      </c>
      <c r="D3737">
        <v>5</v>
      </c>
      <c r="E3737" t="s">
        <v>90</v>
      </c>
      <c r="F3737">
        <v>1200</v>
      </c>
      <c r="G3737" t="s">
        <v>98</v>
      </c>
      <c r="H3737" t="s">
        <v>367</v>
      </c>
      <c r="I3737" t="s">
        <v>446</v>
      </c>
      <c r="J3737" t="s">
        <v>452</v>
      </c>
      <c r="K3737">
        <v>23.47</v>
      </c>
      <c r="L3737">
        <v>45.87</v>
      </c>
      <c r="M3737" t="s">
        <v>533</v>
      </c>
      <c r="Q3737">
        <v>2</v>
      </c>
      <c r="R3737">
        <v>5</v>
      </c>
      <c r="S3737" t="s">
        <v>1591</v>
      </c>
      <c r="T3737" t="s">
        <v>2778</v>
      </c>
      <c r="U3737" t="s">
        <v>3412</v>
      </c>
      <c r="V3737" t="s">
        <v>3454</v>
      </c>
      <c r="W3737">
        <v>131</v>
      </c>
      <c r="X3737">
        <v>1103</v>
      </c>
      <c r="Y3737">
        <v>14</v>
      </c>
      <c r="Z3737" t="s">
        <v>3518</v>
      </c>
      <c r="AA3737" t="s">
        <v>6230</v>
      </c>
      <c r="AB3737" t="s">
        <v>623</v>
      </c>
      <c r="AC3737">
        <v>48</v>
      </c>
      <c r="AD3737" t="s">
        <v>8452</v>
      </c>
      <c r="AE3737" t="s">
        <v>9270</v>
      </c>
      <c r="AF3737" t="s">
        <v>9367</v>
      </c>
    </row>
    <row r="3738" spans="1:34" hidden="1" x14ac:dyDescent="0.25">
      <c r="A3738" t="s">
        <v>66</v>
      </c>
      <c r="B3738">
        <v>2025297</v>
      </c>
      <c r="C3738" t="s">
        <v>86</v>
      </c>
      <c r="D3738">
        <v>5</v>
      </c>
      <c r="E3738" t="s">
        <v>90</v>
      </c>
      <c r="F3738">
        <v>1200</v>
      </c>
      <c r="G3738" t="s">
        <v>98</v>
      </c>
      <c r="H3738" t="s">
        <v>367</v>
      </c>
      <c r="I3738" t="s">
        <v>446</v>
      </c>
      <c r="J3738" t="s">
        <v>452</v>
      </c>
      <c r="K3738">
        <v>23.47</v>
      </c>
      <c r="L3738">
        <v>45.87</v>
      </c>
      <c r="M3738" t="s">
        <v>533</v>
      </c>
      <c r="Q3738">
        <v>3</v>
      </c>
      <c r="R3738">
        <v>6</v>
      </c>
      <c r="S3738" t="s">
        <v>2117</v>
      </c>
      <c r="T3738" t="s">
        <v>3304</v>
      </c>
      <c r="U3738" t="s">
        <v>3400</v>
      </c>
      <c r="V3738" t="s">
        <v>3460</v>
      </c>
      <c r="W3738">
        <v>128</v>
      </c>
      <c r="X3738">
        <v>1099</v>
      </c>
      <c r="Y3738">
        <v>12</v>
      </c>
      <c r="Z3738" t="s">
        <v>3506</v>
      </c>
      <c r="AA3738" t="s">
        <v>4986</v>
      </c>
      <c r="AB3738" t="s">
        <v>496</v>
      </c>
      <c r="AC3738">
        <v>12</v>
      </c>
      <c r="AD3738" t="s">
        <v>8981</v>
      </c>
      <c r="AE3738" t="s">
        <v>9351</v>
      </c>
      <c r="AF3738" t="s">
        <v>8549</v>
      </c>
    </row>
    <row r="3739" spans="1:34" hidden="1" x14ac:dyDescent="0.25">
      <c r="A3739" t="s">
        <v>66</v>
      </c>
      <c r="B3739">
        <v>2025297</v>
      </c>
      <c r="C3739" t="s">
        <v>86</v>
      </c>
      <c r="D3739">
        <v>5</v>
      </c>
      <c r="E3739" t="s">
        <v>90</v>
      </c>
      <c r="F3739">
        <v>1200</v>
      </c>
      <c r="G3739" t="s">
        <v>98</v>
      </c>
      <c r="H3739" t="s">
        <v>367</v>
      </c>
      <c r="I3739" t="s">
        <v>446</v>
      </c>
      <c r="J3739" t="s">
        <v>452</v>
      </c>
      <c r="K3739">
        <v>23.47</v>
      </c>
      <c r="L3739">
        <v>45.87</v>
      </c>
      <c r="M3739" t="s">
        <v>533</v>
      </c>
      <c r="Q3739">
        <v>4</v>
      </c>
      <c r="R3739">
        <v>14</v>
      </c>
      <c r="S3739" t="s">
        <v>1883</v>
      </c>
      <c r="T3739" t="s">
        <v>3070</v>
      </c>
      <c r="U3739" t="s">
        <v>3416</v>
      </c>
      <c r="V3739" t="s">
        <v>3446</v>
      </c>
      <c r="W3739">
        <v>119</v>
      </c>
      <c r="X3739">
        <v>1190</v>
      </c>
      <c r="Y3739">
        <v>9</v>
      </c>
      <c r="Z3739" t="s">
        <v>3521</v>
      </c>
      <c r="AA3739" t="s">
        <v>5574</v>
      </c>
      <c r="AB3739" t="s">
        <v>482</v>
      </c>
      <c r="AC3739">
        <v>72</v>
      </c>
      <c r="AD3739" t="s">
        <v>8440</v>
      </c>
      <c r="AE3739" t="s">
        <v>9272</v>
      </c>
      <c r="AF3739" t="s">
        <v>9177</v>
      </c>
    </row>
    <row r="3740" spans="1:34" hidden="1" x14ac:dyDescent="0.25">
      <c r="A3740" t="s">
        <v>66</v>
      </c>
      <c r="B3740">
        <v>2025297</v>
      </c>
      <c r="C3740" t="s">
        <v>86</v>
      </c>
      <c r="D3740">
        <v>5</v>
      </c>
      <c r="E3740" t="s">
        <v>90</v>
      </c>
      <c r="F3740">
        <v>1200</v>
      </c>
      <c r="G3740" t="s">
        <v>98</v>
      </c>
      <c r="H3740" t="s">
        <v>367</v>
      </c>
      <c r="I3740" t="s">
        <v>446</v>
      </c>
      <c r="J3740" t="s">
        <v>452</v>
      </c>
      <c r="K3740">
        <v>23.47</v>
      </c>
      <c r="L3740">
        <v>45.87</v>
      </c>
      <c r="M3740" t="s">
        <v>533</v>
      </c>
      <c r="Q3740">
        <v>5</v>
      </c>
      <c r="R3740">
        <v>12</v>
      </c>
      <c r="S3740" t="s">
        <v>1898</v>
      </c>
      <c r="T3740" t="s">
        <v>3085</v>
      </c>
      <c r="U3740" t="s">
        <v>3401</v>
      </c>
      <c r="V3740" t="s">
        <v>3448</v>
      </c>
      <c r="W3740">
        <v>127</v>
      </c>
      <c r="X3740">
        <v>1189</v>
      </c>
      <c r="Y3740">
        <v>6</v>
      </c>
      <c r="Z3740" t="s">
        <v>3481</v>
      </c>
      <c r="AA3740" t="s">
        <v>5464</v>
      </c>
      <c r="AB3740" t="s">
        <v>7220</v>
      </c>
      <c r="AC3740">
        <v>32</v>
      </c>
      <c r="AD3740" t="s">
        <v>8493</v>
      </c>
      <c r="AE3740" t="s">
        <v>9335</v>
      </c>
      <c r="AF3740" t="s">
        <v>8877</v>
      </c>
    </row>
    <row r="3741" spans="1:34" hidden="1" x14ac:dyDescent="0.25">
      <c r="A3741" t="s">
        <v>66</v>
      </c>
      <c r="B3741">
        <v>2025297</v>
      </c>
      <c r="C3741" t="s">
        <v>86</v>
      </c>
      <c r="D3741">
        <v>5</v>
      </c>
      <c r="E3741" t="s">
        <v>90</v>
      </c>
      <c r="F3741">
        <v>1200</v>
      </c>
      <c r="G3741" t="s">
        <v>98</v>
      </c>
      <c r="H3741" t="s">
        <v>367</v>
      </c>
      <c r="I3741" t="s">
        <v>446</v>
      </c>
      <c r="J3741" t="s">
        <v>452</v>
      </c>
      <c r="K3741">
        <v>23.47</v>
      </c>
      <c r="L3741">
        <v>45.87</v>
      </c>
      <c r="M3741" t="s">
        <v>533</v>
      </c>
      <c r="Q3741">
        <v>6</v>
      </c>
      <c r="R3741">
        <v>13</v>
      </c>
      <c r="S3741" t="s">
        <v>1589</v>
      </c>
      <c r="T3741" t="s">
        <v>2776</v>
      </c>
      <c r="U3741" t="s">
        <v>3409</v>
      </c>
      <c r="V3741" t="s">
        <v>3444</v>
      </c>
      <c r="W3741">
        <v>122</v>
      </c>
      <c r="X3741">
        <v>1090</v>
      </c>
      <c r="Y3741">
        <v>7</v>
      </c>
      <c r="Z3741" t="s">
        <v>3524</v>
      </c>
      <c r="AA3741" t="s">
        <v>5120</v>
      </c>
      <c r="AB3741" t="s">
        <v>586</v>
      </c>
      <c r="AC3741">
        <v>29</v>
      </c>
      <c r="AD3741" t="s">
        <v>8451</v>
      </c>
      <c r="AE3741" t="s">
        <v>9272</v>
      </c>
      <c r="AF3741" t="s">
        <v>9312</v>
      </c>
    </row>
    <row r="3742" spans="1:34" hidden="1" x14ac:dyDescent="0.25">
      <c r="A3742" t="s">
        <v>66</v>
      </c>
      <c r="B3742">
        <v>2025297</v>
      </c>
      <c r="C3742" t="s">
        <v>86</v>
      </c>
      <c r="D3742">
        <v>5</v>
      </c>
      <c r="E3742" t="s">
        <v>90</v>
      </c>
      <c r="F3742">
        <v>1200</v>
      </c>
      <c r="G3742" t="s">
        <v>98</v>
      </c>
      <c r="H3742" t="s">
        <v>367</v>
      </c>
      <c r="I3742" t="s">
        <v>446</v>
      </c>
      <c r="J3742" t="s">
        <v>452</v>
      </c>
      <c r="K3742">
        <v>23.47</v>
      </c>
      <c r="L3742">
        <v>45.87</v>
      </c>
      <c r="M3742" t="s">
        <v>533</v>
      </c>
      <c r="Q3742">
        <v>7</v>
      </c>
      <c r="R3742">
        <v>9</v>
      </c>
      <c r="S3742" t="s">
        <v>2019</v>
      </c>
      <c r="T3742" t="s">
        <v>3206</v>
      </c>
      <c r="U3742" t="s">
        <v>3399</v>
      </c>
      <c r="V3742" t="s">
        <v>3442</v>
      </c>
      <c r="W3742">
        <v>128</v>
      </c>
      <c r="X3742">
        <v>1048</v>
      </c>
      <c r="Y3742">
        <v>1</v>
      </c>
      <c r="Z3742" t="s">
        <v>3490</v>
      </c>
      <c r="AA3742" t="s">
        <v>6231</v>
      </c>
      <c r="AB3742" t="s">
        <v>592</v>
      </c>
      <c r="AC3742">
        <v>10</v>
      </c>
      <c r="AD3742" t="s">
        <v>8448</v>
      </c>
      <c r="AE3742" t="s">
        <v>9274</v>
      </c>
      <c r="AF3742" t="s">
        <v>8889</v>
      </c>
    </row>
    <row r="3743" spans="1:34" hidden="1" x14ac:dyDescent="0.25">
      <c r="A3743" t="s">
        <v>66</v>
      </c>
      <c r="B3743">
        <v>2025297</v>
      </c>
      <c r="C3743" t="s">
        <v>86</v>
      </c>
      <c r="D3743">
        <v>5</v>
      </c>
      <c r="E3743" t="s">
        <v>90</v>
      </c>
      <c r="F3743">
        <v>1200</v>
      </c>
      <c r="G3743" t="s">
        <v>98</v>
      </c>
      <c r="H3743" t="s">
        <v>367</v>
      </c>
      <c r="I3743" t="s">
        <v>446</v>
      </c>
      <c r="J3743" t="s">
        <v>452</v>
      </c>
      <c r="K3743">
        <v>23.47</v>
      </c>
      <c r="L3743">
        <v>45.87</v>
      </c>
      <c r="M3743" t="s">
        <v>533</v>
      </c>
      <c r="Q3743">
        <v>8</v>
      </c>
      <c r="R3743">
        <v>1</v>
      </c>
      <c r="S3743" t="s">
        <v>1531</v>
      </c>
      <c r="T3743" t="s">
        <v>2718</v>
      </c>
      <c r="U3743" t="s">
        <v>3411</v>
      </c>
      <c r="V3743" t="s">
        <v>3458</v>
      </c>
      <c r="W3743">
        <v>135</v>
      </c>
      <c r="X3743">
        <v>1190</v>
      </c>
      <c r="Y3743">
        <v>2</v>
      </c>
      <c r="Z3743" t="s">
        <v>3498</v>
      </c>
      <c r="AA3743" t="s">
        <v>5122</v>
      </c>
      <c r="AB3743" t="s">
        <v>7032</v>
      </c>
      <c r="AC3743">
        <v>1.6</v>
      </c>
      <c r="AD3743" t="s">
        <v>8911</v>
      </c>
      <c r="AE3743" t="s">
        <v>9270</v>
      </c>
      <c r="AF3743" t="s">
        <v>8793</v>
      </c>
    </row>
    <row r="3744" spans="1:34" hidden="1" x14ac:dyDescent="0.25">
      <c r="A3744" t="s">
        <v>66</v>
      </c>
      <c r="B3744">
        <v>2025297</v>
      </c>
      <c r="C3744" t="s">
        <v>86</v>
      </c>
      <c r="D3744">
        <v>5</v>
      </c>
      <c r="E3744" t="s">
        <v>90</v>
      </c>
      <c r="F3744">
        <v>1200</v>
      </c>
      <c r="G3744" t="s">
        <v>98</v>
      </c>
      <c r="H3744" t="s">
        <v>367</v>
      </c>
      <c r="I3744" t="s">
        <v>446</v>
      </c>
      <c r="J3744" t="s">
        <v>452</v>
      </c>
      <c r="K3744">
        <v>23.47</v>
      </c>
      <c r="L3744">
        <v>45.87</v>
      </c>
      <c r="M3744" t="s">
        <v>533</v>
      </c>
      <c r="Q3744">
        <v>9</v>
      </c>
      <c r="R3744">
        <v>2</v>
      </c>
      <c r="S3744" t="s">
        <v>2039</v>
      </c>
      <c r="T3744" t="s">
        <v>3226</v>
      </c>
      <c r="U3744" t="s">
        <v>3407</v>
      </c>
      <c r="V3744" t="s">
        <v>3459</v>
      </c>
      <c r="W3744">
        <v>134</v>
      </c>
      <c r="X3744">
        <v>1182</v>
      </c>
      <c r="Y3744">
        <v>10</v>
      </c>
      <c r="Z3744" t="s">
        <v>3498</v>
      </c>
      <c r="AA3744" t="s">
        <v>6232</v>
      </c>
      <c r="AB3744" t="s">
        <v>7032</v>
      </c>
      <c r="AC3744">
        <v>7.9</v>
      </c>
      <c r="AD3744" t="s">
        <v>8549</v>
      </c>
      <c r="AE3744" t="s">
        <v>9274</v>
      </c>
      <c r="AF3744" t="s">
        <v>8553</v>
      </c>
    </row>
    <row r="3745" spans="1:33" hidden="1" x14ac:dyDescent="0.25">
      <c r="A3745" t="s">
        <v>66</v>
      </c>
      <c r="B3745">
        <v>2025297</v>
      </c>
      <c r="C3745" t="s">
        <v>86</v>
      </c>
      <c r="D3745">
        <v>5</v>
      </c>
      <c r="E3745" t="s">
        <v>90</v>
      </c>
      <c r="F3745">
        <v>1200</v>
      </c>
      <c r="G3745" t="s">
        <v>98</v>
      </c>
      <c r="H3745" t="s">
        <v>367</v>
      </c>
      <c r="I3745" t="s">
        <v>446</v>
      </c>
      <c r="J3745" t="s">
        <v>452</v>
      </c>
      <c r="K3745">
        <v>23.47</v>
      </c>
      <c r="L3745">
        <v>45.87</v>
      </c>
      <c r="M3745" t="s">
        <v>533</v>
      </c>
      <c r="Q3745">
        <v>10</v>
      </c>
      <c r="R3745">
        <v>11</v>
      </c>
      <c r="S3745" t="s">
        <v>2118</v>
      </c>
      <c r="T3745" t="s">
        <v>3305</v>
      </c>
      <c r="U3745" t="s">
        <v>3413</v>
      </c>
      <c r="V3745" t="s">
        <v>3455</v>
      </c>
      <c r="W3745">
        <v>126</v>
      </c>
      <c r="X3745">
        <v>982</v>
      </c>
      <c r="Y3745">
        <v>4</v>
      </c>
      <c r="Z3745" t="s">
        <v>3501</v>
      </c>
      <c r="AA3745" t="s">
        <v>5124</v>
      </c>
      <c r="AB3745" t="s">
        <v>695</v>
      </c>
      <c r="AC3745">
        <v>29</v>
      </c>
      <c r="AD3745" t="s">
        <v>8449</v>
      </c>
      <c r="AE3745" t="s">
        <v>9272</v>
      </c>
      <c r="AF3745" t="s">
        <v>8889</v>
      </c>
    </row>
    <row r="3746" spans="1:33" hidden="1" x14ac:dyDescent="0.25">
      <c r="A3746" t="s">
        <v>66</v>
      </c>
      <c r="B3746">
        <v>2025297</v>
      </c>
      <c r="C3746" t="s">
        <v>86</v>
      </c>
      <c r="D3746">
        <v>5</v>
      </c>
      <c r="E3746" t="s">
        <v>90</v>
      </c>
      <c r="F3746">
        <v>1200</v>
      </c>
      <c r="G3746" t="s">
        <v>98</v>
      </c>
      <c r="H3746" t="s">
        <v>367</v>
      </c>
      <c r="I3746" t="s">
        <v>446</v>
      </c>
      <c r="J3746" t="s">
        <v>452</v>
      </c>
      <c r="K3746">
        <v>23.47</v>
      </c>
      <c r="L3746">
        <v>45.87</v>
      </c>
      <c r="M3746" t="s">
        <v>533</v>
      </c>
      <c r="Q3746">
        <v>11</v>
      </c>
      <c r="R3746">
        <v>7</v>
      </c>
      <c r="S3746" t="s">
        <v>2042</v>
      </c>
      <c r="T3746" t="s">
        <v>3229</v>
      </c>
      <c r="U3746" t="s">
        <v>3410</v>
      </c>
      <c r="V3746" t="s">
        <v>3447</v>
      </c>
      <c r="W3746">
        <v>128</v>
      </c>
      <c r="X3746">
        <v>1131</v>
      </c>
      <c r="Y3746">
        <v>13</v>
      </c>
      <c r="Z3746" t="s">
        <v>3502</v>
      </c>
      <c r="AA3746" t="s">
        <v>5137</v>
      </c>
      <c r="AB3746" t="s">
        <v>603</v>
      </c>
      <c r="AC3746">
        <v>131</v>
      </c>
      <c r="AD3746" t="s">
        <v>8441</v>
      </c>
      <c r="AE3746" t="s">
        <v>9275</v>
      </c>
      <c r="AF3746" t="s">
        <v>8456</v>
      </c>
    </row>
    <row r="3747" spans="1:33" hidden="1" x14ac:dyDescent="0.25">
      <c r="A3747" t="s">
        <v>66</v>
      </c>
      <c r="B3747">
        <v>2025297</v>
      </c>
      <c r="C3747" t="s">
        <v>86</v>
      </c>
      <c r="D3747">
        <v>5</v>
      </c>
      <c r="E3747" t="s">
        <v>90</v>
      </c>
      <c r="F3747">
        <v>1200</v>
      </c>
      <c r="G3747" t="s">
        <v>98</v>
      </c>
      <c r="H3747" t="s">
        <v>367</v>
      </c>
      <c r="I3747" t="s">
        <v>446</v>
      </c>
      <c r="J3747" t="s">
        <v>452</v>
      </c>
      <c r="K3747">
        <v>23.47</v>
      </c>
      <c r="L3747">
        <v>45.87</v>
      </c>
      <c r="M3747" t="s">
        <v>533</v>
      </c>
      <c r="Q3747">
        <v>12</v>
      </c>
      <c r="R3747">
        <v>3</v>
      </c>
      <c r="S3747" t="s">
        <v>2053</v>
      </c>
      <c r="T3747" t="s">
        <v>3240</v>
      </c>
      <c r="U3747" t="s">
        <v>3402</v>
      </c>
      <c r="V3747" t="s">
        <v>3445</v>
      </c>
      <c r="W3747">
        <v>129</v>
      </c>
      <c r="X3747">
        <v>1168</v>
      </c>
      <c r="Y3747">
        <v>5</v>
      </c>
      <c r="Z3747" t="s">
        <v>3540</v>
      </c>
      <c r="AA3747" t="s">
        <v>5630</v>
      </c>
      <c r="AB3747" t="s">
        <v>6958</v>
      </c>
      <c r="AC3747">
        <v>24</v>
      </c>
      <c r="AD3747" t="s">
        <v>457</v>
      </c>
      <c r="AE3747" t="s">
        <v>9351</v>
      </c>
      <c r="AF3747" t="s">
        <v>8928</v>
      </c>
    </row>
    <row r="3748" spans="1:33" hidden="1" x14ac:dyDescent="0.25">
      <c r="A3748" t="s">
        <v>66</v>
      </c>
      <c r="B3748">
        <v>2025297</v>
      </c>
      <c r="C3748" t="s">
        <v>86</v>
      </c>
      <c r="D3748">
        <v>5</v>
      </c>
      <c r="E3748" t="s">
        <v>90</v>
      </c>
      <c r="F3748">
        <v>1200</v>
      </c>
      <c r="G3748" t="s">
        <v>98</v>
      </c>
      <c r="H3748" t="s">
        <v>367</v>
      </c>
      <c r="I3748" t="s">
        <v>446</v>
      </c>
      <c r="J3748" t="s">
        <v>452</v>
      </c>
      <c r="K3748">
        <v>23.47</v>
      </c>
      <c r="L3748">
        <v>45.87</v>
      </c>
      <c r="M3748" t="s">
        <v>533</v>
      </c>
      <c r="Q3748">
        <v>13</v>
      </c>
      <c r="R3748">
        <v>10</v>
      </c>
      <c r="S3748" t="s">
        <v>2119</v>
      </c>
      <c r="T3748" t="s">
        <v>3306</v>
      </c>
      <c r="U3748" t="s">
        <v>3418</v>
      </c>
      <c r="V3748" t="s">
        <v>3457</v>
      </c>
      <c r="W3748">
        <v>126</v>
      </c>
      <c r="X3748">
        <v>1080</v>
      </c>
      <c r="Y3748">
        <v>11</v>
      </c>
      <c r="Z3748" t="s">
        <v>3538</v>
      </c>
      <c r="AA3748" t="s">
        <v>6233</v>
      </c>
      <c r="AB3748" t="s">
        <v>7512</v>
      </c>
      <c r="AC3748">
        <v>106</v>
      </c>
      <c r="AD3748" t="s">
        <v>8447</v>
      </c>
      <c r="AE3748" t="s">
        <v>9274</v>
      </c>
      <c r="AF3748" t="s">
        <v>8472</v>
      </c>
    </row>
    <row r="3749" spans="1:33" hidden="1" x14ac:dyDescent="0.25">
      <c r="A3749" t="s">
        <v>66</v>
      </c>
      <c r="B3749">
        <v>2025297</v>
      </c>
      <c r="C3749" t="s">
        <v>86</v>
      </c>
      <c r="D3749">
        <v>5</v>
      </c>
      <c r="E3749" t="s">
        <v>90</v>
      </c>
      <c r="F3749">
        <v>1200</v>
      </c>
      <c r="G3749" t="s">
        <v>98</v>
      </c>
      <c r="H3749" t="s">
        <v>367</v>
      </c>
      <c r="I3749" t="s">
        <v>446</v>
      </c>
      <c r="J3749" t="s">
        <v>452</v>
      </c>
      <c r="K3749">
        <v>23.47</v>
      </c>
      <c r="L3749">
        <v>45.87</v>
      </c>
      <c r="M3749" t="s">
        <v>533</v>
      </c>
      <c r="Q3749">
        <v>14</v>
      </c>
      <c r="R3749">
        <v>8</v>
      </c>
      <c r="S3749" t="s">
        <v>2120</v>
      </c>
      <c r="T3749" t="s">
        <v>3307</v>
      </c>
      <c r="U3749" t="s">
        <v>3403</v>
      </c>
      <c r="V3749" t="s">
        <v>3443</v>
      </c>
      <c r="W3749">
        <v>128</v>
      </c>
      <c r="X3749">
        <v>1145</v>
      </c>
      <c r="Y3749">
        <v>8</v>
      </c>
      <c r="Z3749" t="s">
        <v>3563</v>
      </c>
      <c r="AA3749" t="s">
        <v>5469</v>
      </c>
      <c r="AB3749" t="s">
        <v>8169</v>
      </c>
      <c r="AC3749">
        <v>26</v>
      </c>
      <c r="AD3749" t="s">
        <v>8899</v>
      </c>
      <c r="AE3749" t="s">
        <v>9235</v>
      </c>
      <c r="AF3749" t="s">
        <v>8909</v>
      </c>
    </row>
    <row r="3750" spans="1:33" hidden="1" x14ac:dyDescent="0.25">
      <c r="A3750" t="s">
        <v>66</v>
      </c>
      <c r="B3750">
        <v>2025298</v>
      </c>
      <c r="C3750" t="s">
        <v>86</v>
      </c>
      <c r="D3750">
        <v>6</v>
      </c>
      <c r="E3750" t="s">
        <v>90</v>
      </c>
      <c r="F3750">
        <v>1400</v>
      </c>
      <c r="G3750" t="s">
        <v>98</v>
      </c>
      <c r="H3750" t="s">
        <v>370</v>
      </c>
      <c r="I3750" t="s">
        <v>446</v>
      </c>
      <c r="J3750" t="s">
        <v>452</v>
      </c>
      <c r="K3750">
        <v>13.47</v>
      </c>
      <c r="L3750">
        <v>34.83</v>
      </c>
      <c r="M3750" t="s">
        <v>736</v>
      </c>
      <c r="N3750" t="s">
        <v>937</v>
      </c>
      <c r="Q3750">
        <v>1</v>
      </c>
      <c r="R3750">
        <v>6</v>
      </c>
      <c r="S3750" t="s">
        <v>1983</v>
      </c>
      <c r="T3750" t="s">
        <v>3170</v>
      </c>
      <c r="U3750" t="s">
        <v>3400</v>
      </c>
      <c r="V3750" t="s">
        <v>3454</v>
      </c>
      <c r="W3750">
        <v>127</v>
      </c>
      <c r="X3750">
        <v>1101</v>
      </c>
      <c r="Y3750">
        <v>3</v>
      </c>
      <c r="Z3750" t="s">
        <v>3478</v>
      </c>
      <c r="AA3750" t="s">
        <v>6234</v>
      </c>
      <c r="AB3750" t="s">
        <v>937</v>
      </c>
      <c r="AC3750">
        <v>6.8</v>
      </c>
      <c r="AD3750" t="s">
        <v>8435</v>
      </c>
      <c r="AE3750" t="s">
        <v>9325</v>
      </c>
      <c r="AF3750" t="s">
        <v>8872</v>
      </c>
      <c r="AG3750" t="s">
        <v>8476</v>
      </c>
    </row>
    <row r="3751" spans="1:33" hidden="1" x14ac:dyDescent="0.25">
      <c r="A3751" t="s">
        <v>66</v>
      </c>
      <c r="B3751">
        <v>2025298</v>
      </c>
      <c r="C3751" t="s">
        <v>86</v>
      </c>
      <c r="D3751">
        <v>6</v>
      </c>
      <c r="E3751" t="s">
        <v>90</v>
      </c>
      <c r="F3751">
        <v>1400</v>
      </c>
      <c r="G3751" t="s">
        <v>98</v>
      </c>
      <c r="H3751" t="s">
        <v>370</v>
      </c>
      <c r="I3751" t="s">
        <v>446</v>
      </c>
      <c r="J3751" t="s">
        <v>452</v>
      </c>
      <c r="K3751">
        <v>13.47</v>
      </c>
      <c r="L3751">
        <v>34.83</v>
      </c>
      <c r="M3751" t="s">
        <v>736</v>
      </c>
      <c r="N3751" t="s">
        <v>937</v>
      </c>
      <c r="Q3751">
        <v>2</v>
      </c>
      <c r="R3751">
        <v>2</v>
      </c>
      <c r="S3751" t="s">
        <v>1355</v>
      </c>
      <c r="T3751" t="s">
        <v>2542</v>
      </c>
      <c r="U3751" t="s">
        <v>3413</v>
      </c>
      <c r="V3751" t="s">
        <v>3456</v>
      </c>
      <c r="W3751">
        <v>132</v>
      </c>
      <c r="X3751">
        <v>1112</v>
      </c>
      <c r="Y3751">
        <v>5</v>
      </c>
      <c r="Z3751" t="s">
        <v>3529</v>
      </c>
      <c r="AA3751" t="s">
        <v>6235</v>
      </c>
      <c r="AB3751" t="s">
        <v>927</v>
      </c>
      <c r="AC3751">
        <v>12</v>
      </c>
      <c r="AD3751" t="s">
        <v>9064</v>
      </c>
      <c r="AE3751" t="s">
        <v>9288</v>
      </c>
      <c r="AF3751" t="s">
        <v>9361</v>
      </c>
      <c r="AG3751" t="s">
        <v>9105</v>
      </c>
    </row>
    <row r="3752" spans="1:33" hidden="1" x14ac:dyDescent="0.25">
      <c r="A3752" t="s">
        <v>66</v>
      </c>
      <c r="B3752">
        <v>2025298</v>
      </c>
      <c r="C3752" t="s">
        <v>86</v>
      </c>
      <c r="D3752">
        <v>6</v>
      </c>
      <c r="E3752" t="s">
        <v>90</v>
      </c>
      <c r="F3752">
        <v>1400</v>
      </c>
      <c r="G3752" t="s">
        <v>98</v>
      </c>
      <c r="H3752" t="s">
        <v>370</v>
      </c>
      <c r="I3752" t="s">
        <v>446</v>
      </c>
      <c r="J3752" t="s">
        <v>452</v>
      </c>
      <c r="K3752">
        <v>13.47</v>
      </c>
      <c r="L3752">
        <v>34.83</v>
      </c>
      <c r="M3752" t="s">
        <v>736</v>
      </c>
      <c r="N3752" t="s">
        <v>937</v>
      </c>
      <c r="Q3752">
        <v>3</v>
      </c>
      <c r="R3752">
        <v>4</v>
      </c>
      <c r="S3752" t="s">
        <v>1458</v>
      </c>
      <c r="T3752" t="s">
        <v>2645</v>
      </c>
      <c r="U3752" t="s">
        <v>3422</v>
      </c>
      <c r="V3752" t="s">
        <v>3447</v>
      </c>
      <c r="W3752">
        <v>132</v>
      </c>
      <c r="X3752">
        <v>1129</v>
      </c>
      <c r="Y3752">
        <v>4</v>
      </c>
      <c r="Z3752" t="s">
        <v>3479</v>
      </c>
      <c r="AA3752" t="s">
        <v>6236</v>
      </c>
      <c r="AB3752" t="s">
        <v>6972</v>
      </c>
      <c r="AC3752">
        <v>5.5</v>
      </c>
      <c r="AD3752" t="s">
        <v>8431</v>
      </c>
      <c r="AE3752" t="s">
        <v>9283</v>
      </c>
      <c r="AF3752" t="s">
        <v>8910</v>
      </c>
      <c r="AG3752" t="s">
        <v>9053</v>
      </c>
    </row>
    <row r="3753" spans="1:33" hidden="1" x14ac:dyDescent="0.25">
      <c r="A3753" t="s">
        <v>66</v>
      </c>
      <c r="B3753">
        <v>2025298</v>
      </c>
      <c r="C3753" t="s">
        <v>86</v>
      </c>
      <c r="D3753">
        <v>6</v>
      </c>
      <c r="E3753" t="s">
        <v>90</v>
      </c>
      <c r="F3753">
        <v>1400</v>
      </c>
      <c r="G3753" t="s">
        <v>98</v>
      </c>
      <c r="H3753" t="s">
        <v>370</v>
      </c>
      <c r="I3753" t="s">
        <v>446</v>
      </c>
      <c r="J3753" t="s">
        <v>452</v>
      </c>
      <c r="K3753">
        <v>13.47</v>
      </c>
      <c r="L3753">
        <v>34.83</v>
      </c>
      <c r="M3753" t="s">
        <v>736</v>
      </c>
      <c r="N3753" t="s">
        <v>937</v>
      </c>
      <c r="Q3753">
        <v>4</v>
      </c>
      <c r="R3753">
        <v>5</v>
      </c>
      <c r="S3753" t="s">
        <v>1720</v>
      </c>
      <c r="T3753" t="s">
        <v>2907</v>
      </c>
      <c r="U3753" t="s">
        <v>3403</v>
      </c>
      <c r="V3753" t="s">
        <v>3455</v>
      </c>
      <c r="W3753">
        <v>132</v>
      </c>
      <c r="X3753">
        <v>1092</v>
      </c>
      <c r="Y3753">
        <v>13</v>
      </c>
      <c r="Z3753" t="s">
        <v>3483</v>
      </c>
      <c r="AA3753" t="s">
        <v>6237</v>
      </c>
      <c r="AB3753" t="s">
        <v>6975</v>
      </c>
      <c r="AC3753">
        <v>6.4</v>
      </c>
      <c r="AD3753" t="s">
        <v>8878</v>
      </c>
      <c r="AE3753" t="s">
        <v>9287</v>
      </c>
      <c r="AF3753" t="s">
        <v>8874</v>
      </c>
      <c r="AG3753" t="s">
        <v>8581</v>
      </c>
    </row>
    <row r="3754" spans="1:33" hidden="1" x14ac:dyDescent="0.25">
      <c r="A3754" t="s">
        <v>66</v>
      </c>
      <c r="B3754">
        <v>2025298</v>
      </c>
      <c r="C3754" t="s">
        <v>86</v>
      </c>
      <c r="D3754">
        <v>6</v>
      </c>
      <c r="E3754" t="s">
        <v>90</v>
      </c>
      <c r="F3754">
        <v>1400</v>
      </c>
      <c r="G3754" t="s">
        <v>98</v>
      </c>
      <c r="H3754" t="s">
        <v>370</v>
      </c>
      <c r="I3754" t="s">
        <v>446</v>
      </c>
      <c r="J3754" t="s">
        <v>452</v>
      </c>
      <c r="K3754">
        <v>13.47</v>
      </c>
      <c r="L3754">
        <v>34.83</v>
      </c>
      <c r="M3754" t="s">
        <v>736</v>
      </c>
      <c r="N3754" t="s">
        <v>937</v>
      </c>
      <c r="Q3754">
        <v>5</v>
      </c>
      <c r="R3754">
        <v>9</v>
      </c>
      <c r="S3754" t="s">
        <v>1862</v>
      </c>
      <c r="T3754" t="s">
        <v>3049</v>
      </c>
      <c r="U3754" t="s">
        <v>3398</v>
      </c>
      <c r="V3754" t="s">
        <v>3441</v>
      </c>
      <c r="W3754">
        <v>125</v>
      </c>
      <c r="X3754">
        <v>1203</v>
      </c>
      <c r="Y3754">
        <v>7</v>
      </c>
      <c r="Z3754" t="s">
        <v>3483</v>
      </c>
      <c r="AA3754" t="s">
        <v>5217</v>
      </c>
      <c r="AB3754" t="s">
        <v>7174</v>
      </c>
      <c r="AC3754">
        <v>10</v>
      </c>
      <c r="AD3754" t="s">
        <v>8436</v>
      </c>
      <c r="AE3754" t="s">
        <v>9330</v>
      </c>
      <c r="AF3754" t="s">
        <v>9177</v>
      </c>
      <c r="AG3754" t="s">
        <v>8754</v>
      </c>
    </row>
    <row r="3755" spans="1:33" hidden="1" x14ac:dyDescent="0.25">
      <c r="A3755" t="s">
        <v>66</v>
      </c>
      <c r="B3755">
        <v>2025298</v>
      </c>
      <c r="C3755" t="s">
        <v>86</v>
      </c>
      <c r="D3755">
        <v>6</v>
      </c>
      <c r="E3755" t="s">
        <v>90</v>
      </c>
      <c r="F3755">
        <v>1400</v>
      </c>
      <c r="G3755" t="s">
        <v>98</v>
      </c>
      <c r="H3755" t="s">
        <v>370</v>
      </c>
      <c r="I3755" t="s">
        <v>446</v>
      </c>
      <c r="J3755" t="s">
        <v>452</v>
      </c>
      <c r="K3755">
        <v>13.47</v>
      </c>
      <c r="L3755">
        <v>34.83</v>
      </c>
      <c r="M3755" t="s">
        <v>736</v>
      </c>
      <c r="N3755" t="s">
        <v>937</v>
      </c>
      <c r="Q3755">
        <v>6</v>
      </c>
      <c r="R3755">
        <v>14</v>
      </c>
      <c r="S3755" t="s">
        <v>1075</v>
      </c>
      <c r="T3755" t="s">
        <v>2262</v>
      </c>
      <c r="U3755" t="s">
        <v>3417</v>
      </c>
      <c r="V3755" t="s">
        <v>3444</v>
      </c>
      <c r="W3755">
        <v>118</v>
      </c>
      <c r="X3755">
        <v>1173</v>
      </c>
      <c r="Y3755">
        <v>10</v>
      </c>
      <c r="Z3755" t="s">
        <v>3524</v>
      </c>
      <c r="AA3755" t="s">
        <v>6238</v>
      </c>
      <c r="AB3755" t="s">
        <v>7450</v>
      </c>
      <c r="AC3755">
        <v>72</v>
      </c>
      <c r="AD3755" t="s">
        <v>9063</v>
      </c>
      <c r="AE3755" t="s">
        <v>9283</v>
      </c>
      <c r="AF3755" t="s">
        <v>8874</v>
      </c>
      <c r="AG3755" t="s">
        <v>8957</v>
      </c>
    </row>
    <row r="3756" spans="1:33" hidden="1" x14ac:dyDescent="0.25">
      <c r="A3756" t="s">
        <v>66</v>
      </c>
      <c r="B3756">
        <v>2025298</v>
      </c>
      <c r="C3756" t="s">
        <v>86</v>
      </c>
      <c r="D3756">
        <v>6</v>
      </c>
      <c r="E3756" t="s">
        <v>90</v>
      </c>
      <c r="F3756">
        <v>1400</v>
      </c>
      <c r="G3756" t="s">
        <v>98</v>
      </c>
      <c r="H3756" t="s">
        <v>370</v>
      </c>
      <c r="I3756" t="s">
        <v>446</v>
      </c>
      <c r="J3756" t="s">
        <v>452</v>
      </c>
      <c r="K3756">
        <v>13.47</v>
      </c>
      <c r="L3756">
        <v>34.83</v>
      </c>
      <c r="M3756" t="s">
        <v>736</v>
      </c>
      <c r="N3756" t="s">
        <v>937</v>
      </c>
      <c r="Q3756">
        <v>7</v>
      </c>
      <c r="R3756">
        <v>13</v>
      </c>
      <c r="S3756" t="s">
        <v>1537</v>
      </c>
      <c r="T3756" t="s">
        <v>2724</v>
      </c>
      <c r="U3756" t="s">
        <v>3399</v>
      </c>
      <c r="V3756" t="s">
        <v>3445</v>
      </c>
      <c r="W3756">
        <v>122</v>
      </c>
      <c r="X3756">
        <v>1177</v>
      </c>
      <c r="Y3756">
        <v>8</v>
      </c>
      <c r="Z3756" t="s">
        <v>3490</v>
      </c>
      <c r="AA3756" t="s">
        <v>6239</v>
      </c>
      <c r="AB3756" t="s">
        <v>8170</v>
      </c>
      <c r="AC3756">
        <v>32</v>
      </c>
      <c r="AD3756" t="s">
        <v>8435</v>
      </c>
      <c r="AE3756" t="s">
        <v>9331</v>
      </c>
      <c r="AF3756" t="s">
        <v>9177</v>
      </c>
      <c r="AG3756" t="s">
        <v>8416</v>
      </c>
    </row>
    <row r="3757" spans="1:33" hidden="1" x14ac:dyDescent="0.25">
      <c r="A3757" t="s">
        <v>66</v>
      </c>
      <c r="B3757">
        <v>2025298</v>
      </c>
      <c r="C3757" t="s">
        <v>86</v>
      </c>
      <c r="D3757">
        <v>6</v>
      </c>
      <c r="E3757" t="s">
        <v>90</v>
      </c>
      <c r="F3757">
        <v>1400</v>
      </c>
      <c r="G3757" t="s">
        <v>98</v>
      </c>
      <c r="H3757" t="s">
        <v>370</v>
      </c>
      <c r="I3757" t="s">
        <v>446</v>
      </c>
      <c r="J3757" t="s">
        <v>452</v>
      </c>
      <c r="K3757">
        <v>13.47</v>
      </c>
      <c r="L3757">
        <v>34.83</v>
      </c>
      <c r="M3757" t="s">
        <v>736</v>
      </c>
      <c r="N3757" t="s">
        <v>937</v>
      </c>
      <c r="Q3757">
        <v>8</v>
      </c>
      <c r="R3757">
        <v>7</v>
      </c>
      <c r="S3757" t="s">
        <v>2020</v>
      </c>
      <c r="T3757" t="s">
        <v>3207</v>
      </c>
      <c r="U3757" t="s">
        <v>3419</v>
      </c>
      <c r="V3757" t="s">
        <v>3449</v>
      </c>
      <c r="W3757">
        <v>125</v>
      </c>
      <c r="X3757">
        <v>1087</v>
      </c>
      <c r="Y3757">
        <v>2</v>
      </c>
      <c r="Z3757" t="s">
        <v>3490</v>
      </c>
      <c r="AA3757" t="s">
        <v>6240</v>
      </c>
      <c r="AB3757" t="s">
        <v>8170</v>
      </c>
      <c r="AC3757">
        <v>5.2</v>
      </c>
      <c r="AD3757" t="s">
        <v>8480</v>
      </c>
      <c r="AE3757" t="s">
        <v>9325</v>
      </c>
      <c r="AF3757" t="s">
        <v>9359</v>
      </c>
      <c r="AG3757" t="s">
        <v>8421</v>
      </c>
    </row>
    <row r="3758" spans="1:33" hidden="1" x14ac:dyDescent="0.25">
      <c r="A3758" t="s">
        <v>66</v>
      </c>
      <c r="B3758">
        <v>2025298</v>
      </c>
      <c r="C3758" t="s">
        <v>86</v>
      </c>
      <c r="D3758">
        <v>6</v>
      </c>
      <c r="E3758" t="s">
        <v>90</v>
      </c>
      <c r="F3758">
        <v>1400</v>
      </c>
      <c r="G3758" t="s">
        <v>98</v>
      </c>
      <c r="H3758" t="s">
        <v>370</v>
      </c>
      <c r="I3758" t="s">
        <v>446</v>
      </c>
      <c r="J3758" t="s">
        <v>452</v>
      </c>
      <c r="K3758">
        <v>13.47</v>
      </c>
      <c r="L3758">
        <v>34.83</v>
      </c>
      <c r="M3758" t="s">
        <v>736</v>
      </c>
      <c r="N3758" t="s">
        <v>937</v>
      </c>
      <c r="Q3758">
        <v>9</v>
      </c>
      <c r="R3758">
        <v>10</v>
      </c>
      <c r="S3758" t="s">
        <v>2121</v>
      </c>
      <c r="T3758" t="s">
        <v>3308</v>
      </c>
      <c r="U3758" t="s">
        <v>3410</v>
      </c>
      <c r="V3758" t="s">
        <v>3446</v>
      </c>
      <c r="W3758">
        <v>124</v>
      </c>
      <c r="X3758">
        <v>1080</v>
      </c>
      <c r="Y3758">
        <v>6</v>
      </c>
      <c r="Z3758" t="s">
        <v>3490</v>
      </c>
      <c r="AA3758" t="s">
        <v>6241</v>
      </c>
      <c r="AB3758" t="s">
        <v>7022</v>
      </c>
      <c r="AC3758">
        <v>161</v>
      </c>
      <c r="AD3758" t="s">
        <v>8434</v>
      </c>
      <c r="AE3758" t="s">
        <v>9331</v>
      </c>
      <c r="AF3758" t="s">
        <v>8395</v>
      </c>
      <c r="AG3758" t="s">
        <v>8711</v>
      </c>
    </row>
    <row r="3759" spans="1:33" hidden="1" x14ac:dyDescent="0.25">
      <c r="A3759" t="s">
        <v>66</v>
      </c>
      <c r="B3759">
        <v>2025298</v>
      </c>
      <c r="C3759" t="s">
        <v>86</v>
      </c>
      <c r="D3759">
        <v>6</v>
      </c>
      <c r="E3759" t="s">
        <v>90</v>
      </c>
      <c r="F3759">
        <v>1400</v>
      </c>
      <c r="G3759" t="s">
        <v>98</v>
      </c>
      <c r="H3759" t="s">
        <v>370</v>
      </c>
      <c r="I3759" t="s">
        <v>446</v>
      </c>
      <c r="J3759" t="s">
        <v>452</v>
      </c>
      <c r="K3759">
        <v>13.47</v>
      </c>
      <c r="L3759">
        <v>34.83</v>
      </c>
      <c r="M3759" t="s">
        <v>736</v>
      </c>
      <c r="N3759" t="s">
        <v>937</v>
      </c>
      <c r="Q3759">
        <v>10</v>
      </c>
      <c r="R3759">
        <v>3</v>
      </c>
      <c r="S3759" t="s">
        <v>1395</v>
      </c>
      <c r="T3759" t="s">
        <v>2582</v>
      </c>
      <c r="U3759" t="s">
        <v>3402</v>
      </c>
      <c r="V3759" t="s">
        <v>3450</v>
      </c>
      <c r="W3759">
        <v>128</v>
      </c>
      <c r="X3759">
        <v>1104</v>
      </c>
      <c r="Y3759">
        <v>12</v>
      </c>
      <c r="Z3759" t="s">
        <v>3515</v>
      </c>
      <c r="AA3759" t="s">
        <v>6242</v>
      </c>
      <c r="AB3759" t="s">
        <v>872</v>
      </c>
      <c r="AC3759">
        <v>46</v>
      </c>
      <c r="AD3759" t="s">
        <v>8430</v>
      </c>
      <c r="AE3759" t="s">
        <v>9326</v>
      </c>
      <c r="AF3759" t="s">
        <v>8476</v>
      </c>
      <c r="AG3759" t="s">
        <v>8594</v>
      </c>
    </row>
    <row r="3760" spans="1:33" hidden="1" x14ac:dyDescent="0.25">
      <c r="A3760" t="s">
        <v>66</v>
      </c>
      <c r="B3760">
        <v>2025298</v>
      </c>
      <c r="C3760" t="s">
        <v>86</v>
      </c>
      <c r="D3760">
        <v>6</v>
      </c>
      <c r="E3760" t="s">
        <v>90</v>
      </c>
      <c r="F3760">
        <v>1400</v>
      </c>
      <c r="G3760" t="s">
        <v>98</v>
      </c>
      <c r="H3760" t="s">
        <v>370</v>
      </c>
      <c r="I3760" t="s">
        <v>446</v>
      </c>
      <c r="J3760" t="s">
        <v>452</v>
      </c>
      <c r="K3760">
        <v>13.47</v>
      </c>
      <c r="L3760">
        <v>34.83</v>
      </c>
      <c r="M3760" t="s">
        <v>736</v>
      </c>
      <c r="N3760" t="s">
        <v>937</v>
      </c>
      <c r="Q3760">
        <v>11</v>
      </c>
      <c r="R3760">
        <v>12</v>
      </c>
      <c r="S3760" t="s">
        <v>1299</v>
      </c>
      <c r="T3760" t="s">
        <v>2486</v>
      </c>
      <c r="U3760" t="s">
        <v>3406</v>
      </c>
      <c r="V3760" t="s">
        <v>3459</v>
      </c>
      <c r="W3760">
        <v>122</v>
      </c>
      <c r="X3760">
        <v>1195</v>
      </c>
      <c r="Y3760">
        <v>1</v>
      </c>
      <c r="Z3760" t="s">
        <v>3486</v>
      </c>
      <c r="AA3760" t="s">
        <v>6243</v>
      </c>
      <c r="AB3760" t="s">
        <v>7737</v>
      </c>
      <c r="AC3760">
        <v>12</v>
      </c>
      <c r="AD3760" t="s">
        <v>8430</v>
      </c>
      <c r="AE3760" t="s">
        <v>9285</v>
      </c>
      <c r="AF3760" t="s">
        <v>8874</v>
      </c>
      <c r="AG3760" t="s">
        <v>8552</v>
      </c>
    </row>
    <row r="3761" spans="1:33" hidden="1" x14ac:dyDescent="0.25">
      <c r="A3761" t="s">
        <v>66</v>
      </c>
      <c r="B3761">
        <v>2025298</v>
      </c>
      <c r="C3761" t="s">
        <v>86</v>
      </c>
      <c r="D3761">
        <v>6</v>
      </c>
      <c r="E3761" t="s">
        <v>90</v>
      </c>
      <c r="F3761">
        <v>1400</v>
      </c>
      <c r="G3761" t="s">
        <v>98</v>
      </c>
      <c r="H3761" t="s">
        <v>370</v>
      </c>
      <c r="I3761" t="s">
        <v>446</v>
      </c>
      <c r="J3761" t="s">
        <v>452</v>
      </c>
      <c r="K3761">
        <v>13.47</v>
      </c>
      <c r="L3761">
        <v>34.83</v>
      </c>
      <c r="M3761" t="s">
        <v>736</v>
      </c>
      <c r="N3761" t="s">
        <v>937</v>
      </c>
      <c r="Q3761">
        <v>12</v>
      </c>
      <c r="R3761">
        <v>8</v>
      </c>
      <c r="S3761" t="s">
        <v>2122</v>
      </c>
      <c r="T3761" t="s">
        <v>3309</v>
      </c>
      <c r="U3761" t="s">
        <v>3397</v>
      </c>
      <c r="V3761" t="s">
        <v>3442</v>
      </c>
      <c r="W3761">
        <v>126</v>
      </c>
      <c r="X3761">
        <v>1213</v>
      </c>
      <c r="Y3761">
        <v>9</v>
      </c>
      <c r="Z3761" t="s">
        <v>3493</v>
      </c>
      <c r="AA3761" t="s">
        <v>6244</v>
      </c>
      <c r="AB3761" t="s">
        <v>8082</v>
      </c>
      <c r="AC3761">
        <v>128</v>
      </c>
      <c r="AD3761" t="s">
        <v>8481</v>
      </c>
      <c r="AE3761" t="s">
        <v>9288</v>
      </c>
      <c r="AF3761" t="s">
        <v>8872</v>
      </c>
      <c r="AG3761" t="s">
        <v>8688</v>
      </c>
    </row>
    <row r="3762" spans="1:33" hidden="1" x14ac:dyDescent="0.25">
      <c r="A3762" t="s">
        <v>66</v>
      </c>
      <c r="B3762">
        <v>2025298</v>
      </c>
      <c r="C3762" t="s">
        <v>86</v>
      </c>
      <c r="D3762">
        <v>6</v>
      </c>
      <c r="E3762" t="s">
        <v>90</v>
      </c>
      <c r="F3762">
        <v>1400</v>
      </c>
      <c r="G3762" t="s">
        <v>98</v>
      </c>
      <c r="H3762" t="s">
        <v>370</v>
      </c>
      <c r="I3762" t="s">
        <v>446</v>
      </c>
      <c r="J3762" t="s">
        <v>452</v>
      </c>
      <c r="K3762">
        <v>13.47</v>
      </c>
      <c r="L3762">
        <v>34.83</v>
      </c>
      <c r="M3762" t="s">
        <v>736</v>
      </c>
      <c r="N3762" t="s">
        <v>937</v>
      </c>
      <c r="Q3762">
        <v>13</v>
      </c>
      <c r="R3762">
        <v>11</v>
      </c>
      <c r="S3762" t="s">
        <v>1647</v>
      </c>
      <c r="T3762" t="s">
        <v>2834</v>
      </c>
      <c r="U3762" t="s">
        <v>3408</v>
      </c>
      <c r="V3762" t="s">
        <v>3457</v>
      </c>
      <c r="W3762">
        <v>123</v>
      </c>
      <c r="X3762">
        <v>1198</v>
      </c>
      <c r="Y3762">
        <v>14</v>
      </c>
      <c r="Z3762" t="s">
        <v>3511</v>
      </c>
      <c r="AA3762" t="s">
        <v>6065</v>
      </c>
      <c r="AB3762" t="s">
        <v>7993</v>
      </c>
      <c r="AC3762">
        <v>106</v>
      </c>
      <c r="AD3762" t="s">
        <v>8760</v>
      </c>
      <c r="AE3762" t="s">
        <v>9287</v>
      </c>
      <c r="AF3762" t="s">
        <v>8874</v>
      </c>
      <c r="AG3762" t="s">
        <v>8773</v>
      </c>
    </row>
    <row r="3763" spans="1:33" hidden="1" x14ac:dyDescent="0.25">
      <c r="A3763" t="s">
        <v>66</v>
      </c>
      <c r="B3763">
        <v>2025298</v>
      </c>
      <c r="C3763" t="s">
        <v>86</v>
      </c>
      <c r="D3763">
        <v>6</v>
      </c>
      <c r="E3763" t="s">
        <v>90</v>
      </c>
      <c r="F3763">
        <v>1400</v>
      </c>
      <c r="G3763" t="s">
        <v>98</v>
      </c>
      <c r="H3763" t="s">
        <v>370</v>
      </c>
      <c r="I3763" t="s">
        <v>446</v>
      </c>
      <c r="J3763" t="s">
        <v>452</v>
      </c>
      <c r="K3763">
        <v>13.47</v>
      </c>
      <c r="L3763">
        <v>34.83</v>
      </c>
      <c r="M3763" t="s">
        <v>736</v>
      </c>
      <c r="N3763" t="s">
        <v>937</v>
      </c>
      <c r="Q3763">
        <v>14</v>
      </c>
      <c r="R3763">
        <v>1</v>
      </c>
      <c r="S3763" t="s">
        <v>1741</v>
      </c>
      <c r="T3763" t="s">
        <v>2928</v>
      </c>
      <c r="U3763" t="s">
        <v>3411</v>
      </c>
      <c r="V3763" t="s">
        <v>3452</v>
      </c>
      <c r="W3763">
        <v>135</v>
      </c>
      <c r="X3763">
        <v>1200</v>
      </c>
      <c r="Y3763">
        <v>11</v>
      </c>
      <c r="Z3763" t="s">
        <v>3565</v>
      </c>
      <c r="AA3763" t="s">
        <v>6245</v>
      </c>
      <c r="AB3763" t="s">
        <v>8171</v>
      </c>
      <c r="AC3763">
        <v>5.4</v>
      </c>
      <c r="AD3763" t="s">
        <v>8434</v>
      </c>
      <c r="AE3763" t="s">
        <v>9286</v>
      </c>
      <c r="AF3763" t="s">
        <v>8872</v>
      </c>
      <c r="AG3763" t="s">
        <v>9525</v>
      </c>
    </row>
    <row r="3764" spans="1:33" hidden="1" x14ac:dyDescent="0.25">
      <c r="A3764" t="s">
        <v>66</v>
      </c>
      <c r="B3764">
        <v>2025299</v>
      </c>
      <c r="C3764" t="s">
        <v>86</v>
      </c>
      <c r="D3764">
        <v>7</v>
      </c>
      <c r="E3764" t="s">
        <v>90</v>
      </c>
      <c r="F3764">
        <v>1650</v>
      </c>
      <c r="G3764" t="s">
        <v>98</v>
      </c>
      <c r="H3764" t="s">
        <v>371</v>
      </c>
      <c r="I3764" t="s">
        <v>447</v>
      </c>
      <c r="K3764">
        <v>28.93</v>
      </c>
      <c r="L3764">
        <v>52.71</v>
      </c>
      <c r="M3764" t="s">
        <v>737</v>
      </c>
      <c r="N3764" t="s">
        <v>938</v>
      </c>
      <c r="Q3764">
        <v>1</v>
      </c>
      <c r="R3764">
        <v>14</v>
      </c>
      <c r="S3764" t="s">
        <v>1082</v>
      </c>
      <c r="T3764" t="s">
        <v>2269</v>
      </c>
      <c r="U3764" t="s">
        <v>3409</v>
      </c>
      <c r="V3764" t="s">
        <v>3444</v>
      </c>
      <c r="W3764">
        <v>118</v>
      </c>
      <c r="X3764">
        <v>1308</v>
      </c>
      <c r="Y3764">
        <v>4</v>
      </c>
      <c r="Z3764" t="s">
        <v>3478</v>
      </c>
      <c r="AA3764" t="s">
        <v>5062</v>
      </c>
      <c r="AB3764" t="s">
        <v>938</v>
      </c>
      <c r="AC3764">
        <v>4.5</v>
      </c>
      <c r="AD3764" t="s">
        <v>8691</v>
      </c>
      <c r="AE3764" t="s">
        <v>8795</v>
      </c>
      <c r="AF3764" t="s">
        <v>8910</v>
      </c>
      <c r="AG3764" t="s">
        <v>8476</v>
      </c>
    </row>
    <row r="3765" spans="1:33" hidden="1" x14ac:dyDescent="0.25">
      <c r="A3765" t="s">
        <v>66</v>
      </c>
      <c r="B3765">
        <v>2025299</v>
      </c>
      <c r="C3765" t="s">
        <v>86</v>
      </c>
      <c r="D3765">
        <v>7</v>
      </c>
      <c r="E3765" t="s">
        <v>90</v>
      </c>
      <c r="F3765">
        <v>1650</v>
      </c>
      <c r="G3765" t="s">
        <v>98</v>
      </c>
      <c r="H3765" t="s">
        <v>371</v>
      </c>
      <c r="I3765" t="s">
        <v>447</v>
      </c>
      <c r="K3765">
        <v>28.93</v>
      </c>
      <c r="L3765">
        <v>52.71</v>
      </c>
      <c r="M3765" t="s">
        <v>737</v>
      </c>
      <c r="N3765" t="s">
        <v>938</v>
      </c>
      <c r="Q3765">
        <v>2</v>
      </c>
      <c r="R3765">
        <v>5</v>
      </c>
      <c r="S3765" t="s">
        <v>1470</v>
      </c>
      <c r="T3765" t="s">
        <v>2657</v>
      </c>
      <c r="U3765" t="s">
        <v>3400</v>
      </c>
      <c r="V3765" t="s">
        <v>3454</v>
      </c>
      <c r="W3765">
        <v>127</v>
      </c>
      <c r="X3765">
        <v>1066</v>
      </c>
      <c r="Y3765">
        <v>1</v>
      </c>
      <c r="Z3765" t="s">
        <v>3482</v>
      </c>
      <c r="AA3765" t="s">
        <v>5151</v>
      </c>
      <c r="AB3765" t="s">
        <v>6940</v>
      </c>
      <c r="AC3765">
        <v>8.3000000000000007</v>
      </c>
      <c r="AD3765" t="s">
        <v>8695</v>
      </c>
      <c r="AE3765" t="s">
        <v>8795</v>
      </c>
      <c r="AF3765" t="s">
        <v>8476</v>
      </c>
      <c r="AG3765" t="s">
        <v>8419</v>
      </c>
    </row>
    <row r="3766" spans="1:33" hidden="1" x14ac:dyDescent="0.25">
      <c r="A3766" t="s">
        <v>66</v>
      </c>
      <c r="B3766">
        <v>2025299</v>
      </c>
      <c r="C3766" t="s">
        <v>86</v>
      </c>
      <c r="D3766">
        <v>7</v>
      </c>
      <c r="E3766" t="s">
        <v>90</v>
      </c>
      <c r="F3766">
        <v>1650</v>
      </c>
      <c r="G3766" t="s">
        <v>98</v>
      </c>
      <c r="H3766" t="s">
        <v>371</v>
      </c>
      <c r="I3766" t="s">
        <v>447</v>
      </c>
      <c r="K3766">
        <v>28.93</v>
      </c>
      <c r="L3766">
        <v>52.71</v>
      </c>
      <c r="M3766" t="s">
        <v>737</v>
      </c>
      <c r="N3766" t="s">
        <v>938</v>
      </c>
      <c r="Q3766">
        <v>3</v>
      </c>
      <c r="R3766">
        <v>11</v>
      </c>
      <c r="S3766" t="s">
        <v>1117</v>
      </c>
      <c r="T3766" t="s">
        <v>2304</v>
      </c>
      <c r="U3766" t="s">
        <v>3422</v>
      </c>
      <c r="V3766" t="s">
        <v>3447</v>
      </c>
      <c r="W3766">
        <v>121</v>
      </c>
      <c r="X3766">
        <v>1147</v>
      </c>
      <c r="Y3766">
        <v>9</v>
      </c>
      <c r="Z3766" t="s">
        <v>3482</v>
      </c>
      <c r="AA3766" t="s">
        <v>5526</v>
      </c>
      <c r="AB3766" t="s">
        <v>8172</v>
      </c>
      <c r="AC3766">
        <v>8.8000000000000007</v>
      </c>
      <c r="AD3766" t="s">
        <v>9162</v>
      </c>
      <c r="AE3766" t="s">
        <v>8614</v>
      </c>
      <c r="AF3766" t="s">
        <v>8476</v>
      </c>
      <c r="AG3766" t="s">
        <v>8559</v>
      </c>
    </row>
    <row r="3767" spans="1:33" hidden="1" x14ac:dyDescent="0.25">
      <c r="A3767" t="s">
        <v>66</v>
      </c>
      <c r="B3767">
        <v>2025299</v>
      </c>
      <c r="C3767" t="s">
        <v>86</v>
      </c>
      <c r="D3767">
        <v>7</v>
      </c>
      <c r="E3767" t="s">
        <v>90</v>
      </c>
      <c r="F3767">
        <v>1650</v>
      </c>
      <c r="G3767" t="s">
        <v>98</v>
      </c>
      <c r="H3767" t="s">
        <v>371</v>
      </c>
      <c r="I3767" t="s">
        <v>447</v>
      </c>
      <c r="K3767">
        <v>28.93</v>
      </c>
      <c r="L3767">
        <v>52.71</v>
      </c>
      <c r="M3767" t="s">
        <v>737</v>
      </c>
      <c r="N3767" t="s">
        <v>938</v>
      </c>
      <c r="Q3767">
        <v>4</v>
      </c>
      <c r="R3767">
        <v>6</v>
      </c>
      <c r="S3767" t="s">
        <v>1382</v>
      </c>
      <c r="T3767" t="s">
        <v>2569</v>
      </c>
      <c r="U3767" t="s">
        <v>3398</v>
      </c>
      <c r="V3767" t="s">
        <v>3457</v>
      </c>
      <c r="W3767">
        <v>127</v>
      </c>
      <c r="X3767">
        <v>1202</v>
      </c>
      <c r="Y3767">
        <v>6</v>
      </c>
      <c r="Z3767" t="s">
        <v>3484</v>
      </c>
      <c r="AA3767" t="s">
        <v>6246</v>
      </c>
      <c r="AB3767" t="s">
        <v>6942</v>
      </c>
      <c r="AC3767">
        <v>7.4</v>
      </c>
      <c r="AD3767" t="s">
        <v>9163</v>
      </c>
      <c r="AE3767" t="s">
        <v>8602</v>
      </c>
      <c r="AF3767" t="s">
        <v>8395</v>
      </c>
      <c r="AG3767" t="s">
        <v>8970</v>
      </c>
    </row>
    <row r="3768" spans="1:33" hidden="1" x14ac:dyDescent="0.25">
      <c r="A3768" t="s">
        <v>66</v>
      </c>
      <c r="B3768">
        <v>2025299</v>
      </c>
      <c r="C3768" t="s">
        <v>86</v>
      </c>
      <c r="D3768">
        <v>7</v>
      </c>
      <c r="E3768" t="s">
        <v>90</v>
      </c>
      <c r="F3768">
        <v>1650</v>
      </c>
      <c r="G3768" t="s">
        <v>98</v>
      </c>
      <c r="H3768" t="s">
        <v>371</v>
      </c>
      <c r="I3768" t="s">
        <v>447</v>
      </c>
      <c r="K3768">
        <v>28.93</v>
      </c>
      <c r="L3768">
        <v>52.71</v>
      </c>
      <c r="M3768" t="s">
        <v>737</v>
      </c>
      <c r="N3768" t="s">
        <v>938</v>
      </c>
      <c r="Q3768">
        <v>5</v>
      </c>
      <c r="R3768">
        <v>8</v>
      </c>
      <c r="S3768" t="s">
        <v>1725</v>
      </c>
      <c r="T3768" t="s">
        <v>2912</v>
      </c>
      <c r="U3768" t="s">
        <v>3399</v>
      </c>
      <c r="V3768" t="s">
        <v>3456</v>
      </c>
      <c r="W3768">
        <v>125</v>
      </c>
      <c r="X3768">
        <v>1168</v>
      </c>
      <c r="Y3768">
        <v>10</v>
      </c>
      <c r="Z3768" t="s">
        <v>3497</v>
      </c>
      <c r="AA3768" t="s">
        <v>6247</v>
      </c>
      <c r="AB3768" t="s">
        <v>7300</v>
      </c>
      <c r="AC3768">
        <v>6.7</v>
      </c>
      <c r="AD3768" t="s">
        <v>9163</v>
      </c>
      <c r="AE3768" t="s">
        <v>8558</v>
      </c>
      <c r="AF3768" t="s">
        <v>8875</v>
      </c>
      <c r="AG3768" t="s">
        <v>9152</v>
      </c>
    </row>
    <row r="3769" spans="1:33" hidden="1" x14ac:dyDescent="0.25">
      <c r="A3769" t="s">
        <v>66</v>
      </c>
      <c r="B3769">
        <v>2025299</v>
      </c>
      <c r="C3769" t="s">
        <v>86</v>
      </c>
      <c r="D3769">
        <v>7</v>
      </c>
      <c r="E3769" t="s">
        <v>90</v>
      </c>
      <c r="F3769">
        <v>1650</v>
      </c>
      <c r="G3769" t="s">
        <v>98</v>
      </c>
      <c r="H3769" t="s">
        <v>371</v>
      </c>
      <c r="I3769" t="s">
        <v>447</v>
      </c>
      <c r="K3769">
        <v>28.93</v>
      </c>
      <c r="L3769">
        <v>52.71</v>
      </c>
      <c r="M3769" t="s">
        <v>737</v>
      </c>
      <c r="N3769" t="s">
        <v>938</v>
      </c>
      <c r="Q3769">
        <v>6</v>
      </c>
      <c r="R3769">
        <v>12</v>
      </c>
      <c r="S3769" t="s">
        <v>1254</v>
      </c>
      <c r="T3769" t="s">
        <v>2441</v>
      </c>
      <c r="U3769" t="s">
        <v>3406</v>
      </c>
      <c r="V3769" t="s">
        <v>3443</v>
      </c>
      <c r="W3769">
        <v>120</v>
      </c>
      <c r="X3769">
        <v>1246</v>
      </c>
      <c r="Y3769">
        <v>2</v>
      </c>
      <c r="Z3769" t="s">
        <v>3485</v>
      </c>
      <c r="AA3769" t="s">
        <v>6248</v>
      </c>
      <c r="AB3769" t="s">
        <v>7098</v>
      </c>
      <c r="AC3769">
        <v>7.6</v>
      </c>
      <c r="AD3769" t="s">
        <v>8696</v>
      </c>
      <c r="AE3769" t="s">
        <v>8558</v>
      </c>
      <c r="AF3769" t="s">
        <v>8395</v>
      </c>
      <c r="AG3769" t="s">
        <v>8612</v>
      </c>
    </row>
    <row r="3770" spans="1:33" hidden="1" x14ac:dyDescent="0.25">
      <c r="A3770" t="s">
        <v>66</v>
      </c>
      <c r="B3770">
        <v>2025299</v>
      </c>
      <c r="C3770" t="s">
        <v>86</v>
      </c>
      <c r="D3770">
        <v>7</v>
      </c>
      <c r="E3770" t="s">
        <v>90</v>
      </c>
      <c r="F3770">
        <v>1650</v>
      </c>
      <c r="G3770" t="s">
        <v>98</v>
      </c>
      <c r="H3770" t="s">
        <v>371</v>
      </c>
      <c r="I3770" t="s">
        <v>447</v>
      </c>
      <c r="K3770">
        <v>28.93</v>
      </c>
      <c r="L3770">
        <v>52.71</v>
      </c>
      <c r="M3770" t="s">
        <v>737</v>
      </c>
      <c r="N3770" t="s">
        <v>938</v>
      </c>
      <c r="Q3770">
        <v>7</v>
      </c>
      <c r="R3770">
        <v>9</v>
      </c>
      <c r="S3770" t="s">
        <v>1468</v>
      </c>
      <c r="T3770" t="s">
        <v>2655</v>
      </c>
      <c r="U3770" t="s">
        <v>3407</v>
      </c>
      <c r="V3770" t="s">
        <v>3440</v>
      </c>
      <c r="W3770">
        <v>123</v>
      </c>
      <c r="X3770">
        <v>1170</v>
      </c>
      <c r="Y3770">
        <v>5</v>
      </c>
      <c r="Z3770" t="s">
        <v>3507</v>
      </c>
      <c r="AA3770" t="s">
        <v>6249</v>
      </c>
      <c r="AB3770" t="s">
        <v>7099</v>
      </c>
      <c r="AC3770">
        <v>16</v>
      </c>
      <c r="AD3770" t="s">
        <v>9164</v>
      </c>
      <c r="AE3770" t="s">
        <v>8602</v>
      </c>
      <c r="AF3770" t="s">
        <v>8910</v>
      </c>
      <c r="AG3770" t="s">
        <v>8581</v>
      </c>
    </row>
    <row r="3771" spans="1:33" hidden="1" x14ac:dyDescent="0.25">
      <c r="A3771" t="s">
        <v>66</v>
      </c>
      <c r="B3771">
        <v>2025299</v>
      </c>
      <c r="C3771" t="s">
        <v>86</v>
      </c>
      <c r="D3771">
        <v>7</v>
      </c>
      <c r="E3771" t="s">
        <v>90</v>
      </c>
      <c r="F3771">
        <v>1650</v>
      </c>
      <c r="G3771" t="s">
        <v>98</v>
      </c>
      <c r="H3771" t="s">
        <v>371</v>
      </c>
      <c r="I3771" t="s">
        <v>447</v>
      </c>
      <c r="K3771">
        <v>28.93</v>
      </c>
      <c r="L3771">
        <v>52.71</v>
      </c>
      <c r="M3771" t="s">
        <v>737</v>
      </c>
      <c r="N3771" t="s">
        <v>938</v>
      </c>
      <c r="Q3771">
        <v>8</v>
      </c>
      <c r="R3771">
        <v>4</v>
      </c>
      <c r="S3771" t="s">
        <v>1834</v>
      </c>
      <c r="T3771" t="s">
        <v>3021</v>
      </c>
      <c r="U3771" t="s">
        <v>3411</v>
      </c>
      <c r="V3771" t="s">
        <v>3452</v>
      </c>
      <c r="W3771">
        <v>128</v>
      </c>
      <c r="X3771">
        <v>1097</v>
      </c>
      <c r="Y3771">
        <v>13</v>
      </c>
      <c r="Z3771" t="s">
        <v>3486</v>
      </c>
      <c r="AA3771" t="s">
        <v>6250</v>
      </c>
      <c r="AB3771" t="s">
        <v>803</v>
      </c>
      <c r="AC3771">
        <v>10</v>
      </c>
      <c r="AD3771" t="s">
        <v>9165</v>
      </c>
      <c r="AE3771" t="s">
        <v>8793</v>
      </c>
      <c r="AF3771" t="s">
        <v>8872</v>
      </c>
      <c r="AG3771" t="s">
        <v>8748</v>
      </c>
    </row>
    <row r="3772" spans="1:33" hidden="1" x14ac:dyDescent="0.25">
      <c r="A3772" t="s">
        <v>66</v>
      </c>
      <c r="B3772">
        <v>2025299</v>
      </c>
      <c r="C3772" t="s">
        <v>86</v>
      </c>
      <c r="D3772">
        <v>7</v>
      </c>
      <c r="E3772" t="s">
        <v>90</v>
      </c>
      <c r="F3772">
        <v>1650</v>
      </c>
      <c r="G3772" t="s">
        <v>98</v>
      </c>
      <c r="H3772" t="s">
        <v>371</v>
      </c>
      <c r="I3772" t="s">
        <v>447</v>
      </c>
      <c r="K3772">
        <v>28.93</v>
      </c>
      <c r="L3772">
        <v>52.71</v>
      </c>
      <c r="M3772" t="s">
        <v>737</v>
      </c>
      <c r="N3772" t="s">
        <v>938</v>
      </c>
      <c r="Q3772">
        <v>9</v>
      </c>
      <c r="R3772">
        <v>3</v>
      </c>
      <c r="S3772" t="s">
        <v>2123</v>
      </c>
      <c r="T3772" t="s">
        <v>3310</v>
      </c>
      <c r="U3772" t="s">
        <v>3397</v>
      </c>
      <c r="V3772" t="s">
        <v>3442</v>
      </c>
      <c r="W3772">
        <v>128</v>
      </c>
      <c r="X3772">
        <v>1078</v>
      </c>
      <c r="Y3772">
        <v>3</v>
      </c>
      <c r="Z3772" t="s">
        <v>3500</v>
      </c>
      <c r="AA3772" t="s">
        <v>6251</v>
      </c>
      <c r="AB3772" t="s">
        <v>6911</v>
      </c>
      <c r="AC3772">
        <v>83</v>
      </c>
      <c r="AD3772" t="s">
        <v>9164</v>
      </c>
      <c r="AE3772" t="s">
        <v>8795</v>
      </c>
      <c r="AF3772" t="s">
        <v>8476</v>
      </c>
      <c r="AG3772" t="s">
        <v>8399</v>
      </c>
    </row>
    <row r="3773" spans="1:33" hidden="1" x14ac:dyDescent="0.25">
      <c r="A3773" t="s">
        <v>66</v>
      </c>
      <c r="B3773">
        <v>2025299</v>
      </c>
      <c r="C3773" t="s">
        <v>86</v>
      </c>
      <c r="D3773">
        <v>7</v>
      </c>
      <c r="E3773" t="s">
        <v>90</v>
      </c>
      <c r="F3773">
        <v>1650</v>
      </c>
      <c r="G3773" t="s">
        <v>98</v>
      </c>
      <c r="H3773" t="s">
        <v>371</v>
      </c>
      <c r="I3773" t="s">
        <v>447</v>
      </c>
      <c r="K3773">
        <v>28.93</v>
      </c>
      <c r="L3773">
        <v>52.71</v>
      </c>
      <c r="M3773" t="s">
        <v>737</v>
      </c>
      <c r="N3773" t="s">
        <v>938</v>
      </c>
      <c r="Q3773">
        <v>10</v>
      </c>
      <c r="R3773">
        <v>13</v>
      </c>
      <c r="S3773" t="s">
        <v>1103</v>
      </c>
      <c r="T3773" t="s">
        <v>2290</v>
      </c>
      <c r="U3773" t="s">
        <v>3417</v>
      </c>
      <c r="V3773" t="s">
        <v>3445</v>
      </c>
      <c r="W3773">
        <v>119</v>
      </c>
      <c r="X3773">
        <v>1055</v>
      </c>
      <c r="Y3773">
        <v>7</v>
      </c>
      <c r="Z3773" t="s">
        <v>3501</v>
      </c>
      <c r="AA3773" t="s">
        <v>5044</v>
      </c>
      <c r="AB3773" t="s">
        <v>8173</v>
      </c>
      <c r="AC3773">
        <v>18</v>
      </c>
      <c r="AD3773" t="s">
        <v>8829</v>
      </c>
      <c r="AE3773" t="s">
        <v>8820</v>
      </c>
      <c r="AF3773" t="s">
        <v>8873</v>
      </c>
      <c r="AG3773" t="s">
        <v>8793</v>
      </c>
    </row>
    <row r="3774" spans="1:33" hidden="1" x14ac:dyDescent="0.25">
      <c r="A3774" t="s">
        <v>66</v>
      </c>
      <c r="B3774">
        <v>2025299</v>
      </c>
      <c r="C3774" t="s">
        <v>86</v>
      </c>
      <c r="D3774">
        <v>7</v>
      </c>
      <c r="E3774" t="s">
        <v>90</v>
      </c>
      <c r="F3774">
        <v>1650</v>
      </c>
      <c r="G3774" t="s">
        <v>98</v>
      </c>
      <c r="H3774" t="s">
        <v>371</v>
      </c>
      <c r="I3774" t="s">
        <v>447</v>
      </c>
      <c r="K3774">
        <v>28.93</v>
      </c>
      <c r="L3774">
        <v>52.71</v>
      </c>
      <c r="M3774" t="s">
        <v>737</v>
      </c>
      <c r="N3774" t="s">
        <v>938</v>
      </c>
      <c r="Q3774">
        <v>11</v>
      </c>
      <c r="R3774">
        <v>1</v>
      </c>
      <c r="S3774" t="s">
        <v>1846</v>
      </c>
      <c r="T3774" t="s">
        <v>3033</v>
      </c>
      <c r="U3774" t="s">
        <v>3401</v>
      </c>
      <c r="V3774" t="s">
        <v>3451</v>
      </c>
      <c r="W3774">
        <v>135</v>
      </c>
      <c r="X3774">
        <v>1055</v>
      </c>
      <c r="Y3774">
        <v>11</v>
      </c>
      <c r="Z3774" t="s">
        <v>3503</v>
      </c>
      <c r="AA3774" t="s">
        <v>6252</v>
      </c>
      <c r="AB3774" t="s">
        <v>7833</v>
      </c>
      <c r="AC3774">
        <v>127</v>
      </c>
      <c r="AD3774" t="s">
        <v>9166</v>
      </c>
      <c r="AE3774" t="s">
        <v>8553</v>
      </c>
      <c r="AF3774" t="s">
        <v>8476</v>
      </c>
      <c r="AG3774" t="s">
        <v>8397</v>
      </c>
    </row>
    <row r="3775" spans="1:33" hidden="1" x14ac:dyDescent="0.25">
      <c r="A3775" t="s">
        <v>66</v>
      </c>
      <c r="B3775">
        <v>2025299</v>
      </c>
      <c r="C3775" t="s">
        <v>86</v>
      </c>
      <c r="D3775">
        <v>7</v>
      </c>
      <c r="E3775" t="s">
        <v>90</v>
      </c>
      <c r="F3775">
        <v>1650</v>
      </c>
      <c r="G3775" t="s">
        <v>98</v>
      </c>
      <c r="H3775" t="s">
        <v>371</v>
      </c>
      <c r="I3775" t="s">
        <v>447</v>
      </c>
      <c r="K3775">
        <v>28.93</v>
      </c>
      <c r="L3775">
        <v>52.71</v>
      </c>
      <c r="M3775" t="s">
        <v>737</v>
      </c>
      <c r="N3775" t="s">
        <v>938</v>
      </c>
      <c r="Q3775">
        <v>12</v>
      </c>
      <c r="R3775">
        <v>10</v>
      </c>
      <c r="S3775" t="s">
        <v>2017</v>
      </c>
      <c r="T3775" t="s">
        <v>3204</v>
      </c>
      <c r="U3775" t="s">
        <v>3412</v>
      </c>
      <c r="V3775" t="s">
        <v>3458</v>
      </c>
      <c r="W3775">
        <v>121</v>
      </c>
      <c r="X3775">
        <v>1092</v>
      </c>
      <c r="Y3775">
        <v>12</v>
      </c>
      <c r="Z3775" t="s">
        <v>3503</v>
      </c>
      <c r="AA3775" t="s">
        <v>6199</v>
      </c>
      <c r="AB3775" t="s">
        <v>7833</v>
      </c>
      <c r="AC3775">
        <v>17</v>
      </c>
      <c r="AD3775" t="s">
        <v>9167</v>
      </c>
      <c r="AE3775" t="s">
        <v>8610</v>
      </c>
      <c r="AF3775" t="s">
        <v>8397</v>
      </c>
      <c r="AG3775" t="s">
        <v>8872</v>
      </c>
    </row>
    <row r="3776" spans="1:33" hidden="1" x14ac:dyDescent="0.25">
      <c r="A3776" t="s">
        <v>66</v>
      </c>
      <c r="B3776">
        <v>2025299</v>
      </c>
      <c r="C3776" t="s">
        <v>86</v>
      </c>
      <c r="D3776">
        <v>7</v>
      </c>
      <c r="E3776" t="s">
        <v>90</v>
      </c>
      <c r="F3776">
        <v>1650</v>
      </c>
      <c r="G3776" t="s">
        <v>98</v>
      </c>
      <c r="H3776" t="s">
        <v>371</v>
      </c>
      <c r="I3776" t="s">
        <v>447</v>
      </c>
      <c r="K3776">
        <v>28.93</v>
      </c>
      <c r="L3776">
        <v>52.71</v>
      </c>
      <c r="M3776" t="s">
        <v>737</v>
      </c>
      <c r="N3776" t="s">
        <v>938</v>
      </c>
      <c r="Q3776">
        <v>13</v>
      </c>
      <c r="R3776">
        <v>7</v>
      </c>
      <c r="S3776" t="s">
        <v>1654</v>
      </c>
      <c r="T3776" t="s">
        <v>2841</v>
      </c>
      <c r="U3776" t="s">
        <v>3410</v>
      </c>
      <c r="V3776" t="s">
        <v>3461</v>
      </c>
      <c r="W3776">
        <v>126</v>
      </c>
      <c r="X3776">
        <v>1221</v>
      </c>
      <c r="Y3776">
        <v>8</v>
      </c>
      <c r="Z3776" t="s">
        <v>3528</v>
      </c>
      <c r="AA3776" t="s">
        <v>5742</v>
      </c>
      <c r="AB3776" t="s">
        <v>8174</v>
      </c>
      <c r="AC3776">
        <v>21</v>
      </c>
      <c r="AD3776" t="s">
        <v>9164</v>
      </c>
      <c r="AE3776" t="s">
        <v>8553</v>
      </c>
      <c r="AF3776" t="s">
        <v>8474</v>
      </c>
      <c r="AG3776" t="s">
        <v>8580</v>
      </c>
    </row>
    <row r="3777" spans="1:33" hidden="1" x14ac:dyDescent="0.25">
      <c r="A3777" t="s">
        <v>66</v>
      </c>
      <c r="B3777">
        <v>2025299</v>
      </c>
      <c r="C3777" t="s">
        <v>86</v>
      </c>
      <c r="D3777">
        <v>7</v>
      </c>
      <c r="E3777" t="s">
        <v>90</v>
      </c>
      <c r="F3777">
        <v>1650</v>
      </c>
      <c r="G3777" t="s">
        <v>98</v>
      </c>
      <c r="H3777" t="s">
        <v>371</v>
      </c>
      <c r="I3777" t="s">
        <v>447</v>
      </c>
      <c r="K3777">
        <v>28.93</v>
      </c>
      <c r="L3777">
        <v>52.71</v>
      </c>
      <c r="M3777" t="s">
        <v>737</v>
      </c>
      <c r="N3777" t="s">
        <v>938</v>
      </c>
      <c r="Q3777">
        <v>14</v>
      </c>
      <c r="R3777">
        <v>2</v>
      </c>
      <c r="S3777" t="s">
        <v>1321</v>
      </c>
      <c r="T3777" t="s">
        <v>2508</v>
      </c>
      <c r="U3777" t="s">
        <v>3408</v>
      </c>
      <c r="V3777" t="s">
        <v>3441</v>
      </c>
      <c r="W3777">
        <v>130</v>
      </c>
      <c r="X3777">
        <v>1156</v>
      </c>
      <c r="Y3777">
        <v>14</v>
      </c>
      <c r="Z3777" t="s">
        <v>3538</v>
      </c>
      <c r="AA3777" t="s">
        <v>6253</v>
      </c>
      <c r="AB3777" t="s">
        <v>6953</v>
      </c>
      <c r="AC3777">
        <v>66</v>
      </c>
      <c r="AD3777" t="s">
        <v>9139</v>
      </c>
      <c r="AE3777" t="s">
        <v>8612</v>
      </c>
      <c r="AF3777" t="s">
        <v>8393</v>
      </c>
      <c r="AG3777" t="s">
        <v>8780</v>
      </c>
    </row>
    <row r="3778" spans="1:33" hidden="1" x14ac:dyDescent="0.25">
      <c r="A3778" t="s">
        <v>66</v>
      </c>
      <c r="B3778">
        <v>2025300</v>
      </c>
      <c r="C3778" t="s">
        <v>86</v>
      </c>
      <c r="D3778">
        <v>8</v>
      </c>
      <c r="E3778" t="s">
        <v>92</v>
      </c>
      <c r="F3778">
        <v>1000</v>
      </c>
      <c r="G3778" t="s">
        <v>98</v>
      </c>
      <c r="H3778" t="s">
        <v>372</v>
      </c>
      <c r="I3778" t="s">
        <v>446</v>
      </c>
      <c r="J3778" t="s">
        <v>452</v>
      </c>
      <c r="K3778">
        <v>13.05</v>
      </c>
      <c r="L3778">
        <v>33.630000000000003</v>
      </c>
      <c r="M3778" t="s">
        <v>738</v>
      </c>
      <c r="Q3778">
        <v>1</v>
      </c>
      <c r="R3778">
        <v>1</v>
      </c>
      <c r="S3778" t="s">
        <v>2124</v>
      </c>
      <c r="T3778" t="s">
        <v>3311</v>
      </c>
      <c r="U3778" t="s">
        <v>3401</v>
      </c>
      <c r="V3778" t="s">
        <v>3448</v>
      </c>
      <c r="W3778">
        <v>134</v>
      </c>
      <c r="X3778">
        <v>1298</v>
      </c>
      <c r="Y3778">
        <v>12</v>
      </c>
      <c r="Z3778" t="s">
        <v>3478</v>
      </c>
      <c r="AA3778" t="s">
        <v>4996</v>
      </c>
      <c r="AB3778" t="s">
        <v>8175</v>
      </c>
      <c r="AC3778">
        <v>3.4</v>
      </c>
      <c r="AD3778" t="s">
        <v>8968</v>
      </c>
      <c r="AE3778" t="s">
        <v>9478</v>
      </c>
      <c r="AF3778" t="s">
        <v>9385</v>
      </c>
    </row>
    <row r="3779" spans="1:33" hidden="1" x14ac:dyDescent="0.25">
      <c r="A3779" t="s">
        <v>66</v>
      </c>
      <c r="B3779">
        <v>2025300</v>
      </c>
      <c r="C3779" t="s">
        <v>86</v>
      </c>
      <c r="D3779">
        <v>8</v>
      </c>
      <c r="E3779" t="s">
        <v>92</v>
      </c>
      <c r="F3779">
        <v>1000</v>
      </c>
      <c r="G3779" t="s">
        <v>98</v>
      </c>
      <c r="H3779" t="s">
        <v>372</v>
      </c>
      <c r="I3779" t="s">
        <v>446</v>
      </c>
      <c r="J3779" t="s">
        <v>452</v>
      </c>
      <c r="K3779">
        <v>13.05</v>
      </c>
      <c r="L3779">
        <v>33.630000000000003</v>
      </c>
      <c r="M3779" t="s">
        <v>738</v>
      </c>
      <c r="Q3779">
        <v>2</v>
      </c>
      <c r="R3779">
        <v>3</v>
      </c>
      <c r="S3779" t="s">
        <v>1314</v>
      </c>
      <c r="T3779" t="s">
        <v>2501</v>
      </c>
      <c r="U3779" t="s">
        <v>3409</v>
      </c>
      <c r="V3779" t="s">
        <v>3446</v>
      </c>
      <c r="W3779">
        <v>132</v>
      </c>
      <c r="X3779">
        <v>1060</v>
      </c>
      <c r="Y3779">
        <v>13</v>
      </c>
      <c r="Z3779" t="s">
        <v>3480</v>
      </c>
      <c r="AA3779" t="s">
        <v>5241</v>
      </c>
      <c r="AB3779" t="s">
        <v>8176</v>
      </c>
      <c r="AC3779">
        <v>15</v>
      </c>
      <c r="AD3779" t="s">
        <v>8733</v>
      </c>
      <c r="AE3779" t="s">
        <v>9418</v>
      </c>
      <c r="AF3779" t="s">
        <v>9347</v>
      </c>
    </row>
    <row r="3780" spans="1:33" hidden="1" x14ac:dyDescent="0.25">
      <c r="A3780" t="s">
        <v>66</v>
      </c>
      <c r="B3780">
        <v>2025300</v>
      </c>
      <c r="C3780" t="s">
        <v>86</v>
      </c>
      <c r="D3780">
        <v>8</v>
      </c>
      <c r="E3780" t="s">
        <v>92</v>
      </c>
      <c r="F3780">
        <v>1000</v>
      </c>
      <c r="G3780" t="s">
        <v>98</v>
      </c>
      <c r="H3780" t="s">
        <v>372</v>
      </c>
      <c r="I3780" t="s">
        <v>446</v>
      </c>
      <c r="J3780" t="s">
        <v>452</v>
      </c>
      <c r="K3780">
        <v>13.05</v>
      </c>
      <c r="L3780">
        <v>33.630000000000003</v>
      </c>
      <c r="M3780" t="s">
        <v>738</v>
      </c>
      <c r="Q3780">
        <v>3</v>
      </c>
      <c r="R3780">
        <v>10</v>
      </c>
      <c r="S3780" t="s">
        <v>1661</v>
      </c>
      <c r="T3780" t="s">
        <v>2848</v>
      </c>
      <c r="U3780" t="s">
        <v>3398</v>
      </c>
      <c r="V3780" t="s">
        <v>3450</v>
      </c>
      <c r="W3780">
        <v>125</v>
      </c>
      <c r="X3780">
        <v>1167</v>
      </c>
      <c r="Y3780">
        <v>7</v>
      </c>
      <c r="Z3780" t="s">
        <v>3483</v>
      </c>
      <c r="AA3780" t="s">
        <v>5495</v>
      </c>
      <c r="AB3780" t="s">
        <v>8177</v>
      </c>
      <c r="AC3780">
        <v>9.9</v>
      </c>
      <c r="AD3780" t="s">
        <v>8426</v>
      </c>
      <c r="AE3780" t="s">
        <v>9418</v>
      </c>
      <c r="AF3780" t="s">
        <v>9230</v>
      </c>
    </row>
    <row r="3781" spans="1:33" hidden="1" x14ac:dyDescent="0.25">
      <c r="A3781" t="s">
        <v>66</v>
      </c>
      <c r="B3781">
        <v>2025300</v>
      </c>
      <c r="C3781" t="s">
        <v>86</v>
      </c>
      <c r="D3781">
        <v>8</v>
      </c>
      <c r="E3781" t="s">
        <v>92</v>
      </c>
      <c r="F3781">
        <v>1000</v>
      </c>
      <c r="G3781" t="s">
        <v>98</v>
      </c>
      <c r="H3781" t="s">
        <v>372</v>
      </c>
      <c r="I3781" t="s">
        <v>446</v>
      </c>
      <c r="J3781" t="s">
        <v>452</v>
      </c>
      <c r="K3781">
        <v>13.05</v>
      </c>
      <c r="L3781">
        <v>33.630000000000003</v>
      </c>
      <c r="M3781" t="s">
        <v>738</v>
      </c>
      <c r="Q3781">
        <v>4</v>
      </c>
      <c r="R3781">
        <v>13</v>
      </c>
      <c r="S3781" t="s">
        <v>1877</v>
      </c>
      <c r="T3781" t="s">
        <v>3064</v>
      </c>
      <c r="U3781" t="s">
        <v>3407</v>
      </c>
      <c r="V3781" t="s">
        <v>3448</v>
      </c>
      <c r="W3781">
        <v>122</v>
      </c>
      <c r="X3781">
        <v>1152</v>
      </c>
      <c r="Y3781">
        <v>6</v>
      </c>
      <c r="Z3781" t="s">
        <v>3496</v>
      </c>
      <c r="AA3781" t="s">
        <v>6254</v>
      </c>
      <c r="AB3781" t="s">
        <v>8178</v>
      </c>
      <c r="AC3781">
        <v>25</v>
      </c>
      <c r="AD3781" t="s">
        <v>8563</v>
      </c>
      <c r="AE3781" t="s">
        <v>9479</v>
      </c>
      <c r="AF3781" t="s">
        <v>9384</v>
      </c>
    </row>
    <row r="3782" spans="1:33" hidden="1" x14ac:dyDescent="0.25">
      <c r="A3782" t="s">
        <v>66</v>
      </c>
      <c r="B3782">
        <v>2025300</v>
      </c>
      <c r="C3782" t="s">
        <v>86</v>
      </c>
      <c r="D3782">
        <v>8</v>
      </c>
      <c r="E3782" t="s">
        <v>92</v>
      </c>
      <c r="F3782">
        <v>1000</v>
      </c>
      <c r="G3782" t="s">
        <v>98</v>
      </c>
      <c r="H3782" t="s">
        <v>372</v>
      </c>
      <c r="I3782" t="s">
        <v>446</v>
      </c>
      <c r="J3782" t="s">
        <v>452</v>
      </c>
      <c r="K3782">
        <v>13.05</v>
      </c>
      <c r="L3782">
        <v>33.630000000000003</v>
      </c>
      <c r="M3782" t="s">
        <v>738</v>
      </c>
      <c r="Q3782">
        <v>5</v>
      </c>
      <c r="R3782">
        <v>4</v>
      </c>
      <c r="S3782" t="s">
        <v>1063</v>
      </c>
      <c r="T3782" t="s">
        <v>2250</v>
      </c>
      <c r="U3782" t="s">
        <v>3411</v>
      </c>
      <c r="V3782" t="s">
        <v>3449</v>
      </c>
      <c r="W3782">
        <v>130</v>
      </c>
      <c r="X3782">
        <v>1213</v>
      </c>
      <c r="Y3782">
        <v>11</v>
      </c>
      <c r="Z3782" t="s">
        <v>3515</v>
      </c>
      <c r="AA3782" t="s">
        <v>5856</v>
      </c>
      <c r="AB3782" t="s">
        <v>8179</v>
      </c>
      <c r="AC3782">
        <v>2.6</v>
      </c>
      <c r="AD3782" t="s">
        <v>8426</v>
      </c>
      <c r="AE3782" t="s">
        <v>9420</v>
      </c>
      <c r="AF3782" t="s">
        <v>9370</v>
      </c>
    </row>
    <row r="3783" spans="1:33" hidden="1" x14ac:dyDescent="0.25">
      <c r="A3783" t="s">
        <v>66</v>
      </c>
      <c r="B3783">
        <v>2025300</v>
      </c>
      <c r="C3783" t="s">
        <v>86</v>
      </c>
      <c r="D3783">
        <v>8</v>
      </c>
      <c r="E3783" t="s">
        <v>92</v>
      </c>
      <c r="F3783">
        <v>1000</v>
      </c>
      <c r="G3783" t="s">
        <v>98</v>
      </c>
      <c r="H3783" t="s">
        <v>372</v>
      </c>
      <c r="I3783" t="s">
        <v>446</v>
      </c>
      <c r="J3783" t="s">
        <v>452</v>
      </c>
      <c r="K3783">
        <v>13.05</v>
      </c>
      <c r="L3783">
        <v>33.630000000000003</v>
      </c>
      <c r="M3783" t="s">
        <v>738</v>
      </c>
      <c r="Q3783">
        <v>6</v>
      </c>
      <c r="R3783">
        <v>5</v>
      </c>
      <c r="S3783" t="s">
        <v>1339</v>
      </c>
      <c r="T3783" t="s">
        <v>2526</v>
      </c>
      <c r="U3783" t="s">
        <v>3404</v>
      </c>
      <c r="V3783" t="s">
        <v>3444</v>
      </c>
      <c r="W3783">
        <v>129</v>
      </c>
      <c r="X3783">
        <v>1204</v>
      </c>
      <c r="Y3783">
        <v>2</v>
      </c>
      <c r="Z3783" t="s">
        <v>3491</v>
      </c>
      <c r="AA3783" t="s">
        <v>6255</v>
      </c>
      <c r="AB3783" t="s">
        <v>8180</v>
      </c>
      <c r="AC3783">
        <v>31</v>
      </c>
      <c r="AD3783" t="s">
        <v>8561</v>
      </c>
      <c r="AE3783" t="s">
        <v>9480</v>
      </c>
      <c r="AF3783" t="s">
        <v>9375</v>
      </c>
    </row>
    <row r="3784" spans="1:33" hidden="1" x14ac:dyDescent="0.25">
      <c r="A3784" t="s">
        <v>66</v>
      </c>
      <c r="B3784">
        <v>2025300</v>
      </c>
      <c r="C3784" t="s">
        <v>86</v>
      </c>
      <c r="D3784">
        <v>8</v>
      </c>
      <c r="E3784" t="s">
        <v>92</v>
      </c>
      <c r="F3784">
        <v>1000</v>
      </c>
      <c r="G3784" t="s">
        <v>98</v>
      </c>
      <c r="H3784" t="s">
        <v>372</v>
      </c>
      <c r="I3784" t="s">
        <v>446</v>
      </c>
      <c r="J3784" t="s">
        <v>452</v>
      </c>
      <c r="K3784">
        <v>13.05</v>
      </c>
      <c r="L3784">
        <v>33.630000000000003</v>
      </c>
      <c r="M3784" t="s">
        <v>738</v>
      </c>
      <c r="Q3784">
        <v>7</v>
      </c>
      <c r="R3784">
        <v>12</v>
      </c>
      <c r="S3784" t="s">
        <v>1627</v>
      </c>
      <c r="T3784" t="s">
        <v>2814</v>
      </c>
      <c r="U3784" t="s">
        <v>3399</v>
      </c>
      <c r="V3784" t="s">
        <v>3450</v>
      </c>
      <c r="W3784">
        <v>122</v>
      </c>
      <c r="X3784">
        <v>1122</v>
      </c>
      <c r="Y3784">
        <v>5</v>
      </c>
      <c r="Z3784" t="s">
        <v>3486</v>
      </c>
      <c r="AA3784" t="s">
        <v>5727</v>
      </c>
      <c r="AB3784" t="s">
        <v>7061</v>
      </c>
      <c r="AC3784">
        <v>94</v>
      </c>
      <c r="AD3784" t="s">
        <v>8429</v>
      </c>
      <c r="AE3784" t="s">
        <v>9418</v>
      </c>
      <c r="AF3784" t="s">
        <v>9434</v>
      </c>
    </row>
    <row r="3785" spans="1:33" hidden="1" x14ac:dyDescent="0.25">
      <c r="A3785" t="s">
        <v>66</v>
      </c>
      <c r="B3785">
        <v>2025300</v>
      </c>
      <c r="C3785" t="s">
        <v>86</v>
      </c>
      <c r="D3785">
        <v>8</v>
      </c>
      <c r="E3785" t="s">
        <v>92</v>
      </c>
      <c r="F3785">
        <v>1000</v>
      </c>
      <c r="G3785" t="s">
        <v>98</v>
      </c>
      <c r="H3785" t="s">
        <v>372</v>
      </c>
      <c r="I3785" t="s">
        <v>446</v>
      </c>
      <c r="J3785" t="s">
        <v>452</v>
      </c>
      <c r="K3785">
        <v>13.05</v>
      </c>
      <c r="L3785">
        <v>33.630000000000003</v>
      </c>
      <c r="M3785" t="s">
        <v>738</v>
      </c>
      <c r="Q3785">
        <v>8</v>
      </c>
      <c r="R3785">
        <v>2</v>
      </c>
      <c r="S3785" t="s">
        <v>1133</v>
      </c>
      <c r="T3785" t="s">
        <v>2320</v>
      </c>
      <c r="U3785" t="s">
        <v>3402</v>
      </c>
      <c r="V3785" t="s">
        <v>3453</v>
      </c>
      <c r="W3785">
        <v>128</v>
      </c>
      <c r="X3785">
        <v>1273</v>
      </c>
      <c r="Y3785">
        <v>10</v>
      </c>
      <c r="Z3785" t="s">
        <v>3522</v>
      </c>
      <c r="AA3785" t="s">
        <v>6256</v>
      </c>
      <c r="AB3785" t="s">
        <v>7149</v>
      </c>
      <c r="AC3785">
        <v>10</v>
      </c>
      <c r="AD3785" t="s">
        <v>8968</v>
      </c>
      <c r="AE3785" t="s">
        <v>9479</v>
      </c>
      <c r="AF3785" t="s">
        <v>9107</v>
      </c>
    </row>
    <row r="3786" spans="1:33" hidden="1" x14ac:dyDescent="0.25">
      <c r="A3786" t="s">
        <v>66</v>
      </c>
      <c r="B3786">
        <v>2025300</v>
      </c>
      <c r="C3786" t="s">
        <v>86</v>
      </c>
      <c r="D3786">
        <v>8</v>
      </c>
      <c r="E3786" t="s">
        <v>92</v>
      </c>
      <c r="F3786">
        <v>1000</v>
      </c>
      <c r="G3786" t="s">
        <v>98</v>
      </c>
      <c r="H3786" t="s">
        <v>372</v>
      </c>
      <c r="I3786" t="s">
        <v>446</v>
      </c>
      <c r="J3786" t="s">
        <v>452</v>
      </c>
      <c r="K3786">
        <v>13.05</v>
      </c>
      <c r="L3786">
        <v>33.630000000000003</v>
      </c>
      <c r="M3786" t="s">
        <v>738</v>
      </c>
      <c r="Q3786">
        <v>9</v>
      </c>
      <c r="R3786">
        <v>11</v>
      </c>
      <c r="S3786" t="s">
        <v>2125</v>
      </c>
      <c r="T3786" t="s">
        <v>3312</v>
      </c>
      <c r="U3786" t="s">
        <v>3416</v>
      </c>
      <c r="V3786" t="s">
        <v>3458</v>
      </c>
      <c r="W3786">
        <v>124</v>
      </c>
      <c r="X3786">
        <v>1173</v>
      </c>
      <c r="Y3786">
        <v>9</v>
      </c>
      <c r="Z3786" t="s">
        <v>3522</v>
      </c>
      <c r="AA3786" t="s">
        <v>6257</v>
      </c>
      <c r="AB3786" t="s">
        <v>7485</v>
      </c>
      <c r="AC3786">
        <v>35</v>
      </c>
      <c r="AD3786" t="s">
        <v>8429</v>
      </c>
      <c r="AE3786" t="s">
        <v>9422</v>
      </c>
      <c r="AF3786" t="s">
        <v>9363</v>
      </c>
    </row>
    <row r="3787" spans="1:33" hidden="1" x14ac:dyDescent="0.25">
      <c r="A3787" t="s">
        <v>66</v>
      </c>
      <c r="B3787">
        <v>2025300</v>
      </c>
      <c r="C3787" t="s">
        <v>86</v>
      </c>
      <c r="D3787">
        <v>8</v>
      </c>
      <c r="E3787" t="s">
        <v>92</v>
      </c>
      <c r="F3787">
        <v>1000</v>
      </c>
      <c r="G3787" t="s">
        <v>98</v>
      </c>
      <c r="H3787" t="s">
        <v>372</v>
      </c>
      <c r="I3787" t="s">
        <v>446</v>
      </c>
      <c r="J3787" t="s">
        <v>452</v>
      </c>
      <c r="K3787">
        <v>13.05</v>
      </c>
      <c r="L3787">
        <v>33.630000000000003</v>
      </c>
      <c r="M3787" t="s">
        <v>738</v>
      </c>
      <c r="Q3787">
        <v>10</v>
      </c>
      <c r="R3787">
        <v>14</v>
      </c>
      <c r="S3787" t="s">
        <v>1423</v>
      </c>
      <c r="T3787" t="s">
        <v>2610</v>
      </c>
      <c r="U3787" t="s">
        <v>3406</v>
      </c>
      <c r="V3787" t="s">
        <v>3447</v>
      </c>
      <c r="W3787">
        <v>120</v>
      </c>
      <c r="X3787">
        <v>1203</v>
      </c>
      <c r="Y3787">
        <v>3</v>
      </c>
      <c r="Z3787" t="s">
        <v>3501</v>
      </c>
      <c r="AA3787" t="s">
        <v>5467</v>
      </c>
      <c r="AB3787" t="s">
        <v>7065</v>
      </c>
      <c r="AC3787">
        <v>31</v>
      </c>
      <c r="AD3787" t="s">
        <v>8427</v>
      </c>
      <c r="AE3787" t="s">
        <v>9418</v>
      </c>
      <c r="AF3787" t="s">
        <v>9428</v>
      </c>
    </row>
    <row r="3788" spans="1:33" hidden="1" x14ac:dyDescent="0.25">
      <c r="A3788" t="s">
        <v>66</v>
      </c>
      <c r="B3788">
        <v>2025300</v>
      </c>
      <c r="C3788" t="s">
        <v>86</v>
      </c>
      <c r="D3788">
        <v>8</v>
      </c>
      <c r="E3788" t="s">
        <v>92</v>
      </c>
      <c r="F3788">
        <v>1000</v>
      </c>
      <c r="G3788" t="s">
        <v>98</v>
      </c>
      <c r="H3788" t="s">
        <v>372</v>
      </c>
      <c r="I3788" t="s">
        <v>446</v>
      </c>
      <c r="J3788" t="s">
        <v>452</v>
      </c>
      <c r="K3788">
        <v>13.05</v>
      </c>
      <c r="L3788">
        <v>33.630000000000003</v>
      </c>
      <c r="M3788" t="s">
        <v>738</v>
      </c>
      <c r="Q3788">
        <v>11</v>
      </c>
      <c r="R3788">
        <v>9</v>
      </c>
      <c r="S3788" t="s">
        <v>2036</v>
      </c>
      <c r="T3788" t="s">
        <v>3223</v>
      </c>
      <c r="U3788" t="s">
        <v>3410</v>
      </c>
      <c r="V3788" t="s">
        <v>3443</v>
      </c>
      <c r="W3788">
        <v>126</v>
      </c>
      <c r="X3788">
        <v>1109</v>
      </c>
      <c r="Y3788">
        <v>1</v>
      </c>
      <c r="Z3788" t="s">
        <v>3527</v>
      </c>
      <c r="AA3788" t="s">
        <v>5722</v>
      </c>
      <c r="AB3788" t="s">
        <v>7241</v>
      </c>
      <c r="AC3788">
        <v>74</v>
      </c>
      <c r="AD3788" t="s">
        <v>8469</v>
      </c>
      <c r="AE3788" t="s">
        <v>9418</v>
      </c>
      <c r="AF3788" t="s">
        <v>9199</v>
      </c>
    </row>
    <row r="3789" spans="1:33" hidden="1" x14ac:dyDescent="0.25">
      <c r="A3789" t="s">
        <v>66</v>
      </c>
      <c r="B3789">
        <v>2025300</v>
      </c>
      <c r="C3789" t="s">
        <v>86</v>
      </c>
      <c r="D3789">
        <v>8</v>
      </c>
      <c r="E3789" t="s">
        <v>92</v>
      </c>
      <c r="F3789">
        <v>1000</v>
      </c>
      <c r="G3789" t="s">
        <v>98</v>
      </c>
      <c r="H3789" t="s">
        <v>372</v>
      </c>
      <c r="I3789" t="s">
        <v>446</v>
      </c>
      <c r="J3789" t="s">
        <v>452</v>
      </c>
      <c r="K3789">
        <v>13.05</v>
      </c>
      <c r="L3789">
        <v>33.630000000000003</v>
      </c>
      <c r="M3789" t="s">
        <v>738</v>
      </c>
      <c r="Q3789">
        <v>12</v>
      </c>
      <c r="R3789">
        <v>6</v>
      </c>
      <c r="S3789" t="s">
        <v>1516</v>
      </c>
      <c r="T3789" t="s">
        <v>2703</v>
      </c>
      <c r="U3789" t="s">
        <v>3412</v>
      </c>
      <c r="V3789" t="s">
        <v>3445</v>
      </c>
      <c r="W3789">
        <v>127</v>
      </c>
      <c r="X3789">
        <v>1172</v>
      </c>
      <c r="Y3789">
        <v>8</v>
      </c>
      <c r="Z3789" t="s">
        <v>3510</v>
      </c>
      <c r="AA3789" t="s">
        <v>6258</v>
      </c>
      <c r="AB3789" t="s">
        <v>6867</v>
      </c>
      <c r="AC3789">
        <v>12</v>
      </c>
      <c r="AD3789" t="s">
        <v>8425</v>
      </c>
      <c r="AE3789" t="s">
        <v>9418</v>
      </c>
      <c r="AF3789" t="s">
        <v>8474</v>
      </c>
    </row>
    <row r="3790" spans="1:33" hidden="1" x14ac:dyDescent="0.25">
      <c r="A3790" t="s">
        <v>66</v>
      </c>
      <c r="B3790">
        <v>2025300</v>
      </c>
      <c r="C3790" t="s">
        <v>86</v>
      </c>
      <c r="D3790">
        <v>8</v>
      </c>
      <c r="E3790" t="s">
        <v>92</v>
      </c>
      <c r="F3790">
        <v>1000</v>
      </c>
      <c r="G3790" t="s">
        <v>98</v>
      </c>
      <c r="H3790" t="s">
        <v>372</v>
      </c>
      <c r="I3790" t="s">
        <v>446</v>
      </c>
      <c r="J3790" t="s">
        <v>452</v>
      </c>
      <c r="K3790">
        <v>13.05</v>
      </c>
      <c r="L3790">
        <v>33.630000000000003</v>
      </c>
      <c r="M3790" t="s">
        <v>738</v>
      </c>
      <c r="Q3790">
        <v>13</v>
      </c>
      <c r="R3790">
        <v>7</v>
      </c>
      <c r="S3790" t="s">
        <v>1065</v>
      </c>
      <c r="T3790" t="s">
        <v>2252</v>
      </c>
      <c r="U3790" t="s">
        <v>3413</v>
      </c>
      <c r="V3790" t="s">
        <v>3456</v>
      </c>
      <c r="W3790">
        <v>125</v>
      </c>
      <c r="X3790">
        <v>1072</v>
      </c>
      <c r="Y3790">
        <v>4</v>
      </c>
      <c r="Z3790" t="s">
        <v>3547</v>
      </c>
      <c r="AA3790" t="s">
        <v>6259</v>
      </c>
      <c r="AB3790" t="s">
        <v>7290</v>
      </c>
      <c r="AC3790">
        <v>31</v>
      </c>
      <c r="AD3790" t="s">
        <v>8426</v>
      </c>
      <c r="AE3790" t="s">
        <v>9481</v>
      </c>
      <c r="AF3790" t="s">
        <v>8820</v>
      </c>
    </row>
    <row r="3791" spans="1:33" hidden="1" x14ac:dyDescent="0.25">
      <c r="A3791" t="s">
        <v>66</v>
      </c>
      <c r="B3791">
        <v>2025300</v>
      </c>
      <c r="C3791" t="s">
        <v>86</v>
      </c>
      <c r="D3791">
        <v>8</v>
      </c>
      <c r="E3791" t="s">
        <v>92</v>
      </c>
      <c r="F3791">
        <v>1000</v>
      </c>
      <c r="G3791" t="s">
        <v>98</v>
      </c>
      <c r="H3791" t="s">
        <v>372</v>
      </c>
      <c r="I3791" t="s">
        <v>446</v>
      </c>
      <c r="J3791" t="s">
        <v>452</v>
      </c>
      <c r="K3791">
        <v>13.05</v>
      </c>
      <c r="L3791">
        <v>33.630000000000003</v>
      </c>
      <c r="M3791" t="s">
        <v>738</v>
      </c>
      <c r="Q3791">
        <v>14</v>
      </c>
      <c r="R3791">
        <v>8</v>
      </c>
      <c r="S3791" t="s">
        <v>2048</v>
      </c>
      <c r="T3791" t="s">
        <v>3235</v>
      </c>
      <c r="U3791" t="s">
        <v>3417</v>
      </c>
      <c r="V3791" t="s">
        <v>3451</v>
      </c>
      <c r="W3791">
        <v>127</v>
      </c>
      <c r="X3791">
        <v>1239</v>
      </c>
      <c r="Y3791">
        <v>14</v>
      </c>
      <c r="Z3791" t="s">
        <v>3595</v>
      </c>
      <c r="AA3791" t="s">
        <v>6260</v>
      </c>
      <c r="AB3791" t="s">
        <v>8181</v>
      </c>
      <c r="AC3791">
        <v>152</v>
      </c>
      <c r="AD3791" t="s">
        <v>8586</v>
      </c>
      <c r="AE3791" t="s">
        <v>9426</v>
      </c>
      <c r="AF3791" t="s">
        <v>9469</v>
      </c>
    </row>
    <row r="3792" spans="1:33" x14ac:dyDescent="0.25">
      <c r="A3792" t="s">
        <v>40</v>
      </c>
      <c r="B3792">
        <v>2025048</v>
      </c>
      <c r="C3792" t="s">
        <v>86</v>
      </c>
      <c r="D3792">
        <v>4</v>
      </c>
      <c r="E3792" t="s">
        <v>90</v>
      </c>
      <c r="F3792">
        <v>1200</v>
      </c>
      <c r="G3792" t="s">
        <v>98</v>
      </c>
      <c r="H3792" t="s">
        <v>146</v>
      </c>
      <c r="I3792" t="s">
        <v>447</v>
      </c>
      <c r="K3792">
        <v>23.14</v>
      </c>
      <c r="L3792">
        <v>44.95</v>
      </c>
      <c r="M3792" t="s">
        <v>522</v>
      </c>
      <c r="Q3792">
        <v>1</v>
      </c>
      <c r="R3792">
        <v>1</v>
      </c>
      <c r="S3792" t="s">
        <v>1526</v>
      </c>
      <c r="T3792" t="s">
        <v>2713</v>
      </c>
      <c r="U3792" t="s">
        <v>3411</v>
      </c>
      <c r="V3792" t="s">
        <v>3459</v>
      </c>
      <c r="W3792">
        <v>135</v>
      </c>
      <c r="X3792">
        <v>1162</v>
      </c>
      <c r="Y3792">
        <v>5</v>
      </c>
      <c r="Z3792" t="s">
        <v>3478</v>
      </c>
      <c r="AA3792" t="s">
        <v>4093</v>
      </c>
      <c r="AB3792" t="s">
        <v>522</v>
      </c>
      <c r="AC3792">
        <v>2.2000000000000002</v>
      </c>
      <c r="AD3792" t="s">
        <v>8745</v>
      </c>
      <c r="AE3792" t="s">
        <v>9307</v>
      </c>
      <c r="AF3792" t="s">
        <v>8556</v>
      </c>
    </row>
    <row r="3793" spans="1:33" hidden="1" x14ac:dyDescent="0.25">
      <c r="A3793" t="s">
        <v>66</v>
      </c>
      <c r="B3793">
        <v>2025301</v>
      </c>
      <c r="C3793" t="s">
        <v>86</v>
      </c>
      <c r="D3793">
        <v>9</v>
      </c>
      <c r="E3793" t="s">
        <v>92</v>
      </c>
      <c r="F3793">
        <v>1650</v>
      </c>
      <c r="G3793" t="s">
        <v>98</v>
      </c>
      <c r="H3793" t="s">
        <v>373</v>
      </c>
      <c r="I3793" t="s">
        <v>447</v>
      </c>
      <c r="K3793">
        <v>28.54</v>
      </c>
      <c r="L3793">
        <v>51.78</v>
      </c>
      <c r="M3793" t="s">
        <v>739</v>
      </c>
      <c r="N3793" t="s">
        <v>939</v>
      </c>
      <c r="Q3793">
        <v>2</v>
      </c>
      <c r="R3793">
        <v>3</v>
      </c>
      <c r="S3793" t="s">
        <v>1843</v>
      </c>
      <c r="T3793" t="s">
        <v>3030</v>
      </c>
      <c r="U3793" t="s">
        <v>3400</v>
      </c>
      <c r="V3793" t="s">
        <v>3454</v>
      </c>
      <c r="W3793">
        <v>133</v>
      </c>
      <c r="X3793">
        <v>1111</v>
      </c>
      <c r="Y3793">
        <v>2</v>
      </c>
      <c r="Z3793" t="s">
        <v>3480</v>
      </c>
      <c r="AA3793" t="s">
        <v>6261</v>
      </c>
      <c r="AB3793" t="s">
        <v>8182</v>
      </c>
      <c r="AC3793">
        <v>21</v>
      </c>
      <c r="AD3793" t="s">
        <v>8818</v>
      </c>
      <c r="AE3793" t="s">
        <v>8891</v>
      </c>
      <c r="AF3793" t="s">
        <v>8579</v>
      </c>
      <c r="AG3793" t="s">
        <v>8876</v>
      </c>
    </row>
    <row r="3794" spans="1:33" hidden="1" x14ac:dyDescent="0.25">
      <c r="A3794" t="s">
        <v>66</v>
      </c>
      <c r="B3794">
        <v>2025301</v>
      </c>
      <c r="C3794" t="s">
        <v>86</v>
      </c>
      <c r="D3794">
        <v>9</v>
      </c>
      <c r="E3794" t="s">
        <v>92</v>
      </c>
      <c r="F3794">
        <v>1650</v>
      </c>
      <c r="G3794" t="s">
        <v>98</v>
      </c>
      <c r="H3794" t="s">
        <v>373</v>
      </c>
      <c r="I3794" t="s">
        <v>447</v>
      </c>
      <c r="K3794">
        <v>28.54</v>
      </c>
      <c r="L3794">
        <v>51.78</v>
      </c>
      <c r="M3794" t="s">
        <v>739</v>
      </c>
      <c r="N3794" t="s">
        <v>939</v>
      </c>
      <c r="Q3794">
        <v>3</v>
      </c>
      <c r="R3794">
        <v>5</v>
      </c>
      <c r="S3794" t="s">
        <v>1754</v>
      </c>
      <c r="T3794" t="s">
        <v>2941</v>
      </c>
      <c r="U3794" t="s">
        <v>3412</v>
      </c>
      <c r="V3794" t="s">
        <v>3455</v>
      </c>
      <c r="W3794">
        <v>131</v>
      </c>
      <c r="X3794">
        <v>1088</v>
      </c>
      <c r="Y3794">
        <v>1</v>
      </c>
      <c r="Z3794" t="s">
        <v>3506</v>
      </c>
      <c r="AA3794" t="s">
        <v>6262</v>
      </c>
      <c r="AB3794" t="s">
        <v>7678</v>
      </c>
      <c r="AC3794">
        <v>5.0999999999999996</v>
      </c>
      <c r="AD3794" t="s">
        <v>8718</v>
      </c>
      <c r="AE3794" t="s">
        <v>9082</v>
      </c>
      <c r="AF3794" t="s">
        <v>8729</v>
      </c>
      <c r="AG3794" t="s">
        <v>8872</v>
      </c>
    </row>
    <row r="3795" spans="1:33" hidden="1" x14ac:dyDescent="0.25">
      <c r="A3795" t="s">
        <v>66</v>
      </c>
      <c r="B3795">
        <v>2025301</v>
      </c>
      <c r="C3795" t="s">
        <v>86</v>
      </c>
      <c r="D3795">
        <v>9</v>
      </c>
      <c r="E3795" t="s">
        <v>92</v>
      </c>
      <c r="F3795">
        <v>1650</v>
      </c>
      <c r="G3795" t="s">
        <v>98</v>
      </c>
      <c r="H3795" t="s">
        <v>373</v>
      </c>
      <c r="I3795" t="s">
        <v>447</v>
      </c>
      <c r="K3795">
        <v>28.54</v>
      </c>
      <c r="L3795">
        <v>51.78</v>
      </c>
      <c r="M3795" t="s">
        <v>739</v>
      </c>
      <c r="N3795" t="s">
        <v>939</v>
      </c>
      <c r="Q3795">
        <v>4</v>
      </c>
      <c r="R3795">
        <v>7</v>
      </c>
      <c r="S3795" t="s">
        <v>1569</v>
      </c>
      <c r="T3795" t="s">
        <v>2756</v>
      </c>
      <c r="U3795" t="s">
        <v>3406</v>
      </c>
      <c r="V3795" t="s">
        <v>3452</v>
      </c>
      <c r="W3795">
        <v>130</v>
      </c>
      <c r="X3795">
        <v>1171</v>
      </c>
      <c r="Y3795">
        <v>3</v>
      </c>
      <c r="Z3795" t="s">
        <v>3514</v>
      </c>
      <c r="AA3795" t="s">
        <v>6263</v>
      </c>
      <c r="AB3795" t="s">
        <v>7671</v>
      </c>
      <c r="AC3795">
        <v>73</v>
      </c>
      <c r="AD3795" t="s">
        <v>8842</v>
      </c>
      <c r="AE3795" t="s">
        <v>8891</v>
      </c>
      <c r="AF3795" t="s">
        <v>8728</v>
      </c>
      <c r="AG3795" t="s">
        <v>8874</v>
      </c>
    </row>
    <row r="3796" spans="1:33" hidden="1" x14ac:dyDescent="0.25">
      <c r="A3796" t="s">
        <v>66</v>
      </c>
      <c r="B3796">
        <v>2025301</v>
      </c>
      <c r="C3796" t="s">
        <v>86</v>
      </c>
      <c r="D3796">
        <v>9</v>
      </c>
      <c r="E3796" t="s">
        <v>92</v>
      </c>
      <c r="F3796">
        <v>1650</v>
      </c>
      <c r="G3796" t="s">
        <v>98</v>
      </c>
      <c r="H3796" t="s">
        <v>373</v>
      </c>
      <c r="I3796" t="s">
        <v>447</v>
      </c>
      <c r="K3796">
        <v>28.54</v>
      </c>
      <c r="L3796">
        <v>51.78</v>
      </c>
      <c r="M3796" t="s">
        <v>739</v>
      </c>
      <c r="N3796" t="s">
        <v>939</v>
      </c>
      <c r="Q3796">
        <v>5</v>
      </c>
      <c r="R3796">
        <v>4</v>
      </c>
      <c r="S3796" t="s">
        <v>1340</v>
      </c>
      <c r="T3796" t="s">
        <v>2527</v>
      </c>
      <c r="U3796" t="s">
        <v>3403</v>
      </c>
      <c r="V3796" t="s">
        <v>3450</v>
      </c>
      <c r="W3796">
        <v>132</v>
      </c>
      <c r="X3796">
        <v>1050</v>
      </c>
      <c r="Y3796">
        <v>7</v>
      </c>
      <c r="Z3796" t="s">
        <v>3490</v>
      </c>
      <c r="AA3796" t="s">
        <v>6264</v>
      </c>
      <c r="AB3796" t="s">
        <v>861</v>
      </c>
      <c r="AC3796">
        <v>9.9</v>
      </c>
      <c r="AD3796" t="s">
        <v>8971</v>
      </c>
      <c r="AE3796" t="s">
        <v>9153</v>
      </c>
      <c r="AF3796" t="s">
        <v>8460</v>
      </c>
      <c r="AG3796" t="s">
        <v>8910</v>
      </c>
    </row>
    <row r="3797" spans="1:33" hidden="1" x14ac:dyDescent="0.25">
      <c r="A3797" t="s">
        <v>66</v>
      </c>
      <c r="B3797">
        <v>2025301</v>
      </c>
      <c r="C3797" t="s">
        <v>86</v>
      </c>
      <c r="D3797">
        <v>9</v>
      </c>
      <c r="E3797" t="s">
        <v>92</v>
      </c>
      <c r="F3797">
        <v>1650</v>
      </c>
      <c r="G3797" t="s">
        <v>98</v>
      </c>
      <c r="H3797" t="s">
        <v>373</v>
      </c>
      <c r="I3797" t="s">
        <v>447</v>
      </c>
      <c r="K3797">
        <v>28.54</v>
      </c>
      <c r="L3797">
        <v>51.78</v>
      </c>
      <c r="M3797" t="s">
        <v>739</v>
      </c>
      <c r="N3797" t="s">
        <v>939</v>
      </c>
      <c r="Q3797">
        <v>6</v>
      </c>
      <c r="R3797">
        <v>13</v>
      </c>
      <c r="S3797" t="s">
        <v>1463</v>
      </c>
      <c r="T3797" t="s">
        <v>2650</v>
      </c>
      <c r="U3797" t="s">
        <v>3411</v>
      </c>
      <c r="V3797" t="s">
        <v>3457</v>
      </c>
      <c r="W3797">
        <v>121</v>
      </c>
      <c r="X3797">
        <v>1013</v>
      </c>
      <c r="Y3797">
        <v>5</v>
      </c>
      <c r="Z3797" t="s">
        <v>3497</v>
      </c>
      <c r="AA3797" t="s">
        <v>6265</v>
      </c>
      <c r="AB3797" t="s">
        <v>6938</v>
      </c>
      <c r="AC3797">
        <v>3</v>
      </c>
      <c r="AD3797" t="s">
        <v>8845</v>
      </c>
      <c r="AE3797" t="s">
        <v>9082</v>
      </c>
      <c r="AF3797" t="s">
        <v>8761</v>
      </c>
      <c r="AG3797" t="s">
        <v>8476</v>
      </c>
    </row>
    <row r="3798" spans="1:33" hidden="1" x14ac:dyDescent="0.25">
      <c r="A3798" t="s">
        <v>66</v>
      </c>
      <c r="B3798">
        <v>2025301</v>
      </c>
      <c r="C3798" t="s">
        <v>86</v>
      </c>
      <c r="D3798">
        <v>9</v>
      </c>
      <c r="E3798" t="s">
        <v>92</v>
      </c>
      <c r="F3798">
        <v>1650</v>
      </c>
      <c r="G3798" t="s">
        <v>98</v>
      </c>
      <c r="H3798" t="s">
        <v>373</v>
      </c>
      <c r="I3798" t="s">
        <v>447</v>
      </c>
      <c r="K3798">
        <v>28.54</v>
      </c>
      <c r="L3798">
        <v>51.78</v>
      </c>
      <c r="M3798" t="s">
        <v>739</v>
      </c>
      <c r="N3798" t="s">
        <v>939</v>
      </c>
      <c r="Q3798">
        <v>7</v>
      </c>
      <c r="R3798">
        <v>8</v>
      </c>
      <c r="S3798" t="s">
        <v>1641</v>
      </c>
      <c r="T3798" t="s">
        <v>2828</v>
      </c>
      <c r="U3798" t="s">
        <v>3401</v>
      </c>
      <c r="V3798" t="s">
        <v>3457</v>
      </c>
      <c r="W3798">
        <v>129</v>
      </c>
      <c r="X3798">
        <v>1162</v>
      </c>
      <c r="Y3798">
        <v>4</v>
      </c>
      <c r="Z3798" t="s">
        <v>3507</v>
      </c>
      <c r="AA3798" t="s">
        <v>6266</v>
      </c>
      <c r="AB3798" t="s">
        <v>8172</v>
      </c>
      <c r="AC3798">
        <v>8.1999999999999993</v>
      </c>
      <c r="AD3798" t="s">
        <v>9051</v>
      </c>
      <c r="AE3798" t="s">
        <v>8957</v>
      </c>
      <c r="AF3798" t="s">
        <v>8460</v>
      </c>
      <c r="AG3798" t="s">
        <v>8422</v>
      </c>
    </row>
    <row r="3799" spans="1:33" hidden="1" x14ac:dyDescent="0.25">
      <c r="A3799" t="s">
        <v>66</v>
      </c>
      <c r="B3799">
        <v>2025301</v>
      </c>
      <c r="C3799" t="s">
        <v>86</v>
      </c>
      <c r="D3799">
        <v>9</v>
      </c>
      <c r="E3799" t="s">
        <v>92</v>
      </c>
      <c r="F3799">
        <v>1650</v>
      </c>
      <c r="G3799" t="s">
        <v>98</v>
      </c>
      <c r="H3799" t="s">
        <v>373</v>
      </c>
      <c r="I3799" t="s">
        <v>447</v>
      </c>
      <c r="K3799">
        <v>28.54</v>
      </c>
      <c r="L3799">
        <v>51.78</v>
      </c>
      <c r="M3799" t="s">
        <v>739</v>
      </c>
      <c r="N3799" t="s">
        <v>939</v>
      </c>
      <c r="Q3799">
        <v>8</v>
      </c>
      <c r="R3799">
        <v>10</v>
      </c>
      <c r="S3799" t="s">
        <v>1890</v>
      </c>
      <c r="T3799" t="s">
        <v>3077</v>
      </c>
      <c r="U3799" t="s">
        <v>3408</v>
      </c>
      <c r="V3799" t="s">
        <v>3459</v>
      </c>
      <c r="W3799">
        <v>123</v>
      </c>
      <c r="X3799">
        <v>1164</v>
      </c>
      <c r="Y3799">
        <v>9</v>
      </c>
      <c r="Z3799" t="s">
        <v>3500</v>
      </c>
      <c r="AA3799" t="s">
        <v>6267</v>
      </c>
      <c r="AB3799" t="s">
        <v>8026</v>
      </c>
      <c r="AC3799">
        <v>98</v>
      </c>
      <c r="AD3799" t="s">
        <v>8972</v>
      </c>
      <c r="AE3799" t="s">
        <v>9153</v>
      </c>
      <c r="AF3799" t="s">
        <v>8728</v>
      </c>
      <c r="AG3799" t="s">
        <v>8751</v>
      </c>
    </row>
    <row r="3800" spans="1:33" hidden="1" x14ac:dyDescent="0.25">
      <c r="A3800" t="s">
        <v>66</v>
      </c>
      <c r="B3800">
        <v>2025301</v>
      </c>
      <c r="C3800" t="s">
        <v>86</v>
      </c>
      <c r="D3800">
        <v>9</v>
      </c>
      <c r="E3800" t="s">
        <v>92</v>
      </c>
      <c r="F3800">
        <v>1650</v>
      </c>
      <c r="G3800" t="s">
        <v>98</v>
      </c>
      <c r="H3800" t="s">
        <v>373</v>
      </c>
      <c r="I3800" t="s">
        <v>447</v>
      </c>
      <c r="K3800">
        <v>28.54</v>
      </c>
      <c r="L3800">
        <v>51.78</v>
      </c>
      <c r="M3800" t="s">
        <v>739</v>
      </c>
      <c r="N3800" t="s">
        <v>939</v>
      </c>
      <c r="Q3800">
        <v>9</v>
      </c>
      <c r="R3800">
        <v>12</v>
      </c>
      <c r="S3800" t="s">
        <v>1343</v>
      </c>
      <c r="T3800" t="s">
        <v>2530</v>
      </c>
      <c r="U3800" t="s">
        <v>3399</v>
      </c>
      <c r="V3800" t="s">
        <v>3451</v>
      </c>
      <c r="W3800">
        <v>122</v>
      </c>
      <c r="X3800">
        <v>1146</v>
      </c>
      <c r="Y3800">
        <v>8</v>
      </c>
      <c r="Z3800" t="s">
        <v>3527</v>
      </c>
      <c r="AA3800" t="s">
        <v>5850</v>
      </c>
      <c r="AB3800" t="s">
        <v>877</v>
      </c>
      <c r="AC3800">
        <v>13</v>
      </c>
      <c r="AD3800" t="s">
        <v>8955</v>
      </c>
      <c r="AE3800" t="s">
        <v>8957</v>
      </c>
      <c r="AF3800" t="s">
        <v>8456</v>
      </c>
      <c r="AG3800" t="s">
        <v>8448</v>
      </c>
    </row>
    <row r="3801" spans="1:33" hidden="1" x14ac:dyDescent="0.25">
      <c r="A3801" t="s">
        <v>66</v>
      </c>
      <c r="B3801">
        <v>2025301</v>
      </c>
      <c r="C3801" t="s">
        <v>86</v>
      </c>
      <c r="D3801">
        <v>9</v>
      </c>
      <c r="E3801" t="s">
        <v>92</v>
      </c>
      <c r="F3801">
        <v>1650</v>
      </c>
      <c r="G3801" t="s">
        <v>98</v>
      </c>
      <c r="H3801" t="s">
        <v>373</v>
      </c>
      <c r="I3801" t="s">
        <v>447</v>
      </c>
      <c r="K3801">
        <v>28.54</v>
      </c>
      <c r="L3801">
        <v>51.78</v>
      </c>
      <c r="M3801" t="s">
        <v>739</v>
      </c>
      <c r="N3801" t="s">
        <v>939</v>
      </c>
      <c r="Q3801">
        <v>10</v>
      </c>
      <c r="R3801">
        <v>9</v>
      </c>
      <c r="S3801" t="s">
        <v>1150</v>
      </c>
      <c r="T3801" t="s">
        <v>2337</v>
      </c>
      <c r="U3801" t="s">
        <v>3410</v>
      </c>
      <c r="V3801" t="s">
        <v>3443</v>
      </c>
      <c r="W3801">
        <v>127</v>
      </c>
      <c r="X3801">
        <v>1231</v>
      </c>
      <c r="Y3801">
        <v>11</v>
      </c>
      <c r="Z3801" t="s">
        <v>3527</v>
      </c>
      <c r="AA3801" t="s">
        <v>6268</v>
      </c>
      <c r="AB3801" t="s">
        <v>877</v>
      </c>
      <c r="AC3801">
        <v>48</v>
      </c>
      <c r="AD3801" t="s">
        <v>8810</v>
      </c>
      <c r="AE3801" t="s">
        <v>8417</v>
      </c>
      <c r="AF3801" t="s">
        <v>8729</v>
      </c>
      <c r="AG3801" t="s">
        <v>8441</v>
      </c>
    </row>
    <row r="3802" spans="1:33" hidden="1" x14ac:dyDescent="0.25">
      <c r="A3802" t="s">
        <v>66</v>
      </c>
      <c r="B3802">
        <v>2025301</v>
      </c>
      <c r="C3802" t="s">
        <v>86</v>
      </c>
      <c r="D3802">
        <v>9</v>
      </c>
      <c r="E3802" t="s">
        <v>92</v>
      </c>
      <c r="F3802">
        <v>1650</v>
      </c>
      <c r="G3802" t="s">
        <v>98</v>
      </c>
      <c r="H3802" t="s">
        <v>373</v>
      </c>
      <c r="I3802" t="s">
        <v>447</v>
      </c>
      <c r="K3802">
        <v>28.54</v>
      </c>
      <c r="L3802">
        <v>51.78</v>
      </c>
      <c r="M3802" t="s">
        <v>739</v>
      </c>
      <c r="N3802" t="s">
        <v>939</v>
      </c>
      <c r="Q3802">
        <v>11</v>
      </c>
      <c r="R3802">
        <v>14</v>
      </c>
      <c r="S3802" t="s">
        <v>1353</v>
      </c>
      <c r="T3802" t="s">
        <v>2540</v>
      </c>
      <c r="U3802" t="s">
        <v>3398</v>
      </c>
      <c r="V3802" t="s">
        <v>3444</v>
      </c>
      <c r="W3802">
        <v>121</v>
      </c>
      <c r="X3802">
        <v>1080</v>
      </c>
      <c r="Y3802">
        <v>13</v>
      </c>
      <c r="Z3802" t="s">
        <v>3511</v>
      </c>
      <c r="AA3802" t="s">
        <v>6269</v>
      </c>
      <c r="AB3802" t="s">
        <v>6911</v>
      </c>
      <c r="AC3802">
        <v>17</v>
      </c>
      <c r="AD3802" t="s">
        <v>8974</v>
      </c>
      <c r="AE3802" t="s">
        <v>9082</v>
      </c>
      <c r="AF3802" t="s">
        <v>8579</v>
      </c>
      <c r="AG3802" t="s">
        <v>8593</v>
      </c>
    </row>
    <row r="3803" spans="1:33" hidden="1" x14ac:dyDescent="0.25">
      <c r="A3803" t="s">
        <v>66</v>
      </c>
      <c r="B3803">
        <v>2025301</v>
      </c>
      <c r="C3803" t="s">
        <v>86</v>
      </c>
      <c r="D3803">
        <v>9</v>
      </c>
      <c r="E3803" t="s">
        <v>92</v>
      </c>
      <c r="F3803">
        <v>1650</v>
      </c>
      <c r="G3803" t="s">
        <v>98</v>
      </c>
      <c r="H3803" t="s">
        <v>373</v>
      </c>
      <c r="I3803" t="s">
        <v>447</v>
      </c>
      <c r="K3803">
        <v>28.54</v>
      </c>
      <c r="L3803">
        <v>51.78</v>
      </c>
      <c r="M3803" t="s">
        <v>739</v>
      </c>
      <c r="N3803" t="s">
        <v>939</v>
      </c>
      <c r="Q3803">
        <v>12</v>
      </c>
      <c r="R3803">
        <v>2</v>
      </c>
      <c r="S3803" t="s">
        <v>2126</v>
      </c>
      <c r="T3803" t="s">
        <v>3313</v>
      </c>
      <c r="U3803" t="s">
        <v>3402</v>
      </c>
      <c r="V3803" t="s">
        <v>3445</v>
      </c>
      <c r="W3803">
        <v>129</v>
      </c>
      <c r="X3803">
        <v>1076</v>
      </c>
      <c r="Y3803">
        <v>10</v>
      </c>
      <c r="Z3803" t="s">
        <v>3547</v>
      </c>
      <c r="AA3803" t="s">
        <v>6270</v>
      </c>
      <c r="AB3803" t="s">
        <v>6913</v>
      </c>
      <c r="AC3803">
        <v>35</v>
      </c>
      <c r="AD3803" t="s">
        <v>9168</v>
      </c>
      <c r="AE3803" t="s">
        <v>8970</v>
      </c>
      <c r="AF3803" t="s">
        <v>9018</v>
      </c>
      <c r="AG3803" t="s">
        <v>464</v>
      </c>
    </row>
    <row r="3804" spans="1:33" hidden="1" x14ac:dyDescent="0.25">
      <c r="A3804" t="s">
        <v>66</v>
      </c>
      <c r="B3804">
        <v>2025301</v>
      </c>
      <c r="C3804" t="s">
        <v>86</v>
      </c>
      <c r="D3804">
        <v>9</v>
      </c>
      <c r="E3804" t="s">
        <v>92</v>
      </c>
      <c r="F3804">
        <v>1650</v>
      </c>
      <c r="G3804" t="s">
        <v>98</v>
      </c>
      <c r="H3804" t="s">
        <v>373</v>
      </c>
      <c r="I3804" t="s">
        <v>447</v>
      </c>
      <c r="K3804">
        <v>28.54</v>
      </c>
      <c r="L3804">
        <v>51.78</v>
      </c>
      <c r="M3804" t="s">
        <v>739</v>
      </c>
      <c r="N3804" t="s">
        <v>939</v>
      </c>
      <c r="Q3804">
        <v>13</v>
      </c>
      <c r="R3804">
        <v>6</v>
      </c>
      <c r="S3804" t="s">
        <v>2006</v>
      </c>
      <c r="T3804" t="s">
        <v>3193</v>
      </c>
      <c r="U3804" t="s">
        <v>3409</v>
      </c>
      <c r="V3804" t="s">
        <v>3456</v>
      </c>
      <c r="W3804">
        <v>130</v>
      </c>
      <c r="X3804">
        <v>1117</v>
      </c>
      <c r="Y3804">
        <v>14</v>
      </c>
      <c r="Z3804" t="s">
        <v>3569</v>
      </c>
      <c r="AA3804" t="s">
        <v>6271</v>
      </c>
      <c r="AB3804" t="s">
        <v>7386</v>
      </c>
      <c r="AC3804">
        <v>93</v>
      </c>
      <c r="AD3804" t="s">
        <v>9014</v>
      </c>
      <c r="AE3804" t="s">
        <v>8417</v>
      </c>
      <c r="AF3804" t="s">
        <v>8461</v>
      </c>
      <c r="AG3804" t="s">
        <v>8867</v>
      </c>
    </row>
    <row r="3805" spans="1:33" hidden="1" x14ac:dyDescent="0.25">
      <c r="A3805" t="s">
        <v>66</v>
      </c>
      <c r="B3805">
        <v>2025301</v>
      </c>
      <c r="C3805" t="s">
        <v>86</v>
      </c>
      <c r="D3805">
        <v>9</v>
      </c>
      <c r="E3805" t="s">
        <v>92</v>
      </c>
      <c r="F3805">
        <v>1650</v>
      </c>
      <c r="G3805" t="s">
        <v>98</v>
      </c>
      <c r="H3805" t="s">
        <v>373</v>
      </c>
      <c r="I3805" t="s">
        <v>447</v>
      </c>
      <c r="K3805">
        <v>28.54</v>
      </c>
      <c r="L3805">
        <v>51.78</v>
      </c>
      <c r="M3805" t="s">
        <v>739</v>
      </c>
      <c r="N3805" t="s">
        <v>939</v>
      </c>
      <c r="Q3805">
        <v>14</v>
      </c>
      <c r="R3805">
        <v>11</v>
      </c>
      <c r="S3805" t="s">
        <v>1630</v>
      </c>
      <c r="T3805" t="s">
        <v>2817</v>
      </c>
      <c r="U3805" t="s">
        <v>3422</v>
      </c>
      <c r="V3805" t="s">
        <v>3453</v>
      </c>
      <c r="W3805">
        <v>122</v>
      </c>
      <c r="X3805">
        <v>1169</v>
      </c>
      <c r="Y3805">
        <v>12</v>
      </c>
      <c r="Z3805" t="s">
        <v>3596</v>
      </c>
      <c r="AA3805" t="s">
        <v>6272</v>
      </c>
      <c r="AB3805" t="s">
        <v>8183</v>
      </c>
      <c r="AC3805">
        <v>58</v>
      </c>
      <c r="AD3805" t="s">
        <v>8840</v>
      </c>
      <c r="AE3805" t="s">
        <v>9357</v>
      </c>
      <c r="AF3805" t="s">
        <v>8762</v>
      </c>
      <c r="AG3805" t="s">
        <v>8827</v>
      </c>
    </row>
    <row r="3806" spans="1:33" hidden="1" x14ac:dyDescent="0.25">
      <c r="A3806" t="s">
        <v>66</v>
      </c>
      <c r="B3806">
        <v>2025302</v>
      </c>
      <c r="C3806" t="s">
        <v>86</v>
      </c>
      <c r="D3806">
        <v>10</v>
      </c>
      <c r="E3806" t="s">
        <v>92</v>
      </c>
      <c r="F3806">
        <v>1200</v>
      </c>
      <c r="G3806" t="s">
        <v>98</v>
      </c>
      <c r="H3806" t="s">
        <v>374</v>
      </c>
      <c r="I3806" t="s">
        <v>446</v>
      </c>
      <c r="J3806" t="s">
        <v>452</v>
      </c>
      <c r="K3806">
        <v>24.04</v>
      </c>
      <c r="L3806">
        <v>46.54</v>
      </c>
      <c r="M3806" t="s">
        <v>740</v>
      </c>
      <c r="Q3806">
        <v>1</v>
      </c>
      <c r="R3806">
        <v>3</v>
      </c>
      <c r="S3806" t="s">
        <v>1138</v>
      </c>
      <c r="T3806" t="s">
        <v>2325</v>
      </c>
      <c r="U3806" t="s">
        <v>3397</v>
      </c>
      <c r="V3806" t="s">
        <v>3442</v>
      </c>
      <c r="W3806">
        <v>127</v>
      </c>
      <c r="X3806">
        <v>1136</v>
      </c>
      <c r="Y3806">
        <v>6</v>
      </c>
      <c r="Z3806" t="s">
        <v>3478</v>
      </c>
      <c r="AA3806" t="s">
        <v>5160</v>
      </c>
      <c r="AB3806" t="s">
        <v>740</v>
      </c>
      <c r="AC3806">
        <v>9.6999999999999993</v>
      </c>
      <c r="AD3806" t="s">
        <v>8460</v>
      </c>
      <c r="AE3806" t="s">
        <v>9281</v>
      </c>
      <c r="AF3806" t="s">
        <v>9434</v>
      </c>
    </row>
    <row r="3807" spans="1:33" hidden="1" x14ac:dyDescent="0.25">
      <c r="A3807" t="s">
        <v>66</v>
      </c>
      <c r="B3807">
        <v>2025302</v>
      </c>
      <c r="C3807" t="s">
        <v>86</v>
      </c>
      <c r="D3807">
        <v>10</v>
      </c>
      <c r="E3807" t="s">
        <v>92</v>
      </c>
      <c r="F3807">
        <v>1200</v>
      </c>
      <c r="G3807" t="s">
        <v>98</v>
      </c>
      <c r="H3807" t="s">
        <v>374</v>
      </c>
      <c r="I3807" t="s">
        <v>446</v>
      </c>
      <c r="J3807" t="s">
        <v>452</v>
      </c>
      <c r="K3807">
        <v>24.04</v>
      </c>
      <c r="L3807">
        <v>46.54</v>
      </c>
      <c r="M3807" t="s">
        <v>740</v>
      </c>
      <c r="Q3807">
        <v>2</v>
      </c>
      <c r="R3807">
        <v>5</v>
      </c>
      <c r="S3807" t="s">
        <v>1934</v>
      </c>
      <c r="T3807" t="s">
        <v>3121</v>
      </c>
      <c r="U3807" t="s">
        <v>3411</v>
      </c>
      <c r="V3807" t="s">
        <v>3444</v>
      </c>
      <c r="W3807">
        <v>126</v>
      </c>
      <c r="X3807">
        <v>1216</v>
      </c>
      <c r="Y3807">
        <v>13</v>
      </c>
      <c r="Z3807" t="s">
        <v>3518</v>
      </c>
      <c r="AA3807" t="s">
        <v>4985</v>
      </c>
      <c r="AB3807" t="s">
        <v>533</v>
      </c>
      <c r="AC3807">
        <v>2.1</v>
      </c>
      <c r="AD3807" t="s">
        <v>8458</v>
      </c>
      <c r="AE3807" t="s">
        <v>9385</v>
      </c>
      <c r="AF3807" t="s">
        <v>9225</v>
      </c>
    </row>
    <row r="3808" spans="1:33" hidden="1" x14ac:dyDescent="0.25">
      <c r="A3808" t="s">
        <v>66</v>
      </c>
      <c r="B3808">
        <v>2025302</v>
      </c>
      <c r="C3808" t="s">
        <v>86</v>
      </c>
      <c r="D3808">
        <v>10</v>
      </c>
      <c r="E3808" t="s">
        <v>92</v>
      </c>
      <c r="F3808">
        <v>1200</v>
      </c>
      <c r="G3808" t="s">
        <v>98</v>
      </c>
      <c r="H3808" t="s">
        <v>374</v>
      </c>
      <c r="I3808" t="s">
        <v>446</v>
      </c>
      <c r="J3808" t="s">
        <v>452</v>
      </c>
      <c r="K3808">
        <v>24.04</v>
      </c>
      <c r="L3808">
        <v>46.54</v>
      </c>
      <c r="M3808" t="s">
        <v>740</v>
      </c>
      <c r="Q3808">
        <v>3</v>
      </c>
      <c r="R3808">
        <v>1</v>
      </c>
      <c r="S3808" t="s">
        <v>1623</v>
      </c>
      <c r="T3808" t="s">
        <v>2810</v>
      </c>
      <c r="U3808" t="s">
        <v>3422</v>
      </c>
      <c r="V3808" t="s">
        <v>3440</v>
      </c>
      <c r="W3808">
        <v>132</v>
      </c>
      <c r="X3808">
        <v>1095</v>
      </c>
      <c r="Y3808">
        <v>10</v>
      </c>
      <c r="Z3808" t="s">
        <v>3480</v>
      </c>
      <c r="AA3808" t="s">
        <v>5682</v>
      </c>
      <c r="AB3808" t="s">
        <v>7013</v>
      </c>
      <c r="AC3808">
        <v>11</v>
      </c>
      <c r="AD3808" t="s">
        <v>8871</v>
      </c>
      <c r="AE3808" t="s">
        <v>9280</v>
      </c>
      <c r="AF3808" t="s">
        <v>9347</v>
      </c>
    </row>
    <row r="3809" spans="1:33" hidden="1" x14ac:dyDescent="0.25">
      <c r="A3809" t="s">
        <v>66</v>
      </c>
      <c r="B3809">
        <v>2025302</v>
      </c>
      <c r="C3809" t="s">
        <v>86</v>
      </c>
      <c r="D3809">
        <v>10</v>
      </c>
      <c r="E3809" t="s">
        <v>92</v>
      </c>
      <c r="F3809">
        <v>1200</v>
      </c>
      <c r="G3809" t="s">
        <v>98</v>
      </c>
      <c r="H3809" t="s">
        <v>374</v>
      </c>
      <c r="I3809" t="s">
        <v>446</v>
      </c>
      <c r="J3809" t="s">
        <v>452</v>
      </c>
      <c r="K3809">
        <v>24.04</v>
      </c>
      <c r="L3809">
        <v>46.54</v>
      </c>
      <c r="M3809" t="s">
        <v>740</v>
      </c>
      <c r="Q3809">
        <v>4</v>
      </c>
      <c r="R3809">
        <v>2</v>
      </c>
      <c r="S3809" t="s">
        <v>1341</v>
      </c>
      <c r="T3809" t="s">
        <v>2528</v>
      </c>
      <c r="U3809" t="s">
        <v>3419</v>
      </c>
      <c r="V3809" t="s">
        <v>3458</v>
      </c>
      <c r="W3809">
        <v>125</v>
      </c>
      <c r="X3809">
        <v>1125</v>
      </c>
      <c r="Y3809">
        <v>9</v>
      </c>
      <c r="Z3809" t="s">
        <v>3506</v>
      </c>
      <c r="AA3809" t="s">
        <v>4987</v>
      </c>
      <c r="AB3809" t="s">
        <v>573</v>
      </c>
      <c r="AC3809">
        <v>9.1999999999999993</v>
      </c>
      <c r="AD3809" t="s">
        <v>8455</v>
      </c>
      <c r="AE3809" t="s">
        <v>9281</v>
      </c>
      <c r="AF3809" t="s">
        <v>9435</v>
      </c>
    </row>
    <row r="3810" spans="1:33" hidden="1" x14ac:dyDescent="0.25">
      <c r="A3810" t="s">
        <v>66</v>
      </c>
      <c r="B3810">
        <v>2025302</v>
      </c>
      <c r="C3810" t="s">
        <v>86</v>
      </c>
      <c r="D3810">
        <v>10</v>
      </c>
      <c r="E3810" t="s">
        <v>92</v>
      </c>
      <c r="F3810">
        <v>1200</v>
      </c>
      <c r="G3810" t="s">
        <v>98</v>
      </c>
      <c r="H3810" t="s">
        <v>374</v>
      </c>
      <c r="I3810" t="s">
        <v>446</v>
      </c>
      <c r="J3810" t="s">
        <v>452</v>
      </c>
      <c r="K3810">
        <v>24.04</v>
      </c>
      <c r="L3810">
        <v>46.54</v>
      </c>
      <c r="M3810" t="s">
        <v>740</v>
      </c>
      <c r="Q3810">
        <v>5</v>
      </c>
      <c r="R3810">
        <v>4</v>
      </c>
      <c r="S3810" t="s">
        <v>1626</v>
      </c>
      <c r="T3810" t="s">
        <v>2813</v>
      </c>
      <c r="U3810" t="s">
        <v>3416</v>
      </c>
      <c r="V3810" t="s">
        <v>3447</v>
      </c>
      <c r="W3810">
        <v>127</v>
      </c>
      <c r="X3810">
        <v>1121</v>
      </c>
      <c r="Y3810">
        <v>2</v>
      </c>
      <c r="Z3810" t="s">
        <v>3521</v>
      </c>
      <c r="AA3810" t="s">
        <v>5372</v>
      </c>
      <c r="AB3810" t="s">
        <v>6835</v>
      </c>
      <c r="AC3810">
        <v>17</v>
      </c>
      <c r="AD3810" t="s">
        <v>8688</v>
      </c>
      <c r="AE3810" t="s">
        <v>9278</v>
      </c>
      <c r="AF3810" t="s">
        <v>9435</v>
      </c>
    </row>
    <row r="3811" spans="1:33" hidden="1" x14ac:dyDescent="0.25">
      <c r="A3811" t="s">
        <v>66</v>
      </c>
      <c r="B3811">
        <v>2025302</v>
      </c>
      <c r="C3811" t="s">
        <v>86</v>
      </c>
      <c r="D3811">
        <v>10</v>
      </c>
      <c r="E3811" t="s">
        <v>92</v>
      </c>
      <c r="F3811">
        <v>1200</v>
      </c>
      <c r="G3811" t="s">
        <v>98</v>
      </c>
      <c r="H3811" t="s">
        <v>374</v>
      </c>
      <c r="I3811" t="s">
        <v>446</v>
      </c>
      <c r="J3811" t="s">
        <v>452</v>
      </c>
      <c r="K3811">
        <v>24.04</v>
      </c>
      <c r="L3811">
        <v>46.54</v>
      </c>
      <c r="M3811" t="s">
        <v>740</v>
      </c>
      <c r="Q3811">
        <v>6</v>
      </c>
      <c r="R3811">
        <v>6</v>
      </c>
      <c r="S3811" t="s">
        <v>1879</v>
      </c>
      <c r="T3811" t="s">
        <v>3066</v>
      </c>
      <c r="U3811" t="s">
        <v>3406</v>
      </c>
      <c r="V3811" t="s">
        <v>3459</v>
      </c>
      <c r="W3811">
        <v>125</v>
      </c>
      <c r="X3811">
        <v>1215</v>
      </c>
      <c r="Y3811">
        <v>4</v>
      </c>
      <c r="Z3811" t="s">
        <v>3483</v>
      </c>
      <c r="AA3811" t="s">
        <v>6137</v>
      </c>
      <c r="AB3811" t="s">
        <v>764</v>
      </c>
      <c r="AC3811">
        <v>7.2</v>
      </c>
      <c r="AD3811" t="s">
        <v>8730</v>
      </c>
      <c r="AE3811" t="s">
        <v>9279</v>
      </c>
      <c r="AF3811" t="s">
        <v>9366</v>
      </c>
    </row>
    <row r="3812" spans="1:33" hidden="1" x14ac:dyDescent="0.25">
      <c r="A3812" t="s">
        <v>66</v>
      </c>
      <c r="B3812">
        <v>2025302</v>
      </c>
      <c r="C3812" t="s">
        <v>86</v>
      </c>
      <c r="D3812">
        <v>10</v>
      </c>
      <c r="E3812" t="s">
        <v>92</v>
      </c>
      <c r="F3812">
        <v>1200</v>
      </c>
      <c r="G3812" t="s">
        <v>98</v>
      </c>
      <c r="H3812" t="s">
        <v>374</v>
      </c>
      <c r="I3812" t="s">
        <v>446</v>
      </c>
      <c r="J3812" t="s">
        <v>452</v>
      </c>
      <c r="K3812">
        <v>24.04</v>
      </c>
      <c r="L3812">
        <v>46.54</v>
      </c>
      <c r="M3812" t="s">
        <v>740</v>
      </c>
      <c r="Q3812">
        <v>7</v>
      </c>
      <c r="R3812">
        <v>13</v>
      </c>
      <c r="S3812" t="s">
        <v>1769</v>
      </c>
      <c r="T3812" t="s">
        <v>2956</v>
      </c>
      <c r="U3812" t="s">
        <v>3399</v>
      </c>
      <c r="V3812" t="s">
        <v>3446</v>
      </c>
      <c r="W3812">
        <v>120</v>
      </c>
      <c r="X3812">
        <v>1162</v>
      </c>
      <c r="Y3812">
        <v>1</v>
      </c>
      <c r="Z3812" t="s">
        <v>3514</v>
      </c>
      <c r="AA3812" t="s">
        <v>5002</v>
      </c>
      <c r="AB3812" t="s">
        <v>761</v>
      </c>
      <c r="AC3812">
        <v>13</v>
      </c>
      <c r="AD3812" t="s">
        <v>8459</v>
      </c>
      <c r="AE3812" t="s">
        <v>9386</v>
      </c>
      <c r="AF3812" t="s">
        <v>9236</v>
      </c>
    </row>
    <row r="3813" spans="1:33" hidden="1" x14ac:dyDescent="0.25">
      <c r="A3813" t="s">
        <v>66</v>
      </c>
      <c r="B3813">
        <v>2025302</v>
      </c>
      <c r="C3813" t="s">
        <v>86</v>
      </c>
      <c r="D3813">
        <v>10</v>
      </c>
      <c r="E3813" t="s">
        <v>92</v>
      </c>
      <c r="F3813">
        <v>1200</v>
      </c>
      <c r="G3813" t="s">
        <v>98</v>
      </c>
      <c r="H3813" t="s">
        <v>374</v>
      </c>
      <c r="I3813" t="s">
        <v>446</v>
      </c>
      <c r="J3813" t="s">
        <v>452</v>
      </c>
      <c r="K3813">
        <v>24.04</v>
      </c>
      <c r="L3813">
        <v>46.54</v>
      </c>
      <c r="M3813" t="s">
        <v>740</v>
      </c>
      <c r="Q3813">
        <v>8</v>
      </c>
      <c r="R3813">
        <v>9</v>
      </c>
      <c r="S3813" t="s">
        <v>2007</v>
      </c>
      <c r="T3813" t="s">
        <v>3194</v>
      </c>
      <c r="U3813" t="s">
        <v>3409</v>
      </c>
      <c r="V3813" t="s">
        <v>3454</v>
      </c>
      <c r="W3813">
        <v>123</v>
      </c>
      <c r="X3813">
        <v>1085</v>
      </c>
      <c r="Y3813">
        <v>5</v>
      </c>
      <c r="Z3813" t="s">
        <v>3490</v>
      </c>
      <c r="AA3813" t="s">
        <v>4991</v>
      </c>
      <c r="AB3813" t="s">
        <v>6881</v>
      </c>
      <c r="AC3813">
        <v>14</v>
      </c>
      <c r="AD3813" t="s">
        <v>8461</v>
      </c>
      <c r="AE3813" t="s">
        <v>9277</v>
      </c>
      <c r="AF3813" t="s">
        <v>9357</v>
      </c>
    </row>
    <row r="3814" spans="1:33" hidden="1" x14ac:dyDescent="0.25">
      <c r="A3814" t="s">
        <v>66</v>
      </c>
      <c r="B3814">
        <v>2025302</v>
      </c>
      <c r="C3814" t="s">
        <v>86</v>
      </c>
      <c r="D3814">
        <v>10</v>
      </c>
      <c r="E3814" t="s">
        <v>92</v>
      </c>
      <c r="F3814">
        <v>1200</v>
      </c>
      <c r="G3814" t="s">
        <v>98</v>
      </c>
      <c r="H3814" t="s">
        <v>374</v>
      </c>
      <c r="I3814" t="s">
        <v>446</v>
      </c>
      <c r="J3814" t="s">
        <v>452</v>
      </c>
      <c r="K3814">
        <v>24.04</v>
      </c>
      <c r="L3814">
        <v>46.54</v>
      </c>
      <c r="M3814" t="s">
        <v>740</v>
      </c>
      <c r="Q3814">
        <v>9</v>
      </c>
      <c r="R3814">
        <v>11</v>
      </c>
      <c r="S3814" t="s">
        <v>1856</v>
      </c>
      <c r="T3814" t="s">
        <v>3043</v>
      </c>
      <c r="U3814" t="s">
        <v>3417</v>
      </c>
      <c r="V3814" t="s">
        <v>3452</v>
      </c>
      <c r="W3814">
        <v>121</v>
      </c>
      <c r="X3814">
        <v>1311</v>
      </c>
      <c r="Y3814">
        <v>14</v>
      </c>
      <c r="Z3814" t="s">
        <v>3485</v>
      </c>
      <c r="AA3814" t="s">
        <v>6273</v>
      </c>
      <c r="AB3814" t="s">
        <v>585</v>
      </c>
      <c r="AC3814">
        <v>65</v>
      </c>
      <c r="AD3814" t="s">
        <v>8701</v>
      </c>
      <c r="AE3814" t="s">
        <v>9398</v>
      </c>
      <c r="AF3814" t="s">
        <v>9308</v>
      </c>
    </row>
    <row r="3815" spans="1:33" hidden="1" x14ac:dyDescent="0.25">
      <c r="A3815" t="s">
        <v>66</v>
      </c>
      <c r="B3815">
        <v>2025302</v>
      </c>
      <c r="C3815" t="s">
        <v>86</v>
      </c>
      <c r="D3815">
        <v>10</v>
      </c>
      <c r="E3815" t="s">
        <v>92</v>
      </c>
      <c r="F3815">
        <v>1200</v>
      </c>
      <c r="G3815" t="s">
        <v>98</v>
      </c>
      <c r="H3815" t="s">
        <v>374</v>
      </c>
      <c r="I3815" t="s">
        <v>446</v>
      </c>
      <c r="J3815" t="s">
        <v>452</v>
      </c>
      <c r="K3815">
        <v>24.04</v>
      </c>
      <c r="L3815">
        <v>46.54</v>
      </c>
      <c r="M3815" t="s">
        <v>740</v>
      </c>
      <c r="Q3815">
        <v>10</v>
      </c>
      <c r="R3815">
        <v>8</v>
      </c>
      <c r="S3815" t="s">
        <v>2046</v>
      </c>
      <c r="T3815" t="s">
        <v>3233</v>
      </c>
      <c r="U3815" t="s">
        <v>3413</v>
      </c>
      <c r="V3815" t="s">
        <v>3457</v>
      </c>
      <c r="W3815">
        <v>122</v>
      </c>
      <c r="X3815">
        <v>1009</v>
      </c>
      <c r="Y3815">
        <v>7</v>
      </c>
      <c r="Z3815" t="s">
        <v>3515</v>
      </c>
      <c r="AA3815" t="s">
        <v>6274</v>
      </c>
      <c r="AB3815" t="s">
        <v>486</v>
      </c>
      <c r="AC3815">
        <v>141</v>
      </c>
      <c r="AD3815" t="s">
        <v>8770</v>
      </c>
      <c r="AE3815" t="s">
        <v>9398</v>
      </c>
      <c r="AF3815" t="s">
        <v>9366</v>
      </c>
    </row>
    <row r="3816" spans="1:33" hidden="1" x14ac:dyDescent="0.25">
      <c r="A3816" t="s">
        <v>66</v>
      </c>
      <c r="B3816">
        <v>2025302</v>
      </c>
      <c r="C3816" t="s">
        <v>86</v>
      </c>
      <c r="D3816">
        <v>10</v>
      </c>
      <c r="E3816" t="s">
        <v>92</v>
      </c>
      <c r="F3816">
        <v>1200</v>
      </c>
      <c r="G3816" t="s">
        <v>98</v>
      </c>
      <c r="H3816" t="s">
        <v>374</v>
      </c>
      <c r="I3816" t="s">
        <v>446</v>
      </c>
      <c r="J3816" t="s">
        <v>452</v>
      </c>
      <c r="K3816">
        <v>24.04</v>
      </c>
      <c r="L3816">
        <v>46.54</v>
      </c>
      <c r="M3816" t="s">
        <v>740</v>
      </c>
      <c r="Q3816">
        <v>11</v>
      </c>
      <c r="R3816">
        <v>12</v>
      </c>
      <c r="S3816" t="s">
        <v>1778</v>
      </c>
      <c r="T3816" t="s">
        <v>2965</v>
      </c>
      <c r="U3816" t="s">
        <v>3407</v>
      </c>
      <c r="V3816" t="s">
        <v>3450</v>
      </c>
      <c r="W3816">
        <v>121</v>
      </c>
      <c r="X3816">
        <v>1230</v>
      </c>
      <c r="Y3816">
        <v>3</v>
      </c>
      <c r="Z3816" t="s">
        <v>3515</v>
      </c>
      <c r="AA3816" t="s">
        <v>4994</v>
      </c>
      <c r="AB3816" t="s">
        <v>6882</v>
      </c>
      <c r="AC3816">
        <v>81</v>
      </c>
      <c r="AD3816" t="s">
        <v>8771</v>
      </c>
      <c r="AE3816" t="s">
        <v>9278</v>
      </c>
      <c r="AF3816" t="s">
        <v>9312</v>
      </c>
    </row>
    <row r="3817" spans="1:33" hidden="1" x14ac:dyDescent="0.25">
      <c r="A3817" t="s">
        <v>66</v>
      </c>
      <c r="B3817">
        <v>2025302</v>
      </c>
      <c r="C3817" t="s">
        <v>86</v>
      </c>
      <c r="D3817">
        <v>10</v>
      </c>
      <c r="E3817" t="s">
        <v>92</v>
      </c>
      <c r="F3817">
        <v>1200</v>
      </c>
      <c r="G3817" t="s">
        <v>98</v>
      </c>
      <c r="H3817" t="s">
        <v>374</v>
      </c>
      <c r="I3817" t="s">
        <v>446</v>
      </c>
      <c r="J3817" t="s">
        <v>452</v>
      </c>
      <c r="K3817">
        <v>24.04</v>
      </c>
      <c r="L3817">
        <v>46.54</v>
      </c>
      <c r="M3817" t="s">
        <v>740</v>
      </c>
      <c r="Q3817">
        <v>12</v>
      </c>
      <c r="R3817">
        <v>14</v>
      </c>
      <c r="S3817" t="s">
        <v>1629</v>
      </c>
      <c r="T3817" t="s">
        <v>2816</v>
      </c>
      <c r="U3817" t="s">
        <v>3412</v>
      </c>
      <c r="V3817" t="s">
        <v>3456</v>
      </c>
      <c r="W3817">
        <v>122</v>
      </c>
      <c r="X3817">
        <v>1163</v>
      </c>
      <c r="Y3817">
        <v>11</v>
      </c>
      <c r="Z3817" t="s">
        <v>3491</v>
      </c>
      <c r="AA3817" t="s">
        <v>6275</v>
      </c>
      <c r="AB3817" t="s">
        <v>7139</v>
      </c>
      <c r="AC3817">
        <v>86</v>
      </c>
      <c r="AD3817" t="s">
        <v>8411</v>
      </c>
      <c r="AE3817" t="s">
        <v>9277</v>
      </c>
      <c r="AF3817" t="s">
        <v>9239</v>
      </c>
    </row>
    <row r="3818" spans="1:33" hidden="1" x14ac:dyDescent="0.25">
      <c r="A3818" t="s">
        <v>66</v>
      </c>
      <c r="B3818">
        <v>2025302</v>
      </c>
      <c r="C3818" t="s">
        <v>86</v>
      </c>
      <c r="D3818">
        <v>10</v>
      </c>
      <c r="E3818" t="s">
        <v>92</v>
      </c>
      <c r="F3818">
        <v>1200</v>
      </c>
      <c r="G3818" t="s">
        <v>98</v>
      </c>
      <c r="H3818" t="s">
        <v>374</v>
      </c>
      <c r="I3818" t="s">
        <v>446</v>
      </c>
      <c r="J3818" t="s">
        <v>452</v>
      </c>
      <c r="K3818">
        <v>24.04</v>
      </c>
      <c r="L3818">
        <v>46.54</v>
      </c>
      <c r="M3818" t="s">
        <v>740</v>
      </c>
      <c r="Q3818">
        <v>13</v>
      </c>
      <c r="R3818">
        <v>7</v>
      </c>
      <c r="S3818" t="s">
        <v>1777</v>
      </c>
      <c r="T3818" t="s">
        <v>2964</v>
      </c>
      <c r="U3818" t="s">
        <v>3400</v>
      </c>
      <c r="V3818" t="s">
        <v>3460</v>
      </c>
      <c r="W3818">
        <v>125</v>
      </c>
      <c r="X3818">
        <v>1131</v>
      </c>
      <c r="Y3818">
        <v>8</v>
      </c>
      <c r="Z3818" t="s">
        <v>3491</v>
      </c>
      <c r="AA3818" t="s">
        <v>6276</v>
      </c>
      <c r="AB3818" t="s">
        <v>698</v>
      </c>
      <c r="AC3818">
        <v>16</v>
      </c>
      <c r="AD3818" t="s">
        <v>8411</v>
      </c>
      <c r="AE3818" t="s">
        <v>9277</v>
      </c>
      <c r="AF3818" t="s">
        <v>9278</v>
      </c>
    </row>
    <row r="3819" spans="1:33" hidden="1" x14ac:dyDescent="0.25">
      <c r="A3819" t="s">
        <v>66</v>
      </c>
      <c r="B3819">
        <v>2025302</v>
      </c>
      <c r="C3819" t="s">
        <v>86</v>
      </c>
      <c r="D3819">
        <v>10</v>
      </c>
      <c r="E3819" t="s">
        <v>92</v>
      </c>
      <c r="F3819">
        <v>1200</v>
      </c>
      <c r="G3819" t="s">
        <v>98</v>
      </c>
      <c r="H3819" t="s">
        <v>374</v>
      </c>
      <c r="I3819" t="s">
        <v>446</v>
      </c>
      <c r="J3819" t="s">
        <v>452</v>
      </c>
      <c r="K3819">
        <v>24.04</v>
      </c>
      <c r="L3819">
        <v>46.54</v>
      </c>
      <c r="M3819" t="s">
        <v>740</v>
      </c>
      <c r="Q3819">
        <v>14</v>
      </c>
      <c r="R3819">
        <v>10</v>
      </c>
      <c r="S3819" t="s">
        <v>2047</v>
      </c>
      <c r="T3819" t="s">
        <v>3234</v>
      </c>
      <c r="U3819" t="s">
        <v>3398</v>
      </c>
      <c r="V3819" t="s">
        <v>3443</v>
      </c>
      <c r="W3819">
        <v>123</v>
      </c>
      <c r="X3819">
        <v>1000</v>
      </c>
      <c r="Y3819">
        <v>12</v>
      </c>
      <c r="Z3819" t="s">
        <v>3522</v>
      </c>
      <c r="AA3819" t="s">
        <v>6277</v>
      </c>
      <c r="AB3819" t="s">
        <v>7052</v>
      </c>
      <c r="AC3819">
        <v>151</v>
      </c>
      <c r="AD3819" t="s">
        <v>8702</v>
      </c>
      <c r="AE3819" t="s">
        <v>9386</v>
      </c>
      <c r="AF3819" t="s">
        <v>9240</v>
      </c>
    </row>
    <row r="3820" spans="1:33" hidden="1" x14ac:dyDescent="0.25">
      <c r="A3820" t="s">
        <v>67</v>
      </c>
      <c r="B3820">
        <v>2025303</v>
      </c>
      <c r="C3820" t="s">
        <v>86</v>
      </c>
      <c r="D3820">
        <v>1</v>
      </c>
      <c r="E3820" t="s">
        <v>88</v>
      </c>
      <c r="F3820">
        <v>1600</v>
      </c>
      <c r="G3820" t="s">
        <v>98</v>
      </c>
      <c r="H3820" t="s">
        <v>375</v>
      </c>
      <c r="I3820" t="s">
        <v>446</v>
      </c>
      <c r="J3820" t="s">
        <v>453</v>
      </c>
      <c r="K3820">
        <v>24.33</v>
      </c>
      <c r="L3820">
        <v>46.63</v>
      </c>
      <c r="M3820" t="s">
        <v>529</v>
      </c>
      <c r="N3820" t="s">
        <v>940</v>
      </c>
      <c r="Q3820">
        <v>1</v>
      </c>
      <c r="R3820">
        <v>4</v>
      </c>
      <c r="S3820" t="s">
        <v>1330</v>
      </c>
      <c r="T3820" t="s">
        <v>2517</v>
      </c>
      <c r="U3820" t="s">
        <v>3413</v>
      </c>
      <c r="V3820" t="s">
        <v>3456</v>
      </c>
      <c r="W3820">
        <v>129</v>
      </c>
      <c r="X3820">
        <v>1134</v>
      </c>
      <c r="Y3820">
        <v>10</v>
      </c>
      <c r="Z3820" t="s">
        <v>3478</v>
      </c>
      <c r="AA3820" t="s">
        <v>6278</v>
      </c>
      <c r="AB3820" t="s">
        <v>940</v>
      </c>
      <c r="AC3820">
        <v>13</v>
      </c>
      <c r="AD3820" t="s">
        <v>8473</v>
      </c>
      <c r="AE3820" t="s">
        <v>9279</v>
      </c>
      <c r="AF3820" t="s">
        <v>8593</v>
      </c>
      <c r="AG3820" t="s">
        <v>8552</v>
      </c>
    </row>
    <row r="3821" spans="1:33" hidden="1" x14ac:dyDescent="0.25">
      <c r="A3821" t="s">
        <v>67</v>
      </c>
      <c r="B3821">
        <v>2025303</v>
      </c>
      <c r="C3821" t="s">
        <v>86</v>
      </c>
      <c r="D3821">
        <v>1</v>
      </c>
      <c r="E3821" t="s">
        <v>88</v>
      </c>
      <c r="F3821">
        <v>1600</v>
      </c>
      <c r="G3821" t="s">
        <v>98</v>
      </c>
      <c r="H3821" t="s">
        <v>375</v>
      </c>
      <c r="I3821" t="s">
        <v>446</v>
      </c>
      <c r="J3821" t="s">
        <v>453</v>
      </c>
      <c r="K3821">
        <v>24.33</v>
      </c>
      <c r="L3821">
        <v>46.63</v>
      </c>
      <c r="M3821" t="s">
        <v>529</v>
      </c>
      <c r="N3821" t="s">
        <v>940</v>
      </c>
      <c r="Q3821">
        <v>2</v>
      </c>
      <c r="R3821">
        <v>13</v>
      </c>
      <c r="S3821" t="s">
        <v>1172</v>
      </c>
      <c r="T3821" t="s">
        <v>2359</v>
      </c>
      <c r="U3821" t="s">
        <v>3415</v>
      </c>
      <c r="V3821" t="s">
        <v>3450</v>
      </c>
      <c r="W3821">
        <v>117</v>
      </c>
      <c r="X3821">
        <v>1070</v>
      </c>
      <c r="Y3821">
        <v>2</v>
      </c>
      <c r="Z3821" t="s">
        <v>3505</v>
      </c>
      <c r="AA3821" t="s">
        <v>6279</v>
      </c>
      <c r="AB3821" t="s">
        <v>6840</v>
      </c>
      <c r="AC3821">
        <v>3.8</v>
      </c>
      <c r="AD3821" t="s">
        <v>8755</v>
      </c>
      <c r="AE3821" t="s">
        <v>9369</v>
      </c>
      <c r="AF3821" t="s">
        <v>8490</v>
      </c>
      <c r="AG3821" t="s">
        <v>8421</v>
      </c>
    </row>
    <row r="3822" spans="1:33" hidden="1" x14ac:dyDescent="0.25">
      <c r="A3822" t="s">
        <v>67</v>
      </c>
      <c r="B3822">
        <v>2025303</v>
      </c>
      <c r="C3822" t="s">
        <v>86</v>
      </c>
      <c r="D3822">
        <v>1</v>
      </c>
      <c r="E3822" t="s">
        <v>88</v>
      </c>
      <c r="F3822">
        <v>1600</v>
      </c>
      <c r="G3822" t="s">
        <v>98</v>
      </c>
      <c r="H3822" t="s">
        <v>375</v>
      </c>
      <c r="I3822" t="s">
        <v>446</v>
      </c>
      <c r="J3822" t="s">
        <v>453</v>
      </c>
      <c r="K3822">
        <v>24.33</v>
      </c>
      <c r="L3822">
        <v>46.63</v>
      </c>
      <c r="M3822" t="s">
        <v>529</v>
      </c>
      <c r="N3822" t="s">
        <v>940</v>
      </c>
      <c r="Q3822">
        <v>3</v>
      </c>
      <c r="R3822">
        <v>8</v>
      </c>
      <c r="S3822" t="s">
        <v>1041</v>
      </c>
      <c r="T3822" t="s">
        <v>2228</v>
      </c>
      <c r="U3822" t="s">
        <v>3400</v>
      </c>
      <c r="V3822" t="s">
        <v>3441</v>
      </c>
      <c r="W3822">
        <v>127</v>
      </c>
      <c r="X3822">
        <v>1198</v>
      </c>
      <c r="Y3822">
        <v>8</v>
      </c>
      <c r="Z3822" t="s">
        <v>3518</v>
      </c>
      <c r="AA3822" t="s">
        <v>6280</v>
      </c>
      <c r="AB3822" t="s">
        <v>7919</v>
      </c>
      <c r="AC3822">
        <v>5.2</v>
      </c>
      <c r="AD3822" t="s">
        <v>8927</v>
      </c>
      <c r="AE3822" t="s">
        <v>9281</v>
      </c>
      <c r="AF3822" t="s">
        <v>8448</v>
      </c>
      <c r="AG3822" t="s">
        <v>8820</v>
      </c>
    </row>
    <row r="3823" spans="1:33" hidden="1" x14ac:dyDescent="0.25">
      <c r="A3823" t="s">
        <v>67</v>
      </c>
      <c r="B3823">
        <v>2025303</v>
      </c>
      <c r="C3823" t="s">
        <v>86</v>
      </c>
      <c r="D3823">
        <v>1</v>
      </c>
      <c r="E3823" t="s">
        <v>88</v>
      </c>
      <c r="F3823">
        <v>1600</v>
      </c>
      <c r="G3823" t="s">
        <v>98</v>
      </c>
      <c r="H3823" t="s">
        <v>375</v>
      </c>
      <c r="I3823" t="s">
        <v>446</v>
      </c>
      <c r="J3823" t="s">
        <v>453</v>
      </c>
      <c r="K3823">
        <v>24.33</v>
      </c>
      <c r="L3823">
        <v>46.63</v>
      </c>
      <c r="M3823" t="s">
        <v>529</v>
      </c>
      <c r="N3823" t="s">
        <v>940</v>
      </c>
      <c r="Q3823">
        <v>4</v>
      </c>
      <c r="R3823">
        <v>6</v>
      </c>
      <c r="S3823" t="s">
        <v>1248</v>
      </c>
      <c r="T3823" t="s">
        <v>2435</v>
      </c>
      <c r="U3823" t="s">
        <v>3411</v>
      </c>
      <c r="V3823" t="s">
        <v>3448</v>
      </c>
      <c r="W3823">
        <v>129</v>
      </c>
      <c r="X3823">
        <v>1010</v>
      </c>
      <c r="Y3823">
        <v>14</v>
      </c>
      <c r="Z3823" t="s">
        <v>3479</v>
      </c>
      <c r="AA3823" t="s">
        <v>6281</v>
      </c>
      <c r="AB3823" t="s">
        <v>8184</v>
      </c>
      <c r="AC3823">
        <v>12</v>
      </c>
      <c r="AD3823" t="s">
        <v>9141</v>
      </c>
      <c r="AE3823" t="s">
        <v>9282</v>
      </c>
      <c r="AF3823" t="s">
        <v>8549</v>
      </c>
      <c r="AG3823" t="s">
        <v>8614</v>
      </c>
    </row>
    <row r="3824" spans="1:33" hidden="1" x14ac:dyDescent="0.25">
      <c r="A3824" t="s">
        <v>67</v>
      </c>
      <c r="B3824">
        <v>2025303</v>
      </c>
      <c r="C3824" t="s">
        <v>86</v>
      </c>
      <c r="D3824">
        <v>1</v>
      </c>
      <c r="E3824" t="s">
        <v>88</v>
      </c>
      <c r="F3824">
        <v>1600</v>
      </c>
      <c r="G3824" t="s">
        <v>98</v>
      </c>
      <c r="H3824" t="s">
        <v>375</v>
      </c>
      <c r="I3824" t="s">
        <v>446</v>
      </c>
      <c r="J3824" t="s">
        <v>453</v>
      </c>
      <c r="K3824">
        <v>24.33</v>
      </c>
      <c r="L3824">
        <v>46.63</v>
      </c>
      <c r="M3824" t="s">
        <v>529</v>
      </c>
      <c r="N3824" t="s">
        <v>940</v>
      </c>
      <c r="Q3824">
        <v>5</v>
      </c>
      <c r="R3824">
        <v>2</v>
      </c>
      <c r="S3824" t="s">
        <v>1540</v>
      </c>
      <c r="T3824" t="s">
        <v>2727</v>
      </c>
      <c r="U3824" t="s">
        <v>3404</v>
      </c>
      <c r="V3824" t="s">
        <v>3442</v>
      </c>
      <c r="W3824">
        <v>132</v>
      </c>
      <c r="X3824">
        <v>1168</v>
      </c>
      <c r="Y3824">
        <v>9</v>
      </c>
      <c r="Z3824" t="s">
        <v>3479</v>
      </c>
      <c r="AA3824" t="s">
        <v>6282</v>
      </c>
      <c r="AB3824" t="s">
        <v>7370</v>
      </c>
      <c r="AC3824">
        <v>6.4</v>
      </c>
      <c r="AD3824" t="s">
        <v>8477</v>
      </c>
      <c r="AE3824" t="s">
        <v>9386</v>
      </c>
      <c r="AF3824" t="s">
        <v>8596</v>
      </c>
      <c r="AG3824" t="s">
        <v>8686</v>
      </c>
    </row>
    <row r="3825" spans="1:33" hidden="1" x14ac:dyDescent="0.25">
      <c r="A3825" t="s">
        <v>67</v>
      </c>
      <c r="B3825">
        <v>2025303</v>
      </c>
      <c r="C3825" t="s">
        <v>86</v>
      </c>
      <c r="D3825">
        <v>1</v>
      </c>
      <c r="E3825" t="s">
        <v>88</v>
      </c>
      <c r="F3825">
        <v>1600</v>
      </c>
      <c r="G3825" t="s">
        <v>98</v>
      </c>
      <c r="H3825" t="s">
        <v>375</v>
      </c>
      <c r="I3825" t="s">
        <v>446</v>
      </c>
      <c r="J3825" t="s">
        <v>453</v>
      </c>
      <c r="K3825">
        <v>24.33</v>
      </c>
      <c r="L3825">
        <v>46.63</v>
      </c>
      <c r="M3825" t="s">
        <v>529</v>
      </c>
      <c r="N3825" t="s">
        <v>940</v>
      </c>
      <c r="Q3825">
        <v>6</v>
      </c>
      <c r="R3825">
        <v>14</v>
      </c>
      <c r="S3825" t="s">
        <v>1264</v>
      </c>
      <c r="T3825" t="s">
        <v>2451</v>
      </c>
      <c r="U3825" t="s">
        <v>3406</v>
      </c>
      <c r="V3825" t="s">
        <v>3452</v>
      </c>
      <c r="W3825">
        <v>115</v>
      </c>
      <c r="X3825">
        <v>1114</v>
      </c>
      <c r="Y3825">
        <v>7</v>
      </c>
      <c r="Z3825" t="s">
        <v>3489</v>
      </c>
      <c r="AA3825" t="s">
        <v>6283</v>
      </c>
      <c r="AB3825" t="s">
        <v>8185</v>
      </c>
      <c r="AC3825">
        <v>22</v>
      </c>
      <c r="AD3825" t="s">
        <v>8944</v>
      </c>
      <c r="AE3825" t="s">
        <v>9370</v>
      </c>
      <c r="AF3825" t="s">
        <v>455</v>
      </c>
      <c r="AG3825" t="s">
        <v>8795</v>
      </c>
    </row>
    <row r="3826" spans="1:33" hidden="1" x14ac:dyDescent="0.25">
      <c r="A3826" t="s">
        <v>67</v>
      </c>
      <c r="B3826">
        <v>2025303</v>
      </c>
      <c r="C3826" t="s">
        <v>86</v>
      </c>
      <c r="D3826">
        <v>1</v>
      </c>
      <c r="E3826" t="s">
        <v>88</v>
      </c>
      <c r="F3826">
        <v>1600</v>
      </c>
      <c r="G3826" t="s">
        <v>98</v>
      </c>
      <c r="H3826" t="s">
        <v>375</v>
      </c>
      <c r="I3826" t="s">
        <v>446</v>
      </c>
      <c r="J3826" t="s">
        <v>453</v>
      </c>
      <c r="K3826">
        <v>24.33</v>
      </c>
      <c r="L3826">
        <v>46.63</v>
      </c>
      <c r="M3826" t="s">
        <v>529</v>
      </c>
      <c r="N3826" t="s">
        <v>940</v>
      </c>
      <c r="Q3826">
        <v>7</v>
      </c>
      <c r="R3826">
        <v>3</v>
      </c>
      <c r="S3826" t="s">
        <v>1260</v>
      </c>
      <c r="T3826" t="s">
        <v>2447</v>
      </c>
      <c r="U3826" t="s">
        <v>3412</v>
      </c>
      <c r="V3826" t="s">
        <v>3451</v>
      </c>
      <c r="W3826">
        <v>132</v>
      </c>
      <c r="X3826">
        <v>1247</v>
      </c>
      <c r="Y3826">
        <v>4</v>
      </c>
      <c r="Z3826" t="s">
        <v>3489</v>
      </c>
      <c r="AA3826" t="s">
        <v>6284</v>
      </c>
      <c r="AB3826" t="s">
        <v>6841</v>
      </c>
      <c r="AC3826">
        <v>7.7</v>
      </c>
      <c r="AD3826" t="s">
        <v>8396</v>
      </c>
      <c r="AE3826" t="s">
        <v>9282</v>
      </c>
      <c r="AF3826" t="s">
        <v>8596</v>
      </c>
      <c r="AG3826" t="s">
        <v>8443</v>
      </c>
    </row>
    <row r="3827" spans="1:33" hidden="1" x14ac:dyDescent="0.25">
      <c r="A3827" t="s">
        <v>67</v>
      </c>
      <c r="B3827">
        <v>2025303</v>
      </c>
      <c r="C3827" t="s">
        <v>86</v>
      </c>
      <c r="D3827">
        <v>1</v>
      </c>
      <c r="E3827" t="s">
        <v>88</v>
      </c>
      <c r="F3827">
        <v>1600</v>
      </c>
      <c r="G3827" t="s">
        <v>98</v>
      </c>
      <c r="H3827" t="s">
        <v>375</v>
      </c>
      <c r="I3827" t="s">
        <v>446</v>
      </c>
      <c r="J3827" t="s">
        <v>453</v>
      </c>
      <c r="K3827">
        <v>24.33</v>
      </c>
      <c r="L3827">
        <v>46.63</v>
      </c>
      <c r="M3827" t="s">
        <v>529</v>
      </c>
      <c r="N3827" t="s">
        <v>940</v>
      </c>
      <c r="Q3827">
        <v>8</v>
      </c>
      <c r="R3827">
        <v>9</v>
      </c>
      <c r="S3827" t="s">
        <v>1586</v>
      </c>
      <c r="T3827" t="s">
        <v>2773</v>
      </c>
      <c r="U3827" t="s">
        <v>3408</v>
      </c>
      <c r="V3827" t="s">
        <v>3458</v>
      </c>
      <c r="W3827">
        <v>125</v>
      </c>
      <c r="X3827">
        <v>1007</v>
      </c>
      <c r="Y3827">
        <v>6</v>
      </c>
      <c r="Z3827" t="s">
        <v>3481</v>
      </c>
      <c r="AA3827" t="s">
        <v>6185</v>
      </c>
      <c r="AB3827" t="s">
        <v>7920</v>
      </c>
      <c r="AC3827">
        <v>22</v>
      </c>
      <c r="AD3827" t="s">
        <v>8780</v>
      </c>
      <c r="AE3827" t="s">
        <v>9277</v>
      </c>
      <c r="AF3827" t="s">
        <v>455</v>
      </c>
      <c r="AG3827" t="s">
        <v>8453</v>
      </c>
    </row>
    <row r="3828" spans="1:33" hidden="1" x14ac:dyDescent="0.25">
      <c r="A3828" t="s">
        <v>67</v>
      </c>
      <c r="B3828">
        <v>2025303</v>
      </c>
      <c r="C3828" t="s">
        <v>86</v>
      </c>
      <c r="D3828">
        <v>1</v>
      </c>
      <c r="E3828" t="s">
        <v>88</v>
      </c>
      <c r="F3828">
        <v>1600</v>
      </c>
      <c r="G3828" t="s">
        <v>98</v>
      </c>
      <c r="H3828" t="s">
        <v>375</v>
      </c>
      <c r="I3828" t="s">
        <v>446</v>
      </c>
      <c r="J3828" t="s">
        <v>453</v>
      </c>
      <c r="K3828">
        <v>24.33</v>
      </c>
      <c r="L3828">
        <v>46.63</v>
      </c>
      <c r="M3828" t="s">
        <v>529</v>
      </c>
      <c r="N3828" t="s">
        <v>940</v>
      </c>
      <c r="Q3828">
        <v>9</v>
      </c>
      <c r="R3828">
        <v>5</v>
      </c>
      <c r="S3828" t="s">
        <v>1101</v>
      </c>
      <c r="T3828" t="s">
        <v>2288</v>
      </c>
      <c r="U3828" t="s">
        <v>3397</v>
      </c>
      <c r="V3828" t="s">
        <v>3440</v>
      </c>
      <c r="W3828">
        <v>129</v>
      </c>
      <c r="X3828">
        <v>1040</v>
      </c>
      <c r="Y3828">
        <v>1</v>
      </c>
      <c r="Z3828" t="s">
        <v>3493</v>
      </c>
      <c r="AA3828" t="s">
        <v>5403</v>
      </c>
      <c r="AB3828" t="s">
        <v>8186</v>
      </c>
      <c r="AC3828">
        <v>34</v>
      </c>
      <c r="AD3828" t="s">
        <v>8396</v>
      </c>
      <c r="AE3828" t="s">
        <v>9369</v>
      </c>
      <c r="AF3828" t="s">
        <v>8492</v>
      </c>
      <c r="AG3828" t="s">
        <v>8701</v>
      </c>
    </row>
    <row r="3829" spans="1:33" hidden="1" x14ac:dyDescent="0.25">
      <c r="A3829" t="s">
        <v>67</v>
      </c>
      <c r="B3829">
        <v>2025303</v>
      </c>
      <c r="C3829" t="s">
        <v>86</v>
      </c>
      <c r="D3829">
        <v>1</v>
      </c>
      <c r="E3829" t="s">
        <v>88</v>
      </c>
      <c r="F3829">
        <v>1600</v>
      </c>
      <c r="G3829" t="s">
        <v>98</v>
      </c>
      <c r="H3829" t="s">
        <v>375</v>
      </c>
      <c r="I3829" t="s">
        <v>446</v>
      </c>
      <c r="J3829" t="s">
        <v>453</v>
      </c>
      <c r="K3829">
        <v>24.33</v>
      </c>
      <c r="L3829">
        <v>46.63</v>
      </c>
      <c r="M3829" t="s">
        <v>529</v>
      </c>
      <c r="N3829" t="s">
        <v>940</v>
      </c>
      <c r="Q3829">
        <v>10</v>
      </c>
      <c r="R3829">
        <v>11</v>
      </c>
      <c r="S3829" t="s">
        <v>1255</v>
      </c>
      <c r="T3829" t="s">
        <v>2442</v>
      </c>
      <c r="U3829" t="s">
        <v>3407</v>
      </c>
      <c r="V3829" t="s">
        <v>3449</v>
      </c>
      <c r="W3829">
        <v>120</v>
      </c>
      <c r="X3829">
        <v>1108</v>
      </c>
      <c r="Y3829">
        <v>13</v>
      </c>
      <c r="Z3829" t="s">
        <v>3527</v>
      </c>
      <c r="AA3829" t="s">
        <v>6285</v>
      </c>
      <c r="AB3829" t="s">
        <v>7682</v>
      </c>
      <c r="AC3829">
        <v>74</v>
      </c>
      <c r="AD3829" t="s">
        <v>8927</v>
      </c>
      <c r="AE3829" t="s">
        <v>9280</v>
      </c>
      <c r="AF3829" t="s">
        <v>8440</v>
      </c>
      <c r="AG3829" t="s">
        <v>8450</v>
      </c>
    </row>
    <row r="3830" spans="1:33" hidden="1" x14ac:dyDescent="0.25">
      <c r="A3830" t="s">
        <v>67</v>
      </c>
      <c r="B3830">
        <v>2025303</v>
      </c>
      <c r="C3830" t="s">
        <v>86</v>
      </c>
      <c r="D3830">
        <v>1</v>
      </c>
      <c r="E3830" t="s">
        <v>88</v>
      </c>
      <c r="F3830">
        <v>1600</v>
      </c>
      <c r="G3830" t="s">
        <v>98</v>
      </c>
      <c r="H3830" t="s">
        <v>375</v>
      </c>
      <c r="I3830" t="s">
        <v>446</v>
      </c>
      <c r="J3830" t="s">
        <v>453</v>
      </c>
      <c r="K3830">
        <v>24.33</v>
      </c>
      <c r="L3830">
        <v>46.63</v>
      </c>
      <c r="M3830" t="s">
        <v>529</v>
      </c>
      <c r="N3830" t="s">
        <v>940</v>
      </c>
      <c r="Q3830">
        <v>11</v>
      </c>
      <c r="R3830">
        <v>10</v>
      </c>
      <c r="S3830" t="s">
        <v>1261</v>
      </c>
      <c r="T3830" t="s">
        <v>2448</v>
      </c>
      <c r="U3830" t="s">
        <v>3398</v>
      </c>
      <c r="V3830" t="s">
        <v>3447</v>
      </c>
      <c r="W3830">
        <v>120</v>
      </c>
      <c r="X3830">
        <v>1121</v>
      </c>
      <c r="Y3830">
        <v>5</v>
      </c>
      <c r="Z3830" t="s">
        <v>3517</v>
      </c>
      <c r="AA3830" t="s">
        <v>6286</v>
      </c>
      <c r="AB3830" t="s">
        <v>7685</v>
      </c>
      <c r="AC3830">
        <v>10</v>
      </c>
      <c r="AD3830" t="s">
        <v>8928</v>
      </c>
      <c r="AE3830" t="s">
        <v>9282</v>
      </c>
      <c r="AF3830" t="s">
        <v>8593</v>
      </c>
      <c r="AG3830" t="s">
        <v>9143</v>
      </c>
    </row>
    <row r="3831" spans="1:33" hidden="1" x14ac:dyDescent="0.25">
      <c r="A3831" t="s">
        <v>67</v>
      </c>
      <c r="B3831">
        <v>2025303</v>
      </c>
      <c r="C3831" t="s">
        <v>86</v>
      </c>
      <c r="D3831">
        <v>1</v>
      </c>
      <c r="E3831" t="s">
        <v>88</v>
      </c>
      <c r="F3831">
        <v>1600</v>
      </c>
      <c r="G3831" t="s">
        <v>98</v>
      </c>
      <c r="H3831" t="s">
        <v>375</v>
      </c>
      <c r="I3831" t="s">
        <v>446</v>
      </c>
      <c r="J3831" t="s">
        <v>453</v>
      </c>
      <c r="K3831">
        <v>24.33</v>
      </c>
      <c r="L3831">
        <v>46.63</v>
      </c>
      <c r="M3831" t="s">
        <v>529</v>
      </c>
      <c r="N3831" t="s">
        <v>940</v>
      </c>
      <c r="Q3831">
        <v>12</v>
      </c>
      <c r="R3831">
        <v>7</v>
      </c>
      <c r="S3831" t="s">
        <v>1717</v>
      </c>
      <c r="T3831" t="s">
        <v>2904</v>
      </c>
      <c r="U3831" t="s">
        <v>3401</v>
      </c>
      <c r="V3831" t="s">
        <v>3455</v>
      </c>
      <c r="W3831">
        <v>128</v>
      </c>
      <c r="X3831">
        <v>1048</v>
      </c>
      <c r="Y3831">
        <v>3</v>
      </c>
      <c r="Z3831" t="s">
        <v>3533</v>
      </c>
      <c r="AA3831" t="s">
        <v>6189</v>
      </c>
      <c r="AB3831" t="s">
        <v>8187</v>
      </c>
      <c r="AC3831">
        <v>20</v>
      </c>
      <c r="AD3831" t="s">
        <v>8475</v>
      </c>
      <c r="AE3831" t="s">
        <v>9280</v>
      </c>
      <c r="AF3831" t="s">
        <v>8489</v>
      </c>
      <c r="AG3831" t="s">
        <v>9537</v>
      </c>
    </row>
    <row r="3832" spans="1:33" hidden="1" x14ac:dyDescent="0.25">
      <c r="A3832" t="s">
        <v>67</v>
      </c>
      <c r="B3832">
        <v>2025303</v>
      </c>
      <c r="C3832" t="s">
        <v>86</v>
      </c>
      <c r="D3832">
        <v>1</v>
      </c>
      <c r="E3832" t="s">
        <v>88</v>
      </c>
      <c r="F3832">
        <v>1600</v>
      </c>
      <c r="G3832" t="s">
        <v>98</v>
      </c>
      <c r="H3832" t="s">
        <v>375</v>
      </c>
      <c r="I3832" t="s">
        <v>446</v>
      </c>
      <c r="J3832" t="s">
        <v>453</v>
      </c>
      <c r="K3832">
        <v>24.33</v>
      </c>
      <c r="L3832">
        <v>46.63</v>
      </c>
      <c r="M3832" t="s">
        <v>529</v>
      </c>
      <c r="N3832" t="s">
        <v>940</v>
      </c>
      <c r="Q3832">
        <v>13</v>
      </c>
      <c r="R3832">
        <v>1</v>
      </c>
      <c r="S3832" t="s">
        <v>1685</v>
      </c>
      <c r="T3832" t="s">
        <v>2872</v>
      </c>
      <c r="U3832" t="s">
        <v>3410</v>
      </c>
      <c r="V3832" t="s">
        <v>3461</v>
      </c>
      <c r="W3832">
        <v>135</v>
      </c>
      <c r="X3832">
        <v>1185</v>
      </c>
      <c r="Y3832">
        <v>11</v>
      </c>
      <c r="Z3832" t="s">
        <v>3504</v>
      </c>
      <c r="AA3832" t="s">
        <v>6287</v>
      </c>
      <c r="AB3832" t="s">
        <v>8188</v>
      </c>
      <c r="AC3832">
        <v>44</v>
      </c>
      <c r="AD3832" t="s">
        <v>462</v>
      </c>
      <c r="AE3832" t="s">
        <v>9281</v>
      </c>
      <c r="AF3832" t="s">
        <v>8594</v>
      </c>
      <c r="AG3832" t="s">
        <v>9538</v>
      </c>
    </row>
    <row r="3833" spans="1:33" hidden="1" x14ac:dyDescent="0.25">
      <c r="A3833" t="s">
        <v>67</v>
      </c>
      <c r="B3833">
        <v>2025303</v>
      </c>
      <c r="C3833" t="s">
        <v>86</v>
      </c>
      <c r="D3833">
        <v>1</v>
      </c>
      <c r="E3833" t="s">
        <v>88</v>
      </c>
      <c r="F3833">
        <v>1600</v>
      </c>
      <c r="G3833" t="s">
        <v>98</v>
      </c>
      <c r="H3833" t="s">
        <v>375</v>
      </c>
      <c r="I3833" t="s">
        <v>446</v>
      </c>
      <c r="J3833" t="s">
        <v>453</v>
      </c>
      <c r="K3833">
        <v>24.33</v>
      </c>
      <c r="L3833">
        <v>46.63</v>
      </c>
      <c r="M3833" t="s">
        <v>529</v>
      </c>
      <c r="N3833" t="s">
        <v>940</v>
      </c>
      <c r="Q3833">
        <v>14</v>
      </c>
      <c r="R3833">
        <v>12</v>
      </c>
      <c r="S3833" t="s">
        <v>1525</v>
      </c>
      <c r="T3833" t="s">
        <v>2712</v>
      </c>
      <c r="U3833" t="s">
        <v>3418</v>
      </c>
      <c r="V3833" t="s">
        <v>3459</v>
      </c>
      <c r="W3833">
        <v>115</v>
      </c>
      <c r="X3833">
        <v>1160</v>
      </c>
      <c r="Y3833">
        <v>12</v>
      </c>
      <c r="Z3833" t="s">
        <v>3597</v>
      </c>
      <c r="AA3833" t="s">
        <v>5394</v>
      </c>
      <c r="AB3833" t="s">
        <v>834</v>
      </c>
      <c r="AC3833">
        <v>61</v>
      </c>
      <c r="AD3833" t="s">
        <v>8473</v>
      </c>
      <c r="AE3833" t="s">
        <v>9370</v>
      </c>
      <c r="AF3833" t="s">
        <v>8592</v>
      </c>
      <c r="AG3833" t="s">
        <v>8885</v>
      </c>
    </row>
    <row r="3834" spans="1:33" hidden="1" x14ac:dyDescent="0.25">
      <c r="A3834" t="s">
        <v>67</v>
      </c>
      <c r="B3834">
        <v>2025304</v>
      </c>
      <c r="C3834" t="s">
        <v>86</v>
      </c>
      <c r="D3834">
        <v>2</v>
      </c>
      <c r="E3834" t="s">
        <v>90</v>
      </c>
      <c r="F3834">
        <v>1200</v>
      </c>
      <c r="G3834" t="s">
        <v>98</v>
      </c>
      <c r="H3834" t="s">
        <v>376</v>
      </c>
      <c r="I3834" t="s">
        <v>446</v>
      </c>
      <c r="J3834" t="s">
        <v>453</v>
      </c>
      <c r="K3834">
        <v>23.98</v>
      </c>
      <c r="L3834">
        <v>46.63</v>
      </c>
      <c r="M3834" t="s">
        <v>663</v>
      </c>
      <c r="Q3834">
        <v>1</v>
      </c>
      <c r="R3834">
        <v>5</v>
      </c>
      <c r="S3834" t="s">
        <v>2023</v>
      </c>
      <c r="T3834" t="s">
        <v>3210</v>
      </c>
      <c r="U3834" t="s">
        <v>3401</v>
      </c>
      <c r="V3834" t="s">
        <v>3451</v>
      </c>
      <c r="W3834">
        <v>128</v>
      </c>
      <c r="X3834">
        <v>1114</v>
      </c>
      <c r="Y3834">
        <v>9</v>
      </c>
      <c r="Z3834" t="s">
        <v>3478</v>
      </c>
      <c r="AA3834" t="s">
        <v>5160</v>
      </c>
      <c r="AB3834" t="s">
        <v>663</v>
      </c>
      <c r="AC3834">
        <v>48</v>
      </c>
      <c r="AD3834" t="s">
        <v>8793</v>
      </c>
      <c r="AE3834" t="s">
        <v>9358</v>
      </c>
      <c r="AF3834" t="s">
        <v>9054</v>
      </c>
    </row>
    <row r="3835" spans="1:33" hidden="1" x14ac:dyDescent="0.25">
      <c r="A3835" t="s">
        <v>67</v>
      </c>
      <c r="B3835">
        <v>2025304</v>
      </c>
      <c r="C3835" t="s">
        <v>86</v>
      </c>
      <c r="D3835">
        <v>2</v>
      </c>
      <c r="E3835" t="s">
        <v>90</v>
      </c>
      <c r="F3835">
        <v>1200</v>
      </c>
      <c r="G3835" t="s">
        <v>98</v>
      </c>
      <c r="H3835" t="s">
        <v>376</v>
      </c>
      <c r="I3835" t="s">
        <v>446</v>
      </c>
      <c r="J3835" t="s">
        <v>453</v>
      </c>
      <c r="K3835">
        <v>23.98</v>
      </c>
      <c r="L3835">
        <v>46.63</v>
      </c>
      <c r="M3835" t="s">
        <v>663</v>
      </c>
      <c r="Q3835">
        <v>2</v>
      </c>
      <c r="R3835">
        <v>13</v>
      </c>
      <c r="S3835" t="s">
        <v>1116</v>
      </c>
      <c r="T3835" t="s">
        <v>2303</v>
      </c>
      <c r="U3835" t="s">
        <v>3422</v>
      </c>
      <c r="V3835" t="s">
        <v>3454</v>
      </c>
      <c r="W3835">
        <v>121</v>
      </c>
      <c r="X3835">
        <v>1081</v>
      </c>
      <c r="Y3835">
        <v>6</v>
      </c>
      <c r="Z3835" t="s">
        <v>3505</v>
      </c>
      <c r="AA3835" t="s">
        <v>5072</v>
      </c>
      <c r="AB3835" t="s">
        <v>7140</v>
      </c>
      <c r="AC3835">
        <v>17</v>
      </c>
      <c r="AD3835" t="s">
        <v>8557</v>
      </c>
      <c r="AE3835" t="s">
        <v>9364</v>
      </c>
      <c r="AF3835" t="s">
        <v>8581</v>
      </c>
    </row>
    <row r="3836" spans="1:33" hidden="1" x14ac:dyDescent="0.25">
      <c r="A3836" t="s">
        <v>67</v>
      </c>
      <c r="B3836">
        <v>2025304</v>
      </c>
      <c r="C3836" t="s">
        <v>86</v>
      </c>
      <c r="D3836">
        <v>2</v>
      </c>
      <c r="E3836" t="s">
        <v>90</v>
      </c>
      <c r="F3836">
        <v>1200</v>
      </c>
      <c r="G3836" t="s">
        <v>98</v>
      </c>
      <c r="H3836" t="s">
        <v>376</v>
      </c>
      <c r="I3836" t="s">
        <v>446</v>
      </c>
      <c r="J3836" t="s">
        <v>453</v>
      </c>
      <c r="K3836">
        <v>23.98</v>
      </c>
      <c r="L3836">
        <v>46.63</v>
      </c>
      <c r="M3836" t="s">
        <v>663</v>
      </c>
      <c r="Q3836">
        <v>3</v>
      </c>
      <c r="R3836">
        <v>2</v>
      </c>
      <c r="S3836" t="s">
        <v>1742</v>
      </c>
      <c r="T3836" t="s">
        <v>2929</v>
      </c>
      <c r="U3836" t="s">
        <v>3407</v>
      </c>
      <c r="V3836" t="s">
        <v>3450</v>
      </c>
      <c r="W3836">
        <v>134</v>
      </c>
      <c r="X3836">
        <v>1074</v>
      </c>
      <c r="Y3836">
        <v>2</v>
      </c>
      <c r="Z3836" t="s">
        <v>3505</v>
      </c>
      <c r="AA3836" t="s">
        <v>5573</v>
      </c>
      <c r="AB3836" t="s">
        <v>7356</v>
      </c>
      <c r="AC3836">
        <v>35</v>
      </c>
      <c r="AD3836" t="s">
        <v>8604</v>
      </c>
      <c r="AE3836" t="s">
        <v>9364</v>
      </c>
      <c r="AF3836" t="s">
        <v>9177</v>
      </c>
    </row>
    <row r="3837" spans="1:33" hidden="1" x14ac:dyDescent="0.25">
      <c r="A3837" t="s">
        <v>67</v>
      </c>
      <c r="B3837">
        <v>2025304</v>
      </c>
      <c r="C3837" t="s">
        <v>86</v>
      </c>
      <c r="D3837">
        <v>2</v>
      </c>
      <c r="E3837" t="s">
        <v>90</v>
      </c>
      <c r="F3837">
        <v>1200</v>
      </c>
      <c r="G3837" t="s">
        <v>98</v>
      </c>
      <c r="H3837" t="s">
        <v>376</v>
      </c>
      <c r="I3837" t="s">
        <v>446</v>
      </c>
      <c r="J3837" t="s">
        <v>453</v>
      </c>
      <c r="K3837">
        <v>23.98</v>
      </c>
      <c r="L3837">
        <v>46.63</v>
      </c>
      <c r="M3837" t="s">
        <v>663</v>
      </c>
      <c r="Q3837">
        <v>4</v>
      </c>
      <c r="R3837">
        <v>14</v>
      </c>
      <c r="S3837" t="s">
        <v>1403</v>
      </c>
      <c r="T3837" t="s">
        <v>2590</v>
      </c>
      <c r="U3837" t="s">
        <v>3417</v>
      </c>
      <c r="V3837" t="s">
        <v>3459</v>
      </c>
      <c r="W3837">
        <v>117</v>
      </c>
      <c r="X3837">
        <v>1125</v>
      </c>
      <c r="Y3837">
        <v>5</v>
      </c>
      <c r="Z3837" t="s">
        <v>3518</v>
      </c>
      <c r="AA3837" t="s">
        <v>6288</v>
      </c>
      <c r="AB3837" t="s">
        <v>7218</v>
      </c>
      <c r="AC3837">
        <v>121</v>
      </c>
      <c r="AD3837" t="s">
        <v>8607</v>
      </c>
      <c r="AE3837" t="s">
        <v>9349</v>
      </c>
      <c r="AF3837" t="s">
        <v>9082</v>
      </c>
    </row>
    <row r="3838" spans="1:33" hidden="1" x14ac:dyDescent="0.25">
      <c r="A3838" t="s">
        <v>67</v>
      </c>
      <c r="B3838">
        <v>2025304</v>
      </c>
      <c r="C3838" t="s">
        <v>86</v>
      </c>
      <c r="D3838">
        <v>2</v>
      </c>
      <c r="E3838" t="s">
        <v>90</v>
      </c>
      <c r="F3838">
        <v>1200</v>
      </c>
      <c r="G3838" t="s">
        <v>98</v>
      </c>
      <c r="H3838" t="s">
        <v>376</v>
      </c>
      <c r="I3838" t="s">
        <v>446</v>
      </c>
      <c r="J3838" t="s">
        <v>453</v>
      </c>
      <c r="K3838">
        <v>23.98</v>
      </c>
      <c r="L3838">
        <v>46.63</v>
      </c>
      <c r="M3838" t="s">
        <v>663</v>
      </c>
      <c r="Q3838">
        <v>5</v>
      </c>
      <c r="R3838">
        <v>12</v>
      </c>
      <c r="S3838" t="s">
        <v>1443</v>
      </c>
      <c r="T3838" t="s">
        <v>2630</v>
      </c>
      <c r="U3838" t="s">
        <v>3406</v>
      </c>
      <c r="V3838" t="s">
        <v>3457</v>
      </c>
      <c r="W3838">
        <v>124</v>
      </c>
      <c r="X3838">
        <v>1010</v>
      </c>
      <c r="Y3838">
        <v>10</v>
      </c>
      <c r="Z3838" t="s">
        <v>3518</v>
      </c>
      <c r="AA3838" t="s">
        <v>5915</v>
      </c>
      <c r="AB3838" t="s">
        <v>7218</v>
      </c>
      <c r="AC3838">
        <v>17</v>
      </c>
      <c r="AD3838" t="s">
        <v>8555</v>
      </c>
      <c r="AE3838" t="s">
        <v>9375</v>
      </c>
      <c r="AF3838" t="s">
        <v>9153</v>
      </c>
    </row>
    <row r="3839" spans="1:33" hidden="1" x14ac:dyDescent="0.25">
      <c r="A3839" t="s">
        <v>67</v>
      </c>
      <c r="B3839">
        <v>2025304</v>
      </c>
      <c r="C3839" t="s">
        <v>86</v>
      </c>
      <c r="D3839">
        <v>2</v>
      </c>
      <c r="E3839" t="s">
        <v>90</v>
      </c>
      <c r="F3839">
        <v>1200</v>
      </c>
      <c r="G3839" t="s">
        <v>98</v>
      </c>
      <c r="H3839" t="s">
        <v>376</v>
      </c>
      <c r="I3839" t="s">
        <v>446</v>
      </c>
      <c r="J3839" t="s">
        <v>453</v>
      </c>
      <c r="K3839">
        <v>23.98</v>
      </c>
      <c r="L3839">
        <v>46.63</v>
      </c>
      <c r="M3839" t="s">
        <v>663</v>
      </c>
      <c r="Q3839">
        <v>6</v>
      </c>
      <c r="R3839">
        <v>8</v>
      </c>
      <c r="S3839" t="s">
        <v>1787</v>
      </c>
      <c r="T3839" t="s">
        <v>2974</v>
      </c>
      <c r="U3839" t="s">
        <v>3404</v>
      </c>
      <c r="V3839" t="s">
        <v>3448</v>
      </c>
      <c r="W3839">
        <v>126</v>
      </c>
      <c r="X3839">
        <v>1073</v>
      </c>
      <c r="Y3839">
        <v>1</v>
      </c>
      <c r="Z3839" t="s">
        <v>3479</v>
      </c>
      <c r="AA3839" t="s">
        <v>5497</v>
      </c>
      <c r="AB3839" t="s">
        <v>6961</v>
      </c>
      <c r="AC3839">
        <v>2.6</v>
      </c>
      <c r="AD3839" t="s">
        <v>8607</v>
      </c>
      <c r="AE3839" t="s">
        <v>9377</v>
      </c>
      <c r="AF3839" t="s">
        <v>8877</v>
      </c>
    </row>
    <row r="3840" spans="1:33" hidden="1" x14ac:dyDescent="0.25">
      <c r="A3840" t="s">
        <v>67</v>
      </c>
      <c r="B3840">
        <v>2025304</v>
      </c>
      <c r="C3840" t="s">
        <v>86</v>
      </c>
      <c r="D3840">
        <v>2</v>
      </c>
      <c r="E3840" t="s">
        <v>90</v>
      </c>
      <c r="F3840">
        <v>1200</v>
      </c>
      <c r="G3840" t="s">
        <v>98</v>
      </c>
      <c r="H3840" t="s">
        <v>376</v>
      </c>
      <c r="I3840" t="s">
        <v>446</v>
      </c>
      <c r="J3840" t="s">
        <v>453</v>
      </c>
      <c r="K3840">
        <v>23.98</v>
      </c>
      <c r="L3840">
        <v>46.63</v>
      </c>
      <c r="M3840" t="s">
        <v>663</v>
      </c>
      <c r="Q3840">
        <v>7</v>
      </c>
      <c r="R3840">
        <v>11</v>
      </c>
      <c r="S3840" t="s">
        <v>1300</v>
      </c>
      <c r="T3840" t="s">
        <v>2487</v>
      </c>
      <c r="U3840" t="s">
        <v>3415</v>
      </c>
      <c r="V3840" t="s">
        <v>3460</v>
      </c>
      <c r="W3840">
        <v>125</v>
      </c>
      <c r="X3840">
        <v>1001</v>
      </c>
      <c r="Y3840">
        <v>4</v>
      </c>
      <c r="Z3840" t="s">
        <v>3479</v>
      </c>
      <c r="AA3840" t="s">
        <v>6289</v>
      </c>
      <c r="AB3840" t="s">
        <v>7052</v>
      </c>
      <c r="AC3840">
        <v>15</v>
      </c>
      <c r="AD3840" t="s">
        <v>8550</v>
      </c>
      <c r="AE3840" t="s">
        <v>9365</v>
      </c>
      <c r="AF3840" t="s">
        <v>9103</v>
      </c>
    </row>
    <row r="3841" spans="1:32" hidden="1" x14ac:dyDescent="0.25">
      <c r="A3841" t="s">
        <v>67</v>
      </c>
      <c r="B3841">
        <v>2025304</v>
      </c>
      <c r="C3841" t="s">
        <v>86</v>
      </c>
      <c r="D3841">
        <v>2</v>
      </c>
      <c r="E3841" t="s">
        <v>90</v>
      </c>
      <c r="F3841">
        <v>1200</v>
      </c>
      <c r="G3841" t="s">
        <v>98</v>
      </c>
      <c r="H3841" t="s">
        <v>376</v>
      </c>
      <c r="I3841" t="s">
        <v>446</v>
      </c>
      <c r="J3841" t="s">
        <v>453</v>
      </c>
      <c r="K3841">
        <v>23.98</v>
      </c>
      <c r="L3841">
        <v>46.63</v>
      </c>
      <c r="M3841" t="s">
        <v>663</v>
      </c>
      <c r="Q3841">
        <v>8</v>
      </c>
      <c r="R3841">
        <v>9</v>
      </c>
      <c r="S3841" t="s">
        <v>1066</v>
      </c>
      <c r="T3841" t="s">
        <v>2253</v>
      </c>
      <c r="U3841" t="s">
        <v>3398</v>
      </c>
      <c r="V3841" t="s">
        <v>3447</v>
      </c>
      <c r="W3841">
        <v>126</v>
      </c>
      <c r="X3841">
        <v>1117</v>
      </c>
      <c r="Y3841">
        <v>13</v>
      </c>
      <c r="Z3841" t="s">
        <v>3506</v>
      </c>
      <c r="AA3841" t="s">
        <v>6290</v>
      </c>
      <c r="AB3841" t="s">
        <v>587</v>
      </c>
      <c r="AC3841">
        <v>46</v>
      </c>
      <c r="AD3841" t="s">
        <v>8606</v>
      </c>
      <c r="AE3841" t="s">
        <v>9349</v>
      </c>
      <c r="AF3841" t="s">
        <v>9152</v>
      </c>
    </row>
    <row r="3842" spans="1:32" hidden="1" x14ac:dyDescent="0.25">
      <c r="A3842" t="s">
        <v>67</v>
      </c>
      <c r="B3842">
        <v>2025304</v>
      </c>
      <c r="C3842" t="s">
        <v>86</v>
      </c>
      <c r="D3842">
        <v>2</v>
      </c>
      <c r="E3842" t="s">
        <v>90</v>
      </c>
      <c r="F3842">
        <v>1200</v>
      </c>
      <c r="G3842" t="s">
        <v>98</v>
      </c>
      <c r="H3842" t="s">
        <v>376</v>
      </c>
      <c r="I3842" t="s">
        <v>446</v>
      </c>
      <c r="J3842" t="s">
        <v>453</v>
      </c>
      <c r="K3842">
        <v>23.98</v>
      </c>
      <c r="L3842">
        <v>46.63</v>
      </c>
      <c r="M3842" t="s">
        <v>663</v>
      </c>
      <c r="Q3842">
        <v>9</v>
      </c>
      <c r="R3842">
        <v>1</v>
      </c>
      <c r="S3842" t="s">
        <v>1894</v>
      </c>
      <c r="T3842" t="s">
        <v>3081</v>
      </c>
      <c r="U3842" t="s">
        <v>3419</v>
      </c>
      <c r="V3842" t="s">
        <v>3442</v>
      </c>
      <c r="W3842">
        <v>133</v>
      </c>
      <c r="X3842">
        <v>1091</v>
      </c>
      <c r="Y3842">
        <v>12</v>
      </c>
      <c r="Z3842" t="s">
        <v>3481</v>
      </c>
      <c r="AA3842" t="s">
        <v>6291</v>
      </c>
      <c r="AB3842" t="s">
        <v>6908</v>
      </c>
      <c r="AC3842">
        <v>4.3</v>
      </c>
      <c r="AD3842" t="s">
        <v>8794</v>
      </c>
      <c r="AE3842" t="s">
        <v>9375</v>
      </c>
      <c r="AF3842" t="s">
        <v>8876</v>
      </c>
    </row>
    <row r="3843" spans="1:32" hidden="1" x14ac:dyDescent="0.25">
      <c r="A3843" t="s">
        <v>67</v>
      </c>
      <c r="B3843">
        <v>2025304</v>
      </c>
      <c r="C3843" t="s">
        <v>86</v>
      </c>
      <c r="D3843">
        <v>2</v>
      </c>
      <c r="E3843" t="s">
        <v>90</v>
      </c>
      <c r="F3843">
        <v>1200</v>
      </c>
      <c r="G3843" t="s">
        <v>98</v>
      </c>
      <c r="H3843" t="s">
        <v>376</v>
      </c>
      <c r="I3843" t="s">
        <v>446</v>
      </c>
      <c r="J3843" t="s">
        <v>453</v>
      </c>
      <c r="K3843">
        <v>23.98</v>
      </c>
      <c r="L3843">
        <v>46.63</v>
      </c>
      <c r="M3843" t="s">
        <v>663</v>
      </c>
      <c r="Q3843">
        <v>10</v>
      </c>
      <c r="R3843">
        <v>7</v>
      </c>
      <c r="S3843" t="s">
        <v>2063</v>
      </c>
      <c r="T3843" t="s">
        <v>3250</v>
      </c>
      <c r="U3843" t="s">
        <v>3403</v>
      </c>
      <c r="V3843" t="s">
        <v>3443</v>
      </c>
      <c r="W3843">
        <v>128</v>
      </c>
      <c r="X3843">
        <v>1084</v>
      </c>
      <c r="Y3843">
        <v>14</v>
      </c>
      <c r="Z3843" t="s">
        <v>3481</v>
      </c>
      <c r="AA3843" t="s">
        <v>5899</v>
      </c>
      <c r="AB3843" t="s">
        <v>7216</v>
      </c>
      <c r="AC3843">
        <v>63</v>
      </c>
      <c r="AD3843" t="s">
        <v>8868</v>
      </c>
      <c r="AE3843" t="s">
        <v>9350</v>
      </c>
      <c r="AF3843" t="s">
        <v>8946</v>
      </c>
    </row>
    <row r="3844" spans="1:32" hidden="1" x14ac:dyDescent="0.25">
      <c r="A3844" t="s">
        <v>67</v>
      </c>
      <c r="B3844">
        <v>2025304</v>
      </c>
      <c r="C3844" t="s">
        <v>86</v>
      </c>
      <c r="D3844">
        <v>2</v>
      </c>
      <c r="E3844" t="s">
        <v>90</v>
      </c>
      <c r="F3844">
        <v>1200</v>
      </c>
      <c r="G3844" t="s">
        <v>98</v>
      </c>
      <c r="H3844" t="s">
        <v>376</v>
      </c>
      <c r="I3844" t="s">
        <v>446</v>
      </c>
      <c r="J3844" t="s">
        <v>453</v>
      </c>
      <c r="K3844">
        <v>23.98</v>
      </c>
      <c r="L3844">
        <v>46.63</v>
      </c>
      <c r="M3844" t="s">
        <v>663</v>
      </c>
      <c r="Q3844">
        <v>11</v>
      </c>
      <c r="R3844">
        <v>6</v>
      </c>
      <c r="S3844" t="s">
        <v>2127</v>
      </c>
      <c r="T3844" t="s">
        <v>3314</v>
      </c>
      <c r="U3844" t="s">
        <v>3397</v>
      </c>
      <c r="V3844" t="s">
        <v>3449</v>
      </c>
      <c r="W3844">
        <v>128</v>
      </c>
      <c r="X3844">
        <v>1297</v>
      </c>
      <c r="Y3844">
        <v>11</v>
      </c>
      <c r="Z3844" t="s">
        <v>3482</v>
      </c>
      <c r="AA3844" t="s">
        <v>6292</v>
      </c>
      <c r="AB3844" t="s">
        <v>7015</v>
      </c>
      <c r="AC3844">
        <v>82</v>
      </c>
      <c r="AD3844" t="s">
        <v>8909</v>
      </c>
      <c r="AE3844" t="s">
        <v>9358</v>
      </c>
      <c r="AF3844" t="s">
        <v>9380</v>
      </c>
    </row>
    <row r="3845" spans="1:32" hidden="1" x14ac:dyDescent="0.25">
      <c r="A3845" t="s">
        <v>67</v>
      </c>
      <c r="B3845">
        <v>2025304</v>
      </c>
      <c r="C3845" t="s">
        <v>86</v>
      </c>
      <c r="D3845">
        <v>2</v>
      </c>
      <c r="E3845" t="s">
        <v>90</v>
      </c>
      <c r="F3845">
        <v>1200</v>
      </c>
      <c r="G3845" t="s">
        <v>98</v>
      </c>
      <c r="H3845" t="s">
        <v>376</v>
      </c>
      <c r="I3845" t="s">
        <v>446</v>
      </c>
      <c r="J3845" t="s">
        <v>453</v>
      </c>
      <c r="K3845">
        <v>23.98</v>
      </c>
      <c r="L3845">
        <v>46.63</v>
      </c>
      <c r="M3845" t="s">
        <v>663</v>
      </c>
      <c r="Q3845">
        <v>12</v>
      </c>
      <c r="R3845">
        <v>10</v>
      </c>
      <c r="S3845" t="s">
        <v>1590</v>
      </c>
      <c r="T3845" t="s">
        <v>2777</v>
      </c>
      <c r="U3845" t="s">
        <v>3412</v>
      </c>
      <c r="V3845" t="s">
        <v>3458</v>
      </c>
      <c r="W3845">
        <v>125</v>
      </c>
      <c r="X3845">
        <v>1163</v>
      </c>
      <c r="Y3845">
        <v>3</v>
      </c>
      <c r="Z3845" t="s">
        <v>3482</v>
      </c>
      <c r="AA3845" t="s">
        <v>6293</v>
      </c>
      <c r="AB3845" t="s">
        <v>695</v>
      </c>
      <c r="AC3845">
        <v>22</v>
      </c>
      <c r="AD3845" t="s">
        <v>8556</v>
      </c>
      <c r="AE3845" t="s">
        <v>9366</v>
      </c>
      <c r="AF3845" t="s">
        <v>8891</v>
      </c>
    </row>
    <row r="3846" spans="1:32" hidden="1" x14ac:dyDescent="0.25">
      <c r="A3846" t="s">
        <v>67</v>
      </c>
      <c r="B3846">
        <v>2025304</v>
      </c>
      <c r="C3846" t="s">
        <v>86</v>
      </c>
      <c r="D3846">
        <v>2</v>
      </c>
      <c r="E3846" t="s">
        <v>90</v>
      </c>
      <c r="F3846">
        <v>1200</v>
      </c>
      <c r="G3846" t="s">
        <v>98</v>
      </c>
      <c r="H3846" t="s">
        <v>376</v>
      </c>
      <c r="I3846" t="s">
        <v>446</v>
      </c>
      <c r="J3846" t="s">
        <v>453</v>
      </c>
      <c r="K3846">
        <v>23.98</v>
      </c>
      <c r="L3846">
        <v>46.63</v>
      </c>
      <c r="M3846" t="s">
        <v>663</v>
      </c>
      <c r="Q3846">
        <v>13</v>
      </c>
      <c r="R3846">
        <v>3</v>
      </c>
      <c r="S3846" t="s">
        <v>1095</v>
      </c>
      <c r="T3846" t="s">
        <v>2282</v>
      </c>
      <c r="U3846" t="s">
        <v>3400</v>
      </c>
      <c r="V3846" t="s">
        <v>3446</v>
      </c>
      <c r="W3846">
        <v>134</v>
      </c>
      <c r="X3846">
        <v>1111</v>
      </c>
      <c r="Y3846">
        <v>8</v>
      </c>
      <c r="Z3846" t="s">
        <v>3524</v>
      </c>
      <c r="AA3846" t="s">
        <v>6294</v>
      </c>
      <c r="AB3846" t="s">
        <v>7085</v>
      </c>
      <c r="AC3846">
        <v>13</v>
      </c>
      <c r="AD3846" t="s">
        <v>8604</v>
      </c>
      <c r="AE3846" t="s">
        <v>9375</v>
      </c>
      <c r="AF3846" t="s">
        <v>8610</v>
      </c>
    </row>
    <row r="3847" spans="1:32" hidden="1" x14ac:dyDescent="0.25">
      <c r="A3847" t="s">
        <v>67</v>
      </c>
      <c r="B3847">
        <v>2025304</v>
      </c>
      <c r="C3847" t="s">
        <v>86</v>
      </c>
      <c r="D3847">
        <v>2</v>
      </c>
      <c r="E3847" t="s">
        <v>90</v>
      </c>
      <c r="F3847">
        <v>1200</v>
      </c>
      <c r="G3847" t="s">
        <v>98</v>
      </c>
      <c r="H3847" t="s">
        <v>376</v>
      </c>
      <c r="I3847" t="s">
        <v>446</v>
      </c>
      <c r="J3847" t="s">
        <v>453</v>
      </c>
      <c r="K3847">
        <v>23.98</v>
      </c>
      <c r="L3847">
        <v>46.63</v>
      </c>
      <c r="M3847" t="s">
        <v>663</v>
      </c>
      <c r="Q3847">
        <v>14</v>
      </c>
      <c r="R3847">
        <v>4</v>
      </c>
      <c r="S3847" t="s">
        <v>2128</v>
      </c>
      <c r="T3847" t="s">
        <v>3315</v>
      </c>
      <c r="U3847" t="s">
        <v>3411</v>
      </c>
      <c r="V3847" t="s">
        <v>3456</v>
      </c>
      <c r="W3847">
        <v>128</v>
      </c>
      <c r="X3847">
        <v>1099</v>
      </c>
      <c r="Y3847">
        <v>7</v>
      </c>
      <c r="Z3847" t="s">
        <v>3507</v>
      </c>
      <c r="AA3847" t="s">
        <v>6295</v>
      </c>
      <c r="AB3847" t="s">
        <v>7376</v>
      </c>
      <c r="AC3847">
        <v>5</v>
      </c>
      <c r="AD3847" t="s">
        <v>8555</v>
      </c>
      <c r="AE3847" t="s">
        <v>9363</v>
      </c>
      <c r="AF3847" t="s">
        <v>8490</v>
      </c>
    </row>
    <row r="3848" spans="1:32" hidden="1" x14ac:dyDescent="0.25">
      <c r="A3848" t="s">
        <v>67</v>
      </c>
      <c r="B3848">
        <v>2025305</v>
      </c>
      <c r="C3848" t="s">
        <v>86</v>
      </c>
      <c r="D3848">
        <v>3</v>
      </c>
      <c r="E3848" t="s">
        <v>88</v>
      </c>
      <c r="F3848">
        <v>1200</v>
      </c>
      <c r="G3848" t="s">
        <v>98</v>
      </c>
      <c r="H3848" t="s">
        <v>377</v>
      </c>
      <c r="I3848" t="s">
        <v>446</v>
      </c>
      <c r="J3848" t="s">
        <v>453</v>
      </c>
      <c r="K3848">
        <v>24.12</v>
      </c>
      <c r="L3848">
        <v>46.48</v>
      </c>
      <c r="M3848" t="s">
        <v>741</v>
      </c>
      <c r="Q3848">
        <v>1</v>
      </c>
      <c r="R3848">
        <v>6</v>
      </c>
      <c r="S3848" t="s">
        <v>1596</v>
      </c>
      <c r="T3848" t="s">
        <v>2783</v>
      </c>
      <c r="U3848" t="s">
        <v>3411</v>
      </c>
      <c r="V3848" t="s">
        <v>3446</v>
      </c>
      <c r="W3848">
        <v>132</v>
      </c>
      <c r="X3848">
        <v>1112</v>
      </c>
      <c r="Y3848">
        <v>1</v>
      </c>
      <c r="Z3848" t="s">
        <v>3478</v>
      </c>
      <c r="AA3848" t="s">
        <v>5160</v>
      </c>
      <c r="AB3848" t="s">
        <v>741</v>
      </c>
      <c r="AC3848">
        <v>2.7</v>
      </c>
      <c r="AD3848" t="s">
        <v>8687</v>
      </c>
      <c r="AE3848" t="s">
        <v>9274</v>
      </c>
      <c r="AF3848" t="s">
        <v>9105</v>
      </c>
    </row>
    <row r="3849" spans="1:32" hidden="1" x14ac:dyDescent="0.25">
      <c r="A3849" t="s">
        <v>67</v>
      </c>
      <c r="B3849">
        <v>2025305</v>
      </c>
      <c r="C3849" t="s">
        <v>86</v>
      </c>
      <c r="D3849">
        <v>3</v>
      </c>
      <c r="E3849" t="s">
        <v>88</v>
      </c>
      <c r="F3849">
        <v>1200</v>
      </c>
      <c r="G3849" t="s">
        <v>98</v>
      </c>
      <c r="H3849" t="s">
        <v>377</v>
      </c>
      <c r="I3849" t="s">
        <v>446</v>
      </c>
      <c r="J3849" t="s">
        <v>453</v>
      </c>
      <c r="K3849">
        <v>24.12</v>
      </c>
      <c r="L3849">
        <v>46.48</v>
      </c>
      <c r="M3849" t="s">
        <v>741</v>
      </c>
      <c r="Q3849">
        <v>2</v>
      </c>
      <c r="R3849">
        <v>8</v>
      </c>
      <c r="S3849" t="s">
        <v>1831</v>
      </c>
      <c r="T3849" t="s">
        <v>3018</v>
      </c>
      <c r="U3849" t="s">
        <v>3419</v>
      </c>
      <c r="V3849" t="s">
        <v>3454</v>
      </c>
      <c r="W3849">
        <v>127</v>
      </c>
      <c r="X3849">
        <v>1163</v>
      </c>
      <c r="Y3849">
        <v>9</v>
      </c>
      <c r="Z3849" t="s">
        <v>3489</v>
      </c>
      <c r="AA3849" t="s">
        <v>5161</v>
      </c>
      <c r="AB3849" t="s">
        <v>592</v>
      </c>
      <c r="AC3849">
        <v>8.1</v>
      </c>
      <c r="AD3849" t="s">
        <v>8770</v>
      </c>
      <c r="AE3849" t="s">
        <v>9275</v>
      </c>
      <c r="AF3849" t="s">
        <v>9227</v>
      </c>
    </row>
    <row r="3850" spans="1:32" hidden="1" x14ac:dyDescent="0.25">
      <c r="A3850" t="s">
        <v>67</v>
      </c>
      <c r="B3850">
        <v>2025305</v>
      </c>
      <c r="C3850" t="s">
        <v>86</v>
      </c>
      <c r="D3850">
        <v>3</v>
      </c>
      <c r="E3850" t="s">
        <v>88</v>
      </c>
      <c r="F3850">
        <v>1200</v>
      </c>
      <c r="G3850" t="s">
        <v>98</v>
      </c>
      <c r="H3850" t="s">
        <v>377</v>
      </c>
      <c r="I3850" t="s">
        <v>446</v>
      </c>
      <c r="J3850" t="s">
        <v>453</v>
      </c>
      <c r="K3850">
        <v>24.12</v>
      </c>
      <c r="L3850">
        <v>46.48</v>
      </c>
      <c r="M3850" t="s">
        <v>741</v>
      </c>
      <c r="Q3850">
        <v>3</v>
      </c>
      <c r="R3850">
        <v>3</v>
      </c>
      <c r="S3850" t="s">
        <v>1797</v>
      </c>
      <c r="T3850" t="s">
        <v>2984</v>
      </c>
      <c r="U3850" t="s">
        <v>3410</v>
      </c>
      <c r="V3850" t="s">
        <v>3461</v>
      </c>
      <c r="W3850">
        <v>134</v>
      </c>
      <c r="X3850">
        <v>1099</v>
      </c>
      <c r="Y3850">
        <v>2</v>
      </c>
      <c r="Z3850" t="s">
        <v>3480</v>
      </c>
      <c r="AA3850" t="s">
        <v>5334</v>
      </c>
      <c r="AB3850" t="s">
        <v>6885</v>
      </c>
      <c r="AC3850">
        <v>15</v>
      </c>
      <c r="AD3850" t="s">
        <v>8730</v>
      </c>
      <c r="AE3850" t="s">
        <v>9275</v>
      </c>
      <c r="AF3850" t="s">
        <v>9085</v>
      </c>
    </row>
    <row r="3851" spans="1:32" hidden="1" x14ac:dyDescent="0.25">
      <c r="A3851" t="s">
        <v>67</v>
      </c>
      <c r="B3851">
        <v>2025305</v>
      </c>
      <c r="C3851" t="s">
        <v>86</v>
      </c>
      <c r="D3851">
        <v>3</v>
      </c>
      <c r="E3851" t="s">
        <v>88</v>
      </c>
      <c r="F3851">
        <v>1200</v>
      </c>
      <c r="G3851" t="s">
        <v>98</v>
      </c>
      <c r="H3851" t="s">
        <v>377</v>
      </c>
      <c r="I3851" t="s">
        <v>446</v>
      </c>
      <c r="J3851" t="s">
        <v>453</v>
      </c>
      <c r="K3851">
        <v>24.12</v>
      </c>
      <c r="L3851">
        <v>46.48</v>
      </c>
      <c r="M3851" t="s">
        <v>741</v>
      </c>
      <c r="Q3851">
        <v>4</v>
      </c>
      <c r="R3851">
        <v>5</v>
      </c>
      <c r="S3851" t="s">
        <v>1828</v>
      </c>
      <c r="T3851" t="s">
        <v>3015</v>
      </c>
      <c r="U3851" t="s">
        <v>3412</v>
      </c>
      <c r="V3851" t="s">
        <v>3450</v>
      </c>
      <c r="W3851">
        <v>133</v>
      </c>
      <c r="X3851">
        <v>1146</v>
      </c>
      <c r="Y3851">
        <v>4</v>
      </c>
      <c r="Z3851" t="s">
        <v>3524</v>
      </c>
      <c r="AA3851" t="s">
        <v>5073</v>
      </c>
      <c r="AB3851" t="s">
        <v>702</v>
      </c>
      <c r="AC3851">
        <v>4.5</v>
      </c>
      <c r="AD3851" t="s">
        <v>8454</v>
      </c>
      <c r="AE3851" t="s">
        <v>9270</v>
      </c>
      <c r="AF3851" t="s">
        <v>9428</v>
      </c>
    </row>
    <row r="3852" spans="1:32" hidden="1" x14ac:dyDescent="0.25">
      <c r="A3852" t="s">
        <v>67</v>
      </c>
      <c r="B3852">
        <v>2025305</v>
      </c>
      <c r="C3852" t="s">
        <v>86</v>
      </c>
      <c r="D3852">
        <v>3</v>
      </c>
      <c r="E3852" t="s">
        <v>88</v>
      </c>
      <c r="F3852">
        <v>1200</v>
      </c>
      <c r="G3852" t="s">
        <v>98</v>
      </c>
      <c r="H3852" t="s">
        <v>377</v>
      </c>
      <c r="I3852" t="s">
        <v>446</v>
      </c>
      <c r="J3852" t="s">
        <v>453</v>
      </c>
      <c r="K3852">
        <v>24.12</v>
      </c>
      <c r="L3852">
        <v>46.48</v>
      </c>
      <c r="M3852" t="s">
        <v>741</v>
      </c>
      <c r="Q3852">
        <v>5</v>
      </c>
      <c r="R3852">
        <v>9</v>
      </c>
      <c r="S3852" t="s">
        <v>1944</v>
      </c>
      <c r="T3852" t="s">
        <v>3131</v>
      </c>
      <c r="U3852" t="s">
        <v>3407</v>
      </c>
      <c r="V3852" t="s">
        <v>3448</v>
      </c>
      <c r="W3852">
        <v>129</v>
      </c>
      <c r="X3852">
        <v>999</v>
      </c>
      <c r="Y3852">
        <v>7</v>
      </c>
      <c r="Z3852" t="s">
        <v>3524</v>
      </c>
      <c r="AA3852" t="s">
        <v>5326</v>
      </c>
      <c r="AB3852" t="s">
        <v>513</v>
      </c>
      <c r="AC3852">
        <v>109</v>
      </c>
      <c r="AD3852" t="s">
        <v>8686</v>
      </c>
      <c r="AE3852" t="s">
        <v>9273</v>
      </c>
      <c r="AF3852" t="s">
        <v>9359</v>
      </c>
    </row>
    <row r="3853" spans="1:32" hidden="1" x14ac:dyDescent="0.25">
      <c r="A3853" t="s">
        <v>67</v>
      </c>
      <c r="B3853">
        <v>2025305</v>
      </c>
      <c r="C3853" t="s">
        <v>86</v>
      </c>
      <c r="D3853">
        <v>3</v>
      </c>
      <c r="E3853" t="s">
        <v>88</v>
      </c>
      <c r="F3853">
        <v>1200</v>
      </c>
      <c r="G3853" t="s">
        <v>98</v>
      </c>
      <c r="H3853" t="s">
        <v>377</v>
      </c>
      <c r="I3853" t="s">
        <v>446</v>
      </c>
      <c r="J3853" t="s">
        <v>453</v>
      </c>
      <c r="K3853">
        <v>24.12</v>
      </c>
      <c r="L3853">
        <v>46.48</v>
      </c>
      <c r="M3853" t="s">
        <v>741</v>
      </c>
      <c r="Q3853">
        <v>6</v>
      </c>
      <c r="R3853">
        <v>1</v>
      </c>
      <c r="S3853" t="s">
        <v>1400</v>
      </c>
      <c r="T3853" t="s">
        <v>2587</v>
      </c>
      <c r="U3853" t="s">
        <v>3422</v>
      </c>
      <c r="V3853" t="s">
        <v>3453</v>
      </c>
      <c r="W3853">
        <v>135</v>
      </c>
      <c r="X3853">
        <v>1123</v>
      </c>
      <c r="Y3853">
        <v>14</v>
      </c>
      <c r="Z3853" t="s">
        <v>3490</v>
      </c>
      <c r="AA3853" t="s">
        <v>6296</v>
      </c>
      <c r="AB3853" t="s">
        <v>7218</v>
      </c>
      <c r="AC3853">
        <v>19</v>
      </c>
      <c r="AD3853" t="s">
        <v>8699</v>
      </c>
      <c r="AE3853" t="s">
        <v>9276</v>
      </c>
      <c r="AF3853" t="s">
        <v>9227</v>
      </c>
    </row>
    <row r="3854" spans="1:32" hidden="1" x14ac:dyDescent="0.25">
      <c r="A3854" t="s">
        <v>67</v>
      </c>
      <c r="B3854">
        <v>2025305</v>
      </c>
      <c r="C3854" t="s">
        <v>86</v>
      </c>
      <c r="D3854">
        <v>3</v>
      </c>
      <c r="E3854" t="s">
        <v>88</v>
      </c>
      <c r="F3854">
        <v>1200</v>
      </c>
      <c r="G3854" t="s">
        <v>98</v>
      </c>
      <c r="H3854" t="s">
        <v>377</v>
      </c>
      <c r="I3854" t="s">
        <v>446</v>
      </c>
      <c r="J3854" t="s">
        <v>453</v>
      </c>
      <c r="K3854">
        <v>24.12</v>
      </c>
      <c r="L3854">
        <v>46.48</v>
      </c>
      <c r="M3854" t="s">
        <v>741</v>
      </c>
      <c r="Q3854">
        <v>7</v>
      </c>
      <c r="R3854">
        <v>4</v>
      </c>
      <c r="S3854" t="s">
        <v>1104</v>
      </c>
      <c r="T3854" t="s">
        <v>2291</v>
      </c>
      <c r="U3854" t="s">
        <v>3403</v>
      </c>
      <c r="V3854" t="s">
        <v>3449</v>
      </c>
      <c r="W3854">
        <v>133</v>
      </c>
      <c r="X3854">
        <v>1209</v>
      </c>
      <c r="Y3854">
        <v>11</v>
      </c>
      <c r="Z3854" t="s">
        <v>3497</v>
      </c>
      <c r="AA3854" t="s">
        <v>6012</v>
      </c>
      <c r="AB3854" t="s">
        <v>649</v>
      </c>
      <c r="AC3854">
        <v>20</v>
      </c>
      <c r="AD3854" t="s">
        <v>8773</v>
      </c>
      <c r="AE3854" t="s">
        <v>9351</v>
      </c>
      <c r="AF3854" t="s">
        <v>8945</v>
      </c>
    </row>
    <row r="3855" spans="1:32" hidden="1" x14ac:dyDescent="0.25">
      <c r="A3855" t="s">
        <v>67</v>
      </c>
      <c r="B3855">
        <v>2025305</v>
      </c>
      <c r="C3855" t="s">
        <v>86</v>
      </c>
      <c r="D3855">
        <v>3</v>
      </c>
      <c r="E3855" t="s">
        <v>88</v>
      </c>
      <c r="F3855">
        <v>1200</v>
      </c>
      <c r="G3855" t="s">
        <v>98</v>
      </c>
      <c r="H3855" t="s">
        <v>377</v>
      </c>
      <c r="I3855" t="s">
        <v>446</v>
      </c>
      <c r="J3855" t="s">
        <v>453</v>
      </c>
      <c r="K3855">
        <v>24.12</v>
      </c>
      <c r="L3855">
        <v>46.48</v>
      </c>
      <c r="M3855" t="s">
        <v>741</v>
      </c>
      <c r="Q3855">
        <v>8</v>
      </c>
      <c r="R3855">
        <v>7</v>
      </c>
      <c r="S3855" t="s">
        <v>1499</v>
      </c>
      <c r="T3855" t="s">
        <v>2686</v>
      </c>
      <c r="U3855" t="s">
        <v>3418</v>
      </c>
      <c r="V3855" t="s">
        <v>3451</v>
      </c>
      <c r="W3855">
        <v>128</v>
      </c>
      <c r="X3855">
        <v>1059</v>
      </c>
      <c r="Y3855">
        <v>5</v>
      </c>
      <c r="Z3855" t="s">
        <v>3515</v>
      </c>
      <c r="AA3855" t="s">
        <v>6297</v>
      </c>
      <c r="AB3855" t="s">
        <v>605</v>
      </c>
      <c r="AC3855">
        <v>80</v>
      </c>
      <c r="AD3855" t="s">
        <v>8730</v>
      </c>
      <c r="AE3855" t="s">
        <v>9239</v>
      </c>
      <c r="AF3855" t="s">
        <v>8981</v>
      </c>
    </row>
    <row r="3856" spans="1:32" hidden="1" x14ac:dyDescent="0.25">
      <c r="A3856" t="s">
        <v>67</v>
      </c>
      <c r="B3856">
        <v>2025305</v>
      </c>
      <c r="C3856" t="s">
        <v>86</v>
      </c>
      <c r="D3856">
        <v>3</v>
      </c>
      <c r="E3856" t="s">
        <v>88</v>
      </c>
      <c r="F3856">
        <v>1200</v>
      </c>
      <c r="G3856" t="s">
        <v>98</v>
      </c>
      <c r="H3856" t="s">
        <v>377</v>
      </c>
      <c r="I3856" t="s">
        <v>446</v>
      </c>
      <c r="J3856" t="s">
        <v>453</v>
      </c>
      <c r="K3856">
        <v>24.12</v>
      </c>
      <c r="L3856">
        <v>46.48</v>
      </c>
      <c r="M3856" t="s">
        <v>741</v>
      </c>
      <c r="Q3856">
        <v>9</v>
      </c>
      <c r="R3856">
        <v>10</v>
      </c>
      <c r="S3856" t="s">
        <v>1026</v>
      </c>
      <c r="T3856" t="s">
        <v>2213</v>
      </c>
      <c r="U3856" t="s">
        <v>3404</v>
      </c>
      <c r="V3856" t="s">
        <v>3443</v>
      </c>
      <c r="W3856">
        <v>128</v>
      </c>
      <c r="X3856">
        <v>1080</v>
      </c>
      <c r="Y3856">
        <v>12</v>
      </c>
      <c r="Z3856" t="s">
        <v>3498</v>
      </c>
      <c r="AA3856" t="s">
        <v>6291</v>
      </c>
      <c r="AB3856" t="s">
        <v>587</v>
      </c>
      <c r="AC3856">
        <v>16</v>
      </c>
      <c r="AD3856" t="s">
        <v>8702</v>
      </c>
      <c r="AE3856" t="s">
        <v>9272</v>
      </c>
      <c r="AF3856" t="s">
        <v>8861</v>
      </c>
    </row>
    <row r="3857" spans="1:32" hidden="1" x14ac:dyDescent="0.25">
      <c r="A3857" t="s">
        <v>67</v>
      </c>
      <c r="B3857">
        <v>2025305</v>
      </c>
      <c r="C3857" t="s">
        <v>86</v>
      </c>
      <c r="D3857">
        <v>3</v>
      </c>
      <c r="E3857" t="s">
        <v>88</v>
      </c>
      <c r="F3857">
        <v>1200</v>
      </c>
      <c r="G3857" t="s">
        <v>98</v>
      </c>
      <c r="H3857" t="s">
        <v>377</v>
      </c>
      <c r="I3857" t="s">
        <v>446</v>
      </c>
      <c r="J3857" t="s">
        <v>453</v>
      </c>
      <c r="K3857">
        <v>24.12</v>
      </c>
      <c r="L3857">
        <v>46.48</v>
      </c>
      <c r="M3857" t="s">
        <v>741</v>
      </c>
      <c r="Q3857">
        <v>10</v>
      </c>
      <c r="R3857">
        <v>14</v>
      </c>
      <c r="S3857" t="s">
        <v>1027</v>
      </c>
      <c r="T3857" t="s">
        <v>2214</v>
      </c>
      <c r="U3857" t="s">
        <v>3409</v>
      </c>
      <c r="V3857" t="s">
        <v>3444</v>
      </c>
      <c r="W3857">
        <v>124</v>
      </c>
      <c r="X3857">
        <v>1191</v>
      </c>
      <c r="Y3857">
        <v>6</v>
      </c>
      <c r="Z3857" t="s">
        <v>3491</v>
      </c>
      <c r="AA3857" t="s">
        <v>6029</v>
      </c>
      <c r="AB3857" t="s">
        <v>6908</v>
      </c>
      <c r="AC3857">
        <v>7.1</v>
      </c>
      <c r="AD3857" t="s">
        <v>8580</v>
      </c>
      <c r="AE3857" t="s">
        <v>9351</v>
      </c>
      <c r="AF3857" t="s">
        <v>8761</v>
      </c>
    </row>
    <row r="3858" spans="1:32" hidden="1" x14ac:dyDescent="0.25">
      <c r="A3858" t="s">
        <v>67</v>
      </c>
      <c r="B3858">
        <v>2025305</v>
      </c>
      <c r="C3858" t="s">
        <v>86</v>
      </c>
      <c r="D3858">
        <v>3</v>
      </c>
      <c r="E3858" t="s">
        <v>88</v>
      </c>
      <c r="F3858">
        <v>1200</v>
      </c>
      <c r="G3858" t="s">
        <v>98</v>
      </c>
      <c r="H3858" t="s">
        <v>377</v>
      </c>
      <c r="I3858" t="s">
        <v>446</v>
      </c>
      <c r="J3858" t="s">
        <v>453</v>
      </c>
      <c r="K3858">
        <v>24.12</v>
      </c>
      <c r="L3858">
        <v>46.48</v>
      </c>
      <c r="M3858" t="s">
        <v>741</v>
      </c>
      <c r="Q3858">
        <v>11</v>
      </c>
      <c r="R3858">
        <v>13</v>
      </c>
      <c r="S3858" t="s">
        <v>1161</v>
      </c>
      <c r="T3858" t="s">
        <v>2348</v>
      </c>
      <c r="U3858" t="s">
        <v>3401</v>
      </c>
      <c r="V3858" t="s">
        <v>3445</v>
      </c>
      <c r="W3858">
        <v>124</v>
      </c>
      <c r="X3858">
        <v>1074</v>
      </c>
      <c r="Y3858">
        <v>10</v>
      </c>
      <c r="Z3858" t="s">
        <v>3487</v>
      </c>
      <c r="AA3858" t="s">
        <v>6298</v>
      </c>
      <c r="AB3858" t="s">
        <v>7606</v>
      </c>
      <c r="AC3858">
        <v>26</v>
      </c>
      <c r="AD3858" t="s">
        <v>8686</v>
      </c>
      <c r="AE3858" t="s">
        <v>9234</v>
      </c>
      <c r="AF3858" t="s">
        <v>8874</v>
      </c>
    </row>
    <row r="3859" spans="1:32" hidden="1" x14ac:dyDescent="0.25">
      <c r="A3859" t="s">
        <v>67</v>
      </c>
      <c r="B3859">
        <v>2025305</v>
      </c>
      <c r="C3859" t="s">
        <v>86</v>
      </c>
      <c r="D3859">
        <v>3</v>
      </c>
      <c r="E3859" t="s">
        <v>88</v>
      </c>
      <c r="F3859">
        <v>1200</v>
      </c>
      <c r="G3859" t="s">
        <v>98</v>
      </c>
      <c r="H3859" t="s">
        <v>377</v>
      </c>
      <c r="I3859" t="s">
        <v>446</v>
      </c>
      <c r="J3859" t="s">
        <v>453</v>
      </c>
      <c r="K3859">
        <v>24.12</v>
      </c>
      <c r="L3859">
        <v>46.48</v>
      </c>
      <c r="M3859" t="s">
        <v>741</v>
      </c>
      <c r="Q3859">
        <v>12</v>
      </c>
      <c r="R3859">
        <v>11</v>
      </c>
      <c r="S3859" t="s">
        <v>1165</v>
      </c>
      <c r="T3859" t="s">
        <v>2352</v>
      </c>
      <c r="U3859" t="s">
        <v>3415</v>
      </c>
      <c r="V3859" t="s">
        <v>3460</v>
      </c>
      <c r="W3859">
        <v>126</v>
      </c>
      <c r="X3859">
        <v>1086</v>
      </c>
      <c r="Y3859">
        <v>8</v>
      </c>
      <c r="Z3859" t="s">
        <v>3493</v>
      </c>
      <c r="AA3859" t="s">
        <v>5507</v>
      </c>
      <c r="AB3859" t="s">
        <v>7143</v>
      </c>
      <c r="AC3859">
        <v>84</v>
      </c>
      <c r="AD3859" t="s">
        <v>8890</v>
      </c>
      <c r="AE3859" t="s">
        <v>9351</v>
      </c>
      <c r="AF3859" t="s">
        <v>8581</v>
      </c>
    </row>
    <row r="3860" spans="1:32" hidden="1" x14ac:dyDescent="0.25">
      <c r="A3860" t="s">
        <v>67</v>
      </c>
      <c r="B3860">
        <v>2025305</v>
      </c>
      <c r="C3860" t="s">
        <v>86</v>
      </c>
      <c r="D3860">
        <v>3</v>
      </c>
      <c r="E3860" t="s">
        <v>88</v>
      </c>
      <c r="F3860">
        <v>1200</v>
      </c>
      <c r="G3860" t="s">
        <v>98</v>
      </c>
      <c r="H3860" t="s">
        <v>377</v>
      </c>
      <c r="I3860" t="s">
        <v>446</v>
      </c>
      <c r="J3860" t="s">
        <v>453</v>
      </c>
      <c r="K3860">
        <v>24.12</v>
      </c>
      <c r="L3860">
        <v>46.48</v>
      </c>
      <c r="M3860" t="s">
        <v>741</v>
      </c>
      <c r="Q3860">
        <v>13</v>
      </c>
      <c r="R3860">
        <v>12</v>
      </c>
      <c r="S3860" t="s">
        <v>1640</v>
      </c>
      <c r="T3860" t="s">
        <v>2827</v>
      </c>
      <c r="U3860" t="s">
        <v>3397</v>
      </c>
      <c r="V3860" t="s">
        <v>3440</v>
      </c>
      <c r="W3860">
        <v>125</v>
      </c>
      <c r="X3860">
        <v>1256</v>
      </c>
      <c r="Y3860">
        <v>13</v>
      </c>
      <c r="Z3860" t="s">
        <v>3501</v>
      </c>
      <c r="AA3860" t="s">
        <v>6299</v>
      </c>
      <c r="AB3860" t="s">
        <v>562</v>
      </c>
      <c r="AC3860">
        <v>95</v>
      </c>
      <c r="AD3860" t="s">
        <v>8406</v>
      </c>
      <c r="AE3860" t="s">
        <v>9274</v>
      </c>
      <c r="AF3860" t="s">
        <v>9053</v>
      </c>
    </row>
    <row r="3861" spans="1:32" hidden="1" x14ac:dyDescent="0.25">
      <c r="A3861" t="s">
        <v>67</v>
      </c>
      <c r="B3861">
        <v>2025305</v>
      </c>
      <c r="C3861" t="s">
        <v>86</v>
      </c>
      <c r="D3861">
        <v>3</v>
      </c>
      <c r="E3861" t="s">
        <v>88</v>
      </c>
      <c r="F3861">
        <v>1200</v>
      </c>
      <c r="G3861" t="s">
        <v>98</v>
      </c>
      <c r="H3861" t="s">
        <v>377</v>
      </c>
      <c r="I3861" t="s">
        <v>446</v>
      </c>
      <c r="J3861" t="s">
        <v>453</v>
      </c>
      <c r="K3861">
        <v>24.12</v>
      </c>
      <c r="L3861">
        <v>46.48</v>
      </c>
      <c r="M3861" t="s">
        <v>741</v>
      </c>
      <c r="Q3861">
        <v>14</v>
      </c>
      <c r="R3861">
        <v>2</v>
      </c>
      <c r="S3861" t="s">
        <v>1098</v>
      </c>
      <c r="T3861" t="s">
        <v>2285</v>
      </c>
      <c r="U3861" t="s">
        <v>3431</v>
      </c>
      <c r="V3861" t="s">
        <v>3457</v>
      </c>
      <c r="W3861">
        <v>135</v>
      </c>
      <c r="X3861">
        <v>1112</v>
      </c>
      <c r="Y3861">
        <v>3</v>
      </c>
      <c r="Z3861" t="s">
        <v>3516</v>
      </c>
      <c r="AA3861" t="s">
        <v>6300</v>
      </c>
      <c r="AB3861" t="s">
        <v>7087</v>
      </c>
      <c r="AC3861">
        <v>20</v>
      </c>
      <c r="AD3861" t="s">
        <v>8459</v>
      </c>
      <c r="AE3861" t="s">
        <v>9275</v>
      </c>
      <c r="AF3861" t="s">
        <v>8756</v>
      </c>
    </row>
    <row r="3862" spans="1:32" hidden="1" x14ac:dyDescent="0.25">
      <c r="A3862" t="s">
        <v>67</v>
      </c>
      <c r="B3862">
        <v>2025306</v>
      </c>
      <c r="C3862" t="s">
        <v>86</v>
      </c>
      <c r="D3862">
        <v>4</v>
      </c>
      <c r="E3862" t="s">
        <v>90</v>
      </c>
      <c r="F3862">
        <v>1200</v>
      </c>
      <c r="G3862" t="s">
        <v>98</v>
      </c>
      <c r="H3862" t="s">
        <v>376</v>
      </c>
      <c r="I3862" t="s">
        <v>446</v>
      </c>
      <c r="J3862" t="s">
        <v>453</v>
      </c>
      <c r="K3862">
        <v>23.67</v>
      </c>
      <c r="L3862">
        <v>46.31</v>
      </c>
      <c r="M3862" t="s">
        <v>742</v>
      </c>
      <c r="Q3862">
        <v>1</v>
      </c>
      <c r="R3862">
        <v>6</v>
      </c>
      <c r="S3862" t="s">
        <v>2011</v>
      </c>
      <c r="T3862" t="s">
        <v>3198</v>
      </c>
      <c r="U3862" t="s">
        <v>3406</v>
      </c>
      <c r="V3862" t="s">
        <v>3459</v>
      </c>
      <c r="W3862">
        <v>128</v>
      </c>
      <c r="X3862">
        <v>1233</v>
      </c>
      <c r="Y3862">
        <v>11</v>
      </c>
      <c r="Z3862" t="s">
        <v>3478</v>
      </c>
      <c r="AA3862" t="s">
        <v>5160</v>
      </c>
      <c r="AB3862" t="s">
        <v>742</v>
      </c>
      <c r="AC3862">
        <v>3.9</v>
      </c>
      <c r="AD3862" t="s">
        <v>8490</v>
      </c>
      <c r="AE3862" t="s">
        <v>9234</v>
      </c>
      <c r="AF3862" t="s">
        <v>9373</v>
      </c>
    </row>
    <row r="3863" spans="1:32" hidden="1" x14ac:dyDescent="0.25">
      <c r="A3863" t="s">
        <v>67</v>
      </c>
      <c r="B3863">
        <v>2025306</v>
      </c>
      <c r="C3863" t="s">
        <v>86</v>
      </c>
      <c r="D3863">
        <v>4</v>
      </c>
      <c r="E3863" t="s">
        <v>90</v>
      </c>
      <c r="F3863">
        <v>1200</v>
      </c>
      <c r="G3863" t="s">
        <v>98</v>
      </c>
      <c r="H3863" t="s">
        <v>376</v>
      </c>
      <c r="I3863" t="s">
        <v>446</v>
      </c>
      <c r="J3863" t="s">
        <v>453</v>
      </c>
      <c r="K3863">
        <v>23.67</v>
      </c>
      <c r="L3863">
        <v>46.31</v>
      </c>
      <c r="M3863" t="s">
        <v>742</v>
      </c>
      <c r="Q3863">
        <v>2</v>
      </c>
      <c r="R3863">
        <v>12</v>
      </c>
      <c r="S3863" t="s">
        <v>1024</v>
      </c>
      <c r="T3863" t="s">
        <v>2211</v>
      </c>
      <c r="U3863" t="s">
        <v>3398</v>
      </c>
      <c r="V3863" t="s">
        <v>3441</v>
      </c>
      <c r="W3863">
        <v>122</v>
      </c>
      <c r="X3863">
        <v>1108</v>
      </c>
      <c r="Y3863">
        <v>4</v>
      </c>
      <c r="Z3863" t="s">
        <v>3482</v>
      </c>
      <c r="AA3863" t="s">
        <v>5681</v>
      </c>
      <c r="AB3863" t="s">
        <v>6834</v>
      </c>
      <c r="AC3863">
        <v>2.9</v>
      </c>
      <c r="AD3863" t="s">
        <v>8492</v>
      </c>
      <c r="AE3863" t="s">
        <v>9238</v>
      </c>
      <c r="AF3863" t="s">
        <v>9312</v>
      </c>
    </row>
    <row r="3864" spans="1:32" hidden="1" x14ac:dyDescent="0.25">
      <c r="A3864" t="s">
        <v>67</v>
      </c>
      <c r="B3864">
        <v>2025306</v>
      </c>
      <c r="C3864" t="s">
        <v>86</v>
      </c>
      <c r="D3864">
        <v>4</v>
      </c>
      <c r="E3864" t="s">
        <v>90</v>
      </c>
      <c r="F3864">
        <v>1200</v>
      </c>
      <c r="G3864" t="s">
        <v>98</v>
      </c>
      <c r="H3864" t="s">
        <v>376</v>
      </c>
      <c r="I3864" t="s">
        <v>446</v>
      </c>
      <c r="J3864" t="s">
        <v>453</v>
      </c>
      <c r="K3864">
        <v>23.67</v>
      </c>
      <c r="L3864">
        <v>46.31</v>
      </c>
      <c r="M3864" t="s">
        <v>742</v>
      </c>
      <c r="Q3864">
        <v>3</v>
      </c>
      <c r="R3864">
        <v>5</v>
      </c>
      <c r="S3864" t="s">
        <v>2087</v>
      </c>
      <c r="T3864" t="s">
        <v>3274</v>
      </c>
      <c r="U3864" t="s">
        <v>3412</v>
      </c>
      <c r="V3864" t="s">
        <v>3458</v>
      </c>
      <c r="W3864">
        <v>128</v>
      </c>
      <c r="X3864">
        <v>1187</v>
      </c>
      <c r="Y3864">
        <v>13</v>
      </c>
      <c r="Z3864" t="s">
        <v>3484</v>
      </c>
      <c r="AA3864" t="s">
        <v>6301</v>
      </c>
      <c r="AB3864" t="s">
        <v>7248</v>
      </c>
      <c r="AC3864">
        <v>6.3</v>
      </c>
      <c r="AD3864" t="s">
        <v>8547</v>
      </c>
      <c r="AE3864" t="s">
        <v>9351</v>
      </c>
      <c r="AF3864" t="s">
        <v>9304</v>
      </c>
    </row>
    <row r="3865" spans="1:32" hidden="1" x14ac:dyDescent="0.25">
      <c r="A3865" t="s">
        <v>67</v>
      </c>
      <c r="B3865">
        <v>2025306</v>
      </c>
      <c r="C3865" t="s">
        <v>86</v>
      </c>
      <c r="D3865">
        <v>4</v>
      </c>
      <c r="E3865" t="s">
        <v>90</v>
      </c>
      <c r="F3865">
        <v>1200</v>
      </c>
      <c r="G3865" t="s">
        <v>98</v>
      </c>
      <c r="H3865" t="s">
        <v>376</v>
      </c>
      <c r="I3865" t="s">
        <v>446</v>
      </c>
      <c r="J3865" t="s">
        <v>453</v>
      </c>
      <c r="K3865">
        <v>23.67</v>
      </c>
      <c r="L3865">
        <v>46.31</v>
      </c>
      <c r="M3865" t="s">
        <v>742</v>
      </c>
      <c r="Q3865">
        <v>4</v>
      </c>
      <c r="R3865">
        <v>2</v>
      </c>
      <c r="S3865" t="s">
        <v>1547</v>
      </c>
      <c r="T3865" t="s">
        <v>2734</v>
      </c>
      <c r="U3865" t="s">
        <v>3404</v>
      </c>
      <c r="V3865" t="s">
        <v>3442</v>
      </c>
      <c r="W3865">
        <v>134</v>
      </c>
      <c r="X3865">
        <v>1173</v>
      </c>
      <c r="Y3865">
        <v>1</v>
      </c>
      <c r="Z3865" t="s">
        <v>3498</v>
      </c>
      <c r="AA3865" t="s">
        <v>5770</v>
      </c>
      <c r="AB3865" t="s">
        <v>7281</v>
      </c>
      <c r="AC3865">
        <v>13</v>
      </c>
      <c r="AD3865" t="s">
        <v>8493</v>
      </c>
      <c r="AE3865" t="s">
        <v>9276</v>
      </c>
      <c r="AF3865" t="s">
        <v>8748</v>
      </c>
    </row>
    <row r="3866" spans="1:32" hidden="1" x14ac:dyDescent="0.25">
      <c r="A3866" t="s">
        <v>67</v>
      </c>
      <c r="B3866">
        <v>2025306</v>
      </c>
      <c r="C3866" t="s">
        <v>86</v>
      </c>
      <c r="D3866">
        <v>4</v>
      </c>
      <c r="E3866" t="s">
        <v>90</v>
      </c>
      <c r="F3866">
        <v>1200</v>
      </c>
      <c r="G3866" t="s">
        <v>98</v>
      </c>
      <c r="H3866" t="s">
        <v>376</v>
      </c>
      <c r="I3866" t="s">
        <v>446</v>
      </c>
      <c r="J3866" t="s">
        <v>453</v>
      </c>
      <c r="K3866">
        <v>23.67</v>
      </c>
      <c r="L3866">
        <v>46.31</v>
      </c>
      <c r="M3866" t="s">
        <v>742</v>
      </c>
      <c r="Q3866">
        <v>5</v>
      </c>
      <c r="R3866">
        <v>1</v>
      </c>
      <c r="S3866" t="s">
        <v>1515</v>
      </c>
      <c r="T3866" t="s">
        <v>2702</v>
      </c>
      <c r="U3866" t="s">
        <v>3417</v>
      </c>
      <c r="V3866" t="s">
        <v>3461</v>
      </c>
      <c r="W3866">
        <v>135</v>
      </c>
      <c r="X3866">
        <v>1126</v>
      </c>
      <c r="Y3866">
        <v>10</v>
      </c>
      <c r="Z3866" t="s">
        <v>3507</v>
      </c>
      <c r="AA3866" t="s">
        <v>5119</v>
      </c>
      <c r="AB3866" t="s">
        <v>486</v>
      </c>
      <c r="AC3866">
        <v>20</v>
      </c>
      <c r="AD3866" t="s">
        <v>8444</v>
      </c>
      <c r="AE3866" t="s">
        <v>9238</v>
      </c>
      <c r="AF3866" t="s">
        <v>8891</v>
      </c>
    </row>
    <row r="3867" spans="1:32" hidden="1" x14ac:dyDescent="0.25">
      <c r="A3867" t="s">
        <v>67</v>
      </c>
      <c r="B3867">
        <v>2025306</v>
      </c>
      <c r="C3867" t="s">
        <v>86</v>
      </c>
      <c r="D3867">
        <v>4</v>
      </c>
      <c r="E3867" t="s">
        <v>90</v>
      </c>
      <c r="F3867">
        <v>1200</v>
      </c>
      <c r="G3867" t="s">
        <v>98</v>
      </c>
      <c r="H3867" t="s">
        <v>376</v>
      </c>
      <c r="I3867" t="s">
        <v>446</v>
      </c>
      <c r="J3867" t="s">
        <v>453</v>
      </c>
      <c r="K3867">
        <v>23.67</v>
      </c>
      <c r="L3867">
        <v>46.31</v>
      </c>
      <c r="M3867" t="s">
        <v>742</v>
      </c>
      <c r="Q3867">
        <v>6</v>
      </c>
      <c r="R3867">
        <v>4</v>
      </c>
      <c r="S3867" t="s">
        <v>1981</v>
      </c>
      <c r="T3867" t="s">
        <v>3168</v>
      </c>
      <c r="U3867" t="s">
        <v>3422</v>
      </c>
      <c r="V3867" t="s">
        <v>3454</v>
      </c>
      <c r="W3867">
        <v>128</v>
      </c>
      <c r="X3867">
        <v>1149</v>
      </c>
      <c r="Y3867">
        <v>7</v>
      </c>
      <c r="Z3867" t="s">
        <v>3508</v>
      </c>
      <c r="AA3867" t="s">
        <v>5497</v>
      </c>
      <c r="AB3867" t="s">
        <v>706</v>
      </c>
      <c r="AC3867">
        <v>41</v>
      </c>
      <c r="AD3867" t="s">
        <v>8446</v>
      </c>
      <c r="AE3867" t="s">
        <v>9239</v>
      </c>
      <c r="AF3867" t="s">
        <v>9152</v>
      </c>
    </row>
    <row r="3868" spans="1:32" hidden="1" x14ac:dyDescent="0.25">
      <c r="A3868" t="s">
        <v>67</v>
      </c>
      <c r="B3868">
        <v>2025306</v>
      </c>
      <c r="C3868" t="s">
        <v>86</v>
      </c>
      <c r="D3868">
        <v>4</v>
      </c>
      <c r="E3868" t="s">
        <v>90</v>
      </c>
      <c r="F3868">
        <v>1200</v>
      </c>
      <c r="G3868" t="s">
        <v>98</v>
      </c>
      <c r="H3868" t="s">
        <v>376</v>
      </c>
      <c r="I3868" t="s">
        <v>446</v>
      </c>
      <c r="J3868" t="s">
        <v>453</v>
      </c>
      <c r="K3868">
        <v>23.67</v>
      </c>
      <c r="L3868">
        <v>46.31</v>
      </c>
      <c r="M3868" t="s">
        <v>742</v>
      </c>
      <c r="Q3868">
        <v>7</v>
      </c>
      <c r="R3868">
        <v>3</v>
      </c>
      <c r="S3868" t="s">
        <v>1850</v>
      </c>
      <c r="T3868" t="s">
        <v>3037</v>
      </c>
      <c r="U3868" t="s">
        <v>3431</v>
      </c>
      <c r="V3868" t="s">
        <v>3444</v>
      </c>
      <c r="W3868">
        <v>130</v>
      </c>
      <c r="X3868">
        <v>1170</v>
      </c>
      <c r="Y3868">
        <v>14</v>
      </c>
      <c r="Z3868" t="s">
        <v>3488</v>
      </c>
      <c r="AA3868" t="s">
        <v>6302</v>
      </c>
      <c r="AB3868" t="s">
        <v>6985</v>
      </c>
      <c r="AC3868">
        <v>48</v>
      </c>
      <c r="AD3868" t="s">
        <v>8899</v>
      </c>
      <c r="AE3868" t="s">
        <v>9351</v>
      </c>
      <c r="AF3868" t="s">
        <v>9238</v>
      </c>
    </row>
    <row r="3869" spans="1:32" hidden="1" x14ac:dyDescent="0.25">
      <c r="A3869" t="s">
        <v>67</v>
      </c>
      <c r="B3869">
        <v>2025306</v>
      </c>
      <c r="C3869" t="s">
        <v>86</v>
      </c>
      <c r="D3869">
        <v>4</v>
      </c>
      <c r="E3869" t="s">
        <v>90</v>
      </c>
      <c r="F3869">
        <v>1200</v>
      </c>
      <c r="G3869" t="s">
        <v>98</v>
      </c>
      <c r="H3869" t="s">
        <v>376</v>
      </c>
      <c r="I3869" t="s">
        <v>446</v>
      </c>
      <c r="J3869" t="s">
        <v>453</v>
      </c>
      <c r="K3869">
        <v>23.67</v>
      </c>
      <c r="L3869">
        <v>46.31</v>
      </c>
      <c r="M3869" t="s">
        <v>742</v>
      </c>
      <c r="Q3869">
        <v>8</v>
      </c>
      <c r="R3869">
        <v>8</v>
      </c>
      <c r="S3869" t="s">
        <v>2129</v>
      </c>
      <c r="T3869" t="s">
        <v>3316</v>
      </c>
      <c r="U3869" t="s">
        <v>3400</v>
      </c>
      <c r="V3869" t="s">
        <v>3443</v>
      </c>
      <c r="W3869">
        <v>128</v>
      </c>
      <c r="X3869">
        <v>1114</v>
      </c>
      <c r="Y3869">
        <v>8</v>
      </c>
      <c r="Z3869" t="s">
        <v>3488</v>
      </c>
      <c r="AA3869" t="s">
        <v>5840</v>
      </c>
      <c r="AB3869" t="s">
        <v>7033</v>
      </c>
      <c r="AC3869">
        <v>38</v>
      </c>
      <c r="AD3869" t="s">
        <v>8451</v>
      </c>
      <c r="AE3869" t="s">
        <v>9237</v>
      </c>
      <c r="AF3869" t="s">
        <v>9312</v>
      </c>
    </row>
    <row r="3870" spans="1:32" hidden="1" x14ac:dyDescent="0.25">
      <c r="A3870" t="s">
        <v>67</v>
      </c>
      <c r="B3870">
        <v>2025306</v>
      </c>
      <c r="C3870" t="s">
        <v>86</v>
      </c>
      <c r="D3870">
        <v>4</v>
      </c>
      <c r="E3870" t="s">
        <v>90</v>
      </c>
      <c r="F3870">
        <v>1200</v>
      </c>
      <c r="G3870" t="s">
        <v>98</v>
      </c>
      <c r="H3870" t="s">
        <v>376</v>
      </c>
      <c r="I3870" t="s">
        <v>446</v>
      </c>
      <c r="J3870" t="s">
        <v>453</v>
      </c>
      <c r="K3870">
        <v>23.67</v>
      </c>
      <c r="L3870">
        <v>46.31</v>
      </c>
      <c r="M3870" t="s">
        <v>742</v>
      </c>
      <c r="Q3870">
        <v>9</v>
      </c>
      <c r="R3870">
        <v>7</v>
      </c>
      <c r="S3870" t="s">
        <v>2130</v>
      </c>
      <c r="T3870" t="s">
        <v>3317</v>
      </c>
      <c r="U3870" t="s">
        <v>3397</v>
      </c>
      <c r="V3870" t="s">
        <v>3449</v>
      </c>
      <c r="W3870">
        <v>128</v>
      </c>
      <c r="X3870">
        <v>1169</v>
      </c>
      <c r="Y3870">
        <v>2</v>
      </c>
      <c r="Z3870" t="s">
        <v>3522</v>
      </c>
      <c r="AA3870" t="s">
        <v>5309</v>
      </c>
      <c r="AB3870" t="s">
        <v>666</v>
      </c>
      <c r="AC3870">
        <v>23</v>
      </c>
      <c r="AD3870" t="s">
        <v>8765</v>
      </c>
      <c r="AE3870" t="s">
        <v>9235</v>
      </c>
      <c r="AF3870" t="s">
        <v>9177</v>
      </c>
    </row>
    <row r="3871" spans="1:32" hidden="1" x14ac:dyDescent="0.25">
      <c r="A3871" t="s">
        <v>67</v>
      </c>
      <c r="B3871">
        <v>2025306</v>
      </c>
      <c r="C3871" t="s">
        <v>86</v>
      </c>
      <c r="D3871">
        <v>4</v>
      </c>
      <c r="E3871" t="s">
        <v>90</v>
      </c>
      <c r="F3871">
        <v>1200</v>
      </c>
      <c r="G3871" t="s">
        <v>98</v>
      </c>
      <c r="H3871" t="s">
        <v>376</v>
      </c>
      <c r="I3871" t="s">
        <v>446</v>
      </c>
      <c r="J3871" t="s">
        <v>453</v>
      </c>
      <c r="K3871">
        <v>23.67</v>
      </c>
      <c r="L3871">
        <v>46.31</v>
      </c>
      <c r="M3871" t="s">
        <v>742</v>
      </c>
      <c r="Q3871">
        <v>10</v>
      </c>
      <c r="R3871">
        <v>14</v>
      </c>
      <c r="S3871" t="s">
        <v>1446</v>
      </c>
      <c r="T3871" t="s">
        <v>2633</v>
      </c>
      <c r="U3871" t="s">
        <v>3409</v>
      </c>
      <c r="V3871" t="s">
        <v>3455</v>
      </c>
      <c r="W3871">
        <v>117</v>
      </c>
      <c r="X3871">
        <v>1150</v>
      </c>
      <c r="Y3871">
        <v>3</v>
      </c>
      <c r="Z3871" t="s">
        <v>3522</v>
      </c>
      <c r="AA3871" t="s">
        <v>5287</v>
      </c>
      <c r="AB3871" t="s">
        <v>666</v>
      </c>
      <c r="AC3871">
        <v>20</v>
      </c>
      <c r="AD3871" t="s">
        <v>8631</v>
      </c>
      <c r="AE3871" t="s">
        <v>9237</v>
      </c>
      <c r="AF3871" t="s">
        <v>9361</v>
      </c>
    </row>
    <row r="3872" spans="1:32" hidden="1" x14ac:dyDescent="0.25">
      <c r="A3872" t="s">
        <v>67</v>
      </c>
      <c r="B3872">
        <v>2025306</v>
      </c>
      <c r="C3872" t="s">
        <v>86</v>
      </c>
      <c r="D3872">
        <v>4</v>
      </c>
      <c r="E3872" t="s">
        <v>90</v>
      </c>
      <c r="F3872">
        <v>1200</v>
      </c>
      <c r="G3872" t="s">
        <v>98</v>
      </c>
      <c r="H3872" t="s">
        <v>376</v>
      </c>
      <c r="I3872" t="s">
        <v>446</v>
      </c>
      <c r="J3872" t="s">
        <v>453</v>
      </c>
      <c r="K3872">
        <v>23.67</v>
      </c>
      <c r="L3872">
        <v>46.31</v>
      </c>
      <c r="M3872" t="s">
        <v>742</v>
      </c>
      <c r="Q3872">
        <v>11</v>
      </c>
      <c r="R3872">
        <v>9</v>
      </c>
      <c r="S3872" t="s">
        <v>2131</v>
      </c>
      <c r="T3872" t="s">
        <v>3318</v>
      </c>
      <c r="U3872" t="s">
        <v>3419</v>
      </c>
      <c r="V3872" t="s">
        <v>3450</v>
      </c>
      <c r="W3872">
        <v>126</v>
      </c>
      <c r="X3872">
        <v>1147</v>
      </c>
      <c r="Y3872">
        <v>9</v>
      </c>
      <c r="Z3872" t="s">
        <v>3501</v>
      </c>
      <c r="AA3872" t="s">
        <v>5006</v>
      </c>
      <c r="AB3872" t="s">
        <v>605</v>
      </c>
      <c r="AC3872">
        <v>9.9</v>
      </c>
      <c r="AD3872" t="s">
        <v>8491</v>
      </c>
      <c r="AE3872" t="s">
        <v>9276</v>
      </c>
      <c r="AF3872" t="s">
        <v>9353</v>
      </c>
    </row>
    <row r="3873" spans="1:34" hidden="1" x14ac:dyDescent="0.25">
      <c r="A3873" t="s">
        <v>67</v>
      </c>
      <c r="B3873">
        <v>2025306</v>
      </c>
      <c r="C3873" t="s">
        <v>86</v>
      </c>
      <c r="D3873">
        <v>4</v>
      </c>
      <c r="E3873" t="s">
        <v>90</v>
      </c>
      <c r="F3873">
        <v>1200</v>
      </c>
      <c r="G3873" t="s">
        <v>98</v>
      </c>
      <c r="H3873" t="s">
        <v>376</v>
      </c>
      <c r="I3873" t="s">
        <v>446</v>
      </c>
      <c r="J3873" t="s">
        <v>453</v>
      </c>
      <c r="K3873">
        <v>23.67</v>
      </c>
      <c r="L3873">
        <v>46.31</v>
      </c>
      <c r="M3873" t="s">
        <v>742</v>
      </c>
      <c r="Q3873">
        <v>12</v>
      </c>
      <c r="R3873">
        <v>11</v>
      </c>
      <c r="S3873" t="s">
        <v>1094</v>
      </c>
      <c r="T3873" t="s">
        <v>2281</v>
      </c>
      <c r="U3873" t="s">
        <v>3407</v>
      </c>
      <c r="V3873" t="s">
        <v>3447</v>
      </c>
      <c r="W3873">
        <v>123</v>
      </c>
      <c r="X3873">
        <v>1069</v>
      </c>
      <c r="Y3873">
        <v>12</v>
      </c>
      <c r="Z3873" t="s">
        <v>3501</v>
      </c>
      <c r="AA3873" t="s">
        <v>6303</v>
      </c>
      <c r="AB3873" t="s">
        <v>605</v>
      </c>
      <c r="AC3873">
        <v>21</v>
      </c>
      <c r="AD3873" t="s">
        <v>8447</v>
      </c>
      <c r="AE3873" t="s">
        <v>9276</v>
      </c>
      <c r="AF3873" t="s">
        <v>9352</v>
      </c>
    </row>
    <row r="3874" spans="1:34" hidden="1" x14ac:dyDescent="0.25">
      <c r="A3874" t="s">
        <v>67</v>
      </c>
      <c r="B3874">
        <v>2025306</v>
      </c>
      <c r="C3874" t="s">
        <v>86</v>
      </c>
      <c r="D3874">
        <v>4</v>
      </c>
      <c r="E3874" t="s">
        <v>90</v>
      </c>
      <c r="F3874">
        <v>1200</v>
      </c>
      <c r="G3874" t="s">
        <v>98</v>
      </c>
      <c r="H3874" t="s">
        <v>376</v>
      </c>
      <c r="I3874" t="s">
        <v>446</v>
      </c>
      <c r="J3874" t="s">
        <v>453</v>
      </c>
      <c r="K3874">
        <v>23.67</v>
      </c>
      <c r="L3874">
        <v>46.31</v>
      </c>
      <c r="M3874" t="s">
        <v>742</v>
      </c>
      <c r="Q3874">
        <v>13</v>
      </c>
      <c r="R3874">
        <v>10</v>
      </c>
      <c r="S3874" t="s">
        <v>2064</v>
      </c>
      <c r="T3874" t="s">
        <v>3251</v>
      </c>
      <c r="U3874" t="s">
        <v>3399</v>
      </c>
      <c r="V3874" t="s">
        <v>3460</v>
      </c>
      <c r="W3874">
        <v>128</v>
      </c>
      <c r="X3874">
        <v>1117</v>
      </c>
      <c r="Y3874">
        <v>6</v>
      </c>
      <c r="Z3874" t="s">
        <v>3502</v>
      </c>
      <c r="AA3874" t="s">
        <v>6304</v>
      </c>
      <c r="AB3874" t="s">
        <v>6957</v>
      </c>
      <c r="AC3874">
        <v>99</v>
      </c>
      <c r="AD3874" t="s">
        <v>8597</v>
      </c>
      <c r="AE3874" t="s">
        <v>9239</v>
      </c>
      <c r="AF3874" t="s">
        <v>8474</v>
      </c>
    </row>
    <row r="3875" spans="1:34" hidden="1" x14ac:dyDescent="0.25">
      <c r="A3875" t="s">
        <v>67</v>
      </c>
      <c r="B3875">
        <v>2025306</v>
      </c>
      <c r="C3875" t="s">
        <v>86</v>
      </c>
      <c r="D3875">
        <v>4</v>
      </c>
      <c r="E3875" t="s">
        <v>90</v>
      </c>
      <c r="F3875">
        <v>1200</v>
      </c>
      <c r="G3875" t="s">
        <v>98</v>
      </c>
      <c r="H3875" t="s">
        <v>376</v>
      </c>
      <c r="I3875" t="s">
        <v>446</v>
      </c>
      <c r="J3875" t="s">
        <v>453</v>
      </c>
      <c r="K3875">
        <v>23.67</v>
      </c>
      <c r="L3875">
        <v>46.31</v>
      </c>
      <c r="M3875" t="s">
        <v>742</v>
      </c>
      <c r="Q3875">
        <v>14</v>
      </c>
      <c r="R3875">
        <v>13</v>
      </c>
      <c r="S3875" t="s">
        <v>1180</v>
      </c>
      <c r="T3875" t="s">
        <v>2367</v>
      </c>
      <c r="U3875" t="s">
        <v>3418</v>
      </c>
      <c r="V3875" t="s">
        <v>3453</v>
      </c>
      <c r="W3875">
        <v>116</v>
      </c>
      <c r="X3875">
        <v>1177</v>
      </c>
      <c r="Y3875">
        <v>5</v>
      </c>
      <c r="Z3875" t="s">
        <v>3582</v>
      </c>
      <c r="AA3875" t="s">
        <v>6305</v>
      </c>
      <c r="AB3875" t="s">
        <v>8189</v>
      </c>
      <c r="AC3875">
        <v>78</v>
      </c>
      <c r="AD3875" t="s">
        <v>8448</v>
      </c>
      <c r="AE3875" t="s">
        <v>9304</v>
      </c>
      <c r="AF3875" t="s">
        <v>8921</v>
      </c>
    </row>
    <row r="3876" spans="1:34" hidden="1" x14ac:dyDescent="0.25">
      <c r="A3876" t="s">
        <v>67</v>
      </c>
      <c r="B3876">
        <v>2025307</v>
      </c>
      <c r="C3876" t="s">
        <v>86</v>
      </c>
      <c r="D3876">
        <v>5</v>
      </c>
      <c r="E3876" t="s">
        <v>90</v>
      </c>
      <c r="F3876">
        <v>2000</v>
      </c>
      <c r="G3876" t="s">
        <v>98</v>
      </c>
      <c r="H3876" t="s">
        <v>378</v>
      </c>
      <c r="I3876" t="s">
        <v>446</v>
      </c>
      <c r="J3876" t="s">
        <v>453</v>
      </c>
      <c r="K3876">
        <v>26.11</v>
      </c>
      <c r="L3876">
        <v>50.03</v>
      </c>
      <c r="M3876" t="s">
        <v>743</v>
      </c>
      <c r="N3876" t="s">
        <v>941</v>
      </c>
      <c r="O3876" t="s">
        <v>1010</v>
      </c>
      <c r="Q3876">
        <v>1</v>
      </c>
      <c r="R3876">
        <v>13</v>
      </c>
      <c r="S3876" t="s">
        <v>1087</v>
      </c>
      <c r="T3876" t="s">
        <v>2274</v>
      </c>
      <c r="U3876" t="s">
        <v>3415</v>
      </c>
      <c r="V3876" t="s">
        <v>3455</v>
      </c>
      <c r="W3876">
        <v>117</v>
      </c>
      <c r="X3876">
        <v>1164</v>
      </c>
      <c r="Y3876">
        <v>6</v>
      </c>
      <c r="Z3876" t="s">
        <v>3478</v>
      </c>
      <c r="AA3876" t="s">
        <v>6210</v>
      </c>
      <c r="AB3876" t="s">
        <v>1010</v>
      </c>
      <c r="AC3876">
        <v>31</v>
      </c>
      <c r="AD3876" t="s">
        <v>9169</v>
      </c>
      <c r="AE3876" t="s">
        <v>8421</v>
      </c>
      <c r="AF3876" t="s">
        <v>9143</v>
      </c>
      <c r="AG3876" t="s">
        <v>8451</v>
      </c>
      <c r="AH3876" t="s">
        <v>8898</v>
      </c>
    </row>
    <row r="3877" spans="1:34" hidden="1" x14ac:dyDescent="0.25">
      <c r="A3877" t="s">
        <v>67</v>
      </c>
      <c r="B3877">
        <v>2025307</v>
      </c>
      <c r="C3877" t="s">
        <v>86</v>
      </c>
      <c r="D3877">
        <v>5</v>
      </c>
      <c r="E3877" t="s">
        <v>90</v>
      </c>
      <c r="F3877">
        <v>2000</v>
      </c>
      <c r="G3877" t="s">
        <v>98</v>
      </c>
      <c r="H3877" t="s">
        <v>378</v>
      </c>
      <c r="I3877" t="s">
        <v>446</v>
      </c>
      <c r="J3877" t="s">
        <v>453</v>
      </c>
      <c r="K3877">
        <v>26.11</v>
      </c>
      <c r="L3877">
        <v>50.03</v>
      </c>
      <c r="M3877" t="s">
        <v>743</v>
      </c>
      <c r="N3877" t="s">
        <v>941</v>
      </c>
      <c r="O3877" t="s">
        <v>1010</v>
      </c>
      <c r="Q3877">
        <v>2</v>
      </c>
      <c r="R3877">
        <v>12</v>
      </c>
      <c r="S3877" t="s">
        <v>1865</v>
      </c>
      <c r="T3877" t="s">
        <v>3052</v>
      </c>
      <c r="U3877" t="s">
        <v>3410</v>
      </c>
      <c r="V3877" t="s">
        <v>3450</v>
      </c>
      <c r="W3877">
        <v>121</v>
      </c>
      <c r="X3877">
        <v>1118</v>
      </c>
      <c r="Y3877">
        <v>9</v>
      </c>
      <c r="Z3877" t="s">
        <v>3518</v>
      </c>
      <c r="AA3877" t="s">
        <v>6306</v>
      </c>
      <c r="AB3877" t="s">
        <v>8190</v>
      </c>
      <c r="AC3877">
        <v>8.1</v>
      </c>
      <c r="AD3877" t="s">
        <v>8675</v>
      </c>
      <c r="AE3877" t="s">
        <v>8455</v>
      </c>
      <c r="AF3877" t="s">
        <v>9144</v>
      </c>
      <c r="AG3877" t="s">
        <v>8547</v>
      </c>
      <c r="AH3877" t="s">
        <v>9232</v>
      </c>
    </row>
    <row r="3878" spans="1:34" hidden="1" x14ac:dyDescent="0.25">
      <c r="A3878" t="s">
        <v>67</v>
      </c>
      <c r="B3878">
        <v>2025307</v>
      </c>
      <c r="C3878" t="s">
        <v>86</v>
      </c>
      <c r="D3878">
        <v>5</v>
      </c>
      <c r="E3878" t="s">
        <v>90</v>
      </c>
      <c r="F3878">
        <v>2000</v>
      </c>
      <c r="G3878" t="s">
        <v>98</v>
      </c>
      <c r="H3878" t="s">
        <v>378</v>
      </c>
      <c r="I3878" t="s">
        <v>446</v>
      </c>
      <c r="J3878" t="s">
        <v>453</v>
      </c>
      <c r="K3878">
        <v>26.11</v>
      </c>
      <c r="L3878">
        <v>50.03</v>
      </c>
      <c r="M3878" t="s">
        <v>743</v>
      </c>
      <c r="N3878" t="s">
        <v>941</v>
      </c>
      <c r="O3878" t="s">
        <v>1010</v>
      </c>
      <c r="Q3878">
        <v>3</v>
      </c>
      <c r="R3878">
        <v>6</v>
      </c>
      <c r="S3878" t="s">
        <v>1609</v>
      </c>
      <c r="T3878" t="s">
        <v>2796</v>
      </c>
      <c r="U3878" t="s">
        <v>3431</v>
      </c>
      <c r="V3878" t="s">
        <v>3447</v>
      </c>
      <c r="W3878">
        <v>126</v>
      </c>
      <c r="X3878">
        <v>988</v>
      </c>
      <c r="Y3878">
        <v>5</v>
      </c>
      <c r="Z3878" t="s">
        <v>3479</v>
      </c>
      <c r="AA3878" t="s">
        <v>6016</v>
      </c>
      <c r="AB3878" t="s">
        <v>8191</v>
      </c>
      <c r="AC3878">
        <v>8.5</v>
      </c>
      <c r="AD3878" t="s">
        <v>9170</v>
      </c>
      <c r="AE3878" t="s">
        <v>8455</v>
      </c>
      <c r="AF3878" t="s">
        <v>9155</v>
      </c>
      <c r="AG3878" t="s">
        <v>8441</v>
      </c>
      <c r="AH3878" t="s">
        <v>8861</v>
      </c>
    </row>
    <row r="3879" spans="1:34" hidden="1" x14ac:dyDescent="0.25">
      <c r="A3879" t="s">
        <v>67</v>
      </c>
      <c r="B3879">
        <v>2025307</v>
      </c>
      <c r="C3879" t="s">
        <v>86</v>
      </c>
      <c r="D3879">
        <v>5</v>
      </c>
      <c r="E3879" t="s">
        <v>90</v>
      </c>
      <c r="F3879">
        <v>2000</v>
      </c>
      <c r="G3879" t="s">
        <v>98</v>
      </c>
      <c r="H3879" t="s">
        <v>378</v>
      </c>
      <c r="I3879" t="s">
        <v>446</v>
      </c>
      <c r="J3879" t="s">
        <v>453</v>
      </c>
      <c r="K3879">
        <v>26.11</v>
      </c>
      <c r="L3879">
        <v>50.03</v>
      </c>
      <c r="M3879" t="s">
        <v>743</v>
      </c>
      <c r="N3879" t="s">
        <v>941</v>
      </c>
      <c r="O3879" t="s">
        <v>1010</v>
      </c>
      <c r="Q3879">
        <v>4</v>
      </c>
      <c r="R3879">
        <v>7</v>
      </c>
      <c r="S3879" t="s">
        <v>1863</v>
      </c>
      <c r="T3879" t="s">
        <v>3050</v>
      </c>
      <c r="U3879" t="s">
        <v>3406</v>
      </c>
      <c r="V3879" t="s">
        <v>3456</v>
      </c>
      <c r="W3879">
        <v>124</v>
      </c>
      <c r="X3879">
        <v>1136</v>
      </c>
      <c r="Y3879">
        <v>4</v>
      </c>
      <c r="Z3879" t="s">
        <v>3489</v>
      </c>
      <c r="AA3879" t="s">
        <v>6017</v>
      </c>
      <c r="AB3879" t="s">
        <v>8192</v>
      </c>
      <c r="AC3879">
        <v>14</v>
      </c>
      <c r="AD3879" t="s">
        <v>9171</v>
      </c>
      <c r="AE3879" t="s">
        <v>8415</v>
      </c>
      <c r="AF3879" t="s">
        <v>8656</v>
      </c>
      <c r="AG3879" t="s">
        <v>8597</v>
      </c>
      <c r="AH3879" t="s">
        <v>9428</v>
      </c>
    </row>
    <row r="3880" spans="1:34" hidden="1" x14ac:dyDescent="0.25">
      <c r="A3880" t="s">
        <v>67</v>
      </c>
      <c r="B3880">
        <v>2025307</v>
      </c>
      <c r="C3880" t="s">
        <v>86</v>
      </c>
      <c r="D3880">
        <v>5</v>
      </c>
      <c r="E3880" t="s">
        <v>90</v>
      </c>
      <c r="F3880">
        <v>2000</v>
      </c>
      <c r="G3880" t="s">
        <v>98</v>
      </c>
      <c r="H3880" t="s">
        <v>378</v>
      </c>
      <c r="I3880" t="s">
        <v>446</v>
      </c>
      <c r="J3880" t="s">
        <v>453</v>
      </c>
      <c r="K3880">
        <v>26.11</v>
      </c>
      <c r="L3880">
        <v>50.03</v>
      </c>
      <c r="M3880" t="s">
        <v>743</v>
      </c>
      <c r="N3880" t="s">
        <v>941</v>
      </c>
      <c r="O3880" t="s">
        <v>1010</v>
      </c>
      <c r="Q3880">
        <v>5</v>
      </c>
      <c r="R3880">
        <v>5</v>
      </c>
      <c r="S3880" t="s">
        <v>1047</v>
      </c>
      <c r="T3880" t="s">
        <v>2234</v>
      </c>
      <c r="U3880" t="s">
        <v>3403</v>
      </c>
      <c r="V3880" t="s">
        <v>3457</v>
      </c>
      <c r="W3880">
        <v>128</v>
      </c>
      <c r="X3880">
        <v>1170</v>
      </c>
      <c r="Y3880">
        <v>2</v>
      </c>
      <c r="Z3880" t="s">
        <v>3481</v>
      </c>
      <c r="AA3880" t="s">
        <v>6307</v>
      </c>
      <c r="AB3880" t="s">
        <v>1015</v>
      </c>
      <c r="AC3880">
        <v>5.9</v>
      </c>
      <c r="AD3880" t="s">
        <v>9172</v>
      </c>
      <c r="AE3880" t="s">
        <v>8416</v>
      </c>
      <c r="AF3880" t="s">
        <v>8944</v>
      </c>
      <c r="AG3880" t="s">
        <v>8446</v>
      </c>
      <c r="AH3880" t="s">
        <v>8874</v>
      </c>
    </row>
    <row r="3881" spans="1:34" hidden="1" x14ac:dyDescent="0.25">
      <c r="A3881" t="s">
        <v>67</v>
      </c>
      <c r="B3881">
        <v>2025307</v>
      </c>
      <c r="C3881" t="s">
        <v>86</v>
      </c>
      <c r="D3881">
        <v>5</v>
      </c>
      <c r="E3881" t="s">
        <v>90</v>
      </c>
      <c r="F3881">
        <v>2000</v>
      </c>
      <c r="G3881" t="s">
        <v>98</v>
      </c>
      <c r="H3881" t="s">
        <v>378</v>
      </c>
      <c r="I3881" t="s">
        <v>446</v>
      </c>
      <c r="J3881" t="s">
        <v>453</v>
      </c>
      <c r="K3881">
        <v>26.11</v>
      </c>
      <c r="L3881">
        <v>50.03</v>
      </c>
      <c r="M3881" t="s">
        <v>743</v>
      </c>
      <c r="N3881" t="s">
        <v>941</v>
      </c>
      <c r="O3881" t="s">
        <v>1010</v>
      </c>
      <c r="Q3881">
        <v>6</v>
      </c>
      <c r="R3881">
        <v>2</v>
      </c>
      <c r="S3881" t="s">
        <v>1607</v>
      </c>
      <c r="T3881" t="s">
        <v>2794</v>
      </c>
      <c r="U3881" t="s">
        <v>3419</v>
      </c>
      <c r="V3881" t="s">
        <v>3449</v>
      </c>
      <c r="W3881">
        <v>127</v>
      </c>
      <c r="X3881">
        <v>1150</v>
      </c>
      <c r="Y3881">
        <v>1</v>
      </c>
      <c r="Z3881" t="s">
        <v>3481</v>
      </c>
      <c r="AA3881" t="s">
        <v>6308</v>
      </c>
      <c r="AB3881" t="s">
        <v>8193</v>
      </c>
      <c r="AC3881">
        <v>4.4000000000000004</v>
      </c>
      <c r="AD3881" t="s">
        <v>9173</v>
      </c>
      <c r="AE3881" t="s">
        <v>8416</v>
      </c>
      <c r="AF3881" t="s">
        <v>9155</v>
      </c>
      <c r="AG3881" t="s">
        <v>8597</v>
      </c>
      <c r="AH3881" t="s">
        <v>8861</v>
      </c>
    </row>
    <row r="3882" spans="1:34" hidden="1" x14ac:dyDescent="0.25">
      <c r="A3882" t="s">
        <v>67</v>
      </c>
      <c r="B3882">
        <v>2025307</v>
      </c>
      <c r="C3882" t="s">
        <v>86</v>
      </c>
      <c r="D3882">
        <v>5</v>
      </c>
      <c r="E3882" t="s">
        <v>90</v>
      </c>
      <c r="F3882">
        <v>2000</v>
      </c>
      <c r="G3882" t="s">
        <v>98</v>
      </c>
      <c r="H3882" t="s">
        <v>378</v>
      </c>
      <c r="I3882" t="s">
        <v>446</v>
      </c>
      <c r="J3882" t="s">
        <v>453</v>
      </c>
      <c r="K3882">
        <v>26.11</v>
      </c>
      <c r="L3882">
        <v>50.03</v>
      </c>
      <c r="M3882" t="s">
        <v>743</v>
      </c>
      <c r="N3882" t="s">
        <v>941</v>
      </c>
      <c r="O3882" t="s">
        <v>1010</v>
      </c>
      <c r="Q3882">
        <v>7</v>
      </c>
      <c r="R3882">
        <v>8</v>
      </c>
      <c r="S3882" t="s">
        <v>1766</v>
      </c>
      <c r="T3882" t="s">
        <v>2953</v>
      </c>
      <c r="U3882" t="s">
        <v>3400</v>
      </c>
      <c r="V3882" t="s">
        <v>3441</v>
      </c>
      <c r="W3882">
        <v>122</v>
      </c>
      <c r="X3882">
        <v>1130</v>
      </c>
      <c r="Y3882">
        <v>8</v>
      </c>
      <c r="Z3882" t="s">
        <v>3481</v>
      </c>
      <c r="AA3882" t="s">
        <v>6309</v>
      </c>
      <c r="AB3882" t="s">
        <v>8194</v>
      </c>
      <c r="AC3882">
        <v>16</v>
      </c>
      <c r="AD3882" t="s">
        <v>456</v>
      </c>
      <c r="AE3882" t="s">
        <v>8729</v>
      </c>
      <c r="AF3882" t="s">
        <v>9145</v>
      </c>
      <c r="AG3882" t="s">
        <v>8441</v>
      </c>
      <c r="AH3882" t="s">
        <v>8873</v>
      </c>
    </row>
    <row r="3883" spans="1:34" hidden="1" x14ac:dyDescent="0.25">
      <c r="A3883" t="s">
        <v>67</v>
      </c>
      <c r="B3883">
        <v>2025307</v>
      </c>
      <c r="C3883" t="s">
        <v>86</v>
      </c>
      <c r="D3883">
        <v>5</v>
      </c>
      <c r="E3883" t="s">
        <v>90</v>
      </c>
      <c r="F3883">
        <v>2000</v>
      </c>
      <c r="G3883" t="s">
        <v>98</v>
      </c>
      <c r="H3883" t="s">
        <v>378</v>
      </c>
      <c r="I3883" t="s">
        <v>446</v>
      </c>
      <c r="J3883" t="s">
        <v>453</v>
      </c>
      <c r="K3883">
        <v>26.11</v>
      </c>
      <c r="L3883">
        <v>50.03</v>
      </c>
      <c r="M3883" t="s">
        <v>743</v>
      </c>
      <c r="N3883" t="s">
        <v>941</v>
      </c>
      <c r="O3883" t="s">
        <v>1010</v>
      </c>
      <c r="Q3883">
        <v>8</v>
      </c>
      <c r="R3883">
        <v>14</v>
      </c>
      <c r="S3883" t="s">
        <v>1387</v>
      </c>
      <c r="T3883" t="s">
        <v>2574</v>
      </c>
      <c r="U3883" t="s">
        <v>3417</v>
      </c>
      <c r="V3883" t="s">
        <v>3444</v>
      </c>
      <c r="W3883">
        <v>115</v>
      </c>
      <c r="X3883">
        <v>1015</v>
      </c>
      <c r="Y3883">
        <v>14</v>
      </c>
      <c r="Z3883" t="s">
        <v>3483</v>
      </c>
      <c r="AA3883" t="s">
        <v>6310</v>
      </c>
      <c r="AB3883" t="s">
        <v>8195</v>
      </c>
      <c r="AC3883">
        <v>21</v>
      </c>
      <c r="AD3883" t="s">
        <v>9174</v>
      </c>
      <c r="AE3883" t="s">
        <v>8415</v>
      </c>
      <c r="AF3883" t="s">
        <v>8928</v>
      </c>
      <c r="AG3883" t="s">
        <v>8765</v>
      </c>
      <c r="AH3883" t="s">
        <v>9373</v>
      </c>
    </row>
    <row r="3884" spans="1:34" hidden="1" x14ac:dyDescent="0.25">
      <c r="A3884" t="s">
        <v>67</v>
      </c>
      <c r="B3884">
        <v>2025307</v>
      </c>
      <c r="C3884" t="s">
        <v>86</v>
      </c>
      <c r="D3884">
        <v>5</v>
      </c>
      <c r="E3884" t="s">
        <v>90</v>
      </c>
      <c r="F3884">
        <v>2000</v>
      </c>
      <c r="G3884" t="s">
        <v>98</v>
      </c>
      <c r="H3884" t="s">
        <v>378</v>
      </c>
      <c r="I3884" t="s">
        <v>446</v>
      </c>
      <c r="J3884" t="s">
        <v>453</v>
      </c>
      <c r="K3884">
        <v>26.11</v>
      </c>
      <c r="L3884">
        <v>50.03</v>
      </c>
      <c r="M3884" t="s">
        <v>743</v>
      </c>
      <c r="N3884" t="s">
        <v>941</v>
      </c>
      <c r="O3884" t="s">
        <v>1010</v>
      </c>
      <c r="Q3884">
        <v>9</v>
      </c>
      <c r="R3884">
        <v>11</v>
      </c>
      <c r="S3884" t="s">
        <v>1901</v>
      </c>
      <c r="T3884" t="s">
        <v>3088</v>
      </c>
      <c r="U3884" t="s">
        <v>3398</v>
      </c>
      <c r="V3884" t="s">
        <v>3448</v>
      </c>
      <c r="W3884">
        <v>121</v>
      </c>
      <c r="X3884">
        <v>1170</v>
      </c>
      <c r="Y3884">
        <v>3</v>
      </c>
      <c r="Z3884" t="s">
        <v>3514</v>
      </c>
      <c r="AA3884" t="s">
        <v>6311</v>
      </c>
      <c r="AB3884" t="s">
        <v>8196</v>
      </c>
      <c r="AC3884">
        <v>9.3000000000000007</v>
      </c>
      <c r="AD3884" t="s">
        <v>9175</v>
      </c>
      <c r="AE3884" t="s">
        <v>8687</v>
      </c>
      <c r="AF3884" t="s">
        <v>9144</v>
      </c>
      <c r="AG3884" t="s">
        <v>8631</v>
      </c>
      <c r="AH3884" t="s">
        <v>9432</v>
      </c>
    </row>
    <row r="3885" spans="1:34" hidden="1" x14ac:dyDescent="0.25">
      <c r="A3885" t="s">
        <v>67</v>
      </c>
      <c r="B3885">
        <v>2025307</v>
      </c>
      <c r="C3885" t="s">
        <v>86</v>
      </c>
      <c r="D3885">
        <v>5</v>
      </c>
      <c r="E3885" t="s">
        <v>90</v>
      </c>
      <c r="F3885">
        <v>2000</v>
      </c>
      <c r="G3885" t="s">
        <v>98</v>
      </c>
      <c r="H3885" t="s">
        <v>378</v>
      </c>
      <c r="I3885" t="s">
        <v>446</v>
      </c>
      <c r="J3885" t="s">
        <v>453</v>
      </c>
      <c r="K3885">
        <v>26.11</v>
      </c>
      <c r="L3885">
        <v>50.03</v>
      </c>
      <c r="M3885" t="s">
        <v>743</v>
      </c>
      <c r="N3885" t="s">
        <v>941</v>
      </c>
      <c r="O3885" t="s">
        <v>1010</v>
      </c>
      <c r="Q3885">
        <v>10</v>
      </c>
      <c r="R3885">
        <v>9</v>
      </c>
      <c r="S3885" t="s">
        <v>1885</v>
      </c>
      <c r="T3885" t="s">
        <v>3072</v>
      </c>
      <c r="U3885" t="s">
        <v>3407</v>
      </c>
      <c r="V3885" t="s">
        <v>3461</v>
      </c>
      <c r="W3885">
        <v>122</v>
      </c>
      <c r="X3885">
        <v>1160</v>
      </c>
      <c r="Y3885">
        <v>7</v>
      </c>
      <c r="Z3885" t="s">
        <v>3496</v>
      </c>
      <c r="AA3885" t="s">
        <v>6312</v>
      </c>
      <c r="AB3885" t="s">
        <v>8197</v>
      </c>
      <c r="AC3885">
        <v>34</v>
      </c>
      <c r="AD3885" t="s">
        <v>9170</v>
      </c>
      <c r="AE3885" t="s">
        <v>8418</v>
      </c>
      <c r="AF3885" t="s">
        <v>9482</v>
      </c>
      <c r="AG3885" t="s">
        <v>8547</v>
      </c>
      <c r="AH3885" t="s">
        <v>8615</v>
      </c>
    </row>
    <row r="3886" spans="1:34" hidden="1" x14ac:dyDescent="0.25">
      <c r="A3886" t="s">
        <v>67</v>
      </c>
      <c r="B3886">
        <v>2025307</v>
      </c>
      <c r="C3886" t="s">
        <v>86</v>
      </c>
      <c r="D3886">
        <v>5</v>
      </c>
      <c r="E3886" t="s">
        <v>90</v>
      </c>
      <c r="F3886">
        <v>2000</v>
      </c>
      <c r="G3886" t="s">
        <v>98</v>
      </c>
      <c r="H3886" t="s">
        <v>378</v>
      </c>
      <c r="I3886" t="s">
        <v>446</v>
      </c>
      <c r="J3886" t="s">
        <v>453</v>
      </c>
      <c r="K3886">
        <v>26.11</v>
      </c>
      <c r="L3886">
        <v>50.03</v>
      </c>
      <c r="M3886" t="s">
        <v>743</v>
      </c>
      <c r="N3886" t="s">
        <v>941</v>
      </c>
      <c r="O3886" t="s">
        <v>1010</v>
      </c>
      <c r="Q3886">
        <v>11</v>
      </c>
      <c r="R3886">
        <v>3</v>
      </c>
      <c r="S3886" t="s">
        <v>1358</v>
      </c>
      <c r="T3886" t="s">
        <v>2545</v>
      </c>
      <c r="U3886" t="s">
        <v>3422</v>
      </c>
      <c r="V3886" t="s">
        <v>3453</v>
      </c>
      <c r="W3886">
        <v>129</v>
      </c>
      <c r="X3886">
        <v>1036</v>
      </c>
      <c r="Y3886">
        <v>10</v>
      </c>
      <c r="Z3886" t="s">
        <v>3507</v>
      </c>
      <c r="AA3886" t="s">
        <v>6313</v>
      </c>
      <c r="AB3886" t="s">
        <v>8198</v>
      </c>
      <c r="AC3886">
        <v>13</v>
      </c>
      <c r="AD3886" t="s">
        <v>9176</v>
      </c>
      <c r="AE3886" t="s">
        <v>8457</v>
      </c>
      <c r="AF3886" t="s">
        <v>8655</v>
      </c>
      <c r="AG3886" t="s">
        <v>8631</v>
      </c>
      <c r="AH3886" t="s">
        <v>459</v>
      </c>
    </row>
    <row r="3887" spans="1:34" hidden="1" x14ac:dyDescent="0.25">
      <c r="A3887" t="s">
        <v>67</v>
      </c>
      <c r="B3887">
        <v>2025307</v>
      </c>
      <c r="C3887" t="s">
        <v>86</v>
      </c>
      <c r="D3887">
        <v>5</v>
      </c>
      <c r="E3887" t="s">
        <v>90</v>
      </c>
      <c r="F3887">
        <v>2000</v>
      </c>
      <c r="G3887" t="s">
        <v>98</v>
      </c>
      <c r="H3887" t="s">
        <v>378</v>
      </c>
      <c r="I3887" t="s">
        <v>446</v>
      </c>
      <c r="J3887" t="s">
        <v>453</v>
      </c>
      <c r="K3887">
        <v>26.11</v>
      </c>
      <c r="L3887">
        <v>50.03</v>
      </c>
      <c r="M3887" t="s">
        <v>743</v>
      </c>
      <c r="N3887" t="s">
        <v>941</v>
      </c>
      <c r="O3887" t="s">
        <v>1010</v>
      </c>
      <c r="Q3887">
        <v>12</v>
      </c>
      <c r="R3887">
        <v>10</v>
      </c>
      <c r="S3887" t="s">
        <v>1195</v>
      </c>
      <c r="T3887" t="s">
        <v>2382</v>
      </c>
      <c r="U3887" t="s">
        <v>3397</v>
      </c>
      <c r="V3887" t="s">
        <v>3454</v>
      </c>
      <c r="W3887">
        <v>121</v>
      </c>
      <c r="X3887">
        <v>974</v>
      </c>
      <c r="Y3887">
        <v>12</v>
      </c>
      <c r="Z3887" t="s">
        <v>3493</v>
      </c>
      <c r="AA3887" t="s">
        <v>6314</v>
      </c>
      <c r="AB3887" t="s">
        <v>7865</v>
      </c>
      <c r="AC3887">
        <v>57</v>
      </c>
      <c r="AD3887" t="s">
        <v>9175</v>
      </c>
      <c r="AE3887" t="s">
        <v>8457</v>
      </c>
      <c r="AF3887" t="s">
        <v>9144</v>
      </c>
      <c r="AG3887" t="s">
        <v>8445</v>
      </c>
      <c r="AH3887" t="s">
        <v>8872</v>
      </c>
    </row>
    <row r="3888" spans="1:34" hidden="1" x14ac:dyDescent="0.25">
      <c r="A3888" t="s">
        <v>67</v>
      </c>
      <c r="B3888">
        <v>2025307</v>
      </c>
      <c r="C3888" t="s">
        <v>86</v>
      </c>
      <c r="D3888">
        <v>5</v>
      </c>
      <c r="E3888" t="s">
        <v>90</v>
      </c>
      <c r="F3888">
        <v>2000</v>
      </c>
      <c r="G3888" t="s">
        <v>98</v>
      </c>
      <c r="H3888" t="s">
        <v>378</v>
      </c>
      <c r="I3888" t="s">
        <v>446</v>
      </c>
      <c r="J3888" t="s">
        <v>453</v>
      </c>
      <c r="K3888">
        <v>26.11</v>
      </c>
      <c r="L3888">
        <v>50.03</v>
      </c>
      <c r="M3888" t="s">
        <v>743</v>
      </c>
      <c r="N3888" t="s">
        <v>941</v>
      </c>
      <c r="O3888" t="s">
        <v>1010</v>
      </c>
      <c r="Q3888">
        <v>13</v>
      </c>
      <c r="R3888">
        <v>1</v>
      </c>
      <c r="S3888" t="s">
        <v>1354</v>
      </c>
      <c r="T3888" t="s">
        <v>2541</v>
      </c>
      <c r="U3888" t="s">
        <v>3411</v>
      </c>
      <c r="V3888" t="s">
        <v>3443</v>
      </c>
      <c r="W3888">
        <v>135</v>
      </c>
      <c r="X3888">
        <v>1101</v>
      </c>
      <c r="Y3888">
        <v>13</v>
      </c>
      <c r="Z3888" t="s">
        <v>3516</v>
      </c>
      <c r="AA3888" t="s">
        <v>6315</v>
      </c>
      <c r="AB3888" t="s">
        <v>8199</v>
      </c>
      <c r="AC3888">
        <v>8.6999999999999993</v>
      </c>
      <c r="AD3888" t="s">
        <v>9174</v>
      </c>
      <c r="AE3888" t="s">
        <v>8688</v>
      </c>
      <c r="AF3888" t="s">
        <v>8653</v>
      </c>
      <c r="AG3888" t="s">
        <v>8597</v>
      </c>
      <c r="AH3888" t="s">
        <v>8549</v>
      </c>
    </row>
    <row r="3889" spans="1:34" hidden="1" x14ac:dyDescent="0.25">
      <c r="A3889" t="s">
        <v>67</v>
      </c>
      <c r="B3889">
        <v>2025307</v>
      </c>
      <c r="C3889" t="s">
        <v>86</v>
      </c>
      <c r="D3889">
        <v>5</v>
      </c>
      <c r="E3889" t="s">
        <v>90</v>
      </c>
      <c r="F3889">
        <v>2000</v>
      </c>
      <c r="G3889" t="s">
        <v>98</v>
      </c>
      <c r="H3889" t="s">
        <v>378</v>
      </c>
      <c r="I3889" t="s">
        <v>446</v>
      </c>
      <c r="J3889" t="s">
        <v>453</v>
      </c>
      <c r="K3889">
        <v>26.11</v>
      </c>
      <c r="L3889">
        <v>50.03</v>
      </c>
      <c r="M3889" t="s">
        <v>743</v>
      </c>
      <c r="N3889" t="s">
        <v>941</v>
      </c>
      <c r="O3889" t="s">
        <v>1010</v>
      </c>
      <c r="Q3889">
        <v>14</v>
      </c>
      <c r="R3889">
        <v>4</v>
      </c>
      <c r="S3889" t="s">
        <v>1215</v>
      </c>
      <c r="T3889" t="s">
        <v>2402</v>
      </c>
      <c r="U3889" t="s">
        <v>3401</v>
      </c>
      <c r="V3889" t="s">
        <v>3442</v>
      </c>
      <c r="W3889">
        <v>128</v>
      </c>
      <c r="X3889">
        <v>1051</v>
      </c>
      <c r="Y3889">
        <v>11</v>
      </c>
      <c r="Z3889" t="s">
        <v>3582</v>
      </c>
      <c r="AA3889" t="s">
        <v>6316</v>
      </c>
      <c r="AB3889" t="s">
        <v>8200</v>
      </c>
      <c r="AC3889">
        <v>36</v>
      </c>
      <c r="AD3889" t="s">
        <v>8668</v>
      </c>
      <c r="AE3889" t="s">
        <v>8457</v>
      </c>
      <c r="AF3889" t="s">
        <v>8473</v>
      </c>
      <c r="AG3889" t="s">
        <v>8547</v>
      </c>
      <c r="AH3889" t="s">
        <v>8865</v>
      </c>
    </row>
    <row r="3890" spans="1:34" hidden="1" x14ac:dyDescent="0.25">
      <c r="A3890" t="s">
        <v>67</v>
      </c>
      <c r="B3890">
        <v>2025308</v>
      </c>
      <c r="C3890" t="s">
        <v>86</v>
      </c>
      <c r="D3890">
        <v>6</v>
      </c>
      <c r="E3890" t="s">
        <v>90</v>
      </c>
      <c r="F3890">
        <v>1400</v>
      </c>
      <c r="G3890" t="s">
        <v>98</v>
      </c>
      <c r="H3890" t="s">
        <v>379</v>
      </c>
      <c r="I3890" t="s">
        <v>446</v>
      </c>
      <c r="J3890" t="s">
        <v>453</v>
      </c>
      <c r="K3890">
        <v>13.22</v>
      </c>
      <c r="L3890">
        <v>34.450000000000003</v>
      </c>
      <c r="M3890" t="s">
        <v>744</v>
      </c>
      <c r="N3890" t="s">
        <v>942</v>
      </c>
      <c r="Q3890">
        <v>1</v>
      </c>
      <c r="R3890">
        <v>5</v>
      </c>
      <c r="S3890" t="s">
        <v>1282</v>
      </c>
      <c r="T3890" t="s">
        <v>2469</v>
      </c>
      <c r="U3890" t="s">
        <v>3404</v>
      </c>
      <c r="V3890" t="s">
        <v>3444</v>
      </c>
      <c r="W3890">
        <v>126</v>
      </c>
      <c r="X3890">
        <v>1248</v>
      </c>
      <c r="Y3890">
        <v>12</v>
      </c>
      <c r="Z3890" t="s">
        <v>3478</v>
      </c>
      <c r="AA3890" t="s">
        <v>6317</v>
      </c>
      <c r="AB3890" t="s">
        <v>942</v>
      </c>
      <c r="AC3890">
        <v>9.9</v>
      </c>
      <c r="AD3890" t="s">
        <v>8570</v>
      </c>
      <c r="AE3890" t="s">
        <v>9404</v>
      </c>
      <c r="AF3890" t="s">
        <v>9380</v>
      </c>
      <c r="AG3890" t="s">
        <v>8611</v>
      </c>
    </row>
    <row r="3891" spans="1:34" hidden="1" x14ac:dyDescent="0.25">
      <c r="A3891" t="s">
        <v>67</v>
      </c>
      <c r="B3891">
        <v>2025308</v>
      </c>
      <c r="C3891" t="s">
        <v>86</v>
      </c>
      <c r="D3891">
        <v>6</v>
      </c>
      <c r="E3891" t="s">
        <v>90</v>
      </c>
      <c r="F3891">
        <v>1400</v>
      </c>
      <c r="G3891" t="s">
        <v>98</v>
      </c>
      <c r="H3891" t="s">
        <v>379</v>
      </c>
      <c r="I3891" t="s">
        <v>446</v>
      </c>
      <c r="J3891" t="s">
        <v>453</v>
      </c>
      <c r="K3891">
        <v>13.22</v>
      </c>
      <c r="L3891">
        <v>34.450000000000003</v>
      </c>
      <c r="M3891" t="s">
        <v>744</v>
      </c>
      <c r="N3891" t="s">
        <v>942</v>
      </c>
      <c r="Q3891">
        <v>2</v>
      </c>
      <c r="R3891">
        <v>4</v>
      </c>
      <c r="S3891" t="s">
        <v>1477</v>
      </c>
      <c r="T3891" t="s">
        <v>2664</v>
      </c>
      <c r="U3891" t="s">
        <v>3406</v>
      </c>
      <c r="V3891" t="s">
        <v>3456</v>
      </c>
      <c r="W3891">
        <v>127</v>
      </c>
      <c r="X3891">
        <v>1169</v>
      </c>
      <c r="Y3891">
        <v>11</v>
      </c>
      <c r="Z3891" t="s">
        <v>3518</v>
      </c>
      <c r="AA3891" t="s">
        <v>6318</v>
      </c>
      <c r="AB3891" t="s">
        <v>6902</v>
      </c>
      <c r="AC3891">
        <v>12</v>
      </c>
      <c r="AD3891" t="s">
        <v>8576</v>
      </c>
      <c r="AE3891" t="s">
        <v>9405</v>
      </c>
      <c r="AF3891" t="s">
        <v>8861</v>
      </c>
      <c r="AG3891" t="s">
        <v>8877</v>
      </c>
    </row>
    <row r="3892" spans="1:34" hidden="1" x14ac:dyDescent="0.25">
      <c r="A3892" t="s">
        <v>67</v>
      </c>
      <c r="B3892">
        <v>2025308</v>
      </c>
      <c r="C3892" t="s">
        <v>86</v>
      </c>
      <c r="D3892">
        <v>6</v>
      </c>
      <c r="E3892" t="s">
        <v>90</v>
      </c>
      <c r="F3892">
        <v>1400</v>
      </c>
      <c r="G3892" t="s">
        <v>98</v>
      </c>
      <c r="H3892" t="s">
        <v>379</v>
      </c>
      <c r="I3892" t="s">
        <v>446</v>
      </c>
      <c r="J3892" t="s">
        <v>453</v>
      </c>
      <c r="K3892">
        <v>13.22</v>
      </c>
      <c r="L3892">
        <v>34.450000000000003</v>
      </c>
      <c r="M3892" t="s">
        <v>744</v>
      </c>
      <c r="N3892" t="s">
        <v>942</v>
      </c>
      <c r="Q3892">
        <v>3</v>
      </c>
      <c r="R3892">
        <v>1</v>
      </c>
      <c r="S3892" t="s">
        <v>1096</v>
      </c>
      <c r="T3892" t="s">
        <v>2283</v>
      </c>
      <c r="U3892" t="s">
        <v>3411</v>
      </c>
      <c r="V3892" t="s">
        <v>3452</v>
      </c>
      <c r="W3892">
        <v>132</v>
      </c>
      <c r="X3892">
        <v>1057</v>
      </c>
      <c r="Y3892">
        <v>10</v>
      </c>
      <c r="Z3892" t="s">
        <v>3489</v>
      </c>
      <c r="AA3892" t="s">
        <v>6319</v>
      </c>
      <c r="AB3892" t="s">
        <v>6903</v>
      </c>
      <c r="AC3892">
        <v>11</v>
      </c>
      <c r="AD3892" t="s">
        <v>8576</v>
      </c>
      <c r="AE3892" t="s">
        <v>9406</v>
      </c>
      <c r="AF3892" t="s">
        <v>9428</v>
      </c>
      <c r="AG3892" t="s">
        <v>9103</v>
      </c>
    </row>
    <row r="3893" spans="1:34" hidden="1" x14ac:dyDescent="0.25">
      <c r="A3893" t="s">
        <v>67</v>
      </c>
      <c r="B3893">
        <v>2025308</v>
      </c>
      <c r="C3893" t="s">
        <v>86</v>
      </c>
      <c r="D3893">
        <v>6</v>
      </c>
      <c r="E3893" t="s">
        <v>90</v>
      </c>
      <c r="F3893">
        <v>1400</v>
      </c>
      <c r="G3893" t="s">
        <v>98</v>
      </c>
      <c r="H3893" t="s">
        <v>379</v>
      </c>
      <c r="I3893" t="s">
        <v>446</v>
      </c>
      <c r="J3893" t="s">
        <v>453</v>
      </c>
      <c r="K3893">
        <v>13.22</v>
      </c>
      <c r="L3893">
        <v>34.450000000000003</v>
      </c>
      <c r="M3893" t="s">
        <v>744</v>
      </c>
      <c r="N3893" t="s">
        <v>942</v>
      </c>
      <c r="Q3893">
        <v>4</v>
      </c>
      <c r="R3893">
        <v>3</v>
      </c>
      <c r="S3893" t="s">
        <v>1077</v>
      </c>
      <c r="T3893" t="s">
        <v>2264</v>
      </c>
      <c r="U3893" t="s">
        <v>3401</v>
      </c>
      <c r="V3893" t="s">
        <v>3445</v>
      </c>
      <c r="W3893">
        <v>129</v>
      </c>
      <c r="X3893">
        <v>1184</v>
      </c>
      <c r="Y3893">
        <v>8</v>
      </c>
      <c r="Z3893" t="s">
        <v>3506</v>
      </c>
      <c r="AA3893" t="s">
        <v>6320</v>
      </c>
      <c r="AB3893" t="s">
        <v>900</v>
      </c>
      <c r="AC3893">
        <v>15</v>
      </c>
      <c r="AD3893" t="s">
        <v>8584</v>
      </c>
      <c r="AE3893" t="s">
        <v>9450</v>
      </c>
      <c r="AF3893" t="s">
        <v>9439</v>
      </c>
      <c r="AG3893" t="s">
        <v>8926</v>
      </c>
    </row>
    <row r="3894" spans="1:34" hidden="1" x14ac:dyDescent="0.25">
      <c r="A3894" t="s">
        <v>67</v>
      </c>
      <c r="B3894">
        <v>2025308</v>
      </c>
      <c r="C3894" t="s">
        <v>86</v>
      </c>
      <c r="D3894">
        <v>6</v>
      </c>
      <c r="E3894" t="s">
        <v>90</v>
      </c>
      <c r="F3894">
        <v>1400</v>
      </c>
      <c r="G3894" t="s">
        <v>98</v>
      </c>
      <c r="H3894" t="s">
        <v>379</v>
      </c>
      <c r="I3894" t="s">
        <v>446</v>
      </c>
      <c r="J3894" t="s">
        <v>453</v>
      </c>
      <c r="K3894">
        <v>13.22</v>
      </c>
      <c r="L3894">
        <v>34.450000000000003</v>
      </c>
      <c r="M3894" t="s">
        <v>744</v>
      </c>
      <c r="N3894" t="s">
        <v>942</v>
      </c>
      <c r="Q3894">
        <v>5</v>
      </c>
      <c r="R3894">
        <v>8</v>
      </c>
      <c r="S3894" t="s">
        <v>1915</v>
      </c>
      <c r="T3894" t="s">
        <v>3102</v>
      </c>
      <c r="U3894" t="s">
        <v>3400</v>
      </c>
      <c r="V3894" t="s">
        <v>3443</v>
      </c>
      <c r="W3894">
        <v>125</v>
      </c>
      <c r="X3894">
        <v>1195</v>
      </c>
      <c r="Y3894">
        <v>7</v>
      </c>
      <c r="Z3894" t="s">
        <v>3524</v>
      </c>
      <c r="AA3894" t="s">
        <v>6321</v>
      </c>
      <c r="AB3894" t="s">
        <v>7018</v>
      </c>
      <c r="AC3894">
        <v>15</v>
      </c>
      <c r="AD3894" t="s">
        <v>8568</v>
      </c>
      <c r="AE3894" t="s">
        <v>9261</v>
      </c>
      <c r="AF3894" t="s">
        <v>9379</v>
      </c>
      <c r="AG3894" t="s">
        <v>8596</v>
      </c>
    </row>
    <row r="3895" spans="1:34" hidden="1" x14ac:dyDescent="0.25">
      <c r="A3895" t="s">
        <v>67</v>
      </c>
      <c r="B3895">
        <v>2025308</v>
      </c>
      <c r="C3895" t="s">
        <v>86</v>
      </c>
      <c r="D3895">
        <v>6</v>
      </c>
      <c r="E3895" t="s">
        <v>90</v>
      </c>
      <c r="F3895">
        <v>1400</v>
      </c>
      <c r="G3895" t="s">
        <v>98</v>
      </c>
      <c r="H3895" t="s">
        <v>379</v>
      </c>
      <c r="I3895" t="s">
        <v>446</v>
      </c>
      <c r="J3895" t="s">
        <v>453</v>
      </c>
      <c r="K3895">
        <v>13.22</v>
      </c>
      <c r="L3895">
        <v>34.450000000000003</v>
      </c>
      <c r="M3895" t="s">
        <v>744</v>
      </c>
      <c r="N3895" t="s">
        <v>942</v>
      </c>
      <c r="Q3895">
        <v>6</v>
      </c>
      <c r="R3895">
        <v>9</v>
      </c>
      <c r="S3895" t="s">
        <v>1455</v>
      </c>
      <c r="T3895" t="s">
        <v>2642</v>
      </c>
      <c r="U3895" t="s">
        <v>3403</v>
      </c>
      <c r="V3895" t="s">
        <v>3451</v>
      </c>
      <c r="W3895">
        <v>124</v>
      </c>
      <c r="X3895">
        <v>1065</v>
      </c>
      <c r="Y3895">
        <v>2</v>
      </c>
      <c r="Z3895" t="s">
        <v>3524</v>
      </c>
      <c r="AA3895" t="s">
        <v>6322</v>
      </c>
      <c r="AB3895" t="s">
        <v>7018</v>
      </c>
      <c r="AC3895">
        <v>8.4</v>
      </c>
      <c r="AD3895" t="s">
        <v>8514</v>
      </c>
      <c r="AE3895" t="s">
        <v>9267</v>
      </c>
      <c r="AF3895" t="s">
        <v>8591</v>
      </c>
      <c r="AG3895" t="s">
        <v>8592</v>
      </c>
    </row>
    <row r="3896" spans="1:34" hidden="1" x14ac:dyDescent="0.25">
      <c r="A3896" t="s">
        <v>67</v>
      </c>
      <c r="B3896">
        <v>2025308</v>
      </c>
      <c r="C3896" t="s">
        <v>86</v>
      </c>
      <c r="D3896">
        <v>6</v>
      </c>
      <c r="E3896" t="s">
        <v>90</v>
      </c>
      <c r="F3896">
        <v>1400</v>
      </c>
      <c r="G3896" t="s">
        <v>98</v>
      </c>
      <c r="H3896" t="s">
        <v>379</v>
      </c>
      <c r="I3896" t="s">
        <v>446</v>
      </c>
      <c r="J3896" t="s">
        <v>453</v>
      </c>
      <c r="K3896">
        <v>13.22</v>
      </c>
      <c r="L3896">
        <v>34.450000000000003</v>
      </c>
      <c r="M3896" t="s">
        <v>744</v>
      </c>
      <c r="N3896" t="s">
        <v>942</v>
      </c>
      <c r="Q3896">
        <v>7</v>
      </c>
      <c r="R3896">
        <v>7</v>
      </c>
      <c r="S3896" t="s">
        <v>1947</v>
      </c>
      <c r="T3896" t="s">
        <v>3134</v>
      </c>
      <c r="U3896" t="s">
        <v>3407</v>
      </c>
      <c r="V3896" t="s">
        <v>3448</v>
      </c>
      <c r="W3896">
        <v>125</v>
      </c>
      <c r="X3896">
        <v>1073</v>
      </c>
      <c r="Y3896">
        <v>9</v>
      </c>
      <c r="Z3896" t="s">
        <v>3514</v>
      </c>
      <c r="AA3896" t="s">
        <v>6323</v>
      </c>
      <c r="AB3896" t="s">
        <v>7019</v>
      </c>
      <c r="AC3896">
        <v>44</v>
      </c>
      <c r="AD3896" t="s">
        <v>8783</v>
      </c>
      <c r="AE3896" t="s">
        <v>9457</v>
      </c>
      <c r="AF3896" t="s">
        <v>9380</v>
      </c>
      <c r="AG3896" t="s">
        <v>8795</v>
      </c>
    </row>
    <row r="3897" spans="1:34" hidden="1" x14ac:dyDescent="0.25">
      <c r="A3897" t="s">
        <v>67</v>
      </c>
      <c r="B3897">
        <v>2025308</v>
      </c>
      <c r="C3897" t="s">
        <v>86</v>
      </c>
      <c r="D3897">
        <v>6</v>
      </c>
      <c r="E3897" t="s">
        <v>90</v>
      </c>
      <c r="F3897">
        <v>1400</v>
      </c>
      <c r="G3897" t="s">
        <v>98</v>
      </c>
      <c r="H3897" t="s">
        <v>379</v>
      </c>
      <c r="I3897" t="s">
        <v>446</v>
      </c>
      <c r="J3897" t="s">
        <v>453</v>
      </c>
      <c r="K3897">
        <v>13.22</v>
      </c>
      <c r="L3897">
        <v>34.450000000000003</v>
      </c>
      <c r="M3897" t="s">
        <v>744</v>
      </c>
      <c r="N3897" t="s">
        <v>942</v>
      </c>
      <c r="Q3897">
        <v>8</v>
      </c>
      <c r="R3897">
        <v>14</v>
      </c>
      <c r="S3897" t="s">
        <v>2044</v>
      </c>
      <c r="T3897" t="s">
        <v>3231</v>
      </c>
      <c r="U3897" t="s">
        <v>3398</v>
      </c>
      <c r="V3897" t="s">
        <v>3441</v>
      </c>
      <c r="W3897">
        <v>118</v>
      </c>
      <c r="X3897">
        <v>1121</v>
      </c>
      <c r="Y3897">
        <v>5</v>
      </c>
      <c r="Z3897" t="s">
        <v>3484</v>
      </c>
      <c r="AA3897" t="s">
        <v>6324</v>
      </c>
      <c r="AB3897" t="s">
        <v>7191</v>
      </c>
      <c r="AC3897">
        <v>16</v>
      </c>
      <c r="AD3897" t="s">
        <v>8512</v>
      </c>
      <c r="AE3897" t="s">
        <v>9261</v>
      </c>
      <c r="AF3897" t="s">
        <v>8898</v>
      </c>
      <c r="AG3897" t="s">
        <v>8556</v>
      </c>
    </row>
    <row r="3898" spans="1:34" hidden="1" x14ac:dyDescent="0.25">
      <c r="A3898" t="s">
        <v>67</v>
      </c>
      <c r="B3898">
        <v>2025308</v>
      </c>
      <c r="C3898" t="s">
        <v>86</v>
      </c>
      <c r="D3898">
        <v>6</v>
      </c>
      <c r="E3898" t="s">
        <v>90</v>
      </c>
      <c r="F3898">
        <v>1400</v>
      </c>
      <c r="G3898" t="s">
        <v>98</v>
      </c>
      <c r="H3898" t="s">
        <v>379</v>
      </c>
      <c r="I3898" t="s">
        <v>446</v>
      </c>
      <c r="J3898" t="s">
        <v>453</v>
      </c>
      <c r="K3898">
        <v>13.22</v>
      </c>
      <c r="L3898">
        <v>34.450000000000003</v>
      </c>
      <c r="M3898" t="s">
        <v>744</v>
      </c>
      <c r="N3898" t="s">
        <v>942</v>
      </c>
      <c r="Q3898">
        <v>9</v>
      </c>
      <c r="R3898">
        <v>2</v>
      </c>
      <c r="S3898" t="s">
        <v>1502</v>
      </c>
      <c r="T3898" t="s">
        <v>2689</v>
      </c>
      <c r="U3898" t="s">
        <v>3397</v>
      </c>
      <c r="V3898" t="s">
        <v>3442</v>
      </c>
      <c r="W3898">
        <v>129</v>
      </c>
      <c r="X3898">
        <v>1151</v>
      </c>
      <c r="Y3898">
        <v>1</v>
      </c>
      <c r="Z3898" t="s">
        <v>3498</v>
      </c>
      <c r="AA3898" t="s">
        <v>5531</v>
      </c>
      <c r="AB3898" t="s">
        <v>8123</v>
      </c>
      <c r="AC3898">
        <v>27</v>
      </c>
      <c r="AD3898" t="s">
        <v>8512</v>
      </c>
      <c r="AE3898" t="s">
        <v>9458</v>
      </c>
      <c r="AF3898" t="s">
        <v>9103</v>
      </c>
      <c r="AG3898" t="s">
        <v>8453</v>
      </c>
    </row>
    <row r="3899" spans="1:34" hidden="1" x14ac:dyDescent="0.25">
      <c r="A3899" t="s">
        <v>67</v>
      </c>
      <c r="B3899">
        <v>2025308</v>
      </c>
      <c r="C3899" t="s">
        <v>86</v>
      </c>
      <c r="D3899">
        <v>6</v>
      </c>
      <c r="E3899" t="s">
        <v>90</v>
      </c>
      <c r="F3899">
        <v>1400</v>
      </c>
      <c r="G3899" t="s">
        <v>98</v>
      </c>
      <c r="H3899" t="s">
        <v>379</v>
      </c>
      <c r="I3899" t="s">
        <v>446</v>
      </c>
      <c r="J3899" t="s">
        <v>453</v>
      </c>
      <c r="K3899">
        <v>13.22</v>
      </c>
      <c r="L3899">
        <v>34.450000000000003</v>
      </c>
      <c r="M3899" t="s">
        <v>744</v>
      </c>
      <c r="N3899" t="s">
        <v>942</v>
      </c>
      <c r="Q3899">
        <v>10</v>
      </c>
      <c r="R3899">
        <v>11</v>
      </c>
      <c r="S3899" t="s">
        <v>1771</v>
      </c>
      <c r="T3899" t="s">
        <v>2958</v>
      </c>
      <c r="U3899" t="s">
        <v>3408</v>
      </c>
      <c r="V3899" t="s">
        <v>3449</v>
      </c>
      <c r="W3899">
        <v>123</v>
      </c>
      <c r="X3899">
        <v>1224</v>
      </c>
      <c r="Y3899">
        <v>3</v>
      </c>
      <c r="Z3899" t="s">
        <v>3491</v>
      </c>
      <c r="AA3899" t="s">
        <v>6325</v>
      </c>
      <c r="AB3899" t="s">
        <v>7122</v>
      </c>
      <c r="AC3899">
        <v>80</v>
      </c>
      <c r="AD3899" t="s">
        <v>8513</v>
      </c>
      <c r="AE3899" t="s">
        <v>9458</v>
      </c>
      <c r="AF3899" t="s">
        <v>8862</v>
      </c>
      <c r="AG3899" t="s">
        <v>8442</v>
      </c>
    </row>
    <row r="3900" spans="1:34" hidden="1" x14ac:dyDescent="0.25">
      <c r="A3900" t="s">
        <v>67</v>
      </c>
      <c r="B3900">
        <v>2025308</v>
      </c>
      <c r="C3900" t="s">
        <v>86</v>
      </c>
      <c r="D3900">
        <v>6</v>
      </c>
      <c r="E3900" t="s">
        <v>90</v>
      </c>
      <c r="F3900">
        <v>1400</v>
      </c>
      <c r="G3900" t="s">
        <v>98</v>
      </c>
      <c r="H3900" t="s">
        <v>379</v>
      </c>
      <c r="I3900" t="s">
        <v>446</v>
      </c>
      <c r="J3900" t="s">
        <v>453</v>
      </c>
      <c r="K3900">
        <v>13.22</v>
      </c>
      <c r="L3900">
        <v>34.450000000000003</v>
      </c>
      <c r="M3900" t="s">
        <v>744</v>
      </c>
      <c r="N3900" t="s">
        <v>942</v>
      </c>
      <c r="Q3900">
        <v>11</v>
      </c>
      <c r="R3900">
        <v>12</v>
      </c>
      <c r="S3900" t="s">
        <v>1917</v>
      </c>
      <c r="T3900" t="s">
        <v>3104</v>
      </c>
      <c r="U3900" t="s">
        <v>3419</v>
      </c>
      <c r="V3900" t="s">
        <v>3447</v>
      </c>
      <c r="W3900">
        <v>121</v>
      </c>
      <c r="X3900">
        <v>1049</v>
      </c>
      <c r="Y3900">
        <v>14</v>
      </c>
      <c r="Z3900" t="s">
        <v>3507</v>
      </c>
      <c r="AA3900" t="s">
        <v>6049</v>
      </c>
      <c r="AB3900" t="s">
        <v>7910</v>
      </c>
      <c r="AC3900">
        <v>99</v>
      </c>
      <c r="AD3900" t="s">
        <v>8576</v>
      </c>
      <c r="AE3900" t="s">
        <v>9267</v>
      </c>
      <c r="AF3900" t="s">
        <v>9379</v>
      </c>
      <c r="AG3900" t="s">
        <v>8605</v>
      </c>
    </row>
    <row r="3901" spans="1:34" hidden="1" x14ac:dyDescent="0.25">
      <c r="A3901" t="s">
        <v>67</v>
      </c>
      <c r="B3901">
        <v>2025308</v>
      </c>
      <c r="C3901" t="s">
        <v>86</v>
      </c>
      <c r="D3901">
        <v>6</v>
      </c>
      <c r="E3901" t="s">
        <v>90</v>
      </c>
      <c r="F3901">
        <v>1400</v>
      </c>
      <c r="G3901" t="s">
        <v>98</v>
      </c>
      <c r="H3901" t="s">
        <v>379</v>
      </c>
      <c r="I3901" t="s">
        <v>446</v>
      </c>
      <c r="J3901" t="s">
        <v>453</v>
      </c>
      <c r="K3901">
        <v>13.22</v>
      </c>
      <c r="L3901">
        <v>34.450000000000003</v>
      </c>
      <c r="M3901" t="s">
        <v>744</v>
      </c>
      <c r="N3901" t="s">
        <v>942</v>
      </c>
      <c r="Q3901">
        <v>12</v>
      </c>
      <c r="R3901">
        <v>10</v>
      </c>
      <c r="S3901" t="s">
        <v>1284</v>
      </c>
      <c r="T3901" t="s">
        <v>2471</v>
      </c>
      <c r="U3901" t="s">
        <v>3412</v>
      </c>
      <c r="V3901" t="s">
        <v>3459</v>
      </c>
      <c r="W3901">
        <v>123</v>
      </c>
      <c r="X3901">
        <v>1151</v>
      </c>
      <c r="Y3901">
        <v>4</v>
      </c>
      <c r="Z3901" t="s">
        <v>3488</v>
      </c>
      <c r="AA3901" t="s">
        <v>6326</v>
      </c>
      <c r="AB3901" t="s">
        <v>7125</v>
      </c>
      <c r="AC3901">
        <v>1.9</v>
      </c>
      <c r="AD3901" t="s">
        <v>8512</v>
      </c>
      <c r="AE3901" t="s">
        <v>9414</v>
      </c>
      <c r="AF3901" t="s">
        <v>8981</v>
      </c>
      <c r="AG3901" t="s">
        <v>8899</v>
      </c>
    </row>
    <row r="3902" spans="1:34" hidden="1" x14ac:dyDescent="0.25">
      <c r="A3902" t="s">
        <v>67</v>
      </c>
      <c r="B3902">
        <v>2025308</v>
      </c>
      <c r="C3902" t="s">
        <v>86</v>
      </c>
      <c r="D3902">
        <v>6</v>
      </c>
      <c r="E3902" t="s">
        <v>90</v>
      </c>
      <c r="F3902">
        <v>1400</v>
      </c>
      <c r="G3902" t="s">
        <v>98</v>
      </c>
      <c r="H3902" t="s">
        <v>379</v>
      </c>
      <c r="I3902" t="s">
        <v>446</v>
      </c>
      <c r="J3902" t="s">
        <v>453</v>
      </c>
      <c r="K3902">
        <v>13.22</v>
      </c>
      <c r="L3902">
        <v>34.450000000000003</v>
      </c>
      <c r="M3902" t="s">
        <v>744</v>
      </c>
      <c r="N3902" t="s">
        <v>942</v>
      </c>
      <c r="Q3902">
        <v>13</v>
      </c>
      <c r="R3902">
        <v>13</v>
      </c>
      <c r="S3902" t="s">
        <v>1926</v>
      </c>
      <c r="T3902" t="s">
        <v>3113</v>
      </c>
      <c r="U3902" t="s">
        <v>3422</v>
      </c>
      <c r="V3902" t="s">
        <v>3455</v>
      </c>
      <c r="W3902">
        <v>121</v>
      </c>
      <c r="X3902">
        <v>1025</v>
      </c>
      <c r="Y3902">
        <v>13</v>
      </c>
      <c r="Z3902" t="s">
        <v>3525</v>
      </c>
      <c r="AA3902" t="s">
        <v>6327</v>
      </c>
      <c r="AB3902" t="s">
        <v>8201</v>
      </c>
      <c r="AC3902">
        <v>32</v>
      </c>
      <c r="AD3902" t="s">
        <v>8568</v>
      </c>
      <c r="AE3902" t="s">
        <v>9408</v>
      </c>
      <c r="AF3902" t="s">
        <v>8898</v>
      </c>
      <c r="AG3902" t="s">
        <v>8778</v>
      </c>
    </row>
    <row r="3903" spans="1:34" hidden="1" x14ac:dyDescent="0.25">
      <c r="A3903" t="s">
        <v>67</v>
      </c>
      <c r="B3903">
        <v>2025308</v>
      </c>
      <c r="C3903" t="s">
        <v>86</v>
      </c>
      <c r="D3903">
        <v>6</v>
      </c>
      <c r="E3903" t="s">
        <v>90</v>
      </c>
      <c r="F3903">
        <v>1400</v>
      </c>
      <c r="G3903" t="s">
        <v>98</v>
      </c>
      <c r="H3903" t="s">
        <v>379</v>
      </c>
      <c r="I3903" t="s">
        <v>446</v>
      </c>
      <c r="J3903" t="s">
        <v>453</v>
      </c>
      <c r="K3903">
        <v>13.22</v>
      </c>
      <c r="L3903">
        <v>34.450000000000003</v>
      </c>
      <c r="M3903" t="s">
        <v>744</v>
      </c>
      <c r="N3903" t="s">
        <v>942</v>
      </c>
      <c r="Q3903">
        <v>14</v>
      </c>
      <c r="R3903">
        <v>6</v>
      </c>
      <c r="S3903" t="s">
        <v>1380</v>
      </c>
      <c r="T3903" t="s">
        <v>2567</v>
      </c>
      <c r="U3903" t="s">
        <v>3417</v>
      </c>
      <c r="V3903" t="s">
        <v>3458</v>
      </c>
      <c r="W3903">
        <v>126</v>
      </c>
      <c r="X3903">
        <v>1077</v>
      </c>
      <c r="Y3903">
        <v>6</v>
      </c>
      <c r="Z3903" t="s">
        <v>3561</v>
      </c>
      <c r="AA3903" t="s">
        <v>6328</v>
      </c>
      <c r="AB3903" t="s">
        <v>8202</v>
      </c>
      <c r="AC3903">
        <v>91</v>
      </c>
      <c r="AD3903" t="s">
        <v>8514</v>
      </c>
      <c r="AE3903" t="s">
        <v>9265</v>
      </c>
      <c r="AF3903" t="s">
        <v>8911</v>
      </c>
      <c r="AG3903" t="s">
        <v>9513</v>
      </c>
    </row>
    <row r="3904" spans="1:34" x14ac:dyDescent="0.25">
      <c r="A3904" t="s">
        <v>70</v>
      </c>
      <c r="B3904">
        <v>2025335</v>
      </c>
      <c r="C3904" t="s">
        <v>86</v>
      </c>
      <c r="D3904">
        <v>2</v>
      </c>
      <c r="E3904" t="s">
        <v>90</v>
      </c>
      <c r="F3904">
        <v>1200</v>
      </c>
      <c r="G3904" t="s">
        <v>100</v>
      </c>
      <c r="H3904" t="s">
        <v>402</v>
      </c>
      <c r="I3904" t="s">
        <v>446</v>
      </c>
      <c r="J3904" t="s">
        <v>451</v>
      </c>
      <c r="K3904">
        <v>23.51</v>
      </c>
      <c r="L3904">
        <v>45.74</v>
      </c>
      <c r="M3904" t="s">
        <v>763</v>
      </c>
      <c r="Q3904">
        <v>1</v>
      </c>
      <c r="R3904">
        <v>1</v>
      </c>
      <c r="S3904" t="s">
        <v>2018</v>
      </c>
      <c r="T3904" t="s">
        <v>3205</v>
      </c>
      <c r="U3904" t="s">
        <v>3411</v>
      </c>
      <c r="V3904" t="s">
        <v>3447</v>
      </c>
      <c r="W3904">
        <v>135</v>
      </c>
      <c r="X3904">
        <v>1190</v>
      </c>
      <c r="Y3904">
        <v>9</v>
      </c>
      <c r="Z3904" t="s">
        <v>3478</v>
      </c>
      <c r="AA3904" t="s">
        <v>5160</v>
      </c>
      <c r="AB3904" t="s">
        <v>763</v>
      </c>
      <c r="AC3904">
        <v>2.9</v>
      </c>
      <c r="AD3904" t="s">
        <v>8764</v>
      </c>
      <c r="AE3904" t="s">
        <v>9223</v>
      </c>
      <c r="AF3904" t="s">
        <v>8945</v>
      </c>
    </row>
    <row r="3905" spans="1:33" hidden="1" x14ac:dyDescent="0.25">
      <c r="A3905" t="s">
        <v>67</v>
      </c>
      <c r="B3905">
        <v>2025309</v>
      </c>
      <c r="C3905" t="s">
        <v>86</v>
      </c>
      <c r="D3905">
        <v>7</v>
      </c>
      <c r="E3905" t="s">
        <v>90</v>
      </c>
      <c r="F3905">
        <v>1600</v>
      </c>
      <c r="G3905" t="s">
        <v>98</v>
      </c>
      <c r="H3905" t="s">
        <v>380</v>
      </c>
      <c r="I3905" t="s">
        <v>446</v>
      </c>
      <c r="J3905" t="s">
        <v>453</v>
      </c>
      <c r="K3905">
        <v>24.01</v>
      </c>
      <c r="L3905">
        <v>46.66</v>
      </c>
      <c r="M3905" t="s">
        <v>745</v>
      </c>
      <c r="N3905" t="s">
        <v>943</v>
      </c>
      <c r="Q3905">
        <v>2</v>
      </c>
      <c r="R3905">
        <v>5</v>
      </c>
      <c r="S3905" t="s">
        <v>1475</v>
      </c>
      <c r="T3905" t="s">
        <v>2662</v>
      </c>
      <c r="U3905" t="s">
        <v>3410</v>
      </c>
      <c r="V3905" t="s">
        <v>3461</v>
      </c>
      <c r="W3905">
        <v>128</v>
      </c>
      <c r="X3905">
        <v>1185</v>
      </c>
      <c r="Y3905">
        <v>13</v>
      </c>
      <c r="Z3905" t="s">
        <v>3480</v>
      </c>
      <c r="AA3905" t="s">
        <v>6330</v>
      </c>
      <c r="AB3905" t="s">
        <v>8203</v>
      </c>
      <c r="AC3905">
        <v>15</v>
      </c>
      <c r="AD3905" t="s">
        <v>8750</v>
      </c>
      <c r="AE3905" t="s">
        <v>9358</v>
      </c>
      <c r="AF3905" t="s">
        <v>8422</v>
      </c>
      <c r="AG3905" t="s">
        <v>8957</v>
      </c>
    </row>
    <row r="3906" spans="1:33" hidden="1" x14ac:dyDescent="0.25">
      <c r="A3906" t="s">
        <v>67</v>
      </c>
      <c r="B3906">
        <v>2025309</v>
      </c>
      <c r="C3906" t="s">
        <v>86</v>
      </c>
      <c r="D3906">
        <v>7</v>
      </c>
      <c r="E3906" t="s">
        <v>90</v>
      </c>
      <c r="F3906">
        <v>1600</v>
      </c>
      <c r="G3906" t="s">
        <v>98</v>
      </c>
      <c r="H3906" t="s">
        <v>380</v>
      </c>
      <c r="I3906" t="s">
        <v>446</v>
      </c>
      <c r="J3906" t="s">
        <v>453</v>
      </c>
      <c r="K3906">
        <v>24.01</v>
      </c>
      <c r="L3906">
        <v>46.66</v>
      </c>
      <c r="M3906" t="s">
        <v>745</v>
      </c>
      <c r="N3906" t="s">
        <v>943</v>
      </c>
      <c r="Q3906">
        <v>3</v>
      </c>
      <c r="R3906">
        <v>6</v>
      </c>
      <c r="S3906" t="s">
        <v>1793</v>
      </c>
      <c r="T3906" t="s">
        <v>2980</v>
      </c>
      <c r="U3906" t="s">
        <v>3403</v>
      </c>
      <c r="V3906" t="s">
        <v>3458</v>
      </c>
      <c r="W3906">
        <v>127</v>
      </c>
      <c r="X3906">
        <v>1165</v>
      </c>
      <c r="Y3906">
        <v>12</v>
      </c>
      <c r="Z3906" t="s">
        <v>3480</v>
      </c>
      <c r="AA3906" t="s">
        <v>6331</v>
      </c>
      <c r="AB3906" t="s">
        <v>8204</v>
      </c>
      <c r="AC3906">
        <v>4.3</v>
      </c>
      <c r="AD3906" t="s">
        <v>9142</v>
      </c>
      <c r="AE3906" t="s">
        <v>9358</v>
      </c>
      <c r="AF3906" t="s">
        <v>8582</v>
      </c>
      <c r="AG3906" t="s">
        <v>8948</v>
      </c>
    </row>
    <row r="3907" spans="1:33" hidden="1" x14ac:dyDescent="0.25">
      <c r="A3907" t="s">
        <v>67</v>
      </c>
      <c r="B3907">
        <v>2025309</v>
      </c>
      <c r="C3907" t="s">
        <v>86</v>
      </c>
      <c r="D3907">
        <v>7</v>
      </c>
      <c r="E3907" t="s">
        <v>90</v>
      </c>
      <c r="F3907">
        <v>1600</v>
      </c>
      <c r="G3907" t="s">
        <v>98</v>
      </c>
      <c r="H3907" t="s">
        <v>380</v>
      </c>
      <c r="I3907" t="s">
        <v>446</v>
      </c>
      <c r="J3907" t="s">
        <v>453</v>
      </c>
      <c r="K3907">
        <v>24.01</v>
      </c>
      <c r="L3907">
        <v>46.66</v>
      </c>
      <c r="M3907" t="s">
        <v>745</v>
      </c>
      <c r="N3907" t="s">
        <v>943</v>
      </c>
      <c r="Q3907">
        <v>4</v>
      </c>
      <c r="R3907">
        <v>10</v>
      </c>
      <c r="S3907" t="s">
        <v>1653</v>
      </c>
      <c r="T3907" t="s">
        <v>2840</v>
      </c>
      <c r="U3907" t="s">
        <v>3419</v>
      </c>
      <c r="V3907" t="s">
        <v>3454</v>
      </c>
      <c r="W3907">
        <v>121</v>
      </c>
      <c r="X3907">
        <v>1120</v>
      </c>
      <c r="Y3907">
        <v>14</v>
      </c>
      <c r="Z3907" t="s">
        <v>3521</v>
      </c>
      <c r="AA3907" t="s">
        <v>6281</v>
      </c>
      <c r="AB3907" t="s">
        <v>8205</v>
      </c>
      <c r="AC3907">
        <v>76</v>
      </c>
      <c r="AD3907" t="s">
        <v>9146</v>
      </c>
      <c r="AE3907" t="s">
        <v>9377</v>
      </c>
      <c r="AF3907" t="s">
        <v>8417</v>
      </c>
      <c r="AG3907" t="s">
        <v>9359</v>
      </c>
    </row>
    <row r="3908" spans="1:33" hidden="1" x14ac:dyDescent="0.25">
      <c r="A3908" t="s">
        <v>67</v>
      </c>
      <c r="B3908">
        <v>2025309</v>
      </c>
      <c r="C3908" t="s">
        <v>86</v>
      </c>
      <c r="D3908">
        <v>7</v>
      </c>
      <c r="E3908" t="s">
        <v>90</v>
      </c>
      <c r="F3908">
        <v>1600</v>
      </c>
      <c r="G3908" t="s">
        <v>98</v>
      </c>
      <c r="H3908" t="s">
        <v>380</v>
      </c>
      <c r="I3908" t="s">
        <v>446</v>
      </c>
      <c r="J3908" t="s">
        <v>453</v>
      </c>
      <c r="K3908">
        <v>24.01</v>
      </c>
      <c r="L3908">
        <v>46.66</v>
      </c>
      <c r="M3908" t="s">
        <v>745</v>
      </c>
      <c r="N3908" t="s">
        <v>943</v>
      </c>
      <c r="Q3908">
        <v>5</v>
      </c>
      <c r="R3908">
        <v>4</v>
      </c>
      <c r="S3908" t="s">
        <v>1064</v>
      </c>
      <c r="T3908" t="s">
        <v>2251</v>
      </c>
      <c r="U3908" t="s">
        <v>3411</v>
      </c>
      <c r="V3908" t="s">
        <v>3448</v>
      </c>
      <c r="W3908">
        <v>131</v>
      </c>
      <c r="X3908">
        <v>1070</v>
      </c>
      <c r="Y3908">
        <v>3</v>
      </c>
      <c r="Z3908" t="s">
        <v>3482</v>
      </c>
      <c r="AA3908" t="s">
        <v>6332</v>
      </c>
      <c r="AB3908" t="s">
        <v>8206</v>
      </c>
      <c r="AC3908">
        <v>9.6999999999999993</v>
      </c>
      <c r="AD3908" t="s">
        <v>8752</v>
      </c>
      <c r="AE3908" t="s">
        <v>9368</v>
      </c>
      <c r="AF3908" t="s">
        <v>8422</v>
      </c>
      <c r="AG3908" t="s">
        <v>8889</v>
      </c>
    </row>
    <row r="3909" spans="1:33" hidden="1" x14ac:dyDescent="0.25">
      <c r="A3909" t="s">
        <v>67</v>
      </c>
      <c r="B3909">
        <v>2025309</v>
      </c>
      <c r="C3909" t="s">
        <v>86</v>
      </c>
      <c r="D3909">
        <v>7</v>
      </c>
      <c r="E3909" t="s">
        <v>90</v>
      </c>
      <c r="F3909">
        <v>1600</v>
      </c>
      <c r="G3909" t="s">
        <v>98</v>
      </c>
      <c r="H3909" t="s">
        <v>380</v>
      </c>
      <c r="I3909" t="s">
        <v>446</v>
      </c>
      <c r="J3909" t="s">
        <v>453</v>
      </c>
      <c r="K3909">
        <v>24.01</v>
      </c>
      <c r="L3909">
        <v>46.66</v>
      </c>
      <c r="M3909" t="s">
        <v>745</v>
      </c>
      <c r="N3909" t="s">
        <v>943</v>
      </c>
      <c r="Q3909">
        <v>6</v>
      </c>
      <c r="R3909">
        <v>3</v>
      </c>
      <c r="S3909" t="s">
        <v>1351</v>
      </c>
      <c r="T3909" t="s">
        <v>2538</v>
      </c>
      <c r="U3909" t="s">
        <v>3401</v>
      </c>
      <c r="V3909" t="s">
        <v>3459</v>
      </c>
      <c r="W3909">
        <v>132</v>
      </c>
      <c r="X3909">
        <v>1121</v>
      </c>
      <c r="Y3909">
        <v>6</v>
      </c>
      <c r="Z3909" t="s">
        <v>3490</v>
      </c>
      <c r="AA3909" t="s">
        <v>5257</v>
      </c>
      <c r="AB3909" t="s">
        <v>8207</v>
      </c>
      <c r="AC3909">
        <v>28</v>
      </c>
      <c r="AD3909" t="s">
        <v>464</v>
      </c>
      <c r="AE3909" t="s">
        <v>9367</v>
      </c>
      <c r="AF3909" t="s">
        <v>8581</v>
      </c>
      <c r="AG3909" t="s">
        <v>8489</v>
      </c>
    </row>
    <row r="3910" spans="1:33" hidden="1" x14ac:dyDescent="0.25">
      <c r="A3910" t="s">
        <v>67</v>
      </c>
      <c r="B3910">
        <v>2025309</v>
      </c>
      <c r="C3910" t="s">
        <v>86</v>
      </c>
      <c r="D3910">
        <v>7</v>
      </c>
      <c r="E3910" t="s">
        <v>90</v>
      </c>
      <c r="F3910">
        <v>1600</v>
      </c>
      <c r="G3910" t="s">
        <v>98</v>
      </c>
      <c r="H3910" t="s">
        <v>380</v>
      </c>
      <c r="I3910" t="s">
        <v>446</v>
      </c>
      <c r="J3910" t="s">
        <v>453</v>
      </c>
      <c r="K3910">
        <v>24.01</v>
      </c>
      <c r="L3910">
        <v>46.66</v>
      </c>
      <c r="M3910" t="s">
        <v>745</v>
      </c>
      <c r="N3910" t="s">
        <v>943</v>
      </c>
      <c r="Q3910">
        <v>7</v>
      </c>
      <c r="R3910">
        <v>2</v>
      </c>
      <c r="S3910" t="s">
        <v>1655</v>
      </c>
      <c r="T3910" t="s">
        <v>2842</v>
      </c>
      <c r="U3910" t="s">
        <v>3415</v>
      </c>
      <c r="V3910" t="s">
        <v>3450</v>
      </c>
      <c r="W3910">
        <v>135</v>
      </c>
      <c r="X3910">
        <v>1185</v>
      </c>
      <c r="Y3910">
        <v>5</v>
      </c>
      <c r="Z3910" t="s">
        <v>3497</v>
      </c>
      <c r="AA3910" t="s">
        <v>6084</v>
      </c>
      <c r="AB3910" t="s">
        <v>8208</v>
      </c>
      <c r="AC3910">
        <v>4.5</v>
      </c>
      <c r="AD3910" t="s">
        <v>8750</v>
      </c>
      <c r="AE3910" t="s">
        <v>9363</v>
      </c>
      <c r="AF3910" t="s">
        <v>8889</v>
      </c>
      <c r="AG3910" t="s">
        <v>8579</v>
      </c>
    </row>
    <row r="3911" spans="1:33" hidden="1" x14ac:dyDescent="0.25">
      <c r="A3911" t="s">
        <v>67</v>
      </c>
      <c r="B3911">
        <v>2025309</v>
      </c>
      <c r="C3911" t="s">
        <v>86</v>
      </c>
      <c r="D3911">
        <v>7</v>
      </c>
      <c r="E3911" t="s">
        <v>90</v>
      </c>
      <c r="F3911">
        <v>1600</v>
      </c>
      <c r="G3911" t="s">
        <v>98</v>
      </c>
      <c r="H3911" t="s">
        <v>380</v>
      </c>
      <c r="I3911" t="s">
        <v>446</v>
      </c>
      <c r="J3911" t="s">
        <v>453</v>
      </c>
      <c r="K3911">
        <v>24.01</v>
      </c>
      <c r="L3911">
        <v>46.66</v>
      </c>
      <c r="M3911" t="s">
        <v>745</v>
      </c>
      <c r="N3911" t="s">
        <v>943</v>
      </c>
      <c r="Q3911">
        <v>8</v>
      </c>
      <c r="R3911">
        <v>14</v>
      </c>
      <c r="S3911" t="s">
        <v>1307</v>
      </c>
      <c r="T3911" t="s">
        <v>2494</v>
      </c>
      <c r="U3911" t="s">
        <v>3406</v>
      </c>
      <c r="V3911" t="s">
        <v>3443</v>
      </c>
      <c r="W3911">
        <v>120</v>
      </c>
      <c r="X3911">
        <v>1125</v>
      </c>
      <c r="Y3911">
        <v>8</v>
      </c>
      <c r="Z3911" t="s">
        <v>3485</v>
      </c>
      <c r="AA3911" t="s">
        <v>6333</v>
      </c>
      <c r="AB3911" t="s">
        <v>8209</v>
      </c>
      <c r="AC3911">
        <v>54</v>
      </c>
      <c r="AD3911" t="s">
        <v>8928</v>
      </c>
      <c r="AE3911" t="s">
        <v>9366</v>
      </c>
      <c r="AF3911" t="s">
        <v>9018</v>
      </c>
      <c r="AG3911" t="s">
        <v>8474</v>
      </c>
    </row>
    <row r="3912" spans="1:33" hidden="1" x14ac:dyDescent="0.25">
      <c r="A3912" t="s">
        <v>67</v>
      </c>
      <c r="B3912">
        <v>2025309</v>
      </c>
      <c r="C3912" t="s">
        <v>86</v>
      </c>
      <c r="D3912">
        <v>7</v>
      </c>
      <c r="E3912" t="s">
        <v>90</v>
      </c>
      <c r="F3912">
        <v>1600</v>
      </c>
      <c r="G3912" t="s">
        <v>98</v>
      </c>
      <c r="H3912" t="s">
        <v>380</v>
      </c>
      <c r="I3912" t="s">
        <v>446</v>
      </c>
      <c r="J3912" t="s">
        <v>453</v>
      </c>
      <c r="K3912">
        <v>24.01</v>
      </c>
      <c r="L3912">
        <v>46.66</v>
      </c>
      <c r="M3912" t="s">
        <v>745</v>
      </c>
      <c r="N3912" t="s">
        <v>943</v>
      </c>
      <c r="Q3912">
        <v>9</v>
      </c>
      <c r="R3912">
        <v>13</v>
      </c>
      <c r="S3912" t="s">
        <v>1070</v>
      </c>
      <c r="T3912" t="s">
        <v>2257</v>
      </c>
      <c r="U3912" t="s">
        <v>3398</v>
      </c>
      <c r="V3912" t="s">
        <v>3455</v>
      </c>
      <c r="W3912">
        <v>121</v>
      </c>
      <c r="X3912">
        <v>1157</v>
      </c>
      <c r="Y3912">
        <v>9</v>
      </c>
      <c r="Z3912" t="s">
        <v>3515</v>
      </c>
      <c r="AA3912" t="s">
        <v>5639</v>
      </c>
      <c r="AB3912" t="s">
        <v>903</v>
      </c>
      <c r="AC3912">
        <v>32</v>
      </c>
      <c r="AD3912" t="s">
        <v>8656</v>
      </c>
      <c r="AE3912" t="s">
        <v>9363</v>
      </c>
      <c r="AF3912" t="s">
        <v>8582</v>
      </c>
      <c r="AG3912" t="s">
        <v>8554</v>
      </c>
    </row>
    <row r="3913" spans="1:33" hidden="1" x14ac:dyDescent="0.25">
      <c r="A3913" t="s">
        <v>67</v>
      </c>
      <c r="B3913">
        <v>2025309</v>
      </c>
      <c r="C3913" t="s">
        <v>86</v>
      </c>
      <c r="D3913">
        <v>7</v>
      </c>
      <c r="E3913" t="s">
        <v>90</v>
      </c>
      <c r="F3913">
        <v>1600</v>
      </c>
      <c r="G3913" t="s">
        <v>98</v>
      </c>
      <c r="H3913" t="s">
        <v>380</v>
      </c>
      <c r="I3913" t="s">
        <v>446</v>
      </c>
      <c r="J3913" t="s">
        <v>453</v>
      </c>
      <c r="K3913">
        <v>24.01</v>
      </c>
      <c r="L3913">
        <v>46.66</v>
      </c>
      <c r="M3913" t="s">
        <v>745</v>
      </c>
      <c r="N3913" t="s">
        <v>943</v>
      </c>
      <c r="Q3913">
        <v>10</v>
      </c>
      <c r="R3913">
        <v>9</v>
      </c>
      <c r="S3913" t="s">
        <v>1533</v>
      </c>
      <c r="T3913" t="s">
        <v>2720</v>
      </c>
      <c r="U3913" t="s">
        <v>3399</v>
      </c>
      <c r="V3913" t="s">
        <v>3442</v>
      </c>
      <c r="W3913">
        <v>123</v>
      </c>
      <c r="X3913">
        <v>1180</v>
      </c>
      <c r="Y3913">
        <v>7</v>
      </c>
      <c r="Z3913" t="s">
        <v>3501</v>
      </c>
      <c r="AA3913" t="s">
        <v>6334</v>
      </c>
      <c r="AB3913" t="s">
        <v>8210</v>
      </c>
      <c r="AC3913">
        <v>18</v>
      </c>
      <c r="AD3913" t="s">
        <v>8752</v>
      </c>
      <c r="AE3913" t="s">
        <v>9366</v>
      </c>
      <c r="AF3913" t="s">
        <v>8420</v>
      </c>
      <c r="AG3913" t="s">
        <v>8597</v>
      </c>
    </row>
    <row r="3914" spans="1:33" hidden="1" x14ac:dyDescent="0.25">
      <c r="A3914" t="s">
        <v>67</v>
      </c>
      <c r="B3914">
        <v>2025309</v>
      </c>
      <c r="C3914" t="s">
        <v>86</v>
      </c>
      <c r="D3914">
        <v>7</v>
      </c>
      <c r="E3914" t="s">
        <v>90</v>
      </c>
      <c r="F3914">
        <v>1600</v>
      </c>
      <c r="G3914" t="s">
        <v>98</v>
      </c>
      <c r="H3914" t="s">
        <v>380</v>
      </c>
      <c r="I3914" t="s">
        <v>446</v>
      </c>
      <c r="J3914" t="s">
        <v>453</v>
      </c>
      <c r="K3914">
        <v>24.01</v>
      </c>
      <c r="L3914">
        <v>46.66</v>
      </c>
      <c r="M3914" t="s">
        <v>745</v>
      </c>
      <c r="N3914" t="s">
        <v>943</v>
      </c>
      <c r="Q3914">
        <v>11</v>
      </c>
      <c r="R3914">
        <v>8</v>
      </c>
      <c r="S3914" t="s">
        <v>1729</v>
      </c>
      <c r="T3914" t="s">
        <v>2916</v>
      </c>
      <c r="U3914" t="s">
        <v>3400</v>
      </c>
      <c r="V3914" t="s">
        <v>3460</v>
      </c>
      <c r="W3914">
        <v>125</v>
      </c>
      <c r="X3914">
        <v>1152</v>
      </c>
      <c r="Y3914">
        <v>10</v>
      </c>
      <c r="Z3914" t="s">
        <v>3510</v>
      </c>
      <c r="AA3914" t="s">
        <v>6335</v>
      </c>
      <c r="AB3914" t="s">
        <v>8211</v>
      </c>
      <c r="AC3914">
        <v>9.3000000000000007</v>
      </c>
      <c r="AD3914" t="s">
        <v>8477</v>
      </c>
      <c r="AE3914" t="s">
        <v>9363</v>
      </c>
      <c r="AF3914" t="s">
        <v>8728</v>
      </c>
      <c r="AG3914" t="s">
        <v>8864</v>
      </c>
    </row>
    <row r="3915" spans="1:33" hidden="1" x14ac:dyDescent="0.25">
      <c r="A3915" t="s">
        <v>67</v>
      </c>
      <c r="B3915">
        <v>2025309</v>
      </c>
      <c r="C3915" t="s">
        <v>86</v>
      </c>
      <c r="D3915">
        <v>7</v>
      </c>
      <c r="E3915" t="s">
        <v>90</v>
      </c>
      <c r="F3915">
        <v>1600</v>
      </c>
      <c r="G3915" t="s">
        <v>98</v>
      </c>
      <c r="H3915" t="s">
        <v>380</v>
      </c>
      <c r="I3915" t="s">
        <v>446</v>
      </c>
      <c r="J3915" t="s">
        <v>453</v>
      </c>
      <c r="K3915">
        <v>24.01</v>
      </c>
      <c r="L3915">
        <v>46.66</v>
      </c>
      <c r="M3915" t="s">
        <v>745</v>
      </c>
      <c r="N3915" t="s">
        <v>943</v>
      </c>
      <c r="Q3915">
        <v>12</v>
      </c>
      <c r="R3915">
        <v>11</v>
      </c>
      <c r="S3915" t="s">
        <v>1388</v>
      </c>
      <c r="T3915" t="s">
        <v>2575</v>
      </c>
      <c r="U3915" t="s">
        <v>3417</v>
      </c>
      <c r="V3915" t="s">
        <v>3456</v>
      </c>
      <c r="W3915">
        <v>122</v>
      </c>
      <c r="X3915">
        <v>1200</v>
      </c>
      <c r="Y3915">
        <v>11</v>
      </c>
      <c r="Z3915" t="s">
        <v>3519</v>
      </c>
      <c r="AA3915" t="s">
        <v>6336</v>
      </c>
      <c r="AB3915" t="s">
        <v>8212</v>
      </c>
      <c r="AC3915">
        <v>32</v>
      </c>
      <c r="AD3915" t="s">
        <v>8779</v>
      </c>
      <c r="AE3915" t="s">
        <v>9368</v>
      </c>
      <c r="AF3915" t="s">
        <v>8761</v>
      </c>
      <c r="AG3915" t="s">
        <v>8411</v>
      </c>
    </row>
    <row r="3916" spans="1:33" hidden="1" x14ac:dyDescent="0.25">
      <c r="A3916" t="s">
        <v>67</v>
      </c>
      <c r="B3916">
        <v>2025309</v>
      </c>
      <c r="C3916" t="s">
        <v>86</v>
      </c>
      <c r="D3916">
        <v>7</v>
      </c>
      <c r="E3916" t="s">
        <v>90</v>
      </c>
      <c r="F3916">
        <v>1600</v>
      </c>
      <c r="G3916" t="s">
        <v>98</v>
      </c>
      <c r="H3916" t="s">
        <v>380</v>
      </c>
      <c r="I3916" t="s">
        <v>446</v>
      </c>
      <c r="J3916" t="s">
        <v>453</v>
      </c>
      <c r="K3916">
        <v>24.01</v>
      </c>
      <c r="L3916">
        <v>46.66</v>
      </c>
      <c r="M3916" t="s">
        <v>745</v>
      </c>
      <c r="N3916" t="s">
        <v>943</v>
      </c>
      <c r="Q3916">
        <v>13</v>
      </c>
      <c r="R3916">
        <v>12</v>
      </c>
      <c r="S3916" t="s">
        <v>2132</v>
      </c>
      <c r="T3916" t="s">
        <v>3319</v>
      </c>
      <c r="U3916" t="s">
        <v>3408</v>
      </c>
      <c r="V3916" t="s">
        <v>3446</v>
      </c>
      <c r="W3916">
        <v>122</v>
      </c>
      <c r="X3916">
        <v>1146</v>
      </c>
      <c r="Y3916">
        <v>2</v>
      </c>
      <c r="Z3916" t="s">
        <v>3538</v>
      </c>
      <c r="AA3916" t="s">
        <v>6337</v>
      </c>
      <c r="AB3916" t="s">
        <v>8213</v>
      </c>
      <c r="AC3916">
        <v>108</v>
      </c>
      <c r="AD3916" t="s">
        <v>462</v>
      </c>
      <c r="AE3916" t="s">
        <v>9368</v>
      </c>
      <c r="AF3916" t="s">
        <v>8420</v>
      </c>
      <c r="AG3916" t="s">
        <v>8767</v>
      </c>
    </row>
    <row r="3917" spans="1:33" hidden="1" x14ac:dyDescent="0.25">
      <c r="A3917" t="s">
        <v>67</v>
      </c>
      <c r="B3917">
        <v>2025309</v>
      </c>
      <c r="C3917" t="s">
        <v>86</v>
      </c>
      <c r="D3917">
        <v>7</v>
      </c>
      <c r="E3917" t="s">
        <v>90</v>
      </c>
      <c r="F3917">
        <v>1600</v>
      </c>
      <c r="G3917" t="s">
        <v>98</v>
      </c>
      <c r="H3917" t="s">
        <v>380</v>
      </c>
      <c r="I3917" t="s">
        <v>446</v>
      </c>
      <c r="J3917" t="s">
        <v>453</v>
      </c>
      <c r="K3917">
        <v>24.01</v>
      </c>
      <c r="L3917">
        <v>46.66</v>
      </c>
      <c r="M3917" t="s">
        <v>745</v>
      </c>
      <c r="N3917" t="s">
        <v>943</v>
      </c>
      <c r="Q3917">
        <v>14</v>
      </c>
      <c r="R3917">
        <v>7</v>
      </c>
      <c r="S3917" t="s">
        <v>1902</v>
      </c>
      <c r="T3917" t="s">
        <v>3089</v>
      </c>
      <c r="U3917" t="s">
        <v>3431</v>
      </c>
      <c r="V3917" t="s">
        <v>3447</v>
      </c>
      <c r="W3917">
        <v>125</v>
      </c>
      <c r="X3917">
        <v>1154</v>
      </c>
      <c r="Y3917">
        <v>4</v>
      </c>
      <c r="Z3917" t="s">
        <v>3520</v>
      </c>
      <c r="AA3917" t="s">
        <v>6338</v>
      </c>
      <c r="AB3917" t="s">
        <v>8214</v>
      </c>
      <c r="AC3917">
        <v>27</v>
      </c>
      <c r="AD3917" t="s">
        <v>8756</v>
      </c>
      <c r="AE3917" t="s">
        <v>9402</v>
      </c>
      <c r="AF3917" t="s">
        <v>8421</v>
      </c>
      <c r="AG3917" t="s">
        <v>8409</v>
      </c>
    </row>
    <row r="3918" spans="1:33" hidden="1" x14ac:dyDescent="0.25">
      <c r="A3918" t="s">
        <v>67</v>
      </c>
      <c r="B3918">
        <v>2025309</v>
      </c>
      <c r="C3918" t="s">
        <v>86</v>
      </c>
      <c r="D3918">
        <v>7</v>
      </c>
      <c r="E3918" t="s">
        <v>90</v>
      </c>
      <c r="F3918">
        <v>1600</v>
      </c>
      <c r="G3918" t="s">
        <v>98</v>
      </c>
      <c r="H3918" t="s">
        <v>380</v>
      </c>
      <c r="I3918" t="s">
        <v>446</v>
      </c>
      <c r="J3918" t="s">
        <v>453</v>
      </c>
      <c r="K3918">
        <v>24.01</v>
      </c>
      <c r="L3918">
        <v>46.66</v>
      </c>
      <c r="M3918" t="s">
        <v>745</v>
      </c>
      <c r="N3918" t="s">
        <v>943</v>
      </c>
      <c r="S3918" t="s">
        <v>1761</v>
      </c>
      <c r="T3918" t="s">
        <v>2948</v>
      </c>
      <c r="U3918" t="s">
        <v>3439</v>
      </c>
      <c r="V3918" t="s">
        <v>3442</v>
      </c>
      <c r="W3918">
        <v>118</v>
      </c>
      <c r="Z3918" t="s">
        <v>3439</v>
      </c>
      <c r="AA3918" t="s">
        <v>3439</v>
      </c>
      <c r="AB3918" t="s">
        <v>3439</v>
      </c>
    </row>
    <row r="3919" spans="1:33" hidden="1" x14ac:dyDescent="0.25">
      <c r="A3919" t="s">
        <v>67</v>
      </c>
      <c r="B3919">
        <v>2025310</v>
      </c>
      <c r="C3919" t="s">
        <v>86</v>
      </c>
      <c r="D3919">
        <v>8</v>
      </c>
      <c r="E3919" t="s">
        <v>94</v>
      </c>
      <c r="F3919">
        <v>1400</v>
      </c>
      <c r="G3919" t="s">
        <v>98</v>
      </c>
      <c r="H3919" t="s">
        <v>381</v>
      </c>
      <c r="I3919" t="s">
        <v>446</v>
      </c>
      <c r="J3919" t="s">
        <v>453</v>
      </c>
      <c r="K3919">
        <v>13.28</v>
      </c>
      <c r="L3919">
        <v>34.17</v>
      </c>
      <c r="M3919" t="s">
        <v>746</v>
      </c>
      <c r="N3919" t="s">
        <v>944</v>
      </c>
      <c r="Q3919">
        <v>1</v>
      </c>
      <c r="R3919">
        <v>11</v>
      </c>
      <c r="S3919" t="s">
        <v>1545</v>
      </c>
      <c r="T3919" t="s">
        <v>2732</v>
      </c>
      <c r="U3919" t="s">
        <v>3398</v>
      </c>
      <c r="V3919" t="s">
        <v>3443</v>
      </c>
      <c r="W3919">
        <v>115</v>
      </c>
      <c r="X3919">
        <v>1140</v>
      </c>
      <c r="Y3919">
        <v>9</v>
      </c>
      <c r="Z3919" t="s">
        <v>3478</v>
      </c>
      <c r="AA3919" t="s">
        <v>6339</v>
      </c>
      <c r="AB3919" t="s">
        <v>944</v>
      </c>
      <c r="AC3919">
        <v>9.6999999999999993</v>
      </c>
      <c r="AD3919" t="s">
        <v>8642</v>
      </c>
      <c r="AE3919" t="s">
        <v>9242</v>
      </c>
      <c r="AF3919" t="s">
        <v>9237</v>
      </c>
      <c r="AG3919" t="s">
        <v>8872</v>
      </c>
    </row>
    <row r="3920" spans="1:33" hidden="1" x14ac:dyDescent="0.25">
      <c r="A3920" t="s">
        <v>67</v>
      </c>
      <c r="B3920">
        <v>2025310</v>
      </c>
      <c r="C3920" t="s">
        <v>86</v>
      </c>
      <c r="D3920">
        <v>8</v>
      </c>
      <c r="E3920" t="s">
        <v>94</v>
      </c>
      <c r="F3920">
        <v>1400</v>
      </c>
      <c r="G3920" t="s">
        <v>98</v>
      </c>
      <c r="H3920" t="s">
        <v>381</v>
      </c>
      <c r="I3920" t="s">
        <v>446</v>
      </c>
      <c r="J3920" t="s">
        <v>453</v>
      </c>
      <c r="K3920">
        <v>13.28</v>
      </c>
      <c r="L3920">
        <v>34.17</v>
      </c>
      <c r="M3920" t="s">
        <v>746</v>
      </c>
      <c r="N3920" t="s">
        <v>944</v>
      </c>
      <c r="Q3920">
        <v>2</v>
      </c>
      <c r="R3920">
        <v>9</v>
      </c>
      <c r="S3920" t="s">
        <v>1559</v>
      </c>
      <c r="T3920" t="s">
        <v>2746</v>
      </c>
      <c r="U3920" t="s">
        <v>3415</v>
      </c>
      <c r="V3920" t="s">
        <v>3445</v>
      </c>
      <c r="W3920">
        <v>116</v>
      </c>
      <c r="X3920">
        <v>1051</v>
      </c>
      <c r="Y3920">
        <v>12</v>
      </c>
      <c r="Z3920" t="s">
        <v>3505</v>
      </c>
      <c r="AA3920" t="s">
        <v>6340</v>
      </c>
      <c r="AB3920" t="s">
        <v>8215</v>
      </c>
      <c r="AC3920">
        <v>19</v>
      </c>
      <c r="AD3920" t="s">
        <v>8797</v>
      </c>
      <c r="AE3920" t="s">
        <v>9252</v>
      </c>
      <c r="AF3920" t="s">
        <v>9238</v>
      </c>
      <c r="AG3920" t="s">
        <v>8579</v>
      </c>
    </row>
    <row r="3921" spans="1:33" hidden="1" x14ac:dyDescent="0.25">
      <c r="A3921" t="s">
        <v>67</v>
      </c>
      <c r="B3921">
        <v>2025310</v>
      </c>
      <c r="C3921" t="s">
        <v>86</v>
      </c>
      <c r="D3921">
        <v>8</v>
      </c>
      <c r="E3921" t="s">
        <v>94</v>
      </c>
      <c r="F3921">
        <v>1400</v>
      </c>
      <c r="G3921" t="s">
        <v>98</v>
      </c>
      <c r="H3921" t="s">
        <v>381</v>
      </c>
      <c r="I3921" t="s">
        <v>446</v>
      </c>
      <c r="J3921" t="s">
        <v>453</v>
      </c>
      <c r="K3921">
        <v>13.28</v>
      </c>
      <c r="L3921">
        <v>34.17</v>
      </c>
      <c r="M3921" t="s">
        <v>746</v>
      </c>
      <c r="N3921" t="s">
        <v>944</v>
      </c>
      <c r="Q3921">
        <v>3</v>
      </c>
      <c r="R3921">
        <v>2</v>
      </c>
      <c r="S3921" t="s">
        <v>1553</v>
      </c>
      <c r="T3921" t="s">
        <v>2740</v>
      </c>
      <c r="U3921" t="s">
        <v>3403</v>
      </c>
      <c r="V3921" t="s">
        <v>3458</v>
      </c>
      <c r="W3921">
        <v>134</v>
      </c>
      <c r="X3921">
        <v>1214</v>
      </c>
      <c r="Y3921">
        <v>11</v>
      </c>
      <c r="Z3921" t="s">
        <v>3518</v>
      </c>
      <c r="AA3921" t="s">
        <v>6341</v>
      </c>
      <c r="AB3921" t="s">
        <v>8216</v>
      </c>
      <c r="AC3921">
        <v>11</v>
      </c>
      <c r="AD3921" t="s">
        <v>8776</v>
      </c>
      <c r="AE3921" t="s">
        <v>9295</v>
      </c>
      <c r="AF3921" t="s">
        <v>9273</v>
      </c>
      <c r="AG3921" t="s">
        <v>9352</v>
      </c>
    </row>
    <row r="3922" spans="1:33" hidden="1" x14ac:dyDescent="0.25">
      <c r="A3922" t="s">
        <v>67</v>
      </c>
      <c r="B3922">
        <v>2025310</v>
      </c>
      <c r="C3922" t="s">
        <v>86</v>
      </c>
      <c r="D3922">
        <v>8</v>
      </c>
      <c r="E3922" t="s">
        <v>94</v>
      </c>
      <c r="F3922">
        <v>1400</v>
      </c>
      <c r="G3922" t="s">
        <v>98</v>
      </c>
      <c r="H3922" t="s">
        <v>381</v>
      </c>
      <c r="I3922" t="s">
        <v>446</v>
      </c>
      <c r="J3922" t="s">
        <v>453</v>
      </c>
      <c r="K3922">
        <v>13.28</v>
      </c>
      <c r="L3922">
        <v>34.17</v>
      </c>
      <c r="M3922" t="s">
        <v>746</v>
      </c>
      <c r="N3922" t="s">
        <v>944</v>
      </c>
      <c r="Q3922">
        <v>4</v>
      </c>
      <c r="R3922">
        <v>10</v>
      </c>
      <c r="S3922" t="s">
        <v>1486</v>
      </c>
      <c r="T3922" t="s">
        <v>2673</v>
      </c>
      <c r="U3922" t="s">
        <v>3399</v>
      </c>
      <c r="V3922" t="s">
        <v>3445</v>
      </c>
      <c r="W3922">
        <v>115</v>
      </c>
      <c r="X3922">
        <v>1228</v>
      </c>
      <c r="Y3922">
        <v>7</v>
      </c>
      <c r="Z3922" t="s">
        <v>3480</v>
      </c>
      <c r="AA3922" t="s">
        <v>6342</v>
      </c>
      <c r="AB3922" t="s">
        <v>8217</v>
      </c>
      <c r="AC3922">
        <v>11</v>
      </c>
      <c r="AD3922" t="s">
        <v>8900</v>
      </c>
      <c r="AE3922" t="s">
        <v>9443</v>
      </c>
      <c r="AF3922" t="s">
        <v>9240</v>
      </c>
      <c r="AG3922" t="s">
        <v>459</v>
      </c>
    </row>
    <row r="3923" spans="1:33" hidden="1" x14ac:dyDescent="0.25">
      <c r="A3923" t="s">
        <v>67</v>
      </c>
      <c r="B3923">
        <v>2025310</v>
      </c>
      <c r="C3923" t="s">
        <v>86</v>
      </c>
      <c r="D3923">
        <v>8</v>
      </c>
      <c r="E3923" t="s">
        <v>94</v>
      </c>
      <c r="F3923">
        <v>1400</v>
      </c>
      <c r="G3923" t="s">
        <v>98</v>
      </c>
      <c r="H3923" t="s">
        <v>381</v>
      </c>
      <c r="I3923" t="s">
        <v>446</v>
      </c>
      <c r="J3923" t="s">
        <v>453</v>
      </c>
      <c r="K3923">
        <v>13.28</v>
      </c>
      <c r="L3923">
        <v>34.17</v>
      </c>
      <c r="M3923" t="s">
        <v>746</v>
      </c>
      <c r="N3923" t="s">
        <v>944</v>
      </c>
      <c r="Q3923">
        <v>5</v>
      </c>
      <c r="R3923">
        <v>1</v>
      </c>
      <c r="S3923" t="s">
        <v>1558</v>
      </c>
      <c r="T3923" t="s">
        <v>2745</v>
      </c>
      <c r="U3923" t="s">
        <v>3406</v>
      </c>
      <c r="V3923" t="s">
        <v>3443</v>
      </c>
      <c r="W3923">
        <v>135</v>
      </c>
      <c r="X3923">
        <v>1255</v>
      </c>
      <c r="Y3923">
        <v>1</v>
      </c>
      <c r="Z3923" t="s">
        <v>3521</v>
      </c>
      <c r="AA3923" t="s">
        <v>6343</v>
      </c>
      <c r="AB3923" t="s">
        <v>8218</v>
      </c>
      <c r="AC3923">
        <v>10</v>
      </c>
      <c r="AD3923" t="s">
        <v>8797</v>
      </c>
      <c r="AE3923" t="s">
        <v>9454</v>
      </c>
      <c r="AF3923" t="s">
        <v>9233</v>
      </c>
      <c r="AG3923" t="s">
        <v>8612</v>
      </c>
    </row>
    <row r="3924" spans="1:33" hidden="1" x14ac:dyDescent="0.25">
      <c r="A3924" t="s">
        <v>67</v>
      </c>
      <c r="B3924">
        <v>2025310</v>
      </c>
      <c r="C3924" t="s">
        <v>86</v>
      </c>
      <c r="D3924">
        <v>8</v>
      </c>
      <c r="E3924" t="s">
        <v>94</v>
      </c>
      <c r="F3924">
        <v>1400</v>
      </c>
      <c r="G3924" t="s">
        <v>98</v>
      </c>
      <c r="H3924" t="s">
        <v>381</v>
      </c>
      <c r="I3924" t="s">
        <v>446</v>
      </c>
      <c r="J3924" t="s">
        <v>453</v>
      </c>
      <c r="K3924">
        <v>13.28</v>
      </c>
      <c r="L3924">
        <v>34.17</v>
      </c>
      <c r="M3924" t="s">
        <v>746</v>
      </c>
      <c r="N3924" t="s">
        <v>944</v>
      </c>
      <c r="Q3924">
        <v>6</v>
      </c>
      <c r="R3924">
        <v>7</v>
      </c>
      <c r="S3924" t="s">
        <v>1747</v>
      </c>
      <c r="T3924" t="s">
        <v>2934</v>
      </c>
      <c r="U3924" t="s">
        <v>3397</v>
      </c>
      <c r="V3924" t="s">
        <v>3442</v>
      </c>
      <c r="W3924">
        <v>118</v>
      </c>
      <c r="X3924">
        <v>1237</v>
      </c>
      <c r="Y3924">
        <v>4</v>
      </c>
      <c r="Z3924" t="s">
        <v>3524</v>
      </c>
      <c r="AA3924" t="s">
        <v>6344</v>
      </c>
      <c r="AB3924" t="s">
        <v>8219</v>
      </c>
      <c r="AC3924">
        <v>4.9000000000000004</v>
      </c>
      <c r="AD3924" t="s">
        <v>8637</v>
      </c>
      <c r="AE3924" t="s">
        <v>9243</v>
      </c>
      <c r="AF3924" t="s">
        <v>9351</v>
      </c>
      <c r="AG3924" t="s">
        <v>8419</v>
      </c>
    </row>
    <row r="3925" spans="1:33" hidden="1" x14ac:dyDescent="0.25">
      <c r="A3925" t="s">
        <v>67</v>
      </c>
      <c r="B3925">
        <v>2025310</v>
      </c>
      <c r="C3925" t="s">
        <v>86</v>
      </c>
      <c r="D3925">
        <v>8</v>
      </c>
      <c r="E3925" t="s">
        <v>94</v>
      </c>
      <c r="F3925">
        <v>1400</v>
      </c>
      <c r="G3925" t="s">
        <v>98</v>
      </c>
      <c r="H3925" t="s">
        <v>381</v>
      </c>
      <c r="I3925" t="s">
        <v>446</v>
      </c>
      <c r="J3925" t="s">
        <v>453</v>
      </c>
      <c r="K3925">
        <v>13.28</v>
      </c>
      <c r="L3925">
        <v>34.17</v>
      </c>
      <c r="M3925" t="s">
        <v>746</v>
      </c>
      <c r="N3925" t="s">
        <v>944</v>
      </c>
      <c r="Q3925">
        <v>7</v>
      </c>
      <c r="R3925">
        <v>12</v>
      </c>
      <c r="S3925" t="s">
        <v>1620</v>
      </c>
      <c r="T3925" t="s">
        <v>2807</v>
      </c>
      <c r="U3925" t="s">
        <v>3409</v>
      </c>
      <c r="V3925" t="s">
        <v>3456</v>
      </c>
      <c r="W3925">
        <v>116</v>
      </c>
      <c r="X3925">
        <v>1203</v>
      </c>
      <c r="Y3925">
        <v>5</v>
      </c>
      <c r="Z3925" t="s">
        <v>3524</v>
      </c>
      <c r="AA3925" t="s">
        <v>6345</v>
      </c>
      <c r="AB3925" t="s">
        <v>7179</v>
      </c>
      <c r="AC3925">
        <v>25</v>
      </c>
      <c r="AD3925" t="s">
        <v>8789</v>
      </c>
      <c r="AE3925" t="s">
        <v>9442</v>
      </c>
      <c r="AF3925" t="s">
        <v>9235</v>
      </c>
      <c r="AG3925" t="s">
        <v>8711</v>
      </c>
    </row>
    <row r="3926" spans="1:33" hidden="1" x14ac:dyDescent="0.25">
      <c r="A3926" t="s">
        <v>67</v>
      </c>
      <c r="B3926">
        <v>2025310</v>
      </c>
      <c r="C3926" t="s">
        <v>86</v>
      </c>
      <c r="D3926">
        <v>8</v>
      </c>
      <c r="E3926" t="s">
        <v>94</v>
      </c>
      <c r="F3926">
        <v>1400</v>
      </c>
      <c r="G3926" t="s">
        <v>98</v>
      </c>
      <c r="H3926" t="s">
        <v>381</v>
      </c>
      <c r="I3926" t="s">
        <v>446</v>
      </c>
      <c r="J3926" t="s">
        <v>453</v>
      </c>
      <c r="K3926">
        <v>13.28</v>
      </c>
      <c r="L3926">
        <v>34.17</v>
      </c>
      <c r="M3926" t="s">
        <v>746</v>
      </c>
      <c r="N3926" t="s">
        <v>944</v>
      </c>
      <c r="Q3926">
        <v>8</v>
      </c>
      <c r="R3926">
        <v>4</v>
      </c>
      <c r="S3926" t="s">
        <v>1554</v>
      </c>
      <c r="T3926" t="s">
        <v>2741</v>
      </c>
      <c r="U3926" t="s">
        <v>3411</v>
      </c>
      <c r="V3926" t="s">
        <v>3454</v>
      </c>
      <c r="W3926">
        <v>132</v>
      </c>
      <c r="X3926">
        <v>1226</v>
      </c>
      <c r="Y3926">
        <v>6</v>
      </c>
      <c r="Z3926" t="s">
        <v>3514</v>
      </c>
      <c r="AA3926" t="s">
        <v>6346</v>
      </c>
      <c r="AB3926" t="s">
        <v>8220</v>
      </c>
      <c r="AC3926">
        <v>4.8</v>
      </c>
      <c r="AD3926" t="s">
        <v>8635</v>
      </c>
      <c r="AE3926" t="s">
        <v>9295</v>
      </c>
      <c r="AF3926" t="s">
        <v>9270</v>
      </c>
      <c r="AG3926" t="s">
        <v>8926</v>
      </c>
    </row>
    <row r="3927" spans="1:33" hidden="1" x14ac:dyDescent="0.25">
      <c r="A3927" t="s">
        <v>67</v>
      </c>
      <c r="B3927">
        <v>2025310</v>
      </c>
      <c r="C3927" t="s">
        <v>86</v>
      </c>
      <c r="D3927">
        <v>8</v>
      </c>
      <c r="E3927" t="s">
        <v>94</v>
      </c>
      <c r="F3927">
        <v>1400</v>
      </c>
      <c r="G3927" t="s">
        <v>98</v>
      </c>
      <c r="H3927" t="s">
        <v>381</v>
      </c>
      <c r="I3927" t="s">
        <v>446</v>
      </c>
      <c r="J3927" t="s">
        <v>453</v>
      </c>
      <c r="K3927">
        <v>13.28</v>
      </c>
      <c r="L3927">
        <v>34.17</v>
      </c>
      <c r="M3927" t="s">
        <v>746</v>
      </c>
      <c r="N3927" t="s">
        <v>944</v>
      </c>
      <c r="Q3927">
        <v>9</v>
      </c>
      <c r="R3927">
        <v>3</v>
      </c>
      <c r="S3927" t="s">
        <v>1551</v>
      </c>
      <c r="T3927" t="s">
        <v>2738</v>
      </c>
      <c r="U3927" t="s">
        <v>3422</v>
      </c>
      <c r="V3927" t="s">
        <v>3458</v>
      </c>
      <c r="W3927">
        <v>133</v>
      </c>
      <c r="X3927">
        <v>1127</v>
      </c>
      <c r="Y3927">
        <v>3</v>
      </c>
      <c r="Z3927" t="s">
        <v>3498</v>
      </c>
      <c r="AA3927" t="s">
        <v>6347</v>
      </c>
      <c r="AB3927" t="s">
        <v>935</v>
      </c>
      <c r="AC3927">
        <v>4.0999999999999996</v>
      </c>
      <c r="AD3927" t="s">
        <v>8640</v>
      </c>
      <c r="AE3927" t="s">
        <v>9244</v>
      </c>
      <c r="AF3927" t="s">
        <v>9234</v>
      </c>
      <c r="AG3927" t="s">
        <v>8654</v>
      </c>
    </row>
    <row r="3928" spans="1:33" hidden="1" x14ac:dyDescent="0.25">
      <c r="A3928" t="s">
        <v>67</v>
      </c>
      <c r="B3928">
        <v>2025310</v>
      </c>
      <c r="C3928" t="s">
        <v>86</v>
      </c>
      <c r="D3928">
        <v>8</v>
      </c>
      <c r="E3928" t="s">
        <v>94</v>
      </c>
      <c r="F3928">
        <v>1400</v>
      </c>
      <c r="G3928" t="s">
        <v>98</v>
      </c>
      <c r="H3928" t="s">
        <v>381</v>
      </c>
      <c r="I3928" t="s">
        <v>446</v>
      </c>
      <c r="J3928" t="s">
        <v>453</v>
      </c>
      <c r="K3928">
        <v>13.28</v>
      </c>
      <c r="L3928">
        <v>34.17</v>
      </c>
      <c r="M3928" t="s">
        <v>746</v>
      </c>
      <c r="N3928" t="s">
        <v>944</v>
      </c>
      <c r="Q3928">
        <v>10</v>
      </c>
      <c r="R3928">
        <v>5</v>
      </c>
      <c r="S3928" t="s">
        <v>1807</v>
      </c>
      <c r="T3928" t="s">
        <v>2994</v>
      </c>
      <c r="U3928" t="s">
        <v>3404</v>
      </c>
      <c r="V3928" t="s">
        <v>3444</v>
      </c>
      <c r="W3928">
        <v>127</v>
      </c>
      <c r="X3928">
        <v>1208</v>
      </c>
      <c r="Y3928">
        <v>10</v>
      </c>
      <c r="Z3928" t="s">
        <v>3498</v>
      </c>
      <c r="AA3928" t="s">
        <v>6348</v>
      </c>
      <c r="AB3928" t="s">
        <v>6992</v>
      </c>
      <c r="AC3928">
        <v>27</v>
      </c>
      <c r="AD3928" t="s">
        <v>8714</v>
      </c>
      <c r="AE3928" t="s">
        <v>9443</v>
      </c>
      <c r="AF3928" t="s">
        <v>9235</v>
      </c>
      <c r="AG3928" t="s">
        <v>8610</v>
      </c>
    </row>
    <row r="3929" spans="1:33" hidden="1" x14ac:dyDescent="0.25">
      <c r="A3929" t="s">
        <v>67</v>
      </c>
      <c r="B3929">
        <v>2025310</v>
      </c>
      <c r="C3929" t="s">
        <v>86</v>
      </c>
      <c r="D3929">
        <v>8</v>
      </c>
      <c r="E3929" t="s">
        <v>94</v>
      </c>
      <c r="F3929">
        <v>1400</v>
      </c>
      <c r="G3929" t="s">
        <v>98</v>
      </c>
      <c r="H3929" t="s">
        <v>381</v>
      </c>
      <c r="I3929" t="s">
        <v>446</v>
      </c>
      <c r="J3929" t="s">
        <v>453</v>
      </c>
      <c r="K3929">
        <v>13.28</v>
      </c>
      <c r="L3929">
        <v>34.17</v>
      </c>
      <c r="M3929" t="s">
        <v>746</v>
      </c>
      <c r="N3929" t="s">
        <v>944</v>
      </c>
      <c r="Q3929">
        <v>11</v>
      </c>
      <c r="R3929">
        <v>6</v>
      </c>
      <c r="S3929" t="s">
        <v>1555</v>
      </c>
      <c r="T3929" t="s">
        <v>2742</v>
      </c>
      <c r="U3929" t="s">
        <v>3407</v>
      </c>
      <c r="V3929" t="s">
        <v>3447</v>
      </c>
      <c r="W3929">
        <v>117</v>
      </c>
      <c r="X3929">
        <v>1164</v>
      </c>
      <c r="Y3929">
        <v>8</v>
      </c>
      <c r="Z3929" t="s">
        <v>3499</v>
      </c>
      <c r="AA3929" t="s">
        <v>6349</v>
      </c>
      <c r="AB3929" t="s">
        <v>818</v>
      </c>
      <c r="AC3929">
        <v>18</v>
      </c>
      <c r="AD3929" t="s">
        <v>8776</v>
      </c>
      <c r="AE3929" t="s">
        <v>9241</v>
      </c>
      <c r="AF3929" t="s">
        <v>9351</v>
      </c>
      <c r="AG3929" t="s">
        <v>8553</v>
      </c>
    </row>
    <row r="3930" spans="1:33" hidden="1" x14ac:dyDescent="0.25">
      <c r="A3930" t="s">
        <v>67</v>
      </c>
      <c r="B3930">
        <v>2025310</v>
      </c>
      <c r="C3930" t="s">
        <v>86</v>
      </c>
      <c r="D3930">
        <v>8</v>
      </c>
      <c r="E3930" t="s">
        <v>94</v>
      </c>
      <c r="F3930">
        <v>1400</v>
      </c>
      <c r="G3930" t="s">
        <v>98</v>
      </c>
      <c r="H3930" t="s">
        <v>381</v>
      </c>
      <c r="I3930" t="s">
        <v>446</v>
      </c>
      <c r="J3930" t="s">
        <v>453</v>
      </c>
      <c r="K3930">
        <v>13.28</v>
      </c>
      <c r="L3930">
        <v>34.17</v>
      </c>
      <c r="M3930" t="s">
        <v>746</v>
      </c>
      <c r="N3930" t="s">
        <v>944</v>
      </c>
      <c r="Q3930">
        <v>12</v>
      </c>
      <c r="R3930">
        <v>8</v>
      </c>
      <c r="S3930" t="s">
        <v>1668</v>
      </c>
      <c r="T3930" t="s">
        <v>2855</v>
      </c>
      <c r="U3930" t="s">
        <v>3417</v>
      </c>
      <c r="V3930" t="s">
        <v>3445</v>
      </c>
      <c r="W3930">
        <v>116</v>
      </c>
      <c r="X3930">
        <v>1198</v>
      </c>
      <c r="Y3930">
        <v>2</v>
      </c>
      <c r="Z3930" t="s">
        <v>3504</v>
      </c>
      <c r="AA3930" t="s">
        <v>6350</v>
      </c>
      <c r="AB3930" t="s">
        <v>7697</v>
      </c>
      <c r="AC3930">
        <v>92</v>
      </c>
      <c r="AD3930" t="s">
        <v>8713</v>
      </c>
      <c r="AE3930" t="s">
        <v>9454</v>
      </c>
      <c r="AF3930" t="s">
        <v>9233</v>
      </c>
      <c r="AG3930" t="s">
        <v>8930</v>
      </c>
    </row>
    <row r="3931" spans="1:33" hidden="1" x14ac:dyDescent="0.25">
      <c r="A3931" t="s">
        <v>67</v>
      </c>
      <c r="B3931">
        <v>2025311</v>
      </c>
      <c r="C3931" t="s">
        <v>86</v>
      </c>
      <c r="D3931">
        <v>9</v>
      </c>
      <c r="E3931" t="s">
        <v>92</v>
      </c>
      <c r="F3931">
        <v>1200</v>
      </c>
      <c r="G3931" t="s">
        <v>98</v>
      </c>
      <c r="H3931" t="s">
        <v>382</v>
      </c>
      <c r="I3931" t="s">
        <v>446</v>
      </c>
      <c r="J3931" t="s">
        <v>453</v>
      </c>
      <c r="K3931">
        <v>23.36</v>
      </c>
      <c r="L3931">
        <v>46.09</v>
      </c>
      <c r="M3931" t="s">
        <v>747</v>
      </c>
      <c r="Q3931">
        <v>1</v>
      </c>
      <c r="R3931">
        <v>14</v>
      </c>
      <c r="S3931" t="s">
        <v>2133</v>
      </c>
      <c r="T3931" t="s">
        <v>3320</v>
      </c>
      <c r="U3931" t="s">
        <v>3410</v>
      </c>
      <c r="V3931" t="s">
        <v>3450</v>
      </c>
      <c r="W3931">
        <v>117</v>
      </c>
      <c r="X3931">
        <v>1103</v>
      </c>
      <c r="Y3931">
        <v>14</v>
      </c>
      <c r="Z3931" t="s">
        <v>3478</v>
      </c>
      <c r="AA3931" t="s">
        <v>5988</v>
      </c>
      <c r="AB3931" t="s">
        <v>747</v>
      </c>
      <c r="AC3931">
        <v>3.3</v>
      </c>
      <c r="AD3931" t="s">
        <v>8419</v>
      </c>
      <c r="AE3931" t="s">
        <v>9363</v>
      </c>
      <c r="AF3931" t="s">
        <v>9312</v>
      </c>
    </row>
    <row r="3932" spans="1:33" hidden="1" x14ac:dyDescent="0.25">
      <c r="A3932" t="s">
        <v>67</v>
      </c>
      <c r="B3932">
        <v>2025311</v>
      </c>
      <c r="C3932" t="s">
        <v>86</v>
      </c>
      <c r="D3932">
        <v>9</v>
      </c>
      <c r="E3932" t="s">
        <v>92</v>
      </c>
      <c r="F3932">
        <v>1200</v>
      </c>
      <c r="G3932" t="s">
        <v>98</v>
      </c>
      <c r="H3932" t="s">
        <v>382</v>
      </c>
      <c r="I3932" t="s">
        <v>446</v>
      </c>
      <c r="J3932" t="s">
        <v>453</v>
      </c>
      <c r="K3932">
        <v>23.36</v>
      </c>
      <c r="L3932">
        <v>46.09</v>
      </c>
      <c r="M3932" t="s">
        <v>747</v>
      </c>
      <c r="Q3932">
        <v>2</v>
      </c>
      <c r="R3932">
        <v>2</v>
      </c>
      <c r="S3932" t="s">
        <v>2134</v>
      </c>
      <c r="T3932" t="s">
        <v>3321</v>
      </c>
      <c r="U3932" t="s">
        <v>3403</v>
      </c>
      <c r="V3932" t="s">
        <v>3444</v>
      </c>
      <c r="W3932">
        <v>132</v>
      </c>
      <c r="X3932">
        <v>1214</v>
      </c>
      <c r="Y3932">
        <v>12</v>
      </c>
      <c r="Z3932" t="s">
        <v>3521</v>
      </c>
      <c r="AA3932" t="s">
        <v>6351</v>
      </c>
      <c r="AB3932" t="s">
        <v>7217</v>
      </c>
      <c r="AC3932">
        <v>2.6</v>
      </c>
      <c r="AD3932" t="s">
        <v>8686</v>
      </c>
      <c r="AE3932" t="s">
        <v>9376</v>
      </c>
      <c r="AF3932" t="s">
        <v>9394</v>
      </c>
    </row>
    <row r="3933" spans="1:33" hidden="1" x14ac:dyDescent="0.25">
      <c r="A3933" t="s">
        <v>67</v>
      </c>
      <c r="B3933">
        <v>2025311</v>
      </c>
      <c r="C3933" t="s">
        <v>86</v>
      </c>
      <c r="D3933">
        <v>9</v>
      </c>
      <c r="E3933" t="s">
        <v>92</v>
      </c>
      <c r="F3933">
        <v>1200</v>
      </c>
      <c r="G3933" t="s">
        <v>98</v>
      </c>
      <c r="H3933" t="s">
        <v>382</v>
      </c>
      <c r="I3933" t="s">
        <v>446</v>
      </c>
      <c r="J3933" t="s">
        <v>453</v>
      </c>
      <c r="K3933">
        <v>23.36</v>
      </c>
      <c r="L3933">
        <v>46.09</v>
      </c>
      <c r="M3933" t="s">
        <v>747</v>
      </c>
      <c r="Q3933">
        <v>3</v>
      </c>
      <c r="R3933">
        <v>6</v>
      </c>
      <c r="S3933" t="s">
        <v>2135</v>
      </c>
      <c r="T3933" t="s">
        <v>3322</v>
      </c>
      <c r="U3933" t="s">
        <v>3419</v>
      </c>
      <c r="V3933" t="s">
        <v>3449</v>
      </c>
      <c r="W3933">
        <v>121</v>
      </c>
      <c r="X3933">
        <v>1162</v>
      </c>
      <c r="Y3933">
        <v>9</v>
      </c>
      <c r="Z3933" t="s">
        <v>3481</v>
      </c>
      <c r="AA3933" t="s">
        <v>5462</v>
      </c>
      <c r="AB3933" t="s">
        <v>740</v>
      </c>
      <c r="AC3933">
        <v>14</v>
      </c>
      <c r="AD3933" t="s">
        <v>8462</v>
      </c>
      <c r="AE3933" t="s">
        <v>9350</v>
      </c>
      <c r="AF3933" t="s">
        <v>9226</v>
      </c>
    </row>
    <row r="3934" spans="1:33" hidden="1" x14ac:dyDescent="0.25">
      <c r="A3934" t="s">
        <v>67</v>
      </c>
      <c r="B3934">
        <v>2025311</v>
      </c>
      <c r="C3934" t="s">
        <v>86</v>
      </c>
      <c r="D3934">
        <v>9</v>
      </c>
      <c r="E3934" t="s">
        <v>92</v>
      </c>
      <c r="F3934">
        <v>1200</v>
      </c>
      <c r="G3934" t="s">
        <v>98</v>
      </c>
      <c r="H3934" t="s">
        <v>382</v>
      </c>
      <c r="I3934" t="s">
        <v>446</v>
      </c>
      <c r="J3934" t="s">
        <v>453</v>
      </c>
      <c r="K3934">
        <v>23.36</v>
      </c>
      <c r="L3934">
        <v>46.09</v>
      </c>
      <c r="M3934" t="s">
        <v>747</v>
      </c>
      <c r="Q3934">
        <v>4</v>
      </c>
      <c r="R3934">
        <v>9</v>
      </c>
      <c r="S3934" t="s">
        <v>1966</v>
      </c>
      <c r="T3934" t="s">
        <v>3153</v>
      </c>
      <c r="U3934" t="s">
        <v>3399</v>
      </c>
      <c r="V3934" t="s">
        <v>3453</v>
      </c>
      <c r="W3934">
        <v>120</v>
      </c>
      <c r="X3934">
        <v>1155</v>
      </c>
      <c r="Y3934">
        <v>8</v>
      </c>
      <c r="Z3934" t="s">
        <v>3490</v>
      </c>
      <c r="AA3934" t="s">
        <v>5335</v>
      </c>
      <c r="AB3934" t="s">
        <v>568</v>
      </c>
      <c r="AC3934">
        <v>56</v>
      </c>
      <c r="AD3934" t="s">
        <v>8579</v>
      </c>
      <c r="AE3934" t="s">
        <v>9368</v>
      </c>
      <c r="AF3934" t="s">
        <v>8947</v>
      </c>
    </row>
    <row r="3935" spans="1:33" hidden="1" x14ac:dyDescent="0.25">
      <c r="A3935" t="s">
        <v>67</v>
      </c>
      <c r="B3935">
        <v>2025311</v>
      </c>
      <c r="C3935" t="s">
        <v>86</v>
      </c>
      <c r="D3935">
        <v>9</v>
      </c>
      <c r="E3935" t="s">
        <v>92</v>
      </c>
      <c r="F3935">
        <v>1200</v>
      </c>
      <c r="G3935" t="s">
        <v>98</v>
      </c>
      <c r="H3935" t="s">
        <v>382</v>
      </c>
      <c r="I3935" t="s">
        <v>446</v>
      </c>
      <c r="J3935" t="s">
        <v>453</v>
      </c>
      <c r="K3935">
        <v>23.36</v>
      </c>
      <c r="L3935">
        <v>46.09</v>
      </c>
      <c r="M3935" t="s">
        <v>747</v>
      </c>
      <c r="Q3935">
        <v>5</v>
      </c>
      <c r="R3935">
        <v>5</v>
      </c>
      <c r="S3935" t="s">
        <v>2136</v>
      </c>
      <c r="T3935" t="s">
        <v>3323</v>
      </c>
      <c r="U3935" t="s">
        <v>3400</v>
      </c>
      <c r="V3935" t="s">
        <v>3460</v>
      </c>
      <c r="W3935">
        <v>127</v>
      </c>
      <c r="X3935">
        <v>1071</v>
      </c>
      <c r="Y3935">
        <v>11</v>
      </c>
      <c r="Z3935" t="s">
        <v>3515</v>
      </c>
      <c r="AA3935" t="s">
        <v>6352</v>
      </c>
      <c r="AB3935" t="s">
        <v>726</v>
      </c>
      <c r="AC3935">
        <v>74</v>
      </c>
      <c r="AD3935" t="s">
        <v>8699</v>
      </c>
      <c r="AE3935" t="s">
        <v>9395</v>
      </c>
      <c r="AF3935" t="s">
        <v>9398</v>
      </c>
    </row>
    <row r="3936" spans="1:33" hidden="1" x14ac:dyDescent="0.25">
      <c r="A3936" t="s">
        <v>67</v>
      </c>
      <c r="B3936">
        <v>2025311</v>
      </c>
      <c r="C3936" t="s">
        <v>86</v>
      </c>
      <c r="D3936">
        <v>9</v>
      </c>
      <c r="E3936" t="s">
        <v>92</v>
      </c>
      <c r="F3936">
        <v>1200</v>
      </c>
      <c r="G3936" t="s">
        <v>98</v>
      </c>
      <c r="H3936" t="s">
        <v>382</v>
      </c>
      <c r="I3936" t="s">
        <v>446</v>
      </c>
      <c r="J3936" t="s">
        <v>453</v>
      </c>
      <c r="K3936">
        <v>23.36</v>
      </c>
      <c r="L3936">
        <v>46.09</v>
      </c>
      <c r="M3936" t="s">
        <v>747</v>
      </c>
      <c r="Q3936">
        <v>6</v>
      </c>
      <c r="R3936">
        <v>12</v>
      </c>
      <c r="S3936" t="s">
        <v>1706</v>
      </c>
      <c r="T3936" t="s">
        <v>2893</v>
      </c>
      <c r="U3936" t="s">
        <v>3409</v>
      </c>
      <c r="V3936" t="s">
        <v>3448</v>
      </c>
      <c r="W3936">
        <v>119</v>
      </c>
      <c r="X3936">
        <v>1138</v>
      </c>
      <c r="Y3936">
        <v>6</v>
      </c>
      <c r="Z3936" t="s">
        <v>3515</v>
      </c>
      <c r="AA3936" t="s">
        <v>5482</v>
      </c>
      <c r="AB3936" t="s">
        <v>761</v>
      </c>
      <c r="AC3936">
        <v>67</v>
      </c>
      <c r="AD3936" t="s">
        <v>8890</v>
      </c>
      <c r="AE3936" t="s">
        <v>9301</v>
      </c>
      <c r="AF3936" t="s">
        <v>9402</v>
      </c>
    </row>
    <row r="3937" spans="1:33" hidden="1" x14ac:dyDescent="0.25">
      <c r="A3937" t="s">
        <v>67</v>
      </c>
      <c r="B3937">
        <v>2025311</v>
      </c>
      <c r="C3937" t="s">
        <v>86</v>
      </c>
      <c r="D3937">
        <v>9</v>
      </c>
      <c r="E3937" t="s">
        <v>92</v>
      </c>
      <c r="F3937">
        <v>1200</v>
      </c>
      <c r="G3937" t="s">
        <v>98</v>
      </c>
      <c r="H3937" t="s">
        <v>382</v>
      </c>
      <c r="I3937" t="s">
        <v>446</v>
      </c>
      <c r="J3937" t="s">
        <v>453</v>
      </c>
      <c r="K3937">
        <v>23.36</v>
      </c>
      <c r="L3937">
        <v>46.09</v>
      </c>
      <c r="M3937" t="s">
        <v>747</v>
      </c>
      <c r="Q3937">
        <v>7</v>
      </c>
      <c r="R3937">
        <v>13</v>
      </c>
      <c r="S3937" t="s">
        <v>1933</v>
      </c>
      <c r="T3937" t="s">
        <v>3120</v>
      </c>
      <c r="U3937" t="s">
        <v>3398</v>
      </c>
      <c r="V3937" t="s">
        <v>3447</v>
      </c>
      <c r="W3937">
        <v>117</v>
      </c>
      <c r="X3937">
        <v>1208</v>
      </c>
      <c r="Y3937">
        <v>7</v>
      </c>
      <c r="Z3937" t="s">
        <v>3491</v>
      </c>
      <c r="AA3937" t="s">
        <v>5857</v>
      </c>
      <c r="AB3937" t="s">
        <v>586</v>
      </c>
      <c r="AC3937">
        <v>139</v>
      </c>
      <c r="AD3937" t="s">
        <v>8580</v>
      </c>
      <c r="AE3937" t="s">
        <v>9375</v>
      </c>
      <c r="AF3937" t="s">
        <v>9199</v>
      </c>
    </row>
    <row r="3938" spans="1:33" hidden="1" x14ac:dyDescent="0.25">
      <c r="A3938" t="s">
        <v>67</v>
      </c>
      <c r="B3938">
        <v>2025311</v>
      </c>
      <c r="C3938" t="s">
        <v>86</v>
      </c>
      <c r="D3938">
        <v>9</v>
      </c>
      <c r="E3938" t="s">
        <v>92</v>
      </c>
      <c r="F3938">
        <v>1200</v>
      </c>
      <c r="G3938" t="s">
        <v>98</v>
      </c>
      <c r="H3938" t="s">
        <v>382</v>
      </c>
      <c r="I3938" t="s">
        <v>446</v>
      </c>
      <c r="J3938" t="s">
        <v>453</v>
      </c>
      <c r="K3938">
        <v>23.36</v>
      </c>
      <c r="L3938">
        <v>46.09</v>
      </c>
      <c r="M3938" t="s">
        <v>747</v>
      </c>
      <c r="Q3938">
        <v>8</v>
      </c>
      <c r="R3938">
        <v>7</v>
      </c>
      <c r="S3938" t="s">
        <v>2058</v>
      </c>
      <c r="T3938" t="s">
        <v>3245</v>
      </c>
      <c r="U3938" t="s">
        <v>3412</v>
      </c>
      <c r="V3938" t="s">
        <v>3458</v>
      </c>
      <c r="W3938">
        <v>120</v>
      </c>
      <c r="X3938">
        <v>1130</v>
      </c>
      <c r="Y3938">
        <v>4</v>
      </c>
      <c r="Z3938" t="s">
        <v>3507</v>
      </c>
      <c r="AA3938" t="s">
        <v>6353</v>
      </c>
      <c r="AB3938" t="s">
        <v>681</v>
      </c>
      <c r="AC3938">
        <v>18</v>
      </c>
      <c r="AD3938" t="s">
        <v>8773</v>
      </c>
      <c r="AE3938" t="s">
        <v>9375</v>
      </c>
      <c r="AF3938" t="s">
        <v>9434</v>
      </c>
    </row>
    <row r="3939" spans="1:33" hidden="1" x14ac:dyDescent="0.25">
      <c r="A3939" t="s">
        <v>67</v>
      </c>
      <c r="B3939">
        <v>2025311</v>
      </c>
      <c r="C3939" t="s">
        <v>86</v>
      </c>
      <c r="D3939">
        <v>9</v>
      </c>
      <c r="E3939" t="s">
        <v>92</v>
      </c>
      <c r="F3939">
        <v>1200</v>
      </c>
      <c r="G3939" t="s">
        <v>98</v>
      </c>
      <c r="H3939" t="s">
        <v>382</v>
      </c>
      <c r="I3939" t="s">
        <v>446</v>
      </c>
      <c r="J3939" t="s">
        <v>453</v>
      </c>
      <c r="K3939">
        <v>23.36</v>
      </c>
      <c r="L3939">
        <v>46.09</v>
      </c>
      <c r="M3939" t="s">
        <v>747</v>
      </c>
      <c r="Q3939">
        <v>9</v>
      </c>
      <c r="R3939">
        <v>11</v>
      </c>
      <c r="S3939" t="s">
        <v>1370</v>
      </c>
      <c r="T3939" t="s">
        <v>2557</v>
      </c>
      <c r="U3939" t="s">
        <v>3408</v>
      </c>
      <c r="V3939" t="s">
        <v>3445</v>
      </c>
      <c r="W3939">
        <v>119</v>
      </c>
      <c r="X3939">
        <v>1082</v>
      </c>
      <c r="Y3939">
        <v>10</v>
      </c>
      <c r="Z3939" t="s">
        <v>3507</v>
      </c>
      <c r="AA3939" t="s">
        <v>5500</v>
      </c>
      <c r="AB3939" t="s">
        <v>682</v>
      </c>
      <c r="AC3939">
        <v>14</v>
      </c>
      <c r="AD3939" t="s">
        <v>8410</v>
      </c>
      <c r="AE3939" t="s">
        <v>9308</v>
      </c>
      <c r="AF3939" t="s">
        <v>9231</v>
      </c>
    </row>
    <row r="3940" spans="1:33" hidden="1" x14ac:dyDescent="0.25">
      <c r="A3940" t="s">
        <v>67</v>
      </c>
      <c r="B3940">
        <v>2025311</v>
      </c>
      <c r="C3940" t="s">
        <v>86</v>
      </c>
      <c r="D3940">
        <v>9</v>
      </c>
      <c r="E3940" t="s">
        <v>92</v>
      </c>
      <c r="F3940">
        <v>1200</v>
      </c>
      <c r="G3940" t="s">
        <v>98</v>
      </c>
      <c r="H3940" t="s">
        <v>382</v>
      </c>
      <c r="I3940" t="s">
        <v>446</v>
      </c>
      <c r="J3940" t="s">
        <v>453</v>
      </c>
      <c r="K3940">
        <v>23.36</v>
      </c>
      <c r="L3940">
        <v>46.09</v>
      </c>
      <c r="M3940" t="s">
        <v>747</v>
      </c>
      <c r="Q3940">
        <v>10</v>
      </c>
      <c r="R3940">
        <v>10</v>
      </c>
      <c r="S3940" t="s">
        <v>2060</v>
      </c>
      <c r="T3940" t="s">
        <v>3247</v>
      </c>
      <c r="U3940" t="s">
        <v>3417</v>
      </c>
      <c r="V3940" t="s">
        <v>3443</v>
      </c>
      <c r="W3940">
        <v>119</v>
      </c>
      <c r="X3940">
        <v>1320</v>
      </c>
      <c r="Y3940">
        <v>2</v>
      </c>
      <c r="Z3940" t="s">
        <v>3508</v>
      </c>
      <c r="AA3940" t="s">
        <v>5523</v>
      </c>
      <c r="AB3940" t="s">
        <v>6983</v>
      </c>
      <c r="AC3940">
        <v>64</v>
      </c>
      <c r="AD3940" t="s">
        <v>8459</v>
      </c>
      <c r="AE3940" t="s">
        <v>9394</v>
      </c>
      <c r="AF3940" t="s">
        <v>9393</v>
      </c>
    </row>
    <row r="3941" spans="1:33" hidden="1" x14ac:dyDescent="0.25">
      <c r="A3941" t="s">
        <v>67</v>
      </c>
      <c r="B3941">
        <v>2025311</v>
      </c>
      <c r="C3941" t="s">
        <v>86</v>
      </c>
      <c r="D3941">
        <v>9</v>
      </c>
      <c r="E3941" t="s">
        <v>92</v>
      </c>
      <c r="F3941">
        <v>1200</v>
      </c>
      <c r="G3941" t="s">
        <v>98</v>
      </c>
      <c r="H3941" t="s">
        <v>382</v>
      </c>
      <c r="I3941" t="s">
        <v>446</v>
      </c>
      <c r="J3941" t="s">
        <v>453</v>
      </c>
      <c r="K3941">
        <v>23.36</v>
      </c>
      <c r="L3941">
        <v>46.09</v>
      </c>
      <c r="M3941" t="s">
        <v>747</v>
      </c>
      <c r="Q3941">
        <v>11</v>
      </c>
      <c r="R3941">
        <v>3</v>
      </c>
      <c r="S3941" t="s">
        <v>1739</v>
      </c>
      <c r="T3941" t="s">
        <v>2926</v>
      </c>
      <c r="U3941" t="s">
        <v>3402</v>
      </c>
      <c r="V3941" t="s">
        <v>3457</v>
      </c>
      <c r="W3941">
        <v>124</v>
      </c>
      <c r="X3941">
        <v>1157</v>
      </c>
      <c r="Y3941">
        <v>13</v>
      </c>
      <c r="Z3941" t="s">
        <v>3508</v>
      </c>
      <c r="AA3941" t="s">
        <v>5506</v>
      </c>
      <c r="AB3941" t="s">
        <v>6984</v>
      </c>
      <c r="AC3941">
        <v>11</v>
      </c>
      <c r="AD3941" t="s">
        <v>8891</v>
      </c>
      <c r="AE3941" t="s">
        <v>9365</v>
      </c>
      <c r="AF3941" t="s">
        <v>8612</v>
      </c>
    </row>
    <row r="3942" spans="1:33" hidden="1" x14ac:dyDescent="0.25">
      <c r="A3942" t="s">
        <v>67</v>
      </c>
      <c r="B3942">
        <v>2025311</v>
      </c>
      <c r="C3942" t="s">
        <v>86</v>
      </c>
      <c r="D3942">
        <v>9</v>
      </c>
      <c r="E3942" t="s">
        <v>92</v>
      </c>
      <c r="F3942">
        <v>1200</v>
      </c>
      <c r="G3942" t="s">
        <v>98</v>
      </c>
      <c r="H3942" t="s">
        <v>382</v>
      </c>
      <c r="I3942" t="s">
        <v>446</v>
      </c>
      <c r="J3942" t="s">
        <v>453</v>
      </c>
      <c r="K3942">
        <v>23.36</v>
      </c>
      <c r="L3942">
        <v>46.09</v>
      </c>
      <c r="M3942" t="s">
        <v>747</v>
      </c>
      <c r="Q3942">
        <v>12</v>
      </c>
      <c r="R3942">
        <v>8</v>
      </c>
      <c r="S3942" t="s">
        <v>2137</v>
      </c>
      <c r="T3942" t="s">
        <v>3324</v>
      </c>
      <c r="U3942" t="s">
        <v>3397</v>
      </c>
      <c r="V3942" t="s">
        <v>3442</v>
      </c>
      <c r="W3942">
        <v>120</v>
      </c>
      <c r="X3942">
        <v>1205</v>
      </c>
      <c r="Y3942">
        <v>5</v>
      </c>
      <c r="Z3942" t="s">
        <v>3500</v>
      </c>
      <c r="AA3942" t="s">
        <v>5556</v>
      </c>
      <c r="AB3942" t="s">
        <v>702</v>
      </c>
      <c r="AC3942">
        <v>29</v>
      </c>
      <c r="AD3942" t="s">
        <v>8407</v>
      </c>
      <c r="AE3942" t="s">
        <v>9381</v>
      </c>
      <c r="AF3942" t="s">
        <v>9434</v>
      </c>
    </row>
    <row r="3943" spans="1:33" hidden="1" x14ac:dyDescent="0.25">
      <c r="A3943" t="s">
        <v>67</v>
      </c>
      <c r="B3943">
        <v>2025311</v>
      </c>
      <c r="C3943" t="s">
        <v>86</v>
      </c>
      <c r="D3943">
        <v>9</v>
      </c>
      <c r="E3943" t="s">
        <v>92</v>
      </c>
      <c r="F3943">
        <v>1200</v>
      </c>
      <c r="G3943" t="s">
        <v>98</v>
      </c>
      <c r="H3943" t="s">
        <v>382</v>
      </c>
      <c r="I3943" t="s">
        <v>446</v>
      </c>
      <c r="J3943" t="s">
        <v>453</v>
      </c>
      <c r="K3943">
        <v>23.36</v>
      </c>
      <c r="L3943">
        <v>46.09</v>
      </c>
      <c r="M3943" t="s">
        <v>747</v>
      </c>
      <c r="Q3943">
        <v>13</v>
      </c>
      <c r="R3943">
        <v>1</v>
      </c>
      <c r="S3943" t="s">
        <v>1565</v>
      </c>
      <c r="T3943" t="s">
        <v>2752</v>
      </c>
      <c r="U3943" t="s">
        <v>3401</v>
      </c>
      <c r="V3943" t="s">
        <v>3440</v>
      </c>
      <c r="W3943">
        <v>135</v>
      </c>
      <c r="X3943">
        <v>1226</v>
      </c>
      <c r="Y3943">
        <v>1</v>
      </c>
      <c r="Z3943" t="s">
        <v>3519</v>
      </c>
      <c r="AA3943" t="s">
        <v>6354</v>
      </c>
      <c r="AB3943" t="s">
        <v>6908</v>
      </c>
      <c r="AC3943">
        <v>31</v>
      </c>
      <c r="AD3943" t="s">
        <v>8889</v>
      </c>
      <c r="AE3943" t="s">
        <v>9368</v>
      </c>
      <c r="AF3943" t="s">
        <v>8440</v>
      </c>
    </row>
    <row r="3944" spans="1:33" hidden="1" x14ac:dyDescent="0.25">
      <c r="A3944" t="s">
        <v>67</v>
      </c>
      <c r="B3944">
        <v>2025311</v>
      </c>
      <c r="C3944" t="s">
        <v>86</v>
      </c>
      <c r="D3944">
        <v>9</v>
      </c>
      <c r="E3944" t="s">
        <v>92</v>
      </c>
      <c r="F3944">
        <v>1200</v>
      </c>
      <c r="G3944" t="s">
        <v>98</v>
      </c>
      <c r="H3944" t="s">
        <v>382</v>
      </c>
      <c r="I3944" t="s">
        <v>446</v>
      </c>
      <c r="J3944" t="s">
        <v>453</v>
      </c>
      <c r="K3944">
        <v>23.36</v>
      </c>
      <c r="L3944">
        <v>46.09</v>
      </c>
      <c r="M3944" t="s">
        <v>747</v>
      </c>
      <c r="Q3944">
        <v>14</v>
      </c>
      <c r="R3944">
        <v>4</v>
      </c>
      <c r="S3944" t="s">
        <v>1814</v>
      </c>
      <c r="T3944" t="s">
        <v>3001</v>
      </c>
      <c r="U3944" t="s">
        <v>3411</v>
      </c>
      <c r="V3944" t="s">
        <v>3459</v>
      </c>
      <c r="W3944">
        <v>128</v>
      </c>
      <c r="X3944">
        <v>1145</v>
      </c>
      <c r="Y3944">
        <v>3</v>
      </c>
      <c r="Z3944" t="s">
        <v>3578</v>
      </c>
      <c r="AA3944" t="s">
        <v>6355</v>
      </c>
      <c r="AB3944" t="s">
        <v>8221</v>
      </c>
      <c r="AC3944">
        <v>8.6</v>
      </c>
      <c r="AD3944" t="s">
        <v>8454</v>
      </c>
      <c r="AE3944" t="s">
        <v>9303</v>
      </c>
      <c r="AF3944" t="s">
        <v>8738</v>
      </c>
    </row>
    <row r="3945" spans="1:33" hidden="1" x14ac:dyDescent="0.25">
      <c r="A3945" t="s">
        <v>67</v>
      </c>
      <c r="B3945">
        <v>2025312</v>
      </c>
      <c r="C3945" t="s">
        <v>86</v>
      </c>
      <c r="D3945">
        <v>10</v>
      </c>
      <c r="E3945" t="s">
        <v>92</v>
      </c>
      <c r="F3945">
        <v>1400</v>
      </c>
      <c r="G3945" t="s">
        <v>98</v>
      </c>
      <c r="H3945" t="s">
        <v>383</v>
      </c>
      <c r="I3945" t="s">
        <v>446</v>
      </c>
      <c r="J3945" t="s">
        <v>453</v>
      </c>
      <c r="K3945">
        <v>13.45</v>
      </c>
      <c r="L3945">
        <v>35.47</v>
      </c>
      <c r="M3945" t="s">
        <v>748</v>
      </c>
      <c r="N3945" t="s">
        <v>945</v>
      </c>
      <c r="Q3945">
        <v>1</v>
      </c>
      <c r="R3945">
        <v>3</v>
      </c>
      <c r="S3945" t="s">
        <v>1624</v>
      </c>
      <c r="T3945" t="s">
        <v>2811</v>
      </c>
      <c r="U3945" t="s">
        <v>3400</v>
      </c>
      <c r="V3945" t="s">
        <v>3446</v>
      </c>
      <c r="W3945">
        <v>133</v>
      </c>
      <c r="X3945">
        <v>1309</v>
      </c>
      <c r="Y3945">
        <v>2</v>
      </c>
      <c r="Z3945" t="s">
        <v>3478</v>
      </c>
      <c r="AA3945" t="s">
        <v>6356</v>
      </c>
      <c r="AB3945" t="s">
        <v>945</v>
      </c>
      <c r="AC3945">
        <v>7.4</v>
      </c>
      <c r="AD3945" t="s">
        <v>8561</v>
      </c>
      <c r="AE3945" t="s">
        <v>9384</v>
      </c>
      <c r="AF3945" t="s">
        <v>9372</v>
      </c>
      <c r="AG3945" t="s">
        <v>8861</v>
      </c>
    </row>
    <row r="3946" spans="1:33" hidden="1" x14ac:dyDescent="0.25">
      <c r="A3946" t="s">
        <v>67</v>
      </c>
      <c r="B3946">
        <v>2025312</v>
      </c>
      <c r="C3946" t="s">
        <v>86</v>
      </c>
      <c r="D3946">
        <v>10</v>
      </c>
      <c r="E3946" t="s">
        <v>92</v>
      </c>
      <c r="F3946">
        <v>1400</v>
      </c>
      <c r="G3946" t="s">
        <v>98</v>
      </c>
      <c r="H3946" t="s">
        <v>383</v>
      </c>
      <c r="I3946" t="s">
        <v>446</v>
      </c>
      <c r="J3946" t="s">
        <v>453</v>
      </c>
      <c r="K3946">
        <v>13.45</v>
      </c>
      <c r="L3946">
        <v>35.47</v>
      </c>
      <c r="M3946" t="s">
        <v>748</v>
      </c>
      <c r="N3946" t="s">
        <v>945</v>
      </c>
      <c r="Q3946">
        <v>2</v>
      </c>
      <c r="R3946">
        <v>5</v>
      </c>
      <c r="S3946" t="s">
        <v>1881</v>
      </c>
      <c r="T3946" t="s">
        <v>3068</v>
      </c>
      <c r="U3946" t="s">
        <v>3407</v>
      </c>
      <c r="V3946" t="s">
        <v>3448</v>
      </c>
      <c r="W3946">
        <v>128</v>
      </c>
      <c r="X3946">
        <v>1097</v>
      </c>
      <c r="Y3946">
        <v>4</v>
      </c>
      <c r="Z3946" t="s">
        <v>3518</v>
      </c>
      <c r="AA3946" t="s">
        <v>6357</v>
      </c>
      <c r="AB3946" t="s">
        <v>7382</v>
      </c>
      <c r="AC3946">
        <v>5.8</v>
      </c>
      <c r="AD3946" t="s">
        <v>8427</v>
      </c>
      <c r="AE3946" t="s">
        <v>9294</v>
      </c>
      <c r="AF3946" t="s">
        <v>9085</v>
      </c>
      <c r="AG3946" t="s">
        <v>9107</v>
      </c>
    </row>
    <row r="3947" spans="1:33" hidden="1" x14ac:dyDescent="0.25">
      <c r="A3947" t="s">
        <v>67</v>
      </c>
      <c r="B3947">
        <v>2025312</v>
      </c>
      <c r="C3947" t="s">
        <v>86</v>
      </c>
      <c r="D3947">
        <v>10</v>
      </c>
      <c r="E3947" t="s">
        <v>92</v>
      </c>
      <c r="F3947">
        <v>1400</v>
      </c>
      <c r="G3947" t="s">
        <v>98</v>
      </c>
      <c r="H3947" t="s">
        <v>383</v>
      </c>
      <c r="I3947" t="s">
        <v>446</v>
      </c>
      <c r="J3947" t="s">
        <v>453</v>
      </c>
      <c r="K3947">
        <v>13.45</v>
      </c>
      <c r="L3947">
        <v>35.47</v>
      </c>
      <c r="M3947" t="s">
        <v>748</v>
      </c>
      <c r="N3947" t="s">
        <v>945</v>
      </c>
      <c r="Q3947">
        <v>3</v>
      </c>
      <c r="R3947">
        <v>11</v>
      </c>
      <c r="S3947" t="s">
        <v>1572</v>
      </c>
      <c r="T3947" t="s">
        <v>2759</v>
      </c>
      <c r="U3947" t="s">
        <v>3422</v>
      </c>
      <c r="V3947" t="s">
        <v>3449</v>
      </c>
      <c r="W3947">
        <v>122</v>
      </c>
      <c r="X3947">
        <v>1106</v>
      </c>
      <c r="Y3947">
        <v>9</v>
      </c>
      <c r="Z3947" t="s">
        <v>3521</v>
      </c>
      <c r="AA3947" t="s">
        <v>6358</v>
      </c>
      <c r="AB3947" t="s">
        <v>6900</v>
      </c>
      <c r="AC3947">
        <v>14</v>
      </c>
      <c r="AD3947" t="s">
        <v>8566</v>
      </c>
      <c r="AE3947" t="s">
        <v>9279</v>
      </c>
      <c r="AF3947" t="s">
        <v>8947</v>
      </c>
      <c r="AG3947" t="s">
        <v>9312</v>
      </c>
    </row>
    <row r="3948" spans="1:33" hidden="1" x14ac:dyDescent="0.25">
      <c r="A3948" t="s">
        <v>67</v>
      </c>
      <c r="B3948">
        <v>2025312</v>
      </c>
      <c r="C3948" t="s">
        <v>86</v>
      </c>
      <c r="D3948">
        <v>10</v>
      </c>
      <c r="E3948" t="s">
        <v>92</v>
      </c>
      <c r="F3948">
        <v>1400</v>
      </c>
      <c r="G3948" t="s">
        <v>98</v>
      </c>
      <c r="H3948" t="s">
        <v>383</v>
      </c>
      <c r="I3948" t="s">
        <v>446</v>
      </c>
      <c r="J3948" t="s">
        <v>453</v>
      </c>
      <c r="K3948">
        <v>13.45</v>
      </c>
      <c r="L3948">
        <v>35.47</v>
      </c>
      <c r="M3948" t="s">
        <v>748</v>
      </c>
      <c r="N3948" t="s">
        <v>945</v>
      </c>
      <c r="Q3948">
        <v>4</v>
      </c>
      <c r="R3948">
        <v>9</v>
      </c>
      <c r="S3948" t="s">
        <v>1893</v>
      </c>
      <c r="T3948" t="s">
        <v>3080</v>
      </c>
      <c r="U3948" t="s">
        <v>3411</v>
      </c>
      <c r="V3948" t="s">
        <v>3451</v>
      </c>
      <c r="W3948">
        <v>123</v>
      </c>
      <c r="X3948">
        <v>1191</v>
      </c>
      <c r="Y3948">
        <v>1</v>
      </c>
      <c r="Z3948" t="s">
        <v>3483</v>
      </c>
      <c r="AA3948" t="s">
        <v>5798</v>
      </c>
      <c r="AB3948" t="s">
        <v>922</v>
      </c>
      <c r="AC3948">
        <v>2.4</v>
      </c>
      <c r="AD3948" t="s">
        <v>8563</v>
      </c>
      <c r="AE3948" t="s">
        <v>9398</v>
      </c>
      <c r="AF3948" t="s">
        <v>9371</v>
      </c>
      <c r="AG3948" t="s">
        <v>9053</v>
      </c>
    </row>
    <row r="3949" spans="1:33" hidden="1" x14ac:dyDescent="0.25">
      <c r="A3949" t="s">
        <v>67</v>
      </c>
      <c r="B3949">
        <v>2025312</v>
      </c>
      <c r="C3949" t="s">
        <v>86</v>
      </c>
      <c r="D3949">
        <v>10</v>
      </c>
      <c r="E3949" t="s">
        <v>92</v>
      </c>
      <c r="F3949">
        <v>1400</v>
      </c>
      <c r="G3949" t="s">
        <v>98</v>
      </c>
      <c r="H3949" t="s">
        <v>383</v>
      </c>
      <c r="I3949" t="s">
        <v>446</v>
      </c>
      <c r="J3949" t="s">
        <v>453</v>
      </c>
      <c r="K3949">
        <v>13.45</v>
      </c>
      <c r="L3949">
        <v>35.47</v>
      </c>
      <c r="M3949" t="s">
        <v>748</v>
      </c>
      <c r="N3949" t="s">
        <v>945</v>
      </c>
      <c r="Q3949">
        <v>5</v>
      </c>
      <c r="R3949">
        <v>1</v>
      </c>
      <c r="S3949" t="s">
        <v>2138</v>
      </c>
      <c r="T3949" t="s">
        <v>3325</v>
      </c>
      <c r="U3949" t="s">
        <v>3431</v>
      </c>
      <c r="V3949" t="s">
        <v>3444</v>
      </c>
      <c r="W3949">
        <v>135</v>
      </c>
      <c r="X3949">
        <v>1231</v>
      </c>
      <c r="Y3949">
        <v>12</v>
      </c>
      <c r="Z3949" t="s">
        <v>3524</v>
      </c>
      <c r="AA3949" t="s">
        <v>6359</v>
      </c>
      <c r="AB3949" t="s">
        <v>6980</v>
      </c>
      <c r="AC3949">
        <v>16</v>
      </c>
      <c r="AD3949" t="s">
        <v>8587</v>
      </c>
      <c r="AE3949" t="s">
        <v>9281</v>
      </c>
      <c r="AF3949" t="s">
        <v>9456</v>
      </c>
      <c r="AG3949" t="s">
        <v>9314</v>
      </c>
    </row>
    <row r="3950" spans="1:33" hidden="1" x14ac:dyDescent="0.25">
      <c r="A3950" t="s">
        <v>67</v>
      </c>
      <c r="B3950">
        <v>2025312</v>
      </c>
      <c r="C3950" t="s">
        <v>86</v>
      </c>
      <c r="D3950">
        <v>10</v>
      </c>
      <c r="E3950" t="s">
        <v>92</v>
      </c>
      <c r="F3950">
        <v>1400</v>
      </c>
      <c r="G3950" t="s">
        <v>98</v>
      </c>
      <c r="H3950" t="s">
        <v>383</v>
      </c>
      <c r="I3950" t="s">
        <v>446</v>
      </c>
      <c r="J3950" t="s">
        <v>453</v>
      </c>
      <c r="K3950">
        <v>13.45</v>
      </c>
      <c r="L3950">
        <v>35.47</v>
      </c>
      <c r="M3950" t="s">
        <v>748</v>
      </c>
      <c r="N3950" t="s">
        <v>945</v>
      </c>
      <c r="Q3950">
        <v>6</v>
      </c>
      <c r="R3950">
        <v>7</v>
      </c>
      <c r="S3950" t="s">
        <v>1344</v>
      </c>
      <c r="T3950" t="s">
        <v>2531</v>
      </c>
      <c r="U3950" t="s">
        <v>3410</v>
      </c>
      <c r="V3950" t="s">
        <v>3440</v>
      </c>
      <c r="W3950">
        <v>126</v>
      </c>
      <c r="X3950">
        <v>1228</v>
      </c>
      <c r="Y3950">
        <v>8</v>
      </c>
      <c r="Z3950" t="s">
        <v>3498</v>
      </c>
      <c r="AA3950" t="s">
        <v>6360</v>
      </c>
      <c r="AB3950" t="s">
        <v>7280</v>
      </c>
      <c r="AC3950">
        <v>86</v>
      </c>
      <c r="AD3950" t="s">
        <v>8586</v>
      </c>
      <c r="AE3950" t="s">
        <v>9346</v>
      </c>
      <c r="AF3950" t="s">
        <v>8946</v>
      </c>
      <c r="AG3950" t="s">
        <v>8614</v>
      </c>
    </row>
    <row r="3951" spans="1:33" hidden="1" x14ac:dyDescent="0.25">
      <c r="A3951" t="s">
        <v>67</v>
      </c>
      <c r="B3951">
        <v>2025312</v>
      </c>
      <c r="C3951" t="s">
        <v>86</v>
      </c>
      <c r="D3951">
        <v>10</v>
      </c>
      <c r="E3951" t="s">
        <v>92</v>
      </c>
      <c r="F3951">
        <v>1400</v>
      </c>
      <c r="G3951" t="s">
        <v>98</v>
      </c>
      <c r="H3951" t="s">
        <v>383</v>
      </c>
      <c r="I3951" t="s">
        <v>446</v>
      </c>
      <c r="J3951" t="s">
        <v>453</v>
      </c>
      <c r="K3951">
        <v>13.45</v>
      </c>
      <c r="L3951">
        <v>35.47</v>
      </c>
      <c r="M3951" t="s">
        <v>748</v>
      </c>
      <c r="N3951" t="s">
        <v>945</v>
      </c>
      <c r="Q3951">
        <v>7</v>
      </c>
      <c r="R3951">
        <v>6</v>
      </c>
      <c r="S3951" t="s">
        <v>2084</v>
      </c>
      <c r="T3951" t="s">
        <v>3271</v>
      </c>
      <c r="U3951" t="s">
        <v>3403</v>
      </c>
      <c r="V3951" t="s">
        <v>3445</v>
      </c>
      <c r="W3951">
        <v>126</v>
      </c>
      <c r="X3951">
        <v>1201</v>
      </c>
      <c r="Y3951">
        <v>5</v>
      </c>
      <c r="Z3951" t="s">
        <v>3498</v>
      </c>
      <c r="AA3951" t="s">
        <v>6361</v>
      </c>
      <c r="AB3951" t="s">
        <v>6994</v>
      </c>
      <c r="AC3951">
        <v>18</v>
      </c>
      <c r="AD3951" t="s">
        <v>9062</v>
      </c>
      <c r="AE3951" t="s">
        <v>9347</v>
      </c>
      <c r="AF3951" t="s">
        <v>9434</v>
      </c>
      <c r="AG3951" t="s">
        <v>8474</v>
      </c>
    </row>
    <row r="3952" spans="1:33" hidden="1" x14ac:dyDescent="0.25">
      <c r="A3952" t="s">
        <v>67</v>
      </c>
      <c r="B3952">
        <v>2025312</v>
      </c>
      <c r="C3952" t="s">
        <v>86</v>
      </c>
      <c r="D3952">
        <v>10</v>
      </c>
      <c r="E3952" t="s">
        <v>92</v>
      </c>
      <c r="F3952">
        <v>1400</v>
      </c>
      <c r="G3952" t="s">
        <v>98</v>
      </c>
      <c r="H3952" t="s">
        <v>383</v>
      </c>
      <c r="I3952" t="s">
        <v>446</v>
      </c>
      <c r="J3952" t="s">
        <v>453</v>
      </c>
      <c r="K3952">
        <v>13.45</v>
      </c>
      <c r="L3952">
        <v>35.47</v>
      </c>
      <c r="M3952" t="s">
        <v>748</v>
      </c>
      <c r="N3952" t="s">
        <v>945</v>
      </c>
      <c r="Q3952">
        <v>8</v>
      </c>
      <c r="R3952">
        <v>8</v>
      </c>
      <c r="S3952" t="s">
        <v>1349</v>
      </c>
      <c r="T3952" t="s">
        <v>2536</v>
      </c>
      <c r="U3952" t="s">
        <v>3398</v>
      </c>
      <c r="V3952" t="s">
        <v>3454</v>
      </c>
      <c r="W3952">
        <v>126</v>
      </c>
      <c r="X3952">
        <v>1135</v>
      </c>
      <c r="Y3952">
        <v>10</v>
      </c>
      <c r="Z3952" t="s">
        <v>3491</v>
      </c>
      <c r="AA3952" t="s">
        <v>6362</v>
      </c>
      <c r="AB3952" t="s">
        <v>6905</v>
      </c>
      <c r="AC3952">
        <v>25</v>
      </c>
      <c r="AD3952" t="s">
        <v>8466</v>
      </c>
      <c r="AE3952" t="s">
        <v>9277</v>
      </c>
      <c r="AF3952" t="s">
        <v>9371</v>
      </c>
      <c r="AG3952" t="s">
        <v>9211</v>
      </c>
    </row>
    <row r="3953" spans="1:33" hidden="1" x14ac:dyDescent="0.25">
      <c r="A3953" t="s">
        <v>67</v>
      </c>
      <c r="B3953">
        <v>2025312</v>
      </c>
      <c r="C3953" t="s">
        <v>86</v>
      </c>
      <c r="D3953">
        <v>10</v>
      </c>
      <c r="E3953" t="s">
        <v>92</v>
      </c>
      <c r="F3953">
        <v>1400</v>
      </c>
      <c r="G3953" t="s">
        <v>98</v>
      </c>
      <c r="H3953" t="s">
        <v>383</v>
      </c>
      <c r="I3953" t="s">
        <v>446</v>
      </c>
      <c r="J3953" t="s">
        <v>453</v>
      </c>
      <c r="K3953">
        <v>13.45</v>
      </c>
      <c r="L3953">
        <v>35.47</v>
      </c>
      <c r="M3953" t="s">
        <v>748</v>
      </c>
      <c r="N3953" t="s">
        <v>945</v>
      </c>
      <c r="Q3953">
        <v>9</v>
      </c>
      <c r="R3953">
        <v>10</v>
      </c>
      <c r="S3953" t="s">
        <v>2026</v>
      </c>
      <c r="T3953" t="s">
        <v>3213</v>
      </c>
      <c r="U3953" t="s">
        <v>3409</v>
      </c>
      <c r="V3953" t="s">
        <v>3460</v>
      </c>
      <c r="W3953">
        <v>122</v>
      </c>
      <c r="X3953">
        <v>1077</v>
      </c>
      <c r="Y3953">
        <v>7</v>
      </c>
      <c r="Z3953" t="s">
        <v>3500</v>
      </c>
      <c r="AA3953" t="s">
        <v>6363</v>
      </c>
      <c r="AB3953" t="s">
        <v>8222</v>
      </c>
      <c r="AC3953">
        <v>22</v>
      </c>
      <c r="AD3953" t="s">
        <v>8734</v>
      </c>
      <c r="AE3953" t="s">
        <v>9277</v>
      </c>
      <c r="AF3953" t="s">
        <v>9310</v>
      </c>
      <c r="AG3953" t="s">
        <v>8614</v>
      </c>
    </row>
    <row r="3954" spans="1:33" hidden="1" x14ac:dyDescent="0.25">
      <c r="A3954" t="s">
        <v>67</v>
      </c>
      <c r="B3954">
        <v>2025312</v>
      </c>
      <c r="C3954" t="s">
        <v>86</v>
      </c>
      <c r="D3954">
        <v>10</v>
      </c>
      <c r="E3954" t="s">
        <v>92</v>
      </c>
      <c r="F3954">
        <v>1400</v>
      </c>
      <c r="G3954" t="s">
        <v>98</v>
      </c>
      <c r="H3954" t="s">
        <v>383</v>
      </c>
      <c r="I3954" t="s">
        <v>446</v>
      </c>
      <c r="J3954" t="s">
        <v>453</v>
      </c>
      <c r="K3954">
        <v>13.45</v>
      </c>
      <c r="L3954">
        <v>35.47</v>
      </c>
      <c r="M3954" t="s">
        <v>748</v>
      </c>
      <c r="N3954" t="s">
        <v>945</v>
      </c>
      <c r="Q3954">
        <v>10</v>
      </c>
      <c r="R3954">
        <v>13</v>
      </c>
      <c r="S3954" t="s">
        <v>1987</v>
      </c>
      <c r="T3954" t="s">
        <v>3174</v>
      </c>
      <c r="U3954" t="s">
        <v>3406</v>
      </c>
      <c r="V3954" t="s">
        <v>3441</v>
      </c>
      <c r="W3954">
        <v>119</v>
      </c>
      <c r="X3954">
        <v>1253</v>
      </c>
      <c r="Y3954">
        <v>3</v>
      </c>
      <c r="Z3954" t="s">
        <v>3493</v>
      </c>
      <c r="AA3954" t="s">
        <v>6364</v>
      </c>
      <c r="AB3954" t="s">
        <v>7122</v>
      </c>
      <c r="AC3954">
        <v>7</v>
      </c>
      <c r="AD3954" t="s">
        <v>8463</v>
      </c>
      <c r="AE3954" t="s">
        <v>9384</v>
      </c>
      <c r="AF3954" t="s">
        <v>9373</v>
      </c>
      <c r="AG3954" t="s">
        <v>8602</v>
      </c>
    </row>
    <row r="3955" spans="1:33" hidden="1" x14ac:dyDescent="0.25">
      <c r="A3955" t="s">
        <v>67</v>
      </c>
      <c r="B3955">
        <v>2025312</v>
      </c>
      <c r="C3955" t="s">
        <v>86</v>
      </c>
      <c r="D3955">
        <v>10</v>
      </c>
      <c r="E3955" t="s">
        <v>92</v>
      </c>
      <c r="F3955">
        <v>1400</v>
      </c>
      <c r="G3955" t="s">
        <v>98</v>
      </c>
      <c r="H3955" t="s">
        <v>383</v>
      </c>
      <c r="I3955" t="s">
        <v>446</v>
      </c>
      <c r="J3955" t="s">
        <v>453</v>
      </c>
      <c r="K3955">
        <v>13.45</v>
      </c>
      <c r="L3955">
        <v>35.47</v>
      </c>
      <c r="M3955" t="s">
        <v>748</v>
      </c>
      <c r="N3955" t="s">
        <v>945</v>
      </c>
      <c r="Q3955">
        <v>11</v>
      </c>
      <c r="R3955">
        <v>14</v>
      </c>
      <c r="S3955" t="s">
        <v>1714</v>
      </c>
      <c r="T3955" t="s">
        <v>2901</v>
      </c>
      <c r="U3955" t="s">
        <v>3397</v>
      </c>
      <c r="V3955" t="s">
        <v>3442</v>
      </c>
      <c r="W3955">
        <v>119</v>
      </c>
      <c r="X3955">
        <v>1119</v>
      </c>
      <c r="Y3955">
        <v>14</v>
      </c>
      <c r="Z3955" t="s">
        <v>3501</v>
      </c>
      <c r="AA3955" t="s">
        <v>6365</v>
      </c>
      <c r="AB3955" t="s">
        <v>7264</v>
      </c>
      <c r="AC3955">
        <v>58</v>
      </c>
      <c r="AD3955" t="s">
        <v>8620</v>
      </c>
      <c r="AE3955" t="s">
        <v>9282</v>
      </c>
      <c r="AF3955" t="s">
        <v>9372</v>
      </c>
      <c r="AG3955" t="s">
        <v>9103</v>
      </c>
    </row>
    <row r="3956" spans="1:33" hidden="1" x14ac:dyDescent="0.25">
      <c r="A3956" t="s">
        <v>67</v>
      </c>
      <c r="B3956">
        <v>2025312</v>
      </c>
      <c r="C3956" t="s">
        <v>86</v>
      </c>
      <c r="D3956">
        <v>10</v>
      </c>
      <c r="E3956" t="s">
        <v>92</v>
      </c>
      <c r="F3956">
        <v>1400</v>
      </c>
      <c r="G3956" t="s">
        <v>98</v>
      </c>
      <c r="H3956" t="s">
        <v>383</v>
      </c>
      <c r="I3956" t="s">
        <v>446</v>
      </c>
      <c r="J3956" t="s">
        <v>453</v>
      </c>
      <c r="K3956">
        <v>13.45</v>
      </c>
      <c r="L3956">
        <v>35.47</v>
      </c>
      <c r="M3956" t="s">
        <v>748</v>
      </c>
      <c r="N3956" t="s">
        <v>945</v>
      </c>
      <c r="R3956">
        <v>4</v>
      </c>
      <c r="S3956" t="s">
        <v>2139</v>
      </c>
      <c r="T3956" t="s">
        <v>3326</v>
      </c>
      <c r="U3956" t="s">
        <v>3412</v>
      </c>
      <c r="V3956" t="s">
        <v>3450</v>
      </c>
      <c r="W3956">
        <v>128</v>
      </c>
      <c r="X3956">
        <v>1162</v>
      </c>
      <c r="Y3956">
        <v>11</v>
      </c>
      <c r="Z3956" t="s">
        <v>3527</v>
      </c>
      <c r="AA3956" t="s">
        <v>6366</v>
      </c>
      <c r="AB3956" t="s">
        <v>7265</v>
      </c>
      <c r="AC3956">
        <v>42</v>
      </c>
      <c r="AD3956" t="s">
        <v>8587</v>
      </c>
      <c r="AE3956" t="s">
        <v>9384</v>
      </c>
      <c r="AF3956" t="s">
        <v>9371</v>
      </c>
      <c r="AG3956" t="s">
        <v>8490</v>
      </c>
    </row>
    <row r="3957" spans="1:33" hidden="1" x14ac:dyDescent="0.25">
      <c r="A3957" t="s">
        <v>67</v>
      </c>
      <c r="B3957">
        <v>2025312</v>
      </c>
      <c r="C3957" t="s">
        <v>86</v>
      </c>
      <c r="D3957">
        <v>10</v>
      </c>
      <c r="E3957" t="s">
        <v>92</v>
      </c>
      <c r="F3957">
        <v>1400</v>
      </c>
      <c r="G3957" t="s">
        <v>98</v>
      </c>
      <c r="H3957" t="s">
        <v>383</v>
      </c>
      <c r="I3957" t="s">
        <v>446</v>
      </c>
      <c r="J3957" t="s">
        <v>453</v>
      </c>
      <c r="K3957">
        <v>13.45</v>
      </c>
      <c r="L3957">
        <v>35.47</v>
      </c>
      <c r="M3957" t="s">
        <v>748</v>
      </c>
      <c r="N3957" t="s">
        <v>945</v>
      </c>
      <c r="R3957">
        <v>12</v>
      </c>
      <c r="S3957" t="s">
        <v>2052</v>
      </c>
      <c r="T3957" t="s">
        <v>3239</v>
      </c>
      <c r="U3957" t="s">
        <v>3415</v>
      </c>
      <c r="V3957" t="s">
        <v>3459</v>
      </c>
      <c r="W3957">
        <v>122</v>
      </c>
      <c r="X3957">
        <v>1119</v>
      </c>
      <c r="Y3957">
        <v>6</v>
      </c>
      <c r="Z3957" t="s">
        <v>3527</v>
      </c>
      <c r="AA3957" t="s">
        <v>6367</v>
      </c>
      <c r="AB3957" t="s">
        <v>7265</v>
      </c>
      <c r="AC3957">
        <v>76</v>
      </c>
      <c r="AD3957" t="s">
        <v>8587</v>
      </c>
      <c r="AE3957" t="s">
        <v>9384</v>
      </c>
      <c r="AF3957" t="s">
        <v>9372</v>
      </c>
      <c r="AG3957" t="s">
        <v>8911</v>
      </c>
    </row>
    <row r="3958" spans="1:33" hidden="1" x14ac:dyDescent="0.25">
      <c r="A3958" t="s">
        <v>67</v>
      </c>
      <c r="B3958">
        <v>2025312</v>
      </c>
      <c r="C3958" t="s">
        <v>86</v>
      </c>
      <c r="D3958">
        <v>10</v>
      </c>
      <c r="E3958" t="s">
        <v>92</v>
      </c>
      <c r="F3958">
        <v>1400</v>
      </c>
      <c r="G3958" t="s">
        <v>98</v>
      </c>
      <c r="H3958" t="s">
        <v>383</v>
      </c>
      <c r="I3958" t="s">
        <v>446</v>
      </c>
      <c r="J3958" t="s">
        <v>453</v>
      </c>
      <c r="K3958">
        <v>13.45</v>
      </c>
      <c r="L3958">
        <v>35.47</v>
      </c>
      <c r="M3958" t="s">
        <v>748</v>
      </c>
      <c r="N3958" t="s">
        <v>945</v>
      </c>
      <c r="Q3958">
        <v>14</v>
      </c>
      <c r="R3958">
        <v>2</v>
      </c>
      <c r="S3958" t="s">
        <v>2140</v>
      </c>
      <c r="T3958" t="s">
        <v>3327</v>
      </c>
      <c r="U3958" t="s">
        <v>3404</v>
      </c>
      <c r="V3958" t="s">
        <v>3453</v>
      </c>
      <c r="W3958">
        <v>133</v>
      </c>
      <c r="X3958">
        <v>1125</v>
      </c>
      <c r="Y3958">
        <v>13</v>
      </c>
      <c r="Z3958" t="s">
        <v>3509</v>
      </c>
      <c r="AA3958" t="s">
        <v>6368</v>
      </c>
      <c r="AB3958" t="s">
        <v>8223</v>
      </c>
      <c r="AC3958">
        <v>98</v>
      </c>
      <c r="AD3958" t="s">
        <v>8565</v>
      </c>
      <c r="AE3958" t="s">
        <v>9281</v>
      </c>
      <c r="AF3958" t="s">
        <v>9435</v>
      </c>
      <c r="AG3958" t="s">
        <v>8448</v>
      </c>
    </row>
    <row r="3959" spans="1:33" hidden="1" x14ac:dyDescent="0.25">
      <c r="A3959" t="s">
        <v>67</v>
      </c>
      <c r="B3959">
        <v>2025313</v>
      </c>
      <c r="C3959" t="s">
        <v>86</v>
      </c>
      <c r="D3959">
        <v>11</v>
      </c>
      <c r="E3959" t="s">
        <v>92</v>
      </c>
      <c r="F3959">
        <v>1200</v>
      </c>
      <c r="G3959" t="s">
        <v>98</v>
      </c>
      <c r="H3959" t="s">
        <v>382</v>
      </c>
      <c r="I3959" t="s">
        <v>446</v>
      </c>
      <c r="J3959" t="s">
        <v>453</v>
      </c>
      <c r="K3959">
        <v>23.57</v>
      </c>
      <c r="L3959">
        <v>46.16</v>
      </c>
      <c r="M3959" t="s">
        <v>749</v>
      </c>
      <c r="Q3959">
        <v>1</v>
      </c>
      <c r="R3959">
        <v>2</v>
      </c>
      <c r="S3959" t="s">
        <v>1137</v>
      </c>
      <c r="T3959" t="s">
        <v>2324</v>
      </c>
      <c r="U3959" t="s">
        <v>3403</v>
      </c>
      <c r="V3959" t="s">
        <v>3460</v>
      </c>
      <c r="W3959">
        <v>129</v>
      </c>
      <c r="X3959">
        <v>1094</v>
      </c>
      <c r="Y3959">
        <v>4</v>
      </c>
      <c r="Z3959" t="s">
        <v>3478</v>
      </c>
      <c r="AA3959" t="s">
        <v>6369</v>
      </c>
      <c r="AB3959" t="s">
        <v>749</v>
      </c>
      <c r="AC3959">
        <v>4.2</v>
      </c>
      <c r="AD3959" t="s">
        <v>8472</v>
      </c>
      <c r="AE3959" t="s">
        <v>9231</v>
      </c>
      <c r="AF3959" t="s">
        <v>9234</v>
      </c>
    </row>
    <row r="3960" spans="1:33" hidden="1" x14ac:dyDescent="0.25">
      <c r="A3960" t="s">
        <v>67</v>
      </c>
      <c r="B3960">
        <v>2025313</v>
      </c>
      <c r="C3960" t="s">
        <v>86</v>
      </c>
      <c r="D3960">
        <v>11</v>
      </c>
      <c r="E3960" t="s">
        <v>92</v>
      </c>
      <c r="F3960">
        <v>1200</v>
      </c>
      <c r="G3960" t="s">
        <v>98</v>
      </c>
      <c r="H3960" t="s">
        <v>382</v>
      </c>
      <c r="I3960" t="s">
        <v>446</v>
      </c>
      <c r="J3960" t="s">
        <v>453</v>
      </c>
      <c r="K3960">
        <v>23.57</v>
      </c>
      <c r="L3960">
        <v>46.16</v>
      </c>
      <c r="M3960" t="s">
        <v>749</v>
      </c>
      <c r="Q3960">
        <v>2</v>
      </c>
      <c r="R3960">
        <v>5</v>
      </c>
      <c r="S3960" t="s">
        <v>2141</v>
      </c>
      <c r="T3960" t="s">
        <v>3328</v>
      </c>
      <c r="U3960" t="s">
        <v>3409</v>
      </c>
      <c r="V3960" t="s">
        <v>3451</v>
      </c>
      <c r="W3960">
        <v>126</v>
      </c>
      <c r="X3960">
        <v>1132</v>
      </c>
      <c r="Y3960">
        <v>1</v>
      </c>
      <c r="Z3960" t="s">
        <v>3506</v>
      </c>
      <c r="AA3960" t="s">
        <v>5106</v>
      </c>
      <c r="AB3960" t="s">
        <v>6836</v>
      </c>
      <c r="AC3960">
        <v>26</v>
      </c>
      <c r="AD3960" t="s">
        <v>8475</v>
      </c>
      <c r="AE3960" t="s">
        <v>9225</v>
      </c>
      <c r="AF3960" t="s">
        <v>9367</v>
      </c>
    </row>
    <row r="3961" spans="1:33" hidden="1" x14ac:dyDescent="0.25">
      <c r="A3961" t="s">
        <v>67</v>
      </c>
      <c r="B3961">
        <v>2025313</v>
      </c>
      <c r="C3961" t="s">
        <v>86</v>
      </c>
      <c r="D3961">
        <v>11</v>
      </c>
      <c r="E3961" t="s">
        <v>92</v>
      </c>
      <c r="F3961">
        <v>1200</v>
      </c>
      <c r="G3961" t="s">
        <v>98</v>
      </c>
      <c r="H3961" t="s">
        <v>382</v>
      </c>
      <c r="I3961" t="s">
        <v>446</v>
      </c>
      <c r="J3961" t="s">
        <v>453</v>
      </c>
      <c r="K3961">
        <v>23.57</v>
      </c>
      <c r="L3961">
        <v>46.16</v>
      </c>
      <c r="M3961" t="s">
        <v>749</v>
      </c>
      <c r="Q3961">
        <v>3</v>
      </c>
      <c r="R3961">
        <v>14</v>
      </c>
      <c r="S3961" t="s">
        <v>1813</v>
      </c>
      <c r="T3961" t="s">
        <v>3000</v>
      </c>
      <c r="U3961" t="s">
        <v>3413</v>
      </c>
      <c r="V3961" t="s">
        <v>3457</v>
      </c>
      <c r="W3961">
        <v>114</v>
      </c>
      <c r="X3961">
        <v>1128</v>
      </c>
      <c r="Y3961">
        <v>7</v>
      </c>
      <c r="Z3961" t="s">
        <v>3482</v>
      </c>
      <c r="AA3961" t="s">
        <v>6370</v>
      </c>
      <c r="AB3961" t="s">
        <v>726</v>
      </c>
      <c r="AC3961">
        <v>14</v>
      </c>
      <c r="AD3961" t="s">
        <v>8477</v>
      </c>
      <c r="AE3961" t="s">
        <v>9226</v>
      </c>
      <c r="AF3961" t="s">
        <v>9400</v>
      </c>
    </row>
    <row r="3962" spans="1:33" hidden="1" x14ac:dyDescent="0.25">
      <c r="A3962" t="s">
        <v>67</v>
      </c>
      <c r="B3962">
        <v>2025313</v>
      </c>
      <c r="C3962" t="s">
        <v>86</v>
      </c>
      <c r="D3962">
        <v>11</v>
      </c>
      <c r="E3962" t="s">
        <v>92</v>
      </c>
      <c r="F3962">
        <v>1200</v>
      </c>
      <c r="G3962" t="s">
        <v>98</v>
      </c>
      <c r="H3962" t="s">
        <v>382</v>
      </c>
      <c r="I3962" t="s">
        <v>446</v>
      </c>
      <c r="J3962" t="s">
        <v>453</v>
      </c>
      <c r="K3962">
        <v>23.57</v>
      </c>
      <c r="L3962">
        <v>46.16</v>
      </c>
      <c r="M3962" t="s">
        <v>749</v>
      </c>
      <c r="Q3962">
        <v>4</v>
      </c>
      <c r="R3962">
        <v>11</v>
      </c>
      <c r="S3962" t="s">
        <v>1997</v>
      </c>
      <c r="T3962" t="s">
        <v>3184</v>
      </c>
      <c r="U3962" t="s">
        <v>3417</v>
      </c>
      <c r="V3962" t="s">
        <v>3461</v>
      </c>
      <c r="W3962">
        <v>118</v>
      </c>
      <c r="X3962">
        <v>1060</v>
      </c>
      <c r="Y3962">
        <v>14</v>
      </c>
      <c r="Z3962" t="s">
        <v>3482</v>
      </c>
      <c r="AA3962" t="s">
        <v>6371</v>
      </c>
      <c r="AB3962" t="s">
        <v>761</v>
      </c>
      <c r="AC3962">
        <v>68</v>
      </c>
      <c r="AD3962" t="s">
        <v>8928</v>
      </c>
      <c r="AE3962" t="s">
        <v>9228</v>
      </c>
      <c r="AF3962" t="s">
        <v>9281</v>
      </c>
    </row>
    <row r="3963" spans="1:33" hidden="1" x14ac:dyDescent="0.25">
      <c r="A3963" t="s">
        <v>67</v>
      </c>
      <c r="B3963">
        <v>2025313</v>
      </c>
      <c r="C3963" t="s">
        <v>86</v>
      </c>
      <c r="D3963">
        <v>11</v>
      </c>
      <c r="E3963" t="s">
        <v>92</v>
      </c>
      <c r="F3963">
        <v>1200</v>
      </c>
      <c r="G3963" t="s">
        <v>98</v>
      </c>
      <c r="H3963" t="s">
        <v>382</v>
      </c>
      <c r="I3963" t="s">
        <v>446</v>
      </c>
      <c r="J3963" t="s">
        <v>453</v>
      </c>
      <c r="K3963">
        <v>23.57</v>
      </c>
      <c r="L3963">
        <v>46.16</v>
      </c>
      <c r="M3963" t="s">
        <v>749</v>
      </c>
      <c r="Q3963">
        <v>5</v>
      </c>
      <c r="R3963">
        <v>9</v>
      </c>
      <c r="S3963" t="s">
        <v>2142</v>
      </c>
      <c r="T3963" t="s">
        <v>3329</v>
      </c>
      <c r="U3963" t="s">
        <v>3415</v>
      </c>
      <c r="V3963" t="s">
        <v>3455</v>
      </c>
      <c r="W3963">
        <v>119</v>
      </c>
      <c r="X3963">
        <v>1168</v>
      </c>
      <c r="Y3963">
        <v>13</v>
      </c>
      <c r="Z3963" t="s">
        <v>3524</v>
      </c>
      <c r="AA3963" t="s">
        <v>6203</v>
      </c>
      <c r="AB3963" t="s">
        <v>6884</v>
      </c>
      <c r="AC3963">
        <v>10</v>
      </c>
      <c r="AD3963" t="s">
        <v>8400</v>
      </c>
      <c r="AE3963" t="s">
        <v>9232</v>
      </c>
      <c r="AF3963" t="s">
        <v>9018</v>
      </c>
    </row>
    <row r="3964" spans="1:33" hidden="1" x14ac:dyDescent="0.25">
      <c r="A3964" t="s">
        <v>67</v>
      </c>
      <c r="B3964">
        <v>2025313</v>
      </c>
      <c r="C3964" t="s">
        <v>86</v>
      </c>
      <c r="D3964">
        <v>11</v>
      </c>
      <c r="E3964" t="s">
        <v>92</v>
      </c>
      <c r="F3964">
        <v>1200</v>
      </c>
      <c r="G3964" t="s">
        <v>98</v>
      </c>
      <c r="H3964" t="s">
        <v>382</v>
      </c>
      <c r="I3964" t="s">
        <v>446</v>
      </c>
      <c r="J3964" t="s">
        <v>453</v>
      </c>
      <c r="K3964">
        <v>23.57</v>
      </c>
      <c r="L3964">
        <v>46.16</v>
      </c>
      <c r="M3964" t="s">
        <v>749</v>
      </c>
      <c r="Q3964">
        <v>6</v>
      </c>
      <c r="R3964">
        <v>1</v>
      </c>
      <c r="S3964" t="s">
        <v>1929</v>
      </c>
      <c r="T3964" t="s">
        <v>3116</v>
      </c>
      <c r="U3964" t="s">
        <v>3411</v>
      </c>
      <c r="V3964" t="s">
        <v>3449</v>
      </c>
      <c r="W3964">
        <v>135</v>
      </c>
      <c r="X3964">
        <v>1149</v>
      </c>
      <c r="Y3964">
        <v>2</v>
      </c>
      <c r="Z3964" t="s">
        <v>3524</v>
      </c>
      <c r="AA3964" t="s">
        <v>5991</v>
      </c>
      <c r="AB3964" t="s">
        <v>6884</v>
      </c>
      <c r="AC3964">
        <v>3.9</v>
      </c>
      <c r="AD3964" t="s">
        <v>8655</v>
      </c>
      <c r="AE3964" t="s">
        <v>9329</v>
      </c>
      <c r="AF3964" t="s">
        <v>9236</v>
      </c>
    </row>
    <row r="3965" spans="1:33" hidden="1" x14ac:dyDescent="0.25">
      <c r="A3965" t="s">
        <v>67</v>
      </c>
      <c r="B3965">
        <v>2025313</v>
      </c>
      <c r="C3965" t="s">
        <v>86</v>
      </c>
      <c r="D3965">
        <v>11</v>
      </c>
      <c r="E3965" t="s">
        <v>92</v>
      </c>
      <c r="F3965">
        <v>1200</v>
      </c>
      <c r="G3965" t="s">
        <v>98</v>
      </c>
      <c r="H3965" t="s">
        <v>382</v>
      </c>
      <c r="I3965" t="s">
        <v>446</v>
      </c>
      <c r="J3965" t="s">
        <v>453</v>
      </c>
      <c r="K3965">
        <v>23.57</v>
      </c>
      <c r="L3965">
        <v>46.16</v>
      </c>
      <c r="M3965" t="s">
        <v>749</v>
      </c>
      <c r="Q3965">
        <v>7</v>
      </c>
      <c r="R3965">
        <v>6</v>
      </c>
      <c r="S3965" t="s">
        <v>1424</v>
      </c>
      <c r="T3965" t="s">
        <v>2611</v>
      </c>
      <c r="U3965" t="s">
        <v>3406</v>
      </c>
      <c r="V3965" t="s">
        <v>3443</v>
      </c>
      <c r="W3965">
        <v>126</v>
      </c>
      <c r="X3965">
        <v>1160</v>
      </c>
      <c r="Y3965">
        <v>3</v>
      </c>
      <c r="Z3965" t="s">
        <v>3496</v>
      </c>
      <c r="AA3965" t="s">
        <v>6372</v>
      </c>
      <c r="AB3965" t="s">
        <v>508</v>
      </c>
      <c r="AC3965">
        <v>16</v>
      </c>
      <c r="AD3965" t="s">
        <v>8756</v>
      </c>
      <c r="AE3965" t="s">
        <v>9230</v>
      </c>
      <c r="AF3965" t="s">
        <v>8957</v>
      </c>
    </row>
    <row r="3966" spans="1:33" hidden="1" x14ac:dyDescent="0.25">
      <c r="A3966" t="s">
        <v>67</v>
      </c>
      <c r="B3966">
        <v>2025313</v>
      </c>
      <c r="C3966" t="s">
        <v>86</v>
      </c>
      <c r="D3966">
        <v>11</v>
      </c>
      <c r="E3966" t="s">
        <v>92</v>
      </c>
      <c r="F3966">
        <v>1200</v>
      </c>
      <c r="G3966" t="s">
        <v>98</v>
      </c>
      <c r="H3966" t="s">
        <v>382</v>
      </c>
      <c r="I3966" t="s">
        <v>446</v>
      </c>
      <c r="J3966" t="s">
        <v>453</v>
      </c>
      <c r="K3966">
        <v>23.57</v>
      </c>
      <c r="L3966">
        <v>46.16</v>
      </c>
      <c r="M3966" t="s">
        <v>749</v>
      </c>
      <c r="Q3966">
        <v>8</v>
      </c>
      <c r="R3966">
        <v>10</v>
      </c>
      <c r="S3966" t="s">
        <v>1904</v>
      </c>
      <c r="T3966" t="s">
        <v>3091</v>
      </c>
      <c r="U3966" t="s">
        <v>3412</v>
      </c>
      <c r="V3966" t="s">
        <v>3445</v>
      </c>
      <c r="W3966">
        <v>119</v>
      </c>
      <c r="X3966">
        <v>1099</v>
      </c>
      <c r="Y3966">
        <v>6</v>
      </c>
      <c r="Z3966" t="s">
        <v>3496</v>
      </c>
      <c r="AA3966" t="s">
        <v>5840</v>
      </c>
      <c r="AB3966" t="s">
        <v>628</v>
      </c>
      <c r="AC3966">
        <v>40</v>
      </c>
      <c r="AD3966" t="s">
        <v>8931</v>
      </c>
      <c r="AE3966" t="s">
        <v>9329</v>
      </c>
      <c r="AF3966" t="s">
        <v>9358</v>
      </c>
    </row>
    <row r="3967" spans="1:33" hidden="1" x14ac:dyDescent="0.25">
      <c r="A3967" t="s">
        <v>67</v>
      </c>
      <c r="B3967">
        <v>2025313</v>
      </c>
      <c r="C3967" t="s">
        <v>86</v>
      </c>
      <c r="D3967">
        <v>11</v>
      </c>
      <c r="E3967" t="s">
        <v>92</v>
      </c>
      <c r="F3967">
        <v>1200</v>
      </c>
      <c r="G3967" t="s">
        <v>98</v>
      </c>
      <c r="H3967" t="s">
        <v>382</v>
      </c>
      <c r="I3967" t="s">
        <v>446</v>
      </c>
      <c r="J3967" t="s">
        <v>453</v>
      </c>
      <c r="K3967">
        <v>23.57</v>
      </c>
      <c r="L3967">
        <v>46.16</v>
      </c>
      <c r="M3967" t="s">
        <v>749</v>
      </c>
      <c r="Q3967">
        <v>9</v>
      </c>
      <c r="R3967">
        <v>13</v>
      </c>
      <c r="S3967" t="s">
        <v>1507</v>
      </c>
      <c r="T3967" t="s">
        <v>2694</v>
      </c>
      <c r="U3967" t="s">
        <v>3418</v>
      </c>
      <c r="V3967" t="s">
        <v>3459</v>
      </c>
      <c r="W3967">
        <v>114</v>
      </c>
      <c r="X3967">
        <v>1153</v>
      </c>
      <c r="Y3967">
        <v>8</v>
      </c>
      <c r="Z3967" t="s">
        <v>3490</v>
      </c>
      <c r="AA3967" t="s">
        <v>6273</v>
      </c>
      <c r="AB3967" t="s">
        <v>592</v>
      </c>
      <c r="AC3967">
        <v>133</v>
      </c>
      <c r="AD3967" t="s">
        <v>8927</v>
      </c>
      <c r="AE3967" t="s">
        <v>9328</v>
      </c>
      <c r="AF3967" t="s">
        <v>9224</v>
      </c>
    </row>
    <row r="3968" spans="1:33" hidden="1" x14ac:dyDescent="0.25">
      <c r="A3968" t="s">
        <v>67</v>
      </c>
      <c r="B3968">
        <v>2025313</v>
      </c>
      <c r="C3968" t="s">
        <v>86</v>
      </c>
      <c r="D3968">
        <v>11</v>
      </c>
      <c r="E3968" t="s">
        <v>92</v>
      </c>
      <c r="F3968">
        <v>1200</v>
      </c>
      <c r="G3968" t="s">
        <v>98</v>
      </c>
      <c r="H3968" t="s">
        <v>382</v>
      </c>
      <c r="I3968" t="s">
        <v>446</v>
      </c>
      <c r="J3968" t="s">
        <v>453</v>
      </c>
      <c r="K3968">
        <v>23.57</v>
      </c>
      <c r="L3968">
        <v>46.16</v>
      </c>
      <c r="M3968" t="s">
        <v>749</v>
      </c>
      <c r="Q3968">
        <v>10</v>
      </c>
      <c r="R3968">
        <v>3</v>
      </c>
      <c r="S3968" t="s">
        <v>1420</v>
      </c>
      <c r="T3968" t="s">
        <v>2607</v>
      </c>
      <c r="U3968" t="s">
        <v>3422</v>
      </c>
      <c r="V3968" t="s">
        <v>3453</v>
      </c>
      <c r="W3968">
        <v>126</v>
      </c>
      <c r="X3968">
        <v>1154</v>
      </c>
      <c r="Y3968">
        <v>9</v>
      </c>
      <c r="Z3968" t="s">
        <v>3490</v>
      </c>
      <c r="AA3968" t="s">
        <v>5079</v>
      </c>
      <c r="AB3968" t="s">
        <v>7281</v>
      </c>
      <c r="AC3968">
        <v>13</v>
      </c>
      <c r="AD3968" t="s">
        <v>8398</v>
      </c>
      <c r="AE3968" t="s">
        <v>9314</v>
      </c>
      <c r="AF3968" t="s">
        <v>9177</v>
      </c>
    </row>
    <row r="3969" spans="1:33" hidden="1" x14ac:dyDescent="0.25">
      <c r="A3969" t="s">
        <v>67</v>
      </c>
      <c r="B3969">
        <v>2025313</v>
      </c>
      <c r="C3969" t="s">
        <v>86</v>
      </c>
      <c r="D3969">
        <v>11</v>
      </c>
      <c r="E3969" t="s">
        <v>92</v>
      </c>
      <c r="F3969">
        <v>1200</v>
      </c>
      <c r="G3969" t="s">
        <v>98</v>
      </c>
      <c r="H3969" t="s">
        <v>382</v>
      </c>
      <c r="I3969" t="s">
        <v>446</v>
      </c>
      <c r="J3969" t="s">
        <v>453</v>
      </c>
      <c r="K3969">
        <v>23.57</v>
      </c>
      <c r="L3969">
        <v>46.16</v>
      </c>
      <c r="M3969" t="s">
        <v>749</v>
      </c>
      <c r="Q3969">
        <v>11</v>
      </c>
      <c r="R3969">
        <v>12</v>
      </c>
      <c r="S3969" t="s">
        <v>1327</v>
      </c>
      <c r="T3969" t="s">
        <v>2514</v>
      </c>
      <c r="U3969" t="s">
        <v>3407</v>
      </c>
      <c r="V3969" t="s">
        <v>3450</v>
      </c>
      <c r="W3969">
        <v>118</v>
      </c>
      <c r="X3969">
        <v>1138</v>
      </c>
      <c r="Y3969">
        <v>5</v>
      </c>
      <c r="Z3969" t="s">
        <v>3484</v>
      </c>
      <c r="AA3969" t="s">
        <v>5586</v>
      </c>
      <c r="AB3969" t="s">
        <v>687</v>
      </c>
      <c r="AC3969">
        <v>4.5</v>
      </c>
      <c r="AD3969" t="s">
        <v>8654</v>
      </c>
      <c r="AE3969" t="s">
        <v>9232</v>
      </c>
      <c r="AF3969" t="s">
        <v>9054</v>
      </c>
    </row>
    <row r="3970" spans="1:33" hidden="1" x14ac:dyDescent="0.25">
      <c r="A3970" t="s">
        <v>67</v>
      </c>
      <c r="B3970">
        <v>2025313</v>
      </c>
      <c r="C3970" t="s">
        <v>86</v>
      </c>
      <c r="D3970">
        <v>11</v>
      </c>
      <c r="E3970" t="s">
        <v>92</v>
      </c>
      <c r="F3970">
        <v>1200</v>
      </c>
      <c r="G3970" t="s">
        <v>98</v>
      </c>
      <c r="H3970" t="s">
        <v>382</v>
      </c>
      <c r="I3970" t="s">
        <v>446</v>
      </c>
      <c r="J3970" t="s">
        <v>453</v>
      </c>
      <c r="K3970">
        <v>23.57</v>
      </c>
      <c r="L3970">
        <v>46.16</v>
      </c>
      <c r="M3970" t="s">
        <v>749</v>
      </c>
      <c r="Q3970">
        <v>12</v>
      </c>
      <c r="R3970">
        <v>4</v>
      </c>
      <c r="S3970" t="s">
        <v>2025</v>
      </c>
      <c r="T3970" t="s">
        <v>3212</v>
      </c>
      <c r="U3970" t="s">
        <v>3400</v>
      </c>
      <c r="V3970" t="s">
        <v>3454</v>
      </c>
      <c r="W3970">
        <v>126</v>
      </c>
      <c r="X3970">
        <v>1118</v>
      </c>
      <c r="Y3970">
        <v>12</v>
      </c>
      <c r="Z3970" t="s">
        <v>3497</v>
      </c>
      <c r="AA3970" t="s">
        <v>6275</v>
      </c>
      <c r="AB3970" t="s">
        <v>486</v>
      </c>
      <c r="AC3970">
        <v>13</v>
      </c>
      <c r="AD3970" t="s">
        <v>8753</v>
      </c>
      <c r="AE3970" t="s">
        <v>9329</v>
      </c>
      <c r="AF3970" t="s">
        <v>9314</v>
      </c>
    </row>
    <row r="3971" spans="1:33" hidden="1" x14ac:dyDescent="0.25">
      <c r="A3971" t="s">
        <v>67</v>
      </c>
      <c r="B3971">
        <v>2025313</v>
      </c>
      <c r="C3971" t="s">
        <v>86</v>
      </c>
      <c r="D3971">
        <v>11</v>
      </c>
      <c r="E3971" t="s">
        <v>92</v>
      </c>
      <c r="F3971">
        <v>1200</v>
      </c>
      <c r="G3971" t="s">
        <v>98</v>
      </c>
      <c r="H3971" t="s">
        <v>382</v>
      </c>
      <c r="I3971" t="s">
        <v>446</v>
      </c>
      <c r="J3971" t="s">
        <v>453</v>
      </c>
      <c r="K3971">
        <v>23.57</v>
      </c>
      <c r="L3971">
        <v>46.16</v>
      </c>
      <c r="M3971" t="s">
        <v>749</v>
      </c>
      <c r="Q3971">
        <v>13</v>
      </c>
      <c r="R3971">
        <v>7</v>
      </c>
      <c r="S3971" t="s">
        <v>1713</v>
      </c>
      <c r="T3971" t="s">
        <v>2900</v>
      </c>
      <c r="U3971" t="s">
        <v>3398</v>
      </c>
      <c r="V3971" t="s">
        <v>3446</v>
      </c>
      <c r="W3971">
        <v>121</v>
      </c>
      <c r="X3971">
        <v>1129</v>
      </c>
      <c r="Y3971">
        <v>11</v>
      </c>
      <c r="Z3971" t="s">
        <v>3493</v>
      </c>
      <c r="AA3971" t="s">
        <v>6373</v>
      </c>
      <c r="AB3971" t="s">
        <v>521</v>
      </c>
      <c r="AC3971">
        <v>24</v>
      </c>
      <c r="AD3971" t="s">
        <v>8473</v>
      </c>
      <c r="AE3971" t="s">
        <v>9229</v>
      </c>
      <c r="AF3971" t="s">
        <v>8649</v>
      </c>
    </row>
    <row r="3972" spans="1:33" hidden="1" x14ac:dyDescent="0.25">
      <c r="A3972" t="s">
        <v>67</v>
      </c>
      <c r="B3972">
        <v>2025313</v>
      </c>
      <c r="C3972" t="s">
        <v>86</v>
      </c>
      <c r="D3972">
        <v>11</v>
      </c>
      <c r="E3972" t="s">
        <v>92</v>
      </c>
      <c r="F3972">
        <v>1200</v>
      </c>
      <c r="G3972" t="s">
        <v>98</v>
      </c>
      <c r="H3972" t="s">
        <v>382</v>
      </c>
      <c r="I3972" t="s">
        <v>446</v>
      </c>
      <c r="J3972" t="s">
        <v>453</v>
      </c>
      <c r="K3972">
        <v>23.57</v>
      </c>
      <c r="L3972">
        <v>46.16</v>
      </c>
      <c r="M3972" t="s">
        <v>749</v>
      </c>
      <c r="Q3972">
        <v>14</v>
      </c>
      <c r="R3972">
        <v>8</v>
      </c>
      <c r="S3972" t="s">
        <v>2143</v>
      </c>
      <c r="T3972" t="s">
        <v>3330</v>
      </c>
      <c r="U3972" t="s">
        <v>3399</v>
      </c>
      <c r="V3972" t="s">
        <v>3442</v>
      </c>
      <c r="W3972">
        <v>120</v>
      </c>
      <c r="X3972">
        <v>1063</v>
      </c>
      <c r="Y3972">
        <v>10</v>
      </c>
      <c r="Z3972" t="s">
        <v>3509</v>
      </c>
      <c r="AA3972" t="s">
        <v>6374</v>
      </c>
      <c r="AB3972" t="s">
        <v>7395</v>
      </c>
      <c r="AC3972">
        <v>128</v>
      </c>
      <c r="AD3972" t="s">
        <v>8475</v>
      </c>
      <c r="AE3972" t="s">
        <v>9227</v>
      </c>
      <c r="AF3972" t="s">
        <v>8728</v>
      </c>
    </row>
    <row r="3973" spans="1:33" hidden="1" x14ac:dyDescent="0.25">
      <c r="A3973" t="s">
        <v>68</v>
      </c>
      <c r="B3973">
        <v>2025314</v>
      </c>
      <c r="C3973" t="s">
        <v>86</v>
      </c>
      <c r="D3973">
        <v>1</v>
      </c>
      <c r="E3973" t="s">
        <v>88</v>
      </c>
      <c r="F3973">
        <v>1400</v>
      </c>
      <c r="G3973" t="s">
        <v>98</v>
      </c>
      <c r="H3973" t="s">
        <v>384</v>
      </c>
      <c r="I3973" t="s">
        <v>446</v>
      </c>
      <c r="J3973" t="s">
        <v>450</v>
      </c>
      <c r="K3973">
        <v>13.5</v>
      </c>
      <c r="L3973">
        <v>34.520000000000003</v>
      </c>
      <c r="M3973" t="s">
        <v>750</v>
      </c>
      <c r="N3973" t="s">
        <v>946</v>
      </c>
      <c r="Q3973">
        <v>1</v>
      </c>
      <c r="R3973">
        <v>14</v>
      </c>
      <c r="S3973" t="s">
        <v>1033</v>
      </c>
      <c r="T3973" t="s">
        <v>2220</v>
      </c>
      <c r="U3973" t="s">
        <v>3422</v>
      </c>
      <c r="V3973" t="s">
        <v>3450</v>
      </c>
      <c r="W3973">
        <v>122</v>
      </c>
      <c r="X3973">
        <v>1098</v>
      </c>
      <c r="Y3973">
        <v>10</v>
      </c>
      <c r="Z3973" t="s">
        <v>3478</v>
      </c>
      <c r="AA3973" t="s">
        <v>5559</v>
      </c>
      <c r="AB3973" t="s">
        <v>946</v>
      </c>
      <c r="AC3973">
        <v>6.1</v>
      </c>
      <c r="AD3973" t="s">
        <v>8583</v>
      </c>
      <c r="AE3973" t="s">
        <v>9355</v>
      </c>
      <c r="AF3973" t="s">
        <v>9393</v>
      </c>
      <c r="AG3973" t="s">
        <v>8612</v>
      </c>
    </row>
    <row r="3974" spans="1:33" hidden="1" x14ac:dyDescent="0.25">
      <c r="A3974" t="s">
        <v>68</v>
      </c>
      <c r="B3974">
        <v>2025314</v>
      </c>
      <c r="C3974" t="s">
        <v>86</v>
      </c>
      <c r="D3974">
        <v>1</v>
      </c>
      <c r="E3974" t="s">
        <v>88</v>
      </c>
      <c r="F3974">
        <v>1400</v>
      </c>
      <c r="G3974" t="s">
        <v>98</v>
      </c>
      <c r="H3974" t="s">
        <v>384</v>
      </c>
      <c r="I3974" t="s">
        <v>446</v>
      </c>
      <c r="J3974" t="s">
        <v>450</v>
      </c>
      <c r="K3974">
        <v>13.5</v>
      </c>
      <c r="L3974">
        <v>34.520000000000003</v>
      </c>
      <c r="M3974" t="s">
        <v>750</v>
      </c>
      <c r="N3974" t="s">
        <v>946</v>
      </c>
      <c r="Q3974">
        <v>2</v>
      </c>
      <c r="R3974">
        <v>7</v>
      </c>
      <c r="S3974" t="s">
        <v>1078</v>
      </c>
      <c r="T3974" t="s">
        <v>2265</v>
      </c>
      <c r="U3974" t="s">
        <v>3398</v>
      </c>
      <c r="V3974" t="s">
        <v>3447</v>
      </c>
      <c r="W3974">
        <v>132</v>
      </c>
      <c r="X3974">
        <v>1116</v>
      </c>
      <c r="Y3974">
        <v>11</v>
      </c>
      <c r="Z3974" t="s">
        <v>3479</v>
      </c>
      <c r="AA3974" t="s">
        <v>6375</v>
      </c>
      <c r="AB3974" t="s">
        <v>927</v>
      </c>
      <c r="AC3974">
        <v>8.4</v>
      </c>
      <c r="AD3974" t="s">
        <v>8819</v>
      </c>
      <c r="AE3974" t="s">
        <v>9356</v>
      </c>
      <c r="AF3974" t="s">
        <v>9393</v>
      </c>
      <c r="AG3974" t="s">
        <v>9018</v>
      </c>
    </row>
    <row r="3975" spans="1:33" hidden="1" x14ac:dyDescent="0.25">
      <c r="A3975" t="s">
        <v>68</v>
      </c>
      <c r="B3975">
        <v>2025314</v>
      </c>
      <c r="C3975" t="s">
        <v>86</v>
      </c>
      <c r="D3975">
        <v>1</v>
      </c>
      <c r="E3975" t="s">
        <v>88</v>
      </c>
      <c r="F3975">
        <v>1400</v>
      </c>
      <c r="G3975" t="s">
        <v>98</v>
      </c>
      <c r="H3975" t="s">
        <v>384</v>
      </c>
      <c r="I3975" t="s">
        <v>446</v>
      </c>
      <c r="J3975" t="s">
        <v>450</v>
      </c>
      <c r="K3975">
        <v>13.5</v>
      </c>
      <c r="L3975">
        <v>34.520000000000003</v>
      </c>
      <c r="M3975" t="s">
        <v>750</v>
      </c>
      <c r="N3975" t="s">
        <v>946</v>
      </c>
      <c r="Q3975">
        <v>3</v>
      </c>
      <c r="R3975">
        <v>2</v>
      </c>
      <c r="S3975" t="s">
        <v>1691</v>
      </c>
      <c r="T3975" t="s">
        <v>2878</v>
      </c>
      <c r="U3975" t="s">
        <v>3403</v>
      </c>
      <c r="V3975" t="s">
        <v>3446</v>
      </c>
      <c r="W3975">
        <v>135</v>
      </c>
      <c r="X3975">
        <v>1069</v>
      </c>
      <c r="Y3975">
        <v>6</v>
      </c>
      <c r="Z3975" t="s">
        <v>3506</v>
      </c>
      <c r="AA3975" t="s">
        <v>6376</v>
      </c>
      <c r="AB3975" t="s">
        <v>909</v>
      </c>
      <c r="AC3975">
        <v>5.5</v>
      </c>
      <c r="AD3975" t="s">
        <v>8822</v>
      </c>
      <c r="AE3975" t="s">
        <v>9472</v>
      </c>
      <c r="AF3975" t="s">
        <v>9360</v>
      </c>
      <c r="AG3975" t="s">
        <v>8458</v>
      </c>
    </row>
    <row r="3976" spans="1:33" hidden="1" x14ac:dyDescent="0.25">
      <c r="A3976" t="s">
        <v>68</v>
      </c>
      <c r="B3976">
        <v>2025314</v>
      </c>
      <c r="C3976" t="s">
        <v>86</v>
      </c>
      <c r="D3976">
        <v>1</v>
      </c>
      <c r="E3976" t="s">
        <v>88</v>
      </c>
      <c r="F3976">
        <v>1400</v>
      </c>
      <c r="G3976" t="s">
        <v>98</v>
      </c>
      <c r="H3976" t="s">
        <v>384</v>
      </c>
      <c r="I3976" t="s">
        <v>446</v>
      </c>
      <c r="J3976" t="s">
        <v>450</v>
      </c>
      <c r="K3976">
        <v>13.5</v>
      </c>
      <c r="L3976">
        <v>34.520000000000003</v>
      </c>
      <c r="M3976" t="s">
        <v>750</v>
      </c>
      <c r="N3976" t="s">
        <v>946</v>
      </c>
      <c r="Q3976">
        <v>4</v>
      </c>
      <c r="R3976">
        <v>5</v>
      </c>
      <c r="S3976" t="s">
        <v>1601</v>
      </c>
      <c r="T3976" t="s">
        <v>2788</v>
      </c>
      <c r="U3976" t="s">
        <v>3397</v>
      </c>
      <c r="V3976" t="s">
        <v>3459</v>
      </c>
      <c r="W3976">
        <v>133</v>
      </c>
      <c r="X3976">
        <v>1092</v>
      </c>
      <c r="Y3976">
        <v>2</v>
      </c>
      <c r="Z3976" t="s">
        <v>3521</v>
      </c>
      <c r="AA3976" t="s">
        <v>5343</v>
      </c>
      <c r="AB3976" t="s">
        <v>6973</v>
      </c>
      <c r="AC3976">
        <v>6.2</v>
      </c>
      <c r="AD3976" t="s">
        <v>8568</v>
      </c>
      <c r="AE3976" t="s">
        <v>9473</v>
      </c>
      <c r="AF3976" t="s">
        <v>9367</v>
      </c>
      <c r="AG3976" t="s">
        <v>8765</v>
      </c>
    </row>
    <row r="3977" spans="1:33" hidden="1" x14ac:dyDescent="0.25">
      <c r="A3977" t="s">
        <v>68</v>
      </c>
      <c r="B3977">
        <v>2025314</v>
      </c>
      <c r="C3977" t="s">
        <v>86</v>
      </c>
      <c r="D3977">
        <v>1</v>
      </c>
      <c r="E3977" t="s">
        <v>88</v>
      </c>
      <c r="F3977">
        <v>1400</v>
      </c>
      <c r="G3977" t="s">
        <v>98</v>
      </c>
      <c r="H3977" t="s">
        <v>384</v>
      </c>
      <c r="I3977" t="s">
        <v>446</v>
      </c>
      <c r="J3977" t="s">
        <v>450</v>
      </c>
      <c r="K3977">
        <v>13.5</v>
      </c>
      <c r="L3977">
        <v>34.520000000000003</v>
      </c>
      <c r="M3977" t="s">
        <v>750</v>
      </c>
      <c r="N3977" t="s">
        <v>946</v>
      </c>
      <c r="Q3977">
        <v>5</v>
      </c>
      <c r="R3977">
        <v>1</v>
      </c>
      <c r="S3977" t="s">
        <v>1503</v>
      </c>
      <c r="T3977" t="s">
        <v>2690</v>
      </c>
      <c r="U3977" t="s">
        <v>3411</v>
      </c>
      <c r="V3977" t="s">
        <v>3449</v>
      </c>
      <c r="W3977">
        <v>135</v>
      </c>
      <c r="X3977">
        <v>1058</v>
      </c>
      <c r="Y3977">
        <v>5</v>
      </c>
      <c r="Z3977" t="s">
        <v>3515</v>
      </c>
      <c r="AA3977" t="s">
        <v>6377</v>
      </c>
      <c r="AB3977" t="s">
        <v>7263</v>
      </c>
      <c r="AC3977">
        <v>4</v>
      </c>
      <c r="AD3977" t="s">
        <v>8567</v>
      </c>
      <c r="AE3977" t="s">
        <v>9476</v>
      </c>
      <c r="AF3977" t="s">
        <v>9393</v>
      </c>
      <c r="AG3977" t="s">
        <v>8848</v>
      </c>
    </row>
    <row r="3978" spans="1:33" hidden="1" x14ac:dyDescent="0.25">
      <c r="A3978" t="s">
        <v>68</v>
      </c>
      <c r="B3978">
        <v>2025314</v>
      </c>
      <c r="C3978" t="s">
        <v>86</v>
      </c>
      <c r="D3978">
        <v>1</v>
      </c>
      <c r="E3978" t="s">
        <v>88</v>
      </c>
      <c r="F3978">
        <v>1400</v>
      </c>
      <c r="G3978" t="s">
        <v>98</v>
      </c>
      <c r="H3978" t="s">
        <v>384</v>
      </c>
      <c r="I3978" t="s">
        <v>446</v>
      </c>
      <c r="J3978" t="s">
        <v>450</v>
      </c>
      <c r="K3978">
        <v>13.5</v>
      </c>
      <c r="L3978">
        <v>34.520000000000003</v>
      </c>
      <c r="M3978" t="s">
        <v>750</v>
      </c>
      <c r="N3978" t="s">
        <v>946</v>
      </c>
      <c r="Q3978">
        <v>6</v>
      </c>
      <c r="R3978">
        <v>3</v>
      </c>
      <c r="S3978" t="s">
        <v>1372</v>
      </c>
      <c r="T3978" t="s">
        <v>2559</v>
      </c>
      <c r="U3978" t="s">
        <v>3406</v>
      </c>
      <c r="V3978" t="s">
        <v>3453</v>
      </c>
      <c r="W3978">
        <v>135</v>
      </c>
      <c r="X3978">
        <v>1072</v>
      </c>
      <c r="Y3978">
        <v>8</v>
      </c>
      <c r="Z3978" t="s">
        <v>3498</v>
      </c>
      <c r="AA3978" t="s">
        <v>6378</v>
      </c>
      <c r="AB3978" t="s">
        <v>6875</v>
      </c>
      <c r="AC3978">
        <v>41</v>
      </c>
      <c r="AD3978" t="s">
        <v>8573</v>
      </c>
      <c r="AE3978" t="s">
        <v>9315</v>
      </c>
      <c r="AF3978" t="s">
        <v>9368</v>
      </c>
      <c r="AG3978" t="s">
        <v>8488</v>
      </c>
    </row>
    <row r="3979" spans="1:33" hidden="1" x14ac:dyDescent="0.25">
      <c r="A3979" t="s">
        <v>68</v>
      </c>
      <c r="B3979">
        <v>2025314</v>
      </c>
      <c r="C3979" t="s">
        <v>86</v>
      </c>
      <c r="D3979">
        <v>1</v>
      </c>
      <c r="E3979" t="s">
        <v>88</v>
      </c>
      <c r="F3979">
        <v>1400</v>
      </c>
      <c r="G3979" t="s">
        <v>98</v>
      </c>
      <c r="H3979" t="s">
        <v>384</v>
      </c>
      <c r="I3979" t="s">
        <v>446</v>
      </c>
      <c r="J3979" t="s">
        <v>450</v>
      </c>
      <c r="K3979">
        <v>13.5</v>
      </c>
      <c r="L3979">
        <v>34.520000000000003</v>
      </c>
      <c r="M3979" t="s">
        <v>750</v>
      </c>
      <c r="N3979" t="s">
        <v>946</v>
      </c>
      <c r="Q3979">
        <v>7</v>
      </c>
      <c r="R3979">
        <v>6</v>
      </c>
      <c r="S3979" t="s">
        <v>1218</v>
      </c>
      <c r="T3979" t="s">
        <v>2405</v>
      </c>
      <c r="U3979" t="s">
        <v>3431</v>
      </c>
      <c r="V3979" t="s">
        <v>3457</v>
      </c>
      <c r="W3979">
        <v>133</v>
      </c>
      <c r="X3979">
        <v>1119</v>
      </c>
      <c r="Y3979">
        <v>4</v>
      </c>
      <c r="Z3979" t="s">
        <v>3491</v>
      </c>
      <c r="AA3979" t="s">
        <v>6379</v>
      </c>
      <c r="AB3979" t="s">
        <v>8224</v>
      </c>
      <c r="AC3979">
        <v>30</v>
      </c>
      <c r="AD3979" t="s">
        <v>8569</v>
      </c>
      <c r="AE3979" t="s">
        <v>9473</v>
      </c>
      <c r="AF3979" t="s">
        <v>9199</v>
      </c>
      <c r="AG3979" t="s">
        <v>8475</v>
      </c>
    </row>
    <row r="3980" spans="1:33" hidden="1" x14ac:dyDescent="0.25">
      <c r="A3980" t="s">
        <v>68</v>
      </c>
      <c r="B3980">
        <v>2025314</v>
      </c>
      <c r="C3980" t="s">
        <v>86</v>
      </c>
      <c r="D3980">
        <v>1</v>
      </c>
      <c r="E3980" t="s">
        <v>88</v>
      </c>
      <c r="F3980">
        <v>1400</v>
      </c>
      <c r="G3980" t="s">
        <v>98</v>
      </c>
      <c r="H3980" t="s">
        <v>384</v>
      </c>
      <c r="I3980" t="s">
        <v>446</v>
      </c>
      <c r="J3980" t="s">
        <v>450</v>
      </c>
      <c r="K3980">
        <v>13.5</v>
      </c>
      <c r="L3980">
        <v>34.520000000000003</v>
      </c>
      <c r="M3980" t="s">
        <v>750</v>
      </c>
      <c r="N3980" t="s">
        <v>946</v>
      </c>
      <c r="Q3980">
        <v>8</v>
      </c>
      <c r="R3980">
        <v>12</v>
      </c>
      <c r="S3980" t="s">
        <v>1716</v>
      </c>
      <c r="T3980" t="s">
        <v>2903</v>
      </c>
      <c r="U3980" t="s">
        <v>3401</v>
      </c>
      <c r="V3980" t="s">
        <v>3448</v>
      </c>
      <c r="W3980">
        <v>129</v>
      </c>
      <c r="X3980">
        <v>1115</v>
      </c>
      <c r="Y3980">
        <v>3</v>
      </c>
      <c r="Z3980" t="s">
        <v>3507</v>
      </c>
      <c r="AA3980" t="s">
        <v>6380</v>
      </c>
      <c r="AB3980" t="s">
        <v>7851</v>
      </c>
      <c r="AC3980">
        <v>17</v>
      </c>
      <c r="AD3980" t="s">
        <v>8783</v>
      </c>
      <c r="AE3980" t="s">
        <v>9355</v>
      </c>
      <c r="AF3980" t="s">
        <v>9362</v>
      </c>
      <c r="AG3980" t="s">
        <v>462</v>
      </c>
    </row>
    <row r="3981" spans="1:33" hidden="1" x14ac:dyDescent="0.25">
      <c r="A3981" t="s">
        <v>68</v>
      </c>
      <c r="B3981">
        <v>2025314</v>
      </c>
      <c r="C3981" t="s">
        <v>86</v>
      </c>
      <c r="D3981">
        <v>1</v>
      </c>
      <c r="E3981" t="s">
        <v>88</v>
      </c>
      <c r="F3981">
        <v>1400</v>
      </c>
      <c r="G3981" t="s">
        <v>98</v>
      </c>
      <c r="H3981" t="s">
        <v>384</v>
      </c>
      <c r="I3981" t="s">
        <v>446</v>
      </c>
      <c r="J3981" t="s">
        <v>450</v>
      </c>
      <c r="K3981">
        <v>13.5</v>
      </c>
      <c r="L3981">
        <v>34.520000000000003</v>
      </c>
      <c r="M3981" t="s">
        <v>750</v>
      </c>
      <c r="N3981" t="s">
        <v>946</v>
      </c>
      <c r="Q3981">
        <v>9</v>
      </c>
      <c r="R3981">
        <v>8</v>
      </c>
      <c r="S3981" t="s">
        <v>1697</v>
      </c>
      <c r="T3981" t="s">
        <v>2884</v>
      </c>
      <c r="U3981" t="s">
        <v>3400</v>
      </c>
      <c r="V3981" t="s">
        <v>3441</v>
      </c>
      <c r="W3981">
        <v>132</v>
      </c>
      <c r="X3981">
        <v>1098</v>
      </c>
      <c r="Y3981">
        <v>14</v>
      </c>
      <c r="Z3981" t="s">
        <v>3522</v>
      </c>
      <c r="AA3981" t="s">
        <v>6381</v>
      </c>
      <c r="AB3981" t="s">
        <v>873</v>
      </c>
      <c r="AC3981">
        <v>16</v>
      </c>
      <c r="AD3981" t="s">
        <v>8896</v>
      </c>
      <c r="AE3981" t="s">
        <v>9318</v>
      </c>
      <c r="AF3981" t="s">
        <v>9366</v>
      </c>
      <c r="AG3981" t="s">
        <v>8556</v>
      </c>
    </row>
    <row r="3982" spans="1:33" hidden="1" x14ac:dyDescent="0.25">
      <c r="A3982" t="s">
        <v>68</v>
      </c>
      <c r="B3982">
        <v>2025314</v>
      </c>
      <c r="C3982" t="s">
        <v>86</v>
      </c>
      <c r="D3982">
        <v>1</v>
      </c>
      <c r="E3982" t="s">
        <v>88</v>
      </c>
      <c r="F3982">
        <v>1400</v>
      </c>
      <c r="G3982" t="s">
        <v>98</v>
      </c>
      <c r="H3982" t="s">
        <v>384</v>
      </c>
      <c r="I3982" t="s">
        <v>446</v>
      </c>
      <c r="J3982" t="s">
        <v>450</v>
      </c>
      <c r="K3982">
        <v>13.5</v>
      </c>
      <c r="L3982">
        <v>34.520000000000003</v>
      </c>
      <c r="M3982" t="s">
        <v>750</v>
      </c>
      <c r="N3982" t="s">
        <v>946</v>
      </c>
      <c r="Q3982">
        <v>10</v>
      </c>
      <c r="R3982">
        <v>13</v>
      </c>
      <c r="S3982" t="s">
        <v>2144</v>
      </c>
      <c r="T3982" t="s">
        <v>3331</v>
      </c>
      <c r="U3982" t="s">
        <v>3407</v>
      </c>
      <c r="V3982" t="s">
        <v>3440</v>
      </c>
      <c r="W3982">
        <v>122</v>
      </c>
      <c r="X3982">
        <v>1165</v>
      </c>
      <c r="Y3982">
        <v>12</v>
      </c>
      <c r="Z3982" t="s">
        <v>3499</v>
      </c>
      <c r="AA3982" t="s">
        <v>6382</v>
      </c>
      <c r="AB3982" t="s">
        <v>7912</v>
      </c>
      <c r="AC3982">
        <v>46</v>
      </c>
      <c r="AD3982" t="s">
        <v>8787</v>
      </c>
      <c r="AE3982" t="s">
        <v>9356</v>
      </c>
      <c r="AF3982" t="s">
        <v>9366</v>
      </c>
      <c r="AG3982" t="s">
        <v>8392</v>
      </c>
    </row>
    <row r="3983" spans="1:33" hidden="1" x14ac:dyDescent="0.25">
      <c r="A3983" t="s">
        <v>68</v>
      </c>
      <c r="B3983">
        <v>2025314</v>
      </c>
      <c r="C3983" t="s">
        <v>86</v>
      </c>
      <c r="D3983">
        <v>1</v>
      </c>
      <c r="E3983" t="s">
        <v>88</v>
      </c>
      <c r="F3983">
        <v>1400</v>
      </c>
      <c r="G3983" t="s">
        <v>98</v>
      </c>
      <c r="H3983" t="s">
        <v>384</v>
      </c>
      <c r="I3983" t="s">
        <v>446</v>
      </c>
      <c r="J3983" t="s">
        <v>450</v>
      </c>
      <c r="K3983">
        <v>13.5</v>
      </c>
      <c r="L3983">
        <v>34.520000000000003</v>
      </c>
      <c r="M3983" t="s">
        <v>750</v>
      </c>
      <c r="N3983" t="s">
        <v>946</v>
      </c>
      <c r="Q3983">
        <v>11</v>
      </c>
      <c r="R3983">
        <v>9</v>
      </c>
      <c r="S3983" t="s">
        <v>1325</v>
      </c>
      <c r="T3983" t="s">
        <v>2512</v>
      </c>
      <c r="U3983" t="s">
        <v>3419</v>
      </c>
      <c r="V3983" t="s">
        <v>3443</v>
      </c>
      <c r="W3983">
        <v>130</v>
      </c>
      <c r="X3983">
        <v>1144</v>
      </c>
      <c r="Y3983">
        <v>9</v>
      </c>
      <c r="Z3983" t="s">
        <v>3502</v>
      </c>
      <c r="AA3983" t="s">
        <v>6009</v>
      </c>
      <c r="AB3983" t="s">
        <v>7428</v>
      </c>
      <c r="AC3983">
        <v>13</v>
      </c>
      <c r="AD3983" t="s">
        <v>8570</v>
      </c>
      <c r="AE3983" t="s">
        <v>9474</v>
      </c>
      <c r="AF3983" t="s">
        <v>9362</v>
      </c>
      <c r="AG3983" t="s">
        <v>9146</v>
      </c>
    </row>
    <row r="3984" spans="1:33" hidden="1" x14ac:dyDescent="0.25">
      <c r="A3984" t="s">
        <v>68</v>
      </c>
      <c r="B3984">
        <v>2025314</v>
      </c>
      <c r="C3984" t="s">
        <v>86</v>
      </c>
      <c r="D3984">
        <v>1</v>
      </c>
      <c r="E3984" t="s">
        <v>88</v>
      </c>
      <c r="F3984">
        <v>1400</v>
      </c>
      <c r="G3984" t="s">
        <v>98</v>
      </c>
      <c r="H3984" t="s">
        <v>384</v>
      </c>
      <c r="I3984" t="s">
        <v>446</v>
      </c>
      <c r="J3984" t="s">
        <v>450</v>
      </c>
      <c r="K3984">
        <v>13.5</v>
      </c>
      <c r="L3984">
        <v>34.520000000000003</v>
      </c>
      <c r="M3984" t="s">
        <v>750</v>
      </c>
      <c r="N3984" t="s">
        <v>946</v>
      </c>
      <c r="Q3984">
        <v>12</v>
      </c>
      <c r="R3984">
        <v>11</v>
      </c>
      <c r="S3984" t="s">
        <v>1899</v>
      </c>
      <c r="T3984" t="s">
        <v>3086</v>
      </c>
      <c r="U3984" t="s">
        <v>3410</v>
      </c>
      <c r="V3984" t="s">
        <v>3458</v>
      </c>
      <c r="W3984">
        <v>129</v>
      </c>
      <c r="X3984">
        <v>1124</v>
      </c>
      <c r="Y3984">
        <v>13</v>
      </c>
      <c r="Z3984" t="s">
        <v>3519</v>
      </c>
      <c r="AA3984" t="s">
        <v>6336</v>
      </c>
      <c r="AB3984" t="s">
        <v>8225</v>
      </c>
      <c r="AC3984">
        <v>99</v>
      </c>
      <c r="AD3984" t="s">
        <v>8577</v>
      </c>
      <c r="AE3984" t="s">
        <v>9425</v>
      </c>
      <c r="AF3984" t="s">
        <v>9104</v>
      </c>
      <c r="AG3984" t="s">
        <v>9000</v>
      </c>
    </row>
    <row r="3985" spans="1:33" hidden="1" x14ac:dyDescent="0.25">
      <c r="A3985" t="s">
        <v>68</v>
      </c>
      <c r="B3985">
        <v>2025314</v>
      </c>
      <c r="C3985" t="s">
        <v>86</v>
      </c>
      <c r="D3985">
        <v>1</v>
      </c>
      <c r="E3985" t="s">
        <v>88</v>
      </c>
      <c r="F3985">
        <v>1400</v>
      </c>
      <c r="G3985" t="s">
        <v>98</v>
      </c>
      <c r="H3985" t="s">
        <v>384</v>
      </c>
      <c r="I3985" t="s">
        <v>446</v>
      </c>
      <c r="J3985" t="s">
        <v>450</v>
      </c>
      <c r="K3985">
        <v>13.5</v>
      </c>
      <c r="L3985">
        <v>34.520000000000003</v>
      </c>
      <c r="M3985" t="s">
        <v>750</v>
      </c>
      <c r="N3985" t="s">
        <v>946</v>
      </c>
      <c r="Q3985">
        <v>13</v>
      </c>
      <c r="R3985">
        <v>10</v>
      </c>
      <c r="S3985" t="s">
        <v>1311</v>
      </c>
      <c r="T3985" t="s">
        <v>2498</v>
      </c>
      <c r="U3985" t="s">
        <v>3408</v>
      </c>
      <c r="V3985" t="s">
        <v>3445</v>
      </c>
      <c r="W3985">
        <v>131</v>
      </c>
      <c r="X3985">
        <v>1052</v>
      </c>
      <c r="Y3985">
        <v>7</v>
      </c>
      <c r="Z3985" t="s">
        <v>3543</v>
      </c>
      <c r="AA3985" t="s">
        <v>6383</v>
      </c>
      <c r="AB3985" t="s">
        <v>8226</v>
      </c>
      <c r="AC3985">
        <v>55</v>
      </c>
      <c r="AD3985" t="s">
        <v>8584</v>
      </c>
      <c r="AE3985" t="s">
        <v>9473</v>
      </c>
      <c r="AF3985" t="s">
        <v>9199</v>
      </c>
      <c r="AG3985" t="s">
        <v>8744</v>
      </c>
    </row>
    <row r="3986" spans="1:33" hidden="1" x14ac:dyDescent="0.25">
      <c r="A3986" t="s">
        <v>68</v>
      </c>
      <c r="B3986">
        <v>2025314</v>
      </c>
      <c r="C3986" t="s">
        <v>86</v>
      </c>
      <c r="D3986">
        <v>1</v>
      </c>
      <c r="E3986" t="s">
        <v>88</v>
      </c>
      <c r="F3986">
        <v>1400</v>
      </c>
      <c r="G3986" t="s">
        <v>98</v>
      </c>
      <c r="H3986" t="s">
        <v>384</v>
      </c>
      <c r="I3986" t="s">
        <v>446</v>
      </c>
      <c r="J3986" t="s">
        <v>450</v>
      </c>
      <c r="K3986">
        <v>13.5</v>
      </c>
      <c r="L3986">
        <v>34.520000000000003</v>
      </c>
      <c r="M3986" t="s">
        <v>750</v>
      </c>
      <c r="N3986" t="s">
        <v>946</v>
      </c>
      <c r="Q3986">
        <v>14</v>
      </c>
      <c r="R3986">
        <v>4</v>
      </c>
      <c r="S3986" t="s">
        <v>1085</v>
      </c>
      <c r="T3986" t="s">
        <v>2272</v>
      </c>
      <c r="U3986" t="s">
        <v>3404</v>
      </c>
      <c r="V3986" t="s">
        <v>3442</v>
      </c>
      <c r="W3986">
        <v>134</v>
      </c>
      <c r="X3986">
        <v>1175</v>
      </c>
      <c r="Y3986">
        <v>1</v>
      </c>
      <c r="Z3986" t="s">
        <v>3533</v>
      </c>
      <c r="AA3986" t="s">
        <v>6384</v>
      </c>
      <c r="AB3986" t="s">
        <v>8227</v>
      </c>
      <c r="AC3986">
        <v>25</v>
      </c>
      <c r="AD3986" t="s">
        <v>8568</v>
      </c>
      <c r="AE3986" t="s">
        <v>9461</v>
      </c>
      <c r="AF3986" t="s">
        <v>9362</v>
      </c>
      <c r="AG3986" t="s">
        <v>9539</v>
      </c>
    </row>
    <row r="3987" spans="1:33" x14ac:dyDescent="0.25">
      <c r="A3987" t="s">
        <v>72</v>
      </c>
      <c r="B3987">
        <v>2025355</v>
      </c>
      <c r="C3987" t="s">
        <v>86</v>
      </c>
      <c r="D3987">
        <v>2</v>
      </c>
      <c r="E3987" t="s">
        <v>90</v>
      </c>
      <c r="F3987">
        <v>1200</v>
      </c>
      <c r="G3987" t="s">
        <v>98</v>
      </c>
      <c r="H3987" t="s">
        <v>420</v>
      </c>
      <c r="I3987" t="s">
        <v>446</v>
      </c>
      <c r="J3987" t="s">
        <v>448</v>
      </c>
      <c r="K3987">
        <v>23.84</v>
      </c>
      <c r="L3987">
        <v>46.07</v>
      </c>
      <c r="M3987" t="s">
        <v>476</v>
      </c>
      <c r="Q3987">
        <v>1</v>
      </c>
      <c r="R3987">
        <v>1</v>
      </c>
      <c r="S3987" t="s">
        <v>1955</v>
      </c>
      <c r="T3987" t="s">
        <v>3142</v>
      </c>
      <c r="U3987" t="s">
        <v>3401</v>
      </c>
      <c r="V3987" t="s">
        <v>3452</v>
      </c>
      <c r="W3987">
        <v>135</v>
      </c>
      <c r="X3987">
        <v>1120</v>
      </c>
      <c r="Y3987">
        <v>6</v>
      </c>
      <c r="Z3987" t="s">
        <v>3478</v>
      </c>
      <c r="AA3987" t="s">
        <v>6051</v>
      </c>
      <c r="AB3987" t="s">
        <v>476</v>
      </c>
      <c r="AC3987">
        <v>2.4</v>
      </c>
      <c r="AD3987" t="s">
        <v>8455</v>
      </c>
      <c r="AE3987" t="s">
        <v>9223</v>
      </c>
      <c r="AF3987" t="s">
        <v>9400</v>
      </c>
    </row>
    <row r="3988" spans="1:33" hidden="1" x14ac:dyDescent="0.25">
      <c r="A3988" t="s">
        <v>68</v>
      </c>
      <c r="B3988">
        <v>2025315</v>
      </c>
      <c r="C3988" t="s">
        <v>86</v>
      </c>
      <c r="D3988">
        <v>2</v>
      </c>
      <c r="E3988" t="s">
        <v>90</v>
      </c>
      <c r="F3988">
        <v>1000</v>
      </c>
      <c r="G3988" t="s">
        <v>98</v>
      </c>
      <c r="H3988" t="s">
        <v>385</v>
      </c>
      <c r="I3988" t="s">
        <v>446</v>
      </c>
      <c r="J3988" t="s">
        <v>450</v>
      </c>
      <c r="K3988">
        <v>13.01</v>
      </c>
      <c r="L3988">
        <v>33.869999999999997</v>
      </c>
      <c r="M3988" t="s">
        <v>719</v>
      </c>
      <c r="Q3988">
        <v>2</v>
      </c>
      <c r="R3988">
        <v>12</v>
      </c>
      <c r="S3988" t="s">
        <v>1517</v>
      </c>
      <c r="T3988" t="s">
        <v>2704</v>
      </c>
      <c r="U3988" t="s">
        <v>3415</v>
      </c>
      <c r="V3988" t="s">
        <v>3452</v>
      </c>
      <c r="W3988">
        <v>122</v>
      </c>
      <c r="X3988">
        <v>1126</v>
      </c>
      <c r="Y3988">
        <v>10</v>
      </c>
      <c r="Z3988" t="s">
        <v>3521</v>
      </c>
      <c r="AA3988" t="s">
        <v>6386</v>
      </c>
      <c r="AB3988" t="s">
        <v>7288</v>
      </c>
      <c r="AC3988">
        <v>17</v>
      </c>
      <c r="AD3988" t="s">
        <v>8425</v>
      </c>
      <c r="AE3988" t="s">
        <v>9423</v>
      </c>
      <c r="AF3988" t="s">
        <v>8417</v>
      </c>
    </row>
    <row r="3989" spans="1:33" hidden="1" x14ac:dyDescent="0.25">
      <c r="A3989" t="s">
        <v>68</v>
      </c>
      <c r="B3989">
        <v>2025315</v>
      </c>
      <c r="C3989" t="s">
        <v>86</v>
      </c>
      <c r="D3989">
        <v>2</v>
      </c>
      <c r="E3989" t="s">
        <v>90</v>
      </c>
      <c r="F3989">
        <v>1000</v>
      </c>
      <c r="G3989" t="s">
        <v>98</v>
      </c>
      <c r="H3989" t="s">
        <v>385</v>
      </c>
      <c r="I3989" t="s">
        <v>446</v>
      </c>
      <c r="J3989" t="s">
        <v>450</v>
      </c>
      <c r="K3989">
        <v>13.01</v>
      </c>
      <c r="L3989">
        <v>33.869999999999997</v>
      </c>
      <c r="M3989" t="s">
        <v>719</v>
      </c>
      <c r="Q3989">
        <v>3</v>
      </c>
      <c r="R3989">
        <v>6</v>
      </c>
      <c r="S3989" t="s">
        <v>2145</v>
      </c>
      <c r="T3989" t="s">
        <v>3332</v>
      </c>
      <c r="U3989" t="s">
        <v>3411</v>
      </c>
      <c r="V3989" t="s">
        <v>3446</v>
      </c>
      <c r="W3989">
        <v>127</v>
      </c>
      <c r="X3989">
        <v>1096</v>
      </c>
      <c r="Y3989">
        <v>14</v>
      </c>
      <c r="Z3989" t="s">
        <v>3514</v>
      </c>
      <c r="AA3989" t="s">
        <v>6052</v>
      </c>
      <c r="AB3989" t="s">
        <v>7649</v>
      </c>
      <c r="AC3989">
        <v>4.5999999999999996</v>
      </c>
      <c r="AD3989" t="s">
        <v>8732</v>
      </c>
      <c r="AE3989" t="s">
        <v>9426</v>
      </c>
      <c r="AF3989" t="s">
        <v>8417</v>
      </c>
    </row>
    <row r="3990" spans="1:33" hidden="1" x14ac:dyDescent="0.25">
      <c r="A3990" t="s">
        <v>68</v>
      </c>
      <c r="B3990">
        <v>2025315</v>
      </c>
      <c r="C3990" t="s">
        <v>86</v>
      </c>
      <c r="D3990">
        <v>2</v>
      </c>
      <c r="E3990" t="s">
        <v>90</v>
      </c>
      <c r="F3990">
        <v>1000</v>
      </c>
      <c r="G3990" t="s">
        <v>98</v>
      </c>
      <c r="H3990" t="s">
        <v>385</v>
      </c>
      <c r="I3990" t="s">
        <v>446</v>
      </c>
      <c r="J3990" t="s">
        <v>450</v>
      </c>
      <c r="K3990">
        <v>13.01</v>
      </c>
      <c r="L3990">
        <v>33.869999999999997</v>
      </c>
      <c r="M3990" t="s">
        <v>719</v>
      </c>
      <c r="Q3990">
        <v>4</v>
      </c>
      <c r="R3990">
        <v>5</v>
      </c>
      <c r="S3990" t="s">
        <v>2146</v>
      </c>
      <c r="T3990" t="s">
        <v>3333</v>
      </c>
      <c r="U3990" t="s">
        <v>3413</v>
      </c>
      <c r="V3990" t="s">
        <v>3456</v>
      </c>
      <c r="W3990">
        <v>125</v>
      </c>
      <c r="X3990">
        <v>1209</v>
      </c>
      <c r="Y3990">
        <v>8</v>
      </c>
      <c r="Z3990" t="s">
        <v>3514</v>
      </c>
      <c r="AA3990" t="s">
        <v>6387</v>
      </c>
      <c r="AB3990" t="s">
        <v>7997</v>
      </c>
      <c r="AC3990">
        <v>24</v>
      </c>
      <c r="AD3990" t="s">
        <v>8968</v>
      </c>
      <c r="AE3990" t="s">
        <v>9425</v>
      </c>
      <c r="AF3990" t="s">
        <v>9104</v>
      </c>
    </row>
    <row r="3991" spans="1:33" hidden="1" x14ac:dyDescent="0.25">
      <c r="A3991" t="s">
        <v>68</v>
      </c>
      <c r="B3991">
        <v>2025315</v>
      </c>
      <c r="C3991" t="s">
        <v>86</v>
      </c>
      <c r="D3991">
        <v>2</v>
      </c>
      <c r="E3991" t="s">
        <v>90</v>
      </c>
      <c r="F3991">
        <v>1000</v>
      </c>
      <c r="G3991" t="s">
        <v>98</v>
      </c>
      <c r="H3991" t="s">
        <v>385</v>
      </c>
      <c r="I3991" t="s">
        <v>446</v>
      </c>
      <c r="J3991" t="s">
        <v>450</v>
      </c>
      <c r="K3991">
        <v>13.01</v>
      </c>
      <c r="L3991">
        <v>33.869999999999997</v>
      </c>
      <c r="M3991" t="s">
        <v>719</v>
      </c>
      <c r="Q3991">
        <v>5</v>
      </c>
      <c r="R3991">
        <v>13</v>
      </c>
      <c r="S3991" t="s">
        <v>1118</v>
      </c>
      <c r="T3991" t="s">
        <v>2305</v>
      </c>
      <c r="U3991" t="s">
        <v>3416</v>
      </c>
      <c r="V3991" t="s">
        <v>3441</v>
      </c>
      <c r="W3991">
        <v>121</v>
      </c>
      <c r="X3991">
        <v>1097</v>
      </c>
      <c r="Y3991">
        <v>3</v>
      </c>
      <c r="Z3991" t="s">
        <v>3490</v>
      </c>
      <c r="AA3991" t="s">
        <v>6388</v>
      </c>
      <c r="AB3991" t="s">
        <v>8095</v>
      </c>
      <c r="AC3991">
        <v>39</v>
      </c>
      <c r="AD3991" t="s">
        <v>8429</v>
      </c>
      <c r="AE3991" t="s">
        <v>9445</v>
      </c>
      <c r="AF3991" t="s">
        <v>8948</v>
      </c>
    </row>
    <row r="3992" spans="1:33" hidden="1" x14ac:dyDescent="0.25">
      <c r="A3992" t="s">
        <v>68</v>
      </c>
      <c r="B3992">
        <v>2025315</v>
      </c>
      <c r="C3992" t="s">
        <v>86</v>
      </c>
      <c r="D3992">
        <v>2</v>
      </c>
      <c r="E3992" t="s">
        <v>90</v>
      </c>
      <c r="F3992">
        <v>1000</v>
      </c>
      <c r="G3992" t="s">
        <v>98</v>
      </c>
      <c r="H3992" t="s">
        <v>385</v>
      </c>
      <c r="I3992" t="s">
        <v>446</v>
      </c>
      <c r="J3992" t="s">
        <v>450</v>
      </c>
      <c r="K3992">
        <v>13.01</v>
      </c>
      <c r="L3992">
        <v>33.869999999999997</v>
      </c>
      <c r="M3992" t="s">
        <v>719</v>
      </c>
      <c r="Q3992">
        <v>6</v>
      </c>
      <c r="R3992">
        <v>14</v>
      </c>
      <c r="S3992" t="s">
        <v>1360</v>
      </c>
      <c r="T3992" t="s">
        <v>2547</v>
      </c>
      <c r="U3992" t="s">
        <v>3419</v>
      </c>
      <c r="V3992" t="s">
        <v>3461</v>
      </c>
      <c r="W3992">
        <v>121</v>
      </c>
      <c r="X3992">
        <v>1152</v>
      </c>
      <c r="Y3992">
        <v>2</v>
      </c>
      <c r="Z3992" t="s">
        <v>3515</v>
      </c>
      <c r="AA3992" t="s">
        <v>5603</v>
      </c>
      <c r="AB3992" t="s">
        <v>7156</v>
      </c>
      <c r="AC3992">
        <v>29</v>
      </c>
      <c r="AD3992" t="s">
        <v>8733</v>
      </c>
      <c r="AE3992" t="s">
        <v>9444</v>
      </c>
      <c r="AF3992" t="s">
        <v>8748</v>
      </c>
    </row>
    <row r="3993" spans="1:33" hidden="1" x14ac:dyDescent="0.25">
      <c r="A3993" t="s">
        <v>68</v>
      </c>
      <c r="B3993">
        <v>2025315</v>
      </c>
      <c r="C3993" t="s">
        <v>86</v>
      </c>
      <c r="D3993">
        <v>2</v>
      </c>
      <c r="E3993" t="s">
        <v>90</v>
      </c>
      <c r="F3993">
        <v>1000</v>
      </c>
      <c r="G3993" t="s">
        <v>98</v>
      </c>
      <c r="H3993" t="s">
        <v>385</v>
      </c>
      <c r="I3993" t="s">
        <v>446</v>
      </c>
      <c r="J3993" t="s">
        <v>450</v>
      </c>
      <c r="K3993">
        <v>13.01</v>
      </c>
      <c r="L3993">
        <v>33.869999999999997</v>
      </c>
      <c r="M3993" t="s">
        <v>719</v>
      </c>
      <c r="Q3993">
        <v>7</v>
      </c>
      <c r="R3993">
        <v>11</v>
      </c>
      <c r="S3993" t="s">
        <v>1826</v>
      </c>
      <c r="T3993" t="s">
        <v>3013</v>
      </c>
      <c r="U3993" t="s">
        <v>3400</v>
      </c>
      <c r="V3993" t="s">
        <v>3448</v>
      </c>
      <c r="W3993">
        <v>127</v>
      </c>
      <c r="X3993">
        <v>1069</v>
      </c>
      <c r="Y3993">
        <v>6</v>
      </c>
      <c r="Z3993" t="s">
        <v>3498</v>
      </c>
      <c r="AA3993" t="s">
        <v>6389</v>
      </c>
      <c r="AB3993" t="s">
        <v>8228</v>
      </c>
      <c r="AC3993">
        <v>127</v>
      </c>
      <c r="AD3993" t="s">
        <v>8732</v>
      </c>
      <c r="AE3993" t="s">
        <v>9446</v>
      </c>
      <c r="AF3993" t="s">
        <v>8872</v>
      </c>
    </row>
    <row r="3994" spans="1:33" hidden="1" x14ac:dyDescent="0.25">
      <c r="A3994" t="s">
        <v>68</v>
      </c>
      <c r="B3994">
        <v>2025315</v>
      </c>
      <c r="C3994" t="s">
        <v>86</v>
      </c>
      <c r="D3994">
        <v>2</v>
      </c>
      <c r="E3994" t="s">
        <v>90</v>
      </c>
      <c r="F3994">
        <v>1000</v>
      </c>
      <c r="G3994" t="s">
        <v>98</v>
      </c>
      <c r="H3994" t="s">
        <v>385</v>
      </c>
      <c r="I3994" t="s">
        <v>446</v>
      </c>
      <c r="J3994" t="s">
        <v>450</v>
      </c>
      <c r="K3994">
        <v>13.01</v>
      </c>
      <c r="L3994">
        <v>33.869999999999997</v>
      </c>
      <c r="M3994" t="s">
        <v>719</v>
      </c>
      <c r="Q3994">
        <v>8</v>
      </c>
      <c r="R3994">
        <v>3</v>
      </c>
      <c r="S3994" t="s">
        <v>1421</v>
      </c>
      <c r="T3994" t="s">
        <v>2608</v>
      </c>
      <c r="U3994" t="s">
        <v>3403</v>
      </c>
      <c r="V3994" t="s">
        <v>3445</v>
      </c>
      <c r="W3994">
        <v>134</v>
      </c>
      <c r="X3994">
        <v>1051</v>
      </c>
      <c r="Y3994">
        <v>5</v>
      </c>
      <c r="Z3994" t="s">
        <v>3498</v>
      </c>
      <c r="AA3994" t="s">
        <v>6390</v>
      </c>
      <c r="AB3994" t="s">
        <v>8228</v>
      </c>
      <c r="AC3994">
        <v>11</v>
      </c>
      <c r="AD3994" t="s">
        <v>8826</v>
      </c>
      <c r="AE3994" t="s">
        <v>9472</v>
      </c>
      <c r="AF3994" t="s">
        <v>8474</v>
      </c>
    </row>
    <row r="3995" spans="1:33" hidden="1" x14ac:dyDescent="0.25">
      <c r="A3995" t="s">
        <v>68</v>
      </c>
      <c r="B3995">
        <v>2025315</v>
      </c>
      <c r="C3995" t="s">
        <v>86</v>
      </c>
      <c r="D3995">
        <v>2</v>
      </c>
      <c r="E3995" t="s">
        <v>90</v>
      </c>
      <c r="F3995">
        <v>1000</v>
      </c>
      <c r="G3995" t="s">
        <v>98</v>
      </c>
      <c r="H3995" t="s">
        <v>385</v>
      </c>
      <c r="I3995" t="s">
        <v>446</v>
      </c>
      <c r="J3995" t="s">
        <v>450</v>
      </c>
      <c r="K3995">
        <v>13.01</v>
      </c>
      <c r="L3995">
        <v>33.869999999999997</v>
      </c>
      <c r="M3995" t="s">
        <v>719</v>
      </c>
      <c r="Q3995">
        <v>9</v>
      </c>
      <c r="R3995">
        <v>9</v>
      </c>
      <c r="S3995" t="s">
        <v>2147</v>
      </c>
      <c r="T3995" t="s">
        <v>3334</v>
      </c>
      <c r="U3995" t="s">
        <v>3401</v>
      </c>
      <c r="V3995" t="s">
        <v>3455</v>
      </c>
      <c r="W3995">
        <v>127</v>
      </c>
      <c r="X3995">
        <v>1228</v>
      </c>
      <c r="Y3995">
        <v>13</v>
      </c>
      <c r="Z3995" t="s">
        <v>3487</v>
      </c>
      <c r="AA3995" t="s">
        <v>6391</v>
      </c>
      <c r="AB3995" t="s">
        <v>7661</v>
      </c>
      <c r="AC3995">
        <v>21</v>
      </c>
      <c r="AD3995" t="s">
        <v>8427</v>
      </c>
      <c r="AE3995" t="s">
        <v>9419</v>
      </c>
      <c r="AF3995" t="s">
        <v>8581</v>
      </c>
    </row>
    <row r="3996" spans="1:33" hidden="1" x14ac:dyDescent="0.25">
      <c r="A3996" t="s">
        <v>68</v>
      </c>
      <c r="B3996">
        <v>2025315</v>
      </c>
      <c r="C3996" t="s">
        <v>86</v>
      </c>
      <c r="D3996">
        <v>2</v>
      </c>
      <c r="E3996" t="s">
        <v>90</v>
      </c>
      <c r="F3996">
        <v>1000</v>
      </c>
      <c r="G3996" t="s">
        <v>98</v>
      </c>
      <c r="H3996" t="s">
        <v>385</v>
      </c>
      <c r="I3996" t="s">
        <v>446</v>
      </c>
      <c r="J3996" t="s">
        <v>450</v>
      </c>
      <c r="K3996">
        <v>13.01</v>
      </c>
      <c r="L3996">
        <v>33.869999999999997</v>
      </c>
      <c r="M3996" t="s">
        <v>719</v>
      </c>
      <c r="Q3996">
        <v>10</v>
      </c>
      <c r="R3996">
        <v>7</v>
      </c>
      <c r="S3996" t="s">
        <v>2016</v>
      </c>
      <c r="T3996" t="s">
        <v>3203</v>
      </c>
      <c r="U3996" t="s">
        <v>3398</v>
      </c>
      <c r="V3996" t="s">
        <v>3447</v>
      </c>
      <c r="W3996">
        <v>127</v>
      </c>
      <c r="X3996">
        <v>1132</v>
      </c>
      <c r="Y3996">
        <v>1</v>
      </c>
      <c r="Z3996" t="s">
        <v>3525</v>
      </c>
      <c r="AA3996" t="s">
        <v>5605</v>
      </c>
      <c r="AB3996" t="s">
        <v>7492</v>
      </c>
      <c r="AC3996">
        <v>122</v>
      </c>
      <c r="AD3996" t="s">
        <v>8968</v>
      </c>
      <c r="AE3996" t="s">
        <v>9419</v>
      </c>
      <c r="AF3996" t="s">
        <v>8605</v>
      </c>
    </row>
    <row r="3997" spans="1:33" hidden="1" x14ac:dyDescent="0.25">
      <c r="A3997" t="s">
        <v>68</v>
      </c>
      <c r="B3997">
        <v>2025315</v>
      </c>
      <c r="C3997" t="s">
        <v>86</v>
      </c>
      <c r="D3997">
        <v>2</v>
      </c>
      <c r="E3997" t="s">
        <v>90</v>
      </c>
      <c r="F3997">
        <v>1000</v>
      </c>
      <c r="G3997" t="s">
        <v>98</v>
      </c>
      <c r="H3997" t="s">
        <v>385</v>
      </c>
      <c r="I3997" t="s">
        <v>446</v>
      </c>
      <c r="J3997" t="s">
        <v>450</v>
      </c>
      <c r="K3997">
        <v>13.01</v>
      </c>
      <c r="L3997">
        <v>33.869999999999997</v>
      </c>
      <c r="M3997" t="s">
        <v>719</v>
      </c>
      <c r="Q3997">
        <v>11</v>
      </c>
      <c r="R3997">
        <v>2</v>
      </c>
      <c r="S3997" t="s">
        <v>2090</v>
      </c>
      <c r="T3997" t="s">
        <v>3277</v>
      </c>
      <c r="U3997" t="s">
        <v>3417</v>
      </c>
      <c r="V3997" t="s">
        <v>3458</v>
      </c>
      <c r="W3997">
        <v>135</v>
      </c>
      <c r="X3997">
        <v>1099</v>
      </c>
      <c r="Y3997">
        <v>11</v>
      </c>
      <c r="Z3997" t="s">
        <v>3494</v>
      </c>
      <c r="AA3997" t="s">
        <v>6392</v>
      </c>
      <c r="AB3997" t="s">
        <v>8229</v>
      </c>
      <c r="AC3997">
        <v>2.2000000000000002</v>
      </c>
      <c r="AD3997" t="s">
        <v>8732</v>
      </c>
      <c r="AE3997" t="s">
        <v>9420</v>
      </c>
      <c r="AF3997" t="s">
        <v>8655</v>
      </c>
    </row>
    <row r="3998" spans="1:33" hidden="1" x14ac:dyDescent="0.25">
      <c r="A3998" t="s">
        <v>68</v>
      </c>
      <c r="B3998">
        <v>2025315</v>
      </c>
      <c r="C3998" t="s">
        <v>86</v>
      </c>
      <c r="D3998">
        <v>2</v>
      </c>
      <c r="E3998" t="s">
        <v>90</v>
      </c>
      <c r="F3998">
        <v>1000</v>
      </c>
      <c r="G3998" t="s">
        <v>98</v>
      </c>
      <c r="H3998" t="s">
        <v>385</v>
      </c>
      <c r="I3998" t="s">
        <v>446</v>
      </c>
      <c r="J3998" t="s">
        <v>450</v>
      </c>
      <c r="K3998">
        <v>13.01</v>
      </c>
      <c r="L3998">
        <v>33.869999999999997</v>
      </c>
      <c r="M3998" t="s">
        <v>719</v>
      </c>
      <c r="Q3998">
        <v>12</v>
      </c>
      <c r="R3998">
        <v>8</v>
      </c>
      <c r="S3998" t="s">
        <v>2148</v>
      </c>
      <c r="T3998" t="s">
        <v>3335</v>
      </c>
      <c r="U3998" t="s">
        <v>3409</v>
      </c>
      <c r="V3998" t="s">
        <v>3443</v>
      </c>
      <c r="W3998">
        <v>127</v>
      </c>
      <c r="X3998">
        <v>1281</v>
      </c>
      <c r="Y3998">
        <v>12</v>
      </c>
      <c r="Z3998" t="s">
        <v>3494</v>
      </c>
      <c r="AA3998" t="s">
        <v>6393</v>
      </c>
      <c r="AB3998" t="s">
        <v>7006</v>
      </c>
      <c r="AC3998">
        <v>70</v>
      </c>
      <c r="AD3998" t="s">
        <v>8734</v>
      </c>
      <c r="AE3998" t="s">
        <v>9425</v>
      </c>
      <c r="AF3998" t="s">
        <v>8795</v>
      </c>
    </row>
    <row r="3999" spans="1:33" hidden="1" x14ac:dyDescent="0.25">
      <c r="A3999" t="s">
        <v>68</v>
      </c>
      <c r="B3999">
        <v>2025315</v>
      </c>
      <c r="C3999" t="s">
        <v>86</v>
      </c>
      <c r="D3999">
        <v>2</v>
      </c>
      <c r="E3999" t="s">
        <v>90</v>
      </c>
      <c r="F3999">
        <v>1000</v>
      </c>
      <c r="G3999" t="s">
        <v>98</v>
      </c>
      <c r="H3999" t="s">
        <v>385</v>
      </c>
      <c r="I3999" t="s">
        <v>446</v>
      </c>
      <c r="J3999" t="s">
        <v>450</v>
      </c>
      <c r="K3999">
        <v>13.01</v>
      </c>
      <c r="L3999">
        <v>33.869999999999997</v>
      </c>
      <c r="M3999" t="s">
        <v>719</v>
      </c>
      <c r="Q3999">
        <v>13</v>
      </c>
      <c r="R3999">
        <v>4</v>
      </c>
      <c r="S3999" t="s">
        <v>1823</v>
      </c>
      <c r="T3999" t="s">
        <v>3010</v>
      </c>
      <c r="U3999" t="s">
        <v>3402</v>
      </c>
      <c r="V3999" t="s">
        <v>3440</v>
      </c>
      <c r="W3999">
        <v>123</v>
      </c>
      <c r="X3999">
        <v>1064</v>
      </c>
      <c r="Y3999">
        <v>9</v>
      </c>
      <c r="Z3999" t="s">
        <v>3567</v>
      </c>
      <c r="AA3999" t="s">
        <v>6394</v>
      </c>
      <c r="AB3999" t="s">
        <v>7693</v>
      </c>
      <c r="AC3999">
        <v>61</v>
      </c>
      <c r="AD3999" t="s">
        <v>8826</v>
      </c>
      <c r="AE3999" t="s">
        <v>9425</v>
      </c>
      <c r="AF3999" t="s">
        <v>8686</v>
      </c>
    </row>
    <row r="4000" spans="1:33" hidden="1" x14ac:dyDescent="0.25">
      <c r="A4000" t="s">
        <v>68</v>
      </c>
      <c r="B4000">
        <v>2025315</v>
      </c>
      <c r="C4000" t="s">
        <v>86</v>
      </c>
      <c r="D4000">
        <v>2</v>
      </c>
      <c r="E4000" t="s">
        <v>90</v>
      </c>
      <c r="F4000">
        <v>1000</v>
      </c>
      <c r="G4000" t="s">
        <v>98</v>
      </c>
      <c r="H4000" t="s">
        <v>385</v>
      </c>
      <c r="I4000" t="s">
        <v>446</v>
      </c>
      <c r="J4000" t="s">
        <v>450</v>
      </c>
      <c r="K4000">
        <v>13.01</v>
      </c>
      <c r="L4000">
        <v>33.869999999999997</v>
      </c>
      <c r="M4000" t="s">
        <v>719</v>
      </c>
      <c r="R4000">
        <v>10</v>
      </c>
      <c r="S4000" t="s">
        <v>2149</v>
      </c>
      <c r="T4000" t="s">
        <v>3336</v>
      </c>
      <c r="U4000" t="s">
        <v>3431</v>
      </c>
      <c r="V4000" t="s">
        <v>3450</v>
      </c>
      <c r="W4000">
        <v>127</v>
      </c>
      <c r="Z4000" t="s">
        <v>3439</v>
      </c>
      <c r="AA4000" t="s">
        <v>3439</v>
      </c>
      <c r="AB4000" t="s">
        <v>3439</v>
      </c>
    </row>
    <row r="4001" spans="1:32" hidden="1" x14ac:dyDescent="0.25">
      <c r="A4001" t="s">
        <v>68</v>
      </c>
      <c r="B4001">
        <v>2025316</v>
      </c>
      <c r="C4001" t="s">
        <v>86</v>
      </c>
      <c r="D4001">
        <v>3</v>
      </c>
      <c r="E4001" t="s">
        <v>90</v>
      </c>
      <c r="F4001">
        <v>1200</v>
      </c>
      <c r="G4001" t="s">
        <v>98</v>
      </c>
      <c r="H4001" t="s">
        <v>386</v>
      </c>
      <c r="I4001" t="s">
        <v>447</v>
      </c>
      <c r="K4001">
        <v>23.33</v>
      </c>
      <c r="L4001">
        <v>45.18</v>
      </c>
      <c r="M4001" t="s">
        <v>532</v>
      </c>
      <c r="Q4001">
        <v>1</v>
      </c>
      <c r="R4001">
        <v>10</v>
      </c>
      <c r="S4001" t="s">
        <v>1534</v>
      </c>
      <c r="T4001" t="s">
        <v>2721</v>
      </c>
      <c r="U4001" t="s">
        <v>3413</v>
      </c>
      <c r="V4001" t="s">
        <v>3456</v>
      </c>
      <c r="W4001">
        <v>121</v>
      </c>
      <c r="X4001">
        <v>1101</v>
      </c>
      <c r="Y4001">
        <v>2</v>
      </c>
      <c r="Z4001" t="s">
        <v>3478</v>
      </c>
      <c r="AA4001" t="s">
        <v>5105</v>
      </c>
      <c r="AB4001" t="s">
        <v>532</v>
      </c>
      <c r="AC4001">
        <v>12</v>
      </c>
      <c r="AD4001" t="s">
        <v>8472</v>
      </c>
      <c r="AE4001" t="s">
        <v>9297</v>
      </c>
      <c r="AF4001" t="s">
        <v>9456</v>
      </c>
    </row>
    <row r="4002" spans="1:32" hidden="1" x14ac:dyDescent="0.25">
      <c r="A4002" t="s">
        <v>68</v>
      </c>
      <c r="B4002">
        <v>2025316</v>
      </c>
      <c r="C4002" t="s">
        <v>86</v>
      </c>
      <c r="D4002">
        <v>3</v>
      </c>
      <c r="E4002" t="s">
        <v>90</v>
      </c>
      <c r="F4002">
        <v>1200</v>
      </c>
      <c r="G4002" t="s">
        <v>98</v>
      </c>
      <c r="H4002" t="s">
        <v>386</v>
      </c>
      <c r="I4002" t="s">
        <v>447</v>
      </c>
      <c r="K4002">
        <v>23.33</v>
      </c>
      <c r="L4002">
        <v>45.18</v>
      </c>
      <c r="M4002" t="s">
        <v>532</v>
      </c>
      <c r="Q4002">
        <v>2</v>
      </c>
      <c r="R4002">
        <v>2</v>
      </c>
      <c r="S4002" t="s">
        <v>1628</v>
      </c>
      <c r="T4002" t="s">
        <v>2815</v>
      </c>
      <c r="U4002" t="s">
        <v>3397</v>
      </c>
      <c r="V4002" t="s">
        <v>3459</v>
      </c>
      <c r="W4002">
        <v>134</v>
      </c>
      <c r="X4002">
        <v>1226</v>
      </c>
      <c r="Y4002">
        <v>1</v>
      </c>
      <c r="Z4002" t="s">
        <v>3505</v>
      </c>
      <c r="AA4002" t="s">
        <v>5117</v>
      </c>
      <c r="AB4002" t="s">
        <v>671</v>
      </c>
      <c r="AC4002">
        <v>5.4</v>
      </c>
      <c r="AD4002" t="s">
        <v>8875</v>
      </c>
      <c r="AE4002" t="s">
        <v>9381</v>
      </c>
      <c r="AF4002" t="s">
        <v>9103</v>
      </c>
    </row>
    <row r="4003" spans="1:32" hidden="1" x14ac:dyDescent="0.25">
      <c r="A4003" t="s">
        <v>68</v>
      </c>
      <c r="B4003">
        <v>2025316</v>
      </c>
      <c r="C4003" t="s">
        <v>86</v>
      </c>
      <c r="D4003">
        <v>3</v>
      </c>
      <c r="E4003" t="s">
        <v>90</v>
      </c>
      <c r="F4003">
        <v>1200</v>
      </c>
      <c r="G4003" t="s">
        <v>98</v>
      </c>
      <c r="H4003" t="s">
        <v>386</v>
      </c>
      <c r="I4003" t="s">
        <v>447</v>
      </c>
      <c r="K4003">
        <v>23.33</v>
      </c>
      <c r="L4003">
        <v>45.18</v>
      </c>
      <c r="M4003" t="s">
        <v>532</v>
      </c>
      <c r="Q4003">
        <v>3</v>
      </c>
      <c r="R4003">
        <v>9</v>
      </c>
      <c r="S4003" t="s">
        <v>1922</v>
      </c>
      <c r="T4003" t="s">
        <v>3109</v>
      </c>
      <c r="U4003" t="s">
        <v>3431</v>
      </c>
      <c r="V4003" t="s">
        <v>3457</v>
      </c>
      <c r="W4003">
        <v>125</v>
      </c>
      <c r="X4003">
        <v>1083</v>
      </c>
      <c r="Y4003">
        <v>8</v>
      </c>
      <c r="Z4003" t="s">
        <v>3479</v>
      </c>
      <c r="AA4003" t="s">
        <v>5573</v>
      </c>
      <c r="AB4003" t="s">
        <v>8230</v>
      </c>
      <c r="AC4003">
        <v>54</v>
      </c>
      <c r="AD4003" t="s">
        <v>8400</v>
      </c>
      <c r="AE4003" t="s">
        <v>9305</v>
      </c>
      <c r="AF4003" t="s">
        <v>8395</v>
      </c>
    </row>
    <row r="4004" spans="1:32" hidden="1" x14ac:dyDescent="0.25">
      <c r="A4004" t="s">
        <v>68</v>
      </c>
      <c r="B4004">
        <v>2025316</v>
      </c>
      <c r="C4004" t="s">
        <v>86</v>
      </c>
      <c r="D4004">
        <v>3</v>
      </c>
      <c r="E4004" t="s">
        <v>90</v>
      </c>
      <c r="F4004">
        <v>1200</v>
      </c>
      <c r="G4004" t="s">
        <v>98</v>
      </c>
      <c r="H4004" t="s">
        <v>386</v>
      </c>
      <c r="I4004" t="s">
        <v>447</v>
      </c>
      <c r="K4004">
        <v>23.33</v>
      </c>
      <c r="L4004">
        <v>45.18</v>
      </c>
      <c r="M4004" t="s">
        <v>532</v>
      </c>
      <c r="Q4004">
        <v>4</v>
      </c>
      <c r="R4004">
        <v>1</v>
      </c>
      <c r="S4004" t="s">
        <v>1411</v>
      </c>
      <c r="T4004" t="s">
        <v>2598</v>
      </c>
      <c r="U4004" t="s">
        <v>3403</v>
      </c>
      <c r="V4004" t="s">
        <v>3453</v>
      </c>
      <c r="W4004">
        <v>135</v>
      </c>
      <c r="X4004">
        <v>1166</v>
      </c>
      <c r="Y4004">
        <v>9</v>
      </c>
      <c r="Z4004" t="s">
        <v>3489</v>
      </c>
      <c r="AA4004" t="s">
        <v>6395</v>
      </c>
      <c r="AB4004" t="s">
        <v>8230</v>
      </c>
      <c r="AC4004">
        <v>5.2</v>
      </c>
      <c r="AD4004" t="s">
        <v>8756</v>
      </c>
      <c r="AE4004" t="s">
        <v>9298</v>
      </c>
      <c r="AF4004" t="s">
        <v>9361</v>
      </c>
    </row>
    <row r="4005" spans="1:32" hidden="1" x14ac:dyDescent="0.25">
      <c r="A4005" t="s">
        <v>68</v>
      </c>
      <c r="B4005">
        <v>2025316</v>
      </c>
      <c r="C4005" t="s">
        <v>86</v>
      </c>
      <c r="D4005">
        <v>3</v>
      </c>
      <c r="E4005" t="s">
        <v>90</v>
      </c>
      <c r="F4005">
        <v>1200</v>
      </c>
      <c r="G4005" t="s">
        <v>98</v>
      </c>
      <c r="H4005" t="s">
        <v>386</v>
      </c>
      <c r="I4005" t="s">
        <v>447</v>
      </c>
      <c r="K4005">
        <v>23.33</v>
      </c>
      <c r="L4005">
        <v>45.18</v>
      </c>
      <c r="M4005" t="s">
        <v>532</v>
      </c>
      <c r="Q4005">
        <v>5</v>
      </c>
      <c r="R4005">
        <v>12</v>
      </c>
      <c r="S4005" t="s">
        <v>1103</v>
      </c>
      <c r="T4005" t="s">
        <v>2290</v>
      </c>
      <c r="U4005" t="s">
        <v>3415</v>
      </c>
      <c r="V4005" t="s">
        <v>3445</v>
      </c>
      <c r="W4005">
        <v>118</v>
      </c>
      <c r="X4005">
        <v>1048</v>
      </c>
      <c r="Y4005">
        <v>6</v>
      </c>
      <c r="Z4005" t="s">
        <v>3489</v>
      </c>
      <c r="AA4005" t="s">
        <v>6396</v>
      </c>
      <c r="AB4005" t="s">
        <v>558</v>
      </c>
      <c r="AC4005">
        <v>10</v>
      </c>
      <c r="AD4005" t="s">
        <v>8398</v>
      </c>
      <c r="AE4005" t="s">
        <v>9296</v>
      </c>
      <c r="AF4005" t="s">
        <v>8872</v>
      </c>
    </row>
    <row r="4006" spans="1:32" hidden="1" x14ac:dyDescent="0.25">
      <c r="A4006" t="s">
        <v>68</v>
      </c>
      <c r="B4006">
        <v>2025316</v>
      </c>
      <c r="C4006" t="s">
        <v>86</v>
      </c>
      <c r="D4006">
        <v>3</v>
      </c>
      <c r="E4006" t="s">
        <v>90</v>
      </c>
      <c r="F4006">
        <v>1200</v>
      </c>
      <c r="G4006" t="s">
        <v>98</v>
      </c>
      <c r="H4006" t="s">
        <v>386</v>
      </c>
      <c r="I4006" t="s">
        <v>447</v>
      </c>
      <c r="K4006">
        <v>23.33</v>
      </c>
      <c r="L4006">
        <v>45.18</v>
      </c>
      <c r="M4006" t="s">
        <v>532</v>
      </c>
      <c r="Q4006">
        <v>6</v>
      </c>
      <c r="R4006">
        <v>8</v>
      </c>
      <c r="S4006" t="s">
        <v>2033</v>
      </c>
      <c r="T4006" t="s">
        <v>3220</v>
      </c>
      <c r="U4006" t="s">
        <v>3404</v>
      </c>
      <c r="V4006" t="s">
        <v>3452</v>
      </c>
      <c r="W4006">
        <v>126</v>
      </c>
      <c r="X4006">
        <v>1161</v>
      </c>
      <c r="Y4006">
        <v>7</v>
      </c>
      <c r="Z4006" t="s">
        <v>3489</v>
      </c>
      <c r="AA4006" t="s">
        <v>5626</v>
      </c>
      <c r="AB4006" t="s">
        <v>558</v>
      </c>
      <c r="AC4006">
        <v>9.1999999999999993</v>
      </c>
      <c r="AD4006" t="s">
        <v>8399</v>
      </c>
      <c r="AE4006" t="s">
        <v>9308</v>
      </c>
      <c r="AF4006" t="s">
        <v>9367</v>
      </c>
    </row>
    <row r="4007" spans="1:32" hidden="1" x14ac:dyDescent="0.25">
      <c r="A4007" t="s">
        <v>68</v>
      </c>
      <c r="B4007">
        <v>2025316</v>
      </c>
      <c r="C4007" t="s">
        <v>86</v>
      </c>
      <c r="D4007">
        <v>3</v>
      </c>
      <c r="E4007" t="s">
        <v>90</v>
      </c>
      <c r="F4007">
        <v>1200</v>
      </c>
      <c r="G4007" t="s">
        <v>98</v>
      </c>
      <c r="H4007" t="s">
        <v>386</v>
      </c>
      <c r="I4007" t="s">
        <v>447</v>
      </c>
      <c r="K4007">
        <v>23.33</v>
      </c>
      <c r="L4007">
        <v>45.18</v>
      </c>
      <c r="M4007" t="s">
        <v>532</v>
      </c>
      <c r="Q4007">
        <v>7</v>
      </c>
      <c r="R4007">
        <v>7</v>
      </c>
      <c r="S4007" t="s">
        <v>1695</v>
      </c>
      <c r="T4007" t="s">
        <v>2882</v>
      </c>
      <c r="U4007" t="s">
        <v>3406</v>
      </c>
      <c r="V4007" t="s">
        <v>3455</v>
      </c>
      <c r="W4007">
        <v>126</v>
      </c>
      <c r="X4007">
        <v>1128</v>
      </c>
      <c r="Y4007">
        <v>4</v>
      </c>
      <c r="Z4007" t="s">
        <v>3485</v>
      </c>
      <c r="AA4007" t="s">
        <v>5307</v>
      </c>
      <c r="AB4007" t="s">
        <v>619</v>
      </c>
      <c r="AC4007">
        <v>21</v>
      </c>
      <c r="AD4007" t="s">
        <v>9177</v>
      </c>
      <c r="AE4007" t="s">
        <v>9296</v>
      </c>
      <c r="AF4007" t="s">
        <v>8443</v>
      </c>
    </row>
    <row r="4008" spans="1:32" hidden="1" x14ac:dyDescent="0.25">
      <c r="A4008" t="s">
        <v>68</v>
      </c>
      <c r="B4008">
        <v>2025316</v>
      </c>
      <c r="C4008" t="s">
        <v>86</v>
      </c>
      <c r="D4008">
        <v>3</v>
      </c>
      <c r="E4008" t="s">
        <v>90</v>
      </c>
      <c r="F4008">
        <v>1200</v>
      </c>
      <c r="G4008" t="s">
        <v>98</v>
      </c>
      <c r="H4008" t="s">
        <v>386</v>
      </c>
      <c r="I4008" t="s">
        <v>447</v>
      </c>
      <c r="K4008">
        <v>23.33</v>
      </c>
      <c r="L4008">
        <v>45.18</v>
      </c>
      <c r="M4008" t="s">
        <v>532</v>
      </c>
      <c r="Q4008">
        <v>8</v>
      </c>
      <c r="R4008">
        <v>11</v>
      </c>
      <c r="S4008" t="s">
        <v>1924</v>
      </c>
      <c r="T4008" t="s">
        <v>3111</v>
      </c>
      <c r="U4008" t="s">
        <v>3407</v>
      </c>
      <c r="V4008" t="s">
        <v>3448</v>
      </c>
      <c r="W4008">
        <v>122</v>
      </c>
      <c r="X4008">
        <v>1096</v>
      </c>
      <c r="Y4008">
        <v>10</v>
      </c>
      <c r="Z4008" t="s">
        <v>3488</v>
      </c>
      <c r="AA4008" t="s">
        <v>5134</v>
      </c>
      <c r="AB4008" t="s">
        <v>6885</v>
      </c>
      <c r="AC4008">
        <v>98</v>
      </c>
      <c r="AD4008" t="s">
        <v>8401</v>
      </c>
      <c r="AE4008" t="s">
        <v>9308</v>
      </c>
      <c r="AF4008" t="s">
        <v>8582</v>
      </c>
    </row>
    <row r="4009" spans="1:32" hidden="1" x14ac:dyDescent="0.25">
      <c r="A4009" t="s">
        <v>68</v>
      </c>
      <c r="B4009">
        <v>2025316</v>
      </c>
      <c r="C4009" t="s">
        <v>86</v>
      </c>
      <c r="D4009">
        <v>3</v>
      </c>
      <c r="E4009" t="s">
        <v>90</v>
      </c>
      <c r="F4009">
        <v>1200</v>
      </c>
      <c r="G4009" t="s">
        <v>98</v>
      </c>
      <c r="H4009" t="s">
        <v>386</v>
      </c>
      <c r="I4009" t="s">
        <v>447</v>
      </c>
      <c r="K4009">
        <v>23.33</v>
      </c>
      <c r="L4009">
        <v>45.18</v>
      </c>
      <c r="M4009" t="s">
        <v>532</v>
      </c>
      <c r="Q4009">
        <v>9</v>
      </c>
      <c r="R4009">
        <v>5</v>
      </c>
      <c r="S4009" t="s">
        <v>2150</v>
      </c>
      <c r="T4009" t="s">
        <v>3337</v>
      </c>
      <c r="U4009" t="s">
        <v>3398</v>
      </c>
      <c r="V4009" t="s">
        <v>3443</v>
      </c>
      <c r="W4009">
        <v>127</v>
      </c>
      <c r="X4009">
        <v>1125</v>
      </c>
      <c r="Y4009">
        <v>11</v>
      </c>
      <c r="Z4009" t="s">
        <v>3522</v>
      </c>
      <c r="AA4009" t="s">
        <v>5773</v>
      </c>
      <c r="AB4009" t="s">
        <v>493</v>
      </c>
      <c r="AC4009">
        <v>41</v>
      </c>
      <c r="AD4009" t="s">
        <v>8751</v>
      </c>
      <c r="AE4009" t="s">
        <v>9303</v>
      </c>
      <c r="AF4009" t="s">
        <v>8492</v>
      </c>
    </row>
    <row r="4010" spans="1:32" hidden="1" x14ac:dyDescent="0.25">
      <c r="A4010" t="s">
        <v>68</v>
      </c>
      <c r="B4010">
        <v>2025316</v>
      </c>
      <c r="C4010" t="s">
        <v>86</v>
      </c>
      <c r="D4010">
        <v>3</v>
      </c>
      <c r="E4010" t="s">
        <v>90</v>
      </c>
      <c r="F4010">
        <v>1200</v>
      </c>
      <c r="G4010" t="s">
        <v>98</v>
      </c>
      <c r="H4010" t="s">
        <v>386</v>
      </c>
      <c r="I4010" t="s">
        <v>447</v>
      </c>
      <c r="K4010">
        <v>23.33</v>
      </c>
      <c r="L4010">
        <v>45.18</v>
      </c>
      <c r="M4010" t="s">
        <v>532</v>
      </c>
      <c r="Q4010">
        <v>10</v>
      </c>
      <c r="R4010">
        <v>6</v>
      </c>
      <c r="S4010" t="s">
        <v>1511</v>
      </c>
      <c r="T4010" t="s">
        <v>2698</v>
      </c>
      <c r="U4010" t="s">
        <v>3400</v>
      </c>
      <c r="V4010" t="s">
        <v>3460</v>
      </c>
      <c r="W4010">
        <v>127</v>
      </c>
      <c r="X4010">
        <v>1094</v>
      </c>
      <c r="Y4010">
        <v>5</v>
      </c>
      <c r="Z4010" t="s">
        <v>3500</v>
      </c>
      <c r="AA4010" t="s">
        <v>6029</v>
      </c>
      <c r="AB4010" t="s">
        <v>713</v>
      </c>
      <c r="AC4010">
        <v>2.6</v>
      </c>
      <c r="AD4010" t="s">
        <v>8910</v>
      </c>
      <c r="AE4010" t="s">
        <v>9381</v>
      </c>
      <c r="AF4010" t="s">
        <v>8473</v>
      </c>
    </row>
    <row r="4011" spans="1:32" hidden="1" x14ac:dyDescent="0.25">
      <c r="A4011" t="s">
        <v>68</v>
      </c>
      <c r="B4011">
        <v>2025316</v>
      </c>
      <c r="C4011" t="s">
        <v>86</v>
      </c>
      <c r="D4011">
        <v>3</v>
      </c>
      <c r="E4011" t="s">
        <v>90</v>
      </c>
      <c r="F4011">
        <v>1200</v>
      </c>
      <c r="G4011" t="s">
        <v>98</v>
      </c>
      <c r="H4011" t="s">
        <v>386</v>
      </c>
      <c r="I4011" t="s">
        <v>447</v>
      </c>
      <c r="K4011">
        <v>23.33</v>
      </c>
      <c r="L4011">
        <v>45.18</v>
      </c>
      <c r="M4011" t="s">
        <v>532</v>
      </c>
      <c r="Q4011">
        <v>11</v>
      </c>
      <c r="R4011">
        <v>3</v>
      </c>
      <c r="S4011" t="s">
        <v>1845</v>
      </c>
      <c r="T4011" t="s">
        <v>3032</v>
      </c>
      <c r="U4011" t="s">
        <v>3416</v>
      </c>
      <c r="V4011" t="s">
        <v>3446</v>
      </c>
      <c r="W4011">
        <v>132</v>
      </c>
      <c r="X4011">
        <v>1106</v>
      </c>
      <c r="Y4011">
        <v>12</v>
      </c>
      <c r="Z4011" t="s">
        <v>3527</v>
      </c>
      <c r="AA4011" t="s">
        <v>5377</v>
      </c>
      <c r="AB4011" t="s">
        <v>6985</v>
      </c>
      <c r="AC4011">
        <v>22</v>
      </c>
      <c r="AD4011" t="s">
        <v>8751</v>
      </c>
      <c r="AE4011" t="s">
        <v>9297</v>
      </c>
      <c r="AF4011" t="s">
        <v>8475</v>
      </c>
    </row>
    <row r="4012" spans="1:32" hidden="1" x14ac:dyDescent="0.25">
      <c r="A4012" t="s">
        <v>68</v>
      </c>
      <c r="B4012">
        <v>2025316</v>
      </c>
      <c r="C4012" t="s">
        <v>86</v>
      </c>
      <c r="D4012">
        <v>3</v>
      </c>
      <c r="E4012" t="s">
        <v>90</v>
      </c>
      <c r="F4012">
        <v>1200</v>
      </c>
      <c r="G4012" t="s">
        <v>98</v>
      </c>
      <c r="H4012" t="s">
        <v>386</v>
      </c>
      <c r="I4012" t="s">
        <v>447</v>
      </c>
      <c r="K4012">
        <v>23.33</v>
      </c>
      <c r="L4012">
        <v>45.18</v>
      </c>
      <c r="M4012" t="s">
        <v>532</v>
      </c>
      <c r="Q4012">
        <v>12</v>
      </c>
      <c r="R4012">
        <v>4</v>
      </c>
      <c r="S4012" t="s">
        <v>2000</v>
      </c>
      <c r="T4012" t="s">
        <v>3187</v>
      </c>
      <c r="U4012" t="s">
        <v>3409</v>
      </c>
      <c r="V4012" t="s">
        <v>3454</v>
      </c>
      <c r="W4012">
        <v>129</v>
      </c>
      <c r="X4012">
        <v>1098</v>
      </c>
      <c r="Y4012">
        <v>3</v>
      </c>
      <c r="Z4012" t="s">
        <v>3511</v>
      </c>
      <c r="AA4012" t="s">
        <v>6397</v>
      </c>
      <c r="AB4012" t="s">
        <v>590</v>
      </c>
      <c r="AC4012">
        <v>33</v>
      </c>
      <c r="AD4012" t="s">
        <v>8398</v>
      </c>
      <c r="AE4012" t="s">
        <v>9303</v>
      </c>
      <c r="AF4012" t="s">
        <v>8551</v>
      </c>
    </row>
    <row r="4013" spans="1:32" hidden="1" x14ac:dyDescent="0.25">
      <c r="A4013" t="s">
        <v>68</v>
      </c>
      <c r="B4013">
        <v>2025316</v>
      </c>
      <c r="C4013" t="s">
        <v>86</v>
      </c>
      <c r="D4013">
        <v>3</v>
      </c>
      <c r="E4013" t="s">
        <v>90</v>
      </c>
      <c r="F4013">
        <v>1200</v>
      </c>
      <c r="G4013" t="s">
        <v>98</v>
      </c>
      <c r="H4013" t="s">
        <v>386</v>
      </c>
      <c r="I4013" t="s">
        <v>447</v>
      </c>
      <c r="K4013">
        <v>23.33</v>
      </c>
      <c r="L4013">
        <v>45.18</v>
      </c>
      <c r="M4013" t="s">
        <v>532</v>
      </c>
      <c r="S4013" t="s">
        <v>1396</v>
      </c>
      <c r="T4013" t="s">
        <v>2583</v>
      </c>
      <c r="U4013" t="s">
        <v>3439</v>
      </c>
      <c r="V4013" t="s">
        <v>3440</v>
      </c>
      <c r="W4013">
        <v>129</v>
      </c>
      <c r="Z4013" t="s">
        <v>3439</v>
      </c>
      <c r="AA4013" t="s">
        <v>3439</v>
      </c>
      <c r="AB4013" t="s">
        <v>3439</v>
      </c>
    </row>
    <row r="4014" spans="1:32" hidden="1" x14ac:dyDescent="0.25">
      <c r="A4014" t="s">
        <v>68</v>
      </c>
      <c r="B4014">
        <v>2025317</v>
      </c>
      <c r="C4014" t="s">
        <v>86</v>
      </c>
      <c r="D4014">
        <v>4</v>
      </c>
      <c r="E4014" t="s">
        <v>90</v>
      </c>
      <c r="F4014">
        <v>1200</v>
      </c>
      <c r="G4014" t="s">
        <v>98</v>
      </c>
      <c r="H4014" t="s">
        <v>386</v>
      </c>
      <c r="I4014" t="s">
        <v>447</v>
      </c>
      <c r="K4014">
        <v>23.57</v>
      </c>
      <c r="L4014">
        <v>45.52</v>
      </c>
      <c r="M4014" t="s">
        <v>484</v>
      </c>
      <c r="Q4014">
        <v>1</v>
      </c>
      <c r="R4014">
        <v>5</v>
      </c>
      <c r="S4014" t="s">
        <v>2151</v>
      </c>
      <c r="T4014" t="s">
        <v>3338</v>
      </c>
      <c r="U4014" t="s">
        <v>3416</v>
      </c>
      <c r="V4014" t="s">
        <v>3460</v>
      </c>
      <c r="W4014">
        <v>128</v>
      </c>
      <c r="X4014">
        <v>1190</v>
      </c>
      <c r="Y4014">
        <v>3</v>
      </c>
      <c r="Z4014" t="s">
        <v>3478</v>
      </c>
      <c r="AA4014" t="s">
        <v>6051</v>
      </c>
      <c r="AB4014" t="s">
        <v>484</v>
      </c>
      <c r="AC4014">
        <v>4</v>
      </c>
      <c r="AD4014" t="s">
        <v>8751</v>
      </c>
      <c r="AE4014" t="s">
        <v>9450</v>
      </c>
      <c r="AF4014" t="s">
        <v>9434</v>
      </c>
    </row>
    <row r="4015" spans="1:32" hidden="1" x14ac:dyDescent="0.25">
      <c r="A4015" t="s">
        <v>68</v>
      </c>
      <c r="B4015">
        <v>2025317</v>
      </c>
      <c r="C4015" t="s">
        <v>86</v>
      </c>
      <c r="D4015">
        <v>4</v>
      </c>
      <c r="E4015" t="s">
        <v>90</v>
      </c>
      <c r="F4015">
        <v>1200</v>
      </c>
      <c r="G4015" t="s">
        <v>98</v>
      </c>
      <c r="H4015" t="s">
        <v>386</v>
      </c>
      <c r="I4015" t="s">
        <v>447</v>
      </c>
      <c r="K4015">
        <v>23.57</v>
      </c>
      <c r="L4015">
        <v>45.52</v>
      </c>
      <c r="M4015" t="s">
        <v>484</v>
      </c>
      <c r="Q4015">
        <v>2</v>
      </c>
      <c r="R4015">
        <v>9</v>
      </c>
      <c r="S4015" t="s">
        <v>2062</v>
      </c>
      <c r="T4015" t="s">
        <v>3249</v>
      </c>
      <c r="U4015" t="s">
        <v>3413</v>
      </c>
      <c r="V4015" t="s">
        <v>3456</v>
      </c>
      <c r="W4015">
        <v>124</v>
      </c>
      <c r="X4015">
        <v>1116</v>
      </c>
      <c r="Y4015">
        <v>7</v>
      </c>
      <c r="Z4015" t="s">
        <v>3481</v>
      </c>
      <c r="AA4015" t="s">
        <v>6398</v>
      </c>
      <c r="AB4015" t="s">
        <v>481</v>
      </c>
      <c r="AC4015">
        <v>8.6</v>
      </c>
      <c r="AD4015" t="s">
        <v>8756</v>
      </c>
      <c r="AE4015" t="s">
        <v>9403</v>
      </c>
      <c r="AF4015" t="s">
        <v>9231</v>
      </c>
    </row>
    <row r="4016" spans="1:32" hidden="1" x14ac:dyDescent="0.25">
      <c r="A4016" t="s">
        <v>68</v>
      </c>
      <c r="B4016">
        <v>2025317</v>
      </c>
      <c r="C4016" t="s">
        <v>86</v>
      </c>
      <c r="D4016">
        <v>4</v>
      </c>
      <c r="E4016" t="s">
        <v>90</v>
      </c>
      <c r="F4016">
        <v>1200</v>
      </c>
      <c r="G4016" t="s">
        <v>98</v>
      </c>
      <c r="H4016" t="s">
        <v>386</v>
      </c>
      <c r="I4016" t="s">
        <v>447</v>
      </c>
      <c r="K4016">
        <v>23.57</v>
      </c>
      <c r="L4016">
        <v>45.52</v>
      </c>
      <c r="M4016" t="s">
        <v>484</v>
      </c>
      <c r="Q4016">
        <v>3</v>
      </c>
      <c r="R4016">
        <v>12</v>
      </c>
      <c r="S4016" t="s">
        <v>1614</v>
      </c>
      <c r="T4016" t="s">
        <v>2801</v>
      </c>
      <c r="U4016" t="s">
        <v>3412</v>
      </c>
      <c r="V4016" t="s">
        <v>3449</v>
      </c>
      <c r="W4016">
        <v>120</v>
      </c>
      <c r="X4016">
        <v>1081</v>
      </c>
      <c r="Y4016">
        <v>9</v>
      </c>
      <c r="Z4016" t="s">
        <v>3524</v>
      </c>
      <c r="AA4016" t="s">
        <v>5725</v>
      </c>
      <c r="AB4016" t="s">
        <v>8231</v>
      </c>
      <c r="AC4016">
        <v>8.6999999999999993</v>
      </c>
      <c r="AD4016" t="s">
        <v>8393</v>
      </c>
      <c r="AE4016" t="s">
        <v>9413</v>
      </c>
      <c r="AF4016" t="s">
        <v>9211</v>
      </c>
    </row>
    <row r="4017" spans="1:33" hidden="1" x14ac:dyDescent="0.25">
      <c r="A4017" t="s">
        <v>68</v>
      </c>
      <c r="B4017">
        <v>2025317</v>
      </c>
      <c r="C4017" t="s">
        <v>86</v>
      </c>
      <c r="D4017">
        <v>4</v>
      </c>
      <c r="E4017" t="s">
        <v>90</v>
      </c>
      <c r="F4017">
        <v>1200</v>
      </c>
      <c r="G4017" t="s">
        <v>98</v>
      </c>
      <c r="H4017" t="s">
        <v>386</v>
      </c>
      <c r="I4017" t="s">
        <v>447</v>
      </c>
      <c r="K4017">
        <v>23.57</v>
      </c>
      <c r="L4017">
        <v>45.52</v>
      </c>
      <c r="M4017" t="s">
        <v>484</v>
      </c>
      <c r="Q4017">
        <v>4</v>
      </c>
      <c r="R4017">
        <v>6</v>
      </c>
      <c r="S4017" t="s">
        <v>1228</v>
      </c>
      <c r="T4017" t="s">
        <v>2415</v>
      </c>
      <c r="U4017" t="s">
        <v>3403</v>
      </c>
      <c r="V4017" t="s">
        <v>3452</v>
      </c>
      <c r="W4017">
        <v>128</v>
      </c>
      <c r="X4017">
        <v>1074</v>
      </c>
      <c r="Y4017">
        <v>6</v>
      </c>
      <c r="Z4017" t="s">
        <v>3490</v>
      </c>
      <c r="AA4017" t="s">
        <v>5574</v>
      </c>
      <c r="AB4017" t="s">
        <v>615</v>
      </c>
      <c r="AC4017">
        <v>7.2</v>
      </c>
      <c r="AD4017" t="s">
        <v>8399</v>
      </c>
      <c r="AE4017" t="s">
        <v>9413</v>
      </c>
      <c r="AF4017" t="s">
        <v>8948</v>
      </c>
    </row>
    <row r="4018" spans="1:33" hidden="1" x14ac:dyDescent="0.25">
      <c r="A4018" t="s">
        <v>68</v>
      </c>
      <c r="B4018">
        <v>2025317</v>
      </c>
      <c r="C4018" t="s">
        <v>86</v>
      </c>
      <c r="D4018">
        <v>4</v>
      </c>
      <c r="E4018" t="s">
        <v>90</v>
      </c>
      <c r="F4018">
        <v>1200</v>
      </c>
      <c r="G4018" t="s">
        <v>98</v>
      </c>
      <c r="H4018" t="s">
        <v>386</v>
      </c>
      <c r="I4018" t="s">
        <v>447</v>
      </c>
      <c r="K4018">
        <v>23.57</v>
      </c>
      <c r="L4018">
        <v>45.52</v>
      </c>
      <c r="M4018" t="s">
        <v>484</v>
      </c>
      <c r="Q4018">
        <v>5</v>
      </c>
      <c r="R4018">
        <v>1</v>
      </c>
      <c r="S4018" t="s">
        <v>1694</v>
      </c>
      <c r="T4018" t="s">
        <v>2881</v>
      </c>
      <c r="U4018" t="s">
        <v>3415</v>
      </c>
      <c r="V4018" t="s">
        <v>3440</v>
      </c>
      <c r="W4018">
        <v>135</v>
      </c>
      <c r="X4018">
        <v>1181</v>
      </c>
      <c r="Y4018">
        <v>8</v>
      </c>
      <c r="Z4018" t="s">
        <v>3491</v>
      </c>
      <c r="AA4018" t="s">
        <v>6053</v>
      </c>
      <c r="AB4018" t="s">
        <v>742</v>
      </c>
      <c r="AC4018">
        <v>5.2</v>
      </c>
      <c r="AD4018" t="s">
        <v>8400</v>
      </c>
      <c r="AE4018" t="s">
        <v>9450</v>
      </c>
      <c r="AF4018" t="s">
        <v>8474</v>
      </c>
    </row>
    <row r="4019" spans="1:33" hidden="1" x14ac:dyDescent="0.25">
      <c r="A4019" t="s">
        <v>68</v>
      </c>
      <c r="B4019">
        <v>2025317</v>
      </c>
      <c r="C4019" t="s">
        <v>86</v>
      </c>
      <c r="D4019">
        <v>4</v>
      </c>
      <c r="E4019" t="s">
        <v>90</v>
      </c>
      <c r="F4019">
        <v>1200</v>
      </c>
      <c r="G4019" t="s">
        <v>98</v>
      </c>
      <c r="H4019" t="s">
        <v>386</v>
      </c>
      <c r="I4019" t="s">
        <v>447</v>
      </c>
      <c r="K4019">
        <v>23.57</v>
      </c>
      <c r="L4019">
        <v>45.52</v>
      </c>
      <c r="M4019" t="s">
        <v>484</v>
      </c>
      <c r="Q4019">
        <v>6</v>
      </c>
      <c r="R4019">
        <v>3</v>
      </c>
      <c r="S4019" t="s">
        <v>1067</v>
      </c>
      <c r="T4019" t="s">
        <v>2254</v>
      </c>
      <c r="U4019" t="s">
        <v>3411</v>
      </c>
      <c r="V4019" t="s">
        <v>3442</v>
      </c>
      <c r="W4019">
        <v>129</v>
      </c>
      <c r="X4019">
        <v>1081</v>
      </c>
      <c r="Y4019">
        <v>2</v>
      </c>
      <c r="Z4019" t="s">
        <v>3491</v>
      </c>
      <c r="AA4019" t="s">
        <v>6399</v>
      </c>
      <c r="AB4019" t="s">
        <v>742</v>
      </c>
      <c r="AC4019">
        <v>8.1</v>
      </c>
      <c r="AD4019" t="s">
        <v>8400</v>
      </c>
      <c r="AE4019" t="s">
        <v>9413</v>
      </c>
      <c r="AF4019" t="s">
        <v>8400</v>
      </c>
    </row>
    <row r="4020" spans="1:33" hidden="1" x14ac:dyDescent="0.25">
      <c r="A4020" t="s">
        <v>68</v>
      </c>
      <c r="B4020">
        <v>2025317</v>
      </c>
      <c r="C4020" t="s">
        <v>86</v>
      </c>
      <c r="D4020">
        <v>4</v>
      </c>
      <c r="E4020" t="s">
        <v>90</v>
      </c>
      <c r="F4020">
        <v>1200</v>
      </c>
      <c r="G4020" t="s">
        <v>98</v>
      </c>
      <c r="H4020" t="s">
        <v>386</v>
      </c>
      <c r="I4020" t="s">
        <v>447</v>
      </c>
      <c r="K4020">
        <v>23.57</v>
      </c>
      <c r="L4020">
        <v>45.52</v>
      </c>
      <c r="M4020" t="s">
        <v>484</v>
      </c>
      <c r="Q4020">
        <v>7</v>
      </c>
      <c r="R4020">
        <v>10</v>
      </c>
      <c r="S4020" t="s">
        <v>1651</v>
      </c>
      <c r="T4020" t="s">
        <v>2838</v>
      </c>
      <c r="U4020" t="s">
        <v>3422</v>
      </c>
      <c r="V4020" t="s">
        <v>3447</v>
      </c>
      <c r="W4020">
        <v>124</v>
      </c>
      <c r="X4020">
        <v>1140</v>
      </c>
      <c r="Y4020">
        <v>12</v>
      </c>
      <c r="Z4020" t="s">
        <v>3522</v>
      </c>
      <c r="AA4020" t="s">
        <v>6400</v>
      </c>
      <c r="AB4020" t="s">
        <v>723</v>
      </c>
      <c r="AC4020">
        <v>7.3</v>
      </c>
      <c r="AD4020" t="s">
        <v>8401</v>
      </c>
      <c r="AE4020" t="s">
        <v>9225</v>
      </c>
      <c r="AF4020" t="s">
        <v>9432</v>
      </c>
    </row>
    <row r="4021" spans="1:33" hidden="1" x14ac:dyDescent="0.25">
      <c r="A4021" t="s">
        <v>68</v>
      </c>
      <c r="B4021">
        <v>2025317</v>
      </c>
      <c r="C4021" t="s">
        <v>86</v>
      </c>
      <c r="D4021">
        <v>4</v>
      </c>
      <c r="E4021" t="s">
        <v>90</v>
      </c>
      <c r="F4021">
        <v>1200</v>
      </c>
      <c r="G4021" t="s">
        <v>98</v>
      </c>
      <c r="H4021" t="s">
        <v>386</v>
      </c>
      <c r="I4021" t="s">
        <v>447</v>
      </c>
      <c r="K4021">
        <v>23.57</v>
      </c>
      <c r="L4021">
        <v>45.52</v>
      </c>
      <c r="M4021" t="s">
        <v>484</v>
      </c>
      <c r="Q4021">
        <v>8</v>
      </c>
      <c r="R4021">
        <v>2</v>
      </c>
      <c r="S4021" t="s">
        <v>1271</v>
      </c>
      <c r="T4021" t="s">
        <v>2458</v>
      </c>
      <c r="U4021" t="s">
        <v>3402</v>
      </c>
      <c r="V4021" t="s">
        <v>3445</v>
      </c>
      <c r="W4021">
        <v>129</v>
      </c>
      <c r="X4021">
        <v>1189</v>
      </c>
      <c r="Y4021">
        <v>4</v>
      </c>
      <c r="Z4021" t="s">
        <v>3493</v>
      </c>
      <c r="AA4021" t="s">
        <v>6353</v>
      </c>
      <c r="AB4021" t="s">
        <v>637</v>
      </c>
      <c r="AC4021">
        <v>24</v>
      </c>
      <c r="AD4021" t="s">
        <v>8652</v>
      </c>
      <c r="AE4021" t="s">
        <v>9226</v>
      </c>
      <c r="AF4021" t="s">
        <v>9440</v>
      </c>
    </row>
    <row r="4022" spans="1:33" hidden="1" x14ac:dyDescent="0.25">
      <c r="A4022" t="s">
        <v>68</v>
      </c>
      <c r="B4022">
        <v>2025317</v>
      </c>
      <c r="C4022" t="s">
        <v>86</v>
      </c>
      <c r="D4022">
        <v>4</v>
      </c>
      <c r="E4022" t="s">
        <v>90</v>
      </c>
      <c r="F4022">
        <v>1200</v>
      </c>
      <c r="G4022" t="s">
        <v>98</v>
      </c>
      <c r="H4022" t="s">
        <v>386</v>
      </c>
      <c r="I4022" t="s">
        <v>447</v>
      </c>
      <c r="K4022">
        <v>23.57</v>
      </c>
      <c r="L4022">
        <v>45.52</v>
      </c>
      <c r="M4022" t="s">
        <v>484</v>
      </c>
      <c r="Q4022">
        <v>9</v>
      </c>
      <c r="R4022">
        <v>7</v>
      </c>
      <c r="S4022" t="s">
        <v>2152</v>
      </c>
      <c r="T4022" t="s">
        <v>3339</v>
      </c>
      <c r="U4022" t="s">
        <v>3410</v>
      </c>
      <c r="V4022" t="s">
        <v>3455</v>
      </c>
      <c r="W4022">
        <v>127</v>
      </c>
      <c r="X4022">
        <v>1224</v>
      </c>
      <c r="Y4022">
        <v>1</v>
      </c>
      <c r="Z4022" t="s">
        <v>3519</v>
      </c>
      <c r="AA4022" t="s">
        <v>5207</v>
      </c>
      <c r="AB4022" t="s">
        <v>6885</v>
      </c>
      <c r="AC4022">
        <v>24</v>
      </c>
      <c r="AD4022" t="s">
        <v>8652</v>
      </c>
      <c r="AE4022" t="s">
        <v>9228</v>
      </c>
      <c r="AF4022" t="s">
        <v>8612</v>
      </c>
    </row>
    <row r="4023" spans="1:33" hidden="1" x14ac:dyDescent="0.25">
      <c r="A4023" t="s">
        <v>68</v>
      </c>
      <c r="B4023">
        <v>2025317</v>
      </c>
      <c r="C4023" t="s">
        <v>86</v>
      </c>
      <c r="D4023">
        <v>4</v>
      </c>
      <c r="E4023" t="s">
        <v>90</v>
      </c>
      <c r="F4023">
        <v>1200</v>
      </c>
      <c r="G4023" t="s">
        <v>98</v>
      </c>
      <c r="H4023" t="s">
        <v>386</v>
      </c>
      <c r="I4023" t="s">
        <v>447</v>
      </c>
      <c r="K4023">
        <v>23.57</v>
      </c>
      <c r="L4023">
        <v>45.52</v>
      </c>
      <c r="M4023" t="s">
        <v>484</v>
      </c>
      <c r="Q4023">
        <v>10</v>
      </c>
      <c r="R4023">
        <v>4</v>
      </c>
      <c r="S4023" t="s">
        <v>1528</v>
      </c>
      <c r="T4023" t="s">
        <v>2715</v>
      </c>
      <c r="U4023" t="s">
        <v>3399</v>
      </c>
      <c r="V4023" t="s">
        <v>3451</v>
      </c>
      <c r="W4023">
        <v>129</v>
      </c>
      <c r="X4023">
        <v>1116</v>
      </c>
      <c r="Y4023">
        <v>10</v>
      </c>
      <c r="Z4023" t="s">
        <v>3545</v>
      </c>
      <c r="AA4023" t="s">
        <v>6401</v>
      </c>
      <c r="AB4023" t="s">
        <v>603</v>
      </c>
      <c r="AC4023">
        <v>39</v>
      </c>
      <c r="AD4023" t="s">
        <v>8779</v>
      </c>
      <c r="AE4023" t="s">
        <v>9314</v>
      </c>
      <c r="AF4023" t="s">
        <v>8440</v>
      </c>
    </row>
    <row r="4024" spans="1:33" hidden="1" x14ac:dyDescent="0.25">
      <c r="A4024" t="s">
        <v>68</v>
      </c>
      <c r="B4024">
        <v>2025317</v>
      </c>
      <c r="C4024" t="s">
        <v>86</v>
      </c>
      <c r="D4024">
        <v>4</v>
      </c>
      <c r="E4024" t="s">
        <v>90</v>
      </c>
      <c r="F4024">
        <v>1200</v>
      </c>
      <c r="G4024" t="s">
        <v>98</v>
      </c>
      <c r="H4024" t="s">
        <v>386</v>
      </c>
      <c r="I4024" t="s">
        <v>447</v>
      </c>
      <c r="K4024">
        <v>23.57</v>
      </c>
      <c r="L4024">
        <v>45.52</v>
      </c>
      <c r="M4024" t="s">
        <v>484</v>
      </c>
      <c r="Q4024">
        <v>11</v>
      </c>
      <c r="R4024">
        <v>11</v>
      </c>
      <c r="S4024" t="s">
        <v>1278</v>
      </c>
      <c r="T4024" t="s">
        <v>2465</v>
      </c>
      <c r="U4024" t="s">
        <v>3418</v>
      </c>
      <c r="V4024" t="s">
        <v>3461</v>
      </c>
      <c r="W4024">
        <v>122</v>
      </c>
      <c r="X4024">
        <v>1068</v>
      </c>
      <c r="Y4024">
        <v>5</v>
      </c>
      <c r="Z4024" t="s">
        <v>3536</v>
      </c>
      <c r="AA4024" t="s">
        <v>6402</v>
      </c>
      <c r="AB4024" t="s">
        <v>7408</v>
      </c>
      <c r="AC4024">
        <v>56</v>
      </c>
      <c r="AD4024" t="s">
        <v>8400</v>
      </c>
      <c r="AE4024" t="s">
        <v>9224</v>
      </c>
      <c r="AF4024" t="s">
        <v>8710</v>
      </c>
    </row>
    <row r="4025" spans="1:33" hidden="1" x14ac:dyDescent="0.25">
      <c r="A4025" t="s">
        <v>68</v>
      </c>
      <c r="B4025">
        <v>2025317</v>
      </c>
      <c r="C4025" t="s">
        <v>86</v>
      </c>
      <c r="D4025">
        <v>4</v>
      </c>
      <c r="E4025" t="s">
        <v>90</v>
      </c>
      <c r="F4025">
        <v>1200</v>
      </c>
      <c r="G4025" t="s">
        <v>98</v>
      </c>
      <c r="H4025" t="s">
        <v>386</v>
      </c>
      <c r="I4025" t="s">
        <v>447</v>
      </c>
      <c r="K4025">
        <v>23.57</v>
      </c>
      <c r="L4025">
        <v>45.52</v>
      </c>
      <c r="M4025" t="s">
        <v>484</v>
      </c>
      <c r="Q4025">
        <v>12</v>
      </c>
      <c r="R4025">
        <v>8</v>
      </c>
      <c r="S4025" t="s">
        <v>1613</v>
      </c>
      <c r="T4025" t="s">
        <v>2800</v>
      </c>
      <c r="U4025" t="s">
        <v>3408</v>
      </c>
      <c r="V4025" t="s">
        <v>3446</v>
      </c>
      <c r="W4025">
        <v>126</v>
      </c>
      <c r="X4025">
        <v>1022</v>
      </c>
      <c r="Y4025">
        <v>11</v>
      </c>
      <c r="Z4025" t="s">
        <v>3597</v>
      </c>
      <c r="AA4025" t="s">
        <v>5359</v>
      </c>
      <c r="AB4025" t="s">
        <v>8232</v>
      </c>
      <c r="AC4025">
        <v>64</v>
      </c>
      <c r="AD4025" t="s">
        <v>8401</v>
      </c>
      <c r="AE4025" t="s">
        <v>9400</v>
      </c>
      <c r="AF4025" t="s">
        <v>8771</v>
      </c>
    </row>
    <row r="4026" spans="1:33" hidden="1" x14ac:dyDescent="0.25">
      <c r="A4026" t="s">
        <v>68</v>
      </c>
      <c r="B4026">
        <v>2025318</v>
      </c>
      <c r="C4026" t="s">
        <v>86</v>
      </c>
      <c r="D4026">
        <v>5</v>
      </c>
      <c r="E4026" t="s">
        <v>90</v>
      </c>
      <c r="F4026">
        <v>1400</v>
      </c>
      <c r="G4026" t="s">
        <v>98</v>
      </c>
      <c r="H4026" t="s">
        <v>387</v>
      </c>
      <c r="I4026" t="s">
        <v>446</v>
      </c>
      <c r="J4026" t="s">
        <v>450</v>
      </c>
      <c r="K4026">
        <v>13.42</v>
      </c>
      <c r="L4026">
        <v>34.65</v>
      </c>
      <c r="M4026" t="s">
        <v>751</v>
      </c>
      <c r="N4026" t="s">
        <v>947</v>
      </c>
      <c r="Q4026">
        <v>1</v>
      </c>
      <c r="R4026">
        <v>3</v>
      </c>
      <c r="S4026" t="s">
        <v>1864</v>
      </c>
      <c r="T4026" t="s">
        <v>3051</v>
      </c>
      <c r="U4026" t="s">
        <v>3422</v>
      </c>
      <c r="V4026" t="s">
        <v>3458</v>
      </c>
      <c r="W4026">
        <v>127</v>
      </c>
      <c r="X4026">
        <v>1198</v>
      </c>
      <c r="Y4026">
        <v>7</v>
      </c>
      <c r="Z4026" t="s">
        <v>3478</v>
      </c>
      <c r="AA4026" t="s">
        <v>6403</v>
      </c>
      <c r="AB4026" t="s">
        <v>947</v>
      </c>
      <c r="AC4026">
        <v>3.7</v>
      </c>
      <c r="AD4026" t="s">
        <v>8572</v>
      </c>
      <c r="AE4026" t="s">
        <v>9263</v>
      </c>
      <c r="AF4026" t="s">
        <v>9312</v>
      </c>
      <c r="AG4026" t="s">
        <v>8414</v>
      </c>
    </row>
    <row r="4027" spans="1:33" hidden="1" x14ac:dyDescent="0.25">
      <c r="A4027" t="s">
        <v>68</v>
      </c>
      <c r="B4027">
        <v>2025318</v>
      </c>
      <c r="C4027" t="s">
        <v>86</v>
      </c>
      <c r="D4027">
        <v>5</v>
      </c>
      <c r="E4027" t="s">
        <v>90</v>
      </c>
      <c r="F4027">
        <v>1400</v>
      </c>
      <c r="G4027" t="s">
        <v>98</v>
      </c>
      <c r="H4027" t="s">
        <v>387</v>
      </c>
      <c r="I4027" t="s">
        <v>446</v>
      </c>
      <c r="J4027" t="s">
        <v>450</v>
      </c>
      <c r="K4027">
        <v>13.42</v>
      </c>
      <c r="L4027">
        <v>34.65</v>
      </c>
      <c r="M4027" t="s">
        <v>751</v>
      </c>
      <c r="N4027" t="s">
        <v>947</v>
      </c>
      <c r="Q4027">
        <v>2</v>
      </c>
      <c r="R4027">
        <v>1</v>
      </c>
      <c r="S4027" t="s">
        <v>1242</v>
      </c>
      <c r="T4027" t="s">
        <v>2429</v>
      </c>
      <c r="U4027" t="s">
        <v>3403</v>
      </c>
      <c r="V4027" t="s">
        <v>3445</v>
      </c>
      <c r="W4027">
        <v>135</v>
      </c>
      <c r="X4027">
        <v>1096</v>
      </c>
      <c r="Y4027">
        <v>1</v>
      </c>
      <c r="Z4027" t="s">
        <v>3521</v>
      </c>
      <c r="AA4027" t="s">
        <v>6404</v>
      </c>
      <c r="AB4027" t="s">
        <v>964</v>
      </c>
      <c r="AC4027">
        <v>7.3</v>
      </c>
      <c r="AD4027" t="s">
        <v>8783</v>
      </c>
      <c r="AE4027" t="s">
        <v>9430</v>
      </c>
      <c r="AF4027" t="s">
        <v>9400</v>
      </c>
      <c r="AG4027" t="s">
        <v>8612</v>
      </c>
    </row>
    <row r="4028" spans="1:33" hidden="1" x14ac:dyDescent="0.25">
      <c r="A4028" t="s">
        <v>68</v>
      </c>
      <c r="B4028">
        <v>2025318</v>
      </c>
      <c r="C4028" t="s">
        <v>86</v>
      </c>
      <c r="D4028">
        <v>5</v>
      </c>
      <c r="E4028" t="s">
        <v>90</v>
      </c>
      <c r="F4028">
        <v>1400</v>
      </c>
      <c r="G4028" t="s">
        <v>98</v>
      </c>
      <c r="H4028" t="s">
        <v>387</v>
      </c>
      <c r="I4028" t="s">
        <v>446</v>
      </c>
      <c r="J4028" t="s">
        <v>450</v>
      </c>
      <c r="K4028">
        <v>13.42</v>
      </c>
      <c r="L4028">
        <v>34.65</v>
      </c>
      <c r="M4028" t="s">
        <v>751</v>
      </c>
      <c r="N4028" t="s">
        <v>947</v>
      </c>
      <c r="Q4028">
        <v>3</v>
      </c>
      <c r="R4028">
        <v>13</v>
      </c>
      <c r="S4028" t="s">
        <v>1100</v>
      </c>
      <c r="T4028" t="s">
        <v>2287</v>
      </c>
      <c r="U4028" t="s">
        <v>3409</v>
      </c>
      <c r="V4028" t="s">
        <v>3456</v>
      </c>
      <c r="W4028">
        <v>120</v>
      </c>
      <c r="X4028">
        <v>1108</v>
      </c>
      <c r="Y4028">
        <v>6</v>
      </c>
      <c r="Z4028" t="s">
        <v>3481</v>
      </c>
      <c r="AA4028" t="s">
        <v>6405</v>
      </c>
      <c r="AB4028" t="s">
        <v>890</v>
      </c>
      <c r="AC4028">
        <v>23</v>
      </c>
      <c r="AD4028" t="s">
        <v>8567</v>
      </c>
      <c r="AE4028" t="s">
        <v>9262</v>
      </c>
      <c r="AF4028" t="s">
        <v>9400</v>
      </c>
      <c r="AG4028" t="s">
        <v>8602</v>
      </c>
    </row>
    <row r="4029" spans="1:33" hidden="1" x14ac:dyDescent="0.25">
      <c r="A4029" t="s">
        <v>68</v>
      </c>
      <c r="B4029">
        <v>2025318</v>
      </c>
      <c r="C4029" t="s">
        <v>86</v>
      </c>
      <c r="D4029">
        <v>5</v>
      </c>
      <c r="E4029" t="s">
        <v>90</v>
      </c>
      <c r="F4029">
        <v>1400</v>
      </c>
      <c r="G4029" t="s">
        <v>98</v>
      </c>
      <c r="H4029" t="s">
        <v>387</v>
      </c>
      <c r="I4029" t="s">
        <v>446</v>
      </c>
      <c r="J4029" t="s">
        <v>450</v>
      </c>
      <c r="K4029">
        <v>13.42</v>
      </c>
      <c r="L4029">
        <v>34.65</v>
      </c>
      <c r="M4029" t="s">
        <v>751</v>
      </c>
      <c r="N4029" t="s">
        <v>947</v>
      </c>
      <c r="Q4029">
        <v>4</v>
      </c>
      <c r="R4029">
        <v>2</v>
      </c>
      <c r="S4029" t="s">
        <v>2043</v>
      </c>
      <c r="T4029" t="s">
        <v>3230</v>
      </c>
      <c r="U4029" t="s">
        <v>3411</v>
      </c>
      <c r="V4029" t="s">
        <v>3451</v>
      </c>
      <c r="W4029">
        <v>132</v>
      </c>
      <c r="X4029">
        <v>1202</v>
      </c>
      <c r="Y4029">
        <v>9</v>
      </c>
      <c r="Z4029" t="s">
        <v>3484</v>
      </c>
      <c r="AA4029" t="s">
        <v>5814</v>
      </c>
      <c r="AB4029" t="s">
        <v>808</v>
      </c>
      <c r="AC4029">
        <v>5.3</v>
      </c>
      <c r="AD4029" t="s">
        <v>8584</v>
      </c>
      <c r="AE4029" t="s">
        <v>9267</v>
      </c>
      <c r="AF4029" t="s">
        <v>9401</v>
      </c>
      <c r="AG4029" t="s">
        <v>8492</v>
      </c>
    </row>
    <row r="4030" spans="1:33" hidden="1" x14ac:dyDescent="0.25">
      <c r="A4030" t="s">
        <v>68</v>
      </c>
      <c r="B4030">
        <v>2025318</v>
      </c>
      <c r="C4030" t="s">
        <v>86</v>
      </c>
      <c r="D4030">
        <v>5</v>
      </c>
      <c r="E4030" t="s">
        <v>90</v>
      </c>
      <c r="F4030">
        <v>1400</v>
      </c>
      <c r="G4030" t="s">
        <v>98</v>
      </c>
      <c r="H4030" t="s">
        <v>387</v>
      </c>
      <c r="I4030" t="s">
        <v>446</v>
      </c>
      <c r="J4030" t="s">
        <v>450</v>
      </c>
      <c r="K4030">
        <v>13.42</v>
      </c>
      <c r="L4030">
        <v>34.65</v>
      </c>
      <c r="M4030" t="s">
        <v>751</v>
      </c>
      <c r="N4030" t="s">
        <v>947</v>
      </c>
      <c r="Q4030">
        <v>5</v>
      </c>
      <c r="R4030">
        <v>7</v>
      </c>
      <c r="S4030" t="s">
        <v>1648</v>
      </c>
      <c r="T4030" t="s">
        <v>2835</v>
      </c>
      <c r="U4030" t="s">
        <v>3406</v>
      </c>
      <c r="V4030" t="s">
        <v>3461</v>
      </c>
      <c r="W4030">
        <v>125</v>
      </c>
      <c r="X4030">
        <v>1147</v>
      </c>
      <c r="Y4030">
        <v>10</v>
      </c>
      <c r="Z4030" t="s">
        <v>3508</v>
      </c>
      <c r="AA4030" t="s">
        <v>6406</v>
      </c>
      <c r="AB4030" t="s">
        <v>7207</v>
      </c>
      <c r="AC4030">
        <v>11</v>
      </c>
      <c r="AD4030" t="s">
        <v>8569</v>
      </c>
      <c r="AE4030" t="s">
        <v>9413</v>
      </c>
      <c r="AF4030" t="s">
        <v>9226</v>
      </c>
      <c r="AG4030" t="s">
        <v>8761</v>
      </c>
    </row>
    <row r="4031" spans="1:33" hidden="1" x14ac:dyDescent="0.25">
      <c r="A4031" t="s">
        <v>68</v>
      </c>
      <c r="B4031">
        <v>2025318</v>
      </c>
      <c r="C4031" t="s">
        <v>86</v>
      </c>
      <c r="D4031">
        <v>5</v>
      </c>
      <c r="E4031" t="s">
        <v>90</v>
      </c>
      <c r="F4031">
        <v>1400</v>
      </c>
      <c r="G4031" t="s">
        <v>98</v>
      </c>
      <c r="H4031" t="s">
        <v>387</v>
      </c>
      <c r="I4031" t="s">
        <v>446</v>
      </c>
      <c r="J4031" t="s">
        <v>450</v>
      </c>
      <c r="K4031">
        <v>13.42</v>
      </c>
      <c r="L4031">
        <v>34.65</v>
      </c>
      <c r="M4031" t="s">
        <v>751</v>
      </c>
      <c r="N4031" t="s">
        <v>947</v>
      </c>
      <c r="Q4031">
        <v>6</v>
      </c>
      <c r="R4031">
        <v>10</v>
      </c>
      <c r="S4031" t="s">
        <v>1861</v>
      </c>
      <c r="T4031" t="s">
        <v>3048</v>
      </c>
      <c r="U4031" t="s">
        <v>3417</v>
      </c>
      <c r="V4031" t="s">
        <v>3444</v>
      </c>
      <c r="W4031">
        <v>122</v>
      </c>
      <c r="X4031">
        <v>1140</v>
      </c>
      <c r="Y4031">
        <v>4</v>
      </c>
      <c r="Z4031" t="s">
        <v>3522</v>
      </c>
      <c r="AA4031" t="s">
        <v>6407</v>
      </c>
      <c r="AB4031" t="s">
        <v>6874</v>
      </c>
      <c r="AC4031">
        <v>62</v>
      </c>
      <c r="AD4031" t="s">
        <v>9098</v>
      </c>
      <c r="AE4031" t="s">
        <v>9431</v>
      </c>
      <c r="AF4031" t="s">
        <v>9224</v>
      </c>
      <c r="AG4031" t="s">
        <v>8652</v>
      </c>
    </row>
    <row r="4032" spans="1:33" hidden="1" x14ac:dyDescent="0.25">
      <c r="A4032" t="s">
        <v>68</v>
      </c>
      <c r="B4032">
        <v>2025318</v>
      </c>
      <c r="C4032" t="s">
        <v>86</v>
      </c>
      <c r="D4032">
        <v>5</v>
      </c>
      <c r="E4032" t="s">
        <v>90</v>
      </c>
      <c r="F4032">
        <v>1400</v>
      </c>
      <c r="G4032" t="s">
        <v>98</v>
      </c>
      <c r="H4032" t="s">
        <v>387</v>
      </c>
      <c r="I4032" t="s">
        <v>446</v>
      </c>
      <c r="J4032" t="s">
        <v>450</v>
      </c>
      <c r="K4032">
        <v>13.42</v>
      </c>
      <c r="L4032">
        <v>34.65</v>
      </c>
      <c r="M4032" t="s">
        <v>751</v>
      </c>
      <c r="N4032" t="s">
        <v>947</v>
      </c>
      <c r="Q4032">
        <v>7</v>
      </c>
      <c r="R4032">
        <v>9</v>
      </c>
      <c r="S4032" t="s">
        <v>1444</v>
      </c>
      <c r="T4032" t="s">
        <v>2631</v>
      </c>
      <c r="U4032" t="s">
        <v>3410</v>
      </c>
      <c r="V4032" t="s">
        <v>3440</v>
      </c>
      <c r="W4032">
        <v>122</v>
      </c>
      <c r="X4032">
        <v>1189</v>
      </c>
      <c r="Y4032">
        <v>3</v>
      </c>
      <c r="Z4032" t="s">
        <v>3499</v>
      </c>
      <c r="AA4032" t="s">
        <v>6408</v>
      </c>
      <c r="AB4032" t="s">
        <v>7174</v>
      </c>
      <c r="AC4032">
        <v>49</v>
      </c>
      <c r="AD4032" t="s">
        <v>8896</v>
      </c>
      <c r="AE4032" t="s">
        <v>9431</v>
      </c>
      <c r="AF4032" t="s">
        <v>9229</v>
      </c>
      <c r="AG4032" t="s">
        <v>464</v>
      </c>
    </row>
    <row r="4033" spans="1:33" hidden="1" x14ac:dyDescent="0.25">
      <c r="A4033" t="s">
        <v>68</v>
      </c>
      <c r="B4033">
        <v>2025318</v>
      </c>
      <c r="C4033" t="s">
        <v>86</v>
      </c>
      <c r="D4033">
        <v>5</v>
      </c>
      <c r="E4033" t="s">
        <v>90</v>
      </c>
      <c r="F4033">
        <v>1400</v>
      </c>
      <c r="G4033" t="s">
        <v>98</v>
      </c>
      <c r="H4033" t="s">
        <v>387</v>
      </c>
      <c r="I4033" t="s">
        <v>446</v>
      </c>
      <c r="J4033" t="s">
        <v>450</v>
      </c>
      <c r="K4033">
        <v>13.42</v>
      </c>
      <c r="L4033">
        <v>34.65</v>
      </c>
      <c r="M4033" t="s">
        <v>751</v>
      </c>
      <c r="N4033" t="s">
        <v>947</v>
      </c>
      <c r="Q4033">
        <v>8</v>
      </c>
      <c r="R4033">
        <v>14</v>
      </c>
      <c r="S4033" t="s">
        <v>1460</v>
      </c>
      <c r="T4033" t="s">
        <v>2647</v>
      </c>
      <c r="U4033" t="s">
        <v>3398</v>
      </c>
      <c r="V4033" t="s">
        <v>3455</v>
      </c>
      <c r="W4033">
        <v>117</v>
      </c>
      <c r="X4033">
        <v>1048</v>
      </c>
      <c r="Y4033">
        <v>11</v>
      </c>
      <c r="Z4033" t="s">
        <v>3509</v>
      </c>
      <c r="AA4033" t="s">
        <v>6409</v>
      </c>
      <c r="AB4033" t="s">
        <v>8011</v>
      </c>
      <c r="AC4033">
        <v>34</v>
      </c>
      <c r="AD4033" t="s">
        <v>8513</v>
      </c>
      <c r="AE4033" t="s">
        <v>9408</v>
      </c>
      <c r="AF4033" t="s">
        <v>9432</v>
      </c>
      <c r="AG4033" t="s">
        <v>8763</v>
      </c>
    </row>
    <row r="4034" spans="1:33" hidden="1" x14ac:dyDescent="0.25">
      <c r="A4034" t="s">
        <v>68</v>
      </c>
      <c r="B4034">
        <v>2025318</v>
      </c>
      <c r="C4034" t="s">
        <v>86</v>
      </c>
      <c r="D4034">
        <v>5</v>
      </c>
      <c r="E4034" t="s">
        <v>90</v>
      </c>
      <c r="F4034">
        <v>1400</v>
      </c>
      <c r="G4034" t="s">
        <v>98</v>
      </c>
      <c r="H4034" t="s">
        <v>387</v>
      </c>
      <c r="I4034" t="s">
        <v>446</v>
      </c>
      <c r="J4034" t="s">
        <v>450</v>
      </c>
      <c r="K4034">
        <v>13.42</v>
      </c>
      <c r="L4034">
        <v>34.65</v>
      </c>
      <c r="M4034" t="s">
        <v>751</v>
      </c>
      <c r="N4034" t="s">
        <v>947</v>
      </c>
      <c r="Q4034">
        <v>9</v>
      </c>
      <c r="R4034">
        <v>5</v>
      </c>
      <c r="S4034" t="s">
        <v>1945</v>
      </c>
      <c r="T4034" t="s">
        <v>3132</v>
      </c>
      <c r="U4034" t="s">
        <v>3419</v>
      </c>
      <c r="V4034" t="s">
        <v>3442</v>
      </c>
      <c r="W4034">
        <v>124</v>
      </c>
      <c r="X4034">
        <v>1153</v>
      </c>
      <c r="Y4034">
        <v>13</v>
      </c>
      <c r="Z4034" t="s">
        <v>3503</v>
      </c>
      <c r="AA4034" t="s">
        <v>6410</v>
      </c>
      <c r="AB4034" t="s">
        <v>8233</v>
      </c>
      <c r="AC4034">
        <v>123</v>
      </c>
      <c r="AD4034" t="s">
        <v>8577</v>
      </c>
      <c r="AE4034" t="s">
        <v>9406</v>
      </c>
      <c r="AF4034" t="s">
        <v>9432</v>
      </c>
      <c r="AG4034" t="s">
        <v>8616</v>
      </c>
    </row>
    <row r="4035" spans="1:33" hidden="1" x14ac:dyDescent="0.25">
      <c r="A4035" t="s">
        <v>68</v>
      </c>
      <c r="B4035">
        <v>2025318</v>
      </c>
      <c r="C4035" t="s">
        <v>86</v>
      </c>
      <c r="D4035">
        <v>5</v>
      </c>
      <c r="E4035" t="s">
        <v>90</v>
      </c>
      <c r="F4035">
        <v>1400</v>
      </c>
      <c r="G4035" t="s">
        <v>98</v>
      </c>
      <c r="H4035" t="s">
        <v>387</v>
      </c>
      <c r="I4035" t="s">
        <v>446</v>
      </c>
      <c r="J4035" t="s">
        <v>450</v>
      </c>
      <c r="K4035">
        <v>13.42</v>
      </c>
      <c r="L4035">
        <v>34.65</v>
      </c>
      <c r="M4035" t="s">
        <v>751</v>
      </c>
      <c r="N4035" t="s">
        <v>947</v>
      </c>
      <c r="Q4035">
        <v>10</v>
      </c>
      <c r="R4035">
        <v>11</v>
      </c>
      <c r="S4035" t="s">
        <v>1800</v>
      </c>
      <c r="T4035" t="s">
        <v>2987</v>
      </c>
      <c r="U4035" t="s">
        <v>3400</v>
      </c>
      <c r="V4035" t="s">
        <v>3448</v>
      </c>
      <c r="W4035">
        <v>121</v>
      </c>
      <c r="X4035">
        <v>1173</v>
      </c>
      <c r="Y4035">
        <v>2</v>
      </c>
      <c r="Z4035" t="s">
        <v>3494</v>
      </c>
      <c r="AA4035" t="s">
        <v>6411</v>
      </c>
      <c r="AB4035" t="s">
        <v>8234</v>
      </c>
      <c r="AC4035">
        <v>17</v>
      </c>
      <c r="AD4035" t="s">
        <v>8569</v>
      </c>
      <c r="AE4035" t="s">
        <v>9259</v>
      </c>
      <c r="AF4035" t="s">
        <v>9401</v>
      </c>
      <c r="AG4035" t="s">
        <v>8686</v>
      </c>
    </row>
    <row r="4036" spans="1:33" hidden="1" x14ac:dyDescent="0.25">
      <c r="A4036" t="s">
        <v>68</v>
      </c>
      <c r="B4036">
        <v>2025318</v>
      </c>
      <c r="C4036" t="s">
        <v>86</v>
      </c>
      <c r="D4036">
        <v>5</v>
      </c>
      <c r="E4036" t="s">
        <v>90</v>
      </c>
      <c r="F4036">
        <v>1400</v>
      </c>
      <c r="G4036" t="s">
        <v>98</v>
      </c>
      <c r="H4036" t="s">
        <v>387</v>
      </c>
      <c r="I4036" t="s">
        <v>446</v>
      </c>
      <c r="J4036" t="s">
        <v>450</v>
      </c>
      <c r="K4036">
        <v>13.42</v>
      </c>
      <c r="L4036">
        <v>34.65</v>
      </c>
      <c r="M4036" t="s">
        <v>751</v>
      </c>
      <c r="N4036" t="s">
        <v>947</v>
      </c>
      <c r="Q4036">
        <v>11</v>
      </c>
      <c r="R4036">
        <v>8</v>
      </c>
      <c r="S4036" t="s">
        <v>1088</v>
      </c>
      <c r="T4036" t="s">
        <v>2275</v>
      </c>
      <c r="U4036" t="s">
        <v>3404</v>
      </c>
      <c r="V4036" t="s">
        <v>3443</v>
      </c>
      <c r="W4036">
        <v>124</v>
      </c>
      <c r="X4036">
        <v>1115</v>
      </c>
      <c r="Y4036">
        <v>14</v>
      </c>
      <c r="Z4036" t="s">
        <v>3567</v>
      </c>
      <c r="AA4036" t="s">
        <v>6412</v>
      </c>
      <c r="AB4036" t="s">
        <v>919</v>
      </c>
      <c r="AC4036">
        <v>5.5</v>
      </c>
      <c r="AD4036" t="s">
        <v>8572</v>
      </c>
      <c r="AE4036" t="s">
        <v>9259</v>
      </c>
      <c r="AF4036" t="s">
        <v>9433</v>
      </c>
      <c r="AG4036" t="s">
        <v>8737</v>
      </c>
    </row>
    <row r="4037" spans="1:33" hidden="1" x14ac:dyDescent="0.25">
      <c r="A4037" t="s">
        <v>68</v>
      </c>
      <c r="B4037">
        <v>2025318</v>
      </c>
      <c r="C4037" t="s">
        <v>86</v>
      </c>
      <c r="D4037">
        <v>5</v>
      </c>
      <c r="E4037" t="s">
        <v>90</v>
      </c>
      <c r="F4037">
        <v>1400</v>
      </c>
      <c r="G4037" t="s">
        <v>98</v>
      </c>
      <c r="H4037" t="s">
        <v>387</v>
      </c>
      <c r="I4037" t="s">
        <v>446</v>
      </c>
      <c r="J4037" t="s">
        <v>450</v>
      </c>
      <c r="K4037">
        <v>13.42</v>
      </c>
      <c r="L4037">
        <v>34.65</v>
      </c>
      <c r="M4037" t="s">
        <v>751</v>
      </c>
      <c r="N4037" t="s">
        <v>947</v>
      </c>
      <c r="Q4037">
        <v>12</v>
      </c>
      <c r="R4037">
        <v>12</v>
      </c>
      <c r="S4037" t="s">
        <v>1588</v>
      </c>
      <c r="T4037" t="s">
        <v>2775</v>
      </c>
      <c r="U4037" t="s">
        <v>3397</v>
      </c>
      <c r="V4037" t="s">
        <v>3442</v>
      </c>
      <c r="W4037">
        <v>121</v>
      </c>
      <c r="X4037">
        <v>1035</v>
      </c>
      <c r="Y4037">
        <v>5</v>
      </c>
      <c r="Z4037" t="s">
        <v>3541</v>
      </c>
      <c r="AA4037" t="s">
        <v>6413</v>
      </c>
      <c r="AB4037" t="s">
        <v>8235</v>
      </c>
      <c r="AC4037">
        <v>65</v>
      </c>
      <c r="AD4037" t="s">
        <v>8783</v>
      </c>
      <c r="AE4037" t="s">
        <v>9404</v>
      </c>
      <c r="AF4037" t="s">
        <v>9400</v>
      </c>
      <c r="AG4037" t="s">
        <v>8928</v>
      </c>
    </row>
    <row r="4038" spans="1:33" hidden="1" x14ac:dyDescent="0.25">
      <c r="A4038" t="s">
        <v>68</v>
      </c>
      <c r="B4038">
        <v>2025318</v>
      </c>
      <c r="C4038" t="s">
        <v>86</v>
      </c>
      <c r="D4038">
        <v>5</v>
      </c>
      <c r="E4038" t="s">
        <v>90</v>
      </c>
      <c r="F4038">
        <v>1400</v>
      </c>
      <c r="G4038" t="s">
        <v>98</v>
      </c>
      <c r="H4038" t="s">
        <v>387</v>
      </c>
      <c r="I4038" t="s">
        <v>446</v>
      </c>
      <c r="J4038" t="s">
        <v>450</v>
      </c>
      <c r="K4038">
        <v>13.42</v>
      </c>
      <c r="L4038">
        <v>34.65</v>
      </c>
      <c r="M4038" t="s">
        <v>751</v>
      </c>
      <c r="N4038" t="s">
        <v>947</v>
      </c>
      <c r="Q4038">
        <v>13</v>
      </c>
      <c r="R4038">
        <v>6</v>
      </c>
      <c r="S4038" t="s">
        <v>2089</v>
      </c>
      <c r="T4038" t="s">
        <v>3276</v>
      </c>
      <c r="U4038" t="s">
        <v>3407</v>
      </c>
      <c r="V4038" t="s">
        <v>3449</v>
      </c>
      <c r="W4038">
        <v>125</v>
      </c>
      <c r="X4038">
        <v>1236</v>
      </c>
      <c r="Y4038">
        <v>8</v>
      </c>
      <c r="Z4038" t="s">
        <v>3545</v>
      </c>
      <c r="AA4038" t="s">
        <v>6414</v>
      </c>
      <c r="AB4038" t="s">
        <v>7130</v>
      </c>
      <c r="AC4038">
        <v>119</v>
      </c>
      <c r="AD4038" t="s">
        <v>8819</v>
      </c>
      <c r="AE4038" t="s">
        <v>9228</v>
      </c>
      <c r="AF4038" t="s">
        <v>9312</v>
      </c>
      <c r="AG4038" t="s">
        <v>8547</v>
      </c>
    </row>
    <row r="4039" spans="1:33" hidden="1" x14ac:dyDescent="0.25">
      <c r="A4039" t="s">
        <v>68</v>
      </c>
      <c r="B4039">
        <v>2025318</v>
      </c>
      <c r="C4039" t="s">
        <v>86</v>
      </c>
      <c r="D4039">
        <v>5</v>
      </c>
      <c r="E4039" t="s">
        <v>90</v>
      </c>
      <c r="F4039">
        <v>1400</v>
      </c>
      <c r="G4039" t="s">
        <v>98</v>
      </c>
      <c r="H4039" t="s">
        <v>387</v>
      </c>
      <c r="I4039" t="s">
        <v>446</v>
      </c>
      <c r="J4039" t="s">
        <v>450</v>
      </c>
      <c r="K4039">
        <v>13.42</v>
      </c>
      <c r="L4039">
        <v>34.65</v>
      </c>
      <c r="M4039" t="s">
        <v>751</v>
      </c>
      <c r="N4039" t="s">
        <v>947</v>
      </c>
      <c r="Q4039">
        <v>14</v>
      </c>
      <c r="R4039">
        <v>4</v>
      </c>
      <c r="S4039" t="s">
        <v>1703</v>
      </c>
      <c r="T4039" t="s">
        <v>2890</v>
      </c>
      <c r="U4039" t="s">
        <v>3416</v>
      </c>
      <c r="V4039" t="s">
        <v>3443</v>
      </c>
      <c r="W4039">
        <v>122</v>
      </c>
      <c r="X4039">
        <v>1122</v>
      </c>
      <c r="Y4039">
        <v>12</v>
      </c>
      <c r="Z4039" t="s">
        <v>3563</v>
      </c>
      <c r="AA4039" t="s">
        <v>6245</v>
      </c>
      <c r="AB4039" t="s">
        <v>8236</v>
      </c>
      <c r="AC4039">
        <v>6.2</v>
      </c>
      <c r="AD4039" t="s">
        <v>8572</v>
      </c>
      <c r="AE4039" t="s">
        <v>9266</v>
      </c>
      <c r="AF4039" t="s">
        <v>9428</v>
      </c>
      <c r="AG4039" t="s">
        <v>9214</v>
      </c>
    </row>
    <row r="4040" spans="1:33" hidden="1" x14ac:dyDescent="0.25">
      <c r="A4040" t="s">
        <v>68</v>
      </c>
      <c r="B4040">
        <v>2025318</v>
      </c>
      <c r="C4040" t="s">
        <v>86</v>
      </c>
      <c r="D4040">
        <v>5</v>
      </c>
      <c r="E4040" t="s">
        <v>90</v>
      </c>
      <c r="F4040">
        <v>1400</v>
      </c>
      <c r="G4040" t="s">
        <v>98</v>
      </c>
      <c r="H4040" t="s">
        <v>387</v>
      </c>
      <c r="I4040" t="s">
        <v>446</v>
      </c>
      <c r="J4040" t="s">
        <v>450</v>
      </c>
      <c r="K4040">
        <v>13.42</v>
      </c>
      <c r="L4040">
        <v>34.65</v>
      </c>
      <c r="M4040" t="s">
        <v>751</v>
      </c>
      <c r="N4040" t="s">
        <v>947</v>
      </c>
      <c r="S4040" t="s">
        <v>1960</v>
      </c>
      <c r="T4040" t="s">
        <v>3147</v>
      </c>
      <c r="U4040" t="s">
        <v>3399</v>
      </c>
      <c r="V4040" t="s">
        <v>3450</v>
      </c>
      <c r="W4040">
        <v>127</v>
      </c>
      <c r="Z4040" t="s">
        <v>3439</v>
      </c>
      <c r="AA4040" t="s">
        <v>3439</v>
      </c>
      <c r="AB4040" t="s">
        <v>3439</v>
      </c>
    </row>
    <row r="4041" spans="1:33" hidden="1" x14ac:dyDescent="0.25">
      <c r="A4041" t="s">
        <v>68</v>
      </c>
      <c r="B4041">
        <v>2025319</v>
      </c>
      <c r="C4041" t="s">
        <v>86</v>
      </c>
      <c r="D4041">
        <v>6</v>
      </c>
      <c r="E4041" t="s">
        <v>90</v>
      </c>
      <c r="F4041">
        <v>1400</v>
      </c>
      <c r="G4041" t="s">
        <v>98</v>
      </c>
      <c r="H4041" t="s">
        <v>388</v>
      </c>
      <c r="I4041" t="s">
        <v>446</v>
      </c>
      <c r="J4041" t="s">
        <v>450</v>
      </c>
      <c r="K4041">
        <v>13.46</v>
      </c>
      <c r="L4041">
        <v>34.42</v>
      </c>
      <c r="M4041" t="s">
        <v>497</v>
      </c>
      <c r="N4041" t="s">
        <v>948</v>
      </c>
      <c r="Q4041">
        <v>1</v>
      </c>
      <c r="R4041">
        <v>11</v>
      </c>
      <c r="S4041" t="s">
        <v>1293</v>
      </c>
      <c r="T4041" t="s">
        <v>2480</v>
      </c>
      <c r="U4041" t="s">
        <v>3417</v>
      </c>
      <c r="V4041" t="s">
        <v>3443</v>
      </c>
      <c r="W4041">
        <v>123</v>
      </c>
      <c r="X4041">
        <v>1028</v>
      </c>
      <c r="Y4041">
        <v>3</v>
      </c>
      <c r="Z4041" t="s">
        <v>3478</v>
      </c>
      <c r="AA4041" t="s">
        <v>6415</v>
      </c>
      <c r="AB4041" t="s">
        <v>948</v>
      </c>
      <c r="AC4041">
        <v>5.6</v>
      </c>
      <c r="AD4041" t="s">
        <v>8567</v>
      </c>
      <c r="AE4041" t="s">
        <v>9330</v>
      </c>
      <c r="AF4041" t="s">
        <v>8417</v>
      </c>
      <c r="AG4041" t="s">
        <v>8957</v>
      </c>
    </row>
    <row r="4042" spans="1:33" hidden="1" x14ac:dyDescent="0.25">
      <c r="A4042" t="s">
        <v>68</v>
      </c>
      <c r="B4042">
        <v>2025319</v>
      </c>
      <c r="C4042" t="s">
        <v>86</v>
      </c>
      <c r="D4042">
        <v>6</v>
      </c>
      <c r="E4042" t="s">
        <v>90</v>
      </c>
      <c r="F4042">
        <v>1400</v>
      </c>
      <c r="G4042" t="s">
        <v>98</v>
      </c>
      <c r="H4042" t="s">
        <v>388</v>
      </c>
      <c r="I4042" t="s">
        <v>446</v>
      </c>
      <c r="J4042" t="s">
        <v>450</v>
      </c>
      <c r="K4042">
        <v>13.46</v>
      </c>
      <c r="L4042">
        <v>34.42</v>
      </c>
      <c r="M4042" t="s">
        <v>497</v>
      </c>
      <c r="N4042" t="s">
        <v>948</v>
      </c>
      <c r="Q4042">
        <v>2</v>
      </c>
      <c r="R4042">
        <v>4</v>
      </c>
      <c r="S4042" t="s">
        <v>1999</v>
      </c>
      <c r="T4042" t="s">
        <v>3186</v>
      </c>
      <c r="U4042" t="s">
        <v>3403</v>
      </c>
      <c r="V4042" t="s">
        <v>3444</v>
      </c>
      <c r="W4042">
        <v>131</v>
      </c>
      <c r="X4042">
        <v>1220</v>
      </c>
      <c r="Y4042">
        <v>4</v>
      </c>
      <c r="Z4042" t="s">
        <v>3506</v>
      </c>
      <c r="AA4042" t="s">
        <v>6416</v>
      </c>
      <c r="AB4042" t="s">
        <v>945</v>
      </c>
      <c r="AC4042">
        <v>4.2</v>
      </c>
      <c r="AD4042" t="s">
        <v>8583</v>
      </c>
      <c r="AE4042" t="s">
        <v>9331</v>
      </c>
      <c r="AF4042" t="s">
        <v>9107</v>
      </c>
      <c r="AG4042" t="s">
        <v>8946</v>
      </c>
    </row>
    <row r="4043" spans="1:33" hidden="1" x14ac:dyDescent="0.25">
      <c r="A4043" t="s">
        <v>68</v>
      </c>
      <c r="B4043">
        <v>2025319</v>
      </c>
      <c r="C4043" t="s">
        <v>86</v>
      </c>
      <c r="D4043">
        <v>6</v>
      </c>
      <c r="E4043" t="s">
        <v>90</v>
      </c>
      <c r="F4043">
        <v>1400</v>
      </c>
      <c r="G4043" t="s">
        <v>98</v>
      </c>
      <c r="H4043" t="s">
        <v>388</v>
      </c>
      <c r="I4043" t="s">
        <v>446</v>
      </c>
      <c r="J4043" t="s">
        <v>450</v>
      </c>
      <c r="K4043">
        <v>13.46</v>
      </c>
      <c r="L4043">
        <v>34.42</v>
      </c>
      <c r="M4043" t="s">
        <v>497</v>
      </c>
      <c r="N4043" t="s">
        <v>948</v>
      </c>
      <c r="Q4043">
        <v>3</v>
      </c>
      <c r="R4043">
        <v>2</v>
      </c>
      <c r="S4043" t="s">
        <v>1496</v>
      </c>
      <c r="T4043" t="s">
        <v>2683</v>
      </c>
      <c r="U4043" t="s">
        <v>3411</v>
      </c>
      <c r="V4043" t="s">
        <v>3459</v>
      </c>
      <c r="W4043">
        <v>132</v>
      </c>
      <c r="X4043">
        <v>1069</v>
      </c>
      <c r="Y4043">
        <v>7</v>
      </c>
      <c r="Z4043" t="s">
        <v>3482</v>
      </c>
      <c r="AA4043" t="s">
        <v>6417</v>
      </c>
      <c r="AB4043" t="s">
        <v>7279</v>
      </c>
      <c r="AC4043">
        <v>2.2000000000000002</v>
      </c>
      <c r="AD4043" t="s">
        <v>8585</v>
      </c>
      <c r="AE4043" t="s">
        <v>9289</v>
      </c>
      <c r="AF4043" t="s">
        <v>8957</v>
      </c>
      <c r="AG4043" t="s">
        <v>8910</v>
      </c>
    </row>
    <row r="4044" spans="1:33" hidden="1" x14ac:dyDescent="0.25">
      <c r="A4044" t="s">
        <v>68</v>
      </c>
      <c r="B4044">
        <v>2025319</v>
      </c>
      <c r="C4044" t="s">
        <v>86</v>
      </c>
      <c r="D4044">
        <v>6</v>
      </c>
      <c r="E4044" t="s">
        <v>90</v>
      </c>
      <c r="F4044">
        <v>1400</v>
      </c>
      <c r="G4044" t="s">
        <v>98</v>
      </c>
      <c r="H4044" t="s">
        <v>388</v>
      </c>
      <c r="I4044" t="s">
        <v>446</v>
      </c>
      <c r="J4044" t="s">
        <v>450</v>
      </c>
      <c r="K4044">
        <v>13.46</v>
      </c>
      <c r="L4044">
        <v>34.42</v>
      </c>
      <c r="M4044" t="s">
        <v>497</v>
      </c>
      <c r="N4044" t="s">
        <v>948</v>
      </c>
      <c r="Q4044">
        <v>4</v>
      </c>
      <c r="R4044">
        <v>14</v>
      </c>
      <c r="S4044" t="s">
        <v>1257</v>
      </c>
      <c r="T4044" t="s">
        <v>2444</v>
      </c>
      <c r="U4044" t="s">
        <v>3398</v>
      </c>
      <c r="V4044" t="s">
        <v>3448</v>
      </c>
      <c r="W4044">
        <v>119</v>
      </c>
      <c r="X4044">
        <v>1085</v>
      </c>
      <c r="Y4044">
        <v>9</v>
      </c>
      <c r="Z4044" t="s">
        <v>3515</v>
      </c>
      <c r="AA4044" t="s">
        <v>6418</v>
      </c>
      <c r="AB4044" t="s">
        <v>6903</v>
      </c>
      <c r="AC4044">
        <v>16</v>
      </c>
      <c r="AD4044" t="s">
        <v>8567</v>
      </c>
      <c r="AE4044" t="s">
        <v>9332</v>
      </c>
      <c r="AF4044" t="s">
        <v>8417</v>
      </c>
      <c r="AG4044" t="s">
        <v>8398</v>
      </c>
    </row>
    <row r="4045" spans="1:33" hidden="1" x14ac:dyDescent="0.25">
      <c r="A4045" t="s">
        <v>68</v>
      </c>
      <c r="B4045">
        <v>2025319</v>
      </c>
      <c r="C4045" t="s">
        <v>86</v>
      </c>
      <c r="D4045">
        <v>6</v>
      </c>
      <c r="E4045" t="s">
        <v>90</v>
      </c>
      <c r="F4045">
        <v>1400</v>
      </c>
      <c r="G4045" t="s">
        <v>98</v>
      </c>
      <c r="H4045" t="s">
        <v>388</v>
      </c>
      <c r="I4045" t="s">
        <v>446</v>
      </c>
      <c r="J4045" t="s">
        <v>450</v>
      </c>
      <c r="K4045">
        <v>13.46</v>
      </c>
      <c r="L4045">
        <v>34.42</v>
      </c>
      <c r="M4045" t="s">
        <v>497</v>
      </c>
      <c r="N4045" t="s">
        <v>948</v>
      </c>
      <c r="Q4045">
        <v>5</v>
      </c>
      <c r="R4045">
        <v>13</v>
      </c>
      <c r="S4045" t="s">
        <v>1500</v>
      </c>
      <c r="T4045" t="s">
        <v>2687</v>
      </c>
      <c r="U4045" t="s">
        <v>3422</v>
      </c>
      <c r="V4045" t="s">
        <v>3455</v>
      </c>
      <c r="W4045">
        <v>120</v>
      </c>
      <c r="X4045">
        <v>1034</v>
      </c>
      <c r="Y4045">
        <v>12</v>
      </c>
      <c r="Z4045" t="s">
        <v>3515</v>
      </c>
      <c r="AA4045" t="s">
        <v>6419</v>
      </c>
      <c r="AB4045" t="s">
        <v>6903</v>
      </c>
      <c r="AC4045">
        <v>48</v>
      </c>
      <c r="AD4045" t="s">
        <v>8577</v>
      </c>
      <c r="AE4045" t="s">
        <v>9330</v>
      </c>
      <c r="AF4045" t="s">
        <v>8413</v>
      </c>
      <c r="AG4045" t="s">
        <v>8652</v>
      </c>
    </row>
    <row r="4046" spans="1:33" hidden="1" x14ac:dyDescent="0.25">
      <c r="A4046" t="s">
        <v>68</v>
      </c>
      <c r="B4046">
        <v>2025319</v>
      </c>
      <c r="C4046" t="s">
        <v>86</v>
      </c>
      <c r="D4046">
        <v>6</v>
      </c>
      <c r="E4046" t="s">
        <v>90</v>
      </c>
      <c r="F4046">
        <v>1400</v>
      </c>
      <c r="G4046" t="s">
        <v>98</v>
      </c>
      <c r="H4046" t="s">
        <v>388</v>
      </c>
      <c r="I4046" t="s">
        <v>446</v>
      </c>
      <c r="J4046" t="s">
        <v>450</v>
      </c>
      <c r="K4046">
        <v>13.46</v>
      </c>
      <c r="L4046">
        <v>34.42</v>
      </c>
      <c r="M4046" t="s">
        <v>497</v>
      </c>
      <c r="N4046" t="s">
        <v>948</v>
      </c>
      <c r="Q4046">
        <v>6</v>
      </c>
      <c r="R4046">
        <v>3</v>
      </c>
      <c r="S4046" t="s">
        <v>2008</v>
      </c>
      <c r="T4046" t="s">
        <v>3195</v>
      </c>
      <c r="U4046" t="s">
        <v>3397</v>
      </c>
      <c r="V4046" t="s">
        <v>3455</v>
      </c>
      <c r="W4046">
        <v>132</v>
      </c>
      <c r="X4046">
        <v>1133</v>
      </c>
      <c r="Y4046">
        <v>5</v>
      </c>
      <c r="Z4046" t="s">
        <v>3486</v>
      </c>
      <c r="AA4046" t="s">
        <v>5816</v>
      </c>
      <c r="AB4046" t="s">
        <v>6874</v>
      </c>
      <c r="AC4046">
        <v>45</v>
      </c>
      <c r="AD4046" t="s">
        <v>8572</v>
      </c>
      <c r="AE4046" t="s">
        <v>9344</v>
      </c>
      <c r="AF4046" t="s">
        <v>8582</v>
      </c>
      <c r="AG4046" t="s">
        <v>8631</v>
      </c>
    </row>
    <row r="4047" spans="1:33" hidden="1" x14ac:dyDescent="0.25">
      <c r="A4047" t="s">
        <v>68</v>
      </c>
      <c r="B4047">
        <v>2025319</v>
      </c>
      <c r="C4047" t="s">
        <v>86</v>
      </c>
      <c r="D4047">
        <v>6</v>
      </c>
      <c r="E4047" t="s">
        <v>90</v>
      </c>
      <c r="F4047">
        <v>1400</v>
      </c>
      <c r="G4047" t="s">
        <v>98</v>
      </c>
      <c r="H4047" t="s">
        <v>388</v>
      </c>
      <c r="I4047" t="s">
        <v>446</v>
      </c>
      <c r="J4047" t="s">
        <v>450</v>
      </c>
      <c r="K4047">
        <v>13.46</v>
      </c>
      <c r="L4047">
        <v>34.42</v>
      </c>
      <c r="M4047" t="s">
        <v>497</v>
      </c>
      <c r="N4047" t="s">
        <v>948</v>
      </c>
      <c r="Q4047">
        <v>7</v>
      </c>
      <c r="R4047">
        <v>9</v>
      </c>
      <c r="S4047" t="s">
        <v>2012</v>
      </c>
      <c r="T4047" t="s">
        <v>3199</v>
      </c>
      <c r="U4047" t="s">
        <v>3409</v>
      </c>
      <c r="V4047" t="s">
        <v>3456</v>
      </c>
      <c r="W4047">
        <v>125</v>
      </c>
      <c r="X4047">
        <v>1105</v>
      </c>
      <c r="Y4047">
        <v>14</v>
      </c>
      <c r="Z4047" t="s">
        <v>3488</v>
      </c>
      <c r="AA4047" t="s">
        <v>6420</v>
      </c>
      <c r="AB4047" t="s">
        <v>7121</v>
      </c>
      <c r="AC4047">
        <v>45</v>
      </c>
      <c r="AD4047" t="s">
        <v>8577</v>
      </c>
      <c r="AE4047" t="s">
        <v>9470</v>
      </c>
      <c r="AF4047" t="s">
        <v>8891</v>
      </c>
      <c r="AG4047" t="s">
        <v>8616</v>
      </c>
    </row>
    <row r="4048" spans="1:33" hidden="1" x14ac:dyDescent="0.25">
      <c r="A4048" t="s">
        <v>68</v>
      </c>
      <c r="B4048">
        <v>2025319</v>
      </c>
      <c r="C4048" t="s">
        <v>86</v>
      </c>
      <c r="D4048">
        <v>6</v>
      </c>
      <c r="E4048" t="s">
        <v>90</v>
      </c>
      <c r="F4048">
        <v>1400</v>
      </c>
      <c r="G4048" t="s">
        <v>98</v>
      </c>
      <c r="H4048" t="s">
        <v>388</v>
      </c>
      <c r="I4048" t="s">
        <v>446</v>
      </c>
      <c r="J4048" t="s">
        <v>450</v>
      </c>
      <c r="K4048">
        <v>13.46</v>
      </c>
      <c r="L4048">
        <v>34.42</v>
      </c>
      <c r="M4048" t="s">
        <v>497</v>
      </c>
      <c r="N4048" t="s">
        <v>948</v>
      </c>
      <c r="Q4048">
        <v>8</v>
      </c>
      <c r="R4048">
        <v>12</v>
      </c>
      <c r="S4048" t="s">
        <v>1445</v>
      </c>
      <c r="T4048" t="s">
        <v>2632</v>
      </c>
      <c r="U4048" t="s">
        <v>3410</v>
      </c>
      <c r="V4048" t="s">
        <v>3443</v>
      </c>
      <c r="W4048">
        <v>121</v>
      </c>
      <c r="X4048">
        <v>1037</v>
      </c>
      <c r="Y4048">
        <v>6</v>
      </c>
      <c r="Z4048" t="s">
        <v>3488</v>
      </c>
      <c r="AA4048" t="s">
        <v>6421</v>
      </c>
      <c r="AB4048" t="s">
        <v>7019</v>
      </c>
      <c r="AC4048">
        <v>110</v>
      </c>
      <c r="AD4048" t="s">
        <v>8575</v>
      </c>
      <c r="AE4048" t="s">
        <v>9289</v>
      </c>
      <c r="AF4048" t="s">
        <v>8957</v>
      </c>
      <c r="AG4048" t="s">
        <v>8460</v>
      </c>
    </row>
    <row r="4049" spans="1:33" hidden="1" x14ac:dyDescent="0.25">
      <c r="A4049" t="s">
        <v>68</v>
      </c>
      <c r="B4049">
        <v>2025319</v>
      </c>
      <c r="C4049" t="s">
        <v>86</v>
      </c>
      <c r="D4049">
        <v>6</v>
      </c>
      <c r="E4049" t="s">
        <v>90</v>
      </c>
      <c r="F4049">
        <v>1400</v>
      </c>
      <c r="G4049" t="s">
        <v>98</v>
      </c>
      <c r="H4049" t="s">
        <v>388</v>
      </c>
      <c r="I4049" t="s">
        <v>446</v>
      </c>
      <c r="J4049" t="s">
        <v>450</v>
      </c>
      <c r="K4049">
        <v>13.46</v>
      </c>
      <c r="L4049">
        <v>34.42</v>
      </c>
      <c r="M4049" t="s">
        <v>497</v>
      </c>
      <c r="N4049" t="s">
        <v>948</v>
      </c>
      <c r="Q4049">
        <v>9</v>
      </c>
      <c r="R4049">
        <v>10</v>
      </c>
      <c r="S4049" t="s">
        <v>1734</v>
      </c>
      <c r="T4049" t="s">
        <v>2921</v>
      </c>
      <c r="U4049" t="s">
        <v>3412</v>
      </c>
      <c r="V4049" t="s">
        <v>3458</v>
      </c>
      <c r="W4049">
        <v>124</v>
      </c>
      <c r="X4049">
        <v>1187</v>
      </c>
      <c r="Y4049">
        <v>11</v>
      </c>
      <c r="Z4049" t="s">
        <v>3488</v>
      </c>
      <c r="AA4049" t="s">
        <v>6422</v>
      </c>
      <c r="AB4049" t="s">
        <v>7019</v>
      </c>
      <c r="AC4049">
        <v>14</v>
      </c>
      <c r="AD4049" t="s">
        <v>8575</v>
      </c>
      <c r="AE4049" t="s">
        <v>9437</v>
      </c>
      <c r="AF4049" t="s">
        <v>9107</v>
      </c>
      <c r="AG4049" t="s">
        <v>8461</v>
      </c>
    </row>
    <row r="4050" spans="1:33" hidden="1" x14ac:dyDescent="0.25">
      <c r="A4050" t="s">
        <v>68</v>
      </c>
      <c r="B4050">
        <v>2025319</v>
      </c>
      <c r="C4050" t="s">
        <v>86</v>
      </c>
      <c r="D4050">
        <v>6</v>
      </c>
      <c r="E4050" t="s">
        <v>90</v>
      </c>
      <c r="F4050">
        <v>1400</v>
      </c>
      <c r="G4050" t="s">
        <v>98</v>
      </c>
      <c r="H4050" t="s">
        <v>388</v>
      </c>
      <c r="I4050" t="s">
        <v>446</v>
      </c>
      <c r="J4050" t="s">
        <v>450</v>
      </c>
      <c r="K4050">
        <v>13.46</v>
      </c>
      <c r="L4050">
        <v>34.42</v>
      </c>
      <c r="M4050" t="s">
        <v>497</v>
      </c>
      <c r="N4050" t="s">
        <v>948</v>
      </c>
      <c r="Q4050">
        <v>10</v>
      </c>
      <c r="R4050">
        <v>8</v>
      </c>
      <c r="S4050" t="s">
        <v>1979</v>
      </c>
      <c r="T4050" t="s">
        <v>3166</v>
      </c>
      <c r="U4050" t="s">
        <v>3404</v>
      </c>
      <c r="V4050" t="s">
        <v>3460</v>
      </c>
      <c r="W4050">
        <v>125</v>
      </c>
      <c r="X4050">
        <v>1136</v>
      </c>
      <c r="Y4050">
        <v>13</v>
      </c>
      <c r="Z4050" t="s">
        <v>3493</v>
      </c>
      <c r="AA4050" t="s">
        <v>6423</v>
      </c>
      <c r="AB4050" t="s">
        <v>8237</v>
      </c>
      <c r="AC4050">
        <v>11</v>
      </c>
      <c r="AD4050" t="s">
        <v>8567</v>
      </c>
      <c r="AE4050" t="s">
        <v>9374</v>
      </c>
      <c r="AF4050" t="s">
        <v>8413</v>
      </c>
      <c r="AG4050" t="s">
        <v>8488</v>
      </c>
    </row>
    <row r="4051" spans="1:33" hidden="1" x14ac:dyDescent="0.25">
      <c r="A4051" t="s">
        <v>68</v>
      </c>
      <c r="B4051">
        <v>2025319</v>
      </c>
      <c r="C4051" t="s">
        <v>86</v>
      </c>
      <c r="D4051">
        <v>6</v>
      </c>
      <c r="E4051" t="s">
        <v>90</v>
      </c>
      <c r="F4051">
        <v>1400</v>
      </c>
      <c r="G4051" t="s">
        <v>98</v>
      </c>
      <c r="H4051" t="s">
        <v>388</v>
      </c>
      <c r="I4051" t="s">
        <v>446</v>
      </c>
      <c r="J4051" t="s">
        <v>450</v>
      </c>
      <c r="K4051">
        <v>13.46</v>
      </c>
      <c r="L4051">
        <v>34.42</v>
      </c>
      <c r="M4051" t="s">
        <v>497</v>
      </c>
      <c r="N4051" t="s">
        <v>948</v>
      </c>
      <c r="Q4051">
        <v>11</v>
      </c>
      <c r="R4051">
        <v>6</v>
      </c>
      <c r="S4051" t="s">
        <v>1961</v>
      </c>
      <c r="T4051" t="s">
        <v>3148</v>
      </c>
      <c r="U4051" t="s">
        <v>3402</v>
      </c>
      <c r="V4051" t="s">
        <v>3440</v>
      </c>
      <c r="W4051">
        <v>120</v>
      </c>
      <c r="X4051">
        <v>1196</v>
      </c>
      <c r="Y4051">
        <v>1</v>
      </c>
      <c r="Z4051" t="s">
        <v>3501</v>
      </c>
      <c r="AA4051" t="s">
        <v>6424</v>
      </c>
      <c r="AB4051" t="s">
        <v>8037</v>
      </c>
      <c r="AC4051">
        <v>61</v>
      </c>
      <c r="AD4051" t="s">
        <v>8572</v>
      </c>
      <c r="AE4051" t="s">
        <v>9448</v>
      </c>
      <c r="AF4051" t="s">
        <v>8413</v>
      </c>
      <c r="AG4051" t="s">
        <v>8773</v>
      </c>
    </row>
    <row r="4052" spans="1:33" hidden="1" x14ac:dyDescent="0.25">
      <c r="A4052" t="s">
        <v>68</v>
      </c>
      <c r="B4052">
        <v>2025319</v>
      </c>
      <c r="C4052" t="s">
        <v>86</v>
      </c>
      <c r="D4052">
        <v>6</v>
      </c>
      <c r="E4052" t="s">
        <v>90</v>
      </c>
      <c r="F4052">
        <v>1400</v>
      </c>
      <c r="G4052" t="s">
        <v>98</v>
      </c>
      <c r="H4052" t="s">
        <v>388</v>
      </c>
      <c r="I4052" t="s">
        <v>446</v>
      </c>
      <c r="J4052" t="s">
        <v>450</v>
      </c>
      <c r="K4052">
        <v>13.46</v>
      </c>
      <c r="L4052">
        <v>34.42</v>
      </c>
      <c r="M4052" t="s">
        <v>497</v>
      </c>
      <c r="N4052" t="s">
        <v>948</v>
      </c>
      <c r="Q4052">
        <v>12</v>
      </c>
      <c r="R4052">
        <v>7</v>
      </c>
      <c r="S4052" t="s">
        <v>2005</v>
      </c>
      <c r="T4052" t="s">
        <v>3192</v>
      </c>
      <c r="U4052" t="s">
        <v>3401</v>
      </c>
      <c r="V4052" t="s">
        <v>3451</v>
      </c>
      <c r="W4052">
        <v>125</v>
      </c>
      <c r="X4052">
        <v>1190</v>
      </c>
      <c r="Y4052">
        <v>2</v>
      </c>
      <c r="Z4052" t="s">
        <v>3516</v>
      </c>
      <c r="AA4052" t="s">
        <v>6425</v>
      </c>
      <c r="AB4052" t="s">
        <v>8224</v>
      </c>
      <c r="AC4052">
        <v>139</v>
      </c>
      <c r="AD4052" t="s">
        <v>8583</v>
      </c>
      <c r="AE4052" t="s">
        <v>9374</v>
      </c>
      <c r="AF4052" t="s">
        <v>8891</v>
      </c>
      <c r="AG4052" t="s">
        <v>8455</v>
      </c>
    </row>
    <row r="4053" spans="1:33" hidden="1" x14ac:dyDescent="0.25">
      <c r="A4053" t="s">
        <v>68</v>
      </c>
      <c r="B4053">
        <v>2025319</v>
      </c>
      <c r="C4053" t="s">
        <v>86</v>
      </c>
      <c r="D4053">
        <v>6</v>
      </c>
      <c r="E4053" t="s">
        <v>90</v>
      </c>
      <c r="F4053">
        <v>1400</v>
      </c>
      <c r="G4053" t="s">
        <v>98</v>
      </c>
      <c r="H4053" t="s">
        <v>388</v>
      </c>
      <c r="I4053" t="s">
        <v>446</v>
      </c>
      <c r="J4053" t="s">
        <v>450</v>
      </c>
      <c r="K4053">
        <v>13.46</v>
      </c>
      <c r="L4053">
        <v>34.42</v>
      </c>
      <c r="M4053" t="s">
        <v>497</v>
      </c>
      <c r="N4053" t="s">
        <v>948</v>
      </c>
      <c r="Q4053">
        <v>13</v>
      </c>
      <c r="R4053">
        <v>5</v>
      </c>
      <c r="S4053" t="s">
        <v>2093</v>
      </c>
      <c r="T4053" t="s">
        <v>3280</v>
      </c>
      <c r="U4053" t="s">
        <v>3400</v>
      </c>
      <c r="V4053" t="s">
        <v>3455</v>
      </c>
      <c r="W4053">
        <v>127</v>
      </c>
      <c r="X4053">
        <v>1028</v>
      </c>
      <c r="Y4053">
        <v>8</v>
      </c>
      <c r="Z4053" t="s">
        <v>3503</v>
      </c>
      <c r="AA4053" t="s">
        <v>6426</v>
      </c>
      <c r="AB4053" t="s">
        <v>8238</v>
      </c>
      <c r="AC4053">
        <v>143</v>
      </c>
      <c r="AD4053" t="s">
        <v>8575</v>
      </c>
      <c r="AE4053" t="s">
        <v>9288</v>
      </c>
      <c r="AF4053" t="s">
        <v>8419</v>
      </c>
      <c r="AG4053" t="s">
        <v>8711</v>
      </c>
    </row>
    <row r="4054" spans="1:33" hidden="1" x14ac:dyDescent="0.25">
      <c r="A4054" t="s">
        <v>68</v>
      </c>
      <c r="B4054">
        <v>2025319</v>
      </c>
      <c r="C4054" t="s">
        <v>86</v>
      </c>
      <c r="D4054">
        <v>6</v>
      </c>
      <c r="E4054" t="s">
        <v>90</v>
      </c>
      <c r="F4054">
        <v>1400</v>
      </c>
      <c r="G4054" t="s">
        <v>98</v>
      </c>
      <c r="H4054" t="s">
        <v>388</v>
      </c>
      <c r="I4054" t="s">
        <v>446</v>
      </c>
      <c r="J4054" t="s">
        <v>450</v>
      </c>
      <c r="K4054">
        <v>13.46</v>
      </c>
      <c r="L4054">
        <v>34.42</v>
      </c>
      <c r="M4054" t="s">
        <v>497</v>
      </c>
      <c r="N4054" t="s">
        <v>948</v>
      </c>
      <c r="Q4054">
        <v>14</v>
      </c>
      <c r="R4054">
        <v>1</v>
      </c>
      <c r="S4054" t="s">
        <v>1778</v>
      </c>
      <c r="T4054" t="s">
        <v>2965</v>
      </c>
      <c r="U4054" t="s">
        <v>3407</v>
      </c>
      <c r="V4054" t="s">
        <v>3450</v>
      </c>
      <c r="W4054">
        <v>135</v>
      </c>
      <c r="X4054">
        <v>1214</v>
      </c>
      <c r="Y4054">
        <v>10</v>
      </c>
      <c r="Z4054" t="s">
        <v>3562</v>
      </c>
      <c r="AA4054" t="s">
        <v>6427</v>
      </c>
      <c r="AB4054" t="s">
        <v>7429</v>
      </c>
      <c r="AC4054">
        <v>60</v>
      </c>
      <c r="AD4054" t="s">
        <v>8571</v>
      </c>
      <c r="AE4054" t="s">
        <v>9331</v>
      </c>
      <c r="AF4054" t="s">
        <v>8957</v>
      </c>
      <c r="AG4054" t="s">
        <v>9116</v>
      </c>
    </row>
    <row r="4055" spans="1:33" hidden="1" x14ac:dyDescent="0.25">
      <c r="A4055" t="s">
        <v>68</v>
      </c>
      <c r="B4055">
        <v>2025320</v>
      </c>
      <c r="C4055" t="s">
        <v>86</v>
      </c>
      <c r="D4055">
        <v>7</v>
      </c>
      <c r="E4055" t="s">
        <v>91</v>
      </c>
      <c r="F4055">
        <v>1600</v>
      </c>
      <c r="G4055" t="s">
        <v>98</v>
      </c>
      <c r="H4055" t="s">
        <v>389</v>
      </c>
      <c r="I4055" t="s">
        <v>446</v>
      </c>
      <c r="J4055" t="s">
        <v>450</v>
      </c>
      <c r="K4055">
        <v>24.35</v>
      </c>
      <c r="L4055">
        <v>47.39</v>
      </c>
      <c r="M4055" t="s">
        <v>752</v>
      </c>
      <c r="N4055" t="s">
        <v>949</v>
      </c>
      <c r="Q4055">
        <v>1</v>
      </c>
      <c r="R4055">
        <v>1</v>
      </c>
      <c r="S4055" t="s">
        <v>1867</v>
      </c>
      <c r="T4055" t="s">
        <v>3054</v>
      </c>
      <c r="U4055" t="s">
        <v>3411</v>
      </c>
      <c r="V4055" t="s">
        <v>3447</v>
      </c>
      <c r="W4055">
        <v>130</v>
      </c>
      <c r="X4055">
        <v>1072</v>
      </c>
      <c r="Y4055">
        <v>3</v>
      </c>
      <c r="Z4055" t="s">
        <v>3478</v>
      </c>
      <c r="AA4055" t="s">
        <v>6428</v>
      </c>
      <c r="AB4055" t="s">
        <v>949</v>
      </c>
      <c r="AC4055">
        <v>3.5</v>
      </c>
      <c r="AD4055" t="s">
        <v>8445</v>
      </c>
      <c r="AE4055" t="s">
        <v>9152</v>
      </c>
      <c r="AF4055" t="s">
        <v>9440</v>
      </c>
      <c r="AG4055" t="s">
        <v>9379</v>
      </c>
    </row>
    <row r="4056" spans="1:33" hidden="1" x14ac:dyDescent="0.25">
      <c r="A4056" t="s">
        <v>68</v>
      </c>
      <c r="B4056">
        <v>2025320</v>
      </c>
      <c r="C4056" t="s">
        <v>86</v>
      </c>
      <c r="D4056">
        <v>7</v>
      </c>
      <c r="E4056" t="s">
        <v>91</v>
      </c>
      <c r="F4056">
        <v>1600</v>
      </c>
      <c r="G4056" t="s">
        <v>98</v>
      </c>
      <c r="H4056" t="s">
        <v>389</v>
      </c>
      <c r="I4056" t="s">
        <v>446</v>
      </c>
      <c r="J4056" t="s">
        <v>450</v>
      </c>
      <c r="K4056">
        <v>24.35</v>
      </c>
      <c r="L4056">
        <v>47.39</v>
      </c>
      <c r="M4056" t="s">
        <v>752</v>
      </c>
      <c r="N4056" t="s">
        <v>949</v>
      </c>
      <c r="Q4056">
        <v>2</v>
      </c>
      <c r="R4056">
        <v>2</v>
      </c>
      <c r="S4056" t="s">
        <v>1430</v>
      </c>
      <c r="T4056" t="s">
        <v>2617</v>
      </c>
      <c r="U4056" t="s">
        <v>3403</v>
      </c>
      <c r="V4056" t="s">
        <v>3443</v>
      </c>
      <c r="W4056">
        <v>129</v>
      </c>
      <c r="X4056">
        <v>1123</v>
      </c>
      <c r="Y4056">
        <v>1</v>
      </c>
      <c r="Z4056" t="s">
        <v>3489</v>
      </c>
      <c r="AA4056" t="s">
        <v>5424</v>
      </c>
      <c r="AB4056" t="s">
        <v>8239</v>
      </c>
      <c r="AC4056">
        <v>4.9000000000000004</v>
      </c>
      <c r="AD4056" t="s">
        <v>8446</v>
      </c>
      <c r="AE4056" t="s">
        <v>9211</v>
      </c>
      <c r="AF4056" t="s">
        <v>8862</v>
      </c>
      <c r="AG4056" t="s">
        <v>8476</v>
      </c>
    </row>
    <row r="4057" spans="1:33" hidden="1" x14ac:dyDescent="0.25">
      <c r="A4057" t="s">
        <v>68</v>
      </c>
      <c r="B4057">
        <v>2025320</v>
      </c>
      <c r="C4057" t="s">
        <v>86</v>
      </c>
      <c r="D4057">
        <v>7</v>
      </c>
      <c r="E4057" t="s">
        <v>91</v>
      </c>
      <c r="F4057">
        <v>1600</v>
      </c>
      <c r="G4057" t="s">
        <v>98</v>
      </c>
      <c r="H4057" t="s">
        <v>389</v>
      </c>
      <c r="I4057" t="s">
        <v>446</v>
      </c>
      <c r="J4057" t="s">
        <v>450</v>
      </c>
      <c r="K4057">
        <v>24.35</v>
      </c>
      <c r="L4057">
        <v>47.39</v>
      </c>
      <c r="M4057" t="s">
        <v>752</v>
      </c>
      <c r="N4057" t="s">
        <v>949</v>
      </c>
      <c r="Q4057">
        <v>3</v>
      </c>
      <c r="R4057">
        <v>8</v>
      </c>
      <c r="S4057" t="s">
        <v>1632</v>
      </c>
      <c r="T4057" t="s">
        <v>2819</v>
      </c>
      <c r="U4057" t="s">
        <v>3409</v>
      </c>
      <c r="V4057" t="s">
        <v>3451</v>
      </c>
      <c r="W4057">
        <v>121</v>
      </c>
      <c r="X4057">
        <v>1116</v>
      </c>
      <c r="Y4057">
        <v>7</v>
      </c>
      <c r="Z4057" t="s">
        <v>3482</v>
      </c>
      <c r="AA4057" t="s">
        <v>6429</v>
      </c>
      <c r="AB4057" t="s">
        <v>8203</v>
      </c>
      <c r="AC4057">
        <v>4.2</v>
      </c>
      <c r="AD4057" t="s">
        <v>8590</v>
      </c>
      <c r="AE4057" t="s">
        <v>9153</v>
      </c>
      <c r="AF4057" t="s">
        <v>8861</v>
      </c>
      <c r="AG4057" t="s">
        <v>9211</v>
      </c>
    </row>
    <row r="4058" spans="1:33" hidden="1" x14ac:dyDescent="0.25">
      <c r="A4058" t="s">
        <v>68</v>
      </c>
      <c r="B4058">
        <v>2025320</v>
      </c>
      <c r="C4058" t="s">
        <v>86</v>
      </c>
      <c r="D4058">
        <v>7</v>
      </c>
      <c r="E4058" t="s">
        <v>91</v>
      </c>
      <c r="F4058">
        <v>1600</v>
      </c>
      <c r="G4058" t="s">
        <v>98</v>
      </c>
      <c r="H4058" t="s">
        <v>389</v>
      </c>
      <c r="I4058" t="s">
        <v>446</v>
      </c>
      <c r="J4058" t="s">
        <v>450</v>
      </c>
      <c r="K4058">
        <v>24.35</v>
      </c>
      <c r="L4058">
        <v>47.39</v>
      </c>
      <c r="M4058" t="s">
        <v>752</v>
      </c>
      <c r="N4058" t="s">
        <v>949</v>
      </c>
      <c r="Q4058">
        <v>4</v>
      </c>
      <c r="R4058">
        <v>7</v>
      </c>
      <c r="S4058" t="s">
        <v>1120</v>
      </c>
      <c r="T4058" t="s">
        <v>2307</v>
      </c>
      <c r="U4058" t="s">
        <v>3422</v>
      </c>
      <c r="V4058" t="s">
        <v>3449</v>
      </c>
      <c r="W4058">
        <v>122</v>
      </c>
      <c r="X4058">
        <v>1194</v>
      </c>
      <c r="Y4058">
        <v>9</v>
      </c>
      <c r="Z4058" t="s">
        <v>3524</v>
      </c>
      <c r="AA4058" t="s">
        <v>6430</v>
      </c>
      <c r="AB4058" t="s">
        <v>7537</v>
      </c>
      <c r="AC4058">
        <v>12</v>
      </c>
      <c r="AD4058" t="s">
        <v>8922</v>
      </c>
      <c r="AE4058" t="s">
        <v>9353</v>
      </c>
      <c r="AF4058" t="s">
        <v>9428</v>
      </c>
      <c r="AG4058" t="s">
        <v>9439</v>
      </c>
    </row>
    <row r="4059" spans="1:33" hidden="1" x14ac:dyDescent="0.25">
      <c r="A4059" t="s">
        <v>68</v>
      </c>
      <c r="B4059">
        <v>2025320</v>
      </c>
      <c r="C4059" t="s">
        <v>86</v>
      </c>
      <c r="D4059">
        <v>7</v>
      </c>
      <c r="E4059" t="s">
        <v>91</v>
      </c>
      <c r="F4059">
        <v>1600</v>
      </c>
      <c r="G4059" t="s">
        <v>98</v>
      </c>
      <c r="H4059" t="s">
        <v>389</v>
      </c>
      <c r="I4059" t="s">
        <v>446</v>
      </c>
      <c r="J4059" t="s">
        <v>450</v>
      </c>
      <c r="K4059">
        <v>24.35</v>
      </c>
      <c r="L4059">
        <v>47.39</v>
      </c>
      <c r="M4059" t="s">
        <v>752</v>
      </c>
      <c r="N4059" t="s">
        <v>949</v>
      </c>
      <c r="Q4059">
        <v>5</v>
      </c>
      <c r="R4059">
        <v>10</v>
      </c>
      <c r="S4059" t="s">
        <v>2153</v>
      </c>
      <c r="T4059" t="s">
        <v>3340</v>
      </c>
      <c r="U4059" t="s">
        <v>3399</v>
      </c>
      <c r="V4059" t="s">
        <v>3442</v>
      </c>
      <c r="W4059">
        <v>120</v>
      </c>
      <c r="X4059">
        <v>1112</v>
      </c>
      <c r="Y4059">
        <v>2</v>
      </c>
      <c r="Z4059" t="s">
        <v>3514</v>
      </c>
      <c r="AA4059" t="s">
        <v>5968</v>
      </c>
      <c r="AB4059" t="s">
        <v>7199</v>
      </c>
      <c r="AC4059">
        <v>31</v>
      </c>
      <c r="AD4059" t="s">
        <v>8451</v>
      </c>
      <c r="AE4059" t="s">
        <v>9106</v>
      </c>
      <c r="AF4059" t="s">
        <v>9439</v>
      </c>
      <c r="AG4059" t="s">
        <v>8559</v>
      </c>
    </row>
    <row r="4060" spans="1:33" hidden="1" x14ac:dyDescent="0.25">
      <c r="A4060" t="s">
        <v>68</v>
      </c>
      <c r="B4060">
        <v>2025320</v>
      </c>
      <c r="C4060" t="s">
        <v>86</v>
      </c>
      <c r="D4060">
        <v>7</v>
      </c>
      <c r="E4060" t="s">
        <v>91</v>
      </c>
      <c r="F4060">
        <v>1600</v>
      </c>
      <c r="G4060" t="s">
        <v>98</v>
      </c>
      <c r="H4060" t="s">
        <v>389</v>
      </c>
      <c r="I4060" t="s">
        <v>446</v>
      </c>
      <c r="J4060" t="s">
        <v>450</v>
      </c>
      <c r="K4060">
        <v>24.35</v>
      </c>
      <c r="L4060">
        <v>47.39</v>
      </c>
      <c r="M4060" t="s">
        <v>752</v>
      </c>
      <c r="N4060" t="s">
        <v>949</v>
      </c>
      <c r="Q4060">
        <v>6</v>
      </c>
      <c r="R4060">
        <v>9</v>
      </c>
      <c r="S4060" t="s">
        <v>1889</v>
      </c>
      <c r="T4060" t="s">
        <v>3076</v>
      </c>
      <c r="U4060" t="s">
        <v>3417</v>
      </c>
      <c r="V4060" t="s">
        <v>3445</v>
      </c>
      <c r="W4060">
        <v>120</v>
      </c>
      <c r="X4060">
        <v>1246</v>
      </c>
      <c r="Y4060">
        <v>6</v>
      </c>
      <c r="Z4060" t="s">
        <v>3496</v>
      </c>
      <c r="AA4060" t="s">
        <v>6431</v>
      </c>
      <c r="AB4060" t="s">
        <v>8240</v>
      </c>
      <c r="AC4060">
        <v>15</v>
      </c>
      <c r="AD4060" t="s">
        <v>8921</v>
      </c>
      <c r="AE4060" t="s">
        <v>9106</v>
      </c>
      <c r="AF4060" t="s">
        <v>9380</v>
      </c>
      <c r="AG4060" t="s">
        <v>9379</v>
      </c>
    </row>
    <row r="4061" spans="1:33" hidden="1" x14ac:dyDescent="0.25">
      <c r="A4061" t="s">
        <v>68</v>
      </c>
      <c r="B4061">
        <v>2025320</v>
      </c>
      <c r="C4061" t="s">
        <v>86</v>
      </c>
      <c r="D4061">
        <v>7</v>
      </c>
      <c r="E4061" t="s">
        <v>91</v>
      </c>
      <c r="F4061">
        <v>1600</v>
      </c>
      <c r="G4061" t="s">
        <v>98</v>
      </c>
      <c r="H4061" t="s">
        <v>389</v>
      </c>
      <c r="I4061" t="s">
        <v>446</v>
      </c>
      <c r="J4061" t="s">
        <v>450</v>
      </c>
      <c r="K4061">
        <v>24.35</v>
      </c>
      <c r="L4061">
        <v>47.39</v>
      </c>
      <c r="M4061" t="s">
        <v>752</v>
      </c>
      <c r="N4061" t="s">
        <v>949</v>
      </c>
      <c r="Q4061">
        <v>7</v>
      </c>
      <c r="R4061">
        <v>11</v>
      </c>
      <c r="S4061" t="s">
        <v>2154</v>
      </c>
      <c r="T4061" t="s">
        <v>3341</v>
      </c>
      <c r="U4061" t="s">
        <v>3407</v>
      </c>
      <c r="V4061" t="s">
        <v>3453</v>
      </c>
      <c r="W4061">
        <v>118</v>
      </c>
      <c r="X4061">
        <v>1236</v>
      </c>
      <c r="Y4061">
        <v>10</v>
      </c>
      <c r="Z4061" t="s">
        <v>3484</v>
      </c>
      <c r="AA4061" t="s">
        <v>6432</v>
      </c>
      <c r="AB4061" t="s">
        <v>8241</v>
      </c>
      <c r="AC4061">
        <v>54</v>
      </c>
      <c r="AD4061" t="s">
        <v>8778</v>
      </c>
      <c r="AE4061" t="s">
        <v>9152</v>
      </c>
      <c r="AF4061" t="s">
        <v>8861</v>
      </c>
      <c r="AG4061" t="s">
        <v>9054</v>
      </c>
    </row>
    <row r="4062" spans="1:33" hidden="1" x14ac:dyDescent="0.25">
      <c r="A4062" t="s">
        <v>68</v>
      </c>
      <c r="B4062">
        <v>2025320</v>
      </c>
      <c r="C4062" t="s">
        <v>86</v>
      </c>
      <c r="D4062">
        <v>7</v>
      </c>
      <c r="E4062" t="s">
        <v>91</v>
      </c>
      <c r="F4062">
        <v>1600</v>
      </c>
      <c r="G4062" t="s">
        <v>98</v>
      </c>
      <c r="H4062" t="s">
        <v>389</v>
      </c>
      <c r="I4062" t="s">
        <v>446</v>
      </c>
      <c r="J4062" t="s">
        <v>450</v>
      </c>
      <c r="K4062">
        <v>24.35</v>
      </c>
      <c r="L4062">
        <v>47.39</v>
      </c>
      <c r="M4062" t="s">
        <v>752</v>
      </c>
      <c r="N4062" t="s">
        <v>949</v>
      </c>
      <c r="Q4062">
        <v>8</v>
      </c>
      <c r="R4062">
        <v>3</v>
      </c>
      <c r="S4062" t="s">
        <v>1428</v>
      </c>
      <c r="T4062" t="s">
        <v>2615</v>
      </c>
      <c r="U4062" t="s">
        <v>3406</v>
      </c>
      <c r="V4062" t="s">
        <v>3445</v>
      </c>
      <c r="W4062">
        <v>128</v>
      </c>
      <c r="X4062">
        <v>1022</v>
      </c>
      <c r="Y4062">
        <v>5</v>
      </c>
      <c r="Z4062" t="s">
        <v>3508</v>
      </c>
      <c r="AA4062" t="s">
        <v>6433</v>
      </c>
      <c r="AB4062" t="s">
        <v>7159</v>
      </c>
      <c r="AC4062">
        <v>24</v>
      </c>
      <c r="AD4062" t="s">
        <v>8447</v>
      </c>
      <c r="AE4062" t="s">
        <v>8970</v>
      </c>
      <c r="AF4062" t="s">
        <v>9380</v>
      </c>
      <c r="AG4062" t="s">
        <v>8795</v>
      </c>
    </row>
    <row r="4063" spans="1:33" hidden="1" x14ac:dyDescent="0.25">
      <c r="A4063" t="s">
        <v>68</v>
      </c>
      <c r="B4063">
        <v>2025320</v>
      </c>
      <c r="C4063" t="s">
        <v>86</v>
      </c>
      <c r="D4063">
        <v>7</v>
      </c>
      <c r="E4063" t="s">
        <v>91</v>
      </c>
      <c r="F4063">
        <v>1600</v>
      </c>
      <c r="G4063" t="s">
        <v>98</v>
      </c>
      <c r="H4063" t="s">
        <v>389</v>
      </c>
      <c r="I4063" t="s">
        <v>446</v>
      </c>
      <c r="J4063" t="s">
        <v>450</v>
      </c>
      <c r="K4063">
        <v>24.35</v>
      </c>
      <c r="L4063">
        <v>47.39</v>
      </c>
      <c r="M4063" t="s">
        <v>752</v>
      </c>
      <c r="N4063" t="s">
        <v>949</v>
      </c>
      <c r="Q4063">
        <v>9</v>
      </c>
      <c r="R4063">
        <v>6</v>
      </c>
      <c r="S4063" t="s">
        <v>2155</v>
      </c>
      <c r="T4063" t="s">
        <v>3342</v>
      </c>
      <c r="U4063" t="s">
        <v>3416</v>
      </c>
      <c r="V4063" t="s">
        <v>3460</v>
      </c>
      <c r="W4063">
        <v>123</v>
      </c>
      <c r="X4063">
        <v>1041</v>
      </c>
      <c r="Y4063">
        <v>4</v>
      </c>
      <c r="Z4063" t="s">
        <v>3525</v>
      </c>
      <c r="AA4063" t="s">
        <v>5430</v>
      </c>
      <c r="AB4063" t="s">
        <v>7919</v>
      </c>
      <c r="AC4063">
        <v>5.8</v>
      </c>
      <c r="AD4063" t="s">
        <v>8488</v>
      </c>
      <c r="AE4063" t="s">
        <v>8970</v>
      </c>
      <c r="AF4063" t="s">
        <v>9103</v>
      </c>
      <c r="AG4063" t="s">
        <v>8609</v>
      </c>
    </row>
    <row r="4064" spans="1:33" hidden="1" x14ac:dyDescent="0.25">
      <c r="A4064" t="s">
        <v>68</v>
      </c>
      <c r="B4064">
        <v>2025320</v>
      </c>
      <c r="C4064" t="s">
        <v>86</v>
      </c>
      <c r="D4064">
        <v>7</v>
      </c>
      <c r="E4064" t="s">
        <v>91</v>
      </c>
      <c r="F4064">
        <v>1600</v>
      </c>
      <c r="G4064" t="s">
        <v>98</v>
      </c>
      <c r="H4064" t="s">
        <v>389</v>
      </c>
      <c r="I4064" t="s">
        <v>446</v>
      </c>
      <c r="J4064" t="s">
        <v>450</v>
      </c>
      <c r="K4064">
        <v>24.35</v>
      </c>
      <c r="L4064">
        <v>47.39</v>
      </c>
      <c r="M4064" t="s">
        <v>752</v>
      </c>
      <c r="N4064" t="s">
        <v>949</v>
      </c>
      <c r="Q4064">
        <v>10</v>
      </c>
      <c r="R4064">
        <v>5</v>
      </c>
      <c r="S4064" t="s">
        <v>1125</v>
      </c>
      <c r="T4064" t="s">
        <v>2312</v>
      </c>
      <c r="U4064" t="s">
        <v>3398</v>
      </c>
      <c r="V4064" t="s">
        <v>3444</v>
      </c>
      <c r="W4064">
        <v>125</v>
      </c>
      <c r="X4064">
        <v>1134</v>
      </c>
      <c r="Y4064">
        <v>8</v>
      </c>
      <c r="Z4064" t="s">
        <v>3509</v>
      </c>
      <c r="AA4064" t="s">
        <v>6099</v>
      </c>
      <c r="AB4064" t="s">
        <v>7205</v>
      </c>
      <c r="AC4064">
        <v>13</v>
      </c>
      <c r="AD4064" t="s">
        <v>9050</v>
      </c>
      <c r="AE4064" t="s">
        <v>9357</v>
      </c>
      <c r="AF4064" t="s">
        <v>9380</v>
      </c>
      <c r="AG4064" t="s">
        <v>8754</v>
      </c>
    </row>
    <row r="4065" spans="1:32" hidden="1" x14ac:dyDescent="0.25">
      <c r="A4065" t="s">
        <v>68</v>
      </c>
      <c r="B4065">
        <v>2025320</v>
      </c>
      <c r="C4065" t="s">
        <v>86</v>
      </c>
      <c r="D4065">
        <v>7</v>
      </c>
      <c r="E4065" t="s">
        <v>91</v>
      </c>
      <c r="F4065">
        <v>1600</v>
      </c>
      <c r="G4065" t="s">
        <v>98</v>
      </c>
      <c r="H4065" t="s">
        <v>389</v>
      </c>
      <c r="I4065" t="s">
        <v>446</v>
      </c>
      <c r="J4065" t="s">
        <v>450</v>
      </c>
      <c r="K4065">
        <v>24.35</v>
      </c>
      <c r="L4065">
        <v>47.39</v>
      </c>
      <c r="M4065" t="s">
        <v>752</v>
      </c>
      <c r="N4065" t="s">
        <v>949</v>
      </c>
      <c r="R4065">
        <v>4</v>
      </c>
      <c r="S4065" t="s">
        <v>1436</v>
      </c>
      <c r="T4065" t="s">
        <v>2623</v>
      </c>
      <c r="U4065" t="s">
        <v>3397</v>
      </c>
      <c r="V4065" t="s">
        <v>3459</v>
      </c>
      <c r="W4065">
        <v>127</v>
      </c>
      <c r="Z4065" t="s">
        <v>3439</v>
      </c>
      <c r="AA4065" t="s">
        <v>3439</v>
      </c>
      <c r="AB4065" t="s">
        <v>3439</v>
      </c>
    </row>
    <row r="4066" spans="1:32" hidden="1" x14ac:dyDescent="0.25">
      <c r="A4066" t="s">
        <v>68</v>
      </c>
      <c r="B4066">
        <v>2025321</v>
      </c>
      <c r="C4066" t="s">
        <v>86</v>
      </c>
      <c r="D4066">
        <v>8</v>
      </c>
      <c r="E4066" t="s">
        <v>94</v>
      </c>
      <c r="F4066">
        <v>1000</v>
      </c>
      <c r="G4066" t="s">
        <v>98</v>
      </c>
      <c r="H4066" t="s">
        <v>390</v>
      </c>
      <c r="I4066" t="s">
        <v>446</v>
      </c>
      <c r="J4066" t="s">
        <v>450</v>
      </c>
      <c r="K4066">
        <v>12.84</v>
      </c>
      <c r="L4066">
        <v>33.54</v>
      </c>
      <c r="M4066" t="s">
        <v>738</v>
      </c>
      <c r="Q4066">
        <v>1</v>
      </c>
      <c r="R4066">
        <v>10</v>
      </c>
      <c r="S4066" t="s">
        <v>1664</v>
      </c>
      <c r="T4066" t="s">
        <v>2851</v>
      </c>
      <c r="U4066" t="s">
        <v>3409</v>
      </c>
      <c r="V4066" t="s">
        <v>3444</v>
      </c>
      <c r="W4066">
        <v>116</v>
      </c>
      <c r="X4066">
        <v>1140</v>
      </c>
      <c r="Y4066">
        <v>5</v>
      </c>
      <c r="Z4066" t="s">
        <v>3478</v>
      </c>
      <c r="AA4066" t="s">
        <v>5160</v>
      </c>
      <c r="AB4066" t="s">
        <v>8175</v>
      </c>
      <c r="AC4066">
        <v>13</v>
      </c>
      <c r="AD4066" t="s">
        <v>8665</v>
      </c>
      <c r="AE4066" t="s">
        <v>9420</v>
      </c>
      <c r="AF4066" t="s">
        <v>9329</v>
      </c>
    </row>
    <row r="4067" spans="1:32" hidden="1" x14ac:dyDescent="0.25">
      <c r="A4067" t="s">
        <v>68</v>
      </c>
      <c r="B4067">
        <v>2025321</v>
      </c>
      <c r="C4067" t="s">
        <v>86</v>
      </c>
      <c r="D4067">
        <v>8</v>
      </c>
      <c r="E4067" t="s">
        <v>94</v>
      </c>
      <c r="F4067">
        <v>1000</v>
      </c>
      <c r="G4067" t="s">
        <v>98</v>
      </c>
      <c r="H4067" t="s">
        <v>390</v>
      </c>
      <c r="I4067" t="s">
        <v>446</v>
      </c>
      <c r="J4067" t="s">
        <v>450</v>
      </c>
      <c r="K4067">
        <v>12.84</v>
      </c>
      <c r="L4067">
        <v>33.54</v>
      </c>
      <c r="M4067" t="s">
        <v>738</v>
      </c>
      <c r="Q4067">
        <v>2</v>
      </c>
      <c r="R4067">
        <v>6</v>
      </c>
      <c r="S4067" t="s">
        <v>1837</v>
      </c>
      <c r="T4067" t="s">
        <v>3024</v>
      </c>
      <c r="U4067" t="s">
        <v>3411</v>
      </c>
      <c r="V4067" t="s">
        <v>3454</v>
      </c>
      <c r="W4067">
        <v>124</v>
      </c>
      <c r="X4067">
        <v>1109</v>
      </c>
      <c r="Y4067">
        <v>4</v>
      </c>
      <c r="Z4067" t="s">
        <v>3496</v>
      </c>
      <c r="AA4067" t="s">
        <v>6434</v>
      </c>
      <c r="AB4067" t="s">
        <v>8242</v>
      </c>
      <c r="AC4067">
        <v>1.8</v>
      </c>
      <c r="AD4067" t="s">
        <v>8797</v>
      </c>
      <c r="AE4067" t="s">
        <v>9423</v>
      </c>
      <c r="AF4067" t="s">
        <v>9297</v>
      </c>
    </row>
    <row r="4068" spans="1:32" hidden="1" x14ac:dyDescent="0.25">
      <c r="A4068" t="s">
        <v>68</v>
      </c>
      <c r="B4068">
        <v>2025321</v>
      </c>
      <c r="C4068" t="s">
        <v>86</v>
      </c>
      <c r="D4068">
        <v>8</v>
      </c>
      <c r="E4068" t="s">
        <v>94</v>
      </c>
      <c r="F4068">
        <v>1000</v>
      </c>
      <c r="G4068" t="s">
        <v>98</v>
      </c>
      <c r="H4068" t="s">
        <v>390</v>
      </c>
      <c r="I4068" t="s">
        <v>446</v>
      </c>
      <c r="J4068" t="s">
        <v>450</v>
      </c>
      <c r="K4068">
        <v>12.84</v>
      </c>
      <c r="L4068">
        <v>33.54</v>
      </c>
      <c r="M4068" t="s">
        <v>738</v>
      </c>
      <c r="Q4068">
        <v>3</v>
      </c>
      <c r="R4068">
        <v>3</v>
      </c>
      <c r="S4068" t="s">
        <v>1616</v>
      </c>
      <c r="T4068" t="s">
        <v>2803</v>
      </c>
      <c r="U4068" t="s">
        <v>3401</v>
      </c>
      <c r="V4068" t="s">
        <v>3448</v>
      </c>
      <c r="W4068">
        <v>129</v>
      </c>
      <c r="X4068">
        <v>1116</v>
      </c>
      <c r="Y4068">
        <v>6</v>
      </c>
      <c r="Z4068" t="s">
        <v>3515</v>
      </c>
      <c r="AA4068" t="s">
        <v>6435</v>
      </c>
      <c r="AB4068" t="s">
        <v>8243</v>
      </c>
      <c r="AC4068">
        <v>45</v>
      </c>
      <c r="AD4068" t="s">
        <v>460</v>
      </c>
      <c r="AE4068" t="s">
        <v>9423</v>
      </c>
      <c r="AF4068" t="s">
        <v>9239</v>
      </c>
    </row>
    <row r="4069" spans="1:32" hidden="1" x14ac:dyDescent="0.25">
      <c r="A4069" t="s">
        <v>68</v>
      </c>
      <c r="B4069">
        <v>2025321</v>
      </c>
      <c r="C4069" t="s">
        <v>86</v>
      </c>
      <c r="D4069">
        <v>8</v>
      </c>
      <c r="E4069" t="s">
        <v>94</v>
      </c>
      <c r="F4069">
        <v>1000</v>
      </c>
      <c r="G4069" t="s">
        <v>98</v>
      </c>
      <c r="H4069" t="s">
        <v>390</v>
      </c>
      <c r="I4069" t="s">
        <v>446</v>
      </c>
      <c r="J4069" t="s">
        <v>450</v>
      </c>
      <c r="K4069">
        <v>12.84</v>
      </c>
      <c r="L4069">
        <v>33.54</v>
      </c>
      <c r="M4069" t="s">
        <v>738</v>
      </c>
      <c r="Q4069">
        <v>4</v>
      </c>
      <c r="R4069">
        <v>2</v>
      </c>
      <c r="S4069" t="s">
        <v>1615</v>
      </c>
      <c r="T4069" t="s">
        <v>2802</v>
      </c>
      <c r="U4069" t="s">
        <v>3403</v>
      </c>
      <c r="V4069" t="s">
        <v>3444</v>
      </c>
      <c r="W4069">
        <v>130</v>
      </c>
      <c r="X4069">
        <v>1234</v>
      </c>
      <c r="Y4069">
        <v>2</v>
      </c>
      <c r="Z4069" t="s">
        <v>3498</v>
      </c>
      <c r="AA4069" t="s">
        <v>6025</v>
      </c>
      <c r="AB4069" t="s">
        <v>7937</v>
      </c>
      <c r="AC4069">
        <v>4.4000000000000004</v>
      </c>
      <c r="AD4069" t="s">
        <v>8997</v>
      </c>
      <c r="AE4069" t="s">
        <v>9424</v>
      </c>
      <c r="AF4069" t="s">
        <v>9274</v>
      </c>
    </row>
    <row r="4070" spans="1:32" hidden="1" x14ac:dyDescent="0.25">
      <c r="A4070" t="s">
        <v>68</v>
      </c>
      <c r="B4070">
        <v>2025321</v>
      </c>
      <c r="C4070" t="s">
        <v>86</v>
      </c>
      <c r="D4070">
        <v>8</v>
      </c>
      <c r="E4070" t="s">
        <v>94</v>
      </c>
      <c r="F4070">
        <v>1000</v>
      </c>
      <c r="G4070" t="s">
        <v>98</v>
      </c>
      <c r="H4070" t="s">
        <v>390</v>
      </c>
      <c r="I4070" t="s">
        <v>446</v>
      </c>
      <c r="J4070" t="s">
        <v>450</v>
      </c>
      <c r="K4070">
        <v>12.84</v>
      </c>
      <c r="L4070">
        <v>33.54</v>
      </c>
      <c r="M4070" t="s">
        <v>738</v>
      </c>
      <c r="Q4070">
        <v>5</v>
      </c>
      <c r="R4070">
        <v>4</v>
      </c>
      <c r="S4070" t="s">
        <v>1061</v>
      </c>
      <c r="T4070" t="s">
        <v>2248</v>
      </c>
      <c r="U4070" t="s">
        <v>3419</v>
      </c>
      <c r="V4070" t="s">
        <v>3442</v>
      </c>
      <c r="W4070">
        <v>125</v>
      </c>
      <c r="X4070">
        <v>1098</v>
      </c>
      <c r="Y4070">
        <v>3</v>
      </c>
      <c r="Z4070" t="s">
        <v>3498</v>
      </c>
      <c r="AA4070" t="s">
        <v>5326</v>
      </c>
      <c r="AB4070" t="s">
        <v>8244</v>
      </c>
      <c r="AC4070">
        <v>9.6999999999999993</v>
      </c>
      <c r="AD4070" t="s">
        <v>8642</v>
      </c>
      <c r="AE4070" t="s">
        <v>9420</v>
      </c>
      <c r="AF4070" t="s">
        <v>9349</v>
      </c>
    </row>
    <row r="4071" spans="1:32" hidden="1" x14ac:dyDescent="0.25">
      <c r="A4071" t="s">
        <v>68</v>
      </c>
      <c r="B4071">
        <v>2025321</v>
      </c>
      <c r="C4071" t="s">
        <v>86</v>
      </c>
      <c r="D4071">
        <v>8</v>
      </c>
      <c r="E4071" t="s">
        <v>94</v>
      </c>
      <c r="F4071">
        <v>1000</v>
      </c>
      <c r="G4071" t="s">
        <v>98</v>
      </c>
      <c r="H4071" t="s">
        <v>390</v>
      </c>
      <c r="I4071" t="s">
        <v>446</v>
      </c>
      <c r="J4071" t="s">
        <v>450</v>
      </c>
      <c r="K4071">
        <v>12.84</v>
      </c>
      <c r="L4071">
        <v>33.54</v>
      </c>
      <c r="M4071" t="s">
        <v>738</v>
      </c>
      <c r="Q4071">
        <v>6</v>
      </c>
      <c r="R4071">
        <v>11</v>
      </c>
      <c r="S4071" t="s">
        <v>1659</v>
      </c>
      <c r="T4071" t="s">
        <v>2846</v>
      </c>
      <c r="U4071" t="s">
        <v>3402</v>
      </c>
      <c r="V4071" t="s">
        <v>3449</v>
      </c>
      <c r="W4071">
        <v>115</v>
      </c>
      <c r="X4071">
        <v>1246</v>
      </c>
      <c r="Y4071">
        <v>10</v>
      </c>
      <c r="Z4071" t="s">
        <v>3487</v>
      </c>
      <c r="AA4071" t="s">
        <v>6436</v>
      </c>
      <c r="AB4071" t="s">
        <v>6864</v>
      </c>
      <c r="AC4071">
        <v>35</v>
      </c>
      <c r="AD4071" t="s">
        <v>460</v>
      </c>
      <c r="AE4071" t="s">
        <v>9419</v>
      </c>
      <c r="AF4071" t="s">
        <v>9238</v>
      </c>
    </row>
    <row r="4072" spans="1:32" hidden="1" x14ac:dyDescent="0.25">
      <c r="A4072" t="s">
        <v>68</v>
      </c>
      <c r="B4072">
        <v>2025321</v>
      </c>
      <c r="C4072" t="s">
        <v>86</v>
      </c>
      <c r="D4072">
        <v>8</v>
      </c>
      <c r="E4072" t="s">
        <v>94</v>
      </c>
      <c r="F4072">
        <v>1000</v>
      </c>
      <c r="G4072" t="s">
        <v>98</v>
      </c>
      <c r="H4072" t="s">
        <v>390</v>
      </c>
      <c r="I4072" t="s">
        <v>446</v>
      </c>
      <c r="J4072" t="s">
        <v>450</v>
      </c>
      <c r="K4072">
        <v>12.84</v>
      </c>
      <c r="L4072">
        <v>33.54</v>
      </c>
      <c r="M4072" t="s">
        <v>738</v>
      </c>
      <c r="Q4072">
        <v>7</v>
      </c>
      <c r="R4072">
        <v>1</v>
      </c>
      <c r="S4072" t="s">
        <v>1057</v>
      </c>
      <c r="T4072" t="s">
        <v>2244</v>
      </c>
      <c r="U4072" t="s">
        <v>3415</v>
      </c>
      <c r="V4072" t="s">
        <v>3456</v>
      </c>
      <c r="W4072">
        <v>135</v>
      </c>
      <c r="X4072">
        <v>1191</v>
      </c>
      <c r="Y4072">
        <v>7</v>
      </c>
      <c r="Z4072" t="s">
        <v>3488</v>
      </c>
      <c r="AA4072" t="s">
        <v>6437</v>
      </c>
      <c r="AB4072" t="s">
        <v>7148</v>
      </c>
      <c r="AC4072">
        <v>17</v>
      </c>
      <c r="AD4072" t="s">
        <v>9178</v>
      </c>
      <c r="AE4072" t="s">
        <v>9422</v>
      </c>
      <c r="AF4072" t="s">
        <v>9433</v>
      </c>
    </row>
    <row r="4073" spans="1:32" hidden="1" x14ac:dyDescent="0.25">
      <c r="A4073" t="s">
        <v>68</v>
      </c>
      <c r="B4073">
        <v>2025321</v>
      </c>
      <c r="C4073" t="s">
        <v>86</v>
      </c>
      <c r="D4073">
        <v>8</v>
      </c>
      <c r="E4073" t="s">
        <v>94</v>
      </c>
      <c r="F4073">
        <v>1000</v>
      </c>
      <c r="G4073" t="s">
        <v>98</v>
      </c>
      <c r="H4073" t="s">
        <v>390</v>
      </c>
      <c r="I4073" t="s">
        <v>446</v>
      </c>
      <c r="J4073" t="s">
        <v>450</v>
      </c>
      <c r="K4073">
        <v>12.84</v>
      </c>
      <c r="L4073">
        <v>33.54</v>
      </c>
      <c r="M4073" t="s">
        <v>738</v>
      </c>
      <c r="Q4073">
        <v>8</v>
      </c>
      <c r="R4073">
        <v>5</v>
      </c>
      <c r="S4073" t="s">
        <v>1060</v>
      </c>
      <c r="T4073" t="s">
        <v>2247</v>
      </c>
      <c r="U4073" t="s">
        <v>3397</v>
      </c>
      <c r="V4073" t="s">
        <v>3447</v>
      </c>
      <c r="W4073">
        <v>125</v>
      </c>
      <c r="X4073">
        <v>1088</v>
      </c>
      <c r="Y4073">
        <v>9</v>
      </c>
      <c r="Z4073" t="s">
        <v>3525</v>
      </c>
      <c r="AA4073" t="s">
        <v>6110</v>
      </c>
      <c r="AB4073" t="s">
        <v>7024</v>
      </c>
      <c r="AC4073">
        <v>61</v>
      </c>
      <c r="AD4073" t="s">
        <v>8900</v>
      </c>
      <c r="AE4073" t="s">
        <v>9423</v>
      </c>
      <c r="AF4073" t="s">
        <v>8946</v>
      </c>
    </row>
    <row r="4074" spans="1:32" hidden="1" x14ac:dyDescent="0.25">
      <c r="A4074" t="s">
        <v>68</v>
      </c>
      <c r="B4074">
        <v>2025321</v>
      </c>
      <c r="C4074" t="s">
        <v>86</v>
      </c>
      <c r="D4074">
        <v>8</v>
      </c>
      <c r="E4074" t="s">
        <v>94</v>
      </c>
      <c r="F4074">
        <v>1000</v>
      </c>
      <c r="G4074" t="s">
        <v>98</v>
      </c>
      <c r="H4074" t="s">
        <v>390</v>
      </c>
      <c r="I4074" t="s">
        <v>446</v>
      </c>
      <c r="J4074" t="s">
        <v>450</v>
      </c>
      <c r="K4074">
        <v>12.84</v>
      </c>
      <c r="L4074">
        <v>33.54</v>
      </c>
      <c r="M4074" t="s">
        <v>738</v>
      </c>
      <c r="Q4074">
        <v>9</v>
      </c>
      <c r="R4074">
        <v>7</v>
      </c>
      <c r="S4074" t="s">
        <v>1746</v>
      </c>
      <c r="T4074" t="s">
        <v>2933</v>
      </c>
      <c r="U4074" t="s">
        <v>3407</v>
      </c>
      <c r="V4074" t="s">
        <v>3440</v>
      </c>
      <c r="W4074">
        <v>120</v>
      </c>
      <c r="X4074">
        <v>1175</v>
      </c>
      <c r="Y4074">
        <v>1</v>
      </c>
      <c r="Z4074" t="s">
        <v>3502</v>
      </c>
      <c r="AA4074" t="s">
        <v>5286</v>
      </c>
      <c r="AB4074" t="s">
        <v>7155</v>
      </c>
      <c r="AC4074">
        <v>54</v>
      </c>
      <c r="AD4074" t="s">
        <v>8640</v>
      </c>
      <c r="AE4074" t="s">
        <v>9427</v>
      </c>
      <c r="AF4074" t="s">
        <v>9401</v>
      </c>
    </row>
    <row r="4075" spans="1:32" hidden="1" x14ac:dyDescent="0.25">
      <c r="A4075" t="s">
        <v>68</v>
      </c>
      <c r="B4075">
        <v>2025321</v>
      </c>
      <c r="C4075" t="s">
        <v>86</v>
      </c>
      <c r="D4075">
        <v>8</v>
      </c>
      <c r="E4075" t="s">
        <v>94</v>
      </c>
      <c r="F4075">
        <v>1000</v>
      </c>
      <c r="G4075" t="s">
        <v>98</v>
      </c>
      <c r="H4075" t="s">
        <v>390</v>
      </c>
      <c r="I4075" t="s">
        <v>446</v>
      </c>
      <c r="J4075" t="s">
        <v>450</v>
      </c>
      <c r="K4075">
        <v>12.84</v>
      </c>
      <c r="L4075">
        <v>33.54</v>
      </c>
      <c r="M4075" t="s">
        <v>738</v>
      </c>
      <c r="Q4075">
        <v>10</v>
      </c>
      <c r="R4075">
        <v>8</v>
      </c>
      <c r="S4075" t="s">
        <v>1617</v>
      </c>
      <c r="T4075" t="s">
        <v>2804</v>
      </c>
      <c r="U4075" t="s">
        <v>3417</v>
      </c>
      <c r="V4075" t="s">
        <v>3441</v>
      </c>
      <c r="W4075">
        <v>115</v>
      </c>
      <c r="X4075">
        <v>1239</v>
      </c>
      <c r="Y4075">
        <v>8</v>
      </c>
      <c r="Z4075" t="s">
        <v>3510</v>
      </c>
      <c r="AA4075" t="s">
        <v>6029</v>
      </c>
      <c r="AB4075" t="s">
        <v>7509</v>
      </c>
      <c r="AC4075">
        <v>15</v>
      </c>
      <c r="AD4075" t="s">
        <v>8667</v>
      </c>
      <c r="AE4075" t="s">
        <v>9420</v>
      </c>
      <c r="AF4075" t="s">
        <v>8875</v>
      </c>
    </row>
    <row r="4076" spans="1:32" hidden="1" x14ac:dyDescent="0.25">
      <c r="A4076" t="s">
        <v>68</v>
      </c>
      <c r="B4076">
        <v>2025321</v>
      </c>
      <c r="C4076" t="s">
        <v>86</v>
      </c>
      <c r="D4076">
        <v>8</v>
      </c>
      <c r="E4076" t="s">
        <v>94</v>
      </c>
      <c r="F4076">
        <v>1000</v>
      </c>
      <c r="G4076" t="s">
        <v>98</v>
      </c>
      <c r="H4076" t="s">
        <v>390</v>
      </c>
      <c r="I4076" t="s">
        <v>446</v>
      </c>
      <c r="J4076" t="s">
        <v>450</v>
      </c>
      <c r="K4076">
        <v>12.84</v>
      </c>
      <c r="L4076">
        <v>33.54</v>
      </c>
      <c r="M4076" t="s">
        <v>738</v>
      </c>
      <c r="Q4076">
        <v>11</v>
      </c>
      <c r="R4076">
        <v>9</v>
      </c>
      <c r="S4076" t="s">
        <v>1675</v>
      </c>
      <c r="T4076" t="s">
        <v>2862</v>
      </c>
      <c r="U4076" t="s">
        <v>3406</v>
      </c>
      <c r="V4076" t="s">
        <v>3443</v>
      </c>
      <c r="W4076">
        <v>115</v>
      </c>
      <c r="X4076">
        <v>1242</v>
      </c>
      <c r="Y4076">
        <v>11</v>
      </c>
      <c r="Z4076" t="s">
        <v>3547</v>
      </c>
      <c r="AA4076" t="s">
        <v>5827</v>
      </c>
      <c r="AB4076" t="s">
        <v>7290</v>
      </c>
      <c r="AC4076">
        <v>22</v>
      </c>
      <c r="AD4076" t="s">
        <v>460</v>
      </c>
      <c r="AE4076" t="s">
        <v>9419</v>
      </c>
      <c r="AF4076" t="s">
        <v>8863</v>
      </c>
    </row>
    <row r="4077" spans="1:32" hidden="1" x14ac:dyDescent="0.25">
      <c r="A4077" t="s">
        <v>68</v>
      </c>
      <c r="B4077">
        <v>2025322</v>
      </c>
      <c r="C4077" t="s">
        <v>86</v>
      </c>
      <c r="D4077">
        <v>9</v>
      </c>
      <c r="E4077" t="s">
        <v>92</v>
      </c>
      <c r="F4077">
        <v>1200</v>
      </c>
      <c r="G4077" t="s">
        <v>98</v>
      </c>
      <c r="H4077" t="s">
        <v>391</v>
      </c>
      <c r="I4077" t="s">
        <v>447</v>
      </c>
      <c r="K4077">
        <v>23.56</v>
      </c>
      <c r="L4077">
        <v>45.55</v>
      </c>
      <c r="M4077" t="s">
        <v>753</v>
      </c>
      <c r="Q4077">
        <v>1</v>
      </c>
      <c r="R4077">
        <v>5</v>
      </c>
      <c r="S4077" t="s">
        <v>1488</v>
      </c>
      <c r="T4077" t="s">
        <v>2675</v>
      </c>
      <c r="U4077" t="s">
        <v>3411</v>
      </c>
      <c r="V4077" t="s">
        <v>3450</v>
      </c>
      <c r="W4077">
        <v>123</v>
      </c>
      <c r="X4077">
        <v>1168</v>
      </c>
      <c r="Y4077">
        <v>3</v>
      </c>
      <c r="Z4077" t="s">
        <v>3478</v>
      </c>
      <c r="AA4077" t="s">
        <v>5988</v>
      </c>
      <c r="AB4077" t="s">
        <v>753</v>
      </c>
      <c r="AC4077">
        <v>3</v>
      </c>
      <c r="AD4077" t="s">
        <v>8761</v>
      </c>
      <c r="AE4077" t="s">
        <v>9404</v>
      </c>
      <c r="AF4077" t="s">
        <v>9335</v>
      </c>
    </row>
    <row r="4078" spans="1:32" hidden="1" x14ac:dyDescent="0.25">
      <c r="A4078" t="s">
        <v>68</v>
      </c>
      <c r="B4078">
        <v>2025322</v>
      </c>
      <c r="C4078" t="s">
        <v>86</v>
      </c>
      <c r="D4078">
        <v>9</v>
      </c>
      <c r="E4078" t="s">
        <v>92</v>
      </c>
      <c r="F4078">
        <v>1200</v>
      </c>
      <c r="G4078" t="s">
        <v>98</v>
      </c>
      <c r="H4078" t="s">
        <v>391</v>
      </c>
      <c r="I4078" t="s">
        <v>447</v>
      </c>
      <c r="K4078">
        <v>23.56</v>
      </c>
      <c r="L4078">
        <v>45.55</v>
      </c>
      <c r="M4078" t="s">
        <v>753</v>
      </c>
      <c r="Q4078">
        <v>2</v>
      </c>
      <c r="R4078">
        <v>1</v>
      </c>
      <c r="S4078" t="s">
        <v>1971</v>
      </c>
      <c r="T4078" t="s">
        <v>3158</v>
      </c>
      <c r="U4078" t="s">
        <v>3403</v>
      </c>
      <c r="V4078" t="s">
        <v>3454</v>
      </c>
      <c r="W4078">
        <v>135</v>
      </c>
      <c r="X4078">
        <v>1047</v>
      </c>
      <c r="Y4078">
        <v>2</v>
      </c>
      <c r="Z4078" t="s">
        <v>3482</v>
      </c>
      <c r="AA4078" t="s">
        <v>6438</v>
      </c>
      <c r="AB4078" t="s">
        <v>8245</v>
      </c>
      <c r="AC4078">
        <v>3.8</v>
      </c>
      <c r="AD4078" t="s">
        <v>8416</v>
      </c>
      <c r="AE4078" t="s">
        <v>9405</v>
      </c>
      <c r="AF4078" t="s">
        <v>9398</v>
      </c>
    </row>
    <row r="4079" spans="1:32" hidden="1" x14ac:dyDescent="0.25">
      <c r="A4079" t="s">
        <v>68</v>
      </c>
      <c r="B4079">
        <v>2025322</v>
      </c>
      <c r="C4079" t="s">
        <v>86</v>
      </c>
      <c r="D4079">
        <v>9</v>
      </c>
      <c r="E4079" t="s">
        <v>92</v>
      </c>
      <c r="F4079">
        <v>1200</v>
      </c>
      <c r="G4079" t="s">
        <v>98</v>
      </c>
      <c r="H4079" t="s">
        <v>391</v>
      </c>
      <c r="I4079" t="s">
        <v>447</v>
      </c>
      <c r="K4079">
        <v>23.56</v>
      </c>
      <c r="L4079">
        <v>45.55</v>
      </c>
      <c r="M4079" t="s">
        <v>753</v>
      </c>
      <c r="Q4079">
        <v>3</v>
      </c>
      <c r="R4079">
        <v>7</v>
      </c>
      <c r="S4079" t="s">
        <v>1270</v>
      </c>
      <c r="T4079" t="s">
        <v>2457</v>
      </c>
      <c r="U4079" t="s">
        <v>3422</v>
      </c>
      <c r="V4079" t="s">
        <v>3457</v>
      </c>
      <c r="W4079">
        <v>119</v>
      </c>
      <c r="X4079">
        <v>1283</v>
      </c>
      <c r="Y4079">
        <v>11</v>
      </c>
      <c r="Z4079" t="s">
        <v>3483</v>
      </c>
      <c r="AA4079" t="s">
        <v>5719</v>
      </c>
      <c r="AB4079" t="s">
        <v>8246</v>
      </c>
      <c r="AC4079">
        <v>10</v>
      </c>
      <c r="AD4079" t="s">
        <v>8457</v>
      </c>
      <c r="AE4079" t="s">
        <v>9450</v>
      </c>
      <c r="AF4079" t="s">
        <v>9302</v>
      </c>
    </row>
    <row r="4080" spans="1:32" hidden="1" x14ac:dyDescent="0.25">
      <c r="A4080" t="s">
        <v>68</v>
      </c>
      <c r="B4080">
        <v>2025322</v>
      </c>
      <c r="C4080" t="s">
        <v>86</v>
      </c>
      <c r="D4080">
        <v>9</v>
      </c>
      <c r="E4080" t="s">
        <v>92</v>
      </c>
      <c r="F4080">
        <v>1200</v>
      </c>
      <c r="G4080" t="s">
        <v>98</v>
      </c>
      <c r="H4080" t="s">
        <v>391</v>
      </c>
      <c r="I4080" t="s">
        <v>447</v>
      </c>
      <c r="K4080">
        <v>23.56</v>
      </c>
      <c r="L4080">
        <v>45.55</v>
      </c>
      <c r="M4080" t="s">
        <v>753</v>
      </c>
      <c r="Q4080">
        <v>4</v>
      </c>
      <c r="R4080">
        <v>9</v>
      </c>
      <c r="S4080" t="s">
        <v>1145</v>
      </c>
      <c r="T4080" t="s">
        <v>2332</v>
      </c>
      <c r="U4080" t="s">
        <v>3409</v>
      </c>
      <c r="V4080" t="s">
        <v>3460</v>
      </c>
      <c r="W4080">
        <v>117</v>
      </c>
      <c r="X4080">
        <v>1154</v>
      </c>
      <c r="Y4080">
        <v>5</v>
      </c>
      <c r="Z4080" t="s">
        <v>3514</v>
      </c>
      <c r="AA4080" t="s">
        <v>5549</v>
      </c>
      <c r="AB4080" t="s">
        <v>8247</v>
      </c>
      <c r="AC4080">
        <v>14</v>
      </c>
      <c r="AD4080" t="s">
        <v>8580</v>
      </c>
      <c r="AE4080" t="s">
        <v>9404</v>
      </c>
      <c r="AF4080" t="s">
        <v>9335</v>
      </c>
    </row>
    <row r="4081" spans="1:32" hidden="1" x14ac:dyDescent="0.25">
      <c r="A4081" t="s">
        <v>68</v>
      </c>
      <c r="B4081">
        <v>2025322</v>
      </c>
      <c r="C4081" t="s">
        <v>86</v>
      </c>
      <c r="D4081">
        <v>9</v>
      </c>
      <c r="E4081" t="s">
        <v>92</v>
      </c>
      <c r="F4081">
        <v>1200</v>
      </c>
      <c r="G4081" t="s">
        <v>98</v>
      </c>
      <c r="H4081" t="s">
        <v>391</v>
      </c>
      <c r="I4081" t="s">
        <v>447</v>
      </c>
      <c r="K4081">
        <v>23.56</v>
      </c>
      <c r="L4081">
        <v>45.55</v>
      </c>
      <c r="M4081" t="s">
        <v>753</v>
      </c>
      <c r="Q4081">
        <v>5</v>
      </c>
      <c r="R4081">
        <v>3</v>
      </c>
      <c r="S4081" t="s">
        <v>1128</v>
      </c>
      <c r="T4081" t="s">
        <v>2315</v>
      </c>
      <c r="U4081" t="s">
        <v>3431</v>
      </c>
      <c r="V4081" t="s">
        <v>3444</v>
      </c>
      <c r="W4081">
        <v>127</v>
      </c>
      <c r="X4081">
        <v>1189</v>
      </c>
      <c r="Y4081">
        <v>1</v>
      </c>
      <c r="Z4081" t="s">
        <v>3514</v>
      </c>
      <c r="AA4081" t="s">
        <v>6032</v>
      </c>
      <c r="AB4081" t="s">
        <v>8054</v>
      </c>
      <c r="AC4081">
        <v>10</v>
      </c>
      <c r="AD4081" t="s">
        <v>8416</v>
      </c>
      <c r="AE4081" t="s">
        <v>9458</v>
      </c>
      <c r="AF4081" t="s">
        <v>9375</v>
      </c>
    </row>
    <row r="4082" spans="1:32" hidden="1" x14ac:dyDescent="0.25">
      <c r="A4082" t="s">
        <v>68</v>
      </c>
      <c r="B4082">
        <v>2025322</v>
      </c>
      <c r="C4082" t="s">
        <v>86</v>
      </c>
      <c r="D4082">
        <v>9</v>
      </c>
      <c r="E4082" t="s">
        <v>92</v>
      </c>
      <c r="F4082">
        <v>1200</v>
      </c>
      <c r="G4082" t="s">
        <v>98</v>
      </c>
      <c r="H4082" t="s">
        <v>391</v>
      </c>
      <c r="I4082" t="s">
        <v>447</v>
      </c>
      <c r="K4082">
        <v>23.56</v>
      </c>
      <c r="L4082">
        <v>45.55</v>
      </c>
      <c r="M4082" t="s">
        <v>753</v>
      </c>
      <c r="Q4082">
        <v>6</v>
      </c>
      <c r="R4082">
        <v>12</v>
      </c>
      <c r="S4082" t="s">
        <v>2024</v>
      </c>
      <c r="T4082" t="s">
        <v>3211</v>
      </c>
      <c r="U4082" t="s">
        <v>3418</v>
      </c>
      <c r="V4082" t="s">
        <v>3453</v>
      </c>
      <c r="W4082">
        <v>114</v>
      </c>
      <c r="X4082">
        <v>1312</v>
      </c>
      <c r="Y4082">
        <v>8</v>
      </c>
      <c r="Z4082" t="s">
        <v>3491</v>
      </c>
      <c r="AA4082" t="s">
        <v>6439</v>
      </c>
      <c r="AB4082" t="s">
        <v>796</v>
      </c>
      <c r="AC4082">
        <v>45</v>
      </c>
      <c r="AD4082" t="s">
        <v>8421</v>
      </c>
      <c r="AE4082" t="s">
        <v>9436</v>
      </c>
      <c r="AF4082" t="s">
        <v>9282</v>
      </c>
    </row>
    <row r="4083" spans="1:32" hidden="1" x14ac:dyDescent="0.25">
      <c r="A4083" t="s">
        <v>68</v>
      </c>
      <c r="B4083">
        <v>2025322</v>
      </c>
      <c r="C4083" t="s">
        <v>86</v>
      </c>
      <c r="D4083">
        <v>9</v>
      </c>
      <c r="E4083" t="s">
        <v>92</v>
      </c>
      <c r="F4083">
        <v>1200</v>
      </c>
      <c r="G4083" t="s">
        <v>98</v>
      </c>
      <c r="H4083" t="s">
        <v>391</v>
      </c>
      <c r="I4083" t="s">
        <v>447</v>
      </c>
      <c r="K4083">
        <v>23.56</v>
      </c>
      <c r="L4083">
        <v>45.55</v>
      </c>
      <c r="M4083" t="s">
        <v>753</v>
      </c>
      <c r="Q4083">
        <v>7</v>
      </c>
      <c r="R4083">
        <v>4</v>
      </c>
      <c r="S4083" t="s">
        <v>1712</v>
      </c>
      <c r="T4083" t="s">
        <v>2899</v>
      </c>
      <c r="U4083" t="s">
        <v>3415</v>
      </c>
      <c r="V4083" t="s">
        <v>3440</v>
      </c>
      <c r="W4083">
        <v>124</v>
      </c>
      <c r="X4083">
        <v>1112</v>
      </c>
      <c r="Y4083">
        <v>12</v>
      </c>
      <c r="Z4083" t="s">
        <v>3488</v>
      </c>
      <c r="AA4083" t="s">
        <v>6440</v>
      </c>
      <c r="AB4083" t="s">
        <v>8058</v>
      </c>
      <c r="AC4083">
        <v>14</v>
      </c>
      <c r="AD4083" t="s">
        <v>8416</v>
      </c>
      <c r="AE4083" t="s">
        <v>9413</v>
      </c>
      <c r="AF4083" t="s">
        <v>9401</v>
      </c>
    </row>
    <row r="4084" spans="1:32" hidden="1" x14ac:dyDescent="0.25">
      <c r="A4084" t="s">
        <v>68</v>
      </c>
      <c r="B4084">
        <v>2025322</v>
      </c>
      <c r="C4084" t="s">
        <v>86</v>
      </c>
      <c r="D4084">
        <v>9</v>
      </c>
      <c r="E4084" t="s">
        <v>92</v>
      </c>
      <c r="F4084">
        <v>1200</v>
      </c>
      <c r="G4084" t="s">
        <v>98</v>
      </c>
      <c r="H4084" t="s">
        <v>391</v>
      </c>
      <c r="I4084" t="s">
        <v>447</v>
      </c>
      <c r="K4084">
        <v>23.56</v>
      </c>
      <c r="L4084">
        <v>45.55</v>
      </c>
      <c r="M4084" t="s">
        <v>753</v>
      </c>
      <c r="Q4084">
        <v>8</v>
      </c>
      <c r="R4084">
        <v>11</v>
      </c>
      <c r="S4084" t="s">
        <v>1196</v>
      </c>
      <c r="T4084" t="s">
        <v>2383</v>
      </c>
      <c r="U4084" t="s">
        <v>3413</v>
      </c>
      <c r="V4084" t="s">
        <v>3456</v>
      </c>
      <c r="W4084">
        <v>115</v>
      </c>
      <c r="X4084">
        <v>1145</v>
      </c>
      <c r="Y4084">
        <v>10</v>
      </c>
      <c r="Z4084" t="s">
        <v>3522</v>
      </c>
      <c r="AA4084" t="s">
        <v>5840</v>
      </c>
      <c r="AB4084" t="s">
        <v>8248</v>
      </c>
      <c r="AC4084">
        <v>13</v>
      </c>
      <c r="AD4084" t="s">
        <v>8461</v>
      </c>
      <c r="AE4084" t="s">
        <v>9450</v>
      </c>
      <c r="AF4084" t="s">
        <v>9349</v>
      </c>
    </row>
    <row r="4085" spans="1:32" hidden="1" x14ac:dyDescent="0.25">
      <c r="A4085" t="s">
        <v>68</v>
      </c>
      <c r="B4085">
        <v>2025322</v>
      </c>
      <c r="C4085" t="s">
        <v>86</v>
      </c>
      <c r="D4085">
        <v>9</v>
      </c>
      <c r="E4085" t="s">
        <v>92</v>
      </c>
      <c r="F4085">
        <v>1200</v>
      </c>
      <c r="G4085" t="s">
        <v>98</v>
      </c>
      <c r="H4085" t="s">
        <v>391</v>
      </c>
      <c r="I4085" t="s">
        <v>447</v>
      </c>
      <c r="K4085">
        <v>23.56</v>
      </c>
      <c r="L4085">
        <v>45.55</v>
      </c>
      <c r="M4085" t="s">
        <v>753</v>
      </c>
      <c r="Q4085">
        <v>9</v>
      </c>
      <c r="R4085">
        <v>6</v>
      </c>
      <c r="S4085" t="s">
        <v>1150</v>
      </c>
      <c r="T4085" t="s">
        <v>2337</v>
      </c>
      <c r="U4085" t="s">
        <v>3410</v>
      </c>
      <c r="V4085" t="s">
        <v>3443</v>
      </c>
      <c r="W4085">
        <v>120</v>
      </c>
      <c r="X4085">
        <v>1224</v>
      </c>
      <c r="Y4085">
        <v>6</v>
      </c>
      <c r="Z4085" t="s">
        <v>3501</v>
      </c>
      <c r="AA4085" t="s">
        <v>5356</v>
      </c>
      <c r="AB4085" t="s">
        <v>7012</v>
      </c>
      <c r="AC4085">
        <v>52</v>
      </c>
      <c r="AD4085" t="s">
        <v>8461</v>
      </c>
      <c r="AE4085" t="s">
        <v>9458</v>
      </c>
      <c r="AF4085" t="s">
        <v>9372</v>
      </c>
    </row>
    <row r="4086" spans="1:32" hidden="1" x14ac:dyDescent="0.25">
      <c r="A4086" t="s">
        <v>68</v>
      </c>
      <c r="B4086">
        <v>2025322</v>
      </c>
      <c r="C4086" t="s">
        <v>86</v>
      </c>
      <c r="D4086">
        <v>9</v>
      </c>
      <c r="E4086" t="s">
        <v>92</v>
      </c>
      <c r="F4086">
        <v>1200</v>
      </c>
      <c r="G4086" t="s">
        <v>98</v>
      </c>
      <c r="H4086" t="s">
        <v>391</v>
      </c>
      <c r="I4086" t="s">
        <v>447</v>
      </c>
      <c r="K4086">
        <v>23.56</v>
      </c>
      <c r="L4086">
        <v>45.55</v>
      </c>
      <c r="M4086" t="s">
        <v>753</v>
      </c>
      <c r="Q4086">
        <v>10</v>
      </c>
      <c r="R4086">
        <v>8</v>
      </c>
      <c r="S4086" t="s">
        <v>1526</v>
      </c>
      <c r="T4086" t="s">
        <v>2713</v>
      </c>
      <c r="U4086" t="s">
        <v>3407</v>
      </c>
      <c r="V4086" t="s">
        <v>3459</v>
      </c>
      <c r="W4086">
        <v>118</v>
      </c>
      <c r="X4086">
        <v>1189</v>
      </c>
      <c r="Y4086">
        <v>4</v>
      </c>
      <c r="Z4086" t="s">
        <v>3501</v>
      </c>
      <c r="AA4086" t="s">
        <v>5357</v>
      </c>
      <c r="AB4086" t="s">
        <v>557</v>
      </c>
      <c r="AC4086">
        <v>9</v>
      </c>
      <c r="AD4086" t="s">
        <v>9018</v>
      </c>
      <c r="AE4086" t="s">
        <v>9413</v>
      </c>
      <c r="AF4086" t="s">
        <v>8873</v>
      </c>
    </row>
    <row r="4087" spans="1:32" hidden="1" x14ac:dyDescent="0.25">
      <c r="A4087" t="s">
        <v>68</v>
      </c>
      <c r="B4087">
        <v>2025322</v>
      </c>
      <c r="C4087" t="s">
        <v>86</v>
      </c>
      <c r="D4087">
        <v>9</v>
      </c>
      <c r="E4087" t="s">
        <v>92</v>
      </c>
      <c r="F4087">
        <v>1200</v>
      </c>
      <c r="G4087" t="s">
        <v>98</v>
      </c>
      <c r="H4087" t="s">
        <v>391</v>
      </c>
      <c r="I4087" t="s">
        <v>447</v>
      </c>
      <c r="K4087">
        <v>23.56</v>
      </c>
      <c r="L4087">
        <v>45.55</v>
      </c>
      <c r="M4087" t="s">
        <v>753</v>
      </c>
      <c r="Q4087">
        <v>11</v>
      </c>
      <c r="R4087">
        <v>10</v>
      </c>
      <c r="S4087" t="s">
        <v>1245</v>
      </c>
      <c r="T4087" t="s">
        <v>2432</v>
      </c>
      <c r="U4087" t="s">
        <v>3398</v>
      </c>
      <c r="V4087" t="s">
        <v>3450</v>
      </c>
      <c r="W4087">
        <v>117</v>
      </c>
      <c r="X4087">
        <v>1115</v>
      </c>
      <c r="Y4087">
        <v>9</v>
      </c>
      <c r="Z4087" t="s">
        <v>3503</v>
      </c>
      <c r="AA4087" t="s">
        <v>5358</v>
      </c>
      <c r="AB4087" t="s">
        <v>571</v>
      </c>
      <c r="AC4087">
        <v>19</v>
      </c>
      <c r="AD4087" t="s">
        <v>8761</v>
      </c>
      <c r="AE4087" t="s">
        <v>9403</v>
      </c>
      <c r="AF4087" t="s">
        <v>457</v>
      </c>
    </row>
    <row r="4088" spans="1:32" hidden="1" x14ac:dyDescent="0.25">
      <c r="A4088" t="s">
        <v>68</v>
      </c>
      <c r="B4088">
        <v>2025322</v>
      </c>
      <c r="C4088" t="s">
        <v>86</v>
      </c>
      <c r="D4088">
        <v>9</v>
      </c>
      <c r="E4088" t="s">
        <v>92</v>
      </c>
      <c r="F4088">
        <v>1200</v>
      </c>
      <c r="G4088" t="s">
        <v>98</v>
      </c>
      <c r="H4088" t="s">
        <v>391</v>
      </c>
      <c r="I4088" t="s">
        <v>447</v>
      </c>
      <c r="K4088">
        <v>23.56</v>
      </c>
      <c r="L4088">
        <v>45.55</v>
      </c>
      <c r="M4088" t="s">
        <v>753</v>
      </c>
      <c r="Q4088">
        <v>12</v>
      </c>
      <c r="R4088">
        <v>2</v>
      </c>
      <c r="S4088" t="s">
        <v>1238</v>
      </c>
      <c r="T4088" t="s">
        <v>2425</v>
      </c>
      <c r="U4088" t="s">
        <v>3419</v>
      </c>
      <c r="V4088" t="s">
        <v>3449</v>
      </c>
      <c r="W4088">
        <v>128</v>
      </c>
      <c r="X4088">
        <v>1187</v>
      </c>
      <c r="Y4088">
        <v>7</v>
      </c>
      <c r="Z4088" t="s">
        <v>3598</v>
      </c>
      <c r="AA4088" t="s">
        <v>5312</v>
      </c>
      <c r="AB4088" t="s">
        <v>8249</v>
      </c>
      <c r="AC4088">
        <v>92</v>
      </c>
      <c r="AD4088" t="s">
        <v>8686</v>
      </c>
      <c r="AE4088" t="s">
        <v>9379</v>
      </c>
      <c r="AF4088" t="s">
        <v>8532</v>
      </c>
    </row>
    <row r="4089" spans="1:32" hidden="1" x14ac:dyDescent="0.25">
      <c r="A4089" t="s">
        <v>68</v>
      </c>
      <c r="B4089">
        <v>2025323</v>
      </c>
      <c r="C4089" t="s">
        <v>86</v>
      </c>
      <c r="D4089">
        <v>10</v>
      </c>
      <c r="E4089" t="s">
        <v>92</v>
      </c>
      <c r="F4089">
        <v>1200</v>
      </c>
      <c r="G4089" t="s">
        <v>98</v>
      </c>
      <c r="H4089" t="s">
        <v>392</v>
      </c>
      <c r="I4089" t="s">
        <v>446</v>
      </c>
      <c r="J4089" t="s">
        <v>450</v>
      </c>
      <c r="K4089">
        <v>23.92</v>
      </c>
      <c r="L4089">
        <v>46.44</v>
      </c>
      <c r="M4089" t="s">
        <v>754</v>
      </c>
      <c r="Q4089">
        <v>1</v>
      </c>
      <c r="R4089">
        <v>3</v>
      </c>
      <c r="S4089" t="s">
        <v>1975</v>
      </c>
      <c r="T4089" t="s">
        <v>3162</v>
      </c>
      <c r="U4089" t="s">
        <v>3397</v>
      </c>
      <c r="V4089" t="s">
        <v>3459</v>
      </c>
      <c r="W4089">
        <v>128</v>
      </c>
      <c r="X4089">
        <v>1145</v>
      </c>
      <c r="Y4089">
        <v>1</v>
      </c>
      <c r="Z4089" t="s">
        <v>3478</v>
      </c>
      <c r="AA4089" t="s">
        <v>5160</v>
      </c>
      <c r="AB4089" t="s">
        <v>754</v>
      </c>
      <c r="AC4089">
        <v>2</v>
      </c>
      <c r="AD4089" t="s">
        <v>8421</v>
      </c>
      <c r="AE4089" t="s">
        <v>9276</v>
      </c>
      <c r="AF4089" t="s">
        <v>9370</v>
      </c>
    </row>
    <row r="4090" spans="1:32" hidden="1" x14ac:dyDescent="0.25">
      <c r="A4090" t="s">
        <v>68</v>
      </c>
      <c r="B4090">
        <v>2025323</v>
      </c>
      <c r="C4090" t="s">
        <v>86</v>
      </c>
      <c r="D4090">
        <v>10</v>
      </c>
      <c r="E4090" t="s">
        <v>92</v>
      </c>
      <c r="F4090">
        <v>1200</v>
      </c>
      <c r="G4090" t="s">
        <v>98</v>
      </c>
      <c r="H4090" t="s">
        <v>392</v>
      </c>
      <c r="I4090" t="s">
        <v>446</v>
      </c>
      <c r="J4090" t="s">
        <v>450</v>
      </c>
      <c r="K4090">
        <v>23.92</v>
      </c>
      <c r="L4090">
        <v>46.44</v>
      </c>
      <c r="M4090" t="s">
        <v>754</v>
      </c>
      <c r="Q4090">
        <v>2</v>
      </c>
      <c r="R4090">
        <v>8</v>
      </c>
      <c r="S4090" t="s">
        <v>1856</v>
      </c>
      <c r="T4090" t="s">
        <v>3043</v>
      </c>
      <c r="U4090" t="s">
        <v>3417</v>
      </c>
      <c r="V4090" t="s">
        <v>3452</v>
      </c>
      <c r="W4090">
        <v>122</v>
      </c>
      <c r="X4090">
        <v>1301</v>
      </c>
      <c r="Y4090">
        <v>2</v>
      </c>
      <c r="Z4090" t="s">
        <v>3482</v>
      </c>
      <c r="AA4090" t="s">
        <v>5645</v>
      </c>
      <c r="AB4090" t="s">
        <v>653</v>
      </c>
      <c r="AC4090">
        <v>13</v>
      </c>
      <c r="AD4090" t="s">
        <v>8415</v>
      </c>
      <c r="AE4090" t="s">
        <v>9276</v>
      </c>
      <c r="AF4090" t="s">
        <v>9363</v>
      </c>
    </row>
    <row r="4091" spans="1:32" hidden="1" x14ac:dyDescent="0.25">
      <c r="A4091" t="s">
        <v>68</v>
      </c>
      <c r="B4091">
        <v>2025323</v>
      </c>
      <c r="C4091" t="s">
        <v>86</v>
      </c>
      <c r="D4091">
        <v>10</v>
      </c>
      <c r="E4091" t="s">
        <v>92</v>
      </c>
      <c r="F4091">
        <v>1200</v>
      </c>
      <c r="G4091" t="s">
        <v>98</v>
      </c>
      <c r="H4091" t="s">
        <v>392</v>
      </c>
      <c r="I4091" t="s">
        <v>446</v>
      </c>
      <c r="J4091" t="s">
        <v>450</v>
      </c>
      <c r="K4091">
        <v>23.92</v>
      </c>
      <c r="L4091">
        <v>46.44</v>
      </c>
      <c r="M4091" t="s">
        <v>754</v>
      </c>
      <c r="Q4091">
        <v>3</v>
      </c>
      <c r="R4091">
        <v>5</v>
      </c>
      <c r="S4091" t="s">
        <v>2102</v>
      </c>
      <c r="T4091" t="s">
        <v>3289</v>
      </c>
      <c r="U4091" t="s">
        <v>3419</v>
      </c>
      <c r="V4091" t="s">
        <v>3458</v>
      </c>
      <c r="W4091">
        <v>123</v>
      </c>
      <c r="X4091">
        <v>1103</v>
      </c>
      <c r="Y4091">
        <v>11</v>
      </c>
      <c r="Z4091" t="s">
        <v>3482</v>
      </c>
      <c r="AA4091" t="s">
        <v>5685</v>
      </c>
      <c r="AB4091" t="s">
        <v>571</v>
      </c>
      <c r="AC4091">
        <v>9.1999999999999993</v>
      </c>
      <c r="AD4091" t="s">
        <v>9087</v>
      </c>
      <c r="AE4091" t="s">
        <v>9324</v>
      </c>
      <c r="AF4091" t="s">
        <v>9280</v>
      </c>
    </row>
    <row r="4092" spans="1:32" hidden="1" x14ac:dyDescent="0.25">
      <c r="A4092" t="s">
        <v>68</v>
      </c>
      <c r="B4092">
        <v>2025323</v>
      </c>
      <c r="C4092" t="s">
        <v>86</v>
      </c>
      <c r="D4092">
        <v>10</v>
      </c>
      <c r="E4092" t="s">
        <v>92</v>
      </c>
      <c r="F4092">
        <v>1200</v>
      </c>
      <c r="G4092" t="s">
        <v>98</v>
      </c>
      <c r="H4092" t="s">
        <v>392</v>
      </c>
      <c r="I4092" t="s">
        <v>446</v>
      </c>
      <c r="J4092" t="s">
        <v>450</v>
      </c>
      <c r="K4092">
        <v>23.92</v>
      </c>
      <c r="L4092">
        <v>46.44</v>
      </c>
      <c r="M4092" t="s">
        <v>754</v>
      </c>
      <c r="Q4092">
        <v>4</v>
      </c>
      <c r="R4092">
        <v>2</v>
      </c>
      <c r="S4092" t="s">
        <v>1931</v>
      </c>
      <c r="T4092" t="s">
        <v>3118</v>
      </c>
      <c r="U4092" t="s">
        <v>3431</v>
      </c>
      <c r="V4092" t="s">
        <v>3444</v>
      </c>
      <c r="W4092">
        <v>133</v>
      </c>
      <c r="X4092">
        <v>1146</v>
      </c>
      <c r="Y4092">
        <v>5</v>
      </c>
      <c r="Z4092" t="s">
        <v>3483</v>
      </c>
      <c r="AA4092" t="s">
        <v>5549</v>
      </c>
      <c r="AB4092" t="s">
        <v>723</v>
      </c>
      <c r="AC4092">
        <v>23</v>
      </c>
      <c r="AD4092" t="s">
        <v>8773</v>
      </c>
      <c r="AE4092" t="s">
        <v>9274</v>
      </c>
      <c r="AF4092" t="s">
        <v>9226</v>
      </c>
    </row>
    <row r="4093" spans="1:32" hidden="1" x14ac:dyDescent="0.25">
      <c r="A4093" t="s">
        <v>68</v>
      </c>
      <c r="B4093">
        <v>2025323</v>
      </c>
      <c r="C4093" t="s">
        <v>86</v>
      </c>
      <c r="D4093">
        <v>10</v>
      </c>
      <c r="E4093" t="s">
        <v>92</v>
      </c>
      <c r="F4093">
        <v>1200</v>
      </c>
      <c r="G4093" t="s">
        <v>98</v>
      </c>
      <c r="H4093" t="s">
        <v>392</v>
      </c>
      <c r="I4093" t="s">
        <v>446</v>
      </c>
      <c r="J4093" t="s">
        <v>450</v>
      </c>
      <c r="K4093">
        <v>23.92</v>
      </c>
      <c r="L4093">
        <v>46.44</v>
      </c>
      <c r="M4093" t="s">
        <v>754</v>
      </c>
      <c r="Q4093">
        <v>5</v>
      </c>
      <c r="R4093">
        <v>9</v>
      </c>
      <c r="S4093" t="s">
        <v>1316</v>
      </c>
      <c r="T4093" t="s">
        <v>2503</v>
      </c>
      <c r="U4093" t="s">
        <v>3407</v>
      </c>
      <c r="V4093" t="s">
        <v>3450</v>
      </c>
      <c r="W4093">
        <v>122</v>
      </c>
      <c r="X4093">
        <v>1165</v>
      </c>
      <c r="Y4093">
        <v>10</v>
      </c>
      <c r="Z4093" t="s">
        <v>3490</v>
      </c>
      <c r="AA4093" t="s">
        <v>5372</v>
      </c>
      <c r="AB4093" t="s">
        <v>559</v>
      </c>
      <c r="AC4093">
        <v>10</v>
      </c>
      <c r="AD4093" t="s">
        <v>8460</v>
      </c>
      <c r="AE4093" t="s">
        <v>9276</v>
      </c>
      <c r="AF4093" t="s">
        <v>9310</v>
      </c>
    </row>
    <row r="4094" spans="1:32" hidden="1" x14ac:dyDescent="0.25">
      <c r="A4094" t="s">
        <v>68</v>
      </c>
      <c r="B4094">
        <v>2025323</v>
      </c>
      <c r="C4094" t="s">
        <v>86</v>
      </c>
      <c r="D4094">
        <v>10</v>
      </c>
      <c r="E4094" t="s">
        <v>92</v>
      </c>
      <c r="F4094">
        <v>1200</v>
      </c>
      <c r="G4094" t="s">
        <v>98</v>
      </c>
      <c r="H4094" t="s">
        <v>392</v>
      </c>
      <c r="I4094" t="s">
        <v>446</v>
      </c>
      <c r="J4094" t="s">
        <v>450</v>
      </c>
      <c r="K4094">
        <v>23.92</v>
      </c>
      <c r="L4094">
        <v>46.44</v>
      </c>
      <c r="M4094" t="s">
        <v>754</v>
      </c>
      <c r="Q4094">
        <v>6</v>
      </c>
      <c r="R4094">
        <v>12</v>
      </c>
      <c r="S4094" t="s">
        <v>1769</v>
      </c>
      <c r="T4094" t="s">
        <v>2956</v>
      </c>
      <c r="U4094" t="s">
        <v>3406</v>
      </c>
      <c r="V4094" t="s">
        <v>3446</v>
      </c>
      <c r="W4094">
        <v>120</v>
      </c>
      <c r="X4094">
        <v>1180</v>
      </c>
      <c r="Y4094">
        <v>12</v>
      </c>
      <c r="Z4094" t="s">
        <v>3485</v>
      </c>
      <c r="AA4094" t="s">
        <v>5438</v>
      </c>
      <c r="AB4094" t="s">
        <v>586</v>
      </c>
      <c r="AC4094">
        <v>9</v>
      </c>
      <c r="AD4094" t="s">
        <v>8454</v>
      </c>
      <c r="AE4094" t="s">
        <v>9270</v>
      </c>
      <c r="AF4094" t="s">
        <v>9370</v>
      </c>
    </row>
    <row r="4095" spans="1:32" hidden="1" x14ac:dyDescent="0.25">
      <c r="A4095" t="s">
        <v>68</v>
      </c>
      <c r="B4095">
        <v>2025323</v>
      </c>
      <c r="C4095" t="s">
        <v>86</v>
      </c>
      <c r="D4095">
        <v>10</v>
      </c>
      <c r="E4095" t="s">
        <v>92</v>
      </c>
      <c r="F4095">
        <v>1200</v>
      </c>
      <c r="G4095" t="s">
        <v>98</v>
      </c>
      <c r="H4095" t="s">
        <v>392</v>
      </c>
      <c r="I4095" t="s">
        <v>446</v>
      </c>
      <c r="J4095" t="s">
        <v>450</v>
      </c>
      <c r="K4095">
        <v>23.92</v>
      </c>
      <c r="L4095">
        <v>46.44</v>
      </c>
      <c r="M4095" t="s">
        <v>754</v>
      </c>
      <c r="Q4095">
        <v>7</v>
      </c>
      <c r="R4095">
        <v>6</v>
      </c>
      <c r="S4095" t="s">
        <v>1755</v>
      </c>
      <c r="T4095" t="s">
        <v>2942</v>
      </c>
      <c r="U4095" t="s">
        <v>3409</v>
      </c>
      <c r="V4095" t="s">
        <v>3456</v>
      </c>
      <c r="W4095">
        <v>125</v>
      </c>
      <c r="X4095">
        <v>1180</v>
      </c>
      <c r="Y4095">
        <v>7</v>
      </c>
      <c r="Z4095" t="s">
        <v>3498</v>
      </c>
      <c r="AA4095" t="s">
        <v>6204</v>
      </c>
      <c r="AB4095" t="s">
        <v>6984</v>
      </c>
      <c r="AC4095">
        <v>9.6</v>
      </c>
      <c r="AD4095" t="s">
        <v>8453</v>
      </c>
      <c r="AE4095" t="s">
        <v>9276</v>
      </c>
      <c r="AF4095" t="s">
        <v>9399</v>
      </c>
    </row>
    <row r="4096" spans="1:32" hidden="1" x14ac:dyDescent="0.25">
      <c r="A4096" t="s">
        <v>68</v>
      </c>
      <c r="B4096">
        <v>2025323</v>
      </c>
      <c r="C4096" t="s">
        <v>86</v>
      </c>
      <c r="D4096">
        <v>10</v>
      </c>
      <c r="E4096" t="s">
        <v>92</v>
      </c>
      <c r="F4096">
        <v>1200</v>
      </c>
      <c r="G4096" t="s">
        <v>98</v>
      </c>
      <c r="H4096" t="s">
        <v>392</v>
      </c>
      <c r="I4096" t="s">
        <v>446</v>
      </c>
      <c r="J4096" t="s">
        <v>450</v>
      </c>
      <c r="K4096">
        <v>23.92</v>
      </c>
      <c r="L4096">
        <v>46.44</v>
      </c>
      <c r="M4096" t="s">
        <v>754</v>
      </c>
      <c r="Q4096">
        <v>8</v>
      </c>
      <c r="R4096">
        <v>11</v>
      </c>
      <c r="S4096" t="s">
        <v>1930</v>
      </c>
      <c r="T4096" t="s">
        <v>3117</v>
      </c>
      <c r="U4096" t="s">
        <v>3399</v>
      </c>
      <c r="V4096" t="s">
        <v>3453</v>
      </c>
      <c r="W4096">
        <v>122</v>
      </c>
      <c r="X4096">
        <v>1138</v>
      </c>
      <c r="Y4096">
        <v>8</v>
      </c>
      <c r="Z4096" t="s">
        <v>3491</v>
      </c>
      <c r="AA4096" t="s">
        <v>5111</v>
      </c>
      <c r="AB4096" t="s">
        <v>592</v>
      </c>
      <c r="AC4096">
        <v>30</v>
      </c>
      <c r="AD4096" t="s">
        <v>8458</v>
      </c>
      <c r="AE4096" t="s">
        <v>9275</v>
      </c>
      <c r="AF4096" t="s">
        <v>9401</v>
      </c>
    </row>
    <row r="4097" spans="1:33" hidden="1" x14ac:dyDescent="0.25">
      <c r="A4097" t="s">
        <v>68</v>
      </c>
      <c r="B4097">
        <v>2025323</v>
      </c>
      <c r="C4097" t="s">
        <v>86</v>
      </c>
      <c r="D4097">
        <v>10</v>
      </c>
      <c r="E4097" t="s">
        <v>92</v>
      </c>
      <c r="F4097">
        <v>1200</v>
      </c>
      <c r="G4097" t="s">
        <v>98</v>
      </c>
      <c r="H4097" t="s">
        <v>392</v>
      </c>
      <c r="I4097" t="s">
        <v>446</v>
      </c>
      <c r="J4097" t="s">
        <v>450</v>
      </c>
      <c r="K4097">
        <v>23.92</v>
      </c>
      <c r="L4097">
        <v>46.44</v>
      </c>
      <c r="M4097" t="s">
        <v>754</v>
      </c>
      <c r="Q4097">
        <v>9</v>
      </c>
      <c r="R4097">
        <v>1</v>
      </c>
      <c r="S4097" t="s">
        <v>1240</v>
      </c>
      <c r="T4097" t="s">
        <v>2427</v>
      </c>
      <c r="U4097" t="s">
        <v>3403</v>
      </c>
      <c r="V4097" t="s">
        <v>3460</v>
      </c>
      <c r="W4097">
        <v>134</v>
      </c>
      <c r="X4097">
        <v>1122</v>
      </c>
      <c r="Y4097">
        <v>6</v>
      </c>
      <c r="Z4097" t="s">
        <v>3507</v>
      </c>
      <c r="AA4097" t="s">
        <v>5339</v>
      </c>
      <c r="AB4097" t="s">
        <v>7469</v>
      </c>
      <c r="AC4097">
        <v>9.4</v>
      </c>
      <c r="AD4097" t="s">
        <v>8455</v>
      </c>
      <c r="AE4097" t="s">
        <v>9235</v>
      </c>
      <c r="AF4097" t="s">
        <v>9152</v>
      </c>
    </row>
    <row r="4098" spans="1:33" hidden="1" x14ac:dyDescent="0.25">
      <c r="A4098" t="s">
        <v>68</v>
      </c>
      <c r="B4098">
        <v>2025323</v>
      </c>
      <c r="C4098" t="s">
        <v>86</v>
      </c>
      <c r="D4098">
        <v>10</v>
      </c>
      <c r="E4098" t="s">
        <v>92</v>
      </c>
      <c r="F4098">
        <v>1200</v>
      </c>
      <c r="G4098" t="s">
        <v>98</v>
      </c>
      <c r="H4098" t="s">
        <v>392</v>
      </c>
      <c r="I4098" t="s">
        <v>446</v>
      </c>
      <c r="J4098" t="s">
        <v>450</v>
      </c>
      <c r="K4098">
        <v>23.92</v>
      </c>
      <c r="L4098">
        <v>46.44</v>
      </c>
      <c r="M4098" t="s">
        <v>754</v>
      </c>
      <c r="Q4098">
        <v>10</v>
      </c>
      <c r="R4098">
        <v>4</v>
      </c>
      <c r="S4098" t="s">
        <v>1967</v>
      </c>
      <c r="T4098" t="s">
        <v>3154</v>
      </c>
      <c r="U4098" t="s">
        <v>3412</v>
      </c>
      <c r="V4098" t="s">
        <v>3449</v>
      </c>
      <c r="W4098">
        <v>125</v>
      </c>
      <c r="X4098">
        <v>1246</v>
      </c>
      <c r="Y4098">
        <v>4</v>
      </c>
      <c r="Z4098" t="s">
        <v>3492</v>
      </c>
      <c r="AA4098" t="s">
        <v>6029</v>
      </c>
      <c r="AB4098" t="s">
        <v>7357</v>
      </c>
      <c r="AC4098">
        <v>69</v>
      </c>
      <c r="AD4098" t="s">
        <v>8729</v>
      </c>
      <c r="AE4098" t="s">
        <v>9235</v>
      </c>
      <c r="AF4098" t="s">
        <v>8419</v>
      </c>
    </row>
    <row r="4099" spans="1:33" hidden="1" x14ac:dyDescent="0.25">
      <c r="A4099" t="s">
        <v>68</v>
      </c>
      <c r="B4099">
        <v>2025323</v>
      </c>
      <c r="C4099" t="s">
        <v>86</v>
      </c>
      <c r="D4099">
        <v>10</v>
      </c>
      <c r="E4099" t="s">
        <v>92</v>
      </c>
      <c r="F4099">
        <v>1200</v>
      </c>
      <c r="G4099" t="s">
        <v>98</v>
      </c>
      <c r="H4099" t="s">
        <v>392</v>
      </c>
      <c r="I4099" t="s">
        <v>446</v>
      </c>
      <c r="J4099" t="s">
        <v>450</v>
      </c>
      <c r="K4099">
        <v>23.92</v>
      </c>
      <c r="L4099">
        <v>46.44</v>
      </c>
      <c r="M4099" t="s">
        <v>754</v>
      </c>
      <c r="Q4099">
        <v>11</v>
      </c>
      <c r="R4099">
        <v>10</v>
      </c>
      <c r="S4099" t="s">
        <v>2047</v>
      </c>
      <c r="T4099" t="s">
        <v>3234</v>
      </c>
      <c r="U4099" t="s">
        <v>3398</v>
      </c>
      <c r="V4099" t="s">
        <v>3443</v>
      </c>
      <c r="W4099">
        <v>122</v>
      </c>
      <c r="X4099">
        <v>1015</v>
      </c>
      <c r="Y4099">
        <v>3</v>
      </c>
      <c r="Z4099" t="s">
        <v>3527</v>
      </c>
      <c r="AA4099" t="s">
        <v>6441</v>
      </c>
      <c r="AB4099" t="s">
        <v>605</v>
      </c>
      <c r="AC4099">
        <v>111</v>
      </c>
      <c r="AD4099" t="s">
        <v>8455</v>
      </c>
      <c r="AE4099" t="s">
        <v>9237</v>
      </c>
      <c r="AF4099" t="s">
        <v>457</v>
      </c>
    </row>
    <row r="4100" spans="1:33" hidden="1" x14ac:dyDescent="0.25">
      <c r="A4100" t="s">
        <v>68</v>
      </c>
      <c r="B4100">
        <v>2025323</v>
      </c>
      <c r="C4100" t="s">
        <v>86</v>
      </c>
      <c r="D4100">
        <v>10</v>
      </c>
      <c r="E4100" t="s">
        <v>92</v>
      </c>
      <c r="F4100">
        <v>1200</v>
      </c>
      <c r="G4100" t="s">
        <v>98</v>
      </c>
      <c r="H4100" t="s">
        <v>392</v>
      </c>
      <c r="I4100" t="s">
        <v>446</v>
      </c>
      <c r="J4100" t="s">
        <v>450</v>
      </c>
      <c r="K4100">
        <v>23.92</v>
      </c>
      <c r="L4100">
        <v>46.44</v>
      </c>
      <c r="M4100" t="s">
        <v>754</v>
      </c>
      <c r="Q4100">
        <v>12</v>
      </c>
      <c r="R4100">
        <v>7</v>
      </c>
      <c r="S4100" t="s">
        <v>2156</v>
      </c>
      <c r="T4100" t="s">
        <v>3343</v>
      </c>
      <c r="U4100" t="s">
        <v>3415</v>
      </c>
      <c r="V4100" t="s">
        <v>3442</v>
      </c>
      <c r="W4100">
        <v>124</v>
      </c>
      <c r="X4100">
        <v>1103</v>
      </c>
      <c r="Y4100">
        <v>9</v>
      </c>
      <c r="Z4100" t="s">
        <v>3510</v>
      </c>
      <c r="AA4100" t="s">
        <v>5312</v>
      </c>
      <c r="AB4100" t="s">
        <v>7015</v>
      </c>
      <c r="AC4100">
        <v>78</v>
      </c>
      <c r="AD4100" t="s">
        <v>8699</v>
      </c>
      <c r="AE4100" t="s">
        <v>9275</v>
      </c>
      <c r="AF4100" t="s">
        <v>9085</v>
      </c>
    </row>
    <row r="4101" spans="1:33" hidden="1" x14ac:dyDescent="0.25">
      <c r="A4101" t="s">
        <v>68</v>
      </c>
      <c r="B4101">
        <v>2025324</v>
      </c>
      <c r="C4101" t="s">
        <v>86</v>
      </c>
      <c r="D4101">
        <v>11</v>
      </c>
      <c r="E4101" t="s">
        <v>92</v>
      </c>
      <c r="F4101">
        <v>1600</v>
      </c>
      <c r="G4101" t="s">
        <v>98</v>
      </c>
      <c r="H4101" t="s">
        <v>393</v>
      </c>
      <c r="I4101" t="s">
        <v>446</v>
      </c>
      <c r="J4101" t="s">
        <v>450</v>
      </c>
      <c r="K4101">
        <v>24.63</v>
      </c>
      <c r="L4101">
        <v>47.36</v>
      </c>
      <c r="M4101" t="s">
        <v>755</v>
      </c>
      <c r="N4101" t="s">
        <v>950</v>
      </c>
      <c r="Q4101">
        <v>1</v>
      </c>
      <c r="R4101">
        <v>9</v>
      </c>
      <c r="S4101" t="s">
        <v>1844</v>
      </c>
      <c r="T4101" t="s">
        <v>3031</v>
      </c>
      <c r="U4101" t="s">
        <v>3406</v>
      </c>
      <c r="V4101" t="s">
        <v>3441</v>
      </c>
      <c r="W4101">
        <v>121</v>
      </c>
      <c r="X4101">
        <v>1161</v>
      </c>
      <c r="Y4101">
        <v>7</v>
      </c>
      <c r="Z4101" t="s">
        <v>3478</v>
      </c>
      <c r="AA4101" t="s">
        <v>6442</v>
      </c>
      <c r="AB4101" t="s">
        <v>950</v>
      </c>
      <c r="AC4101">
        <v>12</v>
      </c>
      <c r="AD4101" t="s">
        <v>8451</v>
      </c>
      <c r="AE4101" t="s">
        <v>8874</v>
      </c>
      <c r="AF4101" t="s">
        <v>8401</v>
      </c>
      <c r="AG4101" t="s">
        <v>9281</v>
      </c>
    </row>
    <row r="4102" spans="1:33" hidden="1" x14ac:dyDescent="0.25">
      <c r="A4102" t="s">
        <v>68</v>
      </c>
      <c r="B4102">
        <v>2025324</v>
      </c>
      <c r="C4102" t="s">
        <v>86</v>
      </c>
      <c r="D4102">
        <v>11</v>
      </c>
      <c r="E4102" t="s">
        <v>92</v>
      </c>
      <c r="F4102">
        <v>1600</v>
      </c>
      <c r="G4102" t="s">
        <v>98</v>
      </c>
      <c r="H4102" t="s">
        <v>393</v>
      </c>
      <c r="I4102" t="s">
        <v>446</v>
      </c>
      <c r="J4102" t="s">
        <v>450</v>
      </c>
      <c r="K4102">
        <v>24.63</v>
      </c>
      <c r="L4102">
        <v>47.36</v>
      </c>
      <c r="M4102" t="s">
        <v>755</v>
      </c>
      <c r="N4102" t="s">
        <v>950</v>
      </c>
      <c r="Q4102">
        <v>2</v>
      </c>
      <c r="R4102">
        <v>8</v>
      </c>
      <c r="S4102" t="s">
        <v>1817</v>
      </c>
      <c r="T4102" t="s">
        <v>3004</v>
      </c>
      <c r="U4102" t="s">
        <v>3398</v>
      </c>
      <c r="V4102" t="s">
        <v>3455</v>
      </c>
      <c r="W4102">
        <v>122</v>
      </c>
      <c r="X4102">
        <v>1118</v>
      </c>
      <c r="Y4102">
        <v>2</v>
      </c>
      <c r="Z4102" t="s">
        <v>3518</v>
      </c>
      <c r="AA4102" t="s">
        <v>6443</v>
      </c>
      <c r="AB4102" t="s">
        <v>7200</v>
      </c>
      <c r="AC4102">
        <v>6.7</v>
      </c>
      <c r="AD4102" t="s">
        <v>8685</v>
      </c>
      <c r="AE4102" t="s">
        <v>9177</v>
      </c>
      <c r="AF4102" t="s">
        <v>8394</v>
      </c>
      <c r="AG4102" t="s">
        <v>9273</v>
      </c>
    </row>
    <row r="4103" spans="1:33" hidden="1" x14ac:dyDescent="0.25">
      <c r="A4103" t="s">
        <v>68</v>
      </c>
      <c r="B4103">
        <v>2025324</v>
      </c>
      <c r="C4103" t="s">
        <v>86</v>
      </c>
      <c r="D4103">
        <v>11</v>
      </c>
      <c r="E4103" t="s">
        <v>92</v>
      </c>
      <c r="F4103">
        <v>1600</v>
      </c>
      <c r="G4103" t="s">
        <v>98</v>
      </c>
      <c r="H4103" t="s">
        <v>393</v>
      </c>
      <c r="I4103" t="s">
        <v>446</v>
      </c>
      <c r="J4103" t="s">
        <v>450</v>
      </c>
      <c r="K4103">
        <v>24.63</v>
      </c>
      <c r="L4103">
        <v>47.36</v>
      </c>
      <c r="M4103" t="s">
        <v>755</v>
      </c>
      <c r="N4103" t="s">
        <v>950</v>
      </c>
      <c r="Q4103">
        <v>3</v>
      </c>
      <c r="R4103">
        <v>6</v>
      </c>
      <c r="S4103" t="s">
        <v>2028</v>
      </c>
      <c r="T4103" t="s">
        <v>3215</v>
      </c>
      <c r="U4103" t="s">
        <v>3400</v>
      </c>
      <c r="V4103" t="s">
        <v>3460</v>
      </c>
      <c r="W4103">
        <v>125</v>
      </c>
      <c r="X4103">
        <v>1119</v>
      </c>
      <c r="Y4103">
        <v>3</v>
      </c>
      <c r="Z4103" t="s">
        <v>3524</v>
      </c>
      <c r="AA4103" t="s">
        <v>6444</v>
      </c>
      <c r="AB4103" t="s">
        <v>8250</v>
      </c>
      <c r="AC4103">
        <v>11</v>
      </c>
      <c r="AD4103" t="s">
        <v>8650</v>
      </c>
      <c r="AE4103" t="s">
        <v>9199</v>
      </c>
      <c r="AF4103" t="s">
        <v>8754</v>
      </c>
      <c r="AG4103" t="s">
        <v>9152</v>
      </c>
    </row>
    <row r="4104" spans="1:33" hidden="1" x14ac:dyDescent="0.25">
      <c r="A4104" t="s">
        <v>68</v>
      </c>
      <c r="B4104">
        <v>2025324</v>
      </c>
      <c r="C4104" t="s">
        <v>86</v>
      </c>
      <c r="D4104">
        <v>11</v>
      </c>
      <c r="E4104" t="s">
        <v>92</v>
      </c>
      <c r="F4104">
        <v>1600</v>
      </c>
      <c r="G4104" t="s">
        <v>98</v>
      </c>
      <c r="H4104" t="s">
        <v>393</v>
      </c>
      <c r="I4104" t="s">
        <v>446</v>
      </c>
      <c r="J4104" t="s">
        <v>450</v>
      </c>
      <c r="K4104">
        <v>24.63</v>
      </c>
      <c r="L4104">
        <v>47.36</v>
      </c>
      <c r="M4104" t="s">
        <v>755</v>
      </c>
      <c r="N4104" t="s">
        <v>950</v>
      </c>
      <c r="Q4104">
        <v>4</v>
      </c>
      <c r="R4104">
        <v>2</v>
      </c>
      <c r="S4104" t="s">
        <v>1152</v>
      </c>
      <c r="T4104" t="s">
        <v>2339</v>
      </c>
      <c r="U4104" t="s">
        <v>3401</v>
      </c>
      <c r="V4104" t="s">
        <v>3453</v>
      </c>
      <c r="W4104">
        <v>133</v>
      </c>
      <c r="X4104">
        <v>1114</v>
      </c>
      <c r="Y4104">
        <v>11</v>
      </c>
      <c r="Z4104" t="s">
        <v>3497</v>
      </c>
      <c r="AA4104" t="s">
        <v>4932</v>
      </c>
      <c r="AB4104" t="s">
        <v>8127</v>
      </c>
      <c r="AC4104">
        <v>12</v>
      </c>
      <c r="AD4104" t="s">
        <v>8922</v>
      </c>
      <c r="AE4104" t="s">
        <v>8872</v>
      </c>
      <c r="AF4104" t="s">
        <v>8399</v>
      </c>
      <c r="AG4104" t="s">
        <v>9313</v>
      </c>
    </row>
    <row r="4105" spans="1:33" hidden="1" x14ac:dyDescent="0.25">
      <c r="A4105" t="s">
        <v>68</v>
      </c>
      <c r="B4105">
        <v>2025324</v>
      </c>
      <c r="C4105" t="s">
        <v>86</v>
      </c>
      <c r="D4105">
        <v>11</v>
      </c>
      <c r="E4105" t="s">
        <v>92</v>
      </c>
      <c r="F4105">
        <v>1600</v>
      </c>
      <c r="G4105" t="s">
        <v>98</v>
      </c>
      <c r="H4105" t="s">
        <v>393</v>
      </c>
      <c r="I4105" t="s">
        <v>446</v>
      </c>
      <c r="J4105" t="s">
        <v>450</v>
      </c>
      <c r="K4105">
        <v>24.63</v>
      </c>
      <c r="L4105">
        <v>47.36</v>
      </c>
      <c r="M4105" t="s">
        <v>755</v>
      </c>
      <c r="N4105" t="s">
        <v>950</v>
      </c>
      <c r="Q4105">
        <v>5</v>
      </c>
      <c r="R4105">
        <v>1</v>
      </c>
      <c r="S4105" t="s">
        <v>1816</v>
      </c>
      <c r="T4105" t="s">
        <v>3003</v>
      </c>
      <c r="U4105" t="s">
        <v>3411</v>
      </c>
      <c r="V4105" t="s">
        <v>3459</v>
      </c>
      <c r="W4105">
        <v>134</v>
      </c>
      <c r="X4105">
        <v>1095</v>
      </c>
      <c r="Y4105">
        <v>4</v>
      </c>
      <c r="Z4105" t="s">
        <v>3485</v>
      </c>
      <c r="AA4105" t="s">
        <v>5399</v>
      </c>
      <c r="AB4105" t="s">
        <v>7941</v>
      </c>
      <c r="AC4105">
        <v>3.3</v>
      </c>
      <c r="AD4105" t="s">
        <v>8778</v>
      </c>
      <c r="AE4105" t="s">
        <v>8872</v>
      </c>
      <c r="AF4105" t="s">
        <v>8472</v>
      </c>
      <c r="AG4105" t="s">
        <v>9433</v>
      </c>
    </row>
    <row r="4106" spans="1:33" hidden="1" x14ac:dyDescent="0.25">
      <c r="A4106" t="s">
        <v>68</v>
      </c>
      <c r="B4106">
        <v>2025324</v>
      </c>
      <c r="C4106" t="s">
        <v>86</v>
      </c>
      <c r="D4106">
        <v>11</v>
      </c>
      <c r="E4106" t="s">
        <v>92</v>
      </c>
      <c r="F4106">
        <v>1600</v>
      </c>
      <c r="G4106" t="s">
        <v>98</v>
      </c>
      <c r="H4106" t="s">
        <v>393</v>
      </c>
      <c r="I4106" t="s">
        <v>446</v>
      </c>
      <c r="J4106" t="s">
        <v>450</v>
      </c>
      <c r="K4106">
        <v>24.63</v>
      </c>
      <c r="L4106">
        <v>47.36</v>
      </c>
      <c r="M4106" t="s">
        <v>755</v>
      </c>
      <c r="N4106" t="s">
        <v>950</v>
      </c>
      <c r="Q4106">
        <v>6</v>
      </c>
      <c r="R4106">
        <v>12</v>
      </c>
      <c r="S4106" t="s">
        <v>1994</v>
      </c>
      <c r="T4106" t="s">
        <v>3181</v>
      </c>
      <c r="U4106" t="s">
        <v>3415</v>
      </c>
      <c r="V4106" t="s">
        <v>3445</v>
      </c>
      <c r="W4106">
        <v>119</v>
      </c>
      <c r="X4106">
        <v>1008</v>
      </c>
      <c r="Y4106">
        <v>9</v>
      </c>
      <c r="Z4106" t="s">
        <v>3515</v>
      </c>
      <c r="AA4106" t="s">
        <v>6445</v>
      </c>
      <c r="AB4106" t="s">
        <v>8251</v>
      </c>
      <c r="AC4106">
        <v>104</v>
      </c>
      <c r="AD4106" t="s">
        <v>9179</v>
      </c>
      <c r="AE4106" t="s">
        <v>9199</v>
      </c>
      <c r="AF4106" t="s">
        <v>8751</v>
      </c>
      <c r="AG4106" t="s">
        <v>9399</v>
      </c>
    </row>
    <row r="4107" spans="1:33" hidden="1" x14ac:dyDescent="0.25">
      <c r="A4107" t="s">
        <v>68</v>
      </c>
      <c r="B4107">
        <v>2025324</v>
      </c>
      <c r="C4107" t="s">
        <v>86</v>
      </c>
      <c r="D4107">
        <v>11</v>
      </c>
      <c r="E4107" t="s">
        <v>92</v>
      </c>
      <c r="F4107">
        <v>1600</v>
      </c>
      <c r="G4107" t="s">
        <v>98</v>
      </c>
      <c r="H4107" t="s">
        <v>393</v>
      </c>
      <c r="I4107" t="s">
        <v>446</v>
      </c>
      <c r="J4107" t="s">
        <v>450</v>
      </c>
      <c r="K4107">
        <v>24.63</v>
      </c>
      <c r="L4107">
        <v>47.36</v>
      </c>
      <c r="M4107" t="s">
        <v>755</v>
      </c>
      <c r="N4107" t="s">
        <v>950</v>
      </c>
      <c r="Q4107">
        <v>7</v>
      </c>
      <c r="R4107">
        <v>7</v>
      </c>
      <c r="S4107" t="s">
        <v>1582</v>
      </c>
      <c r="T4107" t="s">
        <v>2769</v>
      </c>
      <c r="U4107" t="s">
        <v>3407</v>
      </c>
      <c r="V4107" t="s">
        <v>3450</v>
      </c>
      <c r="W4107">
        <v>123</v>
      </c>
      <c r="X4107">
        <v>1170</v>
      </c>
      <c r="Y4107">
        <v>1</v>
      </c>
      <c r="Z4107" t="s">
        <v>3508</v>
      </c>
      <c r="AA4107" t="s">
        <v>6446</v>
      </c>
      <c r="AB4107" t="s">
        <v>8185</v>
      </c>
      <c r="AC4107">
        <v>104</v>
      </c>
      <c r="AD4107" t="s">
        <v>8595</v>
      </c>
      <c r="AE4107" t="s">
        <v>9361</v>
      </c>
      <c r="AF4107" t="s">
        <v>464</v>
      </c>
      <c r="AG4107" t="s">
        <v>9103</v>
      </c>
    </row>
    <row r="4108" spans="1:33" hidden="1" x14ac:dyDescent="0.25">
      <c r="A4108" t="s">
        <v>68</v>
      </c>
      <c r="B4108">
        <v>2025324</v>
      </c>
      <c r="C4108" t="s">
        <v>86</v>
      </c>
      <c r="D4108">
        <v>11</v>
      </c>
      <c r="E4108" t="s">
        <v>92</v>
      </c>
      <c r="F4108">
        <v>1600</v>
      </c>
      <c r="G4108" t="s">
        <v>98</v>
      </c>
      <c r="H4108" t="s">
        <v>393</v>
      </c>
      <c r="I4108" t="s">
        <v>446</v>
      </c>
      <c r="J4108" t="s">
        <v>450</v>
      </c>
      <c r="K4108">
        <v>24.63</v>
      </c>
      <c r="L4108">
        <v>47.36</v>
      </c>
      <c r="M4108" t="s">
        <v>755</v>
      </c>
      <c r="N4108" t="s">
        <v>950</v>
      </c>
      <c r="Q4108">
        <v>8</v>
      </c>
      <c r="R4108">
        <v>13</v>
      </c>
      <c r="S4108" t="s">
        <v>1969</v>
      </c>
      <c r="T4108" t="s">
        <v>3156</v>
      </c>
      <c r="U4108" t="s">
        <v>3399</v>
      </c>
      <c r="V4108" t="s">
        <v>3442</v>
      </c>
      <c r="W4108">
        <v>118</v>
      </c>
      <c r="X4108">
        <v>1184</v>
      </c>
      <c r="Y4108">
        <v>8</v>
      </c>
      <c r="Z4108" t="s">
        <v>3522</v>
      </c>
      <c r="AA4108" t="s">
        <v>6447</v>
      </c>
      <c r="AB4108" t="s">
        <v>8252</v>
      </c>
      <c r="AC4108">
        <v>7.1</v>
      </c>
      <c r="AD4108" t="s">
        <v>8445</v>
      </c>
      <c r="AE4108" t="s">
        <v>9361</v>
      </c>
      <c r="AF4108" t="s">
        <v>8754</v>
      </c>
      <c r="AG4108" t="s">
        <v>8420</v>
      </c>
    </row>
    <row r="4109" spans="1:33" hidden="1" x14ac:dyDescent="0.25">
      <c r="A4109" t="s">
        <v>68</v>
      </c>
      <c r="B4109">
        <v>2025324</v>
      </c>
      <c r="C4109" t="s">
        <v>86</v>
      </c>
      <c r="D4109">
        <v>11</v>
      </c>
      <c r="E4109" t="s">
        <v>92</v>
      </c>
      <c r="F4109">
        <v>1600</v>
      </c>
      <c r="G4109" t="s">
        <v>98</v>
      </c>
      <c r="H4109" t="s">
        <v>393</v>
      </c>
      <c r="I4109" t="s">
        <v>446</v>
      </c>
      <c r="J4109" t="s">
        <v>450</v>
      </c>
      <c r="K4109">
        <v>24.63</v>
      </c>
      <c r="L4109">
        <v>47.36</v>
      </c>
      <c r="M4109" t="s">
        <v>755</v>
      </c>
      <c r="N4109" t="s">
        <v>950</v>
      </c>
      <c r="Q4109">
        <v>9</v>
      </c>
      <c r="R4109">
        <v>11</v>
      </c>
      <c r="S4109" t="s">
        <v>1207</v>
      </c>
      <c r="T4109" t="s">
        <v>2394</v>
      </c>
      <c r="U4109" t="s">
        <v>3410</v>
      </c>
      <c r="V4109" t="s">
        <v>3457</v>
      </c>
      <c r="W4109">
        <v>119</v>
      </c>
      <c r="X4109">
        <v>1035</v>
      </c>
      <c r="Y4109">
        <v>5</v>
      </c>
      <c r="Z4109" t="s">
        <v>3500</v>
      </c>
      <c r="AA4109" t="s">
        <v>6145</v>
      </c>
      <c r="AB4109" t="s">
        <v>8212</v>
      </c>
      <c r="AC4109">
        <v>47</v>
      </c>
      <c r="AD4109" t="s">
        <v>8998</v>
      </c>
      <c r="AE4109" t="s">
        <v>9359</v>
      </c>
      <c r="AF4109" t="s">
        <v>8398</v>
      </c>
      <c r="AG4109" t="s">
        <v>8873</v>
      </c>
    </row>
    <row r="4110" spans="1:33" hidden="1" x14ac:dyDescent="0.25">
      <c r="A4110" t="s">
        <v>68</v>
      </c>
      <c r="B4110">
        <v>2025324</v>
      </c>
      <c r="C4110" t="s">
        <v>86</v>
      </c>
      <c r="D4110">
        <v>11</v>
      </c>
      <c r="E4110" t="s">
        <v>92</v>
      </c>
      <c r="F4110">
        <v>1600</v>
      </c>
      <c r="G4110" t="s">
        <v>98</v>
      </c>
      <c r="H4110" t="s">
        <v>393</v>
      </c>
      <c r="I4110" t="s">
        <v>446</v>
      </c>
      <c r="J4110" t="s">
        <v>450</v>
      </c>
      <c r="K4110">
        <v>24.63</v>
      </c>
      <c r="L4110">
        <v>47.36</v>
      </c>
      <c r="M4110" t="s">
        <v>755</v>
      </c>
      <c r="N4110" t="s">
        <v>950</v>
      </c>
      <c r="Q4110">
        <v>10</v>
      </c>
      <c r="R4110">
        <v>4</v>
      </c>
      <c r="S4110" t="s">
        <v>1821</v>
      </c>
      <c r="T4110" t="s">
        <v>3008</v>
      </c>
      <c r="U4110" t="s">
        <v>3416</v>
      </c>
      <c r="V4110" t="s">
        <v>3446</v>
      </c>
      <c r="W4110">
        <v>129</v>
      </c>
      <c r="X4110">
        <v>1109</v>
      </c>
      <c r="Y4110">
        <v>12</v>
      </c>
      <c r="Z4110" t="s">
        <v>3500</v>
      </c>
      <c r="AA4110" t="s">
        <v>6448</v>
      </c>
      <c r="AB4110" t="s">
        <v>8253</v>
      </c>
      <c r="AC4110">
        <v>40</v>
      </c>
      <c r="AD4110" t="s">
        <v>8451</v>
      </c>
      <c r="AE4110" t="s">
        <v>9366</v>
      </c>
      <c r="AF4110" t="s">
        <v>8754</v>
      </c>
      <c r="AG4110" t="s">
        <v>8793</v>
      </c>
    </row>
    <row r="4111" spans="1:33" hidden="1" x14ac:dyDescent="0.25">
      <c r="A4111" t="s">
        <v>68</v>
      </c>
      <c r="B4111">
        <v>2025324</v>
      </c>
      <c r="C4111" t="s">
        <v>86</v>
      </c>
      <c r="D4111">
        <v>11</v>
      </c>
      <c r="E4111" t="s">
        <v>92</v>
      </c>
      <c r="F4111">
        <v>1600</v>
      </c>
      <c r="G4111" t="s">
        <v>98</v>
      </c>
      <c r="H4111" t="s">
        <v>393</v>
      </c>
      <c r="I4111" t="s">
        <v>446</v>
      </c>
      <c r="J4111" t="s">
        <v>450</v>
      </c>
      <c r="K4111">
        <v>24.63</v>
      </c>
      <c r="L4111">
        <v>47.36</v>
      </c>
      <c r="M4111" t="s">
        <v>755</v>
      </c>
      <c r="N4111" t="s">
        <v>950</v>
      </c>
      <c r="Q4111">
        <v>11</v>
      </c>
      <c r="R4111">
        <v>3</v>
      </c>
      <c r="S4111" t="s">
        <v>2157</v>
      </c>
      <c r="T4111" t="s">
        <v>3344</v>
      </c>
      <c r="U4111" t="s">
        <v>3409</v>
      </c>
      <c r="V4111" t="s">
        <v>3454</v>
      </c>
      <c r="W4111">
        <v>133</v>
      </c>
      <c r="X4111">
        <v>1094</v>
      </c>
      <c r="Y4111">
        <v>6</v>
      </c>
      <c r="Z4111" t="s">
        <v>3501</v>
      </c>
      <c r="AA4111" t="s">
        <v>6449</v>
      </c>
      <c r="AB4111" t="s">
        <v>8135</v>
      </c>
      <c r="AC4111">
        <v>9.8000000000000007</v>
      </c>
      <c r="AD4111" t="s">
        <v>8590</v>
      </c>
      <c r="AE4111" t="s">
        <v>8874</v>
      </c>
      <c r="AF4111" t="s">
        <v>8401</v>
      </c>
      <c r="AG4111" t="s">
        <v>8945</v>
      </c>
    </row>
    <row r="4112" spans="1:33" hidden="1" x14ac:dyDescent="0.25">
      <c r="A4112" t="s">
        <v>68</v>
      </c>
      <c r="B4112">
        <v>2025324</v>
      </c>
      <c r="C4112" t="s">
        <v>86</v>
      </c>
      <c r="D4112">
        <v>11</v>
      </c>
      <c r="E4112" t="s">
        <v>92</v>
      </c>
      <c r="F4112">
        <v>1600</v>
      </c>
      <c r="G4112" t="s">
        <v>98</v>
      </c>
      <c r="H4112" t="s">
        <v>393</v>
      </c>
      <c r="I4112" t="s">
        <v>446</v>
      </c>
      <c r="J4112" t="s">
        <v>450</v>
      </c>
      <c r="K4112">
        <v>24.63</v>
      </c>
      <c r="L4112">
        <v>47.36</v>
      </c>
      <c r="M4112" t="s">
        <v>755</v>
      </c>
      <c r="N4112" t="s">
        <v>950</v>
      </c>
      <c r="Q4112">
        <v>12</v>
      </c>
      <c r="R4112">
        <v>10</v>
      </c>
      <c r="S4112" t="s">
        <v>1973</v>
      </c>
      <c r="T4112" t="s">
        <v>3160</v>
      </c>
      <c r="U4112" t="s">
        <v>3422</v>
      </c>
      <c r="V4112" t="s">
        <v>3444</v>
      </c>
      <c r="W4112">
        <v>121</v>
      </c>
      <c r="X4112">
        <v>1150</v>
      </c>
      <c r="Y4112">
        <v>10</v>
      </c>
      <c r="Z4112" t="s">
        <v>3527</v>
      </c>
      <c r="AA4112" t="s">
        <v>6450</v>
      </c>
      <c r="AB4112" t="s">
        <v>8254</v>
      </c>
      <c r="AC4112">
        <v>5.8</v>
      </c>
      <c r="AD4112" t="s">
        <v>8447</v>
      </c>
      <c r="AE4112" t="s">
        <v>9105</v>
      </c>
      <c r="AF4112" t="s">
        <v>464</v>
      </c>
      <c r="AG4112" t="s">
        <v>8581</v>
      </c>
    </row>
    <row r="4113" spans="1:34" hidden="1" x14ac:dyDescent="0.25">
      <c r="A4113" t="s">
        <v>68</v>
      </c>
      <c r="B4113">
        <v>2025324</v>
      </c>
      <c r="C4113" t="s">
        <v>86</v>
      </c>
      <c r="D4113">
        <v>11</v>
      </c>
      <c r="E4113" t="s">
        <v>92</v>
      </c>
      <c r="F4113">
        <v>1600</v>
      </c>
      <c r="G4113" t="s">
        <v>98</v>
      </c>
      <c r="H4113" t="s">
        <v>393</v>
      </c>
      <c r="I4113" t="s">
        <v>446</v>
      </c>
      <c r="J4113" t="s">
        <v>450</v>
      </c>
      <c r="K4113">
        <v>24.63</v>
      </c>
      <c r="L4113">
        <v>47.36</v>
      </c>
      <c r="M4113" t="s">
        <v>755</v>
      </c>
      <c r="N4113" t="s">
        <v>950</v>
      </c>
      <c r="Q4113">
        <v>13</v>
      </c>
      <c r="R4113">
        <v>5</v>
      </c>
      <c r="S4113" t="s">
        <v>1347</v>
      </c>
      <c r="T4113" t="s">
        <v>2534</v>
      </c>
      <c r="U4113" t="s">
        <v>3408</v>
      </c>
      <c r="V4113" t="s">
        <v>3451</v>
      </c>
      <c r="W4113">
        <v>129</v>
      </c>
      <c r="X4113">
        <v>1068</v>
      </c>
      <c r="Y4113">
        <v>14</v>
      </c>
      <c r="Z4113" t="s">
        <v>3517</v>
      </c>
      <c r="AA4113" t="s">
        <v>6451</v>
      </c>
      <c r="AB4113" t="s">
        <v>8255</v>
      </c>
      <c r="AC4113">
        <v>40</v>
      </c>
      <c r="AD4113" t="s">
        <v>8450</v>
      </c>
      <c r="AE4113" t="s">
        <v>8876</v>
      </c>
      <c r="AF4113" t="s">
        <v>8756</v>
      </c>
      <c r="AG4113" t="s">
        <v>8471</v>
      </c>
    </row>
    <row r="4114" spans="1:34" hidden="1" x14ac:dyDescent="0.25">
      <c r="A4114" t="s">
        <v>68</v>
      </c>
      <c r="B4114">
        <v>2025324</v>
      </c>
      <c r="C4114" t="s">
        <v>86</v>
      </c>
      <c r="D4114">
        <v>11</v>
      </c>
      <c r="E4114" t="s">
        <v>92</v>
      </c>
      <c r="F4114">
        <v>1600</v>
      </c>
      <c r="G4114" t="s">
        <v>98</v>
      </c>
      <c r="H4114" t="s">
        <v>393</v>
      </c>
      <c r="I4114" t="s">
        <v>446</v>
      </c>
      <c r="J4114" t="s">
        <v>450</v>
      </c>
      <c r="K4114">
        <v>24.63</v>
      </c>
      <c r="L4114">
        <v>47.36</v>
      </c>
      <c r="M4114" t="s">
        <v>755</v>
      </c>
      <c r="N4114" t="s">
        <v>950</v>
      </c>
      <c r="Q4114">
        <v>14</v>
      </c>
      <c r="R4114">
        <v>14</v>
      </c>
      <c r="S4114" t="s">
        <v>1743</v>
      </c>
      <c r="T4114" t="s">
        <v>2930</v>
      </c>
      <c r="U4114" t="s">
        <v>3413</v>
      </c>
      <c r="V4114" t="s">
        <v>3443</v>
      </c>
      <c r="W4114">
        <v>115</v>
      </c>
      <c r="X4114">
        <v>1156</v>
      </c>
      <c r="Y4114">
        <v>13</v>
      </c>
      <c r="Z4114" t="s">
        <v>3543</v>
      </c>
      <c r="AA4114" t="s">
        <v>6452</v>
      </c>
      <c r="AB4114" t="s">
        <v>869</v>
      </c>
      <c r="AC4114">
        <v>136</v>
      </c>
      <c r="AD4114" t="s">
        <v>8548</v>
      </c>
      <c r="AE4114" t="s">
        <v>9402</v>
      </c>
      <c r="AF4114" t="s">
        <v>8754</v>
      </c>
      <c r="AG4114" t="s">
        <v>8548</v>
      </c>
    </row>
    <row r="4115" spans="1:34" hidden="1" x14ac:dyDescent="0.25">
      <c r="A4115" t="s">
        <v>69</v>
      </c>
      <c r="B4115">
        <v>2025325</v>
      </c>
      <c r="C4115" t="s">
        <v>87</v>
      </c>
      <c r="D4115">
        <v>1</v>
      </c>
      <c r="E4115" t="s">
        <v>88</v>
      </c>
      <c r="F4115">
        <v>1800</v>
      </c>
      <c r="G4115" t="s">
        <v>98</v>
      </c>
      <c r="H4115" t="s">
        <v>394</v>
      </c>
      <c r="I4115" t="s">
        <v>446</v>
      </c>
      <c r="J4115" t="s">
        <v>448</v>
      </c>
      <c r="K4115">
        <v>13.5</v>
      </c>
      <c r="L4115">
        <v>35.51</v>
      </c>
      <c r="M4115" t="s">
        <v>756</v>
      </c>
      <c r="N4115" t="s">
        <v>951</v>
      </c>
      <c r="O4115" t="s">
        <v>1011</v>
      </c>
      <c r="Q4115">
        <v>1</v>
      </c>
      <c r="R4115">
        <v>7</v>
      </c>
      <c r="S4115" t="s">
        <v>1646</v>
      </c>
      <c r="T4115" t="s">
        <v>2833</v>
      </c>
      <c r="U4115" t="s">
        <v>3403</v>
      </c>
      <c r="V4115" t="s">
        <v>3441</v>
      </c>
      <c r="W4115">
        <v>128</v>
      </c>
      <c r="X4115">
        <v>1188</v>
      </c>
      <c r="Y4115">
        <v>10</v>
      </c>
      <c r="Z4115" t="s">
        <v>3478</v>
      </c>
      <c r="AA4115" t="s">
        <v>6453</v>
      </c>
      <c r="AB4115" t="s">
        <v>1011</v>
      </c>
      <c r="AC4115">
        <v>4.8</v>
      </c>
      <c r="AD4115" t="s">
        <v>8576</v>
      </c>
      <c r="AE4115" t="s">
        <v>9363</v>
      </c>
      <c r="AF4115" t="s">
        <v>8730</v>
      </c>
      <c r="AG4115" t="s">
        <v>8764</v>
      </c>
      <c r="AH4115" t="s">
        <v>8650</v>
      </c>
    </row>
    <row r="4116" spans="1:34" hidden="1" x14ac:dyDescent="0.25">
      <c r="A4116" t="s">
        <v>69</v>
      </c>
      <c r="B4116">
        <v>2025325</v>
      </c>
      <c r="C4116" t="s">
        <v>87</v>
      </c>
      <c r="D4116">
        <v>1</v>
      </c>
      <c r="E4116" t="s">
        <v>88</v>
      </c>
      <c r="F4116">
        <v>1800</v>
      </c>
      <c r="G4116" t="s">
        <v>98</v>
      </c>
      <c r="H4116" t="s">
        <v>394</v>
      </c>
      <c r="I4116" t="s">
        <v>446</v>
      </c>
      <c r="J4116" t="s">
        <v>448</v>
      </c>
      <c r="K4116">
        <v>13.5</v>
      </c>
      <c r="L4116">
        <v>35.51</v>
      </c>
      <c r="M4116" t="s">
        <v>756</v>
      </c>
      <c r="N4116" t="s">
        <v>951</v>
      </c>
      <c r="O4116" t="s">
        <v>1011</v>
      </c>
      <c r="Q4116">
        <v>2</v>
      </c>
      <c r="R4116">
        <v>6</v>
      </c>
      <c r="S4116" t="s">
        <v>1386</v>
      </c>
      <c r="T4116" t="s">
        <v>2573</v>
      </c>
      <c r="U4116" t="s">
        <v>3415</v>
      </c>
      <c r="V4116" t="s">
        <v>3452</v>
      </c>
      <c r="W4116">
        <v>129</v>
      </c>
      <c r="X4116">
        <v>1136</v>
      </c>
      <c r="Y4116">
        <v>11</v>
      </c>
      <c r="Z4116" t="s">
        <v>3529</v>
      </c>
      <c r="AA4116" t="s">
        <v>6454</v>
      </c>
      <c r="AB4116" t="s">
        <v>7043</v>
      </c>
      <c r="AC4116">
        <v>34</v>
      </c>
      <c r="AD4116" t="s">
        <v>8823</v>
      </c>
      <c r="AE4116" t="s">
        <v>9367</v>
      </c>
      <c r="AF4116" t="s">
        <v>8687</v>
      </c>
      <c r="AG4116" t="s">
        <v>8490</v>
      </c>
      <c r="AH4116" t="s">
        <v>8551</v>
      </c>
    </row>
    <row r="4117" spans="1:34" hidden="1" x14ac:dyDescent="0.25">
      <c r="A4117" t="s">
        <v>69</v>
      </c>
      <c r="B4117">
        <v>2025325</v>
      </c>
      <c r="C4117" t="s">
        <v>87</v>
      </c>
      <c r="D4117">
        <v>1</v>
      </c>
      <c r="E4117" t="s">
        <v>88</v>
      </c>
      <c r="F4117">
        <v>1800</v>
      </c>
      <c r="G4117" t="s">
        <v>98</v>
      </c>
      <c r="H4117" t="s">
        <v>394</v>
      </c>
      <c r="I4117" t="s">
        <v>446</v>
      </c>
      <c r="J4117" t="s">
        <v>448</v>
      </c>
      <c r="K4117">
        <v>13.5</v>
      </c>
      <c r="L4117">
        <v>35.51</v>
      </c>
      <c r="M4117" t="s">
        <v>756</v>
      </c>
      <c r="N4117" t="s">
        <v>951</v>
      </c>
      <c r="O4117" t="s">
        <v>1011</v>
      </c>
      <c r="Q4117">
        <v>3</v>
      </c>
      <c r="R4117">
        <v>3</v>
      </c>
      <c r="S4117" t="s">
        <v>1440</v>
      </c>
      <c r="T4117" t="s">
        <v>2627</v>
      </c>
      <c r="U4117" t="s">
        <v>3411</v>
      </c>
      <c r="V4117" t="s">
        <v>3447</v>
      </c>
      <c r="W4117">
        <v>134</v>
      </c>
      <c r="X4117">
        <v>1060</v>
      </c>
      <c r="Y4117">
        <v>5</v>
      </c>
      <c r="Z4117" t="s">
        <v>3518</v>
      </c>
      <c r="AA4117" t="s">
        <v>6455</v>
      </c>
      <c r="AB4117" t="s">
        <v>8256</v>
      </c>
      <c r="AC4117">
        <v>2.4</v>
      </c>
      <c r="AD4117" t="s">
        <v>8575</v>
      </c>
      <c r="AE4117" t="s">
        <v>9358</v>
      </c>
      <c r="AF4117" t="s">
        <v>8689</v>
      </c>
      <c r="AG4117" t="s">
        <v>8911</v>
      </c>
      <c r="AH4117" t="s">
        <v>8446</v>
      </c>
    </row>
    <row r="4118" spans="1:34" hidden="1" x14ac:dyDescent="0.25">
      <c r="A4118" t="s">
        <v>69</v>
      </c>
      <c r="B4118">
        <v>2025325</v>
      </c>
      <c r="C4118" t="s">
        <v>87</v>
      </c>
      <c r="D4118">
        <v>1</v>
      </c>
      <c r="E4118" t="s">
        <v>88</v>
      </c>
      <c r="F4118">
        <v>1800</v>
      </c>
      <c r="G4118" t="s">
        <v>98</v>
      </c>
      <c r="H4118" t="s">
        <v>394</v>
      </c>
      <c r="I4118" t="s">
        <v>446</v>
      </c>
      <c r="J4118" t="s">
        <v>448</v>
      </c>
      <c r="K4118">
        <v>13.5</v>
      </c>
      <c r="L4118">
        <v>35.51</v>
      </c>
      <c r="M4118" t="s">
        <v>756</v>
      </c>
      <c r="N4118" t="s">
        <v>951</v>
      </c>
      <c r="O4118" t="s">
        <v>1011</v>
      </c>
      <c r="Q4118">
        <v>4</v>
      </c>
      <c r="R4118">
        <v>10</v>
      </c>
      <c r="S4118" t="s">
        <v>1757</v>
      </c>
      <c r="T4118" t="s">
        <v>2944</v>
      </c>
      <c r="U4118" t="s">
        <v>3398</v>
      </c>
      <c r="V4118" t="s">
        <v>3448</v>
      </c>
      <c r="W4118">
        <v>122</v>
      </c>
      <c r="X4118">
        <v>1074</v>
      </c>
      <c r="Y4118">
        <v>4</v>
      </c>
      <c r="Z4118" t="s">
        <v>3506</v>
      </c>
      <c r="AA4118" t="s">
        <v>6456</v>
      </c>
      <c r="AB4118" t="s">
        <v>8257</v>
      </c>
      <c r="AC4118">
        <v>11</v>
      </c>
      <c r="AD4118" t="s">
        <v>8569</v>
      </c>
      <c r="AE4118" t="s">
        <v>9366</v>
      </c>
      <c r="AF4118" t="s">
        <v>8689</v>
      </c>
      <c r="AG4118" t="s">
        <v>8444</v>
      </c>
      <c r="AH4118" t="s">
        <v>8605</v>
      </c>
    </row>
    <row r="4119" spans="1:34" hidden="1" x14ac:dyDescent="0.25">
      <c r="A4119" t="s">
        <v>69</v>
      </c>
      <c r="B4119">
        <v>2025325</v>
      </c>
      <c r="C4119" t="s">
        <v>87</v>
      </c>
      <c r="D4119">
        <v>1</v>
      </c>
      <c r="E4119" t="s">
        <v>88</v>
      </c>
      <c r="F4119">
        <v>1800</v>
      </c>
      <c r="G4119" t="s">
        <v>98</v>
      </c>
      <c r="H4119" t="s">
        <v>394</v>
      </c>
      <c r="I4119" t="s">
        <v>446</v>
      </c>
      <c r="J4119" t="s">
        <v>448</v>
      </c>
      <c r="K4119">
        <v>13.5</v>
      </c>
      <c r="L4119">
        <v>35.51</v>
      </c>
      <c r="M4119" t="s">
        <v>756</v>
      </c>
      <c r="N4119" t="s">
        <v>951</v>
      </c>
      <c r="O4119" t="s">
        <v>1011</v>
      </c>
      <c r="Q4119">
        <v>5</v>
      </c>
      <c r="R4119">
        <v>4</v>
      </c>
      <c r="S4119" t="s">
        <v>1086</v>
      </c>
      <c r="T4119" t="s">
        <v>2273</v>
      </c>
      <c r="U4119" t="s">
        <v>3406</v>
      </c>
      <c r="V4119" t="s">
        <v>3451</v>
      </c>
      <c r="W4119">
        <v>133</v>
      </c>
      <c r="X4119">
        <v>1103</v>
      </c>
      <c r="Y4119">
        <v>6</v>
      </c>
      <c r="Z4119" t="s">
        <v>3521</v>
      </c>
      <c r="AA4119" t="s">
        <v>6457</v>
      </c>
      <c r="AB4119" t="s">
        <v>8258</v>
      </c>
      <c r="AC4119">
        <v>52</v>
      </c>
      <c r="AD4119" t="s">
        <v>8819</v>
      </c>
      <c r="AE4119" t="s">
        <v>9365</v>
      </c>
      <c r="AF4119" t="s">
        <v>8459</v>
      </c>
      <c r="AG4119" t="s">
        <v>8444</v>
      </c>
      <c r="AH4119" t="s">
        <v>8708</v>
      </c>
    </row>
    <row r="4120" spans="1:34" hidden="1" x14ac:dyDescent="0.25">
      <c r="A4120" t="s">
        <v>69</v>
      </c>
      <c r="B4120">
        <v>2025325</v>
      </c>
      <c r="C4120" t="s">
        <v>87</v>
      </c>
      <c r="D4120">
        <v>1</v>
      </c>
      <c r="E4120" t="s">
        <v>88</v>
      </c>
      <c r="F4120">
        <v>1800</v>
      </c>
      <c r="G4120" t="s">
        <v>98</v>
      </c>
      <c r="H4120" t="s">
        <v>394</v>
      </c>
      <c r="I4120" t="s">
        <v>446</v>
      </c>
      <c r="J4120" t="s">
        <v>448</v>
      </c>
      <c r="K4120">
        <v>13.5</v>
      </c>
      <c r="L4120">
        <v>35.51</v>
      </c>
      <c r="M4120" t="s">
        <v>756</v>
      </c>
      <c r="N4120" t="s">
        <v>951</v>
      </c>
      <c r="O4120" t="s">
        <v>1011</v>
      </c>
      <c r="Q4120">
        <v>6</v>
      </c>
      <c r="R4120">
        <v>2</v>
      </c>
      <c r="S4120" t="s">
        <v>1387</v>
      </c>
      <c r="T4120" t="s">
        <v>2574</v>
      </c>
      <c r="U4120" t="s">
        <v>3431</v>
      </c>
      <c r="V4120" t="s">
        <v>3444</v>
      </c>
      <c r="W4120">
        <v>134</v>
      </c>
      <c r="X4120">
        <v>1014</v>
      </c>
      <c r="Y4120">
        <v>9</v>
      </c>
      <c r="Z4120" t="s">
        <v>3482</v>
      </c>
      <c r="AA4120" t="s">
        <v>6458</v>
      </c>
      <c r="AB4120" t="s">
        <v>7639</v>
      </c>
      <c r="AC4120">
        <v>15</v>
      </c>
      <c r="AD4120" t="s">
        <v>8782</v>
      </c>
      <c r="AE4120" t="s">
        <v>9360</v>
      </c>
      <c r="AF4120" t="s">
        <v>8580</v>
      </c>
      <c r="AG4120" t="s">
        <v>8444</v>
      </c>
      <c r="AH4120" t="s">
        <v>8440</v>
      </c>
    </row>
    <row r="4121" spans="1:34" hidden="1" x14ac:dyDescent="0.25">
      <c r="A4121" t="s">
        <v>69</v>
      </c>
      <c r="B4121">
        <v>2025325</v>
      </c>
      <c r="C4121" t="s">
        <v>87</v>
      </c>
      <c r="D4121">
        <v>1</v>
      </c>
      <c r="E4121" t="s">
        <v>88</v>
      </c>
      <c r="F4121">
        <v>1800</v>
      </c>
      <c r="G4121" t="s">
        <v>98</v>
      </c>
      <c r="H4121" t="s">
        <v>394</v>
      </c>
      <c r="I4121" t="s">
        <v>446</v>
      </c>
      <c r="J4121" t="s">
        <v>448</v>
      </c>
      <c r="K4121">
        <v>13.5</v>
      </c>
      <c r="L4121">
        <v>35.51</v>
      </c>
      <c r="M4121" t="s">
        <v>756</v>
      </c>
      <c r="N4121" t="s">
        <v>951</v>
      </c>
      <c r="O4121" t="s">
        <v>1011</v>
      </c>
      <c r="Q4121">
        <v>7</v>
      </c>
      <c r="R4121">
        <v>5</v>
      </c>
      <c r="S4121" t="s">
        <v>1168</v>
      </c>
      <c r="T4121" t="s">
        <v>2355</v>
      </c>
      <c r="U4121" t="s">
        <v>3402</v>
      </c>
      <c r="V4121" t="s">
        <v>3445</v>
      </c>
      <c r="W4121">
        <v>126</v>
      </c>
      <c r="X4121">
        <v>1219</v>
      </c>
      <c r="Y4121">
        <v>12</v>
      </c>
      <c r="Z4121" t="s">
        <v>3496</v>
      </c>
      <c r="AA4121" t="s">
        <v>6459</v>
      </c>
      <c r="AB4121" t="s">
        <v>999</v>
      </c>
      <c r="AC4121">
        <v>6.7</v>
      </c>
      <c r="AD4121" t="s">
        <v>8575</v>
      </c>
      <c r="AE4121" t="s">
        <v>9449</v>
      </c>
      <c r="AF4121" t="s">
        <v>8412</v>
      </c>
      <c r="AG4121" t="s">
        <v>8452</v>
      </c>
      <c r="AH4121" t="s">
        <v>8449</v>
      </c>
    </row>
    <row r="4122" spans="1:34" hidden="1" x14ac:dyDescent="0.25">
      <c r="A4122" t="s">
        <v>69</v>
      </c>
      <c r="B4122">
        <v>2025325</v>
      </c>
      <c r="C4122" t="s">
        <v>87</v>
      </c>
      <c r="D4122">
        <v>1</v>
      </c>
      <c r="E4122" t="s">
        <v>88</v>
      </c>
      <c r="F4122">
        <v>1800</v>
      </c>
      <c r="G4122" t="s">
        <v>98</v>
      </c>
      <c r="H4122" t="s">
        <v>394</v>
      </c>
      <c r="I4122" t="s">
        <v>446</v>
      </c>
      <c r="J4122" t="s">
        <v>448</v>
      </c>
      <c r="K4122">
        <v>13.5</v>
      </c>
      <c r="L4122">
        <v>35.51</v>
      </c>
      <c r="M4122" t="s">
        <v>756</v>
      </c>
      <c r="N4122" t="s">
        <v>951</v>
      </c>
      <c r="O4122" t="s">
        <v>1011</v>
      </c>
      <c r="Q4122">
        <v>8</v>
      </c>
      <c r="R4122">
        <v>12</v>
      </c>
      <c r="S4122" t="s">
        <v>1048</v>
      </c>
      <c r="T4122" t="s">
        <v>2235</v>
      </c>
      <c r="U4122" t="s">
        <v>3412</v>
      </c>
      <c r="V4122" t="s">
        <v>3449</v>
      </c>
      <c r="W4122">
        <v>120</v>
      </c>
      <c r="X4122">
        <v>1139</v>
      </c>
      <c r="Y4122">
        <v>1</v>
      </c>
      <c r="Z4122" t="s">
        <v>3490</v>
      </c>
      <c r="AA4122" t="s">
        <v>6460</v>
      </c>
      <c r="AB4122" t="s">
        <v>8259</v>
      </c>
      <c r="AC4122">
        <v>8.6</v>
      </c>
      <c r="AD4122" t="s">
        <v>8567</v>
      </c>
      <c r="AE4122" t="s">
        <v>9365</v>
      </c>
      <c r="AF4122" t="s">
        <v>8770</v>
      </c>
      <c r="AG4122" t="s">
        <v>8452</v>
      </c>
      <c r="AH4122" t="s">
        <v>8443</v>
      </c>
    </row>
    <row r="4123" spans="1:34" hidden="1" x14ac:dyDescent="0.25">
      <c r="A4123" t="s">
        <v>69</v>
      </c>
      <c r="B4123">
        <v>2025325</v>
      </c>
      <c r="C4123" t="s">
        <v>87</v>
      </c>
      <c r="D4123">
        <v>1</v>
      </c>
      <c r="E4123" t="s">
        <v>88</v>
      </c>
      <c r="F4123">
        <v>1800</v>
      </c>
      <c r="G4123" t="s">
        <v>98</v>
      </c>
      <c r="H4123" t="s">
        <v>394</v>
      </c>
      <c r="I4123" t="s">
        <v>446</v>
      </c>
      <c r="J4123" t="s">
        <v>448</v>
      </c>
      <c r="K4123">
        <v>13.5</v>
      </c>
      <c r="L4123">
        <v>35.51</v>
      </c>
      <c r="M4123" t="s">
        <v>756</v>
      </c>
      <c r="N4123" t="s">
        <v>951</v>
      </c>
      <c r="O4123" t="s">
        <v>1011</v>
      </c>
      <c r="Q4123">
        <v>9</v>
      </c>
      <c r="R4123">
        <v>11</v>
      </c>
      <c r="S4123" t="s">
        <v>1332</v>
      </c>
      <c r="T4123" t="s">
        <v>2519</v>
      </c>
      <c r="U4123" t="s">
        <v>3418</v>
      </c>
      <c r="V4123" t="s">
        <v>3453</v>
      </c>
      <c r="W4123">
        <v>118</v>
      </c>
      <c r="X4123">
        <v>1059</v>
      </c>
      <c r="Y4123">
        <v>8</v>
      </c>
      <c r="Z4123" t="s">
        <v>3492</v>
      </c>
      <c r="AA4123" t="s">
        <v>6461</v>
      </c>
      <c r="AB4123" t="s">
        <v>8260</v>
      </c>
      <c r="AC4123">
        <v>85</v>
      </c>
      <c r="AD4123" t="s">
        <v>8584</v>
      </c>
      <c r="AE4123" t="s">
        <v>9348</v>
      </c>
      <c r="AF4123" t="s">
        <v>8763</v>
      </c>
      <c r="AG4123" t="s">
        <v>8596</v>
      </c>
      <c r="AH4123" t="s">
        <v>8869</v>
      </c>
    </row>
    <row r="4124" spans="1:34" hidden="1" x14ac:dyDescent="0.25">
      <c r="A4124" t="s">
        <v>69</v>
      </c>
      <c r="B4124">
        <v>2025325</v>
      </c>
      <c r="C4124" t="s">
        <v>87</v>
      </c>
      <c r="D4124">
        <v>1</v>
      </c>
      <c r="E4124" t="s">
        <v>88</v>
      </c>
      <c r="F4124">
        <v>1800</v>
      </c>
      <c r="G4124" t="s">
        <v>98</v>
      </c>
      <c r="H4124" t="s">
        <v>394</v>
      </c>
      <c r="I4124" t="s">
        <v>446</v>
      </c>
      <c r="J4124" t="s">
        <v>448</v>
      </c>
      <c r="K4124">
        <v>13.5</v>
      </c>
      <c r="L4124">
        <v>35.51</v>
      </c>
      <c r="M4124" t="s">
        <v>756</v>
      </c>
      <c r="N4124" t="s">
        <v>951</v>
      </c>
      <c r="O4124" t="s">
        <v>1011</v>
      </c>
      <c r="Q4124">
        <v>10</v>
      </c>
      <c r="R4124">
        <v>9</v>
      </c>
      <c r="S4124" t="s">
        <v>1170</v>
      </c>
      <c r="T4124" t="s">
        <v>2357</v>
      </c>
      <c r="U4124" t="s">
        <v>3417</v>
      </c>
      <c r="V4124" t="s">
        <v>3456</v>
      </c>
      <c r="W4124">
        <v>124</v>
      </c>
      <c r="X4124">
        <v>1059</v>
      </c>
      <c r="Y4124">
        <v>3</v>
      </c>
      <c r="Z4124" t="s">
        <v>3525</v>
      </c>
      <c r="AA4124" t="s">
        <v>6462</v>
      </c>
      <c r="AB4124" t="s">
        <v>7325</v>
      </c>
      <c r="AC4124">
        <v>10</v>
      </c>
      <c r="AD4124" t="s">
        <v>8577</v>
      </c>
      <c r="AE4124" t="s">
        <v>9381</v>
      </c>
      <c r="AF4124" t="s">
        <v>8763</v>
      </c>
      <c r="AG4124" t="s">
        <v>8488</v>
      </c>
      <c r="AH4124" t="s">
        <v>9083</v>
      </c>
    </row>
    <row r="4125" spans="1:34" hidden="1" x14ac:dyDescent="0.25">
      <c r="A4125" t="s">
        <v>69</v>
      </c>
      <c r="B4125">
        <v>2025325</v>
      </c>
      <c r="C4125" t="s">
        <v>87</v>
      </c>
      <c r="D4125">
        <v>1</v>
      </c>
      <c r="E4125" t="s">
        <v>88</v>
      </c>
      <c r="F4125">
        <v>1800</v>
      </c>
      <c r="G4125" t="s">
        <v>98</v>
      </c>
      <c r="H4125" t="s">
        <v>394</v>
      </c>
      <c r="I4125" t="s">
        <v>446</v>
      </c>
      <c r="J4125" t="s">
        <v>448</v>
      </c>
      <c r="K4125">
        <v>13.5</v>
      </c>
      <c r="L4125">
        <v>35.51</v>
      </c>
      <c r="M4125" t="s">
        <v>756</v>
      </c>
      <c r="N4125" t="s">
        <v>951</v>
      </c>
      <c r="O4125" t="s">
        <v>1011</v>
      </c>
      <c r="Q4125">
        <v>11</v>
      </c>
      <c r="R4125">
        <v>8</v>
      </c>
      <c r="S4125" t="s">
        <v>1759</v>
      </c>
      <c r="T4125" t="s">
        <v>2946</v>
      </c>
      <c r="U4125" t="s">
        <v>3401</v>
      </c>
      <c r="V4125" t="s">
        <v>3440</v>
      </c>
      <c r="W4125">
        <v>125</v>
      </c>
      <c r="X4125">
        <v>1084</v>
      </c>
      <c r="Y4125">
        <v>2</v>
      </c>
      <c r="Z4125" t="s">
        <v>3517</v>
      </c>
      <c r="AA4125" t="s">
        <v>6463</v>
      </c>
      <c r="AB4125" t="s">
        <v>8261</v>
      </c>
      <c r="AC4125">
        <v>65</v>
      </c>
      <c r="AD4125" t="s">
        <v>8896</v>
      </c>
      <c r="AE4125" t="s">
        <v>9367</v>
      </c>
      <c r="AF4125" t="s">
        <v>8689</v>
      </c>
      <c r="AG4125" t="s">
        <v>8489</v>
      </c>
      <c r="AH4125" t="s">
        <v>8865</v>
      </c>
    </row>
    <row r="4126" spans="1:34" hidden="1" x14ac:dyDescent="0.25">
      <c r="A4126" t="s">
        <v>69</v>
      </c>
      <c r="B4126">
        <v>2025325</v>
      </c>
      <c r="C4126" t="s">
        <v>87</v>
      </c>
      <c r="D4126">
        <v>1</v>
      </c>
      <c r="E4126" t="s">
        <v>88</v>
      </c>
      <c r="F4126">
        <v>1800</v>
      </c>
      <c r="G4126" t="s">
        <v>98</v>
      </c>
      <c r="H4126" t="s">
        <v>394</v>
      </c>
      <c r="I4126" t="s">
        <v>446</v>
      </c>
      <c r="J4126" t="s">
        <v>448</v>
      </c>
      <c r="K4126">
        <v>13.5</v>
      </c>
      <c r="L4126">
        <v>35.51</v>
      </c>
      <c r="M4126" t="s">
        <v>756</v>
      </c>
      <c r="N4126" t="s">
        <v>951</v>
      </c>
      <c r="O4126" t="s">
        <v>1011</v>
      </c>
      <c r="Q4126">
        <v>12</v>
      </c>
      <c r="R4126">
        <v>1</v>
      </c>
      <c r="S4126" t="s">
        <v>1790</v>
      </c>
      <c r="T4126" t="s">
        <v>2977</v>
      </c>
      <c r="U4126" t="s">
        <v>3410</v>
      </c>
      <c r="V4126" t="s">
        <v>3455</v>
      </c>
      <c r="W4126">
        <v>134</v>
      </c>
      <c r="X4126">
        <v>1184</v>
      </c>
      <c r="Y4126">
        <v>7</v>
      </c>
      <c r="Z4126" t="s">
        <v>3553</v>
      </c>
      <c r="AA4126" t="s">
        <v>6464</v>
      </c>
      <c r="AB4126" t="s">
        <v>8262</v>
      </c>
      <c r="AC4126">
        <v>91</v>
      </c>
      <c r="AD4126" t="s">
        <v>8822</v>
      </c>
      <c r="AE4126" t="s">
        <v>9303</v>
      </c>
      <c r="AF4126" t="s">
        <v>8412</v>
      </c>
      <c r="AG4126" t="s">
        <v>8446</v>
      </c>
      <c r="AH4126" t="s">
        <v>8524</v>
      </c>
    </row>
    <row r="4127" spans="1:34" hidden="1" x14ac:dyDescent="0.25">
      <c r="A4127" t="s">
        <v>69</v>
      </c>
      <c r="B4127">
        <v>2025326</v>
      </c>
      <c r="C4127" t="s">
        <v>87</v>
      </c>
      <c r="D4127">
        <v>2</v>
      </c>
      <c r="E4127" t="s">
        <v>90</v>
      </c>
      <c r="F4127">
        <v>1200</v>
      </c>
      <c r="G4127" t="s">
        <v>98</v>
      </c>
      <c r="H4127" t="s">
        <v>395</v>
      </c>
      <c r="I4127" t="s">
        <v>446</v>
      </c>
      <c r="J4127" t="s">
        <v>448</v>
      </c>
      <c r="K4127">
        <v>23.26</v>
      </c>
      <c r="L4127">
        <v>46.12</v>
      </c>
      <c r="M4127" t="s">
        <v>757</v>
      </c>
      <c r="Q4127">
        <v>1</v>
      </c>
      <c r="R4127">
        <v>9</v>
      </c>
      <c r="S4127" t="s">
        <v>1374</v>
      </c>
      <c r="T4127" t="s">
        <v>2561</v>
      </c>
      <c r="U4127" t="s">
        <v>3409</v>
      </c>
      <c r="V4127" t="s">
        <v>3444</v>
      </c>
      <c r="W4127">
        <v>123</v>
      </c>
      <c r="X4127">
        <v>1019</v>
      </c>
      <c r="Y4127">
        <v>4</v>
      </c>
      <c r="Z4127" t="s">
        <v>3478</v>
      </c>
      <c r="AA4127" t="s">
        <v>5199</v>
      </c>
      <c r="AB4127" t="s">
        <v>757</v>
      </c>
      <c r="AC4127">
        <v>11</v>
      </c>
      <c r="AD4127" t="s">
        <v>8612</v>
      </c>
      <c r="AE4127" t="s">
        <v>9456</v>
      </c>
      <c r="AF4127" t="s">
        <v>8874</v>
      </c>
    </row>
    <row r="4128" spans="1:34" hidden="1" x14ac:dyDescent="0.25">
      <c r="A4128" t="s">
        <v>69</v>
      </c>
      <c r="B4128">
        <v>2025326</v>
      </c>
      <c r="C4128" t="s">
        <v>87</v>
      </c>
      <c r="D4128">
        <v>2</v>
      </c>
      <c r="E4128" t="s">
        <v>90</v>
      </c>
      <c r="F4128">
        <v>1200</v>
      </c>
      <c r="G4128" t="s">
        <v>98</v>
      </c>
      <c r="H4128" t="s">
        <v>395</v>
      </c>
      <c r="I4128" t="s">
        <v>446</v>
      </c>
      <c r="J4128" t="s">
        <v>448</v>
      </c>
      <c r="K4128">
        <v>23.26</v>
      </c>
      <c r="L4128">
        <v>46.12</v>
      </c>
      <c r="M4128" t="s">
        <v>757</v>
      </c>
      <c r="Q4128">
        <v>2</v>
      </c>
      <c r="R4128">
        <v>8</v>
      </c>
      <c r="S4128" t="s">
        <v>1825</v>
      </c>
      <c r="T4128" t="s">
        <v>3012</v>
      </c>
      <c r="U4128" t="s">
        <v>3410</v>
      </c>
      <c r="V4128" t="s">
        <v>3457</v>
      </c>
      <c r="W4128">
        <v>124</v>
      </c>
      <c r="X4128">
        <v>990</v>
      </c>
      <c r="Y4128">
        <v>9</v>
      </c>
      <c r="Z4128" t="s">
        <v>3480</v>
      </c>
      <c r="AA4128" t="s">
        <v>5520</v>
      </c>
      <c r="AB4128" t="s">
        <v>555</v>
      </c>
      <c r="AC4128">
        <v>78</v>
      </c>
      <c r="AD4128" t="s">
        <v>8607</v>
      </c>
      <c r="AE4128" t="s">
        <v>9277</v>
      </c>
      <c r="AF4128" t="s">
        <v>9393</v>
      </c>
    </row>
    <row r="4129" spans="1:33" hidden="1" x14ac:dyDescent="0.25">
      <c r="A4129" t="s">
        <v>69</v>
      </c>
      <c r="B4129">
        <v>2025326</v>
      </c>
      <c r="C4129" t="s">
        <v>87</v>
      </c>
      <c r="D4129">
        <v>2</v>
      </c>
      <c r="E4129" t="s">
        <v>90</v>
      </c>
      <c r="F4129">
        <v>1200</v>
      </c>
      <c r="G4129" t="s">
        <v>98</v>
      </c>
      <c r="H4129" t="s">
        <v>395</v>
      </c>
      <c r="I4129" t="s">
        <v>446</v>
      </c>
      <c r="J4129" t="s">
        <v>448</v>
      </c>
      <c r="K4129">
        <v>23.26</v>
      </c>
      <c r="L4129">
        <v>46.12</v>
      </c>
      <c r="M4129" t="s">
        <v>757</v>
      </c>
      <c r="Q4129">
        <v>3</v>
      </c>
      <c r="R4129">
        <v>11</v>
      </c>
      <c r="S4129" t="s">
        <v>1702</v>
      </c>
      <c r="T4129" t="s">
        <v>2889</v>
      </c>
      <c r="U4129" t="s">
        <v>3406</v>
      </c>
      <c r="V4129" t="s">
        <v>3446</v>
      </c>
      <c r="W4129">
        <v>119</v>
      </c>
      <c r="X4129">
        <v>1072</v>
      </c>
      <c r="Y4129">
        <v>3</v>
      </c>
      <c r="Z4129" t="s">
        <v>3521</v>
      </c>
      <c r="AA4129" t="s">
        <v>5495</v>
      </c>
      <c r="AB4129" t="s">
        <v>774</v>
      </c>
      <c r="AC4129">
        <v>5.5</v>
      </c>
      <c r="AD4129" t="s">
        <v>8795</v>
      </c>
      <c r="AE4129" t="s">
        <v>9435</v>
      </c>
      <c r="AF4129" t="s">
        <v>8957</v>
      </c>
    </row>
    <row r="4130" spans="1:33" hidden="1" x14ac:dyDescent="0.25">
      <c r="A4130" t="s">
        <v>69</v>
      </c>
      <c r="B4130">
        <v>2025326</v>
      </c>
      <c r="C4130" t="s">
        <v>87</v>
      </c>
      <c r="D4130">
        <v>2</v>
      </c>
      <c r="E4130" t="s">
        <v>90</v>
      </c>
      <c r="F4130">
        <v>1200</v>
      </c>
      <c r="G4130" t="s">
        <v>98</v>
      </c>
      <c r="H4130" t="s">
        <v>395</v>
      </c>
      <c r="I4130" t="s">
        <v>446</v>
      </c>
      <c r="J4130" t="s">
        <v>448</v>
      </c>
      <c r="K4130">
        <v>23.26</v>
      </c>
      <c r="L4130">
        <v>46.12</v>
      </c>
      <c r="M4130" t="s">
        <v>757</v>
      </c>
      <c r="Q4130">
        <v>4</v>
      </c>
      <c r="R4130">
        <v>6</v>
      </c>
      <c r="S4130" t="s">
        <v>1114</v>
      </c>
      <c r="T4130" t="s">
        <v>2301</v>
      </c>
      <c r="U4130" t="s">
        <v>3419</v>
      </c>
      <c r="V4130" t="s">
        <v>3458</v>
      </c>
      <c r="W4130">
        <v>124</v>
      </c>
      <c r="X4130">
        <v>1118</v>
      </c>
      <c r="Y4130">
        <v>2</v>
      </c>
      <c r="Z4130" t="s">
        <v>3483</v>
      </c>
      <c r="AA4130" t="s">
        <v>5281</v>
      </c>
      <c r="AB4130" t="s">
        <v>6896</v>
      </c>
      <c r="AC4130">
        <v>4.4000000000000004</v>
      </c>
      <c r="AD4130" t="s">
        <v>8926</v>
      </c>
      <c r="AE4130" t="s">
        <v>9371</v>
      </c>
      <c r="AF4130" t="s">
        <v>8393</v>
      </c>
    </row>
    <row r="4131" spans="1:33" hidden="1" x14ac:dyDescent="0.25">
      <c r="A4131" t="s">
        <v>69</v>
      </c>
      <c r="B4131">
        <v>2025326</v>
      </c>
      <c r="C4131" t="s">
        <v>87</v>
      </c>
      <c r="D4131">
        <v>2</v>
      </c>
      <c r="E4131" t="s">
        <v>90</v>
      </c>
      <c r="F4131">
        <v>1200</v>
      </c>
      <c r="G4131" t="s">
        <v>98</v>
      </c>
      <c r="H4131" t="s">
        <v>395</v>
      </c>
      <c r="I4131" t="s">
        <v>446</v>
      </c>
      <c r="J4131" t="s">
        <v>448</v>
      </c>
      <c r="K4131">
        <v>23.26</v>
      </c>
      <c r="L4131">
        <v>46.12</v>
      </c>
      <c r="M4131" t="s">
        <v>757</v>
      </c>
      <c r="Q4131">
        <v>5</v>
      </c>
      <c r="R4131">
        <v>5</v>
      </c>
      <c r="S4131" t="s">
        <v>1912</v>
      </c>
      <c r="T4131" t="s">
        <v>3099</v>
      </c>
      <c r="U4131" t="s">
        <v>3401</v>
      </c>
      <c r="V4131" t="s">
        <v>3452</v>
      </c>
      <c r="W4131">
        <v>127</v>
      </c>
      <c r="X4131">
        <v>1079</v>
      </c>
      <c r="Y4131">
        <v>12</v>
      </c>
      <c r="Z4131" t="s">
        <v>3491</v>
      </c>
      <c r="AA4131" t="s">
        <v>5282</v>
      </c>
      <c r="AB4131" t="s">
        <v>7053</v>
      </c>
      <c r="AC4131">
        <v>25</v>
      </c>
      <c r="AD4131" t="s">
        <v>8820</v>
      </c>
      <c r="AE4131" t="s">
        <v>9370</v>
      </c>
      <c r="AF4131" t="s">
        <v>8456</v>
      </c>
    </row>
    <row r="4132" spans="1:33" hidden="1" x14ac:dyDescent="0.25">
      <c r="A4132" t="s">
        <v>69</v>
      </c>
      <c r="B4132">
        <v>2025326</v>
      </c>
      <c r="C4132" t="s">
        <v>87</v>
      </c>
      <c r="D4132">
        <v>2</v>
      </c>
      <c r="E4132" t="s">
        <v>90</v>
      </c>
      <c r="F4132">
        <v>1200</v>
      </c>
      <c r="G4132" t="s">
        <v>98</v>
      </c>
      <c r="H4132" t="s">
        <v>395</v>
      </c>
      <c r="I4132" t="s">
        <v>446</v>
      </c>
      <c r="J4132" t="s">
        <v>448</v>
      </c>
      <c r="K4132">
        <v>23.26</v>
      </c>
      <c r="L4132">
        <v>46.12</v>
      </c>
      <c r="M4132" t="s">
        <v>757</v>
      </c>
      <c r="Q4132">
        <v>6</v>
      </c>
      <c r="R4132">
        <v>7</v>
      </c>
      <c r="S4132" t="s">
        <v>1972</v>
      </c>
      <c r="T4132" t="s">
        <v>3159</v>
      </c>
      <c r="U4132" t="s">
        <v>3415</v>
      </c>
      <c r="V4132" t="s">
        <v>3448</v>
      </c>
      <c r="W4132">
        <v>125</v>
      </c>
      <c r="X4132">
        <v>1065</v>
      </c>
      <c r="Y4132">
        <v>11</v>
      </c>
      <c r="Z4132" t="s">
        <v>3491</v>
      </c>
      <c r="AA4132" t="s">
        <v>5283</v>
      </c>
      <c r="AB4132" t="s">
        <v>6883</v>
      </c>
      <c r="AC4132">
        <v>9.5</v>
      </c>
      <c r="AD4132" t="s">
        <v>8711</v>
      </c>
      <c r="AE4132" t="s">
        <v>9370</v>
      </c>
      <c r="AF4132" t="s">
        <v>8554</v>
      </c>
    </row>
    <row r="4133" spans="1:33" hidden="1" x14ac:dyDescent="0.25">
      <c r="A4133" t="s">
        <v>69</v>
      </c>
      <c r="B4133">
        <v>2025326</v>
      </c>
      <c r="C4133" t="s">
        <v>87</v>
      </c>
      <c r="D4133">
        <v>2</v>
      </c>
      <c r="E4133" t="s">
        <v>90</v>
      </c>
      <c r="F4133">
        <v>1200</v>
      </c>
      <c r="G4133" t="s">
        <v>98</v>
      </c>
      <c r="H4133" t="s">
        <v>395</v>
      </c>
      <c r="I4133" t="s">
        <v>446</v>
      </c>
      <c r="J4133" t="s">
        <v>448</v>
      </c>
      <c r="K4133">
        <v>23.26</v>
      </c>
      <c r="L4133">
        <v>46.12</v>
      </c>
      <c r="M4133" t="s">
        <v>757</v>
      </c>
      <c r="Q4133">
        <v>7</v>
      </c>
      <c r="R4133">
        <v>10</v>
      </c>
      <c r="S4133" t="s">
        <v>1226</v>
      </c>
      <c r="T4133" t="s">
        <v>2413</v>
      </c>
      <c r="U4133" t="s">
        <v>3399</v>
      </c>
      <c r="V4133" t="s">
        <v>3449</v>
      </c>
      <c r="W4133">
        <v>121</v>
      </c>
      <c r="X4133">
        <v>1220</v>
      </c>
      <c r="Y4133">
        <v>10</v>
      </c>
      <c r="Z4133" t="s">
        <v>3507</v>
      </c>
      <c r="AA4133" t="s">
        <v>5110</v>
      </c>
      <c r="AB4133" t="s">
        <v>587</v>
      </c>
      <c r="AC4133">
        <v>21</v>
      </c>
      <c r="AD4133" t="s">
        <v>8555</v>
      </c>
      <c r="AE4133" t="s">
        <v>9386</v>
      </c>
      <c r="AF4133" t="s">
        <v>8863</v>
      </c>
    </row>
    <row r="4134" spans="1:33" hidden="1" x14ac:dyDescent="0.25">
      <c r="A4134" t="s">
        <v>69</v>
      </c>
      <c r="B4134">
        <v>2025326</v>
      </c>
      <c r="C4134" t="s">
        <v>87</v>
      </c>
      <c r="D4134">
        <v>2</v>
      </c>
      <c r="E4134" t="s">
        <v>90</v>
      </c>
      <c r="F4134">
        <v>1200</v>
      </c>
      <c r="G4134" t="s">
        <v>98</v>
      </c>
      <c r="H4134" t="s">
        <v>395</v>
      </c>
      <c r="I4134" t="s">
        <v>446</v>
      </c>
      <c r="J4134" t="s">
        <v>448</v>
      </c>
      <c r="K4134">
        <v>23.26</v>
      </c>
      <c r="L4134">
        <v>46.12</v>
      </c>
      <c r="M4134" t="s">
        <v>757</v>
      </c>
      <c r="Q4134">
        <v>8</v>
      </c>
      <c r="R4134">
        <v>2</v>
      </c>
      <c r="S4134" t="s">
        <v>1884</v>
      </c>
      <c r="T4134" t="s">
        <v>3071</v>
      </c>
      <c r="U4134" t="s">
        <v>3404</v>
      </c>
      <c r="V4134" t="s">
        <v>3455</v>
      </c>
      <c r="W4134">
        <v>132</v>
      </c>
      <c r="X4134">
        <v>958</v>
      </c>
      <c r="Y4134">
        <v>6</v>
      </c>
      <c r="Z4134" t="s">
        <v>3508</v>
      </c>
      <c r="AA4134" t="s">
        <v>5374</v>
      </c>
      <c r="AB4134" t="s">
        <v>7091</v>
      </c>
      <c r="AC4134">
        <v>81</v>
      </c>
      <c r="AD4134" t="s">
        <v>8746</v>
      </c>
      <c r="AE4134" t="s">
        <v>9282</v>
      </c>
      <c r="AF4134" t="s">
        <v>8795</v>
      </c>
    </row>
    <row r="4135" spans="1:33" hidden="1" x14ac:dyDescent="0.25">
      <c r="A4135" t="s">
        <v>69</v>
      </c>
      <c r="B4135">
        <v>2025326</v>
      </c>
      <c r="C4135" t="s">
        <v>87</v>
      </c>
      <c r="D4135">
        <v>2</v>
      </c>
      <c r="E4135" t="s">
        <v>90</v>
      </c>
      <c r="F4135">
        <v>1200</v>
      </c>
      <c r="G4135" t="s">
        <v>98</v>
      </c>
      <c r="H4135" t="s">
        <v>395</v>
      </c>
      <c r="I4135" t="s">
        <v>446</v>
      </c>
      <c r="J4135" t="s">
        <v>448</v>
      </c>
      <c r="K4135">
        <v>23.26</v>
      </c>
      <c r="L4135">
        <v>46.12</v>
      </c>
      <c r="M4135" t="s">
        <v>757</v>
      </c>
      <c r="Q4135">
        <v>9</v>
      </c>
      <c r="R4135">
        <v>12</v>
      </c>
      <c r="S4135" t="s">
        <v>1529</v>
      </c>
      <c r="T4135" t="s">
        <v>2716</v>
      </c>
      <c r="U4135" t="s">
        <v>3413</v>
      </c>
      <c r="V4135" t="s">
        <v>3453</v>
      </c>
      <c r="W4135">
        <v>114</v>
      </c>
      <c r="X4135">
        <v>1028</v>
      </c>
      <c r="Y4135">
        <v>8</v>
      </c>
      <c r="Z4135" t="s">
        <v>3493</v>
      </c>
      <c r="AA4135" t="s">
        <v>5286</v>
      </c>
      <c r="AB4135" t="s">
        <v>602</v>
      </c>
      <c r="AC4135">
        <v>54</v>
      </c>
      <c r="AD4135" t="s">
        <v>8609</v>
      </c>
      <c r="AE4135" t="s">
        <v>9277</v>
      </c>
      <c r="AF4135" t="s">
        <v>8612</v>
      </c>
    </row>
    <row r="4136" spans="1:33" hidden="1" x14ac:dyDescent="0.25">
      <c r="A4136" t="s">
        <v>69</v>
      </c>
      <c r="B4136">
        <v>2025326</v>
      </c>
      <c r="C4136" t="s">
        <v>87</v>
      </c>
      <c r="D4136">
        <v>2</v>
      </c>
      <c r="E4136" t="s">
        <v>90</v>
      </c>
      <c r="F4136">
        <v>1200</v>
      </c>
      <c r="G4136" t="s">
        <v>98</v>
      </c>
      <c r="H4136" t="s">
        <v>395</v>
      </c>
      <c r="I4136" t="s">
        <v>446</v>
      </c>
      <c r="J4136" t="s">
        <v>448</v>
      </c>
      <c r="K4136">
        <v>23.26</v>
      </c>
      <c r="L4136">
        <v>46.12</v>
      </c>
      <c r="M4136" t="s">
        <v>757</v>
      </c>
      <c r="Q4136">
        <v>10</v>
      </c>
      <c r="R4136">
        <v>3</v>
      </c>
      <c r="S4136" t="s">
        <v>1227</v>
      </c>
      <c r="T4136" t="s">
        <v>2414</v>
      </c>
      <c r="U4136" t="s">
        <v>3411</v>
      </c>
      <c r="V4136" t="s">
        <v>3459</v>
      </c>
      <c r="W4136">
        <v>131</v>
      </c>
      <c r="X4136">
        <v>1163</v>
      </c>
      <c r="Y4136">
        <v>1</v>
      </c>
      <c r="Z4136" t="s">
        <v>3517</v>
      </c>
      <c r="AA4136" t="s">
        <v>5357</v>
      </c>
      <c r="AB4136" t="s">
        <v>7915</v>
      </c>
      <c r="AC4136">
        <v>2.2999999999999998</v>
      </c>
      <c r="AD4136" t="s">
        <v>8877</v>
      </c>
      <c r="AE4136" t="s">
        <v>9371</v>
      </c>
      <c r="AF4136" t="s">
        <v>8921</v>
      </c>
    </row>
    <row r="4137" spans="1:33" hidden="1" x14ac:dyDescent="0.25">
      <c r="A4137" t="s">
        <v>69</v>
      </c>
      <c r="B4137">
        <v>2025326</v>
      </c>
      <c r="C4137" t="s">
        <v>87</v>
      </c>
      <c r="D4137">
        <v>2</v>
      </c>
      <c r="E4137" t="s">
        <v>90</v>
      </c>
      <c r="F4137">
        <v>1200</v>
      </c>
      <c r="G4137" t="s">
        <v>98</v>
      </c>
      <c r="H4137" t="s">
        <v>395</v>
      </c>
      <c r="I4137" t="s">
        <v>446</v>
      </c>
      <c r="J4137" t="s">
        <v>448</v>
      </c>
      <c r="K4137">
        <v>23.26</v>
      </c>
      <c r="L4137">
        <v>46.12</v>
      </c>
      <c r="M4137" t="s">
        <v>757</v>
      </c>
      <c r="Q4137">
        <v>11</v>
      </c>
      <c r="R4137">
        <v>4</v>
      </c>
      <c r="S4137" t="s">
        <v>2158</v>
      </c>
      <c r="T4137" t="s">
        <v>3345</v>
      </c>
      <c r="U4137" t="s">
        <v>3417</v>
      </c>
      <c r="V4137" t="s">
        <v>3451</v>
      </c>
      <c r="W4137">
        <v>128</v>
      </c>
      <c r="X4137">
        <v>1180</v>
      </c>
      <c r="Y4137">
        <v>7</v>
      </c>
      <c r="Z4137" t="s">
        <v>3504</v>
      </c>
      <c r="AA4137" t="s">
        <v>5006</v>
      </c>
      <c r="AB4137" t="s">
        <v>8263</v>
      </c>
      <c r="AC4137">
        <v>65</v>
      </c>
      <c r="AD4137" t="s">
        <v>9093</v>
      </c>
      <c r="AE4137" t="s">
        <v>9385</v>
      </c>
      <c r="AF4137" t="s">
        <v>8580</v>
      </c>
    </row>
    <row r="4138" spans="1:33" hidden="1" x14ac:dyDescent="0.25">
      <c r="A4138" t="s">
        <v>69</v>
      </c>
      <c r="B4138">
        <v>2025326</v>
      </c>
      <c r="C4138" t="s">
        <v>87</v>
      </c>
      <c r="D4138">
        <v>2</v>
      </c>
      <c r="E4138" t="s">
        <v>90</v>
      </c>
      <c r="F4138">
        <v>1200</v>
      </c>
      <c r="G4138" t="s">
        <v>98</v>
      </c>
      <c r="H4138" t="s">
        <v>395</v>
      </c>
      <c r="I4138" t="s">
        <v>446</v>
      </c>
      <c r="J4138" t="s">
        <v>448</v>
      </c>
      <c r="K4138">
        <v>23.26</v>
      </c>
      <c r="L4138">
        <v>46.12</v>
      </c>
      <c r="M4138" t="s">
        <v>757</v>
      </c>
      <c r="Q4138">
        <v>12</v>
      </c>
      <c r="R4138">
        <v>1</v>
      </c>
      <c r="S4138" t="s">
        <v>1696</v>
      </c>
      <c r="T4138" t="s">
        <v>2883</v>
      </c>
      <c r="U4138" t="s">
        <v>3402</v>
      </c>
      <c r="V4138" t="s">
        <v>3461</v>
      </c>
      <c r="W4138">
        <v>130</v>
      </c>
      <c r="X4138">
        <v>1053</v>
      </c>
      <c r="Y4138">
        <v>5</v>
      </c>
      <c r="Z4138" t="s">
        <v>3561</v>
      </c>
      <c r="AA4138" t="s">
        <v>5630</v>
      </c>
      <c r="AB4138" t="s">
        <v>515</v>
      </c>
      <c r="AC4138">
        <v>23</v>
      </c>
      <c r="AD4138" t="s">
        <v>8877</v>
      </c>
      <c r="AE4138" t="s">
        <v>8948</v>
      </c>
      <c r="AF4138" t="s">
        <v>8404</v>
      </c>
    </row>
    <row r="4139" spans="1:33" hidden="1" x14ac:dyDescent="0.25">
      <c r="A4139" t="s">
        <v>69</v>
      </c>
      <c r="B4139">
        <v>2025327</v>
      </c>
      <c r="C4139" t="s">
        <v>87</v>
      </c>
      <c r="D4139">
        <v>3</v>
      </c>
      <c r="E4139" t="s">
        <v>90</v>
      </c>
      <c r="F4139">
        <v>1650</v>
      </c>
      <c r="G4139" t="s">
        <v>98</v>
      </c>
      <c r="H4139" t="s">
        <v>396</v>
      </c>
      <c r="I4139" t="s">
        <v>446</v>
      </c>
      <c r="J4139" t="s">
        <v>448</v>
      </c>
      <c r="K4139">
        <v>27.2</v>
      </c>
      <c r="L4139">
        <v>50.56</v>
      </c>
      <c r="M4139" t="s">
        <v>758</v>
      </c>
      <c r="N4139" t="s">
        <v>938</v>
      </c>
      <c r="Q4139">
        <v>1</v>
      </c>
      <c r="R4139">
        <v>8</v>
      </c>
      <c r="S4139" t="s">
        <v>1298</v>
      </c>
      <c r="T4139" t="s">
        <v>2485</v>
      </c>
      <c r="U4139" t="s">
        <v>3419</v>
      </c>
      <c r="V4139" t="s">
        <v>3449</v>
      </c>
      <c r="W4139">
        <v>121</v>
      </c>
      <c r="X4139">
        <v>1244</v>
      </c>
      <c r="Y4139">
        <v>3</v>
      </c>
      <c r="Z4139" t="s">
        <v>3478</v>
      </c>
      <c r="AA4139" t="s">
        <v>6465</v>
      </c>
      <c r="AB4139" t="s">
        <v>938</v>
      </c>
      <c r="AC4139">
        <v>35</v>
      </c>
      <c r="AD4139" t="s">
        <v>8527</v>
      </c>
      <c r="AE4139" t="s">
        <v>8582</v>
      </c>
      <c r="AF4139" t="s">
        <v>8455</v>
      </c>
      <c r="AG4139" t="s">
        <v>8471</v>
      </c>
    </row>
    <row r="4140" spans="1:33" hidden="1" x14ac:dyDescent="0.25">
      <c r="A4140" t="s">
        <v>69</v>
      </c>
      <c r="B4140">
        <v>2025327</v>
      </c>
      <c r="C4140" t="s">
        <v>87</v>
      </c>
      <c r="D4140">
        <v>3</v>
      </c>
      <c r="E4140" t="s">
        <v>90</v>
      </c>
      <c r="F4140">
        <v>1650</v>
      </c>
      <c r="G4140" t="s">
        <v>98</v>
      </c>
      <c r="H4140" t="s">
        <v>396</v>
      </c>
      <c r="I4140" t="s">
        <v>446</v>
      </c>
      <c r="J4140" t="s">
        <v>448</v>
      </c>
      <c r="K4140">
        <v>27.2</v>
      </c>
      <c r="L4140">
        <v>50.56</v>
      </c>
      <c r="M4140" t="s">
        <v>758</v>
      </c>
      <c r="N4140" t="s">
        <v>938</v>
      </c>
      <c r="Q4140">
        <v>2</v>
      </c>
      <c r="R4140">
        <v>12</v>
      </c>
      <c r="S4140" t="s">
        <v>1482</v>
      </c>
      <c r="T4140" t="s">
        <v>2669</v>
      </c>
      <c r="U4140" t="s">
        <v>3411</v>
      </c>
      <c r="V4140" t="s">
        <v>3446</v>
      </c>
      <c r="W4140">
        <v>120</v>
      </c>
      <c r="X4140">
        <v>1094</v>
      </c>
      <c r="Y4140">
        <v>4</v>
      </c>
      <c r="Z4140" t="s">
        <v>3479</v>
      </c>
      <c r="AA4140" t="s">
        <v>6466</v>
      </c>
      <c r="AB4140" t="s">
        <v>8264</v>
      </c>
      <c r="AC4140">
        <v>2.1</v>
      </c>
      <c r="AD4140" t="s">
        <v>8537</v>
      </c>
      <c r="AE4140" t="s">
        <v>8957</v>
      </c>
      <c r="AF4140" t="s">
        <v>8580</v>
      </c>
      <c r="AG4140" t="s">
        <v>8652</v>
      </c>
    </row>
    <row r="4141" spans="1:33" hidden="1" x14ac:dyDescent="0.25">
      <c r="A4141" t="s">
        <v>69</v>
      </c>
      <c r="B4141">
        <v>2025327</v>
      </c>
      <c r="C4141" t="s">
        <v>87</v>
      </c>
      <c r="D4141">
        <v>3</v>
      </c>
      <c r="E4141" t="s">
        <v>90</v>
      </c>
      <c r="F4141">
        <v>1650</v>
      </c>
      <c r="G4141" t="s">
        <v>98</v>
      </c>
      <c r="H4141" t="s">
        <v>396</v>
      </c>
      <c r="I4141" t="s">
        <v>446</v>
      </c>
      <c r="J4141" t="s">
        <v>448</v>
      </c>
      <c r="K4141">
        <v>27.2</v>
      </c>
      <c r="L4141">
        <v>50.56</v>
      </c>
      <c r="M4141" t="s">
        <v>758</v>
      </c>
      <c r="N4141" t="s">
        <v>938</v>
      </c>
      <c r="Q4141">
        <v>3</v>
      </c>
      <c r="R4141">
        <v>4</v>
      </c>
      <c r="S4141" t="s">
        <v>1352</v>
      </c>
      <c r="T4141" t="s">
        <v>2539</v>
      </c>
      <c r="U4141" t="s">
        <v>3403</v>
      </c>
      <c r="V4141" t="s">
        <v>3450</v>
      </c>
      <c r="W4141">
        <v>128</v>
      </c>
      <c r="X4141">
        <v>1094</v>
      </c>
      <c r="Y4141">
        <v>9</v>
      </c>
      <c r="Z4141" t="s">
        <v>3481</v>
      </c>
      <c r="AA4141" t="s">
        <v>5561</v>
      </c>
      <c r="AB4141" t="s">
        <v>7503</v>
      </c>
      <c r="AC4141">
        <v>7.2</v>
      </c>
      <c r="AD4141" t="s">
        <v>8983</v>
      </c>
      <c r="AE4141" t="s">
        <v>9152</v>
      </c>
      <c r="AF4141" t="s">
        <v>8455</v>
      </c>
      <c r="AG4141" t="s">
        <v>8729</v>
      </c>
    </row>
    <row r="4142" spans="1:33" hidden="1" x14ac:dyDescent="0.25">
      <c r="A4142" t="s">
        <v>69</v>
      </c>
      <c r="B4142">
        <v>2025327</v>
      </c>
      <c r="C4142" t="s">
        <v>87</v>
      </c>
      <c r="D4142">
        <v>3</v>
      </c>
      <c r="E4142" t="s">
        <v>90</v>
      </c>
      <c r="F4142">
        <v>1650</v>
      </c>
      <c r="G4142" t="s">
        <v>98</v>
      </c>
      <c r="H4142" t="s">
        <v>396</v>
      </c>
      <c r="I4142" t="s">
        <v>446</v>
      </c>
      <c r="J4142" t="s">
        <v>448</v>
      </c>
      <c r="K4142">
        <v>27.2</v>
      </c>
      <c r="L4142">
        <v>50.56</v>
      </c>
      <c r="M4142" t="s">
        <v>758</v>
      </c>
      <c r="N4142" t="s">
        <v>938</v>
      </c>
      <c r="Q4142">
        <v>4</v>
      </c>
      <c r="R4142">
        <v>10</v>
      </c>
      <c r="S4142" t="s">
        <v>1833</v>
      </c>
      <c r="T4142" t="s">
        <v>3020</v>
      </c>
      <c r="U4142" t="s">
        <v>3415</v>
      </c>
      <c r="V4142" t="s">
        <v>3445</v>
      </c>
      <c r="W4142">
        <v>120</v>
      </c>
      <c r="X4142">
        <v>1078</v>
      </c>
      <c r="Y4142">
        <v>2</v>
      </c>
      <c r="Z4142" t="s">
        <v>3524</v>
      </c>
      <c r="AA4142" t="s">
        <v>6467</v>
      </c>
      <c r="AB4142" t="s">
        <v>7750</v>
      </c>
      <c r="AC4142">
        <v>13</v>
      </c>
      <c r="AD4142" t="s">
        <v>8804</v>
      </c>
      <c r="AE4142" t="s">
        <v>8417</v>
      </c>
      <c r="AF4142" t="s">
        <v>8455</v>
      </c>
      <c r="AG4142" t="s">
        <v>8458</v>
      </c>
    </row>
    <row r="4143" spans="1:33" hidden="1" x14ac:dyDescent="0.25">
      <c r="A4143" t="s">
        <v>69</v>
      </c>
      <c r="B4143">
        <v>2025327</v>
      </c>
      <c r="C4143" t="s">
        <v>87</v>
      </c>
      <c r="D4143">
        <v>3</v>
      </c>
      <c r="E4143" t="s">
        <v>90</v>
      </c>
      <c r="F4143">
        <v>1650</v>
      </c>
      <c r="G4143" t="s">
        <v>98</v>
      </c>
      <c r="H4143" t="s">
        <v>396</v>
      </c>
      <c r="I4143" t="s">
        <v>446</v>
      </c>
      <c r="J4143" t="s">
        <v>448</v>
      </c>
      <c r="K4143">
        <v>27.2</v>
      </c>
      <c r="L4143">
        <v>50.56</v>
      </c>
      <c r="M4143" t="s">
        <v>758</v>
      </c>
      <c r="N4143" t="s">
        <v>938</v>
      </c>
      <c r="Q4143">
        <v>5</v>
      </c>
      <c r="R4143">
        <v>2</v>
      </c>
      <c r="S4143" t="s">
        <v>1693</v>
      </c>
      <c r="T4143" t="s">
        <v>2880</v>
      </c>
      <c r="U4143" t="s">
        <v>3397</v>
      </c>
      <c r="V4143" t="s">
        <v>3459</v>
      </c>
      <c r="W4143">
        <v>130</v>
      </c>
      <c r="X4143">
        <v>1137</v>
      </c>
      <c r="Y4143">
        <v>5</v>
      </c>
      <c r="Z4143" t="s">
        <v>3524</v>
      </c>
      <c r="AA4143" t="s">
        <v>6468</v>
      </c>
      <c r="AB4143" t="s">
        <v>8265</v>
      </c>
      <c r="AC4143">
        <v>17</v>
      </c>
      <c r="AD4143" t="s">
        <v>8537</v>
      </c>
      <c r="AE4143" t="s">
        <v>8417</v>
      </c>
      <c r="AF4143" t="s">
        <v>8418</v>
      </c>
      <c r="AG4143" t="s">
        <v>8555</v>
      </c>
    </row>
    <row r="4144" spans="1:33" hidden="1" x14ac:dyDescent="0.25">
      <c r="A4144" t="s">
        <v>69</v>
      </c>
      <c r="B4144">
        <v>2025327</v>
      </c>
      <c r="C4144" t="s">
        <v>87</v>
      </c>
      <c r="D4144">
        <v>3</v>
      </c>
      <c r="E4144" t="s">
        <v>90</v>
      </c>
      <c r="F4144">
        <v>1650</v>
      </c>
      <c r="G4144" t="s">
        <v>98</v>
      </c>
      <c r="H4144" t="s">
        <v>396</v>
      </c>
      <c r="I4144" t="s">
        <v>446</v>
      </c>
      <c r="J4144" t="s">
        <v>448</v>
      </c>
      <c r="K4144">
        <v>27.2</v>
      </c>
      <c r="L4144">
        <v>50.56</v>
      </c>
      <c r="M4144" t="s">
        <v>758</v>
      </c>
      <c r="N4144" t="s">
        <v>938</v>
      </c>
      <c r="Q4144">
        <v>6</v>
      </c>
      <c r="R4144">
        <v>3</v>
      </c>
      <c r="S4144" t="s">
        <v>1292</v>
      </c>
      <c r="T4144" t="s">
        <v>2479</v>
      </c>
      <c r="U4144" t="s">
        <v>3422</v>
      </c>
      <c r="V4144" t="s">
        <v>3447</v>
      </c>
      <c r="W4144">
        <v>128</v>
      </c>
      <c r="X4144">
        <v>1133</v>
      </c>
      <c r="Y4144">
        <v>10</v>
      </c>
      <c r="Z4144" t="s">
        <v>3497</v>
      </c>
      <c r="AA4144" t="s">
        <v>6469</v>
      </c>
      <c r="AB4144" t="s">
        <v>7680</v>
      </c>
      <c r="AC4144">
        <v>9.4</v>
      </c>
      <c r="AD4144" t="s">
        <v>8801</v>
      </c>
      <c r="AE4144" t="s">
        <v>8581</v>
      </c>
      <c r="AF4144" t="s">
        <v>8455</v>
      </c>
      <c r="AG4144" t="s">
        <v>8451</v>
      </c>
    </row>
    <row r="4145" spans="1:33" hidden="1" x14ac:dyDescent="0.25">
      <c r="A4145" t="s">
        <v>69</v>
      </c>
      <c r="B4145">
        <v>2025327</v>
      </c>
      <c r="C4145" t="s">
        <v>87</v>
      </c>
      <c r="D4145">
        <v>3</v>
      </c>
      <c r="E4145" t="s">
        <v>90</v>
      </c>
      <c r="F4145">
        <v>1650</v>
      </c>
      <c r="G4145" t="s">
        <v>98</v>
      </c>
      <c r="H4145" t="s">
        <v>396</v>
      </c>
      <c r="I4145" t="s">
        <v>446</v>
      </c>
      <c r="J4145" t="s">
        <v>448</v>
      </c>
      <c r="K4145">
        <v>27.2</v>
      </c>
      <c r="L4145">
        <v>50.56</v>
      </c>
      <c r="M4145" t="s">
        <v>758</v>
      </c>
      <c r="N4145" t="s">
        <v>938</v>
      </c>
      <c r="Q4145">
        <v>7</v>
      </c>
      <c r="R4145">
        <v>1</v>
      </c>
      <c r="S4145" t="s">
        <v>1768</v>
      </c>
      <c r="T4145" t="s">
        <v>2955</v>
      </c>
      <c r="U4145" t="s">
        <v>3412</v>
      </c>
      <c r="V4145" t="s">
        <v>3442</v>
      </c>
      <c r="W4145">
        <v>135</v>
      </c>
      <c r="X4145">
        <v>1136</v>
      </c>
      <c r="Y4145">
        <v>11</v>
      </c>
      <c r="Z4145" t="s">
        <v>3491</v>
      </c>
      <c r="AA4145" t="s">
        <v>6470</v>
      </c>
      <c r="AB4145" t="s">
        <v>864</v>
      </c>
      <c r="AC4145">
        <v>8.5</v>
      </c>
      <c r="AD4145" t="s">
        <v>8913</v>
      </c>
      <c r="AE4145" t="s">
        <v>8891</v>
      </c>
      <c r="AF4145" t="s">
        <v>8460</v>
      </c>
      <c r="AG4145" t="s">
        <v>8689</v>
      </c>
    </row>
    <row r="4146" spans="1:33" hidden="1" x14ac:dyDescent="0.25">
      <c r="A4146" t="s">
        <v>69</v>
      </c>
      <c r="B4146">
        <v>2025327</v>
      </c>
      <c r="C4146" t="s">
        <v>87</v>
      </c>
      <c r="D4146">
        <v>3</v>
      </c>
      <c r="E4146" t="s">
        <v>90</v>
      </c>
      <c r="F4146">
        <v>1650</v>
      </c>
      <c r="G4146" t="s">
        <v>98</v>
      </c>
      <c r="H4146" t="s">
        <v>396</v>
      </c>
      <c r="I4146" t="s">
        <v>446</v>
      </c>
      <c r="J4146" t="s">
        <v>448</v>
      </c>
      <c r="K4146">
        <v>27.2</v>
      </c>
      <c r="L4146">
        <v>50.56</v>
      </c>
      <c r="M4146" t="s">
        <v>758</v>
      </c>
      <c r="N4146" t="s">
        <v>938</v>
      </c>
      <c r="Q4146">
        <v>8</v>
      </c>
      <c r="R4146">
        <v>5</v>
      </c>
      <c r="S4146" t="s">
        <v>1736</v>
      </c>
      <c r="T4146" t="s">
        <v>2923</v>
      </c>
      <c r="U4146" t="s">
        <v>3410</v>
      </c>
      <c r="V4146" t="s">
        <v>3461</v>
      </c>
      <c r="W4146">
        <v>125</v>
      </c>
      <c r="X4146">
        <v>1070</v>
      </c>
      <c r="Y4146">
        <v>8</v>
      </c>
      <c r="Z4146" t="s">
        <v>3501</v>
      </c>
      <c r="AA4146" t="s">
        <v>5066</v>
      </c>
      <c r="AB4146" t="s">
        <v>912</v>
      </c>
      <c r="AC4146">
        <v>62</v>
      </c>
      <c r="AD4146" t="s">
        <v>9180</v>
      </c>
      <c r="AE4146" t="s">
        <v>8582</v>
      </c>
      <c r="AF4146" t="s">
        <v>8455</v>
      </c>
      <c r="AG4146" t="s">
        <v>8942</v>
      </c>
    </row>
    <row r="4147" spans="1:33" hidden="1" x14ac:dyDescent="0.25">
      <c r="A4147" t="s">
        <v>69</v>
      </c>
      <c r="B4147">
        <v>2025327</v>
      </c>
      <c r="C4147" t="s">
        <v>87</v>
      </c>
      <c r="D4147">
        <v>3</v>
      </c>
      <c r="E4147" t="s">
        <v>90</v>
      </c>
      <c r="F4147">
        <v>1650</v>
      </c>
      <c r="G4147" t="s">
        <v>98</v>
      </c>
      <c r="H4147" t="s">
        <v>396</v>
      </c>
      <c r="I4147" t="s">
        <v>446</v>
      </c>
      <c r="J4147" t="s">
        <v>448</v>
      </c>
      <c r="K4147">
        <v>27.2</v>
      </c>
      <c r="L4147">
        <v>50.56</v>
      </c>
      <c r="M4147" t="s">
        <v>758</v>
      </c>
      <c r="N4147" t="s">
        <v>938</v>
      </c>
      <c r="Q4147">
        <v>9</v>
      </c>
      <c r="R4147">
        <v>7</v>
      </c>
      <c r="S4147" t="s">
        <v>1738</v>
      </c>
      <c r="T4147" t="s">
        <v>2925</v>
      </c>
      <c r="U4147" t="s">
        <v>3417</v>
      </c>
      <c r="V4147" t="s">
        <v>3458</v>
      </c>
      <c r="W4147">
        <v>124</v>
      </c>
      <c r="X4147">
        <v>1098</v>
      </c>
      <c r="Y4147">
        <v>1</v>
      </c>
      <c r="Z4147" t="s">
        <v>3547</v>
      </c>
      <c r="AA4147" t="s">
        <v>6471</v>
      </c>
      <c r="AB4147" t="s">
        <v>7612</v>
      </c>
      <c r="AC4147">
        <v>9.1999999999999993</v>
      </c>
      <c r="AD4147" t="s">
        <v>8915</v>
      </c>
      <c r="AE4147" t="s">
        <v>8413</v>
      </c>
      <c r="AF4147" t="s">
        <v>8688</v>
      </c>
      <c r="AG4147" t="s">
        <v>9031</v>
      </c>
    </row>
    <row r="4148" spans="1:33" hidden="1" x14ac:dyDescent="0.25">
      <c r="A4148" t="s">
        <v>69</v>
      </c>
      <c r="B4148">
        <v>2025327</v>
      </c>
      <c r="C4148" t="s">
        <v>87</v>
      </c>
      <c r="D4148">
        <v>3</v>
      </c>
      <c r="E4148" t="s">
        <v>90</v>
      </c>
      <c r="F4148">
        <v>1650</v>
      </c>
      <c r="G4148" t="s">
        <v>98</v>
      </c>
      <c r="H4148" t="s">
        <v>396</v>
      </c>
      <c r="I4148" t="s">
        <v>446</v>
      </c>
      <c r="J4148" t="s">
        <v>448</v>
      </c>
      <c r="K4148">
        <v>27.2</v>
      </c>
      <c r="L4148">
        <v>50.56</v>
      </c>
      <c r="M4148" t="s">
        <v>758</v>
      </c>
      <c r="N4148" t="s">
        <v>938</v>
      </c>
      <c r="Q4148">
        <v>10</v>
      </c>
      <c r="R4148">
        <v>11</v>
      </c>
      <c r="S4148" t="s">
        <v>2004</v>
      </c>
      <c r="T4148" t="s">
        <v>3191</v>
      </c>
      <c r="U4148" t="s">
        <v>3409</v>
      </c>
      <c r="V4148" t="s">
        <v>3452</v>
      </c>
      <c r="W4148">
        <v>120</v>
      </c>
      <c r="X4148">
        <v>1215</v>
      </c>
      <c r="Y4148">
        <v>7</v>
      </c>
      <c r="Z4148" t="s">
        <v>3537</v>
      </c>
      <c r="AA4148" t="s">
        <v>5298</v>
      </c>
      <c r="AB4148" t="s">
        <v>8266</v>
      </c>
      <c r="AC4148">
        <v>20</v>
      </c>
      <c r="AD4148" t="s">
        <v>9181</v>
      </c>
      <c r="AE4148" t="s">
        <v>8891</v>
      </c>
      <c r="AF4148" t="s">
        <v>8457</v>
      </c>
      <c r="AG4148" t="s">
        <v>8886</v>
      </c>
    </row>
    <row r="4149" spans="1:33" hidden="1" x14ac:dyDescent="0.25">
      <c r="A4149" t="s">
        <v>69</v>
      </c>
      <c r="B4149">
        <v>2025327</v>
      </c>
      <c r="C4149" t="s">
        <v>87</v>
      </c>
      <c r="D4149">
        <v>3</v>
      </c>
      <c r="E4149" t="s">
        <v>90</v>
      </c>
      <c r="F4149">
        <v>1650</v>
      </c>
      <c r="G4149" t="s">
        <v>98</v>
      </c>
      <c r="H4149" t="s">
        <v>396</v>
      </c>
      <c r="I4149" t="s">
        <v>446</v>
      </c>
      <c r="J4149" t="s">
        <v>448</v>
      </c>
      <c r="K4149">
        <v>27.2</v>
      </c>
      <c r="L4149">
        <v>50.56</v>
      </c>
      <c r="M4149" t="s">
        <v>758</v>
      </c>
      <c r="N4149" t="s">
        <v>938</v>
      </c>
      <c r="Q4149">
        <v>11</v>
      </c>
      <c r="R4149">
        <v>9</v>
      </c>
      <c r="S4149" t="s">
        <v>1855</v>
      </c>
      <c r="T4149" t="s">
        <v>3042</v>
      </c>
      <c r="U4149" t="s">
        <v>3413</v>
      </c>
      <c r="V4149" t="s">
        <v>3441</v>
      </c>
      <c r="W4149">
        <v>119</v>
      </c>
      <c r="X4149">
        <v>1306</v>
      </c>
      <c r="Y4149">
        <v>6</v>
      </c>
      <c r="Z4149" t="s">
        <v>3570</v>
      </c>
      <c r="AA4149" t="s">
        <v>6472</v>
      </c>
      <c r="AB4149" t="s">
        <v>8267</v>
      </c>
      <c r="AC4149">
        <v>76</v>
      </c>
      <c r="AD4149" t="s">
        <v>8852</v>
      </c>
      <c r="AE4149" t="s">
        <v>8413</v>
      </c>
      <c r="AF4149" t="s">
        <v>8453</v>
      </c>
      <c r="AG4149" t="s">
        <v>8915</v>
      </c>
    </row>
    <row r="4150" spans="1:33" hidden="1" x14ac:dyDescent="0.25">
      <c r="A4150" t="s">
        <v>69</v>
      </c>
      <c r="B4150">
        <v>2025327</v>
      </c>
      <c r="C4150" t="s">
        <v>87</v>
      </c>
      <c r="D4150">
        <v>3</v>
      </c>
      <c r="E4150" t="s">
        <v>90</v>
      </c>
      <c r="F4150">
        <v>1650</v>
      </c>
      <c r="G4150" t="s">
        <v>98</v>
      </c>
      <c r="H4150" t="s">
        <v>396</v>
      </c>
      <c r="I4150" t="s">
        <v>446</v>
      </c>
      <c r="J4150" t="s">
        <v>448</v>
      </c>
      <c r="K4150">
        <v>27.2</v>
      </c>
      <c r="L4150">
        <v>50.56</v>
      </c>
      <c r="M4150" t="s">
        <v>758</v>
      </c>
      <c r="N4150" t="s">
        <v>938</v>
      </c>
      <c r="Q4150">
        <v>12</v>
      </c>
      <c r="R4150">
        <v>6</v>
      </c>
      <c r="S4150" t="s">
        <v>1801</v>
      </c>
      <c r="T4150" t="s">
        <v>2988</v>
      </c>
      <c r="U4150" t="s">
        <v>3398</v>
      </c>
      <c r="V4150" t="s">
        <v>3443</v>
      </c>
      <c r="W4150">
        <v>124</v>
      </c>
      <c r="X4150">
        <v>1225</v>
      </c>
      <c r="Y4150">
        <v>12</v>
      </c>
      <c r="Z4150" t="s">
        <v>3599</v>
      </c>
      <c r="AA4150" t="s">
        <v>6473</v>
      </c>
      <c r="AB4150" t="s">
        <v>8268</v>
      </c>
      <c r="AC4150">
        <v>27</v>
      </c>
      <c r="AD4150" t="s">
        <v>8914</v>
      </c>
      <c r="AE4150" t="s">
        <v>8582</v>
      </c>
      <c r="AF4150" t="s">
        <v>8458</v>
      </c>
      <c r="AG4150" t="s">
        <v>8850</v>
      </c>
    </row>
    <row r="4151" spans="1:33" hidden="1" x14ac:dyDescent="0.25">
      <c r="A4151" t="s">
        <v>69</v>
      </c>
      <c r="B4151">
        <v>2025328</v>
      </c>
      <c r="C4151" t="s">
        <v>87</v>
      </c>
      <c r="D4151">
        <v>4</v>
      </c>
      <c r="E4151" t="s">
        <v>90</v>
      </c>
      <c r="F4151">
        <v>1200</v>
      </c>
      <c r="G4151" t="s">
        <v>98</v>
      </c>
      <c r="H4151" t="s">
        <v>395</v>
      </c>
      <c r="I4151" t="s">
        <v>446</v>
      </c>
      <c r="J4151" t="s">
        <v>448</v>
      </c>
      <c r="K4151">
        <v>23.93</v>
      </c>
      <c r="L4151">
        <v>47.32</v>
      </c>
      <c r="M4151" t="s">
        <v>759</v>
      </c>
      <c r="Q4151">
        <v>1</v>
      </c>
      <c r="R4151">
        <v>11</v>
      </c>
      <c r="S4151" t="s">
        <v>1274</v>
      </c>
      <c r="T4151" t="s">
        <v>2461</v>
      </c>
      <c r="U4151" t="s">
        <v>3412</v>
      </c>
      <c r="V4151" t="s">
        <v>3449</v>
      </c>
      <c r="W4151">
        <v>121</v>
      </c>
      <c r="X4151">
        <v>1192</v>
      </c>
      <c r="Y4151">
        <v>5</v>
      </c>
      <c r="Z4151" t="s">
        <v>3478</v>
      </c>
      <c r="AA4151" t="s">
        <v>6474</v>
      </c>
      <c r="AB4151" t="s">
        <v>759</v>
      </c>
      <c r="AC4151">
        <v>7.7</v>
      </c>
      <c r="AD4151" t="s">
        <v>8475</v>
      </c>
      <c r="AE4151" t="s">
        <v>8863</v>
      </c>
      <c r="AF4151" t="s">
        <v>9362</v>
      </c>
    </row>
    <row r="4152" spans="1:33" hidden="1" x14ac:dyDescent="0.25">
      <c r="A4152" t="s">
        <v>69</v>
      </c>
      <c r="B4152">
        <v>2025328</v>
      </c>
      <c r="C4152" t="s">
        <v>87</v>
      </c>
      <c r="D4152">
        <v>4</v>
      </c>
      <c r="E4152" t="s">
        <v>90</v>
      </c>
      <c r="F4152">
        <v>1200</v>
      </c>
      <c r="G4152" t="s">
        <v>98</v>
      </c>
      <c r="H4152" t="s">
        <v>395</v>
      </c>
      <c r="I4152" t="s">
        <v>446</v>
      </c>
      <c r="J4152" t="s">
        <v>448</v>
      </c>
      <c r="K4152">
        <v>23.93</v>
      </c>
      <c r="L4152">
        <v>47.32</v>
      </c>
      <c r="M4152" t="s">
        <v>759</v>
      </c>
      <c r="Q4152">
        <v>2</v>
      </c>
      <c r="R4152">
        <v>4</v>
      </c>
      <c r="S4152" t="s">
        <v>1546</v>
      </c>
      <c r="T4152" t="s">
        <v>2733</v>
      </c>
      <c r="U4152" t="s">
        <v>3422</v>
      </c>
      <c r="V4152" t="s">
        <v>3453</v>
      </c>
      <c r="W4152">
        <v>132</v>
      </c>
      <c r="X4152">
        <v>1173</v>
      </c>
      <c r="Y4152">
        <v>2</v>
      </c>
      <c r="Z4152" t="s">
        <v>3518</v>
      </c>
      <c r="AA4152" t="s">
        <v>5436</v>
      </c>
      <c r="AB4152" t="s">
        <v>752</v>
      </c>
      <c r="AC4152">
        <v>3.8</v>
      </c>
      <c r="AD4152" t="s">
        <v>8477</v>
      </c>
      <c r="AE4152" t="s">
        <v>9379</v>
      </c>
      <c r="AF4152" t="s">
        <v>8749</v>
      </c>
    </row>
    <row r="4153" spans="1:33" hidden="1" x14ac:dyDescent="0.25">
      <c r="A4153" t="s">
        <v>69</v>
      </c>
      <c r="B4153">
        <v>2025328</v>
      </c>
      <c r="C4153" t="s">
        <v>87</v>
      </c>
      <c r="D4153">
        <v>4</v>
      </c>
      <c r="E4153" t="s">
        <v>90</v>
      </c>
      <c r="F4153">
        <v>1200</v>
      </c>
      <c r="G4153" t="s">
        <v>98</v>
      </c>
      <c r="H4153" t="s">
        <v>395</v>
      </c>
      <c r="I4153" t="s">
        <v>446</v>
      </c>
      <c r="J4153" t="s">
        <v>448</v>
      </c>
      <c r="K4153">
        <v>23.93</v>
      </c>
      <c r="L4153">
        <v>47.32</v>
      </c>
      <c r="M4153" t="s">
        <v>759</v>
      </c>
      <c r="Q4153">
        <v>3</v>
      </c>
      <c r="R4153">
        <v>7</v>
      </c>
      <c r="S4153" t="s">
        <v>1409</v>
      </c>
      <c r="T4153" t="s">
        <v>2596</v>
      </c>
      <c r="U4153" t="s">
        <v>3411</v>
      </c>
      <c r="V4153" t="s">
        <v>3446</v>
      </c>
      <c r="W4153">
        <v>129</v>
      </c>
      <c r="X4153">
        <v>1103</v>
      </c>
      <c r="Y4153">
        <v>6</v>
      </c>
      <c r="Z4153" t="s">
        <v>3482</v>
      </c>
      <c r="AA4153" t="s">
        <v>6370</v>
      </c>
      <c r="AB4153" t="s">
        <v>7968</v>
      </c>
      <c r="AC4153">
        <v>4.2</v>
      </c>
      <c r="AD4153" t="s">
        <v>461</v>
      </c>
      <c r="AE4153" t="s">
        <v>9380</v>
      </c>
      <c r="AF4153" t="s">
        <v>9153</v>
      </c>
    </row>
    <row r="4154" spans="1:33" hidden="1" x14ac:dyDescent="0.25">
      <c r="A4154" t="s">
        <v>69</v>
      </c>
      <c r="B4154">
        <v>2025328</v>
      </c>
      <c r="C4154" t="s">
        <v>87</v>
      </c>
      <c r="D4154">
        <v>4</v>
      </c>
      <c r="E4154" t="s">
        <v>90</v>
      </c>
      <c r="F4154">
        <v>1200</v>
      </c>
      <c r="G4154" t="s">
        <v>98</v>
      </c>
      <c r="H4154" t="s">
        <v>395</v>
      </c>
      <c r="I4154" t="s">
        <v>446</v>
      </c>
      <c r="J4154" t="s">
        <v>448</v>
      </c>
      <c r="K4154">
        <v>23.93</v>
      </c>
      <c r="L4154">
        <v>47.32</v>
      </c>
      <c r="M4154" t="s">
        <v>759</v>
      </c>
      <c r="Q4154">
        <v>4</v>
      </c>
      <c r="R4154">
        <v>9</v>
      </c>
      <c r="S4154" t="s">
        <v>1108</v>
      </c>
      <c r="T4154" t="s">
        <v>2295</v>
      </c>
      <c r="U4154" t="s">
        <v>3398</v>
      </c>
      <c r="V4154" t="s">
        <v>3443</v>
      </c>
      <c r="W4154">
        <v>126</v>
      </c>
      <c r="X4154">
        <v>1265</v>
      </c>
      <c r="Y4154">
        <v>12</v>
      </c>
      <c r="Z4154" t="s">
        <v>3482</v>
      </c>
      <c r="AA4154" t="s">
        <v>5678</v>
      </c>
      <c r="AB4154" t="s">
        <v>7510</v>
      </c>
      <c r="AC4154">
        <v>14</v>
      </c>
      <c r="AD4154" t="s">
        <v>8399</v>
      </c>
      <c r="AE4154" t="s">
        <v>8649</v>
      </c>
      <c r="AF4154" t="s">
        <v>8651</v>
      </c>
    </row>
    <row r="4155" spans="1:33" hidden="1" x14ac:dyDescent="0.25">
      <c r="A4155" t="s">
        <v>69</v>
      </c>
      <c r="B4155">
        <v>2025328</v>
      </c>
      <c r="C4155" t="s">
        <v>87</v>
      </c>
      <c r="D4155">
        <v>4</v>
      </c>
      <c r="E4155" t="s">
        <v>90</v>
      </c>
      <c r="F4155">
        <v>1200</v>
      </c>
      <c r="G4155" t="s">
        <v>98</v>
      </c>
      <c r="H4155" t="s">
        <v>395</v>
      </c>
      <c r="I4155" t="s">
        <v>446</v>
      </c>
      <c r="J4155" t="s">
        <v>448</v>
      </c>
      <c r="K4155">
        <v>23.93</v>
      </c>
      <c r="L4155">
        <v>47.32</v>
      </c>
      <c r="M4155" t="s">
        <v>759</v>
      </c>
      <c r="Q4155">
        <v>5</v>
      </c>
      <c r="R4155">
        <v>12</v>
      </c>
      <c r="S4155" t="s">
        <v>1724</v>
      </c>
      <c r="T4155" t="s">
        <v>2911</v>
      </c>
      <c r="U4155" t="s">
        <v>3415</v>
      </c>
      <c r="V4155" t="s">
        <v>3459</v>
      </c>
      <c r="W4155">
        <v>117</v>
      </c>
      <c r="X4155">
        <v>1096</v>
      </c>
      <c r="Y4155">
        <v>4</v>
      </c>
      <c r="Z4155" t="s">
        <v>3524</v>
      </c>
      <c r="AA4155" t="s">
        <v>5282</v>
      </c>
      <c r="AB4155" t="s">
        <v>6959</v>
      </c>
      <c r="AC4155">
        <v>9.6999999999999993</v>
      </c>
      <c r="AD4155" t="s">
        <v>8473</v>
      </c>
      <c r="AE4155" t="s">
        <v>9379</v>
      </c>
      <c r="AF4155" t="s">
        <v>8957</v>
      </c>
    </row>
    <row r="4156" spans="1:33" hidden="1" x14ac:dyDescent="0.25">
      <c r="A4156" t="s">
        <v>69</v>
      </c>
      <c r="B4156">
        <v>2025328</v>
      </c>
      <c r="C4156" t="s">
        <v>87</v>
      </c>
      <c r="D4156">
        <v>4</v>
      </c>
      <c r="E4156" t="s">
        <v>90</v>
      </c>
      <c r="F4156">
        <v>1200</v>
      </c>
      <c r="G4156" t="s">
        <v>98</v>
      </c>
      <c r="H4156" t="s">
        <v>395</v>
      </c>
      <c r="I4156" t="s">
        <v>446</v>
      </c>
      <c r="J4156" t="s">
        <v>448</v>
      </c>
      <c r="K4156">
        <v>23.93</v>
      </c>
      <c r="L4156">
        <v>47.32</v>
      </c>
      <c r="M4156" t="s">
        <v>759</v>
      </c>
      <c r="Q4156">
        <v>6</v>
      </c>
      <c r="R4156">
        <v>1</v>
      </c>
      <c r="S4156" t="s">
        <v>1744</v>
      </c>
      <c r="T4156" t="s">
        <v>2931</v>
      </c>
      <c r="U4156" t="s">
        <v>3400</v>
      </c>
      <c r="V4156" t="s">
        <v>3460</v>
      </c>
      <c r="W4156">
        <v>135</v>
      </c>
      <c r="X4156">
        <v>1125</v>
      </c>
      <c r="Y4156">
        <v>10</v>
      </c>
      <c r="Z4156" t="s">
        <v>3496</v>
      </c>
      <c r="AA4156" t="s">
        <v>6475</v>
      </c>
      <c r="AB4156" t="s">
        <v>7363</v>
      </c>
      <c r="AC4156">
        <v>9.4</v>
      </c>
      <c r="AD4156" t="s">
        <v>8750</v>
      </c>
      <c r="AE4156" t="s">
        <v>8862</v>
      </c>
      <c r="AF4156" t="s">
        <v>9440</v>
      </c>
    </row>
    <row r="4157" spans="1:33" hidden="1" x14ac:dyDescent="0.25">
      <c r="A4157" t="s">
        <v>69</v>
      </c>
      <c r="B4157">
        <v>2025328</v>
      </c>
      <c r="C4157" t="s">
        <v>87</v>
      </c>
      <c r="D4157">
        <v>4</v>
      </c>
      <c r="E4157" t="s">
        <v>90</v>
      </c>
      <c r="F4157">
        <v>1200</v>
      </c>
      <c r="G4157" t="s">
        <v>98</v>
      </c>
      <c r="H4157" t="s">
        <v>395</v>
      </c>
      <c r="I4157" t="s">
        <v>446</v>
      </c>
      <c r="J4157" t="s">
        <v>448</v>
      </c>
      <c r="K4157">
        <v>23.93</v>
      </c>
      <c r="L4157">
        <v>47.32</v>
      </c>
      <c r="M4157" t="s">
        <v>759</v>
      </c>
      <c r="Q4157">
        <v>7</v>
      </c>
      <c r="R4157">
        <v>6</v>
      </c>
      <c r="S4157" t="s">
        <v>1405</v>
      </c>
      <c r="T4157" t="s">
        <v>2592</v>
      </c>
      <c r="U4157" t="s">
        <v>3397</v>
      </c>
      <c r="V4157" t="s">
        <v>3450</v>
      </c>
      <c r="W4157">
        <v>130</v>
      </c>
      <c r="X4157">
        <v>1253</v>
      </c>
      <c r="Y4157">
        <v>3</v>
      </c>
      <c r="Z4157" t="s">
        <v>3484</v>
      </c>
      <c r="AA4157" t="s">
        <v>5133</v>
      </c>
      <c r="AB4157" t="s">
        <v>7500</v>
      </c>
      <c r="AC4157">
        <v>16</v>
      </c>
      <c r="AD4157" t="s">
        <v>8472</v>
      </c>
      <c r="AE4157" t="s">
        <v>8898</v>
      </c>
      <c r="AF4157" t="s">
        <v>8761</v>
      </c>
    </row>
    <row r="4158" spans="1:33" hidden="1" x14ac:dyDescent="0.25">
      <c r="A4158" t="s">
        <v>69</v>
      </c>
      <c r="B4158">
        <v>2025328</v>
      </c>
      <c r="C4158" t="s">
        <v>87</v>
      </c>
      <c r="D4158">
        <v>4</v>
      </c>
      <c r="E4158" t="s">
        <v>90</v>
      </c>
      <c r="F4158">
        <v>1200</v>
      </c>
      <c r="G4158" t="s">
        <v>98</v>
      </c>
      <c r="H4158" t="s">
        <v>395</v>
      </c>
      <c r="I4158" t="s">
        <v>446</v>
      </c>
      <c r="J4158" t="s">
        <v>448</v>
      </c>
      <c r="K4158">
        <v>23.93</v>
      </c>
      <c r="L4158">
        <v>47.32</v>
      </c>
      <c r="M4158" t="s">
        <v>759</v>
      </c>
      <c r="Q4158">
        <v>8</v>
      </c>
      <c r="R4158">
        <v>2</v>
      </c>
      <c r="S4158" t="s">
        <v>1764</v>
      </c>
      <c r="T4158" t="s">
        <v>2951</v>
      </c>
      <c r="U4158" t="s">
        <v>3407</v>
      </c>
      <c r="V4158" t="s">
        <v>3454</v>
      </c>
      <c r="W4158">
        <v>135</v>
      </c>
      <c r="X4158">
        <v>1118</v>
      </c>
      <c r="Y4158">
        <v>7</v>
      </c>
      <c r="Z4158" t="s">
        <v>3497</v>
      </c>
      <c r="AA4158" t="s">
        <v>5583</v>
      </c>
      <c r="AB4158" t="s">
        <v>8017</v>
      </c>
      <c r="AC4158">
        <v>9.1999999999999993</v>
      </c>
      <c r="AD4158" t="s">
        <v>8928</v>
      </c>
      <c r="AE4158" t="s">
        <v>8861</v>
      </c>
      <c r="AF4158" t="s">
        <v>8874</v>
      </c>
    </row>
    <row r="4159" spans="1:33" hidden="1" x14ac:dyDescent="0.25">
      <c r="A4159" t="s">
        <v>69</v>
      </c>
      <c r="B4159">
        <v>2025328</v>
      </c>
      <c r="C4159" t="s">
        <v>87</v>
      </c>
      <c r="D4159">
        <v>4</v>
      </c>
      <c r="E4159" t="s">
        <v>90</v>
      </c>
      <c r="F4159">
        <v>1200</v>
      </c>
      <c r="G4159" t="s">
        <v>98</v>
      </c>
      <c r="H4159" t="s">
        <v>395</v>
      </c>
      <c r="I4159" t="s">
        <v>446</v>
      </c>
      <c r="J4159" t="s">
        <v>448</v>
      </c>
      <c r="K4159">
        <v>23.93</v>
      </c>
      <c r="L4159">
        <v>47.32</v>
      </c>
      <c r="M4159" t="s">
        <v>759</v>
      </c>
      <c r="Q4159">
        <v>9</v>
      </c>
      <c r="R4159">
        <v>8</v>
      </c>
      <c r="S4159" t="s">
        <v>1920</v>
      </c>
      <c r="T4159" t="s">
        <v>3107</v>
      </c>
      <c r="U4159" t="s">
        <v>3416</v>
      </c>
      <c r="V4159" t="s">
        <v>3452</v>
      </c>
      <c r="W4159">
        <v>128</v>
      </c>
      <c r="X4159">
        <v>1081</v>
      </c>
      <c r="Y4159">
        <v>8</v>
      </c>
      <c r="Z4159" t="s">
        <v>3497</v>
      </c>
      <c r="AA4159" t="s">
        <v>4992</v>
      </c>
      <c r="AB4159" t="s">
        <v>8269</v>
      </c>
      <c r="AC4159">
        <v>17</v>
      </c>
      <c r="AD4159" t="s">
        <v>8653</v>
      </c>
      <c r="AE4159" t="s">
        <v>9439</v>
      </c>
      <c r="AF4159" t="s">
        <v>9053</v>
      </c>
    </row>
    <row r="4160" spans="1:33" hidden="1" x14ac:dyDescent="0.25">
      <c r="A4160" t="s">
        <v>69</v>
      </c>
      <c r="B4160">
        <v>2025328</v>
      </c>
      <c r="C4160" t="s">
        <v>87</v>
      </c>
      <c r="D4160">
        <v>4</v>
      </c>
      <c r="E4160" t="s">
        <v>90</v>
      </c>
      <c r="F4160">
        <v>1200</v>
      </c>
      <c r="G4160" t="s">
        <v>98</v>
      </c>
      <c r="H4160" t="s">
        <v>395</v>
      </c>
      <c r="I4160" t="s">
        <v>446</v>
      </c>
      <c r="J4160" t="s">
        <v>448</v>
      </c>
      <c r="K4160">
        <v>23.93</v>
      </c>
      <c r="L4160">
        <v>47.32</v>
      </c>
      <c r="M4160" t="s">
        <v>759</v>
      </c>
      <c r="Q4160">
        <v>10</v>
      </c>
      <c r="R4160">
        <v>5</v>
      </c>
      <c r="S4160" t="s">
        <v>1658</v>
      </c>
      <c r="T4160" t="s">
        <v>2845</v>
      </c>
      <c r="U4160" t="s">
        <v>3410</v>
      </c>
      <c r="V4160" t="s">
        <v>3461</v>
      </c>
      <c r="W4160">
        <v>131</v>
      </c>
      <c r="X4160">
        <v>1036</v>
      </c>
      <c r="Y4160">
        <v>9</v>
      </c>
      <c r="Z4160" t="s">
        <v>3491</v>
      </c>
      <c r="AA4160" t="s">
        <v>5247</v>
      </c>
      <c r="AB4160" t="s">
        <v>7512</v>
      </c>
      <c r="AC4160">
        <v>60</v>
      </c>
      <c r="AD4160" t="s">
        <v>9144</v>
      </c>
      <c r="AE4160" t="s">
        <v>9428</v>
      </c>
      <c r="AF4160" t="s">
        <v>8413</v>
      </c>
    </row>
    <row r="4161" spans="1:33" hidden="1" x14ac:dyDescent="0.25">
      <c r="A4161" t="s">
        <v>69</v>
      </c>
      <c r="B4161">
        <v>2025328</v>
      </c>
      <c r="C4161" t="s">
        <v>87</v>
      </c>
      <c r="D4161">
        <v>4</v>
      </c>
      <c r="E4161" t="s">
        <v>90</v>
      </c>
      <c r="F4161">
        <v>1200</v>
      </c>
      <c r="G4161" t="s">
        <v>98</v>
      </c>
      <c r="H4161" t="s">
        <v>395</v>
      </c>
      <c r="I4161" t="s">
        <v>446</v>
      </c>
      <c r="J4161" t="s">
        <v>448</v>
      </c>
      <c r="K4161">
        <v>23.93</v>
      </c>
      <c r="L4161">
        <v>47.32</v>
      </c>
      <c r="M4161" t="s">
        <v>759</v>
      </c>
      <c r="Q4161">
        <v>11</v>
      </c>
      <c r="R4161">
        <v>10</v>
      </c>
      <c r="S4161" t="s">
        <v>1185</v>
      </c>
      <c r="T4161" t="s">
        <v>2372</v>
      </c>
      <c r="U4161" t="s">
        <v>3409</v>
      </c>
      <c r="V4161" t="s">
        <v>3442</v>
      </c>
      <c r="W4161">
        <v>121</v>
      </c>
      <c r="X4161">
        <v>1168</v>
      </c>
      <c r="Y4161">
        <v>1</v>
      </c>
      <c r="Z4161" t="s">
        <v>3501</v>
      </c>
      <c r="AA4161" t="s">
        <v>6079</v>
      </c>
      <c r="AB4161" t="s">
        <v>8270</v>
      </c>
      <c r="AC4161">
        <v>21</v>
      </c>
      <c r="AD4161" t="s">
        <v>8472</v>
      </c>
      <c r="AE4161" t="s">
        <v>8981</v>
      </c>
      <c r="AF4161" t="s">
        <v>8551</v>
      </c>
    </row>
    <row r="4162" spans="1:33" hidden="1" x14ac:dyDescent="0.25">
      <c r="A4162" t="s">
        <v>69</v>
      </c>
      <c r="B4162">
        <v>2025328</v>
      </c>
      <c r="C4162" t="s">
        <v>87</v>
      </c>
      <c r="D4162">
        <v>4</v>
      </c>
      <c r="E4162" t="s">
        <v>90</v>
      </c>
      <c r="F4162">
        <v>1200</v>
      </c>
      <c r="G4162" t="s">
        <v>98</v>
      </c>
      <c r="H4162" t="s">
        <v>395</v>
      </c>
      <c r="I4162" t="s">
        <v>446</v>
      </c>
      <c r="J4162" t="s">
        <v>448</v>
      </c>
      <c r="K4162">
        <v>23.93</v>
      </c>
      <c r="L4162">
        <v>47.32</v>
      </c>
      <c r="M4162" t="s">
        <v>759</v>
      </c>
      <c r="Q4162">
        <v>12</v>
      </c>
      <c r="R4162">
        <v>3</v>
      </c>
      <c r="S4162" t="s">
        <v>2032</v>
      </c>
      <c r="T4162" t="s">
        <v>3219</v>
      </c>
      <c r="U4162" t="s">
        <v>3417</v>
      </c>
      <c r="V4162" t="s">
        <v>3451</v>
      </c>
      <c r="W4162">
        <v>133</v>
      </c>
      <c r="X4162">
        <v>1099</v>
      </c>
      <c r="Y4162">
        <v>11</v>
      </c>
      <c r="Z4162" t="s">
        <v>3558</v>
      </c>
      <c r="AA4162" t="s">
        <v>5138</v>
      </c>
      <c r="AB4162" t="s">
        <v>8271</v>
      </c>
      <c r="AC4162">
        <v>58</v>
      </c>
      <c r="AD4162" t="s">
        <v>461</v>
      </c>
      <c r="AE4162" t="s">
        <v>9379</v>
      </c>
      <c r="AF4162" t="s">
        <v>8702</v>
      </c>
    </row>
    <row r="4163" spans="1:33" hidden="1" x14ac:dyDescent="0.25">
      <c r="A4163" t="s">
        <v>69</v>
      </c>
      <c r="B4163">
        <v>2025329</v>
      </c>
      <c r="C4163" t="s">
        <v>87</v>
      </c>
      <c r="D4163">
        <v>5</v>
      </c>
      <c r="E4163" t="s">
        <v>90</v>
      </c>
      <c r="F4163">
        <v>1650</v>
      </c>
      <c r="G4163" t="s">
        <v>98</v>
      </c>
      <c r="H4163" t="s">
        <v>397</v>
      </c>
      <c r="I4163" t="s">
        <v>446</v>
      </c>
      <c r="J4163" t="s">
        <v>448</v>
      </c>
      <c r="K4163">
        <v>28.99</v>
      </c>
      <c r="L4163">
        <v>53.21</v>
      </c>
      <c r="M4163" t="s">
        <v>760</v>
      </c>
      <c r="N4163" t="s">
        <v>952</v>
      </c>
      <c r="Q4163">
        <v>1</v>
      </c>
      <c r="R4163">
        <v>11</v>
      </c>
      <c r="S4163" t="s">
        <v>1687</v>
      </c>
      <c r="T4163" t="s">
        <v>2874</v>
      </c>
      <c r="U4163" t="s">
        <v>3419</v>
      </c>
      <c r="V4163" t="s">
        <v>3442</v>
      </c>
      <c r="W4163">
        <v>120</v>
      </c>
      <c r="X4163">
        <v>1154</v>
      </c>
      <c r="Y4163">
        <v>10</v>
      </c>
      <c r="Z4163" t="s">
        <v>3478</v>
      </c>
      <c r="AA4163" t="s">
        <v>5062</v>
      </c>
      <c r="AB4163" t="s">
        <v>952</v>
      </c>
      <c r="AC4163">
        <v>7.7</v>
      </c>
      <c r="AD4163" t="s">
        <v>9049</v>
      </c>
      <c r="AE4163" t="s">
        <v>8605</v>
      </c>
      <c r="AF4163" t="s">
        <v>8597</v>
      </c>
      <c r="AG4163" t="s">
        <v>9082</v>
      </c>
    </row>
    <row r="4164" spans="1:33" hidden="1" x14ac:dyDescent="0.25">
      <c r="A4164" t="s">
        <v>69</v>
      </c>
      <c r="B4164">
        <v>2025329</v>
      </c>
      <c r="C4164" t="s">
        <v>87</v>
      </c>
      <c r="D4164">
        <v>5</v>
      </c>
      <c r="E4164" t="s">
        <v>90</v>
      </c>
      <c r="F4164">
        <v>1650</v>
      </c>
      <c r="G4164" t="s">
        <v>98</v>
      </c>
      <c r="H4164" t="s">
        <v>397</v>
      </c>
      <c r="I4164" t="s">
        <v>446</v>
      </c>
      <c r="J4164" t="s">
        <v>448</v>
      </c>
      <c r="K4164">
        <v>28.99</v>
      </c>
      <c r="L4164">
        <v>53.21</v>
      </c>
      <c r="M4164" t="s">
        <v>760</v>
      </c>
      <c r="N4164" t="s">
        <v>952</v>
      </c>
      <c r="Q4164">
        <v>2</v>
      </c>
      <c r="R4164">
        <v>12</v>
      </c>
      <c r="S4164" t="s">
        <v>1538</v>
      </c>
      <c r="T4164" t="s">
        <v>2725</v>
      </c>
      <c r="U4164" t="s">
        <v>3398</v>
      </c>
      <c r="V4164" t="s">
        <v>3454</v>
      </c>
      <c r="W4164">
        <v>120</v>
      </c>
      <c r="X4164">
        <v>1064</v>
      </c>
      <c r="Y4164">
        <v>4</v>
      </c>
      <c r="Z4164" t="s">
        <v>3521</v>
      </c>
      <c r="AA4164" t="s">
        <v>6476</v>
      </c>
      <c r="AB4164" t="s">
        <v>7612</v>
      </c>
      <c r="AC4164">
        <v>7.2</v>
      </c>
      <c r="AD4164" t="s">
        <v>8499</v>
      </c>
      <c r="AE4164" t="s">
        <v>8604</v>
      </c>
      <c r="AF4164" t="s">
        <v>8443</v>
      </c>
      <c r="AG4164" t="s">
        <v>9085</v>
      </c>
    </row>
    <row r="4165" spans="1:33" hidden="1" x14ac:dyDescent="0.25">
      <c r="A4165" t="s">
        <v>69</v>
      </c>
      <c r="B4165">
        <v>2025329</v>
      </c>
      <c r="C4165" t="s">
        <v>87</v>
      </c>
      <c r="D4165">
        <v>5</v>
      </c>
      <c r="E4165" t="s">
        <v>90</v>
      </c>
      <c r="F4165">
        <v>1650</v>
      </c>
      <c r="G4165" t="s">
        <v>98</v>
      </c>
      <c r="H4165" t="s">
        <v>397</v>
      </c>
      <c r="I4165" t="s">
        <v>446</v>
      </c>
      <c r="J4165" t="s">
        <v>448</v>
      </c>
      <c r="K4165">
        <v>28.99</v>
      </c>
      <c r="L4165">
        <v>53.21</v>
      </c>
      <c r="M4165" t="s">
        <v>760</v>
      </c>
      <c r="N4165" t="s">
        <v>952</v>
      </c>
      <c r="Q4165">
        <v>3</v>
      </c>
      <c r="R4165">
        <v>1</v>
      </c>
      <c r="S4165" t="s">
        <v>1794</v>
      </c>
      <c r="T4165" t="s">
        <v>2981</v>
      </c>
      <c r="U4165" t="s">
        <v>3403</v>
      </c>
      <c r="V4165" t="s">
        <v>3456</v>
      </c>
      <c r="W4165">
        <v>135</v>
      </c>
      <c r="X4165">
        <v>1159</v>
      </c>
      <c r="Y4165">
        <v>8</v>
      </c>
      <c r="Z4165" t="s">
        <v>3481</v>
      </c>
      <c r="AA4165" t="s">
        <v>4959</v>
      </c>
      <c r="AB4165" t="s">
        <v>7835</v>
      </c>
      <c r="AC4165">
        <v>7.2</v>
      </c>
      <c r="AD4165" t="s">
        <v>9182</v>
      </c>
      <c r="AE4165" t="s">
        <v>8820</v>
      </c>
      <c r="AF4165" t="s">
        <v>8452</v>
      </c>
      <c r="AG4165" t="s">
        <v>9313</v>
      </c>
    </row>
    <row r="4166" spans="1:33" hidden="1" x14ac:dyDescent="0.25">
      <c r="A4166" t="s">
        <v>69</v>
      </c>
      <c r="B4166">
        <v>2025329</v>
      </c>
      <c r="C4166" t="s">
        <v>87</v>
      </c>
      <c r="D4166">
        <v>5</v>
      </c>
      <c r="E4166" t="s">
        <v>90</v>
      </c>
      <c r="F4166">
        <v>1650</v>
      </c>
      <c r="G4166" t="s">
        <v>98</v>
      </c>
      <c r="H4166" t="s">
        <v>397</v>
      </c>
      <c r="I4166" t="s">
        <v>446</v>
      </c>
      <c r="J4166" t="s">
        <v>448</v>
      </c>
      <c r="K4166">
        <v>28.99</v>
      </c>
      <c r="L4166">
        <v>53.21</v>
      </c>
      <c r="M4166" t="s">
        <v>760</v>
      </c>
      <c r="N4166" t="s">
        <v>952</v>
      </c>
      <c r="Q4166">
        <v>4</v>
      </c>
      <c r="R4166">
        <v>6</v>
      </c>
      <c r="S4166" t="s">
        <v>1384</v>
      </c>
      <c r="T4166" t="s">
        <v>2571</v>
      </c>
      <c r="U4166" t="s">
        <v>3397</v>
      </c>
      <c r="V4166" t="s">
        <v>3459</v>
      </c>
      <c r="W4166">
        <v>127</v>
      </c>
      <c r="X4166">
        <v>1186</v>
      </c>
      <c r="Y4166">
        <v>2</v>
      </c>
      <c r="Z4166" t="s">
        <v>3482</v>
      </c>
      <c r="AA4166" t="s">
        <v>5038</v>
      </c>
      <c r="AB4166" t="s">
        <v>7613</v>
      </c>
      <c r="AC4166">
        <v>16</v>
      </c>
      <c r="AD4166" t="s">
        <v>9183</v>
      </c>
      <c r="AE4166" t="s">
        <v>8551</v>
      </c>
      <c r="AF4166" t="s">
        <v>8443</v>
      </c>
      <c r="AG4166" t="s">
        <v>9103</v>
      </c>
    </row>
    <row r="4167" spans="1:33" hidden="1" x14ac:dyDescent="0.25">
      <c r="A4167" t="s">
        <v>69</v>
      </c>
      <c r="B4167">
        <v>2025329</v>
      </c>
      <c r="C4167" t="s">
        <v>87</v>
      </c>
      <c r="D4167">
        <v>5</v>
      </c>
      <c r="E4167" t="s">
        <v>90</v>
      </c>
      <c r="F4167">
        <v>1650</v>
      </c>
      <c r="G4167" t="s">
        <v>98</v>
      </c>
      <c r="H4167" t="s">
        <v>397</v>
      </c>
      <c r="I4167" t="s">
        <v>446</v>
      </c>
      <c r="J4167" t="s">
        <v>448</v>
      </c>
      <c r="K4167">
        <v>28.99</v>
      </c>
      <c r="L4167">
        <v>53.21</v>
      </c>
      <c r="M4167" t="s">
        <v>760</v>
      </c>
      <c r="N4167" t="s">
        <v>952</v>
      </c>
      <c r="Q4167">
        <v>5</v>
      </c>
      <c r="R4167">
        <v>7</v>
      </c>
      <c r="S4167" t="s">
        <v>1192</v>
      </c>
      <c r="T4167" t="s">
        <v>2379</v>
      </c>
      <c r="U4167" t="s">
        <v>3404</v>
      </c>
      <c r="V4167" t="s">
        <v>3444</v>
      </c>
      <c r="W4167">
        <v>126</v>
      </c>
      <c r="X4167">
        <v>1164</v>
      </c>
      <c r="Y4167">
        <v>5</v>
      </c>
      <c r="Z4167" t="s">
        <v>3497</v>
      </c>
      <c r="AA4167" t="s">
        <v>6477</v>
      </c>
      <c r="AB4167" t="s">
        <v>7273</v>
      </c>
      <c r="AC4167">
        <v>12</v>
      </c>
      <c r="AD4167" t="s">
        <v>9184</v>
      </c>
      <c r="AE4167" t="s">
        <v>8605</v>
      </c>
      <c r="AF4167" t="s">
        <v>8592</v>
      </c>
      <c r="AG4167" t="s">
        <v>9053</v>
      </c>
    </row>
    <row r="4168" spans="1:33" hidden="1" x14ac:dyDescent="0.25">
      <c r="A4168" t="s">
        <v>69</v>
      </c>
      <c r="B4168">
        <v>2025329</v>
      </c>
      <c r="C4168" t="s">
        <v>87</v>
      </c>
      <c r="D4168">
        <v>5</v>
      </c>
      <c r="E4168" t="s">
        <v>90</v>
      </c>
      <c r="F4168">
        <v>1650</v>
      </c>
      <c r="G4168" t="s">
        <v>98</v>
      </c>
      <c r="H4168" t="s">
        <v>397</v>
      </c>
      <c r="I4168" t="s">
        <v>446</v>
      </c>
      <c r="J4168" t="s">
        <v>448</v>
      </c>
      <c r="K4168">
        <v>28.99</v>
      </c>
      <c r="L4168">
        <v>53.21</v>
      </c>
      <c r="M4168" t="s">
        <v>760</v>
      </c>
      <c r="N4168" t="s">
        <v>952</v>
      </c>
      <c r="Q4168">
        <v>6</v>
      </c>
      <c r="R4168">
        <v>4</v>
      </c>
      <c r="S4168" t="s">
        <v>2113</v>
      </c>
      <c r="T4168" t="s">
        <v>3300</v>
      </c>
      <c r="U4168" t="s">
        <v>3413</v>
      </c>
      <c r="V4168" t="s">
        <v>3457</v>
      </c>
      <c r="W4168">
        <v>127</v>
      </c>
      <c r="X4168">
        <v>1064</v>
      </c>
      <c r="Y4168">
        <v>11</v>
      </c>
      <c r="Z4168" t="s">
        <v>3485</v>
      </c>
      <c r="AA4168" t="s">
        <v>6478</v>
      </c>
      <c r="AB4168" t="s">
        <v>6916</v>
      </c>
      <c r="AC4168">
        <v>55</v>
      </c>
      <c r="AD4168" t="s">
        <v>9183</v>
      </c>
      <c r="AE4168" t="s">
        <v>8553</v>
      </c>
      <c r="AF4168" t="s">
        <v>8631</v>
      </c>
      <c r="AG4168" t="s">
        <v>8654</v>
      </c>
    </row>
    <row r="4169" spans="1:33" hidden="1" x14ac:dyDescent="0.25">
      <c r="A4169" t="s">
        <v>69</v>
      </c>
      <c r="B4169">
        <v>2025329</v>
      </c>
      <c r="C4169" t="s">
        <v>87</v>
      </c>
      <c r="D4169">
        <v>5</v>
      </c>
      <c r="E4169" t="s">
        <v>90</v>
      </c>
      <c r="F4169">
        <v>1650</v>
      </c>
      <c r="G4169" t="s">
        <v>98</v>
      </c>
      <c r="H4169" t="s">
        <v>397</v>
      </c>
      <c r="I4169" t="s">
        <v>446</v>
      </c>
      <c r="J4169" t="s">
        <v>448</v>
      </c>
      <c r="K4169">
        <v>28.99</v>
      </c>
      <c r="L4169">
        <v>53.21</v>
      </c>
      <c r="M4169" t="s">
        <v>760</v>
      </c>
      <c r="N4169" t="s">
        <v>952</v>
      </c>
      <c r="Q4169">
        <v>7</v>
      </c>
      <c r="R4169">
        <v>10</v>
      </c>
      <c r="S4169" t="s">
        <v>1891</v>
      </c>
      <c r="T4169" t="s">
        <v>3078</v>
      </c>
      <c r="U4169" t="s">
        <v>3409</v>
      </c>
      <c r="V4169" t="s">
        <v>3448</v>
      </c>
      <c r="W4169">
        <v>122</v>
      </c>
      <c r="X4169">
        <v>1090</v>
      </c>
      <c r="Y4169">
        <v>3</v>
      </c>
      <c r="Z4169" t="s">
        <v>3485</v>
      </c>
      <c r="AA4169" t="s">
        <v>6479</v>
      </c>
      <c r="AB4169" t="s">
        <v>6916</v>
      </c>
      <c r="AC4169">
        <v>5.8</v>
      </c>
      <c r="AD4169" t="s">
        <v>8499</v>
      </c>
      <c r="AE4169" t="s">
        <v>8551</v>
      </c>
      <c r="AF4169" t="s">
        <v>8443</v>
      </c>
      <c r="AG4169" t="s">
        <v>8476</v>
      </c>
    </row>
    <row r="4170" spans="1:33" hidden="1" x14ac:dyDescent="0.25">
      <c r="A4170" t="s">
        <v>69</v>
      </c>
      <c r="B4170">
        <v>2025329</v>
      </c>
      <c r="C4170" t="s">
        <v>87</v>
      </c>
      <c r="D4170">
        <v>5</v>
      </c>
      <c r="E4170" t="s">
        <v>90</v>
      </c>
      <c r="F4170">
        <v>1650</v>
      </c>
      <c r="G4170" t="s">
        <v>98</v>
      </c>
      <c r="H4170" t="s">
        <v>397</v>
      </c>
      <c r="I4170" t="s">
        <v>446</v>
      </c>
      <c r="J4170" t="s">
        <v>448</v>
      </c>
      <c r="K4170">
        <v>28.99</v>
      </c>
      <c r="L4170">
        <v>53.21</v>
      </c>
      <c r="M4170" t="s">
        <v>760</v>
      </c>
      <c r="N4170" t="s">
        <v>952</v>
      </c>
      <c r="Q4170">
        <v>8</v>
      </c>
      <c r="R4170">
        <v>5</v>
      </c>
      <c r="S4170" t="s">
        <v>1083</v>
      </c>
      <c r="T4170" t="s">
        <v>2270</v>
      </c>
      <c r="U4170" t="s">
        <v>3411</v>
      </c>
      <c r="V4170" t="s">
        <v>3460</v>
      </c>
      <c r="W4170">
        <v>128</v>
      </c>
      <c r="X4170">
        <v>1083</v>
      </c>
      <c r="Y4170">
        <v>6</v>
      </c>
      <c r="Z4170" t="s">
        <v>3487</v>
      </c>
      <c r="AA4170" t="s">
        <v>6480</v>
      </c>
      <c r="AB4170" t="s">
        <v>8272</v>
      </c>
      <c r="AC4170">
        <v>3.5</v>
      </c>
      <c r="AD4170" t="s">
        <v>9185</v>
      </c>
      <c r="AE4170" t="s">
        <v>8551</v>
      </c>
      <c r="AF4170" t="s">
        <v>8765</v>
      </c>
      <c r="AG4170" t="s">
        <v>9018</v>
      </c>
    </row>
    <row r="4171" spans="1:33" hidden="1" x14ac:dyDescent="0.25">
      <c r="A4171" t="s">
        <v>69</v>
      </c>
      <c r="B4171">
        <v>2025329</v>
      </c>
      <c r="C4171" t="s">
        <v>87</v>
      </c>
      <c r="D4171">
        <v>5</v>
      </c>
      <c r="E4171" t="s">
        <v>90</v>
      </c>
      <c r="F4171">
        <v>1650</v>
      </c>
      <c r="G4171" t="s">
        <v>98</v>
      </c>
      <c r="H4171" t="s">
        <v>397</v>
      </c>
      <c r="I4171" t="s">
        <v>446</v>
      </c>
      <c r="J4171" t="s">
        <v>448</v>
      </c>
      <c r="K4171">
        <v>28.99</v>
      </c>
      <c r="L4171">
        <v>53.21</v>
      </c>
      <c r="M4171" t="s">
        <v>760</v>
      </c>
      <c r="N4171" t="s">
        <v>952</v>
      </c>
      <c r="Q4171">
        <v>9</v>
      </c>
      <c r="R4171">
        <v>9</v>
      </c>
      <c r="S4171" t="s">
        <v>1068</v>
      </c>
      <c r="T4171" t="s">
        <v>2255</v>
      </c>
      <c r="U4171" t="s">
        <v>3401</v>
      </c>
      <c r="V4171" t="s">
        <v>3458</v>
      </c>
      <c r="W4171">
        <v>123</v>
      </c>
      <c r="X4171">
        <v>1188</v>
      </c>
      <c r="Y4171">
        <v>1</v>
      </c>
      <c r="Z4171" t="s">
        <v>3488</v>
      </c>
      <c r="AA4171" t="s">
        <v>6481</v>
      </c>
      <c r="AB4171" t="s">
        <v>8273</v>
      </c>
      <c r="AC4171">
        <v>12</v>
      </c>
      <c r="AD4171" t="s">
        <v>9186</v>
      </c>
      <c r="AE4171" t="s">
        <v>8605</v>
      </c>
      <c r="AF4171" t="s">
        <v>8597</v>
      </c>
      <c r="AG4171" t="s">
        <v>8460</v>
      </c>
    </row>
    <row r="4172" spans="1:33" hidden="1" x14ac:dyDescent="0.25">
      <c r="A4172" t="s">
        <v>69</v>
      </c>
      <c r="B4172">
        <v>2025329</v>
      </c>
      <c r="C4172" t="s">
        <v>87</v>
      </c>
      <c r="D4172">
        <v>5</v>
      </c>
      <c r="E4172" t="s">
        <v>90</v>
      </c>
      <c r="F4172">
        <v>1650</v>
      </c>
      <c r="G4172" t="s">
        <v>98</v>
      </c>
      <c r="H4172" t="s">
        <v>397</v>
      </c>
      <c r="I4172" t="s">
        <v>446</v>
      </c>
      <c r="J4172" t="s">
        <v>448</v>
      </c>
      <c r="K4172">
        <v>28.99</v>
      </c>
      <c r="L4172">
        <v>53.21</v>
      </c>
      <c r="M4172" t="s">
        <v>760</v>
      </c>
      <c r="N4172" t="s">
        <v>952</v>
      </c>
      <c r="Q4172">
        <v>10</v>
      </c>
      <c r="R4172">
        <v>2</v>
      </c>
      <c r="S4172" t="s">
        <v>1818</v>
      </c>
      <c r="T4172" t="s">
        <v>3005</v>
      </c>
      <c r="U4172" t="s">
        <v>3402</v>
      </c>
      <c r="V4172" t="s">
        <v>3445</v>
      </c>
      <c r="W4172">
        <v>130</v>
      </c>
      <c r="X4172">
        <v>1131</v>
      </c>
      <c r="Y4172">
        <v>12</v>
      </c>
      <c r="Z4172" t="s">
        <v>3509</v>
      </c>
      <c r="AA4172" t="s">
        <v>5275</v>
      </c>
      <c r="AB4172" t="s">
        <v>7828</v>
      </c>
      <c r="AC4172">
        <v>28</v>
      </c>
      <c r="AD4172" t="s">
        <v>9187</v>
      </c>
      <c r="AE4172" t="s">
        <v>8602</v>
      </c>
      <c r="AF4172" t="s">
        <v>8489</v>
      </c>
      <c r="AG4172" t="s">
        <v>8581</v>
      </c>
    </row>
    <row r="4173" spans="1:33" hidden="1" x14ac:dyDescent="0.25">
      <c r="A4173" t="s">
        <v>69</v>
      </c>
      <c r="B4173">
        <v>2025329</v>
      </c>
      <c r="C4173" t="s">
        <v>87</v>
      </c>
      <c r="D4173">
        <v>5</v>
      </c>
      <c r="E4173" t="s">
        <v>90</v>
      </c>
      <c r="F4173">
        <v>1650</v>
      </c>
      <c r="G4173" t="s">
        <v>98</v>
      </c>
      <c r="H4173" t="s">
        <v>397</v>
      </c>
      <c r="I4173" t="s">
        <v>446</v>
      </c>
      <c r="J4173" t="s">
        <v>448</v>
      </c>
      <c r="K4173">
        <v>28.99</v>
      </c>
      <c r="L4173">
        <v>53.21</v>
      </c>
      <c r="M4173" t="s">
        <v>760</v>
      </c>
      <c r="N4173" t="s">
        <v>952</v>
      </c>
      <c r="Q4173">
        <v>11</v>
      </c>
      <c r="R4173">
        <v>3</v>
      </c>
      <c r="S4173" t="s">
        <v>1155</v>
      </c>
      <c r="T4173" t="s">
        <v>2342</v>
      </c>
      <c r="U4173" t="s">
        <v>3422</v>
      </c>
      <c r="V4173" t="s">
        <v>3447</v>
      </c>
      <c r="W4173">
        <v>129</v>
      </c>
      <c r="X4173">
        <v>1085</v>
      </c>
      <c r="Y4173">
        <v>7</v>
      </c>
      <c r="Z4173" t="s">
        <v>3547</v>
      </c>
      <c r="AA4173" t="s">
        <v>6482</v>
      </c>
      <c r="AB4173" t="s">
        <v>8274</v>
      </c>
      <c r="AC4173">
        <v>19</v>
      </c>
      <c r="AD4173" t="s">
        <v>9188</v>
      </c>
      <c r="AE4173" t="s">
        <v>8708</v>
      </c>
      <c r="AF4173" t="s">
        <v>8446</v>
      </c>
      <c r="AG4173" t="s">
        <v>8415</v>
      </c>
    </row>
    <row r="4174" spans="1:33" hidden="1" x14ac:dyDescent="0.25">
      <c r="A4174" t="s">
        <v>69</v>
      </c>
      <c r="B4174">
        <v>2025329</v>
      </c>
      <c r="C4174" t="s">
        <v>87</v>
      </c>
      <c r="D4174">
        <v>5</v>
      </c>
      <c r="E4174" t="s">
        <v>90</v>
      </c>
      <c r="F4174">
        <v>1650</v>
      </c>
      <c r="G4174" t="s">
        <v>98</v>
      </c>
      <c r="H4174" t="s">
        <v>397</v>
      </c>
      <c r="I4174" t="s">
        <v>446</v>
      </c>
      <c r="J4174" t="s">
        <v>448</v>
      </c>
      <c r="K4174">
        <v>28.99</v>
      </c>
      <c r="L4174">
        <v>53.21</v>
      </c>
      <c r="M4174" t="s">
        <v>760</v>
      </c>
      <c r="N4174" t="s">
        <v>952</v>
      </c>
      <c r="Q4174">
        <v>12</v>
      </c>
      <c r="R4174">
        <v>8</v>
      </c>
      <c r="S4174" t="s">
        <v>1763</v>
      </c>
      <c r="T4174" t="s">
        <v>2950</v>
      </c>
      <c r="U4174" t="s">
        <v>3412</v>
      </c>
      <c r="V4174" t="s">
        <v>3449</v>
      </c>
      <c r="W4174">
        <v>124</v>
      </c>
      <c r="X4174">
        <v>1041</v>
      </c>
      <c r="Y4174">
        <v>9</v>
      </c>
      <c r="Z4174" t="s">
        <v>3535</v>
      </c>
      <c r="AA4174" t="s">
        <v>4940</v>
      </c>
      <c r="AB4174" t="s">
        <v>8275</v>
      </c>
      <c r="AC4174">
        <v>38</v>
      </c>
      <c r="AD4174" t="s">
        <v>9189</v>
      </c>
      <c r="AE4174" t="s">
        <v>8793</v>
      </c>
      <c r="AF4174" t="s">
        <v>8443</v>
      </c>
      <c r="AG4174" t="s">
        <v>8442</v>
      </c>
    </row>
    <row r="4175" spans="1:33" hidden="1" x14ac:dyDescent="0.25">
      <c r="A4175" t="s">
        <v>69</v>
      </c>
      <c r="B4175">
        <v>2025330</v>
      </c>
      <c r="C4175" t="s">
        <v>87</v>
      </c>
      <c r="D4175">
        <v>6</v>
      </c>
      <c r="E4175" t="s">
        <v>90</v>
      </c>
      <c r="F4175">
        <v>1200</v>
      </c>
      <c r="G4175" t="s">
        <v>98</v>
      </c>
      <c r="H4175" t="s">
        <v>395</v>
      </c>
      <c r="I4175" t="s">
        <v>446</v>
      </c>
      <c r="J4175" t="s">
        <v>448</v>
      </c>
      <c r="K4175">
        <v>23.36</v>
      </c>
      <c r="L4175">
        <v>46.19</v>
      </c>
      <c r="M4175" t="s">
        <v>761</v>
      </c>
      <c r="Q4175">
        <v>1</v>
      </c>
      <c r="R4175">
        <v>8</v>
      </c>
      <c r="S4175" t="s">
        <v>1784</v>
      </c>
      <c r="T4175" t="s">
        <v>2971</v>
      </c>
      <c r="U4175" t="s">
        <v>3397</v>
      </c>
      <c r="V4175" t="s">
        <v>3440</v>
      </c>
      <c r="W4175">
        <v>126</v>
      </c>
      <c r="X4175">
        <v>1154</v>
      </c>
      <c r="Y4175">
        <v>1</v>
      </c>
      <c r="Z4175" t="s">
        <v>3478</v>
      </c>
      <c r="AA4175" t="s">
        <v>5240</v>
      </c>
      <c r="AB4175" t="s">
        <v>761</v>
      </c>
      <c r="AC4175">
        <v>7.1</v>
      </c>
      <c r="AD4175" t="s">
        <v>8456</v>
      </c>
      <c r="AE4175" t="s">
        <v>9400</v>
      </c>
      <c r="AF4175" t="s">
        <v>8861</v>
      </c>
    </row>
    <row r="4176" spans="1:33" hidden="1" x14ac:dyDescent="0.25">
      <c r="A4176" t="s">
        <v>69</v>
      </c>
      <c r="B4176">
        <v>2025330</v>
      </c>
      <c r="C4176" t="s">
        <v>87</v>
      </c>
      <c r="D4176">
        <v>6</v>
      </c>
      <c r="E4176" t="s">
        <v>90</v>
      </c>
      <c r="F4176">
        <v>1200</v>
      </c>
      <c r="G4176" t="s">
        <v>98</v>
      </c>
      <c r="H4176" t="s">
        <v>395</v>
      </c>
      <c r="I4176" t="s">
        <v>446</v>
      </c>
      <c r="J4176" t="s">
        <v>448</v>
      </c>
      <c r="K4176">
        <v>23.36</v>
      </c>
      <c r="L4176">
        <v>46.19</v>
      </c>
      <c r="M4176" t="s">
        <v>761</v>
      </c>
      <c r="Q4176">
        <v>2</v>
      </c>
      <c r="R4176">
        <v>6</v>
      </c>
      <c r="S4176" t="s">
        <v>1401</v>
      </c>
      <c r="T4176" t="s">
        <v>2588</v>
      </c>
      <c r="U4176" t="s">
        <v>3400</v>
      </c>
      <c r="V4176" t="s">
        <v>3443</v>
      </c>
      <c r="W4176">
        <v>128</v>
      </c>
      <c r="X4176">
        <v>1113</v>
      </c>
      <c r="Y4176">
        <v>11</v>
      </c>
      <c r="Z4176" t="s">
        <v>3521</v>
      </c>
      <c r="AA4176" t="s">
        <v>5128</v>
      </c>
      <c r="AB4176" t="s">
        <v>7469</v>
      </c>
      <c r="AC4176">
        <v>21</v>
      </c>
      <c r="AD4176" t="s">
        <v>8891</v>
      </c>
      <c r="AE4176" t="s">
        <v>9312</v>
      </c>
      <c r="AF4176" t="s">
        <v>8393</v>
      </c>
    </row>
    <row r="4177" spans="1:32" hidden="1" x14ac:dyDescent="0.25">
      <c r="A4177" t="s">
        <v>69</v>
      </c>
      <c r="B4177">
        <v>2025330</v>
      </c>
      <c r="C4177" t="s">
        <v>87</v>
      </c>
      <c r="D4177">
        <v>6</v>
      </c>
      <c r="E4177" t="s">
        <v>90</v>
      </c>
      <c r="F4177">
        <v>1200</v>
      </c>
      <c r="G4177" t="s">
        <v>98</v>
      </c>
      <c r="H4177" t="s">
        <v>395</v>
      </c>
      <c r="I4177" t="s">
        <v>446</v>
      </c>
      <c r="J4177" t="s">
        <v>448</v>
      </c>
      <c r="K4177">
        <v>23.36</v>
      </c>
      <c r="L4177">
        <v>46.19</v>
      </c>
      <c r="M4177" t="s">
        <v>761</v>
      </c>
      <c r="Q4177">
        <v>3</v>
      </c>
      <c r="R4177">
        <v>5</v>
      </c>
      <c r="S4177" t="s">
        <v>1733</v>
      </c>
      <c r="T4177" t="s">
        <v>2920</v>
      </c>
      <c r="U4177" t="s">
        <v>3411</v>
      </c>
      <c r="V4177" t="s">
        <v>3459</v>
      </c>
      <c r="W4177">
        <v>132</v>
      </c>
      <c r="X4177">
        <v>1139</v>
      </c>
      <c r="Y4177">
        <v>9</v>
      </c>
      <c r="Z4177" t="s">
        <v>3482</v>
      </c>
      <c r="AA4177" t="s">
        <v>5895</v>
      </c>
      <c r="AB4177" t="s">
        <v>7139</v>
      </c>
      <c r="AC4177">
        <v>2.9</v>
      </c>
      <c r="AD4177" t="s">
        <v>8579</v>
      </c>
      <c r="AE4177" t="s">
        <v>9399</v>
      </c>
      <c r="AF4177" t="s">
        <v>9103</v>
      </c>
    </row>
    <row r="4178" spans="1:32" hidden="1" x14ac:dyDescent="0.25">
      <c r="A4178" t="s">
        <v>69</v>
      </c>
      <c r="B4178">
        <v>2025330</v>
      </c>
      <c r="C4178" t="s">
        <v>87</v>
      </c>
      <c r="D4178">
        <v>6</v>
      </c>
      <c r="E4178" t="s">
        <v>90</v>
      </c>
      <c r="F4178">
        <v>1200</v>
      </c>
      <c r="G4178" t="s">
        <v>98</v>
      </c>
      <c r="H4178" t="s">
        <v>395</v>
      </c>
      <c r="I4178" t="s">
        <v>446</v>
      </c>
      <c r="J4178" t="s">
        <v>448</v>
      </c>
      <c r="K4178">
        <v>23.36</v>
      </c>
      <c r="L4178">
        <v>46.19</v>
      </c>
      <c r="M4178" t="s">
        <v>761</v>
      </c>
      <c r="Q4178">
        <v>4</v>
      </c>
      <c r="R4178">
        <v>1</v>
      </c>
      <c r="S4178" t="s">
        <v>1665</v>
      </c>
      <c r="T4178" t="s">
        <v>2852</v>
      </c>
      <c r="U4178" t="s">
        <v>3403</v>
      </c>
      <c r="V4178" t="s">
        <v>3458</v>
      </c>
      <c r="W4178">
        <v>135</v>
      </c>
      <c r="X4178">
        <v>1034</v>
      </c>
      <c r="Y4178">
        <v>8</v>
      </c>
      <c r="Z4178" t="s">
        <v>3483</v>
      </c>
      <c r="AA4178" t="s">
        <v>4987</v>
      </c>
      <c r="AB4178" t="s">
        <v>7393</v>
      </c>
      <c r="AC4178">
        <v>8.6999999999999993</v>
      </c>
      <c r="AD4178" t="s">
        <v>9018</v>
      </c>
      <c r="AE4178" t="s">
        <v>9399</v>
      </c>
      <c r="AF4178" t="s">
        <v>8889</v>
      </c>
    </row>
    <row r="4179" spans="1:32" hidden="1" x14ac:dyDescent="0.25">
      <c r="A4179" t="s">
        <v>69</v>
      </c>
      <c r="B4179">
        <v>2025330</v>
      </c>
      <c r="C4179" t="s">
        <v>87</v>
      </c>
      <c r="D4179">
        <v>6</v>
      </c>
      <c r="E4179" t="s">
        <v>90</v>
      </c>
      <c r="F4179">
        <v>1200</v>
      </c>
      <c r="G4179" t="s">
        <v>98</v>
      </c>
      <c r="H4179" t="s">
        <v>395</v>
      </c>
      <c r="I4179" t="s">
        <v>446</v>
      </c>
      <c r="J4179" t="s">
        <v>448</v>
      </c>
      <c r="K4179">
        <v>23.36</v>
      </c>
      <c r="L4179">
        <v>46.19</v>
      </c>
      <c r="M4179" t="s">
        <v>761</v>
      </c>
      <c r="Q4179">
        <v>5</v>
      </c>
      <c r="R4179">
        <v>2</v>
      </c>
      <c r="S4179" t="s">
        <v>1223</v>
      </c>
      <c r="T4179" t="s">
        <v>2410</v>
      </c>
      <c r="U4179" t="s">
        <v>3419</v>
      </c>
      <c r="V4179" t="s">
        <v>3456</v>
      </c>
      <c r="W4179">
        <v>132</v>
      </c>
      <c r="X4179">
        <v>1140</v>
      </c>
      <c r="Y4179">
        <v>4</v>
      </c>
      <c r="Z4179" t="s">
        <v>3514</v>
      </c>
      <c r="AA4179" t="s">
        <v>5464</v>
      </c>
      <c r="AB4179" t="s">
        <v>612</v>
      </c>
      <c r="AC4179">
        <v>3.2</v>
      </c>
      <c r="AD4179" t="s">
        <v>8687</v>
      </c>
      <c r="AE4179" t="s">
        <v>9429</v>
      </c>
      <c r="AF4179" t="s">
        <v>9433</v>
      </c>
    </row>
    <row r="4180" spans="1:32" hidden="1" x14ac:dyDescent="0.25">
      <c r="A4180" t="s">
        <v>69</v>
      </c>
      <c r="B4180">
        <v>2025330</v>
      </c>
      <c r="C4180" t="s">
        <v>87</v>
      </c>
      <c r="D4180">
        <v>6</v>
      </c>
      <c r="E4180" t="s">
        <v>90</v>
      </c>
      <c r="F4180">
        <v>1200</v>
      </c>
      <c r="G4180" t="s">
        <v>98</v>
      </c>
      <c r="H4180" t="s">
        <v>395</v>
      </c>
      <c r="I4180" t="s">
        <v>446</v>
      </c>
      <c r="J4180" t="s">
        <v>448</v>
      </c>
      <c r="K4180">
        <v>23.36</v>
      </c>
      <c r="L4180">
        <v>46.19</v>
      </c>
      <c r="M4180" t="s">
        <v>761</v>
      </c>
      <c r="Q4180">
        <v>6</v>
      </c>
      <c r="R4180">
        <v>4</v>
      </c>
      <c r="S4180" t="s">
        <v>1239</v>
      </c>
      <c r="T4180" t="s">
        <v>2426</v>
      </c>
      <c r="U4180" t="s">
        <v>3422</v>
      </c>
      <c r="V4180" t="s">
        <v>3447</v>
      </c>
      <c r="W4180">
        <v>132</v>
      </c>
      <c r="X4180">
        <v>1049</v>
      </c>
      <c r="Y4180">
        <v>7</v>
      </c>
      <c r="Z4180" t="s">
        <v>3515</v>
      </c>
      <c r="AA4180" t="s">
        <v>6475</v>
      </c>
      <c r="AB4180" t="s">
        <v>7053</v>
      </c>
      <c r="AC4180">
        <v>14</v>
      </c>
      <c r="AD4180" t="s">
        <v>8459</v>
      </c>
      <c r="AE4180" t="s">
        <v>9440</v>
      </c>
      <c r="AF4180" t="s">
        <v>9365</v>
      </c>
    </row>
    <row r="4181" spans="1:32" hidden="1" x14ac:dyDescent="0.25">
      <c r="A4181" t="s">
        <v>69</v>
      </c>
      <c r="B4181">
        <v>2025330</v>
      </c>
      <c r="C4181" t="s">
        <v>87</v>
      </c>
      <c r="D4181">
        <v>6</v>
      </c>
      <c r="E4181" t="s">
        <v>90</v>
      </c>
      <c r="F4181">
        <v>1200</v>
      </c>
      <c r="G4181" t="s">
        <v>98</v>
      </c>
      <c r="H4181" t="s">
        <v>395</v>
      </c>
      <c r="I4181" t="s">
        <v>446</v>
      </c>
      <c r="J4181" t="s">
        <v>448</v>
      </c>
      <c r="K4181">
        <v>23.36</v>
      </c>
      <c r="L4181">
        <v>46.19</v>
      </c>
      <c r="M4181" t="s">
        <v>761</v>
      </c>
      <c r="Q4181">
        <v>7</v>
      </c>
      <c r="R4181">
        <v>9</v>
      </c>
      <c r="S4181" t="s">
        <v>1456</v>
      </c>
      <c r="T4181" t="s">
        <v>2643</v>
      </c>
      <c r="U4181" t="s">
        <v>3404</v>
      </c>
      <c r="V4181" t="s">
        <v>3448</v>
      </c>
      <c r="W4181">
        <v>125</v>
      </c>
      <c r="X4181">
        <v>1100</v>
      </c>
      <c r="Y4181">
        <v>6</v>
      </c>
      <c r="Z4181" t="s">
        <v>3498</v>
      </c>
      <c r="AA4181" t="s">
        <v>5604</v>
      </c>
      <c r="AB4181" t="s">
        <v>6956</v>
      </c>
      <c r="AC4181">
        <v>16</v>
      </c>
      <c r="AD4181" t="s">
        <v>8457</v>
      </c>
      <c r="AE4181" t="s">
        <v>9429</v>
      </c>
      <c r="AF4181" t="s">
        <v>9310</v>
      </c>
    </row>
    <row r="4182" spans="1:32" hidden="1" x14ac:dyDescent="0.25">
      <c r="A4182" t="s">
        <v>69</v>
      </c>
      <c r="B4182">
        <v>2025330</v>
      </c>
      <c r="C4182" t="s">
        <v>87</v>
      </c>
      <c r="D4182">
        <v>6</v>
      </c>
      <c r="E4182" t="s">
        <v>90</v>
      </c>
      <c r="F4182">
        <v>1200</v>
      </c>
      <c r="G4182" t="s">
        <v>98</v>
      </c>
      <c r="H4182" t="s">
        <v>395</v>
      </c>
      <c r="I4182" t="s">
        <v>446</v>
      </c>
      <c r="J4182" t="s">
        <v>448</v>
      </c>
      <c r="K4182">
        <v>23.36</v>
      </c>
      <c r="L4182">
        <v>46.19</v>
      </c>
      <c r="M4182" t="s">
        <v>761</v>
      </c>
      <c r="Q4182">
        <v>8</v>
      </c>
      <c r="R4182">
        <v>3</v>
      </c>
      <c r="S4182" t="s">
        <v>1676</v>
      </c>
      <c r="T4182" t="s">
        <v>2863</v>
      </c>
      <c r="U4182" t="s">
        <v>3409</v>
      </c>
      <c r="V4182" t="s">
        <v>3460</v>
      </c>
      <c r="W4182">
        <v>134</v>
      </c>
      <c r="X4182">
        <v>1111</v>
      </c>
      <c r="Y4182">
        <v>2</v>
      </c>
      <c r="Z4182" t="s">
        <v>3507</v>
      </c>
      <c r="AA4182" t="s">
        <v>6483</v>
      </c>
      <c r="AB4182" t="s">
        <v>7216</v>
      </c>
      <c r="AC4182">
        <v>26</v>
      </c>
      <c r="AD4182" t="s">
        <v>8462</v>
      </c>
      <c r="AE4182" t="s">
        <v>9312</v>
      </c>
      <c r="AF4182" t="s">
        <v>8877</v>
      </c>
    </row>
    <row r="4183" spans="1:32" hidden="1" x14ac:dyDescent="0.25">
      <c r="A4183" t="s">
        <v>69</v>
      </c>
      <c r="B4183">
        <v>2025330</v>
      </c>
      <c r="C4183" t="s">
        <v>87</v>
      </c>
      <c r="D4183">
        <v>6</v>
      </c>
      <c r="E4183" t="s">
        <v>90</v>
      </c>
      <c r="F4183">
        <v>1200</v>
      </c>
      <c r="G4183" t="s">
        <v>98</v>
      </c>
      <c r="H4183" t="s">
        <v>395</v>
      </c>
      <c r="I4183" t="s">
        <v>446</v>
      </c>
      <c r="J4183" t="s">
        <v>448</v>
      </c>
      <c r="K4183">
        <v>23.36</v>
      </c>
      <c r="L4183">
        <v>46.19</v>
      </c>
      <c r="M4183" t="s">
        <v>761</v>
      </c>
      <c r="Q4183">
        <v>9</v>
      </c>
      <c r="R4183">
        <v>7</v>
      </c>
      <c r="S4183" t="s">
        <v>2086</v>
      </c>
      <c r="T4183" t="s">
        <v>3273</v>
      </c>
      <c r="U4183" t="s">
        <v>3431</v>
      </c>
      <c r="V4183" t="s">
        <v>3450</v>
      </c>
      <c r="W4183">
        <v>128</v>
      </c>
      <c r="X4183">
        <v>1180</v>
      </c>
      <c r="Y4183">
        <v>3</v>
      </c>
      <c r="Z4183" t="s">
        <v>3508</v>
      </c>
      <c r="AA4183" t="s">
        <v>5553</v>
      </c>
      <c r="AB4183" t="s">
        <v>7452</v>
      </c>
      <c r="AC4183">
        <v>43</v>
      </c>
      <c r="AD4183" t="s">
        <v>8418</v>
      </c>
      <c r="AE4183" t="s">
        <v>9399</v>
      </c>
      <c r="AF4183" t="s">
        <v>8554</v>
      </c>
    </row>
    <row r="4184" spans="1:32" hidden="1" x14ac:dyDescent="0.25">
      <c r="A4184" t="s">
        <v>69</v>
      </c>
      <c r="B4184">
        <v>2025330</v>
      </c>
      <c r="C4184" t="s">
        <v>87</v>
      </c>
      <c r="D4184">
        <v>6</v>
      </c>
      <c r="E4184" t="s">
        <v>90</v>
      </c>
      <c r="F4184">
        <v>1200</v>
      </c>
      <c r="G4184" t="s">
        <v>98</v>
      </c>
      <c r="H4184" t="s">
        <v>395</v>
      </c>
      <c r="I4184" t="s">
        <v>446</v>
      </c>
      <c r="J4184" t="s">
        <v>448</v>
      </c>
      <c r="K4184">
        <v>23.36</v>
      </c>
      <c r="L4184">
        <v>46.19</v>
      </c>
      <c r="M4184" t="s">
        <v>761</v>
      </c>
      <c r="Q4184">
        <v>10</v>
      </c>
      <c r="R4184">
        <v>12</v>
      </c>
      <c r="S4184" t="s">
        <v>1527</v>
      </c>
      <c r="T4184" t="s">
        <v>2714</v>
      </c>
      <c r="U4184" t="s">
        <v>3410</v>
      </c>
      <c r="V4184" t="s">
        <v>3455</v>
      </c>
      <c r="W4184">
        <v>118</v>
      </c>
      <c r="X4184">
        <v>1125</v>
      </c>
      <c r="Y4184">
        <v>5</v>
      </c>
      <c r="Z4184" t="s">
        <v>3487</v>
      </c>
      <c r="AA4184" t="s">
        <v>5545</v>
      </c>
      <c r="AB4184" t="s">
        <v>7086</v>
      </c>
      <c r="AC4184">
        <v>59</v>
      </c>
      <c r="AD4184" t="s">
        <v>8421</v>
      </c>
      <c r="AE4184" t="s">
        <v>9429</v>
      </c>
      <c r="AF4184" t="s">
        <v>8490</v>
      </c>
    </row>
    <row r="4185" spans="1:32" hidden="1" x14ac:dyDescent="0.25">
      <c r="A4185" t="s">
        <v>69</v>
      </c>
      <c r="B4185">
        <v>2025330</v>
      </c>
      <c r="C4185" t="s">
        <v>87</v>
      </c>
      <c r="D4185">
        <v>6</v>
      </c>
      <c r="E4185" t="s">
        <v>90</v>
      </c>
      <c r="F4185">
        <v>1200</v>
      </c>
      <c r="G4185" t="s">
        <v>98</v>
      </c>
      <c r="H4185" t="s">
        <v>395</v>
      </c>
      <c r="I4185" t="s">
        <v>446</v>
      </c>
      <c r="J4185" t="s">
        <v>448</v>
      </c>
      <c r="K4185">
        <v>23.36</v>
      </c>
      <c r="L4185">
        <v>46.19</v>
      </c>
      <c r="M4185" t="s">
        <v>761</v>
      </c>
      <c r="Q4185">
        <v>11</v>
      </c>
      <c r="R4185">
        <v>10</v>
      </c>
      <c r="S4185" t="s">
        <v>1310</v>
      </c>
      <c r="T4185" t="s">
        <v>2497</v>
      </c>
      <c r="U4185" t="s">
        <v>3412</v>
      </c>
      <c r="V4185" t="s">
        <v>3442</v>
      </c>
      <c r="W4185">
        <v>121</v>
      </c>
      <c r="X4185">
        <v>1195</v>
      </c>
      <c r="Y4185">
        <v>10</v>
      </c>
      <c r="Z4185" t="s">
        <v>3522</v>
      </c>
      <c r="AA4185" t="s">
        <v>5331</v>
      </c>
      <c r="AB4185" t="s">
        <v>603</v>
      </c>
      <c r="AC4185">
        <v>46</v>
      </c>
      <c r="AD4185" t="s">
        <v>8686</v>
      </c>
      <c r="AE4185" t="s">
        <v>9312</v>
      </c>
      <c r="AF4185" t="s">
        <v>9152</v>
      </c>
    </row>
    <row r="4186" spans="1:32" hidden="1" x14ac:dyDescent="0.25">
      <c r="A4186" t="s">
        <v>69</v>
      </c>
      <c r="B4186">
        <v>2025330</v>
      </c>
      <c r="C4186" t="s">
        <v>87</v>
      </c>
      <c r="D4186">
        <v>6</v>
      </c>
      <c r="E4186" t="s">
        <v>90</v>
      </c>
      <c r="F4186">
        <v>1200</v>
      </c>
      <c r="G4186" t="s">
        <v>98</v>
      </c>
      <c r="H4186" t="s">
        <v>395</v>
      </c>
      <c r="I4186" t="s">
        <v>446</v>
      </c>
      <c r="J4186" t="s">
        <v>448</v>
      </c>
      <c r="K4186">
        <v>23.36</v>
      </c>
      <c r="L4186">
        <v>46.19</v>
      </c>
      <c r="M4186" t="s">
        <v>761</v>
      </c>
      <c r="Q4186">
        <v>12</v>
      </c>
      <c r="R4186">
        <v>11</v>
      </c>
      <c r="S4186" t="s">
        <v>2159</v>
      </c>
      <c r="T4186" t="s">
        <v>3346</v>
      </c>
      <c r="U4186" t="s">
        <v>3415</v>
      </c>
      <c r="V4186" t="s">
        <v>3444</v>
      </c>
      <c r="W4186">
        <v>118</v>
      </c>
      <c r="X4186">
        <v>1168</v>
      </c>
      <c r="Y4186">
        <v>12</v>
      </c>
      <c r="Z4186" t="s">
        <v>3493</v>
      </c>
      <c r="AA4186" t="s">
        <v>6484</v>
      </c>
      <c r="AB4186" t="s">
        <v>7093</v>
      </c>
      <c r="AC4186">
        <v>35</v>
      </c>
      <c r="AD4186" t="s">
        <v>8686</v>
      </c>
      <c r="AE4186" t="s">
        <v>9314</v>
      </c>
      <c r="AF4186" t="s">
        <v>8910</v>
      </c>
    </row>
    <row r="4187" spans="1:32" hidden="1" x14ac:dyDescent="0.25">
      <c r="A4187" t="s">
        <v>69</v>
      </c>
      <c r="B4187">
        <v>2025331</v>
      </c>
      <c r="C4187" t="s">
        <v>87</v>
      </c>
      <c r="D4187">
        <v>7</v>
      </c>
      <c r="E4187" t="s">
        <v>92</v>
      </c>
      <c r="F4187">
        <v>1000</v>
      </c>
      <c r="G4187" t="s">
        <v>98</v>
      </c>
      <c r="H4187" t="s">
        <v>398</v>
      </c>
      <c r="I4187" t="s">
        <v>446</v>
      </c>
      <c r="J4187" t="s">
        <v>448</v>
      </c>
      <c r="K4187">
        <v>12.77</v>
      </c>
      <c r="L4187">
        <v>33.53</v>
      </c>
      <c r="M4187" t="s">
        <v>762</v>
      </c>
      <c r="Q4187">
        <v>1</v>
      </c>
      <c r="R4187">
        <v>9</v>
      </c>
      <c r="S4187" t="s">
        <v>1964</v>
      </c>
      <c r="T4187" t="s">
        <v>3151</v>
      </c>
      <c r="U4187" t="s">
        <v>3412</v>
      </c>
      <c r="V4187" t="s">
        <v>3445</v>
      </c>
      <c r="W4187">
        <v>119</v>
      </c>
      <c r="X4187">
        <v>1184</v>
      </c>
      <c r="Y4187">
        <v>2</v>
      </c>
      <c r="Z4187" t="s">
        <v>3478</v>
      </c>
      <c r="AA4187" t="s">
        <v>5768</v>
      </c>
      <c r="AB4187" t="s">
        <v>7937</v>
      </c>
      <c r="AC4187">
        <v>3.6</v>
      </c>
      <c r="AD4187" t="s">
        <v>8425</v>
      </c>
      <c r="AE4187" t="s">
        <v>9471</v>
      </c>
      <c r="AF4187" t="s">
        <v>9349</v>
      </c>
    </row>
    <row r="4188" spans="1:32" hidden="1" x14ac:dyDescent="0.25">
      <c r="A4188" t="s">
        <v>69</v>
      </c>
      <c r="B4188">
        <v>2025331</v>
      </c>
      <c r="C4188" t="s">
        <v>87</v>
      </c>
      <c r="D4188">
        <v>7</v>
      </c>
      <c r="E4188" t="s">
        <v>92</v>
      </c>
      <c r="F4188">
        <v>1000</v>
      </c>
      <c r="G4188" t="s">
        <v>98</v>
      </c>
      <c r="H4188" t="s">
        <v>398</v>
      </c>
      <c r="I4188" t="s">
        <v>446</v>
      </c>
      <c r="J4188" t="s">
        <v>448</v>
      </c>
      <c r="K4188">
        <v>12.77</v>
      </c>
      <c r="L4188">
        <v>33.53</v>
      </c>
      <c r="M4188" t="s">
        <v>762</v>
      </c>
      <c r="Q4188">
        <v>2</v>
      </c>
      <c r="R4188">
        <v>7</v>
      </c>
      <c r="S4188" t="s">
        <v>1133</v>
      </c>
      <c r="T4188" t="s">
        <v>2320</v>
      </c>
      <c r="U4188" t="s">
        <v>3422</v>
      </c>
      <c r="V4188" t="s">
        <v>3453</v>
      </c>
      <c r="W4188">
        <v>121</v>
      </c>
      <c r="X4188">
        <v>1268</v>
      </c>
      <c r="Y4188">
        <v>4</v>
      </c>
      <c r="Z4188" t="s">
        <v>3489</v>
      </c>
      <c r="AA4188" t="s">
        <v>5601</v>
      </c>
      <c r="AB4188" t="s">
        <v>6863</v>
      </c>
      <c r="AC4188">
        <v>5.5</v>
      </c>
      <c r="AD4188" t="s">
        <v>8906</v>
      </c>
      <c r="AE4188" t="s">
        <v>9389</v>
      </c>
      <c r="AF4188" t="s">
        <v>8946</v>
      </c>
    </row>
    <row r="4189" spans="1:32" hidden="1" x14ac:dyDescent="0.25">
      <c r="A4189" t="s">
        <v>69</v>
      </c>
      <c r="B4189">
        <v>2025331</v>
      </c>
      <c r="C4189" t="s">
        <v>87</v>
      </c>
      <c r="D4189">
        <v>7</v>
      </c>
      <c r="E4189" t="s">
        <v>92</v>
      </c>
      <c r="F4189">
        <v>1000</v>
      </c>
      <c r="G4189" t="s">
        <v>98</v>
      </c>
      <c r="H4189" t="s">
        <v>398</v>
      </c>
      <c r="I4189" t="s">
        <v>446</v>
      </c>
      <c r="J4189" t="s">
        <v>448</v>
      </c>
      <c r="K4189">
        <v>12.77</v>
      </c>
      <c r="L4189">
        <v>33.53</v>
      </c>
      <c r="M4189" t="s">
        <v>762</v>
      </c>
      <c r="Q4189">
        <v>3</v>
      </c>
      <c r="R4189">
        <v>5</v>
      </c>
      <c r="S4189" t="s">
        <v>1903</v>
      </c>
      <c r="T4189" t="s">
        <v>3090</v>
      </c>
      <c r="U4189" t="s">
        <v>3402</v>
      </c>
      <c r="V4189" t="s">
        <v>3457</v>
      </c>
      <c r="W4189">
        <v>118</v>
      </c>
      <c r="X4189">
        <v>1060</v>
      </c>
      <c r="Y4189">
        <v>3</v>
      </c>
      <c r="Z4189" t="s">
        <v>3514</v>
      </c>
      <c r="AA4189" t="s">
        <v>6485</v>
      </c>
      <c r="AB4189" t="s">
        <v>8276</v>
      </c>
      <c r="AC4189">
        <v>4</v>
      </c>
      <c r="AD4189" t="s">
        <v>8908</v>
      </c>
      <c r="AE4189" t="s">
        <v>9344</v>
      </c>
      <c r="AF4189" t="s">
        <v>9105</v>
      </c>
    </row>
    <row r="4190" spans="1:32" hidden="1" x14ac:dyDescent="0.25">
      <c r="A4190" t="s">
        <v>69</v>
      </c>
      <c r="B4190">
        <v>2025331</v>
      </c>
      <c r="C4190" t="s">
        <v>87</v>
      </c>
      <c r="D4190">
        <v>7</v>
      </c>
      <c r="E4190" t="s">
        <v>92</v>
      </c>
      <c r="F4190">
        <v>1000</v>
      </c>
      <c r="G4190" t="s">
        <v>98</v>
      </c>
      <c r="H4190" t="s">
        <v>398</v>
      </c>
      <c r="I4190" t="s">
        <v>446</v>
      </c>
      <c r="J4190" t="s">
        <v>448</v>
      </c>
      <c r="K4190">
        <v>12.77</v>
      </c>
      <c r="L4190">
        <v>33.53</v>
      </c>
      <c r="M4190" t="s">
        <v>762</v>
      </c>
      <c r="Q4190">
        <v>4</v>
      </c>
      <c r="R4190">
        <v>4</v>
      </c>
      <c r="S4190" t="s">
        <v>1663</v>
      </c>
      <c r="T4190" t="s">
        <v>2850</v>
      </c>
      <c r="U4190" t="s">
        <v>3406</v>
      </c>
      <c r="V4190" t="s">
        <v>3456</v>
      </c>
      <c r="W4190">
        <v>131</v>
      </c>
      <c r="X4190">
        <v>1190</v>
      </c>
      <c r="Y4190">
        <v>12</v>
      </c>
      <c r="Z4190" t="s">
        <v>3514</v>
      </c>
      <c r="AA4190" t="s">
        <v>5437</v>
      </c>
      <c r="AB4190" t="s">
        <v>8277</v>
      </c>
      <c r="AC4190">
        <v>51</v>
      </c>
      <c r="AD4190" t="s">
        <v>8825</v>
      </c>
      <c r="AE4190" t="s">
        <v>9470</v>
      </c>
      <c r="AF4190" t="s">
        <v>9311</v>
      </c>
    </row>
    <row r="4191" spans="1:32" hidden="1" x14ac:dyDescent="0.25">
      <c r="A4191" t="s">
        <v>69</v>
      </c>
      <c r="B4191">
        <v>2025331</v>
      </c>
      <c r="C4191" t="s">
        <v>87</v>
      </c>
      <c r="D4191">
        <v>7</v>
      </c>
      <c r="E4191" t="s">
        <v>92</v>
      </c>
      <c r="F4191">
        <v>1000</v>
      </c>
      <c r="G4191" t="s">
        <v>98</v>
      </c>
      <c r="H4191" t="s">
        <v>398</v>
      </c>
      <c r="I4191" t="s">
        <v>446</v>
      </c>
      <c r="J4191" t="s">
        <v>448</v>
      </c>
      <c r="K4191">
        <v>12.77</v>
      </c>
      <c r="L4191">
        <v>33.53</v>
      </c>
      <c r="M4191" t="s">
        <v>762</v>
      </c>
      <c r="Q4191">
        <v>5</v>
      </c>
      <c r="R4191">
        <v>6</v>
      </c>
      <c r="S4191" t="s">
        <v>1313</v>
      </c>
      <c r="T4191" t="s">
        <v>2500</v>
      </c>
      <c r="U4191" t="s">
        <v>3416</v>
      </c>
      <c r="V4191" t="s">
        <v>3443</v>
      </c>
      <c r="W4191">
        <v>121</v>
      </c>
      <c r="X4191">
        <v>1100</v>
      </c>
      <c r="Y4191">
        <v>9</v>
      </c>
      <c r="Z4191" t="s">
        <v>3496</v>
      </c>
      <c r="AA4191" t="s">
        <v>6203</v>
      </c>
      <c r="AB4191" t="s">
        <v>7065</v>
      </c>
      <c r="AC4191">
        <v>11</v>
      </c>
      <c r="AD4191" t="s">
        <v>8902</v>
      </c>
      <c r="AE4191" t="s">
        <v>9388</v>
      </c>
      <c r="AF4191" t="s">
        <v>8873</v>
      </c>
    </row>
    <row r="4192" spans="1:32" hidden="1" x14ac:dyDescent="0.25">
      <c r="A4192" t="s">
        <v>69</v>
      </c>
      <c r="B4192">
        <v>2025331</v>
      </c>
      <c r="C4192" t="s">
        <v>87</v>
      </c>
      <c r="D4192">
        <v>7</v>
      </c>
      <c r="E4192" t="s">
        <v>92</v>
      </c>
      <c r="F4192">
        <v>1000</v>
      </c>
      <c r="G4192" t="s">
        <v>98</v>
      </c>
      <c r="H4192" t="s">
        <v>398</v>
      </c>
      <c r="I4192" t="s">
        <v>446</v>
      </c>
      <c r="J4192" t="s">
        <v>448</v>
      </c>
      <c r="K4192">
        <v>12.77</v>
      </c>
      <c r="L4192">
        <v>33.53</v>
      </c>
      <c r="M4192" t="s">
        <v>762</v>
      </c>
      <c r="Q4192">
        <v>6</v>
      </c>
      <c r="R4192">
        <v>2</v>
      </c>
      <c r="S4192" t="s">
        <v>1839</v>
      </c>
      <c r="T4192" t="s">
        <v>3026</v>
      </c>
      <c r="U4192" t="s">
        <v>3411</v>
      </c>
      <c r="V4192" t="s">
        <v>3459</v>
      </c>
      <c r="W4192">
        <v>133</v>
      </c>
      <c r="X4192">
        <v>1137</v>
      </c>
      <c r="Y4192">
        <v>6</v>
      </c>
      <c r="Z4192" t="s">
        <v>3496</v>
      </c>
      <c r="AA4192" t="s">
        <v>5603</v>
      </c>
      <c r="AB4192" t="s">
        <v>7486</v>
      </c>
      <c r="AC4192">
        <v>5.7</v>
      </c>
      <c r="AD4192" t="s">
        <v>8426</v>
      </c>
      <c r="AE4192" t="s">
        <v>9417</v>
      </c>
      <c r="AF4192" t="s">
        <v>9434</v>
      </c>
    </row>
    <row r="4193" spans="1:32" hidden="1" x14ac:dyDescent="0.25">
      <c r="A4193" t="s">
        <v>69</v>
      </c>
      <c r="B4193">
        <v>2025331</v>
      </c>
      <c r="C4193" t="s">
        <v>87</v>
      </c>
      <c r="D4193">
        <v>7</v>
      </c>
      <c r="E4193" t="s">
        <v>92</v>
      </c>
      <c r="F4193">
        <v>1000</v>
      </c>
      <c r="G4193" t="s">
        <v>98</v>
      </c>
      <c r="H4193" t="s">
        <v>398</v>
      </c>
      <c r="I4193" t="s">
        <v>446</v>
      </c>
      <c r="J4193" t="s">
        <v>448</v>
      </c>
      <c r="K4193">
        <v>12.77</v>
      </c>
      <c r="L4193">
        <v>33.53</v>
      </c>
      <c r="M4193" t="s">
        <v>762</v>
      </c>
      <c r="Q4193">
        <v>7</v>
      </c>
      <c r="R4193">
        <v>10</v>
      </c>
      <c r="S4193" t="s">
        <v>1339</v>
      </c>
      <c r="T4193" t="s">
        <v>2526</v>
      </c>
      <c r="U4193" t="s">
        <v>3409</v>
      </c>
      <c r="V4193" t="s">
        <v>3444</v>
      </c>
      <c r="W4193">
        <v>117</v>
      </c>
      <c r="X4193">
        <v>1208</v>
      </c>
      <c r="Y4193">
        <v>7</v>
      </c>
      <c r="Z4193" t="s">
        <v>3497</v>
      </c>
      <c r="AA4193" t="s">
        <v>6400</v>
      </c>
      <c r="AB4193" t="s">
        <v>7431</v>
      </c>
      <c r="AC4193">
        <v>14</v>
      </c>
      <c r="AD4193" t="s">
        <v>8429</v>
      </c>
      <c r="AE4193" t="s">
        <v>9344</v>
      </c>
      <c r="AF4193" t="s">
        <v>9373</v>
      </c>
    </row>
    <row r="4194" spans="1:32" hidden="1" x14ac:dyDescent="0.25">
      <c r="A4194" t="s">
        <v>69</v>
      </c>
      <c r="B4194">
        <v>2025331</v>
      </c>
      <c r="C4194" t="s">
        <v>87</v>
      </c>
      <c r="D4194">
        <v>7</v>
      </c>
      <c r="E4194" t="s">
        <v>92</v>
      </c>
      <c r="F4194">
        <v>1000</v>
      </c>
      <c r="G4194" t="s">
        <v>98</v>
      </c>
      <c r="H4194" t="s">
        <v>398</v>
      </c>
      <c r="I4194" t="s">
        <v>446</v>
      </c>
      <c r="J4194" t="s">
        <v>448</v>
      </c>
      <c r="K4194">
        <v>12.77</v>
      </c>
      <c r="L4194">
        <v>33.53</v>
      </c>
      <c r="M4194" t="s">
        <v>762</v>
      </c>
      <c r="Q4194">
        <v>8</v>
      </c>
      <c r="R4194">
        <v>8</v>
      </c>
      <c r="S4194" t="s">
        <v>1905</v>
      </c>
      <c r="T4194" t="s">
        <v>3092</v>
      </c>
      <c r="U4194" t="s">
        <v>3410</v>
      </c>
      <c r="V4194" t="s">
        <v>3447</v>
      </c>
      <c r="W4194">
        <v>119</v>
      </c>
      <c r="X4194">
        <v>1142</v>
      </c>
      <c r="Y4194">
        <v>5</v>
      </c>
      <c r="Z4194" t="s">
        <v>3507</v>
      </c>
      <c r="AA4194" t="s">
        <v>6353</v>
      </c>
      <c r="AB4194" t="s">
        <v>7488</v>
      </c>
      <c r="AC4194">
        <v>35</v>
      </c>
      <c r="AD4194" t="s">
        <v>8968</v>
      </c>
      <c r="AE4194" t="s">
        <v>9417</v>
      </c>
      <c r="AF4194" t="s">
        <v>9359</v>
      </c>
    </row>
    <row r="4195" spans="1:32" hidden="1" x14ac:dyDescent="0.25">
      <c r="A4195" t="s">
        <v>69</v>
      </c>
      <c r="B4195">
        <v>2025331</v>
      </c>
      <c r="C4195" t="s">
        <v>87</v>
      </c>
      <c r="D4195">
        <v>7</v>
      </c>
      <c r="E4195" t="s">
        <v>92</v>
      </c>
      <c r="F4195">
        <v>1000</v>
      </c>
      <c r="G4195" t="s">
        <v>98</v>
      </c>
      <c r="H4195" t="s">
        <v>398</v>
      </c>
      <c r="I4195" t="s">
        <v>446</v>
      </c>
      <c r="J4195" t="s">
        <v>448</v>
      </c>
      <c r="K4195">
        <v>12.77</v>
      </c>
      <c r="L4195">
        <v>33.53</v>
      </c>
      <c r="M4195" t="s">
        <v>762</v>
      </c>
      <c r="Q4195">
        <v>9</v>
      </c>
      <c r="R4195">
        <v>1</v>
      </c>
      <c r="S4195" t="s">
        <v>1062</v>
      </c>
      <c r="T4195" t="s">
        <v>2249</v>
      </c>
      <c r="U4195" t="s">
        <v>3397</v>
      </c>
      <c r="V4195" t="s">
        <v>3443</v>
      </c>
      <c r="W4195">
        <v>135</v>
      </c>
      <c r="X4195">
        <v>1222</v>
      </c>
      <c r="Y4195">
        <v>10</v>
      </c>
      <c r="Z4195" t="s">
        <v>3488</v>
      </c>
      <c r="AA4195" t="s">
        <v>5999</v>
      </c>
      <c r="AB4195" t="s">
        <v>7027</v>
      </c>
      <c r="AC4195">
        <v>36</v>
      </c>
      <c r="AD4195" t="s">
        <v>8908</v>
      </c>
      <c r="AE4195" t="s">
        <v>9471</v>
      </c>
      <c r="AF4195" t="s">
        <v>8490</v>
      </c>
    </row>
    <row r="4196" spans="1:32" hidden="1" x14ac:dyDescent="0.25">
      <c r="A4196" t="s">
        <v>69</v>
      </c>
      <c r="B4196">
        <v>2025331</v>
      </c>
      <c r="C4196" t="s">
        <v>87</v>
      </c>
      <c r="D4196">
        <v>7</v>
      </c>
      <c r="E4196" t="s">
        <v>92</v>
      </c>
      <c r="F4196">
        <v>1000</v>
      </c>
      <c r="G4196" t="s">
        <v>98</v>
      </c>
      <c r="H4196" t="s">
        <v>398</v>
      </c>
      <c r="I4196" t="s">
        <v>446</v>
      </c>
      <c r="J4196" t="s">
        <v>448</v>
      </c>
      <c r="K4196">
        <v>12.77</v>
      </c>
      <c r="L4196">
        <v>33.53</v>
      </c>
      <c r="M4196" t="s">
        <v>762</v>
      </c>
      <c r="Q4196">
        <v>10</v>
      </c>
      <c r="R4196">
        <v>12</v>
      </c>
      <c r="S4196" t="s">
        <v>2160</v>
      </c>
      <c r="T4196" t="s">
        <v>3347</v>
      </c>
      <c r="U4196" t="s">
        <v>3407</v>
      </c>
      <c r="V4196" t="s">
        <v>3448</v>
      </c>
      <c r="W4196">
        <v>117</v>
      </c>
      <c r="X4196">
        <v>1120</v>
      </c>
      <c r="Y4196">
        <v>11</v>
      </c>
      <c r="Z4196" t="s">
        <v>3488</v>
      </c>
      <c r="AA4196" t="s">
        <v>5554</v>
      </c>
      <c r="AB4196" t="s">
        <v>6918</v>
      </c>
      <c r="AC4196">
        <v>74</v>
      </c>
      <c r="AD4196" t="s">
        <v>8731</v>
      </c>
      <c r="AE4196" t="s">
        <v>9334</v>
      </c>
      <c r="AF4196" t="s">
        <v>9199</v>
      </c>
    </row>
    <row r="4197" spans="1:32" hidden="1" x14ac:dyDescent="0.25">
      <c r="A4197" t="s">
        <v>69</v>
      </c>
      <c r="B4197">
        <v>2025331</v>
      </c>
      <c r="C4197" t="s">
        <v>87</v>
      </c>
      <c r="D4197">
        <v>7</v>
      </c>
      <c r="E4197" t="s">
        <v>92</v>
      </c>
      <c r="F4197">
        <v>1000</v>
      </c>
      <c r="G4197" t="s">
        <v>98</v>
      </c>
      <c r="H4197" t="s">
        <v>398</v>
      </c>
      <c r="I4197" t="s">
        <v>446</v>
      </c>
      <c r="J4197" t="s">
        <v>448</v>
      </c>
      <c r="K4197">
        <v>12.77</v>
      </c>
      <c r="L4197">
        <v>33.53</v>
      </c>
      <c r="M4197" t="s">
        <v>762</v>
      </c>
      <c r="Q4197">
        <v>11</v>
      </c>
      <c r="R4197">
        <v>3</v>
      </c>
      <c r="S4197" t="s">
        <v>1840</v>
      </c>
      <c r="T4197" t="s">
        <v>3027</v>
      </c>
      <c r="U4197" t="s">
        <v>3403</v>
      </c>
      <c r="V4197" t="s">
        <v>3446</v>
      </c>
      <c r="W4197">
        <v>131</v>
      </c>
      <c r="X4197">
        <v>1124</v>
      </c>
      <c r="Y4197">
        <v>8</v>
      </c>
      <c r="Z4197" t="s">
        <v>3499</v>
      </c>
      <c r="AA4197" t="s">
        <v>6486</v>
      </c>
      <c r="AB4197" t="s">
        <v>7490</v>
      </c>
      <c r="AC4197">
        <v>22</v>
      </c>
      <c r="AD4197" t="s">
        <v>8906</v>
      </c>
      <c r="AE4197" t="s">
        <v>9437</v>
      </c>
      <c r="AF4197" t="s">
        <v>8795</v>
      </c>
    </row>
    <row r="4198" spans="1:32" hidden="1" x14ac:dyDescent="0.25">
      <c r="A4198" t="s">
        <v>69</v>
      </c>
      <c r="B4198">
        <v>2025331</v>
      </c>
      <c r="C4198" t="s">
        <v>87</v>
      </c>
      <c r="D4198">
        <v>7</v>
      </c>
      <c r="E4198" t="s">
        <v>92</v>
      </c>
      <c r="F4198">
        <v>1000</v>
      </c>
      <c r="G4198" t="s">
        <v>98</v>
      </c>
      <c r="H4198" t="s">
        <v>398</v>
      </c>
      <c r="I4198" t="s">
        <v>446</v>
      </c>
      <c r="J4198" t="s">
        <v>448</v>
      </c>
      <c r="K4198">
        <v>12.77</v>
      </c>
      <c r="L4198">
        <v>33.53</v>
      </c>
      <c r="M4198" t="s">
        <v>762</v>
      </c>
      <c r="Q4198">
        <v>12</v>
      </c>
      <c r="R4198">
        <v>11</v>
      </c>
      <c r="S4198" t="s">
        <v>2161</v>
      </c>
      <c r="T4198" t="s">
        <v>3348</v>
      </c>
      <c r="U4198" t="s">
        <v>3398</v>
      </c>
      <c r="V4198" t="s">
        <v>3450</v>
      </c>
      <c r="W4198">
        <v>115</v>
      </c>
      <c r="X4198">
        <v>1071</v>
      </c>
      <c r="Y4198">
        <v>1</v>
      </c>
      <c r="Z4198" t="s">
        <v>3500</v>
      </c>
      <c r="AA4198" t="s">
        <v>5546</v>
      </c>
      <c r="AB4198" t="s">
        <v>7029</v>
      </c>
      <c r="AC4198">
        <v>25</v>
      </c>
      <c r="AD4198" t="s">
        <v>8426</v>
      </c>
      <c r="AE4198" t="s">
        <v>9471</v>
      </c>
      <c r="AF4198" t="s">
        <v>8476</v>
      </c>
    </row>
    <row r="4199" spans="1:32" hidden="1" x14ac:dyDescent="0.25">
      <c r="A4199" t="s">
        <v>69</v>
      </c>
      <c r="B4199">
        <v>2025332</v>
      </c>
      <c r="C4199" t="s">
        <v>87</v>
      </c>
      <c r="D4199">
        <v>8</v>
      </c>
      <c r="E4199" t="s">
        <v>92</v>
      </c>
      <c r="F4199">
        <v>1200</v>
      </c>
      <c r="G4199" t="s">
        <v>98</v>
      </c>
      <c r="H4199" t="s">
        <v>399</v>
      </c>
      <c r="I4199" t="s">
        <v>446</v>
      </c>
      <c r="J4199" t="s">
        <v>448</v>
      </c>
      <c r="K4199">
        <v>24.15</v>
      </c>
      <c r="L4199">
        <v>46.59</v>
      </c>
      <c r="M4199" t="s">
        <v>681</v>
      </c>
      <c r="Q4199">
        <v>1</v>
      </c>
      <c r="R4199">
        <v>10</v>
      </c>
      <c r="S4199" t="s">
        <v>2031</v>
      </c>
      <c r="T4199" t="s">
        <v>3218</v>
      </c>
      <c r="U4199" t="s">
        <v>3412</v>
      </c>
      <c r="V4199" t="s">
        <v>3445</v>
      </c>
      <c r="W4199">
        <v>119</v>
      </c>
      <c r="X4199">
        <v>1172</v>
      </c>
      <c r="Y4199">
        <v>2</v>
      </c>
      <c r="Z4199" t="s">
        <v>3478</v>
      </c>
      <c r="AA4199" t="s">
        <v>5160</v>
      </c>
      <c r="AB4199" t="s">
        <v>681</v>
      </c>
      <c r="AC4199">
        <v>2.2000000000000002</v>
      </c>
      <c r="AD4199" t="s">
        <v>8489</v>
      </c>
      <c r="AE4199" t="s">
        <v>9239</v>
      </c>
      <c r="AF4199" t="s">
        <v>9153</v>
      </c>
    </row>
    <row r="4200" spans="1:32" hidden="1" x14ac:dyDescent="0.25">
      <c r="A4200" t="s">
        <v>69</v>
      </c>
      <c r="B4200">
        <v>2025332</v>
      </c>
      <c r="C4200" t="s">
        <v>87</v>
      </c>
      <c r="D4200">
        <v>8</v>
      </c>
      <c r="E4200" t="s">
        <v>92</v>
      </c>
      <c r="F4200">
        <v>1200</v>
      </c>
      <c r="G4200" t="s">
        <v>98</v>
      </c>
      <c r="H4200" t="s">
        <v>399</v>
      </c>
      <c r="I4200" t="s">
        <v>446</v>
      </c>
      <c r="J4200" t="s">
        <v>448</v>
      </c>
      <c r="K4200">
        <v>24.15</v>
      </c>
      <c r="L4200">
        <v>46.59</v>
      </c>
      <c r="M4200" t="s">
        <v>681</v>
      </c>
      <c r="Q4200">
        <v>2</v>
      </c>
      <c r="R4200">
        <v>12</v>
      </c>
      <c r="S4200" t="s">
        <v>1976</v>
      </c>
      <c r="T4200" t="s">
        <v>3163</v>
      </c>
      <c r="U4200" t="s">
        <v>3407</v>
      </c>
      <c r="V4200" t="s">
        <v>3457</v>
      </c>
      <c r="W4200">
        <v>118</v>
      </c>
      <c r="X4200">
        <v>1179</v>
      </c>
      <c r="Y4200">
        <v>5</v>
      </c>
      <c r="Z4200" t="s">
        <v>3479</v>
      </c>
      <c r="AA4200" t="s">
        <v>5072</v>
      </c>
      <c r="AB4200" t="s">
        <v>774</v>
      </c>
      <c r="AC4200">
        <v>4.8</v>
      </c>
      <c r="AD4200" t="s">
        <v>8765</v>
      </c>
      <c r="AE4200" t="s">
        <v>9274</v>
      </c>
      <c r="AF4200" t="s">
        <v>9105</v>
      </c>
    </row>
    <row r="4201" spans="1:32" hidden="1" x14ac:dyDescent="0.25">
      <c r="A4201" t="s">
        <v>69</v>
      </c>
      <c r="B4201">
        <v>2025332</v>
      </c>
      <c r="C4201" t="s">
        <v>87</v>
      </c>
      <c r="D4201">
        <v>8</v>
      </c>
      <c r="E4201" t="s">
        <v>92</v>
      </c>
      <c r="F4201">
        <v>1200</v>
      </c>
      <c r="G4201" t="s">
        <v>98</v>
      </c>
      <c r="H4201" t="s">
        <v>399</v>
      </c>
      <c r="I4201" t="s">
        <v>446</v>
      </c>
      <c r="J4201" t="s">
        <v>448</v>
      </c>
      <c r="K4201">
        <v>24.15</v>
      </c>
      <c r="L4201">
        <v>46.59</v>
      </c>
      <c r="M4201" t="s">
        <v>681</v>
      </c>
      <c r="Q4201">
        <v>3</v>
      </c>
      <c r="R4201">
        <v>9</v>
      </c>
      <c r="S4201" t="s">
        <v>1573</v>
      </c>
      <c r="T4201" t="s">
        <v>2760</v>
      </c>
      <c r="U4201" t="s">
        <v>3409</v>
      </c>
      <c r="V4201" t="s">
        <v>3447</v>
      </c>
      <c r="W4201">
        <v>121</v>
      </c>
      <c r="X4201">
        <v>1068</v>
      </c>
      <c r="Y4201">
        <v>1</v>
      </c>
      <c r="Z4201" t="s">
        <v>3479</v>
      </c>
      <c r="AA4201" t="s">
        <v>5895</v>
      </c>
      <c r="AB4201" t="s">
        <v>7281</v>
      </c>
      <c r="AC4201">
        <v>10</v>
      </c>
      <c r="AD4201" t="s">
        <v>8597</v>
      </c>
      <c r="AE4201" t="s">
        <v>9270</v>
      </c>
      <c r="AF4201" t="s">
        <v>9085</v>
      </c>
    </row>
    <row r="4202" spans="1:32" hidden="1" x14ac:dyDescent="0.25">
      <c r="A4202" t="s">
        <v>69</v>
      </c>
      <c r="B4202">
        <v>2025332</v>
      </c>
      <c r="C4202" t="s">
        <v>87</v>
      </c>
      <c r="D4202">
        <v>8</v>
      </c>
      <c r="E4202" t="s">
        <v>92</v>
      </c>
      <c r="F4202">
        <v>1200</v>
      </c>
      <c r="G4202" t="s">
        <v>98</v>
      </c>
      <c r="H4202" t="s">
        <v>399</v>
      </c>
      <c r="I4202" t="s">
        <v>446</v>
      </c>
      <c r="J4202" t="s">
        <v>448</v>
      </c>
      <c r="K4202">
        <v>24.15</v>
      </c>
      <c r="L4202">
        <v>46.59</v>
      </c>
      <c r="M4202" t="s">
        <v>681</v>
      </c>
      <c r="Q4202">
        <v>4</v>
      </c>
      <c r="R4202">
        <v>11</v>
      </c>
      <c r="S4202" t="s">
        <v>1144</v>
      </c>
      <c r="T4202" t="s">
        <v>2331</v>
      </c>
      <c r="U4202" t="s">
        <v>3399</v>
      </c>
      <c r="V4202" t="s">
        <v>3444</v>
      </c>
      <c r="W4202">
        <v>119</v>
      </c>
      <c r="X4202">
        <v>1052</v>
      </c>
      <c r="Y4202">
        <v>4</v>
      </c>
      <c r="Z4202" t="s">
        <v>3489</v>
      </c>
      <c r="AA4202" t="s">
        <v>5574</v>
      </c>
      <c r="AB4202" t="s">
        <v>493</v>
      </c>
      <c r="AC4202">
        <v>10</v>
      </c>
      <c r="AD4202" t="s">
        <v>8548</v>
      </c>
      <c r="AE4202" t="s">
        <v>9322</v>
      </c>
      <c r="AF4202" t="s">
        <v>8948</v>
      </c>
    </row>
    <row r="4203" spans="1:32" hidden="1" x14ac:dyDescent="0.25">
      <c r="A4203" t="s">
        <v>69</v>
      </c>
      <c r="B4203">
        <v>2025332</v>
      </c>
      <c r="C4203" t="s">
        <v>87</v>
      </c>
      <c r="D4203">
        <v>8</v>
      </c>
      <c r="E4203" t="s">
        <v>92</v>
      </c>
      <c r="F4203">
        <v>1200</v>
      </c>
      <c r="G4203" t="s">
        <v>98</v>
      </c>
      <c r="H4203" t="s">
        <v>399</v>
      </c>
      <c r="I4203" t="s">
        <v>446</v>
      </c>
      <c r="J4203" t="s">
        <v>448</v>
      </c>
      <c r="K4203">
        <v>24.15</v>
      </c>
      <c r="L4203">
        <v>46.59</v>
      </c>
      <c r="M4203" t="s">
        <v>681</v>
      </c>
      <c r="Q4203">
        <v>5</v>
      </c>
      <c r="R4203">
        <v>4</v>
      </c>
      <c r="S4203" t="s">
        <v>1234</v>
      </c>
      <c r="T4203" t="s">
        <v>2421</v>
      </c>
      <c r="U4203" t="s">
        <v>3431</v>
      </c>
      <c r="V4203" t="s">
        <v>3452</v>
      </c>
      <c r="W4203">
        <v>126</v>
      </c>
      <c r="X4203">
        <v>1243</v>
      </c>
      <c r="Y4203">
        <v>10</v>
      </c>
      <c r="Z4203" t="s">
        <v>3482</v>
      </c>
      <c r="AA4203" t="s">
        <v>5625</v>
      </c>
      <c r="AB4203" t="s">
        <v>512</v>
      </c>
      <c r="AC4203">
        <v>33</v>
      </c>
      <c r="AD4203" t="s">
        <v>8921</v>
      </c>
      <c r="AE4203" t="s">
        <v>9335</v>
      </c>
      <c r="AF4203" t="s">
        <v>9227</v>
      </c>
    </row>
    <row r="4204" spans="1:32" hidden="1" x14ac:dyDescent="0.25">
      <c r="A4204" t="s">
        <v>69</v>
      </c>
      <c r="B4204">
        <v>2025332</v>
      </c>
      <c r="C4204" t="s">
        <v>87</v>
      </c>
      <c r="D4204">
        <v>8</v>
      </c>
      <c r="E4204" t="s">
        <v>92</v>
      </c>
      <c r="F4204">
        <v>1200</v>
      </c>
      <c r="G4204" t="s">
        <v>98</v>
      </c>
      <c r="H4204" t="s">
        <v>399</v>
      </c>
      <c r="I4204" t="s">
        <v>446</v>
      </c>
      <c r="J4204" t="s">
        <v>448</v>
      </c>
      <c r="K4204">
        <v>24.15</v>
      </c>
      <c r="L4204">
        <v>46.59</v>
      </c>
      <c r="M4204" t="s">
        <v>681</v>
      </c>
      <c r="Q4204">
        <v>6</v>
      </c>
      <c r="R4204">
        <v>3</v>
      </c>
      <c r="S4204" t="s">
        <v>1422</v>
      </c>
      <c r="T4204" t="s">
        <v>2609</v>
      </c>
      <c r="U4204" t="s">
        <v>3403</v>
      </c>
      <c r="V4204" t="s">
        <v>3446</v>
      </c>
      <c r="W4204">
        <v>131</v>
      </c>
      <c r="X4204">
        <v>1204</v>
      </c>
      <c r="Y4204">
        <v>8</v>
      </c>
      <c r="Z4204" t="s">
        <v>3483</v>
      </c>
      <c r="AA4204" t="s">
        <v>5576</v>
      </c>
      <c r="AB4204" t="s">
        <v>612</v>
      </c>
      <c r="AC4204">
        <v>9.3000000000000007</v>
      </c>
      <c r="AD4204" t="s">
        <v>8899</v>
      </c>
      <c r="AE4204" t="s">
        <v>9272</v>
      </c>
      <c r="AF4204" t="s">
        <v>9433</v>
      </c>
    </row>
    <row r="4205" spans="1:32" hidden="1" x14ac:dyDescent="0.25">
      <c r="A4205" t="s">
        <v>69</v>
      </c>
      <c r="B4205">
        <v>2025332</v>
      </c>
      <c r="C4205" t="s">
        <v>87</v>
      </c>
      <c r="D4205">
        <v>8</v>
      </c>
      <c r="E4205" t="s">
        <v>92</v>
      </c>
      <c r="F4205">
        <v>1200</v>
      </c>
      <c r="G4205" t="s">
        <v>98</v>
      </c>
      <c r="H4205" t="s">
        <v>399</v>
      </c>
      <c r="I4205" t="s">
        <v>446</v>
      </c>
      <c r="J4205" t="s">
        <v>448</v>
      </c>
      <c r="K4205">
        <v>24.15</v>
      </c>
      <c r="L4205">
        <v>46.59</v>
      </c>
      <c r="M4205" t="s">
        <v>681</v>
      </c>
      <c r="Q4205">
        <v>7</v>
      </c>
      <c r="R4205">
        <v>8</v>
      </c>
      <c r="S4205" t="s">
        <v>2059</v>
      </c>
      <c r="T4205" t="s">
        <v>3246</v>
      </c>
      <c r="U4205" t="s">
        <v>3410</v>
      </c>
      <c r="V4205" t="s">
        <v>3453</v>
      </c>
      <c r="W4205">
        <v>121</v>
      </c>
      <c r="X4205">
        <v>1115</v>
      </c>
      <c r="Y4205">
        <v>12</v>
      </c>
      <c r="Z4205" t="s">
        <v>3490</v>
      </c>
      <c r="AA4205" t="s">
        <v>4990</v>
      </c>
      <c r="AB4205" t="s">
        <v>7052</v>
      </c>
      <c r="AC4205">
        <v>109</v>
      </c>
      <c r="AD4205" t="s">
        <v>8450</v>
      </c>
      <c r="AE4205" t="s">
        <v>9335</v>
      </c>
      <c r="AF4205" t="s">
        <v>9399</v>
      </c>
    </row>
    <row r="4206" spans="1:32" hidden="1" x14ac:dyDescent="0.25">
      <c r="A4206" t="s">
        <v>69</v>
      </c>
      <c r="B4206">
        <v>2025332</v>
      </c>
      <c r="C4206" t="s">
        <v>87</v>
      </c>
      <c r="D4206">
        <v>8</v>
      </c>
      <c r="E4206" t="s">
        <v>92</v>
      </c>
      <c r="F4206">
        <v>1200</v>
      </c>
      <c r="G4206" t="s">
        <v>98</v>
      </c>
      <c r="H4206" t="s">
        <v>399</v>
      </c>
      <c r="I4206" t="s">
        <v>446</v>
      </c>
      <c r="J4206" t="s">
        <v>448</v>
      </c>
      <c r="K4206">
        <v>24.15</v>
      </c>
      <c r="L4206">
        <v>46.59</v>
      </c>
      <c r="M4206" t="s">
        <v>681</v>
      </c>
      <c r="Q4206">
        <v>8</v>
      </c>
      <c r="R4206">
        <v>6</v>
      </c>
      <c r="S4206" t="s">
        <v>1233</v>
      </c>
      <c r="T4206" t="s">
        <v>2420</v>
      </c>
      <c r="U4206" t="s">
        <v>3398</v>
      </c>
      <c r="V4206" t="s">
        <v>3450</v>
      </c>
      <c r="W4206">
        <v>124</v>
      </c>
      <c r="X4206">
        <v>1129</v>
      </c>
      <c r="Y4206">
        <v>7</v>
      </c>
      <c r="Z4206" t="s">
        <v>3485</v>
      </c>
      <c r="AA4206" t="s">
        <v>5504</v>
      </c>
      <c r="AB4206" t="s">
        <v>587</v>
      </c>
      <c r="AC4206">
        <v>24</v>
      </c>
      <c r="AD4206" t="s">
        <v>8447</v>
      </c>
      <c r="AE4206" t="s">
        <v>9273</v>
      </c>
      <c r="AF4206" t="s">
        <v>9107</v>
      </c>
    </row>
    <row r="4207" spans="1:32" hidden="1" x14ac:dyDescent="0.25">
      <c r="A4207" t="s">
        <v>69</v>
      </c>
      <c r="B4207">
        <v>2025332</v>
      </c>
      <c r="C4207" t="s">
        <v>87</v>
      </c>
      <c r="D4207">
        <v>8</v>
      </c>
      <c r="E4207" t="s">
        <v>92</v>
      </c>
      <c r="F4207">
        <v>1200</v>
      </c>
      <c r="G4207" t="s">
        <v>98</v>
      </c>
      <c r="H4207" t="s">
        <v>399</v>
      </c>
      <c r="I4207" t="s">
        <v>446</v>
      </c>
      <c r="J4207" t="s">
        <v>448</v>
      </c>
      <c r="K4207">
        <v>24.15</v>
      </c>
      <c r="L4207">
        <v>46.59</v>
      </c>
      <c r="M4207" t="s">
        <v>681</v>
      </c>
      <c r="Q4207">
        <v>9</v>
      </c>
      <c r="R4207">
        <v>1</v>
      </c>
      <c r="S4207" t="s">
        <v>1139</v>
      </c>
      <c r="T4207" t="s">
        <v>2326</v>
      </c>
      <c r="U4207" t="s">
        <v>3419</v>
      </c>
      <c r="V4207" t="s">
        <v>3459</v>
      </c>
      <c r="W4207">
        <v>133</v>
      </c>
      <c r="X4207">
        <v>1172</v>
      </c>
      <c r="Y4207">
        <v>11</v>
      </c>
      <c r="Z4207" t="s">
        <v>3515</v>
      </c>
      <c r="AA4207" t="s">
        <v>6487</v>
      </c>
      <c r="AB4207" t="s">
        <v>6908</v>
      </c>
      <c r="AC4207">
        <v>12</v>
      </c>
      <c r="AD4207" t="s">
        <v>9050</v>
      </c>
      <c r="AE4207" t="s">
        <v>9276</v>
      </c>
      <c r="AF4207" t="s">
        <v>9366</v>
      </c>
    </row>
    <row r="4208" spans="1:32" hidden="1" x14ac:dyDescent="0.25">
      <c r="A4208" t="s">
        <v>69</v>
      </c>
      <c r="B4208">
        <v>2025332</v>
      </c>
      <c r="C4208" t="s">
        <v>87</v>
      </c>
      <c r="D4208">
        <v>8</v>
      </c>
      <c r="E4208" t="s">
        <v>92</v>
      </c>
      <c r="F4208">
        <v>1200</v>
      </c>
      <c r="G4208" t="s">
        <v>98</v>
      </c>
      <c r="H4208" t="s">
        <v>399</v>
      </c>
      <c r="I4208" t="s">
        <v>446</v>
      </c>
      <c r="J4208" t="s">
        <v>448</v>
      </c>
      <c r="K4208">
        <v>24.15</v>
      </c>
      <c r="L4208">
        <v>46.59</v>
      </c>
      <c r="M4208" t="s">
        <v>681</v>
      </c>
      <c r="Q4208">
        <v>10</v>
      </c>
      <c r="R4208">
        <v>2</v>
      </c>
      <c r="S4208" t="s">
        <v>1426</v>
      </c>
      <c r="T4208" t="s">
        <v>2613</v>
      </c>
      <c r="U4208" t="s">
        <v>3415</v>
      </c>
      <c r="V4208" t="s">
        <v>3460</v>
      </c>
      <c r="W4208">
        <v>131</v>
      </c>
      <c r="X4208">
        <v>1202</v>
      </c>
      <c r="Y4208">
        <v>6</v>
      </c>
      <c r="Z4208" t="s">
        <v>3491</v>
      </c>
      <c r="AA4208" t="s">
        <v>6488</v>
      </c>
      <c r="AB4208" t="s">
        <v>6962</v>
      </c>
      <c r="AC4208">
        <v>12</v>
      </c>
      <c r="AD4208" t="s">
        <v>8597</v>
      </c>
      <c r="AE4208" t="s">
        <v>9270</v>
      </c>
      <c r="AF4208" t="s">
        <v>8795</v>
      </c>
    </row>
    <row r="4209" spans="1:33" hidden="1" x14ac:dyDescent="0.25">
      <c r="A4209" t="s">
        <v>69</v>
      </c>
      <c r="B4209">
        <v>2025332</v>
      </c>
      <c r="C4209" t="s">
        <v>87</v>
      </c>
      <c r="D4209">
        <v>8</v>
      </c>
      <c r="E4209" t="s">
        <v>92</v>
      </c>
      <c r="F4209">
        <v>1200</v>
      </c>
      <c r="G4209" t="s">
        <v>98</v>
      </c>
      <c r="H4209" t="s">
        <v>399</v>
      </c>
      <c r="I4209" t="s">
        <v>446</v>
      </c>
      <c r="J4209" t="s">
        <v>448</v>
      </c>
      <c r="K4209">
        <v>24.15</v>
      </c>
      <c r="L4209">
        <v>46.59</v>
      </c>
      <c r="M4209" t="s">
        <v>681</v>
      </c>
      <c r="Q4209">
        <v>11</v>
      </c>
      <c r="R4209">
        <v>5</v>
      </c>
      <c r="S4209" t="s">
        <v>2162</v>
      </c>
      <c r="T4209" t="s">
        <v>3349</v>
      </c>
      <c r="U4209" t="s">
        <v>3406</v>
      </c>
      <c r="V4209" t="s">
        <v>3443</v>
      </c>
      <c r="W4209">
        <v>125</v>
      </c>
      <c r="X4209">
        <v>1137</v>
      </c>
      <c r="Y4209">
        <v>9</v>
      </c>
      <c r="Z4209" t="s">
        <v>3508</v>
      </c>
      <c r="AA4209" t="s">
        <v>6489</v>
      </c>
      <c r="AB4209" t="s">
        <v>6886</v>
      </c>
      <c r="AC4209">
        <v>64</v>
      </c>
      <c r="AD4209" t="s">
        <v>8899</v>
      </c>
      <c r="AE4209" t="s">
        <v>9335</v>
      </c>
      <c r="AF4209" t="s">
        <v>8413</v>
      </c>
    </row>
    <row r="4210" spans="1:33" hidden="1" x14ac:dyDescent="0.25">
      <c r="A4210" t="s">
        <v>69</v>
      </c>
      <c r="B4210">
        <v>2025332</v>
      </c>
      <c r="C4210" t="s">
        <v>87</v>
      </c>
      <c r="D4210">
        <v>8</v>
      </c>
      <c r="E4210" t="s">
        <v>92</v>
      </c>
      <c r="F4210">
        <v>1200</v>
      </c>
      <c r="G4210" t="s">
        <v>98</v>
      </c>
      <c r="H4210" t="s">
        <v>399</v>
      </c>
      <c r="I4210" t="s">
        <v>446</v>
      </c>
      <c r="J4210" t="s">
        <v>448</v>
      </c>
      <c r="K4210">
        <v>24.15</v>
      </c>
      <c r="L4210">
        <v>46.59</v>
      </c>
      <c r="M4210" t="s">
        <v>681</v>
      </c>
      <c r="Q4210">
        <v>12</v>
      </c>
      <c r="R4210">
        <v>7</v>
      </c>
      <c r="S4210" t="s">
        <v>2108</v>
      </c>
      <c r="T4210" t="s">
        <v>3295</v>
      </c>
      <c r="U4210" t="s">
        <v>3417</v>
      </c>
      <c r="V4210" t="s">
        <v>3440</v>
      </c>
      <c r="W4210">
        <v>123</v>
      </c>
      <c r="X4210">
        <v>1046</v>
      </c>
      <c r="Y4210">
        <v>3</v>
      </c>
      <c r="Z4210" t="s">
        <v>3508</v>
      </c>
      <c r="AA4210" t="s">
        <v>5126</v>
      </c>
      <c r="AB4210" t="s">
        <v>6965</v>
      </c>
      <c r="AC4210">
        <v>103</v>
      </c>
      <c r="AD4210" t="s">
        <v>8449</v>
      </c>
      <c r="AE4210" t="s">
        <v>9270</v>
      </c>
      <c r="AF4210" t="s">
        <v>8559</v>
      </c>
    </row>
    <row r="4211" spans="1:33" hidden="1" x14ac:dyDescent="0.25">
      <c r="A4211" t="s">
        <v>69</v>
      </c>
      <c r="B4211">
        <v>2025333</v>
      </c>
      <c r="C4211" t="s">
        <v>87</v>
      </c>
      <c r="D4211">
        <v>9</v>
      </c>
      <c r="E4211" t="s">
        <v>92</v>
      </c>
      <c r="F4211">
        <v>1650</v>
      </c>
      <c r="G4211" t="s">
        <v>98</v>
      </c>
      <c r="H4211" t="s">
        <v>400</v>
      </c>
      <c r="I4211" t="s">
        <v>446</v>
      </c>
      <c r="J4211" t="s">
        <v>448</v>
      </c>
      <c r="K4211">
        <v>27.62</v>
      </c>
      <c r="L4211">
        <v>50.75</v>
      </c>
      <c r="M4211" t="s">
        <v>608</v>
      </c>
      <c r="N4211" t="s">
        <v>953</v>
      </c>
      <c r="Q4211">
        <v>1</v>
      </c>
      <c r="R4211">
        <v>11</v>
      </c>
      <c r="S4211" t="s">
        <v>1494</v>
      </c>
      <c r="T4211" t="s">
        <v>2681</v>
      </c>
      <c r="U4211" t="s">
        <v>3407</v>
      </c>
      <c r="V4211" t="s">
        <v>3450</v>
      </c>
      <c r="W4211">
        <v>118</v>
      </c>
      <c r="X4211">
        <v>1108</v>
      </c>
      <c r="Y4211">
        <v>2</v>
      </c>
      <c r="Z4211" t="s">
        <v>3478</v>
      </c>
      <c r="AA4211" t="s">
        <v>6490</v>
      </c>
      <c r="AB4211" t="s">
        <v>953</v>
      </c>
      <c r="AC4211">
        <v>14</v>
      </c>
      <c r="AD4211" t="s">
        <v>8727</v>
      </c>
      <c r="AE4211" t="s">
        <v>8876</v>
      </c>
      <c r="AF4211" t="s">
        <v>8459</v>
      </c>
      <c r="AG4211" t="s">
        <v>8708</v>
      </c>
    </row>
    <row r="4212" spans="1:33" hidden="1" x14ac:dyDescent="0.25">
      <c r="A4212" t="s">
        <v>69</v>
      </c>
      <c r="B4212">
        <v>2025333</v>
      </c>
      <c r="C4212" t="s">
        <v>87</v>
      </c>
      <c r="D4212">
        <v>9</v>
      </c>
      <c r="E4212" t="s">
        <v>92</v>
      </c>
      <c r="F4212">
        <v>1650</v>
      </c>
      <c r="G4212" t="s">
        <v>98</v>
      </c>
      <c r="H4212" t="s">
        <v>400</v>
      </c>
      <c r="I4212" t="s">
        <v>446</v>
      </c>
      <c r="J4212" t="s">
        <v>448</v>
      </c>
      <c r="K4212">
        <v>27.62</v>
      </c>
      <c r="L4212">
        <v>50.75</v>
      </c>
      <c r="M4212" t="s">
        <v>608</v>
      </c>
      <c r="N4212" t="s">
        <v>953</v>
      </c>
      <c r="Q4212">
        <v>2</v>
      </c>
      <c r="R4212">
        <v>7</v>
      </c>
      <c r="S4212" t="s">
        <v>1913</v>
      </c>
      <c r="T4212" t="s">
        <v>3100</v>
      </c>
      <c r="U4212" t="s">
        <v>3422</v>
      </c>
      <c r="V4212" t="s">
        <v>3445</v>
      </c>
      <c r="W4212">
        <v>120</v>
      </c>
      <c r="X4212">
        <v>1065</v>
      </c>
      <c r="Y4212">
        <v>4</v>
      </c>
      <c r="Z4212" t="s">
        <v>3479</v>
      </c>
      <c r="AA4212" t="s">
        <v>6491</v>
      </c>
      <c r="AB4212" t="s">
        <v>7388</v>
      </c>
      <c r="AC4212">
        <v>2</v>
      </c>
      <c r="AD4212" t="s">
        <v>9015</v>
      </c>
      <c r="AE4212" t="s">
        <v>9105</v>
      </c>
      <c r="AF4212" t="s">
        <v>8458</v>
      </c>
      <c r="AG4212" t="s">
        <v>8607</v>
      </c>
    </row>
    <row r="4213" spans="1:33" hidden="1" x14ac:dyDescent="0.25">
      <c r="A4213" t="s">
        <v>69</v>
      </c>
      <c r="B4213">
        <v>2025333</v>
      </c>
      <c r="C4213" t="s">
        <v>87</v>
      </c>
      <c r="D4213">
        <v>9</v>
      </c>
      <c r="E4213" t="s">
        <v>92</v>
      </c>
      <c r="F4213">
        <v>1650</v>
      </c>
      <c r="G4213" t="s">
        <v>98</v>
      </c>
      <c r="H4213" t="s">
        <v>400</v>
      </c>
      <c r="I4213" t="s">
        <v>446</v>
      </c>
      <c r="J4213" t="s">
        <v>448</v>
      </c>
      <c r="K4213">
        <v>27.62</v>
      </c>
      <c r="L4213">
        <v>50.75</v>
      </c>
      <c r="M4213" t="s">
        <v>608</v>
      </c>
      <c r="N4213" t="s">
        <v>953</v>
      </c>
      <c r="Q4213">
        <v>3</v>
      </c>
      <c r="R4213">
        <v>4</v>
      </c>
      <c r="S4213" t="s">
        <v>1569</v>
      </c>
      <c r="T4213" t="s">
        <v>2756</v>
      </c>
      <c r="U4213" t="s">
        <v>3406</v>
      </c>
      <c r="V4213" t="s">
        <v>3452</v>
      </c>
      <c r="W4213">
        <v>124</v>
      </c>
      <c r="X4213">
        <v>1171</v>
      </c>
      <c r="Y4213">
        <v>9</v>
      </c>
      <c r="Z4213" t="s">
        <v>3506</v>
      </c>
      <c r="AA4213" t="s">
        <v>5734</v>
      </c>
      <c r="AB4213" t="s">
        <v>926</v>
      </c>
      <c r="AC4213">
        <v>33</v>
      </c>
      <c r="AD4213" t="s">
        <v>8956</v>
      </c>
      <c r="AE4213" t="s">
        <v>8395</v>
      </c>
      <c r="AF4213" t="s">
        <v>8687</v>
      </c>
      <c r="AG4213" t="s">
        <v>8443</v>
      </c>
    </row>
    <row r="4214" spans="1:33" hidden="1" x14ac:dyDescent="0.25">
      <c r="A4214" t="s">
        <v>69</v>
      </c>
      <c r="B4214">
        <v>2025333</v>
      </c>
      <c r="C4214" t="s">
        <v>87</v>
      </c>
      <c r="D4214">
        <v>9</v>
      </c>
      <c r="E4214" t="s">
        <v>92</v>
      </c>
      <c r="F4214">
        <v>1650</v>
      </c>
      <c r="G4214" t="s">
        <v>98</v>
      </c>
      <c r="H4214" t="s">
        <v>400</v>
      </c>
      <c r="I4214" t="s">
        <v>446</v>
      </c>
      <c r="J4214" t="s">
        <v>448</v>
      </c>
      <c r="K4214">
        <v>27.62</v>
      </c>
      <c r="L4214">
        <v>50.75</v>
      </c>
      <c r="M4214" t="s">
        <v>608</v>
      </c>
      <c r="N4214" t="s">
        <v>953</v>
      </c>
      <c r="Q4214">
        <v>4</v>
      </c>
      <c r="R4214">
        <v>3</v>
      </c>
      <c r="S4214" t="s">
        <v>1406</v>
      </c>
      <c r="T4214" t="s">
        <v>2593</v>
      </c>
      <c r="U4214" t="s">
        <v>3416</v>
      </c>
      <c r="V4214" t="s">
        <v>3460</v>
      </c>
      <c r="W4214">
        <v>126</v>
      </c>
      <c r="X4214">
        <v>1018</v>
      </c>
      <c r="Y4214">
        <v>6</v>
      </c>
      <c r="Z4214" t="s">
        <v>3482</v>
      </c>
      <c r="AA4214" t="s">
        <v>6492</v>
      </c>
      <c r="AB4214" t="s">
        <v>877</v>
      </c>
      <c r="AC4214">
        <v>6.7</v>
      </c>
      <c r="AD4214" t="s">
        <v>9015</v>
      </c>
      <c r="AE4214" t="s">
        <v>8910</v>
      </c>
      <c r="AF4214" t="s">
        <v>8457</v>
      </c>
      <c r="AG4214" t="s">
        <v>8743</v>
      </c>
    </row>
    <row r="4215" spans="1:33" hidden="1" x14ac:dyDescent="0.25">
      <c r="A4215" t="s">
        <v>69</v>
      </c>
      <c r="B4215">
        <v>2025333</v>
      </c>
      <c r="C4215" t="s">
        <v>87</v>
      </c>
      <c r="D4215">
        <v>9</v>
      </c>
      <c r="E4215" t="s">
        <v>92</v>
      </c>
      <c r="F4215">
        <v>1650</v>
      </c>
      <c r="G4215" t="s">
        <v>98</v>
      </c>
      <c r="H4215" t="s">
        <v>400</v>
      </c>
      <c r="I4215" t="s">
        <v>446</v>
      </c>
      <c r="J4215" t="s">
        <v>448</v>
      </c>
      <c r="K4215">
        <v>27.62</v>
      </c>
      <c r="L4215">
        <v>50.75</v>
      </c>
      <c r="M4215" t="s">
        <v>608</v>
      </c>
      <c r="N4215" t="s">
        <v>953</v>
      </c>
      <c r="Q4215">
        <v>5</v>
      </c>
      <c r="R4215">
        <v>1</v>
      </c>
      <c r="S4215" t="s">
        <v>1710</v>
      </c>
      <c r="T4215" t="s">
        <v>2897</v>
      </c>
      <c r="U4215" t="s">
        <v>3409</v>
      </c>
      <c r="V4215" t="s">
        <v>3444</v>
      </c>
      <c r="W4215">
        <v>131</v>
      </c>
      <c r="X4215">
        <v>1119</v>
      </c>
      <c r="Y4215">
        <v>12</v>
      </c>
      <c r="Z4215" t="s">
        <v>3482</v>
      </c>
      <c r="AA4215" t="s">
        <v>6493</v>
      </c>
      <c r="AB4215" t="s">
        <v>6943</v>
      </c>
      <c r="AC4215">
        <v>20</v>
      </c>
      <c r="AD4215" t="s">
        <v>8722</v>
      </c>
      <c r="AE4215" t="s">
        <v>9104</v>
      </c>
      <c r="AF4215" t="s">
        <v>8462</v>
      </c>
      <c r="AG4215" t="s">
        <v>8457</v>
      </c>
    </row>
    <row r="4216" spans="1:33" hidden="1" x14ac:dyDescent="0.25">
      <c r="A4216" t="s">
        <v>69</v>
      </c>
      <c r="B4216">
        <v>2025333</v>
      </c>
      <c r="C4216" t="s">
        <v>87</v>
      </c>
      <c r="D4216">
        <v>9</v>
      </c>
      <c r="E4216" t="s">
        <v>92</v>
      </c>
      <c r="F4216">
        <v>1650</v>
      </c>
      <c r="G4216" t="s">
        <v>98</v>
      </c>
      <c r="H4216" t="s">
        <v>400</v>
      </c>
      <c r="I4216" t="s">
        <v>446</v>
      </c>
      <c r="J4216" t="s">
        <v>448</v>
      </c>
      <c r="K4216">
        <v>27.62</v>
      </c>
      <c r="L4216">
        <v>50.75</v>
      </c>
      <c r="M4216" t="s">
        <v>608</v>
      </c>
      <c r="N4216" t="s">
        <v>953</v>
      </c>
      <c r="Q4216">
        <v>6</v>
      </c>
      <c r="R4216">
        <v>8</v>
      </c>
      <c r="S4216" t="s">
        <v>1493</v>
      </c>
      <c r="T4216" t="s">
        <v>2680</v>
      </c>
      <c r="U4216" t="s">
        <v>3412</v>
      </c>
      <c r="V4216" t="s">
        <v>3458</v>
      </c>
      <c r="W4216">
        <v>120</v>
      </c>
      <c r="X4216">
        <v>1070</v>
      </c>
      <c r="Y4216">
        <v>7</v>
      </c>
      <c r="Z4216" t="s">
        <v>3514</v>
      </c>
      <c r="AA4216" t="s">
        <v>6494</v>
      </c>
      <c r="AB4216" t="s">
        <v>8021</v>
      </c>
      <c r="AC4216">
        <v>22</v>
      </c>
      <c r="AD4216" t="s">
        <v>8973</v>
      </c>
      <c r="AE4216" t="s">
        <v>8395</v>
      </c>
      <c r="AF4216" t="s">
        <v>8457</v>
      </c>
      <c r="AG4216" t="s">
        <v>8478</v>
      </c>
    </row>
    <row r="4217" spans="1:33" hidden="1" x14ac:dyDescent="0.25">
      <c r="A4217" t="s">
        <v>69</v>
      </c>
      <c r="B4217">
        <v>2025333</v>
      </c>
      <c r="C4217" t="s">
        <v>87</v>
      </c>
      <c r="D4217">
        <v>9</v>
      </c>
      <c r="E4217" t="s">
        <v>92</v>
      </c>
      <c r="F4217">
        <v>1650</v>
      </c>
      <c r="G4217" t="s">
        <v>98</v>
      </c>
      <c r="H4217" t="s">
        <v>400</v>
      </c>
      <c r="I4217" t="s">
        <v>446</v>
      </c>
      <c r="J4217" t="s">
        <v>448</v>
      </c>
      <c r="K4217">
        <v>27.62</v>
      </c>
      <c r="L4217">
        <v>50.75</v>
      </c>
      <c r="M4217" t="s">
        <v>608</v>
      </c>
      <c r="N4217" t="s">
        <v>953</v>
      </c>
      <c r="Q4217">
        <v>7</v>
      </c>
      <c r="R4217">
        <v>6</v>
      </c>
      <c r="S4217" t="s">
        <v>1135</v>
      </c>
      <c r="T4217" t="s">
        <v>2322</v>
      </c>
      <c r="U4217" t="s">
        <v>3397</v>
      </c>
      <c r="V4217" t="s">
        <v>3461</v>
      </c>
      <c r="W4217">
        <v>121</v>
      </c>
      <c r="X4217">
        <v>1218</v>
      </c>
      <c r="Y4217">
        <v>11</v>
      </c>
      <c r="Z4217" t="s">
        <v>3490</v>
      </c>
      <c r="AA4217" t="s">
        <v>6495</v>
      </c>
      <c r="AB4217" t="s">
        <v>7518</v>
      </c>
      <c r="AC4217">
        <v>75</v>
      </c>
      <c r="AD4217" t="s">
        <v>8954</v>
      </c>
      <c r="AE4217" t="s">
        <v>8395</v>
      </c>
      <c r="AF4217" t="s">
        <v>8579</v>
      </c>
      <c r="AG4217" t="s">
        <v>8944</v>
      </c>
    </row>
    <row r="4218" spans="1:33" hidden="1" x14ac:dyDescent="0.25">
      <c r="A4218" t="s">
        <v>69</v>
      </c>
      <c r="B4218">
        <v>2025333</v>
      </c>
      <c r="C4218" t="s">
        <v>87</v>
      </c>
      <c r="D4218">
        <v>9</v>
      </c>
      <c r="E4218" t="s">
        <v>92</v>
      </c>
      <c r="F4218">
        <v>1650</v>
      </c>
      <c r="G4218" t="s">
        <v>98</v>
      </c>
      <c r="H4218" t="s">
        <v>400</v>
      </c>
      <c r="I4218" t="s">
        <v>446</v>
      </c>
      <c r="J4218" t="s">
        <v>448</v>
      </c>
      <c r="K4218">
        <v>27.62</v>
      </c>
      <c r="L4218">
        <v>50.75</v>
      </c>
      <c r="M4218" t="s">
        <v>608</v>
      </c>
      <c r="N4218" t="s">
        <v>953</v>
      </c>
      <c r="Q4218">
        <v>8</v>
      </c>
      <c r="R4218">
        <v>10</v>
      </c>
      <c r="S4218" t="s">
        <v>1112</v>
      </c>
      <c r="T4218" t="s">
        <v>2299</v>
      </c>
      <c r="U4218" t="s">
        <v>3398</v>
      </c>
      <c r="V4218" t="s">
        <v>3457</v>
      </c>
      <c r="W4218">
        <v>118</v>
      </c>
      <c r="X4218">
        <v>1209</v>
      </c>
      <c r="Y4218">
        <v>3</v>
      </c>
      <c r="Z4218" t="s">
        <v>3497</v>
      </c>
      <c r="AA4218" t="s">
        <v>6496</v>
      </c>
      <c r="AB4218" t="s">
        <v>924</v>
      </c>
      <c r="AC4218">
        <v>8.1999999999999993</v>
      </c>
      <c r="AD4218" t="s">
        <v>8723</v>
      </c>
      <c r="AE4218" t="s">
        <v>8476</v>
      </c>
      <c r="AF4218" t="s">
        <v>8455</v>
      </c>
      <c r="AG4218" t="s">
        <v>8770</v>
      </c>
    </row>
    <row r="4219" spans="1:33" hidden="1" x14ac:dyDescent="0.25">
      <c r="A4219" t="s">
        <v>69</v>
      </c>
      <c r="B4219">
        <v>2025333</v>
      </c>
      <c r="C4219" t="s">
        <v>87</v>
      </c>
      <c r="D4219">
        <v>9</v>
      </c>
      <c r="E4219" t="s">
        <v>92</v>
      </c>
      <c r="F4219">
        <v>1650</v>
      </c>
      <c r="G4219" t="s">
        <v>98</v>
      </c>
      <c r="H4219" t="s">
        <v>400</v>
      </c>
      <c r="I4219" t="s">
        <v>446</v>
      </c>
      <c r="J4219" t="s">
        <v>448</v>
      </c>
      <c r="K4219">
        <v>27.62</v>
      </c>
      <c r="L4219">
        <v>50.75</v>
      </c>
      <c r="M4219" t="s">
        <v>608</v>
      </c>
      <c r="N4219" t="s">
        <v>953</v>
      </c>
      <c r="Q4219">
        <v>9</v>
      </c>
      <c r="R4219">
        <v>2</v>
      </c>
      <c r="S4219" t="s">
        <v>1779</v>
      </c>
      <c r="T4219" t="s">
        <v>2966</v>
      </c>
      <c r="U4219" t="s">
        <v>3410</v>
      </c>
      <c r="V4219" t="s">
        <v>3454</v>
      </c>
      <c r="W4219">
        <v>128</v>
      </c>
      <c r="X4219">
        <v>1087</v>
      </c>
      <c r="Y4219">
        <v>5</v>
      </c>
      <c r="Z4219" t="s">
        <v>3491</v>
      </c>
      <c r="AA4219" t="s">
        <v>5297</v>
      </c>
      <c r="AB4219" t="s">
        <v>7390</v>
      </c>
      <c r="AC4219">
        <v>16</v>
      </c>
      <c r="AD4219" t="s">
        <v>9190</v>
      </c>
      <c r="AE4219" t="s">
        <v>8395</v>
      </c>
      <c r="AF4219" t="s">
        <v>8762</v>
      </c>
      <c r="AG4219" t="s">
        <v>8899</v>
      </c>
    </row>
    <row r="4220" spans="1:33" hidden="1" x14ac:dyDescent="0.25">
      <c r="A4220" t="s">
        <v>69</v>
      </c>
      <c r="B4220">
        <v>2025333</v>
      </c>
      <c r="C4220" t="s">
        <v>87</v>
      </c>
      <c r="D4220">
        <v>9</v>
      </c>
      <c r="E4220" t="s">
        <v>92</v>
      </c>
      <c r="F4220">
        <v>1650</v>
      </c>
      <c r="G4220" t="s">
        <v>98</v>
      </c>
      <c r="H4220" t="s">
        <v>400</v>
      </c>
      <c r="I4220" t="s">
        <v>446</v>
      </c>
      <c r="J4220" t="s">
        <v>448</v>
      </c>
      <c r="K4220">
        <v>27.62</v>
      </c>
      <c r="L4220">
        <v>50.75</v>
      </c>
      <c r="M4220" t="s">
        <v>608</v>
      </c>
      <c r="N4220" t="s">
        <v>953</v>
      </c>
      <c r="Q4220">
        <v>10</v>
      </c>
      <c r="R4220">
        <v>9</v>
      </c>
      <c r="S4220" t="s">
        <v>1393</v>
      </c>
      <c r="T4220" t="s">
        <v>2580</v>
      </c>
      <c r="U4220" t="s">
        <v>3415</v>
      </c>
      <c r="V4220" t="s">
        <v>3442</v>
      </c>
      <c r="W4220">
        <v>120</v>
      </c>
      <c r="X4220">
        <v>1189</v>
      </c>
      <c r="Y4220">
        <v>1</v>
      </c>
      <c r="Z4220" t="s">
        <v>3500</v>
      </c>
      <c r="AA4220" t="s">
        <v>6497</v>
      </c>
      <c r="AB4220" t="s">
        <v>918</v>
      </c>
      <c r="AC4220">
        <v>23</v>
      </c>
      <c r="AD4220" t="s">
        <v>8815</v>
      </c>
      <c r="AE4220" t="s">
        <v>8876</v>
      </c>
      <c r="AF4220" t="s">
        <v>8762</v>
      </c>
      <c r="AG4220" t="s">
        <v>8590</v>
      </c>
    </row>
    <row r="4221" spans="1:33" hidden="1" x14ac:dyDescent="0.25">
      <c r="A4221" t="s">
        <v>69</v>
      </c>
      <c r="B4221">
        <v>2025333</v>
      </c>
      <c r="C4221" t="s">
        <v>87</v>
      </c>
      <c r="D4221">
        <v>9</v>
      </c>
      <c r="E4221" t="s">
        <v>92</v>
      </c>
      <c r="F4221">
        <v>1650</v>
      </c>
      <c r="G4221" t="s">
        <v>98</v>
      </c>
      <c r="H4221" t="s">
        <v>400</v>
      </c>
      <c r="I4221" t="s">
        <v>446</v>
      </c>
      <c r="J4221" t="s">
        <v>448</v>
      </c>
      <c r="K4221">
        <v>27.62</v>
      </c>
      <c r="L4221">
        <v>50.75</v>
      </c>
      <c r="M4221" t="s">
        <v>608</v>
      </c>
      <c r="N4221" t="s">
        <v>953</v>
      </c>
      <c r="Q4221">
        <v>11</v>
      </c>
      <c r="R4221">
        <v>5</v>
      </c>
      <c r="S4221" t="s">
        <v>1392</v>
      </c>
      <c r="T4221" t="s">
        <v>2579</v>
      </c>
      <c r="U4221" t="s">
        <v>3401</v>
      </c>
      <c r="V4221" t="s">
        <v>3453</v>
      </c>
      <c r="W4221">
        <v>123</v>
      </c>
      <c r="X4221">
        <v>1157</v>
      </c>
      <c r="Y4221">
        <v>10</v>
      </c>
      <c r="Z4221" t="s">
        <v>3516</v>
      </c>
      <c r="AA4221" t="s">
        <v>6498</v>
      </c>
      <c r="AB4221" t="s">
        <v>7385</v>
      </c>
      <c r="AC4221">
        <v>18</v>
      </c>
      <c r="AD4221" t="s">
        <v>9190</v>
      </c>
      <c r="AE4221" t="s">
        <v>9199</v>
      </c>
      <c r="AF4221" t="s">
        <v>8773</v>
      </c>
      <c r="AG4221" t="s">
        <v>9492</v>
      </c>
    </row>
    <row r="4222" spans="1:33" hidden="1" x14ac:dyDescent="0.25">
      <c r="A4222" t="s">
        <v>69</v>
      </c>
      <c r="B4222">
        <v>2025333</v>
      </c>
      <c r="C4222" t="s">
        <v>87</v>
      </c>
      <c r="D4222">
        <v>9</v>
      </c>
      <c r="E4222" t="s">
        <v>92</v>
      </c>
      <c r="F4222">
        <v>1650</v>
      </c>
      <c r="G4222" t="s">
        <v>98</v>
      </c>
      <c r="H4222" t="s">
        <v>400</v>
      </c>
      <c r="I4222" t="s">
        <v>446</v>
      </c>
      <c r="J4222" t="s">
        <v>448</v>
      </c>
      <c r="K4222">
        <v>27.62</v>
      </c>
      <c r="L4222">
        <v>50.75</v>
      </c>
      <c r="M4222" t="s">
        <v>608</v>
      </c>
      <c r="N4222" t="s">
        <v>953</v>
      </c>
      <c r="Q4222">
        <v>12</v>
      </c>
      <c r="R4222">
        <v>12</v>
      </c>
      <c r="S4222" t="s">
        <v>1497</v>
      </c>
      <c r="T4222" t="s">
        <v>2684</v>
      </c>
      <c r="U4222" t="s">
        <v>3413</v>
      </c>
      <c r="V4222" t="s">
        <v>3456</v>
      </c>
      <c r="W4222">
        <v>115</v>
      </c>
      <c r="X4222">
        <v>1166</v>
      </c>
      <c r="Y4222">
        <v>8</v>
      </c>
      <c r="Z4222" t="s">
        <v>3580</v>
      </c>
      <c r="AA4222" t="s">
        <v>6499</v>
      </c>
      <c r="AB4222" t="s">
        <v>8016</v>
      </c>
      <c r="AC4222">
        <v>12</v>
      </c>
      <c r="AD4222" t="s">
        <v>9013</v>
      </c>
      <c r="AE4222" t="s">
        <v>9104</v>
      </c>
      <c r="AF4222" t="s">
        <v>8686</v>
      </c>
      <c r="AG4222" t="s">
        <v>9110</v>
      </c>
    </row>
    <row r="4223" spans="1:33" x14ac:dyDescent="0.25">
      <c r="A4223" t="s">
        <v>73</v>
      </c>
      <c r="B4223">
        <v>2025369</v>
      </c>
      <c r="C4223" t="s">
        <v>86</v>
      </c>
      <c r="D4223">
        <v>5</v>
      </c>
      <c r="E4223" t="s">
        <v>90</v>
      </c>
      <c r="F4223">
        <v>1200</v>
      </c>
      <c r="G4223" t="s">
        <v>98</v>
      </c>
      <c r="H4223" t="s">
        <v>429</v>
      </c>
      <c r="I4223" t="s">
        <v>447</v>
      </c>
      <c r="K4223">
        <v>23.42</v>
      </c>
      <c r="L4223">
        <v>45.51</v>
      </c>
      <c r="M4223" t="s">
        <v>786</v>
      </c>
      <c r="Q4223">
        <v>1</v>
      </c>
      <c r="R4223">
        <v>2</v>
      </c>
      <c r="S4223" t="s">
        <v>1411</v>
      </c>
      <c r="T4223" t="s">
        <v>2598</v>
      </c>
      <c r="U4223" t="s">
        <v>3422</v>
      </c>
      <c r="V4223" t="s">
        <v>3453</v>
      </c>
      <c r="W4223">
        <v>135</v>
      </c>
      <c r="X4223">
        <v>1170</v>
      </c>
      <c r="Y4223">
        <v>1</v>
      </c>
      <c r="Z4223" t="s">
        <v>3478</v>
      </c>
      <c r="AA4223" t="s">
        <v>5240</v>
      </c>
      <c r="AB4223" t="s">
        <v>786</v>
      </c>
      <c r="AC4223">
        <v>10</v>
      </c>
      <c r="AD4223" t="s">
        <v>8558</v>
      </c>
      <c r="AE4223" t="s">
        <v>9309</v>
      </c>
      <c r="AF4223" t="s">
        <v>9352</v>
      </c>
    </row>
    <row r="4224" spans="1:33" hidden="1" x14ac:dyDescent="0.25">
      <c r="A4224" t="s">
        <v>70</v>
      </c>
      <c r="B4224">
        <v>2025334</v>
      </c>
      <c r="C4224" t="s">
        <v>86</v>
      </c>
      <c r="D4224">
        <v>1</v>
      </c>
      <c r="E4224" t="s">
        <v>88</v>
      </c>
      <c r="F4224">
        <v>1200</v>
      </c>
      <c r="G4224" t="s">
        <v>100</v>
      </c>
      <c r="H4224" t="s">
        <v>401</v>
      </c>
      <c r="I4224" t="s">
        <v>446</v>
      </c>
      <c r="J4224" t="s">
        <v>451</v>
      </c>
      <c r="K4224">
        <v>23.7</v>
      </c>
      <c r="L4224">
        <v>46.69</v>
      </c>
      <c r="M4224" t="s">
        <v>555</v>
      </c>
      <c r="Q4224">
        <v>2</v>
      </c>
      <c r="R4224">
        <v>7</v>
      </c>
      <c r="S4224" t="s">
        <v>1841</v>
      </c>
      <c r="T4224" t="s">
        <v>3028</v>
      </c>
      <c r="U4224" t="s">
        <v>3407</v>
      </c>
      <c r="V4224" t="s">
        <v>3448</v>
      </c>
      <c r="W4224">
        <v>129</v>
      </c>
      <c r="X4224">
        <v>1082</v>
      </c>
      <c r="Y4224">
        <v>10</v>
      </c>
      <c r="Z4224" t="s">
        <v>3489</v>
      </c>
      <c r="AA4224" t="s">
        <v>5117</v>
      </c>
      <c r="AB4224" t="s">
        <v>486</v>
      </c>
      <c r="AC4224">
        <v>32</v>
      </c>
      <c r="AD4224" t="s">
        <v>8793</v>
      </c>
      <c r="AE4224" t="s">
        <v>9432</v>
      </c>
      <c r="AF4224" t="s">
        <v>9310</v>
      </c>
    </row>
    <row r="4225" spans="1:32" hidden="1" x14ac:dyDescent="0.25">
      <c r="A4225" t="s">
        <v>70</v>
      </c>
      <c r="B4225">
        <v>2025334</v>
      </c>
      <c r="C4225" t="s">
        <v>86</v>
      </c>
      <c r="D4225">
        <v>1</v>
      </c>
      <c r="E4225" t="s">
        <v>88</v>
      </c>
      <c r="F4225">
        <v>1200</v>
      </c>
      <c r="G4225" t="s">
        <v>100</v>
      </c>
      <c r="H4225" t="s">
        <v>401</v>
      </c>
      <c r="I4225" t="s">
        <v>446</v>
      </c>
      <c r="J4225" t="s">
        <v>451</v>
      </c>
      <c r="K4225">
        <v>23.7</v>
      </c>
      <c r="L4225">
        <v>46.69</v>
      </c>
      <c r="M4225" t="s">
        <v>555</v>
      </c>
      <c r="Q4225">
        <v>3</v>
      </c>
      <c r="R4225">
        <v>5</v>
      </c>
      <c r="S4225" t="s">
        <v>1831</v>
      </c>
      <c r="T4225" t="s">
        <v>3018</v>
      </c>
      <c r="U4225" t="s">
        <v>3419</v>
      </c>
      <c r="V4225" t="s">
        <v>3454</v>
      </c>
      <c r="W4225">
        <v>128</v>
      </c>
      <c r="X4225">
        <v>1155</v>
      </c>
      <c r="Y4225">
        <v>11</v>
      </c>
      <c r="Z4225" t="s">
        <v>3480</v>
      </c>
      <c r="AA4225" t="s">
        <v>6435</v>
      </c>
      <c r="AB4225" t="s">
        <v>713</v>
      </c>
      <c r="AC4225">
        <v>6.1</v>
      </c>
      <c r="AD4225" t="s">
        <v>8551</v>
      </c>
      <c r="AE4225" t="s">
        <v>9227</v>
      </c>
      <c r="AF4225" t="s">
        <v>9310</v>
      </c>
    </row>
    <row r="4226" spans="1:32" hidden="1" x14ac:dyDescent="0.25">
      <c r="A4226" t="s">
        <v>70</v>
      </c>
      <c r="B4226">
        <v>2025334</v>
      </c>
      <c r="C4226" t="s">
        <v>86</v>
      </c>
      <c r="D4226">
        <v>1</v>
      </c>
      <c r="E4226" t="s">
        <v>88</v>
      </c>
      <c r="F4226">
        <v>1200</v>
      </c>
      <c r="G4226" t="s">
        <v>100</v>
      </c>
      <c r="H4226" t="s">
        <v>401</v>
      </c>
      <c r="I4226" t="s">
        <v>446</v>
      </c>
      <c r="J4226" t="s">
        <v>451</v>
      </c>
      <c r="K4226">
        <v>23.7</v>
      </c>
      <c r="L4226">
        <v>46.69</v>
      </c>
      <c r="M4226" t="s">
        <v>555</v>
      </c>
      <c r="Q4226">
        <v>4</v>
      </c>
      <c r="R4226">
        <v>2</v>
      </c>
      <c r="S4226" t="s">
        <v>1400</v>
      </c>
      <c r="T4226" t="s">
        <v>2587</v>
      </c>
      <c r="U4226" t="s">
        <v>3401</v>
      </c>
      <c r="V4226" t="s">
        <v>3453</v>
      </c>
      <c r="W4226">
        <v>133</v>
      </c>
      <c r="X4226">
        <v>1117</v>
      </c>
      <c r="Y4226">
        <v>1</v>
      </c>
      <c r="Z4226" t="s">
        <v>3521</v>
      </c>
      <c r="AA4226" t="s">
        <v>6500</v>
      </c>
      <c r="AB4226" t="s">
        <v>706</v>
      </c>
      <c r="AC4226">
        <v>4.8</v>
      </c>
      <c r="AD4226" t="s">
        <v>8746</v>
      </c>
      <c r="AE4226" t="s">
        <v>9432</v>
      </c>
      <c r="AF4226" t="s">
        <v>8948</v>
      </c>
    </row>
    <row r="4227" spans="1:32" hidden="1" x14ac:dyDescent="0.25">
      <c r="A4227" t="s">
        <v>70</v>
      </c>
      <c r="B4227">
        <v>2025334</v>
      </c>
      <c r="C4227" t="s">
        <v>86</v>
      </c>
      <c r="D4227">
        <v>1</v>
      </c>
      <c r="E4227" t="s">
        <v>88</v>
      </c>
      <c r="F4227">
        <v>1200</v>
      </c>
      <c r="G4227" t="s">
        <v>100</v>
      </c>
      <c r="H4227" t="s">
        <v>401</v>
      </c>
      <c r="I4227" t="s">
        <v>446</v>
      </c>
      <c r="J4227" t="s">
        <v>451</v>
      </c>
      <c r="K4227">
        <v>23.7</v>
      </c>
      <c r="L4227">
        <v>46.69</v>
      </c>
      <c r="M4227" t="s">
        <v>555</v>
      </c>
      <c r="Q4227">
        <v>5</v>
      </c>
      <c r="R4227">
        <v>6</v>
      </c>
      <c r="S4227" t="s">
        <v>1246</v>
      </c>
      <c r="T4227" t="s">
        <v>2433</v>
      </c>
      <c r="U4227" t="s">
        <v>3415</v>
      </c>
      <c r="V4227" t="s">
        <v>3459</v>
      </c>
      <c r="W4227">
        <v>130</v>
      </c>
      <c r="X4227">
        <v>1104</v>
      </c>
      <c r="Y4227">
        <v>2</v>
      </c>
      <c r="Z4227" t="s">
        <v>3482</v>
      </c>
      <c r="AA4227" t="s">
        <v>6026</v>
      </c>
      <c r="AB4227" t="s">
        <v>6985</v>
      </c>
      <c r="AC4227">
        <v>7.6</v>
      </c>
      <c r="AD4227" t="s">
        <v>8556</v>
      </c>
      <c r="AE4227" t="s">
        <v>9314</v>
      </c>
      <c r="AF4227" t="s">
        <v>8946</v>
      </c>
    </row>
    <row r="4228" spans="1:32" hidden="1" x14ac:dyDescent="0.25">
      <c r="A4228" t="s">
        <v>70</v>
      </c>
      <c r="B4228">
        <v>2025334</v>
      </c>
      <c r="C4228" t="s">
        <v>86</v>
      </c>
      <c r="D4228">
        <v>1</v>
      </c>
      <c r="E4228" t="s">
        <v>88</v>
      </c>
      <c r="F4228">
        <v>1200</v>
      </c>
      <c r="G4228" t="s">
        <v>100</v>
      </c>
      <c r="H4228" t="s">
        <v>401</v>
      </c>
      <c r="I4228" t="s">
        <v>446</v>
      </c>
      <c r="J4228" t="s">
        <v>451</v>
      </c>
      <c r="K4228">
        <v>23.7</v>
      </c>
      <c r="L4228">
        <v>46.69</v>
      </c>
      <c r="M4228" t="s">
        <v>555</v>
      </c>
      <c r="Q4228">
        <v>6</v>
      </c>
      <c r="R4228">
        <v>3</v>
      </c>
      <c r="S4228" t="s">
        <v>1301</v>
      </c>
      <c r="T4228" t="s">
        <v>2488</v>
      </c>
      <c r="U4228" t="s">
        <v>3410</v>
      </c>
      <c r="V4228" t="s">
        <v>3461</v>
      </c>
      <c r="W4228">
        <v>133</v>
      </c>
      <c r="X4228">
        <v>1194</v>
      </c>
      <c r="Y4228">
        <v>9</v>
      </c>
      <c r="Z4228" t="s">
        <v>3483</v>
      </c>
      <c r="AA4228" t="s">
        <v>5204</v>
      </c>
      <c r="AB4228" t="s">
        <v>731</v>
      </c>
      <c r="AC4228">
        <v>5.4</v>
      </c>
      <c r="AD4228" t="s">
        <v>8612</v>
      </c>
      <c r="AE4228" t="s">
        <v>9428</v>
      </c>
      <c r="AF4228" t="s">
        <v>8863</v>
      </c>
    </row>
    <row r="4229" spans="1:32" hidden="1" x14ac:dyDescent="0.25">
      <c r="A4229" t="s">
        <v>70</v>
      </c>
      <c r="B4229">
        <v>2025334</v>
      </c>
      <c r="C4229" t="s">
        <v>86</v>
      </c>
      <c r="D4229">
        <v>1</v>
      </c>
      <c r="E4229" t="s">
        <v>88</v>
      </c>
      <c r="F4229">
        <v>1200</v>
      </c>
      <c r="G4229" t="s">
        <v>100</v>
      </c>
      <c r="H4229" t="s">
        <v>401</v>
      </c>
      <c r="I4229" t="s">
        <v>446</v>
      </c>
      <c r="J4229" t="s">
        <v>451</v>
      </c>
      <c r="K4229">
        <v>23.7</v>
      </c>
      <c r="L4229">
        <v>46.69</v>
      </c>
      <c r="M4229" t="s">
        <v>555</v>
      </c>
      <c r="Q4229">
        <v>7</v>
      </c>
      <c r="R4229">
        <v>4</v>
      </c>
      <c r="S4229" t="s">
        <v>1704</v>
      </c>
      <c r="T4229" t="s">
        <v>2891</v>
      </c>
      <c r="U4229" t="s">
        <v>3399</v>
      </c>
      <c r="V4229" t="s">
        <v>3451</v>
      </c>
      <c r="W4229">
        <v>131</v>
      </c>
      <c r="X4229">
        <v>1092</v>
      </c>
      <c r="Y4229">
        <v>5</v>
      </c>
      <c r="Z4229" t="s">
        <v>3485</v>
      </c>
      <c r="AA4229" t="s">
        <v>4990</v>
      </c>
      <c r="AB4229" t="s">
        <v>587</v>
      </c>
      <c r="AC4229">
        <v>34</v>
      </c>
      <c r="AD4229" t="s">
        <v>8794</v>
      </c>
      <c r="AE4229" t="s">
        <v>9224</v>
      </c>
      <c r="AF4229" t="s">
        <v>8749</v>
      </c>
    </row>
    <row r="4230" spans="1:32" hidden="1" x14ac:dyDescent="0.25">
      <c r="A4230" t="s">
        <v>70</v>
      </c>
      <c r="B4230">
        <v>2025334</v>
      </c>
      <c r="C4230" t="s">
        <v>86</v>
      </c>
      <c r="D4230">
        <v>1</v>
      </c>
      <c r="E4230" t="s">
        <v>88</v>
      </c>
      <c r="F4230">
        <v>1200</v>
      </c>
      <c r="G4230" t="s">
        <v>100</v>
      </c>
      <c r="H4230" t="s">
        <v>401</v>
      </c>
      <c r="I4230" t="s">
        <v>446</v>
      </c>
      <c r="J4230" t="s">
        <v>451</v>
      </c>
      <c r="K4230">
        <v>23.7</v>
      </c>
      <c r="L4230">
        <v>46.69</v>
      </c>
      <c r="M4230" t="s">
        <v>555</v>
      </c>
      <c r="Q4230">
        <v>8</v>
      </c>
      <c r="R4230">
        <v>10</v>
      </c>
      <c r="S4230" t="s">
        <v>1251</v>
      </c>
      <c r="T4230" t="s">
        <v>2438</v>
      </c>
      <c r="U4230" t="s">
        <v>3417</v>
      </c>
      <c r="V4230" t="s">
        <v>3452</v>
      </c>
      <c r="W4230">
        <v>117</v>
      </c>
      <c r="X4230">
        <v>1087</v>
      </c>
      <c r="Y4230">
        <v>4</v>
      </c>
      <c r="Z4230" t="s">
        <v>3485</v>
      </c>
      <c r="AA4230" t="s">
        <v>6501</v>
      </c>
      <c r="AB4230" t="s">
        <v>7215</v>
      </c>
      <c r="AC4230">
        <v>22</v>
      </c>
      <c r="AD4230" t="s">
        <v>8604</v>
      </c>
      <c r="AE4230" t="s">
        <v>9312</v>
      </c>
      <c r="AF4230" t="s">
        <v>9177</v>
      </c>
    </row>
    <row r="4231" spans="1:32" hidden="1" x14ac:dyDescent="0.25">
      <c r="A4231" t="s">
        <v>70</v>
      </c>
      <c r="B4231">
        <v>2025334</v>
      </c>
      <c r="C4231" t="s">
        <v>86</v>
      </c>
      <c r="D4231">
        <v>1</v>
      </c>
      <c r="E4231" t="s">
        <v>88</v>
      </c>
      <c r="F4231">
        <v>1200</v>
      </c>
      <c r="G4231" t="s">
        <v>100</v>
      </c>
      <c r="H4231" t="s">
        <v>401</v>
      </c>
      <c r="I4231" t="s">
        <v>446</v>
      </c>
      <c r="J4231" t="s">
        <v>451</v>
      </c>
      <c r="K4231">
        <v>23.7</v>
      </c>
      <c r="L4231">
        <v>46.69</v>
      </c>
      <c r="M4231" t="s">
        <v>555</v>
      </c>
      <c r="Q4231">
        <v>9</v>
      </c>
      <c r="R4231">
        <v>8</v>
      </c>
      <c r="S4231" t="s">
        <v>1250</v>
      </c>
      <c r="T4231" t="s">
        <v>2437</v>
      </c>
      <c r="U4231" t="s">
        <v>3422</v>
      </c>
      <c r="V4231" t="s">
        <v>3447</v>
      </c>
      <c r="W4231">
        <v>127</v>
      </c>
      <c r="X4231">
        <v>1231</v>
      </c>
      <c r="Y4231">
        <v>8</v>
      </c>
      <c r="Z4231" t="s">
        <v>3507</v>
      </c>
      <c r="AA4231" t="s">
        <v>6502</v>
      </c>
      <c r="AB4231" t="s">
        <v>6886</v>
      </c>
      <c r="AC4231">
        <v>8.1</v>
      </c>
      <c r="AD4231" t="s">
        <v>8552</v>
      </c>
      <c r="AE4231" t="s">
        <v>9400</v>
      </c>
      <c r="AF4231" t="s">
        <v>8926</v>
      </c>
    </row>
    <row r="4232" spans="1:32" hidden="1" x14ac:dyDescent="0.25">
      <c r="A4232" t="s">
        <v>70</v>
      </c>
      <c r="B4232">
        <v>2025334</v>
      </c>
      <c r="C4232" t="s">
        <v>86</v>
      </c>
      <c r="D4232">
        <v>1</v>
      </c>
      <c r="E4232" t="s">
        <v>88</v>
      </c>
      <c r="F4232">
        <v>1200</v>
      </c>
      <c r="G4232" t="s">
        <v>100</v>
      </c>
      <c r="H4232" t="s">
        <v>401</v>
      </c>
      <c r="I4232" t="s">
        <v>446</v>
      </c>
      <c r="J4232" t="s">
        <v>451</v>
      </c>
      <c r="K4232">
        <v>23.7</v>
      </c>
      <c r="L4232">
        <v>46.69</v>
      </c>
      <c r="M4232" t="s">
        <v>555</v>
      </c>
      <c r="Q4232">
        <v>10</v>
      </c>
      <c r="R4232">
        <v>11</v>
      </c>
      <c r="S4232" t="s">
        <v>1252</v>
      </c>
      <c r="T4232" t="s">
        <v>2439</v>
      </c>
      <c r="U4232" t="s">
        <v>3398</v>
      </c>
      <c r="V4232" t="s">
        <v>3455</v>
      </c>
      <c r="W4232">
        <v>115</v>
      </c>
      <c r="X4232">
        <v>1183</v>
      </c>
      <c r="Y4232">
        <v>6</v>
      </c>
      <c r="Z4232" t="s">
        <v>3501</v>
      </c>
      <c r="AA4232" t="s">
        <v>6503</v>
      </c>
      <c r="AB4232" t="s">
        <v>7376</v>
      </c>
      <c r="AC4232">
        <v>14</v>
      </c>
      <c r="AD4232" t="s">
        <v>8609</v>
      </c>
      <c r="AE4232" t="s">
        <v>9226</v>
      </c>
      <c r="AF4232" t="s">
        <v>8398</v>
      </c>
    </row>
    <row r="4233" spans="1:32" hidden="1" x14ac:dyDescent="0.25">
      <c r="A4233" t="s">
        <v>70</v>
      </c>
      <c r="B4233">
        <v>2025334</v>
      </c>
      <c r="C4233" t="s">
        <v>86</v>
      </c>
      <c r="D4233">
        <v>1</v>
      </c>
      <c r="E4233" t="s">
        <v>88</v>
      </c>
      <c r="F4233">
        <v>1200</v>
      </c>
      <c r="G4233" t="s">
        <v>100</v>
      </c>
      <c r="H4233" t="s">
        <v>401</v>
      </c>
      <c r="I4233" t="s">
        <v>446</v>
      </c>
      <c r="J4233" t="s">
        <v>451</v>
      </c>
      <c r="K4233">
        <v>23.7</v>
      </c>
      <c r="L4233">
        <v>46.69</v>
      </c>
      <c r="M4233" t="s">
        <v>555</v>
      </c>
      <c r="Q4233">
        <v>11</v>
      </c>
      <c r="R4233">
        <v>12</v>
      </c>
      <c r="S4233" t="s">
        <v>1031</v>
      </c>
      <c r="T4233" t="s">
        <v>2218</v>
      </c>
      <c r="U4233" t="s">
        <v>3409</v>
      </c>
      <c r="V4233" t="s">
        <v>3446</v>
      </c>
      <c r="W4233">
        <v>116</v>
      </c>
      <c r="X4233">
        <v>1131</v>
      </c>
      <c r="Y4233">
        <v>7</v>
      </c>
      <c r="Z4233" t="s">
        <v>3511</v>
      </c>
      <c r="AA4233" t="s">
        <v>5006</v>
      </c>
      <c r="AB4233" t="s">
        <v>7058</v>
      </c>
      <c r="AC4233">
        <v>26</v>
      </c>
      <c r="AD4233" t="s">
        <v>8864</v>
      </c>
      <c r="AE4233" t="s">
        <v>9401</v>
      </c>
      <c r="AF4233" t="s">
        <v>8422</v>
      </c>
    </row>
    <row r="4234" spans="1:32" hidden="1" x14ac:dyDescent="0.25">
      <c r="A4234" t="s">
        <v>70</v>
      </c>
      <c r="B4234">
        <v>2025334</v>
      </c>
      <c r="C4234" t="s">
        <v>86</v>
      </c>
      <c r="D4234">
        <v>1</v>
      </c>
      <c r="E4234" t="s">
        <v>88</v>
      </c>
      <c r="F4234">
        <v>1200</v>
      </c>
      <c r="G4234" t="s">
        <v>100</v>
      </c>
      <c r="H4234" t="s">
        <v>401</v>
      </c>
      <c r="I4234" t="s">
        <v>446</v>
      </c>
      <c r="J4234" t="s">
        <v>451</v>
      </c>
      <c r="K4234">
        <v>23.7</v>
      </c>
      <c r="L4234">
        <v>46.69</v>
      </c>
      <c r="M4234" t="s">
        <v>555</v>
      </c>
      <c r="Q4234">
        <v>12</v>
      </c>
      <c r="R4234">
        <v>9</v>
      </c>
      <c r="S4234" t="s">
        <v>1023</v>
      </c>
      <c r="T4234" t="s">
        <v>2210</v>
      </c>
      <c r="U4234" t="s">
        <v>3418</v>
      </c>
      <c r="V4234" t="s">
        <v>3440</v>
      </c>
      <c r="W4234">
        <v>125</v>
      </c>
      <c r="X4234">
        <v>999</v>
      </c>
      <c r="Y4234">
        <v>3</v>
      </c>
      <c r="Z4234" t="s">
        <v>3541</v>
      </c>
      <c r="AA4234" t="s">
        <v>6504</v>
      </c>
      <c r="AB4234" t="s">
        <v>8278</v>
      </c>
      <c r="AC4234">
        <v>40</v>
      </c>
      <c r="AD4234" t="s">
        <v>8613</v>
      </c>
      <c r="AE4234" t="s">
        <v>9400</v>
      </c>
      <c r="AF4234" t="s">
        <v>8488</v>
      </c>
    </row>
    <row r="4235" spans="1:32" x14ac:dyDescent="0.25">
      <c r="A4235" t="s">
        <v>74</v>
      </c>
      <c r="B4235" t="s">
        <v>76</v>
      </c>
      <c r="C4235" t="s">
        <v>86</v>
      </c>
      <c r="D4235">
        <v>2</v>
      </c>
      <c r="E4235" t="s">
        <v>90</v>
      </c>
      <c r="F4235">
        <v>1200</v>
      </c>
      <c r="G4235" t="s">
        <v>98</v>
      </c>
      <c r="H4235" t="s">
        <v>436</v>
      </c>
      <c r="I4235" t="s">
        <v>446</v>
      </c>
      <c r="J4235" t="s">
        <v>452</v>
      </c>
      <c r="K4235" t="s">
        <v>455</v>
      </c>
      <c r="L4235" t="s">
        <v>466</v>
      </c>
      <c r="M4235" t="s">
        <v>519</v>
      </c>
      <c r="Q4235">
        <v>1</v>
      </c>
      <c r="R4235">
        <v>1</v>
      </c>
      <c r="S4235" t="s">
        <v>1316</v>
      </c>
      <c r="T4235" t="s">
        <v>2503</v>
      </c>
      <c r="U4235" t="s">
        <v>3411</v>
      </c>
      <c r="V4235" t="s">
        <v>3450</v>
      </c>
      <c r="W4235">
        <v>135</v>
      </c>
      <c r="X4235">
        <v>1170</v>
      </c>
      <c r="Y4235">
        <v>13</v>
      </c>
      <c r="Z4235" t="s">
        <v>3478</v>
      </c>
      <c r="AA4235" t="s">
        <v>5160</v>
      </c>
      <c r="AB4235" t="s">
        <v>519</v>
      </c>
      <c r="AC4235">
        <v>3.7</v>
      </c>
      <c r="AD4235" t="s">
        <v>455</v>
      </c>
      <c r="AE4235" t="s">
        <v>9278</v>
      </c>
      <c r="AF4235" t="s">
        <v>9432</v>
      </c>
    </row>
    <row r="4236" spans="1:32" hidden="1" x14ac:dyDescent="0.25">
      <c r="A4236" t="s">
        <v>70</v>
      </c>
      <c r="B4236">
        <v>2025335</v>
      </c>
      <c r="C4236" t="s">
        <v>86</v>
      </c>
      <c r="D4236">
        <v>2</v>
      </c>
      <c r="E4236" t="s">
        <v>90</v>
      </c>
      <c r="F4236">
        <v>1200</v>
      </c>
      <c r="G4236" t="s">
        <v>100</v>
      </c>
      <c r="H4236" t="s">
        <v>402</v>
      </c>
      <c r="I4236" t="s">
        <v>446</v>
      </c>
      <c r="J4236" t="s">
        <v>451</v>
      </c>
      <c r="K4236">
        <v>23.51</v>
      </c>
      <c r="L4236">
        <v>45.74</v>
      </c>
      <c r="M4236" t="s">
        <v>763</v>
      </c>
      <c r="Q4236">
        <v>2</v>
      </c>
      <c r="R4236">
        <v>5</v>
      </c>
      <c r="S4236" t="s">
        <v>2163</v>
      </c>
      <c r="T4236" t="s">
        <v>3350</v>
      </c>
      <c r="U4236" t="s">
        <v>3400</v>
      </c>
      <c r="V4236" t="s">
        <v>3460</v>
      </c>
      <c r="W4236">
        <v>127</v>
      </c>
      <c r="X4236">
        <v>1058</v>
      </c>
      <c r="Y4236">
        <v>12</v>
      </c>
      <c r="Z4236" t="s">
        <v>3481</v>
      </c>
      <c r="AA4236" t="s">
        <v>5161</v>
      </c>
      <c r="AB4236" t="s">
        <v>556</v>
      </c>
      <c r="AC4236">
        <v>2</v>
      </c>
      <c r="AD4236" t="s">
        <v>8597</v>
      </c>
      <c r="AE4236" t="s">
        <v>9403</v>
      </c>
      <c r="AF4236" t="s">
        <v>9357</v>
      </c>
    </row>
    <row r="4237" spans="1:32" hidden="1" x14ac:dyDescent="0.25">
      <c r="A4237" t="s">
        <v>70</v>
      </c>
      <c r="B4237">
        <v>2025335</v>
      </c>
      <c r="C4237" t="s">
        <v>86</v>
      </c>
      <c r="D4237">
        <v>2</v>
      </c>
      <c r="E4237" t="s">
        <v>90</v>
      </c>
      <c r="F4237">
        <v>1200</v>
      </c>
      <c r="G4237" t="s">
        <v>100</v>
      </c>
      <c r="H4237" t="s">
        <v>402</v>
      </c>
      <c r="I4237" t="s">
        <v>446</v>
      </c>
      <c r="J4237" t="s">
        <v>451</v>
      </c>
      <c r="K4237">
        <v>23.51</v>
      </c>
      <c r="L4237">
        <v>45.74</v>
      </c>
      <c r="M4237" t="s">
        <v>763</v>
      </c>
      <c r="Q4237">
        <v>3</v>
      </c>
      <c r="R4237">
        <v>7</v>
      </c>
      <c r="S4237" t="s">
        <v>1604</v>
      </c>
      <c r="T4237" t="s">
        <v>2791</v>
      </c>
      <c r="U4237" t="s">
        <v>3398</v>
      </c>
      <c r="V4237" t="s">
        <v>3441</v>
      </c>
      <c r="W4237">
        <v>125</v>
      </c>
      <c r="X4237">
        <v>1080</v>
      </c>
      <c r="Y4237">
        <v>5</v>
      </c>
      <c r="Z4237" t="s">
        <v>3484</v>
      </c>
      <c r="AA4237" t="s">
        <v>5303</v>
      </c>
      <c r="AB4237" t="s">
        <v>757</v>
      </c>
      <c r="AC4237">
        <v>15</v>
      </c>
      <c r="AD4237" t="s">
        <v>8448</v>
      </c>
      <c r="AE4237" t="s">
        <v>9328</v>
      </c>
      <c r="AF4237" t="s">
        <v>8981</v>
      </c>
    </row>
    <row r="4238" spans="1:32" hidden="1" x14ac:dyDescent="0.25">
      <c r="A4238" t="s">
        <v>70</v>
      </c>
      <c r="B4238">
        <v>2025335</v>
      </c>
      <c r="C4238" t="s">
        <v>86</v>
      </c>
      <c r="D4238">
        <v>2</v>
      </c>
      <c r="E4238" t="s">
        <v>90</v>
      </c>
      <c r="F4238">
        <v>1200</v>
      </c>
      <c r="G4238" t="s">
        <v>100</v>
      </c>
      <c r="H4238" t="s">
        <v>402</v>
      </c>
      <c r="I4238" t="s">
        <v>446</v>
      </c>
      <c r="J4238" t="s">
        <v>451</v>
      </c>
      <c r="K4238">
        <v>23.51</v>
      </c>
      <c r="L4238">
        <v>45.74</v>
      </c>
      <c r="M4238" t="s">
        <v>763</v>
      </c>
      <c r="Q4238">
        <v>4</v>
      </c>
      <c r="R4238">
        <v>6</v>
      </c>
      <c r="S4238" t="s">
        <v>2164</v>
      </c>
      <c r="T4238" t="s">
        <v>3351</v>
      </c>
      <c r="U4238" t="s">
        <v>3403</v>
      </c>
      <c r="V4238" t="s">
        <v>3454</v>
      </c>
      <c r="W4238">
        <v>127</v>
      </c>
      <c r="X4238">
        <v>1147</v>
      </c>
      <c r="Y4238">
        <v>8</v>
      </c>
      <c r="Z4238" t="s">
        <v>3498</v>
      </c>
      <c r="AA4238" t="s">
        <v>5549</v>
      </c>
      <c r="AB4238" t="s">
        <v>6881</v>
      </c>
      <c r="AC4238">
        <v>18</v>
      </c>
      <c r="AD4238" t="s">
        <v>8452</v>
      </c>
      <c r="AE4238" t="s">
        <v>9228</v>
      </c>
      <c r="AF4238" t="s">
        <v>8957</v>
      </c>
    </row>
    <row r="4239" spans="1:32" hidden="1" x14ac:dyDescent="0.25">
      <c r="A4239" t="s">
        <v>70</v>
      </c>
      <c r="B4239">
        <v>2025335</v>
      </c>
      <c r="C4239" t="s">
        <v>86</v>
      </c>
      <c r="D4239">
        <v>2</v>
      </c>
      <c r="E4239" t="s">
        <v>90</v>
      </c>
      <c r="F4239">
        <v>1200</v>
      </c>
      <c r="G4239" t="s">
        <v>100</v>
      </c>
      <c r="H4239" t="s">
        <v>402</v>
      </c>
      <c r="I4239" t="s">
        <v>446</v>
      </c>
      <c r="J4239" t="s">
        <v>451</v>
      </c>
      <c r="K4239">
        <v>23.51</v>
      </c>
      <c r="L4239">
        <v>45.74</v>
      </c>
      <c r="M4239" t="s">
        <v>763</v>
      </c>
      <c r="Q4239">
        <v>5</v>
      </c>
      <c r="R4239">
        <v>2</v>
      </c>
      <c r="S4239" t="s">
        <v>1629</v>
      </c>
      <c r="T4239" t="s">
        <v>2816</v>
      </c>
      <c r="U4239" t="s">
        <v>3404</v>
      </c>
      <c r="V4239" t="s">
        <v>3456</v>
      </c>
      <c r="W4239">
        <v>133</v>
      </c>
      <c r="X4239">
        <v>1160</v>
      </c>
      <c r="Y4239">
        <v>1</v>
      </c>
      <c r="Z4239" t="s">
        <v>3507</v>
      </c>
      <c r="AA4239" t="s">
        <v>6032</v>
      </c>
      <c r="AB4239" t="s">
        <v>592</v>
      </c>
      <c r="AC4239">
        <v>46</v>
      </c>
      <c r="AD4239" t="s">
        <v>8594</v>
      </c>
      <c r="AE4239" t="s">
        <v>9269</v>
      </c>
      <c r="AF4239" t="s">
        <v>8393</v>
      </c>
    </row>
    <row r="4240" spans="1:32" hidden="1" x14ac:dyDescent="0.25">
      <c r="A4240" t="s">
        <v>70</v>
      </c>
      <c r="B4240">
        <v>2025335</v>
      </c>
      <c r="C4240" t="s">
        <v>86</v>
      </c>
      <c r="D4240">
        <v>2</v>
      </c>
      <c r="E4240" t="s">
        <v>90</v>
      </c>
      <c r="F4240">
        <v>1200</v>
      </c>
      <c r="G4240" t="s">
        <v>100</v>
      </c>
      <c r="H4240" t="s">
        <v>402</v>
      </c>
      <c r="I4240" t="s">
        <v>446</v>
      </c>
      <c r="J4240" t="s">
        <v>451</v>
      </c>
      <c r="K4240">
        <v>23.51</v>
      </c>
      <c r="L4240">
        <v>45.74</v>
      </c>
      <c r="M4240" t="s">
        <v>763</v>
      </c>
      <c r="Q4240">
        <v>6</v>
      </c>
      <c r="R4240">
        <v>12</v>
      </c>
      <c r="S4240" t="s">
        <v>1883</v>
      </c>
      <c r="T4240" t="s">
        <v>3070</v>
      </c>
      <c r="U4240" t="s">
        <v>3416</v>
      </c>
      <c r="V4240" t="s">
        <v>3446</v>
      </c>
      <c r="W4240">
        <v>117</v>
      </c>
      <c r="X4240">
        <v>1188</v>
      </c>
      <c r="Y4240">
        <v>7</v>
      </c>
      <c r="Z4240" t="s">
        <v>3508</v>
      </c>
      <c r="AA4240" t="s">
        <v>6505</v>
      </c>
      <c r="AB4240" t="s">
        <v>687</v>
      </c>
      <c r="AC4240">
        <v>24</v>
      </c>
      <c r="AD4240" t="s">
        <v>8650</v>
      </c>
      <c r="AE4240" t="s">
        <v>9436</v>
      </c>
      <c r="AF4240" t="s">
        <v>9153</v>
      </c>
    </row>
    <row r="4241" spans="1:32" hidden="1" x14ac:dyDescent="0.25">
      <c r="A4241" t="s">
        <v>70</v>
      </c>
      <c r="B4241">
        <v>2025335</v>
      </c>
      <c r="C4241" t="s">
        <v>86</v>
      </c>
      <c r="D4241">
        <v>2</v>
      </c>
      <c r="E4241" t="s">
        <v>90</v>
      </c>
      <c r="F4241">
        <v>1200</v>
      </c>
      <c r="G4241" t="s">
        <v>100</v>
      </c>
      <c r="H4241" t="s">
        <v>402</v>
      </c>
      <c r="I4241" t="s">
        <v>446</v>
      </c>
      <c r="J4241" t="s">
        <v>451</v>
      </c>
      <c r="K4241">
        <v>23.51</v>
      </c>
      <c r="L4241">
        <v>45.74</v>
      </c>
      <c r="M4241" t="s">
        <v>763</v>
      </c>
      <c r="Q4241">
        <v>7</v>
      </c>
      <c r="R4241">
        <v>10</v>
      </c>
      <c r="S4241" t="s">
        <v>1451</v>
      </c>
      <c r="T4241" t="s">
        <v>2638</v>
      </c>
      <c r="U4241" t="s">
        <v>3409</v>
      </c>
      <c r="V4241" t="s">
        <v>3444</v>
      </c>
      <c r="W4241">
        <v>123</v>
      </c>
      <c r="X4241">
        <v>1082</v>
      </c>
      <c r="Y4241">
        <v>11</v>
      </c>
      <c r="Z4241" t="s">
        <v>3486</v>
      </c>
      <c r="AA4241" t="s">
        <v>5766</v>
      </c>
      <c r="AB4241" t="s">
        <v>770</v>
      </c>
      <c r="AC4241">
        <v>137</v>
      </c>
      <c r="AD4241" t="s">
        <v>8451</v>
      </c>
      <c r="AE4241" t="s">
        <v>9413</v>
      </c>
      <c r="AF4241" t="s">
        <v>8748</v>
      </c>
    </row>
    <row r="4242" spans="1:32" hidden="1" x14ac:dyDescent="0.25">
      <c r="A4242" t="s">
        <v>70</v>
      </c>
      <c r="B4242">
        <v>2025335</v>
      </c>
      <c r="C4242" t="s">
        <v>86</v>
      </c>
      <c r="D4242">
        <v>2</v>
      </c>
      <c r="E4242" t="s">
        <v>90</v>
      </c>
      <c r="F4242">
        <v>1200</v>
      </c>
      <c r="G4242" t="s">
        <v>100</v>
      </c>
      <c r="H4242" t="s">
        <v>402</v>
      </c>
      <c r="I4242" t="s">
        <v>446</v>
      </c>
      <c r="J4242" t="s">
        <v>451</v>
      </c>
      <c r="K4242">
        <v>23.51</v>
      </c>
      <c r="L4242">
        <v>45.74</v>
      </c>
      <c r="M4242" t="s">
        <v>763</v>
      </c>
      <c r="Q4242">
        <v>8</v>
      </c>
      <c r="R4242">
        <v>11</v>
      </c>
      <c r="S4242" t="s">
        <v>1587</v>
      </c>
      <c r="T4242" t="s">
        <v>2774</v>
      </c>
      <c r="U4242" t="s">
        <v>3422</v>
      </c>
      <c r="V4242" t="s">
        <v>3452</v>
      </c>
      <c r="W4242">
        <v>120</v>
      </c>
      <c r="X4242">
        <v>1171</v>
      </c>
      <c r="Y4242">
        <v>3</v>
      </c>
      <c r="Z4242" t="s">
        <v>3492</v>
      </c>
      <c r="AA4242" t="s">
        <v>5809</v>
      </c>
      <c r="AB4242" t="s">
        <v>6896</v>
      </c>
      <c r="AC4242">
        <v>10</v>
      </c>
      <c r="AD4242" t="s">
        <v>8493</v>
      </c>
      <c r="AE4242" t="s">
        <v>9327</v>
      </c>
      <c r="AF4242" t="s">
        <v>8651</v>
      </c>
    </row>
    <row r="4243" spans="1:32" hidden="1" x14ac:dyDescent="0.25">
      <c r="A4243" t="s">
        <v>70</v>
      </c>
      <c r="B4243">
        <v>2025335</v>
      </c>
      <c r="C4243" t="s">
        <v>86</v>
      </c>
      <c r="D4243">
        <v>2</v>
      </c>
      <c r="E4243" t="s">
        <v>90</v>
      </c>
      <c r="F4243">
        <v>1200</v>
      </c>
      <c r="G4243" t="s">
        <v>100</v>
      </c>
      <c r="H4243" t="s">
        <v>402</v>
      </c>
      <c r="I4243" t="s">
        <v>446</v>
      </c>
      <c r="J4243" t="s">
        <v>451</v>
      </c>
      <c r="K4243">
        <v>23.51</v>
      </c>
      <c r="L4243">
        <v>45.74</v>
      </c>
      <c r="M4243" t="s">
        <v>763</v>
      </c>
      <c r="Q4243">
        <v>9</v>
      </c>
      <c r="R4243">
        <v>3</v>
      </c>
      <c r="S4243" t="s">
        <v>1662</v>
      </c>
      <c r="T4243" t="s">
        <v>2849</v>
      </c>
      <c r="U4243" t="s">
        <v>3419</v>
      </c>
      <c r="V4243" t="s">
        <v>3455</v>
      </c>
      <c r="W4243">
        <v>129</v>
      </c>
      <c r="X4243">
        <v>1094</v>
      </c>
      <c r="Y4243">
        <v>10</v>
      </c>
      <c r="Z4243" t="s">
        <v>3493</v>
      </c>
      <c r="AA4243" t="s">
        <v>5993</v>
      </c>
      <c r="AB4243" t="s">
        <v>6906</v>
      </c>
      <c r="AC4243">
        <v>46</v>
      </c>
      <c r="AD4243" t="s">
        <v>8593</v>
      </c>
      <c r="AE4243" t="s">
        <v>9225</v>
      </c>
      <c r="AF4243" t="s">
        <v>8448</v>
      </c>
    </row>
    <row r="4244" spans="1:32" hidden="1" x14ac:dyDescent="0.25">
      <c r="A4244" t="s">
        <v>70</v>
      </c>
      <c r="B4244">
        <v>2025335</v>
      </c>
      <c r="C4244" t="s">
        <v>86</v>
      </c>
      <c r="D4244">
        <v>2</v>
      </c>
      <c r="E4244" t="s">
        <v>90</v>
      </c>
      <c r="F4244">
        <v>1200</v>
      </c>
      <c r="G4244" t="s">
        <v>100</v>
      </c>
      <c r="H4244" t="s">
        <v>402</v>
      </c>
      <c r="I4244" t="s">
        <v>446</v>
      </c>
      <c r="J4244" t="s">
        <v>451</v>
      </c>
      <c r="K4244">
        <v>23.51</v>
      </c>
      <c r="L4244">
        <v>45.74</v>
      </c>
      <c r="M4244" t="s">
        <v>763</v>
      </c>
      <c r="Q4244">
        <v>10</v>
      </c>
      <c r="R4244">
        <v>4</v>
      </c>
      <c r="S4244" t="s">
        <v>2013</v>
      </c>
      <c r="T4244" t="s">
        <v>3200</v>
      </c>
      <c r="U4244" t="s">
        <v>3397</v>
      </c>
      <c r="V4244" t="s">
        <v>3442</v>
      </c>
      <c r="W4244">
        <v>127</v>
      </c>
      <c r="X4244">
        <v>1262</v>
      </c>
      <c r="Y4244">
        <v>4</v>
      </c>
      <c r="Z4244" t="s">
        <v>3509</v>
      </c>
      <c r="AA4244" t="s">
        <v>5287</v>
      </c>
      <c r="AB4244" t="s">
        <v>590</v>
      </c>
      <c r="AC4244">
        <v>26</v>
      </c>
      <c r="AD4244" t="s">
        <v>8488</v>
      </c>
      <c r="AE4244" t="s">
        <v>9223</v>
      </c>
      <c r="AF4244" t="s">
        <v>8558</v>
      </c>
    </row>
    <row r="4245" spans="1:32" hidden="1" x14ac:dyDescent="0.25">
      <c r="A4245" t="s">
        <v>70</v>
      </c>
      <c r="B4245">
        <v>2025335</v>
      </c>
      <c r="C4245" t="s">
        <v>86</v>
      </c>
      <c r="D4245">
        <v>2</v>
      </c>
      <c r="E4245" t="s">
        <v>90</v>
      </c>
      <c r="F4245">
        <v>1200</v>
      </c>
      <c r="G4245" t="s">
        <v>100</v>
      </c>
      <c r="H4245" t="s">
        <v>402</v>
      </c>
      <c r="I4245" t="s">
        <v>446</v>
      </c>
      <c r="J4245" t="s">
        <v>451</v>
      </c>
      <c r="K4245">
        <v>23.51</v>
      </c>
      <c r="L4245">
        <v>45.74</v>
      </c>
      <c r="M4245" t="s">
        <v>763</v>
      </c>
      <c r="Q4245">
        <v>11</v>
      </c>
      <c r="R4245">
        <v>9</v>
      </c>
      <c r="S4245" t="s">
        <v>1452</v>
      </c>
      <c r="T4245" t="s">
        <v>2639</v>
      </c>
      <c r="U4245" t="s">
        <v>3417</v>
      </c>
      <c r="V4245" t="s">
        <v>3459</v>
      </c>
      <c r="W4245">
        <v>123</v>
      </c>
      <c r="X4245">
        <v>1170</v>
      </c>
      <c r="Y4245">
        <v>2</v>
      </c>
      <c r="Z4245" t="s">
        <v>3558</v>
      </c>
      <c r="AA4245" t="s">
        <v>6506</v>
      </c>
      <c r="AB4245" t="s">
        <v>8279</v>
      </c>
      <c r="AC4245">
        <v>34</v>
      </c>
      <c r="AD4245" t="s">
        <v>455</v>
      </c>
      <c r="AE4245" t="s">
        <v>9228</v>
      </c>
      <c r="AF4245" t="s">
        <v>8938</v>
      </c>
    </row>
    <row r="4246" spans="1:32" hidden="1" x14ac:dyDescent="0.25">
      <c r="A4246" t="s">
        <v>70</v>
      </c>
      <c r="B4246">
        <v>2025335</v>
      </c>
      <c r="C4246" t="s">
        <v>86</v>
      </c>
      <c r="D4246">
        <v>2</v>
      </c>
      <c r="E4246" t="s">
        <v>90</v>
      </c>
      <c r="F4246">
        <v>1200</v>
      </c>
      <c r="G4246" t="s">
        <v>100</v>
      </c>
      <c r="H4246" t="s">
        <v>402</v>
      </c>
      <c r="I4246" t="s">
        <v>446</v>
      </c>
      <c r="J4246" t="s">
        <v>451</v>
      </c>
      <c r="K4246">
        <v>23.51</v>
      </c>
      <c r="L4246">
        <v>45.74</v>
      </c>
      <c r="M4246" t="s">
        <v>763</v>
      </c>
      <c r="Q4246">
        <v>12</v>
      </c>
      <c r="R4246">
        <v>8</v>
      </c>
      <c r="S4246" t="s">
        <v>1723</v>
      </c>
      <c r="T4246" t="s">
        <v>2910</v>
      </c>
      <c r="U4246" t="s">
        <v>3412</v>
      </c>
      <c r="V4246" t="s">
        <v>3458</v>
      </c>
      <c r="W4246">
        <v>123</v>
      </c>
      <c r="X4246">
        <v>1240</v>
      </c>
      <c r="Y4246">
        <v>6</v>
      </c>
      <c r="Z4246" t="s">
        <v>3573</v>
      </c>
      <c r="AA4246" t="s">
        <v>5486</v>
      </c>
      <c r="AB4246" t="s">
        <v>8280</v>
      </c>
      <c r="AC4246">
        <v>115</v>
      </c>
      <c r="AD4246" t="s">
        <v>8549</v>
      </c>
      <c r="AE4246" t="s">
        <v>9224</v>
      </c>
      <c r="AF4246" t="s">
        <v>8990</v>
      </c>
    </row>
    <row r="4247" spans="1:32" hidden="1" x14ac:dyDescent="0.25">
      <c r="A4247" t="s">
        <v>70</v>
      </c>
      <c r="B4247">
        <v>2025336</v>
      </c>
      <c r="C4247" t="s">
        <v>86</v>
      </c>
      <c r="D4247">
        <v>3</v>
      </c>
      <c r="E4247" t="s">
        <v>90</v>
      </c>
      <c r="F4247">
        <v>1200</v>
      </c>
      <c r="G4247" t="s">
        <v>100</v>
      </c>
      <c r="H4247" t="s">
        <v>402</v>
      </c>
      <c r="I4247" t="s">
        <v>446</v>
      </c>
      <c r="J4247" t="s">
        <v>451</v>
      </c>
      <c r="K4247">
        <v>23.88</v>
      </c>
      <c r="L4247">
        <v>46.8</v>
      </c>
      <c r="M4247" t="s">
        <v>764</v>
      </c>
      <c r="Q4247">
        <v>1</v>
      </c>
      <c r="R4247">
        <v>3</v>
      </c>
      <c r="S4247" t="s">
        <v>1956</v>
      </c>
      <c r="T4247" t="s">
        <v>3143</v>
      </c>
      <c r="U4247" t="s">
        <v>3406</v>
      </c>
      <c r="V4247" t="s">
        <v>3451</v>
      </c>
      <c r="W4247">
        <v>127</v>
      </c>
      <c r="X4247">
        <v>1088</v>
      </c>
      <c r="Y4247">
        <v>6</v>
      </c>
      <c r="Z4247" t="s">
        <v>3478</v>
      </c>
      <c r="AA4247" t="s">
        <v>5988</v>
      </c>
      <c r="AB4247" t="s">
        <v>764</v>
      </c>
      <c r="AC4247">
        <v>15</v>
      </c>
      <c r="AD4247" t="s">
        <v>8418</v>
      </c>
      <c r="AE4247" t="s">
        <v>9378</v>
      </c>
      <c r="AF4247" t="s">
        <v>9314</v>
      </c>
    </row>
    <row r="4248" spans="1:32" hidden="1" x14ac:dyDescent="0.25">
      <c r="A4248" t="s">
        <v>70</v>
      </c>
      <c r="B4248">
        <v>2025336</v>
      </c>
      <c r="C4248" t="s">
        <v>86</v>
      </c>
      <c r="D4248">
        <v>3</v>
      </c>
      <c r="E4248" t="s">
        <v>90</v>
      </c>
      <c r="F4248">
        <v>1200</v>
      </c>
      <c r="G4248" t="s">
        <v>100</v>
      </c>
      <c r="H4248" t="s">
        <v>402</v>
      </c>
      <c r="I4248" t="s">
        <v>446</v>
      </c>
      <c r="J4248" t="s">
        <v>451</v>
      </c>
      <c r="K4248">
        <v>23.88</v>
      </c>
      <c r="L4248">
        <v>46.8</v>
      </c>
      <c r="M4248" t="s">
        <v>764</v>
      </c>
      <c r="Q4248">
        <v>2</v>
      </c>
      <c r="R4248">
        <v>7</v>
      </c>
      <c r="S4248" t="s">
        <v>2096</v>
      </c>
      <c r="T4248" t="s">
        <v>3283</v>
      </c>
      <c r="U4248" t="s">
        <v>3416</v>
      </c>
      <c r="V4248" t="s">
        <v>3457</v>
      </c>
      <c r="W4248">
        <v>122</v>
      </c>
      <c r="X4248">
        <v>1285</v>
      </c>
      <c r="Y4248">
        <v>12</v>
      </c>
      <c r="Z4248" t="s">
        <v>3489</v>
      </c>
      <c r="AA4248" t="s">
        <v>5128</v>
      </c>
      <c r="AB4248" t="s">
        <v>7532</v>
      </c>
      <c r="AC4248">
        <v>42</v>
      </c>
      <c r="AD4248" t="s">
        <v>8414</v>
      </c>
      <c r="AE4248" t="s">
        <v>9378</v>
      </c>
      <c r="AF4248" t="s">
        <v>9432</v>
      </c>
    </row>
    <row r="4249" spans="1:32" hidden="1" x14ac:dyDescent="0.25">
      <c r="A4249" t="s">
        <v>70</v>
      </c>
      <c r="B4249">
        <v>2025336</v>
      </c>
      <c r="C4249" t="s">
        <v>86</v>
      </c>
      <c r="D4249">
        <v>3</v>
      </c>
      <c r="E4249" t="s">
        <v>90</v>
      </c>
      <c r="F4249">
        <v>1200</v>
      </c>
      <c r="G4249" t="s">
        <v>100</v>
      </c>
      <c r="H4249" t="s">
        <v>402</v>
      </c>
      <c r="I4249" t="s">
        <v>446</v>
      </c>
      <c r="J4249" t="s">
        <v>451</v>
      </c>
      <c r="K4249">
        <v>23.88</v>
      </c>
      <c r="L4249">
        <v>46.8</v>
      </c>
      <c r="M4249" t="s">
        <v>764</v>
      </c>
      <c r="Q4249">
        <v>3</v>
      </c>
      <c r="R4249">
        <v>1</v>
      </c>
      <c r="S4249" t="s">
        <v>1848</v>
      </c>
      <c r="T4249" t="s">
        <v>3035</v>
      </c>
      <c r="U4249" t="s">
        <v>3401</v>
      </c>
      <c r="V4249" t="s">
        <v>3460</v>
      </c>
      <c r="W4249">
        <v>135</v>
      </c>
      <c r="X4249">
        <v>1104</v>
      </c>
      <c r="Y4249">
        <v>3</v>
      </c>
      <c r="Z4249" t="s">
        <v>3506</v>
      </c>
      <c r="AA4249" t="s">
        <v>5725</v>
      </c>
      <c r="AB4249" t="s">
        <v>628</v>
      </c>
      <c r="AC4249">
        <v>1.4</v>
      </c>
      <c r="AD4249" t="s">
        <v>8580</v>
      </c>
      <c r="AE4249" t="s">
        <v>9357</v>
      </c>
      <c r="AF4249" t="s">
        <v>9365</v>
      </c>
    </row>
    <row r="4250" spans="1:32" hidden="1" x14ac:dyDescent="0.25">
      <c r="A4250" t="s">
        <v>70</v>
      </c>
      <c r="B4250">
        <v>2025336</v>
      </c>
      <c r="C4250" t="s">
        <v>86</v>
      </c>
      <c r="D4250">
        <v>3</v>
      </c>
      <c r="E4250" t="s">
        <v>90</v>
      </c>
      <c r="F4250">
        <v>1200</v>
      </c>
      <c r="G4250" t="s">
        <v>100</v>
      </c>
      <c r="H4250" t="s">
        <v>402</v>
      </c>
      <c r="I4250" t="s">
        <v>446</v>
      </c>
      <c r="J4250" t="s">
        <v>451</v>
      </c>
      <c r="K4250">
        <v>23.88</v>
      </c>
      <c r="L4250">
        <v>46.8</v>
      </c>
      <c r="M4250" t="s">
        <v>764</v>
      </c>
      <c r="Q4250">
        <v>4</v>
      </c>
      <c r="R4250">
        <v>8</v>
      </c>
      <c r="S4250" t="s">
        <v>1923</v>
      </c>
      <c r="T4250" t="s">
        <v>3110</v>
      </c>
      <c r="U4250" t="s">
        <v>3398</v>
      </c>
      <c r="V4250" t="s">
        <v>3441</v>
      </c>
      <c r="W4250">
        <v>121</v>
      </c>
      <c r="X4250">
        <v>1216</v>
      </c>
      <c r="Y4250">
        <v>2</v>
      </c>
      <c r="Z4250" t="s">
        <v>3481</v>
      </c>
      <c r="AA4250" t="s">
        <v>5243</v>
      </c>
      <c r="AB4250" t="s">
        <v>585</v>
      </c>
      <c r="AC4250">
        <v>7.2</v>
      </c>
      <c r="AD4250" t="s">
        <v>8415</v>
      </c>
      <c r="AE4250" t="s">
        <v>9378</v>
      </c>
      <c r="AF4250" t="s">
        <v>9401</v>
      </c>
    </row>
    <row r="4251" spans="1:32" hidden="1" x14ac:dyDescent="0.25">
      <c r="A4251" t="s">
        <v>70</v>
      </c>
      <c r="B4251">
        <v>2025336</v>
      </c>
      <c r="C4251" t="s">
        <v>86</v>
      </c>
      <c r="D4251">
        <v>3</v>
      </c>
      <c r="E4251" t="s">
        <v>90</v>
      </c>
      <c r="F4251">
        <v>1200</v>
      </c>
      <c r="G4251" t="s">
        <v>100</v>
      </c>
      <c r="H4251" t="s">
        <v>402</v>
      </c>
      <c r="I4251" t="s">
        <v>446</v>
      </c>
      <c r="J4251" t="s">
        <v>451</v>
      </c>
      <c r="K4251">
        <v>23.88</v>
      </c>
      <c r="L4251">
        <v>46.8</v>
      </c>
      <c r="M4251" t="s">
        <v>764</v>
      </c>
      <c r="Q4251">
        <v>5</v>
      </c>
      <c r="R4251">
        <v>10</v>
      </c>
      <c r="S4251" t="s">
        <v>1924</v>
      </c>
      <c r="T4251" t="s">
        <v>3111</v>
      </c>
      <c r="U4251" t="s">
        <v>3407</v>
      </c>
      <c r="V4251" t="s">
        <v>3448</v>
      </c>
      <c r="W4251">
        <v>120</v>
      </c>
      <c r="X4251">
        <v>1090</v>
      </c>
      <c r="Y4251">
        <v>1</v>
      </c>
      <c r="Z4251" t="s">
        <v>3490</v>
      </c>
      <c r="AA4251" t="s">
        <v>5282</v>
      </c>
      <c r="AB4251" t="s">
        <v>612</v>
      </c>
      <c r="AC4251">
        <v>81</v>
      </c>
      <c r="AD4251" t="s">
        <v>8453</v>
      </c>
      <c r="AE4251" t="s">
        <v>9352</v>
      </c>
      <c r="AF4251" t="s">
        <v>9373</v>
      </c>
    </row>
    <row r="4252" spans="1:32" hidden="1" x14ac:dyDescent="0.25">
      <c r="A4252" t="s">
        <v>70</v>
      </c>
      <c r="B4252">
        <v>2025336</v>
      </c>
      <c r="C4252" t="s">
        <v>86</v>
      </c>
      <c r="D4252">
        <v>3</v>
      </c>
      <c r="E4252" t="s">
        <v>90</v>
      </c>
      <c r="F4252">
        <v>1200</v>
      </c>
      <c r="G4252" t="s">
        <v>100</v>
      </c>
      <c r="H4252" t="s">
        <v>402</v>
      </c>
      <c r="I4252" t="s">
        <v>446</v>
      </c>
      <c r="J4252" t="s">
        <v>451</v>
      </c>
      <c r="K4252">
        <v>23.88</v>
      </c>
      <c r="L4252">
        <v>46.8</v>
      </c>
      <c r="M4252" t="s">
        <v>764</v>
      </c>
      <c r="Q4252">
        <v>6</v>
      </c>
      <c r="R4252">
        <v>2</v>
      </c>
      <c r="S4252" t="s">
        <v>2109</v>
      </c>
      <c r="T4252" t="s">
        <v>3296</v>
      </c>
      <c r="U4252" t="s">
        <v>3419</v>
      </c>
      <c r="V4252" t="s">
        <v>3458</v>
      </c>
      <c r="W4252">
        <v>125</v>
      </c>
      <c r="X4252">
        <v>1241</v>
      </c>
      <c r="Y4252">
        <v>11</v>
      </c>
      <c r="Z4252" t="s">
        <v>3497</v>
      </c>
      <c r="AA4252" t="s">
        <v>6436</v>
      </c>
      <c r="AB4252" t="s">
        <v>7140</v>
      </c>
      <c r="AC4252">
        <v>16</v>
      </c>
      <c r="AD4252" t="s">
        <v>8457</v>
      </c>
      <c r="AE4252" t="s">
        <v>9106</v>
      </c>
      <c r="AF4252" t="s">
        <v>9399</v>
      </c>
    </row>
    <row r="4253" spans="1:32" hidden="1" x14ac:dyDescent="0.25">
      <c r="A4253" t="s">
        <v>70</v>
      </c>
      <c r="B4253">
        <v>2025336</v>
      </c>
      <c r="C4253" t="s">
        <v>86</v>
      </c>
      <c r="D4253">
        <v>3</v>
      </c>
      <c r="E4253" t="s">
        <v>90</v>
      </c>
      <c r="F4253">
        <v>1200</v>
      </c>
      <c r="G4253" t="s">
        <v>100</v>
      </c>
      <c r="H4253" t="s">
        <v>402</v>
      </c>
      <c r="I4253" t="s">
        <v>446</v>
      </c>
      <c r="J4253" t="s">
        <v>451</v>
      </c>
      <c r="K4253">
        <v>23.88</v>
      </c>
      <c r="L4253">
        <v>46.8</v>
      </c>
      <c r="M4253" t="s">
        <v>764</v>
      </c>
      <c r="Q4253">
        <v>7</v>
      </c>
      <c r="R4253">
        <v>12</v>
      </c>
      <c r="S4253" t="s">
        <v>1402</v>
      </c>
      <c r="T4253" t="s">
        <v>2589</v>
      </c>
      <c r="U4253" t="s">
        <v>3408</v>
      </c>
      <c r="V4253" t="s">
        <v>3454</v>
      </c>
      <c r="W4253">
        <v>119</v>
      </c>
      <c r="X4253">
        <v>1021</v>
      </c>
      <c r="Y4253">
        <v>9</v>
      </c>
      <c r="Z4253" t="s">
        <v>3498</v>
      </c>
      <c r="AA4253" t="s">
        <v>5727</v>
      </c>
      <c r="AB4253" t="s">
        <v>797</v>
      </c>
      <c r="AC4253">
        <v>55</v>
      </c>
      <c r="AD4253" t="s">
        <v>8771</v>
      </c>
      <c r="AE4253" t="s">
        <v>9236</v>
      </c>
      <c r="AF4253" t="s">
        <v>9352</v>
      </c>
    </row>
    <row r="4254" spans="1:32" hidden="1" x14ac:dyDescent="0.25">
      <c r="A4254" t="s">
        <v>70</v>
      </c>
      <c r="B4254">
        <v>2025336</v>
      </c>
      <c r="C4254" t="s">
        <v>86</v>
      </c>
      <c r="D4254">
        <v>3</v>
      </c>
      <c r="E4254" t="s">
        <v>90</v>
      </c>
      <c r="F4254">
        <v>1200</v>
      </c>
      <c r="G4254" t="s">
        <v>100</v>
      </c>
      <c r="H4254" t="s">
        <v>402</v>
      </c>
      <c r="I4254" t="s">
        <v>446</v>
      </c>
      <c r="J4254" t="s">
        <v>451</v>
      </c>
      <c r="K4254">
        <v>23.88</v>
      </c>
      <c r="L4254">
        <v>46.8</v>
      </c>
      <c r="M4254" t="s">
        <v>764</v>
      </c>
      <c r="Q4254">
        <v>8</v>
      </c>
      <c r="R4254">
        <v>9</v>
      </c>
      <c r="S4254" t="s">
        <v>1309</v>
      </c>
      <c r="T4254" t="s">
        <v>2496</v>
      </c>
      <c r="U4254" t="s">
        <v>3399</v>
      </c>
      <c r="V4254" t="s">
        <v>3442</v>
      </c>
      <c r="W4254">
        <v>121</v>
      </c>
      <c r="X4254">
        <v>1109</v>
      </c>
      <c r="Y4254">
        <v>5</v>
      </c>
      <c r="Z4254" t="s">
        <v>3498</v>
      </c>
      <c r="AA4254" t="s">
        <v>5338</v>
      </c>
      <c r="AB4254" t="s">
        <v>7141</v>
      </c>
      <c r="AC4254">
        <v>8</v>
      </c>
      <c r="AD4254" t="s">
        <v>8689</v>
      </c>
      <c r="AE4254" t="s">
        <v>9357</v>
      </c>
      <c r="AF4254" t="s">
        <v>9368</v>
      </c>
    </row>
    <row r="4255" spans="1:32" hidden="1" x14ac:dyDescent="0.25">
      <c r="A4255" t="s">
        <v>70</v>
      </c>
      <c r="B4255">
        <v>2025336</v>
      </c>
      <c r="C4255" t="s">
        <v>86</v>
      </c>
      <c r="D4255">
        <v>3</v>
      </c>
      <c r="E4255" t="s">
        <v>90</v>
      </c>
      <c r="F4255">
        <v>1200</v>
      </c>
      <c r="G4255" t="s">
        <v>100</v>
      </c>
      <c r="H4255" t="s">
        <v>402</v>
      </c>
      <c r="I4255" t="s">
        <v>446</v>
      </c>
      <c r="J4255" t="s">
        <v>451</v>
      </c>
      <c r="K4255">
        <v>23.88</v>
      </c>
      <c r="L4255">
        <v>46.8</v>
      </c>
      <c r="M4255" t="s">
        <v>764</v>
      </c>
      <c r="Q4255">
        <v>9</v>
      </c>
      <c r="R4255">
        <v>6</v>
      </c>
      <c r="S4255" t="s">
        <v>1827</v>
      </c>
      <c r="T4255" t="s">
        <v>3014</v>
      </c>
      <c r="U4255" t="s">
        <v>3397</v>
      </c>
      <c r="V4255" t="s">
        <v>3446</v>
      </c>
      <c r="W4255">
        <v>122</v>
      </c>
      <c r="X4255">
        <v>1108</v>
      </c>
      <c r="Y4255">
        <v>4</v>
      </c>
      <c r="Z4255" t="s">
        <v>3507</v>
      </c>
      <c r="AA4255" t="s">
        <v>6507</v>
      </c>
      <c r="AB4255" t="s">
        <v>587</v>
      </c>
      <c r="AC4255">
        <v>60</v>
      </c>
      <c r="AD4255" t="s">
        <v>8459</v>
      </c>
      <c r="AE4255" t="s">
        <v>9240</v>
      </c>
      <c r="AF4255" t="s">
        <v>9440</v>
      </c>
    </row>
    <row r="4256" spans="1:32" hidden="1" x14ac:dyDescent="0.25">
      <c r="A4256" t="s">
        <v>70</v>
      </c>
      <c r="B4256">
        <v>2025336</v>
      </c>
      <c r="C4256" t="s">
        <v>86</v>
      </c>
      <c r="D4256">
        <v>3</v>
      </c>
      <c r="E4256" t="s">
        <v>90</v>
      </c>
      <c r="F4256">
        <v>1200</v>
      </c>
      <c r="G4256" t="s">
        <v>100</v>
      </c>
      <c r="H4256" t="s">
        <v>402</v>
      </c>
      <c r="I4256" t="s">
        <v>446</v>
      </c>
      <c r="J4256" t="s">
        <v>451</v>
      </c>
      <c r="K4256">
        <v>23.88</v>
      </c>
      <c r="L4256">
        <v>46.8</v>
      </c>
      <c r="M4256" t="s">
        <v>764</v>
      </c>
      <c r="Q4256">
        <v>10</v>
      </c>
      <c r="R4256">
        <v>4</v>
      </c>
      <c r="S4256" t="s">
        <v>2165</v>
      </c>
      <c r="T4256" t="s">
        <v>3352</v>
      </c>
      <c r="U4256" t="s">
        <v>3413</v>
      </c>
      <c r="V4256" t="s">
        <v>3455</v>
      </c>
      <c r="W4256">
        <v>125</v>
      </c>
      <c r="X4256">
        <v>1025</v>
      </c>
      <c r="Y4256">
        <v>10</v>
      </c>
      <c r="Z4256" t="s">
        <v>3507</v>
      </c>
      <c r="AA4256" t="s">
        <v>5340</v>
      </c>
      <c r="AB4256" t="s">
        <v>590</v>
      </c>
      <c r="AC4256">
        <v>86</v>
      </c>
      <c r="AD4256" t="s">
        <v>8454</v>
      </c>
      <c r="AE4256" t="s">
        <v>9236</v>
      </c>
      <c r="AF4256" t="s">
        <v>9236</v>
      </c>
    </row>
    <row r="4257" spans="1:33" hidden="1" x14ac:dyDescent="0.25">
      <c r="A4257" t="s">
        <v>70</v>
      </c>
      <c r="B4257">
        <v>2025336</v>
      </c>
      <c r="C4257" t="s">
        <v>86</v>
      </c>
      <c r="D4257">
        <v>3</v>
      </c>
      <c r="E4257" t="s">
        <v>90</v>
      </c>
      <c r="F4257">
        <v>1200</v>
      </c>
      <c r="G4257" t="s">
        <v>100</v>
      </c>
      <c r="H4257" t="s">
        <v>402</v>
      </c>
      <c r="I4257" t="s">
        <v>446</v>
      </c>
      <c r="J4257" t="s">
        <v>451</v>
      </c>
      <c r="K4257">
        <v>23.88</v>
      </c>
      <c r="L4257">
        <v>46.8</v>
      </c>
      <c r="M4257" t="s">
        <v>764</v>
      </c>
      <c r="Q4257">
        <v>11</v>
      </c>
      <c r="R4257">
        <v>5</v>
      </c>
      <c r="S4257" t="s">
        <v>2014</v>
      </c>
      <c r="T4257" t="s">
        <v>3201</v>
      </c>
      <c r="U4257" t="s">
        <v>3410</v>
      </c>
      <c r="V4257" t="s">
        <v>3440</v>
      </c>
      <c r="W4257">
        <v>125</v>
      </c>
      <c r="X4257">
        <v>1189</v>
      </c>
      <c r="Y4257">
        <v>8</v>
      </c>
      <c r="Z4257" t="s">
        <v>3522</v>
      </c>
      <c r="AA4257" t="s">
        <v>5006</v>
      </c>
      <c r="AB4257" t="s">
        <v>7118</v>
      </c>
      <c r="AC4257">
        <v>106</v>
      </c>
      <c r="AD4257" t="s">
        <v>8763</v>
      </c>
      <c r="AE4257" t="s">
        <v>9236</v>
      </c>
      <c r="AF4257" t="s">
        <v>9428</v>
      </c>
    </row>
    <row r="4258" spans="1:33" hidden="1" x14ac:dyDescent="0.25">
      <c r="A4258" t="s">
        <v>70</v>
      </c>
      <c r="B4258">
        <v>2025336</v>
      </c>
      <c r="C4258" t="s">
        <v>86</v>
      </c>
      <c r="D4258">
        <v>3</v>
      </c>
      <c r="E4258" t="s">
        <v>90</v>
      </c>
      <c r="F4258">
        <v>1200</v>
      </c>
      <c r="G4258" t="s">
        <v>100</v>
      </c>
      <c r="H4258" t="s">
        <v>402</v>
      </c>
      <c r="I4258" t="s">
        <v>446</v>
      </c>
      <c r="J4258" t="s">
        <v>451</v>
      </c>
      <c r="K4258">
        <v>23.88</v>
      </c>
      <c r="L4258">
        <v>46.8</v>
      </c>
      <c r="M4258" t="s">
        <v>764</v>
      </c>
      <c r="Q4258">
        <v>12</v>
      </c>
      <c r="R4258">
        <v>11</v>
      </c>
      <c r="S4258" t="s">
        <v>1105</v>
      </c>
      <c r="T4258" t="s">
        <v>2292</v>
      </c>
      <c r="U4258" t="s">
        <v>3417</v>
      </c>
      <c r="V4258" t="s">
        <v>3452</v>
      </c>
      <c r="W4258">
        <v>119</v>
      </c>
      <c r="X4258">
        <v>1111</v>
      </c>
      <c r="Y4258">
        <v>7</v>
      </c>
      <c r="Z4258" t="s">
        <v>3526</v>
      </c>
      <c r="AA4258" t="s">
        <v>5860</v>
      </c>
      <c r="AB4258" t="s">
        <v>7915</v>
      </c>
      <c r="AC4258">
        <v>48</v>
      </c>
      <c r="AD4258" t="s">
        <v>8762</v>
      </c>
      <c r="AE4258" t="s">
        <v>9353</v>
      </c>
      <c r="AF4258" t="s">
        <v>8444</v>
      </c>
    </row>
    <row r="4259" spans="1:33" hidden="1" x14ac:dyDescent="0.25">
      <c r="A4259" t="s">
        <v>70</v>
      </c>
      <c r="B4259">
        <v>2025337</v>
      </c>
      <c r="C4259" t="s">
        <v>86</v>
      </c>
      <c r="D4259">
        <v>4</v>
      </c>
      <c r="E4259" t="s">
        <v>90</v>
      </c>
      <c r="F4259">
        <v>1400</v>
      </c>
      <c r="G4259" t="s">
        <v>100</v>
      </c>
      <c r="H4259" t="s">
        <v>403</v>
      </c>
      <c r="I4259" t="s">
        <v>446</v>
      </c>
      <c r="J4259" t="s">
        <v>451</v>
      </c>
      <c r="K4259">
        <v>13.44</v>
      </c>
      <c r="L4259">
        <v>34.99</v>
      </c>
      <c r="M4259" t="s">
        <v>765</v>
      </c>
      <c r="N4259" t="s">
        <v>808</v>
      </c>
      <c r="Q4259">
        <v>1</v>
      </c>
      <c r="R4259">
        <v>6</v>
      </c>
      <c r="S4259" t="s">
        <v>1649</v>
      </c>
      <c r="T4259" t="s">
        <v>2836</v>
      </c>
      <c r="U4259" t="s">
        <v>3409</v>
      </c>
      <c r="V4259" t="s">
        <v>3448</v>
      </c>
      <c r="W4259">
        <v>128</v>
      </c>
      <c r="X4259">
        <v>1084</v>
      </c>
      <c r="Y4259">
        <v>1</v>
      </c>
      <c r="Z4259" t="s">
        <v>3478</v>
      </c>
      <c r="AA4259" t="s">
        <v>5487</v>
      </c>
      <c r="AB4259" t="s">
        <v>808</v>
      </c>
      <c r="AC4259">
        <v>11</v>
      </c>
      <c r="AD4259" t="s">
        <v>8715</v>
      </c>
      <c r="AE4259" t="s">
        <v>9431</v>
      </c>
      <c r="AF4259" t="s">
        <v>8745</v>
      </c>
      <c r="AG4259" t="s">
        <v>9054</v>
      </c>
    </row>
    <row r="4260" spans="1:33" hidden="1" x14ac:dyDescent="0.25">
      <c r="A4260" t="s">
        <v>70</v>
      </c>
      <c r="B4260">
        <v>2025337</v>
      </c>
      <c r="C4260" t="s">
        <v>86</v>
      </c>
      <c r="D4260">
        <v>4</v>
      </c>
      <c r="E4260" t="s">
        <v>90</v>
      </c>
      <c r="F4260">
        <v>1400</v>
      </c>
      <c r="G4260" t="s">
        <v>100</v>
      </c>
      <c r="H4260" t="s">
        <v>403</v>
      </c>
      <c r="I4260" t="s">
        <v>446</v>
      </c>
      <c r="J4260" t="s">
        <v>451</v>
      </c>
      <c r="K4260">
        <v>13.44</v>
      </c>
      <c r="L4260">
        <v>34.99</v>
      </c>
      <c r="M4260" t="s">
        <v>765</v>
      </c>
      <c r="N4260" t="s">
        <v>808</v>
      </c>
      <c r="Q4260">
        <v>2</v>
      </c>
      <c r="R4260">
        <v>1</v>
      </c>
      <c r="S4260" t="s">
        <v>1353</v>
      </c>
      <c r="T4260" t="s">
        <v>2540</v>
      </c>
      <c r="U4260" t="s">
        <v>3411</v>
      </c>
      <c r="V4260" t="s">
        <v>3444</v>
      </c>
      <c r="W4260">
        <v>135</v>
      </c>
      <c r="X4260">
        <v>1076</v>
      </c>
      <c r="Y4260">
        <v>10</v>
      </c>
      <c r="Z4260" t="s">
        <v>3518</v>
      </c>
      <c r="AA4260" t="s">
        <v>6508</v>
      </c>
      <c r="AB4260" t="s">
        <v>6900</v>
      </c>
      <c r="AC4260">
        <v>4.5</v>
      </c>
      <c r="AD4260" t="s">
        <v>8636</v>
      </c>
      <c r="AE4260" t="s">
        <v>9457</v>
      </c>
      <c r="AF4260" t="s">
        <v>8749</v>
      </c>
      <c r="AG4260" t="s">
        <v>9380</v>
      </c>
    </row>
    <row r="4261" spans="1:33" hidden="1" x14ac:dyDescent="0.25">
      <c r="A4261" t="s">
        <v>70</v>
      </c>
      <c r="B4261">
        <v>2025337</v>
      </c>
      <c r="C4261" t="s">
        <v>86</v>
      </c>
      <c r="D4261">
        <v>4</v>
      </c>
      <c r="E4261" t="s">
        <v>90</v>
      </c>
      <c r="F4261">
        <v>1400</v>
      </c>
      <c r="G4261" t="s">
        <v>100</v>
      </c>
      <c r="H4261" t="s">
        <v>403</v>
      </c>
      <c r="I4261" t="s">
        <v>446</v>
      </c>
      <c r="J4261" t="s">
        <v>451</v>
      </c>
      <c r="K4261">
        <v>13.44</v>
      </c>
      <c r="L4261">
        <v>34.99</v>
      </c>
      <c r="M4261" t="s">
        <v>765</v>
      </c>
      <c r="N4261" t="s">
        <v>808</v>
      </c>
      <c r="Q4261">
        <v>3</v>
      </c>
      <c r="R4261">
        <v>11</v>
      </c>
      <c r="S4261" t="s">
        <v>1247</v>
      </c>
      <c r="T4261" t="s">
        <v>2434</v>
      </c>
      <c r="U4261" t="s">
        <v>3406</v>
      </c>
      <c r="V4261" t="s">
        <v>3451</v>
      </c>
      <c r="W4261">
        <v>122</v>
      </c>
      <c r="X4261">
        <v>1110</v>
      </c>
      <c r="Y4261">
        <v>2</v>
      </c>
      <c r="Z4261" t="s">
        <v>3489</v>
      </c>
      <c r="AA4261" t="s">
        <v>6509</v>
      </c>
      <c r="AB4261" t="s">
        <v>7206</v>
      </c>
      <c r="AC4261">
        <v>4.8</v>
      </c>
      <c r="AD4261" t="s">
        <v>8641</v>
      </c>
      <c r="AE4261" t="s">
        <v>9261</v>
      </c>
      <c r="AF4261" t="s">
        <v>9085</v>
      </c>
      <c r="AG4261" t="s">
        <v>8420</v>
      </c>
    </row>
    <row r="4262" spans="1:33" hidden="1" x14ac:dyDescent="0.25">
      <c r="A4262" t="s">
        <v>70</v>
      </c>
      <c r="B4262">
        <v>2025337</v>
      </c>
      <c r="C4262" t="s">
        <v>86</v>
      </c>
      <c r="D4262">
        <v>4</v>
      </c>
      <c r="E4262" t="s">
        <v>90</v>
      </c>
      <c r="F4262">
        <v>1400</v>
      </c>
      <c r="G4262" t="s">
        <v>100</v>
      </c>
      <c r="H4262" t="s">
        <v>403</v>
      </c>
      <c r="I4262" t="s">
        <v>446</v>
      </c>
      <c r="J4262" t="s">
        <v>451</v>
      </c>
      <c r="K4262">
        <v>13.44</v>
      </c>
      <c r="L4262">
        <v>34.99</v>
      </c>
      <c r="M4262" t="s">
        <v>765</v>
      </c>
      <c r="N4262" t="s">
        <v>808</v>
      </c>
      <c r="Q4262">
        <v>4</v>
      </c>
      <c r="R4262">
        <v>9</v>
      </c>
      <c r="S4262" t="s">
        <v>1857</v>
      </c>
      <c r="T4262" t="s">
        <v>3044</v>
      </c>
      <c r="U4262" t="s">
        <v>3407</v>
      </c>
      <c r="V4262" t="s">
        <v>3440</v>
      </c>
      <c r="W4262">
        <v>124</v>
      </c>
      <c r="X4262">
        <v>1098</v>
      </c>
      <c r="Y4262">
        <v>3</v>
      </c>
      <c r="Z4262" t="s">
        <v>3481</v>
      </c>
      <c r="AA4262" t="s">
        <v>6510</v>
      </c>
      <c r="AB4262" t="s">
        <v>7190</v>
      </c>
      <c r="AC4262">
        <v>11</v>
      </c>
      <c r="AD4262" t="s">
        <v>8635</v>
      </c>
      <c r="AE4262" t="s">
        <v>9261</v>
      </c>
      <c r="AF4262" t="s">
        <v>8946</v>
      </c>
      <c r="AG4262" t="s">
        <v>8889</v>
      </c>
    </row>
    <row r="4263" spans="1:33" hidden="1" x14ac:dyDescent="0.25">
      <c r="A4263" t="s">
        <v>70</v>
      </c>
      <c r="B4263">
        <v>2025337</v>
      </c>
      <c r="C4263" t="s">
        <v>86</v>
      </c>
      <c r="D4263">
        <v>4</v>
      </c>
      <c r="E4263" t="s">
        <v>90</v>
      </c>
      <c r="F4263">
        <v>1400</v>
      </c>
      <c r="G4263" t="s">
        <v>100</v>
      </c>
      <c r="H4263" t="s">
        <v>403</v>
      </c>
      <c r="I4263" t="s">
        <v>446</v>
      </c>
      <c r="J4263" t="s">
        <v>451</v>
      </c>
      <c r="K4263">
        <v>13.44</v>
      </c>
      <c r="L4263">
        <v>34.99</v>
      </c>
      <c r="M4263" t="s">
        <v>765</v>
      </c>
      <c r="N4263" t="s">
        <v>808</v>
      </c>
      <c r="Q4263">
        <v>5</v>
      </c>
      <c r="R4263">
        <v>14</v>
      </c>
      <c r="S4263" t="s">
        <v>1585</v>
      </c>
      <c r="T4263" t="s">
        <v>2772</v>
      </c>
      <c r="U4263" t="s">
        <v>3398</v>
      </c>
      <c r="V4263" t="s">
        <v>3441</v>
      </c>
      <c r="W4263">
        <v>115</v>
      </c>
      <c r="X4263">
        <v>1156</v>
      </c>
      <c r="Y4263">
        <v>7</v>
      </c>
      <c r="Z4263" t="s">
        <v>3482</v>
      </c>
      <c r="AA4263" t="s">
        <v>6511</v>
      </c>
      <c r="AB4263" t="s">
        <v>909</v>
      </c>
      <c r="AC4263">
        <v>7.2</v>
      </c>
      <c r="AD4263" t="s">
        <v>8637</v>
      </c>
      <c r="AE4263" t="s">
        <v>9404</v>
      </c>
      <c r="AF4263" t="s">
        <v>8745</v>
      </c>
      <c r="AG4263" t="s">
        <v>8419</v>
      </c>
    </row>
    <row r="4264" spans="1:33" hidden="1" x14ac:dyDescent="0.25">
      <c r="A4264" t="s">
        <v>70</v>
      </c>
      <c r="B4264">
        <v>2025337</v>
      </c>
      <c r="C4264" t="s">
        <v>86</v>
      </c>
      <c r="D4264">
        <v>4</v>
      </c>
      <c r="E4264" t="s">
        <v>90</v>
      </c>
      <c r="F4264">
        <v>1400</v>
      </c>
      <c r="G4264" t="s">
        <v>100</v>
      </c>
      <c r="H4264" t="s">
        <v>403</v>
      </c>
      <c r="I4264" t="s">
        <v>446</v>
      </c>
      <c r="J4264" t="s">
        <v>451</v>
      </c>
      <c r="K4264">
        <v>13.44</v>
      </c>
      <c r="L4264">
        <v>34.99</v>
      </c>
      <c r="M4264" t="s">
        <v>765</v>
      </c>
      <c r="N4264" t="s">
        <v>808</v>
      </c>
      <c r="Q4264">
        <v>6</v>
      </c>
      <c r="R4264">
        <v>12</v>
      </c>
      <c r="S4264" t="s">
        <v>1902</v>
      </c>
      <c r="T4264" t="s">
        <v>3089</v>
      </c>
      <c r="U4264" t="s">
        <v>3413</v>
      </c>
      <c r="V4264" t="s">
        <v>3447</v>
      </c>
      <c r="W4264">
        <v>120</v>
      </c>
      <c r="X4264">
        <v>1164</v>
      </c>
      <c r="Y4264">
        <v>5</v>
      </c>
      <c r="Z4264" t="s">
        <v>3482</v>
      </c>
      <c r="AA4264" t="s">
        <v>6512</v>
      </c>
      <c r="AB4264" t="s">
        <v>6903</v>
      </c>
      <c r="AC4264">
        <v>31</v>
      </c>
      <c r="AD4264" t="s">
        <v>8712</v>
      </c>
      <c r="AE4264" t="s">
        <v>9407</v>
      </c>
      <c r="AF4264" t="s">
        <v>9085</v>
      </c>
      <c r="AG4264" t="s">
        <v>8611</v>
      </c>
    </row>
    <row r="4265" spans="1:33" hidden="1" x14ac:dyDescent="0.25">
      <c r="A4265" t="s">
        <v>70</v>
      </c>
      <c r="B4265">
        <v>2025337</v>
      </c>
      <c r="C4265" t="s">
        <v>86</v>
      </c>
      <c r="D4265">
        <v>4</v>
      </c>
      <c r="E4265" t="s">
        <v>90</v>
      </c>
      <c r="F4265">
        <v>1400</v>
      </c>
      <c r="G4265" t="s">
        <v>100</v>
      </c>
      <c r="H4265" t="s">
        <v>403</v>
      </c>
      <c r="I4265" t="s">
        <v>446</v>
      </c>
      <c r="J4265" t="s">
        <v>451</v>
      </c>
      <c r="K4265">
        <v>13.44</v>
      </c>
      <c r="L4265">
        <v>34.99</v>
      </c>
      <c r="M4265" t="s">
        <v>765</v>
      </c>
      <c r="N4265" t="s">
        <v>808</v>
      </c>
      <c r="Q4265">
        <v>7</v>
      </c>
      <c r="R4265">
        <v>10</v>
      </c>
      <c r="S4265" t="s">
        <v>1600</v>
      </c>
      <c r="T4265" t="s">
        <v>2787</v>
      </c>
      <c r="U4265" t="s">
        <v>3415</v>
      </c>
      <c r="V4265" t="s">
        <v>3460</v>
      </c>
      <c r="W4265">
        <v>123</v>
      </c>
      <c r="X4265">
        <v>1081</v>
      </c>
      <c r="Y4265">
        <v>6</v>
      </c>
      <c r="Z4265" t="s">
        <v>3496</v>
      </c>
      <c r="AA4265" t="s">
        <v>5258</v>
      </c>
      <c r="AB4265" t="s">
        <v>8281</v>
      </c>
      <c r="AC4265">
        <v>7.3</v>
      </c>
      <c r="AD4265" t="s">
        <v>8797</v>
      </c>
      <c r="AE4265" t="s">
        <v>9408</v>
      </c>
      <c r="AF4265" t="s">
        <v>8745</v>
      </c>
      <c r="AG4265" t="s">
        <v>8657</v>
      </c>
    </row>
    <row r="4266" spans="1:33" hidden="1" x14ac:dyDescent="0.25">
      <c r="A4266" t="s">
        <v>70</v>
      </c>
      <c r="B4266">
        <v>2025337</v>
      </c>
      <c r="C4266" t="s">
        <v>86</v>
      </c>
      <c r="D4266">
        <v>4</v>
      </c>
      <c r="E4266" t="s">
        <v>90</v>
      </c>
      <c r="F4266">
        <v>1400</v>
      </c>
      <c r="G4266" t="s">
        <v>100</v>
      </c>
      <c r="H4266" t="s">
        <v>403</v>
      </c>
      <c r="I4266" t="s">
        <v>446</v>
      </c>
      <c r="J4266" t="s">
        <v>451</v>
      </c>
      <c r="K4266">
        <v>13.44</v>
      </c>
      <c r="L4266">
        <v>34.99</v>
      </c>
      <c r="M4266" t="s">
        <v>765</v>
      </c>
      <c r="N4266" t="s">
        <v>808</v>
      </c>
      <c r="Q4266">
        <v>8</v>
      </c>
      <c r="R4266">
        <v>5</v>
      </c>
      <c r="S4266" t="s">
        <v>1077</v>
      </c>
      <c r="T4266" t="s">
        <v>2264</v>
      </c>
      <c r="U4266" t="s">
        <v>3412</v>
      </c>
      <c r="V4266" t="s">
        <v>3445</v>
      </c>
      <c r="W4266">
        <v>129</v>
      </c>
      <c r="X4266">
        <v>1181</v>
      </c>
      <c r="Y4266">
        <v>4</v>
      </c>
      <c r="Z4266" t="s">
        <v>3496</v>
      </c>
      <c r="AA4266" t="s">
        <v>6513</v>
      </c>
      <c r="AB4266" t="s">
        <v>6974</v>
      </c>
      <c r="AC4266">
        <v>9.6</v>
      </c>
      <c r="AD4266" t="s">
        <v>8643</v>
      </c>
      <c r="AE4266" t="s">
        <v>9457</v>
      </c>
      <c r="AF4266" t="s">
        <v>8877</v>
      </c>
      <c r="AG4266" t="s">
        <v>8911</v>
      </c>
    </row>
    <row r="4267" spans="1:33" hidden="1" x14ac:dyDescent="0.25">
      <c r="A4267" t="s">
        <v>70</v>
      </c>
      <c r="B4267">
        <v>2025337</v>
      </c>
      <c r="C4267" t="s">
        <v>86</v>
      </c>
      <c r="D4267">
        <v>4</v>
      </c>
      <c r="E4267" t="s">
        <v>90</v>
      </c>
      <c r="F4267">
        <v>1400</v>
      </c>
      <c r="G4267" t="s">
        <v>100</v>
      </c>
      <c r="H4267" t="s">
        <v>403</v>
      </c>
      <c r="I4267" t="s">
        <v>446</v>
      </c>
      <c r="J4267" t="s">
        <v>451</v>
      </c>
      <c r="K4267">
        <v>13.44</v>
      </c>
      <c r="L4267">
        <v>34.99</v>
      </c>
      <c r="M4267" t="s">
        <v>765</v>
      </c>
      <c r="N4267" t="s">
        <v>808</v>
      </c>
      <c r="Q4267">
        <v>9</v>
      </c>
      <c r="R4267">
        <v>4</v>
      </c>
      <c r="S4267" t="s">
        <v>1491</v>
      </c>
      <c r="T4267" t="s">
        <v>2678</v>
      </c>
      <c r="U4267" t="s">
        <v>3431</v>
      </c>
      <c r="V4267" t="s">
        <v>3442</v>
      </c>
      <c r="W4267">
        <v>131</v>
      </c>
      <c r="X4267">
        <v>1086</v>
      </c>
      <c r="Y4267">
        <v>14</v>
      </c>
      <c r="Z4267" t="s">
        <v>3497</v>
      </c>
      <c r="AA4267" t="s">
        <v>6514</v>
      </c>
      <c r="AB4267" t="s">
        <v>917</v>
      </c>
      <c r="AC4267">
        <v>47</v>
      </c>
      <c r="AD4267" t="s">
        <v>8713</v>
      </c>
      <c r="AE4267" t="s">
        <v>9405</v>
      </c>
      <c r="AF4267" t="s">
        <v>8615</v>
      </c>
      <c r="AG4267" t="s">
        <v>8476</v>
      </c>
    </row>
    <row r="4268" spans="1:33" hidden="1" x14ac:dyDescent="0.25">
      <c r="A4268" t="s">
        <v>70</v>
      </c>
      <c r="B4268">
        <v>2025337</v>
      </c>
      <c r="C4268" t="s">
        <v>86</v>
      </c>
      <c r="D4268">
        <v>4</v>
      </c>
      <c r="E4268" t="s">
        <v>90</v>
      </c>
      <c r="F4268">
        <v>1400</v>
      </c>
      <c r="G4268" t="s">
        <v>100</v>
      </c>
      <c r="H4268" t="s">
        <v>403</v>
      </c>
      <c r="I4268" t="s">
        <v>446</v>
      </c>
      <c r="J4268" t="s">
        <v>451</v>
      </c>
      <c r="K4268">
        <v>13.44</v>
      </c>
      <c r="L4268">
        <v>34.99</v>
      </c>
      <c r="M4268" t="s">
        <v>765</v>
      </c>
      <c r="N4268" t="s">
        <v>808</v>
      </c>
      <c r="Q4268">
        <v>10</v>
      </c>
      <c r="R4268">
        <v>8</v>
      </c>
      <c r="S4268" t="s">
        <v>2056</v>
      </c>
      <c r="T4268" t="s">
        <v>3243</v>
      </c>
      <c r="U4268" t="s">
        <v>3400</v>
      </c>
      <c r="V4268" t="s">
        <v>3454</v>
      </c>
      <c r="W4268">
        <v>127</v>
      </c>
      <c r="X4268">
        <v>1131</v>
      </c>
      <c r="Y4268">
        <v>8</v>
      </c>
      <c r="Z4268" t="s">
        <v>3497</v>
      </c>
      <c r="AA4268" t="s">
        <v>6515</v>
      </c>
      <c r="AB4268" t="s">
        <v>7889</v>
      </c>
      <c r="AC4268">
        <v>43</v>
      </c>
      <c r="AD4268" t="s">
        <v>8712</v>
      </c>
      <c r="AE4268" t="s">
        <v>9259</v>
      </c>
      <c r="AF4268" t="s">
        <v>8748</v>
      </c>
      <c r="AG4268" t="s">
        <v>8414</v>
      </c>
    </row>
    <row r="4269" spans="1:33" hidden="1" x14ac:dyDescent="0.25">
      <c r="A4269" t="s">
        <v>70</v>
      </c>
      <c r="B4269">
        <v>2025337</v>
      </c>
      <c r="C4269" t="s">
        <v>86</v>
      </c>
      <c r="D4269">
        <v>4</v>
      </c>
      <c r="E4269" t="s">
        <v>90</v>
      </c>
      <c r="F4269">
        <v>1400</v>
      </c>
      <c r="G4269" t="s">
        <v>100</v>
      </c>
      <c r="H4269" t="s">
        <v>403</v>
      </c>
      <c r="I4269" t="s">
        <v>446</v>
      </c>
      <c r="J4269" t="s">
        <v>451</v>
      </c>
      <c r="K4269">
        <v>13.44</v>
      </c>
      <c r="L4269">
        <v>34.99</v>
      </c>
      <c r="M4269" t="s">
        <v>765</v>
      </c>
      <c r="N4269" t="s">
        <v>808</v>
      </c>
      <c r="Q4269">
        <v>11</v>
      </c>
      <c r="R4269">
        <v>13</v>
      </c>
      <c r="S4269" t="s">
        <v>1088</v>
      </c>
      <c r="T4269" t="s">
        <v>2275</v>
      </c>
      <c r="U4269" t="s">
        <v>3410</v>
      </c>
      <c r="V4269" t="s">
        <v>3443</v>
      </c>
      <c r="W4269">
        <v>122</v>
      </c>
      <c r="X4269">
        <v>1115</v>
      </c>
      <c r="Y4269">
        <v>11</v>
      </c>
      <c r="Z4269" t="s">
        <v>3485</v>
      </c>
      <c r="AA4269" t="s">
        <v>6516</v>
      </c>
      <c r="AB4269" t="s">
        <v>7020</v>
      </c>
      <c r="AC4269">
        <v>14</v>
      </c>
      <c r="AD4269" t="s">
        <v>8997</v>
      </c>
      <c r="AE4269" t="s">
        <v>9408</v>
      </c>
      <c r="AF4269" t="s">
        <v>8748</v>
      </c>
      <c r="AG4269" t="s">
        <v>8443</v>
      </c>
    </row>
    <row r="4270" spans="1:33" hidden="1" x14ac:dyDescent="0.25">
      <c r="A4270" t="s">
        <v>70</v>
      </c>
      <c r="B4270">
        <v>2025337</v>
      </c>
      <c r="C4270" t="s">
        <v>86</v>
      </c>
      <c r="D4270">
        <v>4</v>
      </c>
      <c r="E4270" t="s">
        <v>90</v>
      </c>
      <c r="F4270">
        <v>1400</v>
      </c>
      <c r="G4270" t="s">
        <v>100</v>
      </c>
      <c r="H4270" t="s">
        <v>403</v>
      </c>
      <c r="I4270" t="s">
        <v>446</v>
      </c>
      <c r="J4270" t="s">
        <v>451</v>
      </c>
      <c r="K4270">
        <v>13.44</v>
      </c>
      <c r="L4270">
        <v>34.99</v>
      </c>
      <c r="M4270" t="s">
        <v>765</v>
      </c>
      <c r="N4270" t="s">
        <v>808</v>
      </c>
      <c r="Q4270">
        <v>12</v>
      </c>
      <c r="R4270">
        <v>3</v>
      </c>
      <c r="S4270" t="s">
        <v>1454</v>
      </c>
      <c r="T4270" t="s">
        <v>2641</v>
      </c>
      <c r="U4270" t="s">
        <v>3401</v>
      </c>
      <c r="V4270" t="s">
        <v>3449</v>
      </c>
      <c r="W4270">
        <v>133</v>
      </c>
      <c r="X4270">
        <v>1288</v>
      </c>
      <c r="Y4270">
        <v>12</v>
      </c>
      <c r="Z4270" t="s">
        <v>3515</v>
      </c>
      <c r="AA4270" t="s">
        <v>6517</v>
      </c>
      <c r="AB4270" t="s">
        <v>7021</v>
      </c>
      <c r="AC4270">
        <v>42</v>
      </c>
      <c r="AD4270" t="s">
        <v>8774</v>
      </c>
      <c r="AE4270" t="s">
        <v>9450</v>
      </c>
      <c r="AF4270" t="s">
        <v>8748</v>
      </c>
      <c r="AG4270" t="s">
        <v>9054</v>
      </c>
    </row>
    <row r="4271" spans="1:33" hidden="1" x14ac:dyDescent="0.25">
      <c r="A4271" t="s">
        <v>70</v>
      </c>
      <c r="B4271">
        <v>2025337</v>
      </c>
      <c r="C4271" t="s">
        <v>86</v>
      </c>
      <c r="D4271">
        <v>4</v>
      </c>
      <c r="E4271" t="s">
        <v>90</v>
      </c>
      <c r="F4271">
        <v>1400</v>
      </c>
      <c r="G4271" t="s">
        <v>100</v>
      </c>
      <c r="H4271" t="s">
        <v>403</v>
      </c>
      <c r="I4271" t="s">
        <v>446</v>
      </c>
      <c r="J4271" t="s">
        <v>451</v>
      </c>
      <c r="K4271">
        <v>13.44</v>
      </c>
      <c r="L4271">
        <v>34.99</v>
      </c>
      <c r="M4271" t="s">
        <v>765</v>
      </c>
      <c r="N4271" t="s">
        <v>808</v>
      </c>
      <c r="Q4271">
        <v>13</v>
      </c>
      <c r="R4271">
        <v>7</v>
      </c>
      <c r="S4271" t="s">
        <v>1727</v>
      </c>
      <c r="T4271" t="s">
        <v>2914</v>
      </c>
      <c r="U4271" t="s">
        <v>3416</v>
      </c>
      <c r="V4271" t="s">
        <v>3446</v>
      </c>
      <c r="W4271">
        <v>127</v>
      </c>
      <c r="X4271">
        <v>1053</v>
      </c>
      <c r="Y4271">
        <v>9</v>
      </c>
      <c r="Z4271" t="s">
        <v>3500</v>
      </c>
      <c r="AA4271" t="s">
        <v>5238</v>
      </c>
      <c r="AB4271" t="s">
        <v>8282</v>
      </c>
      <c r="AC4271">
        <v>85</v>
      </c>
      <c r="AD4271" t="s">
        <v>8679</v>
      </c>
      <c r="AE4271" t="s">
        <v>9405</v>
      </c>
      <c r="AF4271" t="s">
        <v>8749</v>
      </c>
      <c r="AG4271" t="s">
        <v>8399</v>
      </c>
    </row>
    <row r="4272" spans="1:33" hidden="1" x14ac:dyDescent="0.25">
      <c r="A4272" t="s">
        <v>70</v>
      </c>
      <c r="B4272">
        <v>2025337</v>
      </c>
      <c r="C4272" t="s">
        <v>86</v>
      </c>
      <c r="D4272">
        <v>4</v>
      </c>
      <c r="E4272" t="s">
        <v>90</v>
      </c>
      <c r="F4272">
        <v>1400</v>
      </c>
      <c r="G4272" t="s">
        <v>100</v>
      </c>
      <c r="H4272" t="s">
        <v>403</v>
      </c>
      <c r="I4272" t="s">
        <v>446</v>
      </c>
      <c r="J4272" t="s">
        <v>451</v>
      </c>
      <c r="K4272">
        <v>13.44</v>
      </c>
      <c r="L4272">
        <v>34.99</v>
      </c>
      <c r="M4272" t="s">
        <v>765</v>
      </c>
      <c r="N4272" t="s">
        <v>808</v>
      </c>
      <c r="Q4272">
        <v>14</v>
      </c>
      <c r="R4272">
        <v>2</v>
      </c>
      <c r="S4272" t="s">
        <v>1657</v>
      </c>
      <c r="T4272" t="s">
        <v>2844</v>
      </c>
      <c r="U4272" t="s">
        <v>3403</v>
      </c>
      <c r="V4272" t="s">
        <v>3455</v>
      </c>
      <c r="W4272">
        <v>135</v>
      </c>
      <c r="X4272">
        <v>1182</v>
      </c>
      <c r="Y4272">
        <v>13</v>
      </c>
      <c r="Z4272" t="s">
        <v>3501</v>
      </c>
      <c r="AA4272" t="s">
        <v>6518</v>
      </c>
      <c r="AB4272" t="s">
        <v>8112</v>
      </c>
      <c r="AC4272">
        <v>20</v>
      </c>
      <c r="AD4272" t="s">
        <v>8716</v>
      </c>
      <c r="AE4272" t="s">
        <v>9457</v>
      </c>
      <c r="AF4272" t="s">
        <v>8611</v>
      </c>
      <c r="AG4272" t="s">
        <v>8455</v>
      </c>
    </row>
    <row r="4273" spans="1:34" hidden="1" x14ac:dyDescent="0.25">
      <c r="A4273" t="s">
        <v>70</v>
      </c>
      <c r="B4273">
        <v>2025338</v>
      </c>
      <c r="C4273" t="s">
        <v>86</v>
      </c>
      <c r="D4273">
        <v>5</v>
      </c>
      <c r="E4273" t="s">
        <v>90</v>
      </c>
      <c r="F4273">
        <v>1400</v>
      </c>
      <c r="G4273" t="s">
        <v>100</v>
      </c>
      <c r="H4273" t="s">
        <v>403</v>
      </c>
      <c r="I4273" t="s">
        <v>446</v>
      </c>
      <c r="J4273" t="s">
        <v>451</v>
      </c>
      <c r="K4273">
        <v>13.48</v>
      </c>
      <c r="L4273">
        <v>34.950000000000003</v>
      </c>
      <c r="M4273" t="s">
        <v>765</v>
      </c>
      <c r="N4273" t="s">
        <v>954</v>
      </c>
      <c r="Q4273">
        <v>1</v>
      </c>
      <c r="R4273">
        <v>5</v>
      </c>
      <c r="S4273" t="s">
        <v>2020</v>
      </c>
      <c r="T4273" t="s">
        <v>3207</v>
      </c>
      <c r="U4273" t="s">
        <v>3411</v>
      </c>
      <c r="V4273" t="s">
        <v>3449</v>
      </c>
      <c r="W4273">
        <v>127</v>
      </c>
      <c r="X4273">
        <v>1077</v>
      </c>
      <c r="Y4273">
        <v>7</v>
      </c>
      <c r="Z4273" t="s">
        <v>3478</v>
      </c>
      <c r="AA4273" t="s">
        <v>6519</v>
      </c>
      <c r="AB4273" t="s">
        <v>954</v>
      </c>
      <c r="AC4273">
        <v>3</v>
      </c>
      <c r="AD4273" t="s">
        <v>8713</v>
      </c>
      <c r="AE4273" t="s">
        <v>9403</v>
      </c>
      <c r="AF4273" t="s">
        <v>8948</v>
      </c>
      <c r="AG4273" t="s">
        <v>9439</v>
      </c>
    </row>
    <row r="4274" spans="1:34" hidden="1" x14ac:dyDescent="0.25">
      <c r="A4274" t="s">
        <v>70</v>
      </c>
      <c r="B4274">
        <v>2025338</v>
      </c>
      <c r="C4274" t="s">
        <v>86</v>
      </c>
      <c r="D4274">
        <v>5</v>
      </c>
      <c r="E4274" t="s">
        <v>90</v>
      </c>
      <c r="F4274">
        <v>1400</v>
      </c>
      <c r="G4274" t="s">
        <v>100</v>
      </c>
      <c r="H4274" t="s">
        <v>403</v>
      </c>
      <c r="I4274" t="s">
        <v>446</v>
      </c>
      <c r="J4274" t="s">
        <v>451</v>
      </c>
      <c r="K4274">
        <v>13.48</v>
      </c>
      <c r="L4274">
        <v>34.950000000000003</v>
      </c>
      <c r="M4274" t="s">
        <v>765</v>
      </c>
      <c r="N4274" t="s">
        <v>954</v>
      </c>
      <c r="Q4274">
        <v>2</v>
      </c>
      <c r="R4274">
        <v>4</v>
      </c>
      <c r="S4274" t="s">
        <v>1294</v>
      </c>
      <c r="T4274" t="s">
        <v>2481</v>
      </c>
      <c r="U4274" t="s">
        <v>3416</v>
      </c>
      <c r="V4274" t="s">
        <v>3446</v>
      </c>
      <c r="W4274">
        <v>128</v>
      </c>
      <c r="X4274">
        <v>1035</v>
      </c>
      <c r="Y4274">
        <v>10</v>
      </c>
      <c r="Z4274" t="s">
        <v>3518</v>
      </c>
      <c r="AA4274" t="s">
        <v>6357</v>
      </c>
      <c r="AB4274" t="s">
        <v>7424</v>
      </c>
      <c r="AC4274">
        <v>5.6</v>
      </c>
      <c r="AD4274" t="s">
        <v>8997</v>
      </c>
      <c r="AE4274" t="s">
        <v>9259</v>
      </c>
      <c r="AF4274" t="s">
        <v>8748</v>
      </c>
      <c r="AG4274" t="s">
        <v>8448</v>
      </c>
    </row>
    <row r="4275" spans="1:34" hidden="1" x14ac:dyDescent="0.25">
      <c r="A4275" t="s">
        <v>70</v>
      </c>
      <c r="B4275">
        <v>2025338</v>
      </c>
      <c r="C4275" t="s">
        <v>86</v>
      </c>
      <c r="D4275">
        <v>5</v>
      </c>
      <c r="E4275" t="s">
        <v>90</v>
      </c>
      <c r="F4275">
        <v>1400</v>
      </c>
      <c r="G4275" t="s">
        <v>100</v>
      </c>
      <c r="H4275" t="s">
        <v>403</v>
      </c>
      <c r="I4275" t="s">
        <v>446</v>
      </c>
      <c r="J4275" t="s">
        <v>451</v>
      </c>
      <c r="K4275">
        <v>13.48</v>
      </c>
      <c r="L4275">
        <v>34.950000000000003</v>
      </c>
      <c r="M4275" t="s">
        <v>765</v>
      </c>
      <c r="N4275" t="s">
        <v>954</v>
      </c>
      <c r="Q4275">
        <v>3</v>
      </c>
      <c r="R4275">
        <v>6</v>
      </c>
      <c r="S4275" t="s">
        <v>2022</v>
      </c>
      <c r="T4275" t="s">
        <v>3209</v>
      </c>
      <c r="U4275" t="s">
        <v>3404</v>
      </c>
      <c r="V4275" t="s">
        <v>3444</v>
      </c>
      <c r="W4275">
        <v>126</v>
      </c>
      <c r="X4275">
        <v>1149</v>
      </c>
      <c r="Y4275">
        <v>6</v>
      </c>
      <c r="Z4275" t="s">
        <v>3479</v>
      </c>
      <c r="AA4275" t="s">
        <v>6520</v>
      </c>
      <c r="AB4275" t="s">
        <v>942</v>
      </c>
      <c r="AC4275">
        <v>7.6</v>
      </c>
      <c r="AD4275" t="s">
        <v>8640</v>
      </c>
      <c r="AE4275" t="s">
        <v>9405</v>
      </c>
      <c r="AF4275" t="s">
        <v>8745</v>
      </c>
      <c r="AG4275" t="s">
        <v>8400</v>
      </c>
    </row>
    <row r="4276" spans="1:34" hidden="1" x14ac:dyDescent="0.25">
      <c r="A4276" t="s">
        <v>70</v>
      </c>
      <c r="B4276">
        <v>2025338</v>
      </c>
      <c r="C4276" t="s">
        <v>86</v>
      </c>
      <c r="D4276">
        <v>5</v>
      </c>
      <c r="E4276" t="s">
        <v>90</v>
      </c>
      <c r="F4276">
        <v>1400</v>
      </c>
      <c r="G4276" t="s">
        <v>100</v>
      </c>
      <c r="H4276" t="s">
        <v>403</v>
      </c>
      <c r="I4276" t="s">
        <v>446</v>
      </c>
      <c r="J4276" t="s">
        <v>451</v>
      </c>
      <c r="K4276">
        <v>13.48</v>
      </c>
      <c r="L4276">
        <v>34.950000000000003</v>
      </c>
      <c r="M4276" t="s">
        <v>765</v>
      </c>
      <c r="N4276" t="s">
        <v>954</v>
      </c>
      <c r="Q4276">
        <v>4</v>
      </c>
      <c r="R4276">
        <v>1</v>
      </c>
      <c r="S4276" t="s">
        <v>1355</v>
      </c>
      <c r="T4276" t="s">
        <v>2542</v>
      </c>
      <c r="U4276" t="s">
        <v>3413</v>
      </c>
      <c r="V4276" t="s">
        <v>3456</v>
      </c>
      <c r="W4276">
        <v>133</v>
      </c>
      <c r="X4276">
        <v>1108</v>
      </c>
      <c r="Y4276">
        <v>12</v>
      </c>
      <c r="Z4276" t="s">
        <v>3524</v>
      </c>
      <c r="AA4276" t="s">
        <v>6521</v>
      </c>
      <c r="AB4276" t="s">
        <v>8281</v>
      </c>
      <c r="AC4276">
        <v>13</v>
      </c>
      <c r="AD4276" t="s">
        <v>8777</v>
      </c>
      <c r="AE4276" t="s">
        <v>9328</v>
      </c>
      <c r="AF4276" t="s">
        <v>9311</v>
      </c>
      <c r="AG4276" t="s">
        <v>9360</v>
      </c>
    </row>
    <row r="4277" spans="1:34" hidden="1" x14ac:dyDescent="0.25">
      <c r="A4277" t="s">
        <v>70</v>
      </c>
      <c r="B4277">
        <v>2025338</v>
      </c>
      <c r="C4277" t="s">
        <v>86</v>
      </c>
      <c r="D4277">
        <v>5</v>
      </c>
      <c r="E4277" t="s">
        <v>90</v>
      </c>
      <c r="F4277">
        <v>1400</v>
      </c>
      <c r="G4277" t="s">
        <v>100</v>
      </c>
      <c r="H4277" t="s">
        <v>403</v>
      </c>
      <c r="I4277" t="s">
        <v>446</v>
      </c>
      <c r="J4277" t="s">
        <v>451</v>
      </c>
      <c r="K4277">
        <v>13.48</v>
      </c>
      <c r="L4277">
        <v>34.950000000000003</v>
      </c>
      <c r="M4277" t="s">
        <v>765</v>
      </c>
      <c r="N4277" t="s">
        <v>954</v>
      </c>
      <c r="Q4277">
        <v>5</v>
      </c>
      <c r="R4277">
        <v>9</v>
      </c>
      <c r="S4277" t="s">
        <v>1898</v>
      </c>
      <c r="T4277" t="s">
        <v>3085</v>
      </c>
      <c r="U4277" t="s">
        <v>3401</v>
      </c>
      <c r="V4277" t="s">
        <v>3448</v>
      </c>
      <c r="W4277">
        <v>125</v>
      </c>
      <c r="X4277">
        <v>1190</v>
      </c>
      <c r="Y4277">
        <v>3</v>
      </c>
      <c r="Z4277" t="s">
        <v>3490</v>
      </c>
      <c r="AA4277" t="s">
        <v>6522</v>
      </c>
      <c r="AB4277" t="s">
        <v>917</v>
      </c>
      <c r="AC4277">
        <v>9.1999999999999993</v>
      </c>
      <c r="AD4277" t="s">
        <v>8643</v>
      </c>
      <c r="AE4277" t="s">
        <v>9404</v>
      </c>
      <c r="AF4277" t="s">
        <v>8745</v>
      </c>
      <c r="AG4277" t="s">
        <v>8397</v>
      </c>
    </row>
    <row r="4278" spans="1:34" hidden="1" x14ac:dyDescent="0.25">
      <c r="A4278" t="s">
        <v>70</v>
      </c>
      <c r="B4278">
        <v>2025338</v>
      </c>
      <c r="C4278" t="s">
        <v>86</v>
      </c>
      <c r="D4278">
        <v>5</v>
      </c>
      <c r="E4278" t="s">
        <v>90</v>
      </c>
      <c r="F4278">
        <v>1400</v>
      </c>
      <c r="G4278" t="s">
        <v>100</v>
      </c>
      <c r="H4278" t="s">
        <v>403</v>
      </c>
      <c r="I4278" t="s">
        <v>446</v>
      </c>
      <c r="J4278" t="s">
        <v>451</v>
      </c>
      <c r="K4278">
        <v>13.48</v>
      </c>
      <c r="L4278">
        <v>34.950000000000003</v>
      </c>
      <c r="M4278" t="s">
        <v>765</v>
      </c>
      <c r="N4278" t="s">
        <v>954</v>
      </c>
      <c r="Q4278">
        <v>6</v>
      </c>
      <c r="R4278">
        <v>2</v>
      </c>
      <c r="S4278" t="s">
        <v>1731</v>
      </c>
      <c r="T4278" t="s">
        <v>2918</v>
      </c>
      <c r="U4278" t="s">
        <v>3400</v>
      </c>
      <c r="V4278" t="s">
        <v>3451</v>
      </c>
      <c r="W4278">
        <v>132</v>
      </c>
      <c r="X4278">
        <v>1082</v>
      </c>
      <c r="Y4278">
        <v>2</v>
      </c>
      <c r="Z4278" t="s">
        <v>3485</v>
      </c>
      <c r="AA4278" t="s">
        <v>6523</v>
      </c>
      <c r="AB4278" t="s">
        <v>7451</v>
      </c>
      <c r="AC4278">
        <v>12</v>
      </c>
      <c r="AD4278" t="s">
        <v>8774</v>
      </c>
      <c r="AE4278" t="s">
        <v>9404</v>
      </c>
      <c r="AF4278" t="s">
        <v>8877</v>
      </c>
      <c r="AG4278" t="s">
        <v>8422</v>
      </c>
    </row>
    <row r="4279" spans="1:34" hidden="1" x14ac:dyDescent="0.25">
      <c r="A4279" t="s">
        <v>70</v>
      </c>
      <c r="B4279">
        <v>2025338</v>
      </c>
      <c r="C4279" t="s">
        <v>86</v>
      </c>
      <c r="D4279">
        <v>5</v>
      </c>
      <c r="E4279" t="s">
        <v>90</v>
      </c>
      <c r="F4279">
        <v>1400</v>
      </c>
      <c r="G4279" t="s">
        <v>100</v>
      </c>
      <c r="H4279" t="s">
        <v>403</v>
      </c>
      <c r="I4279" t="s">
        <v>446</v>
      </c>
      <c r="J4279" t="s">
        <v>451</v>
      </c>
      <c r="K4279">
        <v>13.48</v>
      </c>
      <c r="L4279">
        <v>34.950000000000003</v>
      </c>
      <c r="M4279" t="s">
        <v>765</v>
      </c>
      <c r="N4279" t="s">
        <v>954</v>
      </c>
      <c r="Q4279">
        <v>7</v>
      </c>
      <c r="R4279">
        <v>3</v>
      </c>
      <c r="S4279" t="s">
        <v>1688</v>
      </c>
      <c r="T4279" t="s">
        <v>2875</v>
      </c>
      <c r="U4279" t="s">
        <v>3419</v>
      </c>
      <c r="V4279" t="s">
        <v>3454</v>
      </c>
      <c r="W4279">
        <v>127</v>
      </c>
      <c r="X4279">
        <v>1073</v>
      </c>
      <c r="Y4279">
        <v>11</v>
      </c>
      <c r="Z4279" t="s">
        <v>3508</v>
      </c>
      <c r="AA4279" t="s">
        <v>6420</v>
      </c>
      <c r="AB4279" t="s">
        <v>7851</v>
      </c>
      <c r="AC4279">
        <v>24</v>
      </c>
      <c r="AD4279" t="s">
        <v>8640</v>
      </c>
      <c r="AE4279" t="s">
        <v>9259</v>
      </c>
      <c r="AF4279" t="s">
        <v>8926</v>
      </c>
      <c r="AG4279" t="s">
        <v>8477</v>
      </c>
    </row>
    <row r="4280" spans="1:34" hidden="1" x14ac:dyDescent="0.25">
      <c r="A4280" t="s">
        <v>70</v>
      </c>
      <c r="B4280">
        <v>2025338</v>
      </c>
      <c r="C4280" t="s">
        <v>86</v>
      </c>
      <c r="D4280">
        <v>5</v>
      </c>
      <c r="E4280" t="s">
        <v>90</v>
      </c>
      <c r="F4280">
        <v>1400</v>
      </c>
      <c r="G4280" t="s">
        <v>100</v>
      </c>
      <c r="H4280" t="s">
        <v>403</v>
      </c>
      <c r="I4280" t="s">
        <v>446</v>
      </c>
      <c r="J4280" t="s">
        <v>451</v>
      </c>
      <c r="K4280">
        <v>13.48</v>
      </c>
      <c r="L4280">
        <v>34.950000000000003</v>
      </c>
      <c r="M4280" t="s">
        <v>765</v>
      </c>
      <c r="N4280" t="s">
        <v>954</v>
      </c>
      <c r="Q4280">
        <v>8</v>
      </c>
      <c r="R4280">
        <v>12</v>
      </c>
      <c r="S4280" t="s">
        <v>1654</v>
      </c>
      <c r="T4280" t="s">
        <v>2841</v>
      </c>
      <c r="U4280" t="s">
        <v>3410</v>
      </c>
      <c r="V4280" t="s">
        <v>3461</v>
      </c>
      <c r="W4280">
        <v>123</v>
      </c>
      <c r="X4280">
        <v>1226</v>
      </c>
      <c r="Y4280">
        <v>4</v>
      </c>
      <c r="Z4280" t="s">
        <v>3486</v>
      </c>
      <c r="AA4280" t="s">
        <v>5939</v>
      </c>
      <c r="AB4280" t="s">
        <v>7123</v>
      </c>
      <c r="AC4280">
        <v>24</v>
      </c>
      <c r="AD4280" t="s">
        <v>8776</v>
      </c>
      <c r="AE4280" t="s">
        <v>9225</v>
      </c>
      <c r="AF4280" t="s">
        <v>8877</v>
      </c>
      <c r="AG4280" t="s">
        <v>8862</v>
      </c>
    </row>
    <row r="4281" spans="1:34" hidden="1" x14ac:dyDescent="0.25">
      <c r="A4281" t="s">
        <v>70</v>
      </c>
      <c r="B4281">
        <v>2025338</v>
      </c>
      <c r="C4281" t="s">
        <v>86</v>
      </c>
      <c r="D4281">
        <v>5</v>
      </c>
      <c r="E4281" t="s">
        <v>90</v>
      </c>
      <c r="F4281">
        <v>1400</v>
      </c>
      <c r="G4281" t="s">
        <v>100</v>
      </c>
      <c r="H4281" t="s">
        <v>403</v>
      </c>
      <c r="I4281" t="s">
        <v>446</v>
      </c>
      <c r="J4281" t="s">
        <v>451</v>
      </c>
      <c r="K4281">
        <v>13.48</v>
      </c>
      <c r="L4281">
        <v>34.950000000000003</v>
      </c>
      <c r="M4281" t="s">
        <v>765</v>
      </c>
      <c r="N4281" t="s">
        <v>954</v>
      </c>
      <c r="Q4281">
        <v>9</v>
      </c>
      <c r="R4281">
        <v>14</v>
      </c>
      <c r="S4281" t="s">
        <v>1449</v>
      </c>
      <c r="T4281" t="s">
        <v>2636</v>
      </c>
      <c r="U4281" t="s">
        <v>3398</v>
      </c>
      <c r="V4281" t="s">
        <v>3445</v>
      </c>
      <c r="W4281">
        <v>120</v>
      </c>
      <c r="X4281">
        <v>1058</v>
      </c>
      <c r="Y4281">
        <v>8</v>
      </c>
      <c r="Z4281" t="s">
        <v>3492</v>
      </c>
      <c r="AA4281" t="s">
        <v>6524</v>
      </c>
      <c r="AB4281" t="s">
        <v>7264</v>
      </c>
      <c r="AC4281">
        <v>12</v>
      </c>
      <c r="AD4281" t="s">
        <v>8712</v>
      </c>
      <c r="AE4281" t="s">
        <v>9327</v>
      </c>
      <c r="AF4281" t="s">
        <v>8749</v>
      </c>
      <c r="AG4281" t="s">
        <v>8490</v>
      </c>
    </row>
    <row r="4282" spans="1:34" hidden="1" x14ac:dyDescent="0.25">
      <c r="A4282" t="s">
        <v>70</v>
      </c>
      <c r="B4282">
        <v>2025338</v>
      </c>
      <c r="C4282" t="s">
        <v>86</v>
      </c>
      <c r="D4282">
        <v>5</v>
      </c>
      <c r="E4282" t="s">
        <v>90</v>
      </c>
      <c r="F4282">
        <v>1400</v>
      </c>
      <c r="G4282" t="s">
        <v>100</v>
      </c>
      <c r="H4282" t="s">
        <v>403</v>
      </c>
      <c r="I4282" t="s">
        <v>446</v>
      </c>
      <c r="J4282" t="s">
        <v>451</v>
      </c>
      <c r="K4282">
        <v>13.48</v>
      </c>
      <c r="L4282">
        <v>34.950000000000003</v>
      </c>
      <c r="M4282" t="s">
        <v>765</v>
      </c>
      <c r="N4282" t="s">
        <v>954</v>
      </c>
      <c r="Q4282">
        <v>10</v>
      </c>
      <c r="R4282">
        <v>10</v>
      </c>
      <c r="S4282" t="s">
        <v>1590</v>
      </c>
      <c r="T4282" t="s">
        <v>2777</v>
      </c>
      <c r="U4282" t="s">
        <v>3412</v>
      </c>
      <c r="V4282" t="s">
        <v>3458</v>
      </c>
      <c r="W4282">
        <v>124</v>
      </c>
      <c r="X4282">
        <v>1160</v>
      </c>
      <c r="Y4282">
        <v>1</v>
      </c>
      <c r="Z4282" t="s">
        <v>3487</v>
      </c>
      <c r="AA4282" t="s">
        <v>6525</v>
      </c>
      <c r="AB4282" t="s">
        <v>8234</v>
      </c>
      <c r="AC4282">
        <v>12</v>
      </c>
      <c r="AD4282" t="s">
        <v>8643</v>
      </c>
      <c r="AE4282" t="s">
        <v>9405</v>
      </c>
      <c r="AF4282" t="s">
        <v>8747</v>
      </c>
      <c r="AG4282" t="s">
        <v>8493</v>
      </c>
    </row>
    <row r="4283" spans="1:34" hidden="1" x14ac:dyDescent="0.25">
      <c r="A4283" t="s">
        <v>70</v>
      </c>
      <c r="B4283">
        <v>2025338</v>
      </c>
      <c r="C4283" t="s">
        <v>86</v>
      </c>
      <c r="D4283">
        <v>5</v>
      </c>
      <c r="E4283" t="s">
        <v>90</v>
      </c>
      <c r="F4283">
        <v>1400</v>
      </c>
      <c r="G4283" t="s">
        <v>100</v>
      </c>
      <c r="H4283" t="s">
        <v>403</v>
      </c>
      <c r="I4283" t="s">
        <v>446</v>
      </c>
      <c r="J4283" t="s">
        <v>451</v>
      </c>
      <c r="K4283">
        <v>13.48</v>
      </c>
      <c r="L4283">
        <v>34.950000000000003</v>
      </c>
      <c r="M4283" t="s">
        <v>765</v>
      </c>
      <c r="N4283" t="s">
        <v>954</v>
      </c>
      <c r="Q4283">
        <v>11</v>
      </c>
      <c r="R4283">
        <v>11</v>
      </c>
      <c r="S4283" t="s">
        <v>2122</v>
      </c>
      <c r="T4283" t="s">
        <v>3309</v>
      </c>
      <c r="U4283" t="s">
        <v>3397</v>
      </c>
      <c r="V4283" t="s">
        <v>3442</v>
      </c>
      <c r="W4283">
        <v>124</v>
      </c>
      <c r="X4283">
        <v>1205</v>
      </c>
      <c r="Y4283">
        <v>13</v>
      </c>
      <c r="Z4283" t="s">
        <v>3488</v>
      </c>
      <c r="AA4283" t="s">
        <v>6526</v>
      </c>
      <c r="AB4283" t="s">
        <v>7124</v>
      </c>
      <c r="AC4283">
        <v>191</v>
      </c>
      <c r="AD4283" t="s">
        <v>8788</v>
      </c>
      <c r="AE4283" t="s">
        <v>9228</v>
      </c>
      <c r="AF4283" t="s">
        <v>8946</v>
      </c>
      <c r="AG4283" t="s">
        <v>8420</v>
      </c>
    </row>
    <row r="4284" spans="1:34" hidden="1" x14ac:dyDescent="0.25">
      <c r="A4284" t="s">
        <v>70</v>
      </c>
      <c r="B4284">
        <v>2025338</v>
      </c>
      <c r="C4284" t="s">
        <v>86</v>
      </c>
      <c r="D4284">
        <v>5</v>
      </c>
      <c r="E4284" t="s">
        <v>90</v>
      </c>
      <c r="F4284">
        <v>1400</v>
      </c>
      <c r="G4284" t="s">
        <v>100</v>
      </c>
      <c r="H4284" t="s">
        <v>403</v>
      </c>
      <c r="I4284" t="s">
        <v>446</v>
      </c>
      <c r="J4284" t="s">
        <v>451</v>
      </c>
      <c r="K4284">
        <v>13.48</v>
      </c>
      <c r="L4284">
        <v>34.950000000000003</v>
      </c>
      <c r="M4284" t="s">
        <v>765</v>
      </c>
      <c r="N4284" t="s">
        <v>954</v>
      </c>
      <c r="Q4284">
        <v>12</v>
      </c>
      <c r="R4284">
        <v>7</v>
      </c>
      <c r="S4284" t="s">
        <v>1980</v>
      </c>
      <c r="T4284" t="s">
        <v>3167</v>
      </c>
      <c r="U4284" t="s">
        <v>3415</v>
      </c>
      <c r="V4284" t="s">
        <v>3443</v>
      </c>
      <c r="W4284">
        <v>126</v>
      </c>
      <c r="X4284">
        <v>1099</v>
      </c>
      <c r="Y4284">
        <v>9</v>
      </c>
      <c r="Z4284" t="s">
        <v>3500</v>
      </c>
      <c r="AA4284" t="s">
        <v>6527</v>
      </c>
      <c r="AB4284" t="s">
        <v>7125</v>
      </c>
      <c r="AC4284">
        <v>51</v>
      </c>
      <c r="AD4284" t="s">
        <v>8892</v>
      </c>
      <c r="AE4284" t="s">
        <v>9269</v>
      </c>
      <c r="AF4284" t="s">
        <v>8745</v>
      </c>
      <c r="AG4284" t="s">
        <v>8612</v>
      </c>
    </row>
    <row r="4285" spans="1:34" hidden="1" x14ac:dyDescent="0.25">
      <c r="A4285" t="s">
        <v>70</v>
      </c>
      <c r="B4285">
        <v>2025338</v>
      </c>
      <c r="C4285" t="s">
        <v>86</v>
      </c>
      <c r="D4285">
        <v>5</v>
      </c>
      <c r="E4285" t="s">
        <v>90</v>
      </c>
      <c r="F4285">
        <v>1400</v>
      </c>
      <c r="G4285" t="s">
        <v>100</v>
      </c>
      <c r="H4285" t="s">
        <v>403</v>
      </c>
      <c r="I4285" t="s">
        <v>446</v>
      </c>
      <c r="J4285" t="s">
        <v>451</v>
      </c>
      <c r="K4285">
        <v>13.48</v>
      </c>
      <c r="L4285">
        <v>34.950000000000003</v>
      </c>
      <c r="M4285" t="s">
        <v>765</v>
      </c>
      <c r="N4285" t="s">
        <v>954</v>
      </c>
      <c r="Q4285">
        <v>13</v>
      </c>
      <c r="R4285">
        <v>8</v>
      </c>
      <c r="S4285" t="s">
        <v>1321</v>
      </c>
      <c r="T4285" t="s">
        <v>2508</v>
      </c>
      <c r="U4285" t="s">
        <v>3408</v>
      </c>
      <c r="V4285" t="s">
        <v>3441</v>
      </c>
      <c r="W4285">
        <v>126</v>
      </c>
      <c r="X4285">
        <v>1167</v>
      </c>
      <c r="Y4285">
        <v>5</v>
      </c>
      <c r="Z4285" t="s">
        <v>3493</v>
      </c>
      <c r="AA4285" t="s">
        <v>6528</v>
      </c>
      <c r="AB4285" t="s">
        <v>7023</v>
      </c>
      <c r="AC4285">
        <v>46</v>
      </c>
      <c r="AD4285" t="s">
        <v>8997</v>
      </c>
      <c r="AE4285" t="s">
        <v>9407</v>
      </c>
      <c r="AF4285" t="s">
        <v>8747</v>
      </c>
      <c r="AG4285" t="s">
        <v>8771</v>
      </c>
    </row>
    <row r="4286" spans="1:34" hidden="1" x14ac:dyDescent="0.25">
      <c r="A4286" t="s">
        <v>70</v>
      </c>
      <c r="B4286">
        <v>2025338</v>
      </c>
      <c r="C4286" t="s">
        <v>86</v>
      </c>
      <c r="D4286">
        <v>5</v>
      </c>
      <c r="E4286" t="s">
        <v>90</v>
      </c>
      <c r="F4286">
        <v>1400</v>
      </c>
      <c r="G4286" t="s">
        <v>100</v>
      </c>
      <c r="H4286" t="s">
        <v>403</v>
      </c>
      <c r="I4286" t="s">
        <v>446</v>
      </c>
      <c r="J4286" t="s">
        <v>451</v>
      </c>
      <c r="K4286">
        <v>13.48</v>
      </c>
      <c r="L4286">
        <v>34.950000000000003</v>
      </c>
      <c r="M4286" t="s">
        <v>765</v>
      </c>
      <c r="N4286" t="s">
        <v>954</v>
      </c>
      <c r="Q4286">
        <v>14</v>
      </c>
      <c r="R4286">
        <v>13</v>
      </c>
      <c r="S4286" t="s">
        <v>1040</v>
      </c>
      <c r="T4286" t="s">
        <v>2227</v>
      </c>
      <c r="U4286" t="s">
        <v>3422</v>
      </c>
      <c r="V4286" t="s">
        <v>3454</v>
      </c>
      <c r="W4286">
        <v>120</v>
      </c>
      <c r="X4286">
        <v>1049</v>
      </c>
      <c r="Y4286">
        <v>14</v>
      </c>
      <c r="Z4286" t="s">
        <v>3580</v>
      </c>
      <c r="AA4286" t="s">
        <v>6529</v>
      </c>
      <c r="AB4286" t="s">
        <v>8283</v>
      </c>
      <c r="AC4286">
        <v>43</v>
      </c>
      <c r="AD4286" t="s">
        <v>8799</v>
      </c>
      <c r="AE4286" t="s">
        <v>9413</v>
      </c>
      <c r="AF4286" t="s">
        <v>8748</v>
      </c>
      <c r="AG4286" t="s">
        <v>8927</v>
      </c>
    </row>
    <row r="4287" spans="1:34" hidden="1" x14ac:dyDescent="0.25">
      <c r="A4287" t="s">
        <v>70</v>
      </c>
      <c r="B4287">
        <v>2025338</v>
      </c>
      <c r="C4287" t="s">
        <v>86</v>
      </c>
      <c r="D4287">
        <v>5</v>
      </c>
      <c r="E4287" t="s">
        <v>90</v>
      </c>
      <c r="F4287">
        <v>1400</v>
      </c>
      <c r="G4287" t="s">
        <v>100</v>
      </c>
      <c r="H4287" t="s">
        <v>403</v>
      </c>
      <c r="I4287" t="s">
        <v>446</v>
      </c>
      <c r="J4287" t="s">
        <v>451</v>
      </c>
      <c r="K4287">
        <v>13.48</v>
      </c>
      <c r="L4287">
        <v>34.950000000000003</v>
      </c>
      <c r="M4287" t="s">
        <v>765</v>
      </c>
      <c r="N4287" t="s">
        <v>954</v>
      </c>
      <c r="S4287" t="s">
        <v>1283</v>
      </c>
      <c r="T4287" t="s">
        <v>2470</v>
      </c>
      <c r="U4287" t="s">
        <v>3422</v>
      </c>
      <c r="V4287" t="s">
        <v>3447</v>
      </c>
      <c r="W4287">
        <v>121</v>
      </c>
      <c r="Z4287" t="s">
        <v>3439</v>
      </c>
      <c r="AA4287" t="s">
        <v>3439</v>
      </c>
      <c r="AB4287" t="s">
        <v>3439</v>
      </c>
    </row>
    <row r="4288" spans="1:34" hidden="1" x14ac:dyDescent="0.25">
      <c r="A4288" t="s">
        <v>70</v>
      </c>
      <c r="B4288">
        <v>2025339</v>
      </c>
      <c r="C4288" t="s">
        <v>86</v>
      </c>
      <c r="D4288">
        <v>6</v>
      </c>
      <c r="E4288" t="s">
        <v>90</v>
      </c>
      <c r="F4288">
        <v>1800</v>
      </c>
      <c r="G4288" t="s">
        <v>100</v>
      </c>
      <c r="H4288" t="s">
        <v>404</v>
      </c>
      <c r="I4288" t="s">
        <v>446</v>
      </c>
      <c r="J4288" t="s">
        <v>451</v>
      </c>
      <c r="K4288">
        <v>13.75</v>
      </c>
      <c r="L4288">
        <v>35.42</v>
      </c>
      <c r="M4288" t="s">
        <v>766</v>
      </c>
      <c r="N4288" t="s">
        <v>955</v>
      </c>
      <c r="O4288" t="s">
        <v>1012</v>
      </c>
      <c r="Q4288">
        <v>1</v>
      </c>
      <c r="R4288">
        <v>5</v>
      </c>
      <c r="S4288" t="s">
        <v>1097</v>
      </c>
      <c r="T4288" t="s">
        <v>2284</v>
      </c>
      <c r="U4288" t="s">
        <v>3411</v>
      </c>
      <c r="V4288" t="s">
        <v>3443</v>
      </c>
      <c r="W4288">
        <v>128</v>
      </c>
      <c r="X4288">
        <v>1107</v>
      </c>
      <c r="Y4288">
        <v>14</v>
      </c>
      <c r="Z4288" t="s">
        <v>3478</v>
      </c>
      <c r="AA4288" t="s">
        <v>6530</v>
      </c>
      <c r="AB4288" t="s">
        <v>1012</v>
      </c>
      <c r="AC4288">
        <v>5.9</v>
      </c>
      <c r="AD4288" t="s">
        <v>8484</v>
      </c>
      <c r="AE4288" t="s">
        <v>9405</v>
      </c>
      <c r="AF4288" t="s">
        <v>8490</v>
      </c>
      <c r="AG4288" t="s">
        <v>8604</v>
      </c>
      <c r="AH4288" t="s">
        <v>9311</v>
      </c>
    </row>
    <row r="4289" spans="1:34" hidden="1" x14ac:dyDescent="0.25">
      <c r="A4289" t="s">
        <v>70</v>
      </c>
      <c r="B4289">
        <v>2025339</v>
      </c>
      <c r="C4289" t="s">
        <v>86</v>
      </c>
      <c r="D4289">
        <v>6</v>
      </c>
      <c r="E4289" t="s">
        <v>90</v>
      </c>
      <c r="F4289">
        <v>1800</v>
      </c>
      <c r="G4289" t="s">
        <v>100</v>
      </c>
      <c r="H4289" t="s">
        <v>404</v>
      </c>
      <c r="I4289" t="s">
        <v>446</v>
      </c>
      <c r="J4289" t="s">
        <v>451</v>
      </c>
      <c r="K4289">
        <v>13.75</v>
      </c>
      <c r="L4289">
        <v>35.42</v>
      </c>
      <c r="M4289" t="s">
        <v>766</v>
      </c>
      <c r="N4289" t="s">
        <v>955</v>
      </c>
      <c r="O4289" t="s">
        <v>1012</v>
      </c>
      <c r="Q4289">
        <v>2</v>
      </c>
      <c r="R4289">
        <v>1</v>
      </c>
      <c r="S4289" t="s">
        <v>1644</v>
      </c>
      <c r="T4289" t="s">
        <v>2831</v>
      </c>
      <c r="U4289" t="s">
        <v>3403</v>
      </c>
      <c r="V4289" t="s">
        <v>3445</v>
      </c>
      <c r="W4289">
        <v>135</v>
      </c>
      <c r="X4289">
        <v>1149</v>
      </c>
      <c r="Y4289">
        <v>13</v>
      </c>
      <c r="Z4289" t="s">
        <v>3524</v>
      </c>
      <c r="AA4289" t="s">
        <v>6531</v>
      </c>
      <c r="AB4289" t="s">
        <v>8284</v>
      </c>
      <c r="AC4289">
        <v>4</v>
      </c>
      <c r="AD4289" t="s">
        <v>8487</v>
      </c>
      <c r="AE4289" t="s">
        <v>9403</v>
      </c>
      <c r="AF4289" t="s">
        <v>9103</v>
      </c>
      <c r="AG4289" t="s">
        <v>8550</v>
      </c>
      <c r="AH4289" t="s">
        <v>8745</v>
      </c>
    </row>
    <row r="4290" spans="1:34" hidden="1" x14ac:dyDescent="0.25">
      <c r="A4290" t="s">
        <v>70</v>
      </c>
      <c r="B4290">
        <v>2025339</v>
      </c>
      <c r="C4290" t="s">
        <v>86</v>
      </c>
      <c r="D4290">
        <v>6</v>
      </c>
      <c r="E4290" t="s">
        <v>90</v>
      </c>
      <c r="F4290">
        <v>1800</v>
      </c>
      <c r="G4290" t="s">
        <v>100</v>
      </c>
      <c r="H4290" t="s">
        <v>404</v>
      </c>
      <c r="I4290" t="s">
        <v>446</v>
      </c>
      <c r="J4290" t="s">
        <v>451</v>
      </c>
      <c r="K4290">
        <v>13.75</v>
      </c>
      <c r="L4290">
        <v>35.42</v>
      </c>
      <c r="M4290" t="s">
        <v>766</v>
      </c>
      <c r="N4290" t="s">
        <v>955</v>
      </c>
      <c r="O4290" t="s">
        <v>1012</v>
      </c>
      <c r="Q4290">
        <v>3</v>
      </c>
      <c r="R4290">
        <v>10</v>
      </c>
      <c r="S4290" t="s">
        <v>1865</v>
      </c>
      <c r="T4290" t="s">
        <v>3052</v>
      </c>
      <c r="U4290" t="s">
        <v>3422</v>
      </c>
      <c r="V4290" t="s">
        <v>3450</v>
      </c>
      <c r="W4290">
        <v>124</v>
      </c>
      <c r="X4290">
        <v>1129</v>
      </c>
      <c r="Y4290">
        <v>4</v>
      </c>
      <c r="Z4290" t="s">
        <v>3490</v>
      </c>
      <c r="AA4290" t="s">
        <v>6532</v>
      </c>
      <c r="AB4290" t="s">
        <v>8285</v>
      </c>
      <c r="AC4290">
        <v>4.7</v>
      </c>
      <c r="AD4290" t="s">
        <v>8433</v>
      </c>
      <c r="AE4290" t="s">
        <v>9404</v>
      </c>
      <c r="AF4290" t="s">
        <v>8764</v>
      </c>
      <c r="AG4290" t="s">
        <v>8708</v>
      </c>
      <c r="AH4290" t="s">
        <v>8400</v>
      </c>
    </row>
    <row r="4291" spans="1:34" hidden="1" x14ac:dyDescent="0.25">
      <c r="A4291" t="s">
        <v>70</v>
      </c>
      <c r="B4291">
        <v>2025339</v>
      </c>
      <c r="C4291" t="s">
        <v>86</v>
      </c>
      <c r="D4291">
        <v>6</v>
      </c>
      <c r="E4291" t="s">
        <v>90</v>
      </c>
      <c r="F4291">
        <v>1800</v>
      </c>
      <c r="G4291" t="s">
        <v>100</v>
      </c>
      <c r="H4291" t="s">
        <v>404</v>
      </c>
      <c r="I4291" t="s">
        <v>446</v>
      </c>
      <c r="J4291" t="s">
        <v>451</v>
      </c>
      <c r="K4291">
        <v>13.75</v>
      </c>
      <c r="L4291">
        <v>35.42</v>
      </c>
      <c r="M4291" t="s">
        <v>766</v>
      </c>
      <c r="N4291" t="s">
        <v>955</v>
      </c>
      <c r="O4291" t="s">
        <v>1012</v>
      </c>
      <c r="Q4291">
        <v>4</v>
      </c>
      <c r="R4291">
        <v>4</v>
      </c>
      <c r="S4291" t="s">
        <v>1791</v>
      </c>
      <c r="T4291" t="s">
        <v>2978</v>
      </c>
      <c r="U4291" t="s">
        <v>3431</v>
      </c>
      <c r="V4291" t="s">
        <v>3454</v>
      </c>
      <c r="W4291">
        <v>130</v>
      </c>
      <c r="X4291">
        <v>1066</v>
      </c>
      <c r="Y4291">
        <v>12</v>
      </c>
      <c r="Z4291" t="s">
        <v>3484</v>
      </c>
      <c r="AA4291" t="s">
        <v>6533</v>
      </c>
      <c r="AB4291" t="s">
        <v>991</v>
      </c>
      <c r="AC4291">
        <v>16</v>
      </c>
      <c r="AD4291" t="s">
        <v>8482</v>
      </c>
      <c r="AE4291" t="s">
        <v>9450</v>
      </c>
      <c r="AF4291" t="s">
        <v>8591</v>
      </c>
      <c r="AG4291" t="s">
        <v>8604</v>
      </c>
      <c r="AH4291" t="s">
        <v>8957</v>
      </c>
    </row>
    <row r="4292" spans="1:34" hidden="1" x14ac:dyDescent="0.25">
      <c r="A4292" t="s">
        <v>70</v>
      </c>
      <c r="B4292">
        <v>2025339</v>
      </c>
      <c r="C4292" t="s">
        <v>86</v>
      </c>
      <c r="D4292">
        <v>6</v>
      </c>
      <c r="E4292" t="s">
        <v>90</v>
      </c>
      <c r="F4292">
        <v>1800</v>
      </c>
      <c r="G4292" t="s">
        <v>100</v>
      </c>
      <c r="H4292" t="s">
        <v>404</v>
      </c>
      <c r="I4292" t="s">
        <v>446</v>
      </c>
      <c r="J4292" t="s">
        <v>451</v>
      </c>
      <c r="K4292">
        <v>13.75</v>
      </c>
      <c r="L4292">
        <v>35.42</v>
      </c>
      <c r="M4292" t="s">
        <v>766</v>
      </c>
      <c r="N4292" t="s">
        <v>955</v>
      </c>
      <c r="O4292" t="s">
        <v>1012</v>
      </c>
      <c r="Q4292">
        <v>5</v>
      </c>
      <c r="R4292">
        <v>2</v>
      </c>
      <c r="S4292" t="s">
        <v>1643</v>
      </c>
      <c r="T4292" t="s">
        <v>2830</v>
      </c>
      <c r="U4292" t="s">
        <v>3401</v>
      </c>
      <c r="V4292" t="s">
        <v>3448</v>
      </c>
      <c r="W4292">
        <v>135</v>
      </c>
      <c r="X4292">
        <v>1021</v>
      </c>
      <c r="Y4292">
        <v>2</v>
      </c>
      <c r="Z4292" t="s">
        <v>3497</v>
      </c>
      <c r="AA4292" t="s">
        <v>6534</v>
      </c>
      <c r="AB4292" t="s">
        <v>8286</v>
      </c>
      <c r="AC4292">
        <v>10</v>
      </c>
      <c r="AD4292" t="s">
        <v>8760</v>
      </c>
      <c r="AE4292" t="s">
        <v>9405</v>
      </c>
      <c r="AF4292" t="s">
        <v>8981</v>
      </c>
      <c r="AG4292" t="s">
        <v>8607</v>
      </c>
      <c r="AH4292" t="s">
        <v>8651</v>
      </c>
    </row>
    <row r="4293" spans="1:34" hidden="1" x14ac:dyDescent="0.25">
      <c r="A4293" t="s">
        <v>70</v>
      </c>
      <c r="B4293">
        <v>2025339</v>
      </c>
      <c r="C4293" t="s">
        <v>86</v>
      </c>
      <c r="D4293">
        <v>6</v>
      </c>
      <c r="E4293" t="s">
        <v>90</v>
      </c>
      <c r="F4293">
        <v>1800</v>
      </c>
      <c r="G4293" t="s">
        <v>100</v>
      </c>
      <c r="H4293" t="s">
        <v>404</v>
      </c>
      <c r="I4293" t="s">
        <v>446</v>
      </c>
      <c r="J4293" t="s">
        <v>451</v>
      </c>
      <c r="K4293">
        <v>13.75</v>
      </c>
      <c r="L4293">
        <v>35.42</v>
      </c>
      <c r="M4293" t="s">
        <v>766</v>
      </c>
      <c r="N4293" t="s">
        <v>955</v>
      </c>
      <c r="O4293" t="s">
        <v>1012</v>
      </c>
      <c r="Q4293">
        <v>6</v>
      </c>
      <c r="R4293">
        <v>8</v>
      </c>
      <c r="S4293" t="s">
        <v>1792</v>
      </c>
      <c r="T4293" t="s">
        <v>2979</v>
      </c>
      <c r="U4293" t="s">
        <v>3397</v>
      </c>
      <c r="V4293" t="s">
        <v>3442</v>
      </c>
      <c r="W4293">
        <v>127</v>
      </c>
      <c r="X4293">
        <v>1088</v>
      </c>
      <c r="Y4293">
        <v>8</v>
      </c>
      <c r="Z4293" t="s">
        <v>3503</v>
      </c>
      <c r="AA4293" t="s">
        <v>6535</v>
      </c>
      <c r="AB4293" t="s">
        <v>7232</v>
      </c>
      <c r="AC4293">
        <v>120</v>
      </c>
      <c r="AD4293" t="s">
        <v>8482</v>
      </c>
      <c r="AE4293" t="s">
        <v>9457</v>
      </c>
      <c r="AF4293" t="s">
        <v>8591</v>
      </c>
      <c r="AG4293" t="s">
        <v>8556</v>
      </c>
      <c r="AH4293" t="s">
        <v>8442</v>
      </c>
    </row>
    <row r="4294" spans="1:34" hidden="1" x14ac:dyDescent="0.25">
      <c r="A4294" t="s">
        <v>70</v>
      </c>
      <c r="B4294">
        <v>2025339</v>
      </c>
      <c r="C4294" t="s">
        <v>86</v>
      </c>
      <c r="D4294">
        <v>6</v>
      </c>
      <c r="E4294" t="s">
        <v>90</v>
      </c>
      <c r="F4294">
        <v>1800</v>
      </c>
      <c r="G4294" t="s">
        <v>100</v>
      </c>
      <c r="H4294" t="s">
        <v>404</v>
      </c>
      <c r="I4294" t="s">
        <v>446</v>
      </c>
      <c r="J4294" t="s">
        <v>451</v>
      </c>
      <c r="K4294">
        <v>13.75</v>
      </c>
      <c r="L4294">
        <v>35.42</v>
      </c>
      <c r="M4294" t="s">
        <v>766</v>
      </c>
      <c r="N4294" t="s">
        <v>955</v>
      </c>
      <c r="O4294" t="s">
        <v>1012</v>
      </c>
      <c r="Q4294">
        <v>7</v>
      </c>
      <c r="R4294">
        <v>7</v>
      </c>
      <c r="S4294" t="s">
        <v>1474</v>
      </c>
      <c r="T4294" t="s">
        <v>2661</v>
      </c>
      <c r="U4294" t="s">
        <v>3412</v>
      </c>
      <c r="V4294" t="s">
        <v>3449</v>
      </c>
      <c r="W4294">
        <v>128</v>
      </c>
      <c r="X4294">
        <v>1220</v>
      </c>
      <c r="Y4294">
        <v>5</v>
      </c>
      <c r="Z4294" t="s">
        <v>3526</v>
      </c>
      <c r="AA4294" t="s">
        <v>6536</v>
      </c>
      <c r="AB4294" t="s">
        <v>8287</v>
      </c>
      <c r="AC4294">
        <v>15</v>
      </c>
      <c r="AD4294" t="s">
        <v>8878</v>
      </c>
      <c r="AE4294" t="s">
        <v>9261</v>
      </c>
      <c r="AF4294" t="s">
        <v>8981</v>
      </c>
      <c r="AG4294" t="s">
        <v>8609</v>
      </c>
      <c r="AH4294" t="s">
        <v>9137</v>
      </c>
    </row>
    <row r="4295" spans="1:34" hidden="1" x14ac:dyDescent="0.25">
      <c r="A4295" t="s">
        <v>70</v>
      </c>
      <c r="B4295">
        <v>2025339</v>
      </c>
      <c r="C4295" t="s">
        <v>86</v>
      </c>
      <c r="D4295">
        <v>6</v>
      </c>
      <c r="E4295" t="s">
        <v>90</v>
      </c>
      <c r="F4295">
        <v>1800</v>
      </c>
      <c r="G4295" t="s">
        <v>100</v>
      </c>
      <c r="H4295" t="s">
        <v>404</v>
      </c>
      <c r="I4295" t="s">
        <v>446</v>
      </c>
      <c r="J4295" t="s">
        <v>451</v>
      </c>
      <c r="K4295">
        <v>13.75</v>
      </c>
      <c r="L4295">
        <v>35.42</v>
      </c>
      <c r="M4295" t="s">
        <v>766</v>
      </c>
      <c r="N4295" t="s">
        <v>955</v>
      </c>
      <c r="O4295" t="s">
        <v>1012</v>
      </c>
      <c r="Q4295">
        <v>8</v>
      </c>
      <c r="R4295">
        <v>6</v>
      </c>
      <c r="S4295" t="s">
        <v>1609</v>
      </c>
      <c r="T4295" t="s">
        <v>2796</v>
      </c>
      <c r="U4295" t="s">
        <v>3406</v>
      </c>
      <c r="V4295" t="s">
        <v>3447</v>
      </c>
      <c r="W4295">
        <v>128</v>
      </c>
      <c r="X4295">
        <v>997</v>
      </c>
      <c r="Y4295">
        <v>1</v>
      </c>
      <c r="Z4295" t="s">
        <v>3544</v>
      </c>
      <c r="AA4295" t="s">
        <v>6537</v>
      </c>
      <c r="AB4295" t="s">
        <v>8288</v>
      </c>
      <c r="AC4295">
        <v>9.9</v>
      </c>
      <c r="AD4295" t="s">
        <v>8481</v>
      </c>
      <c r="AE4295" t="s">
        <v>9405</v>
      </c>
      <c r="AF4295" t="s">
        <v>457</v>
      </c>
      <c r="AG4295" t="s">
        <v>8552</v>
      </c>
      <c r="AH4295" t="s">
        <v>9137</v>
      </c>
    </row>
    <row r="4296" spans="1:34" hidden="1" x14ac:dyDescent="0.25">
      <c r="A4296" t="s">
        <v>70</v>
      </c>
      <c r="B4296">
        <v>2025339</v>
      </c>
      <c r="C4296" t="s">
        <v>86</v>
      </c>
      <c r="D4296">
        <v>6</v>
      </c>
      <c r="E4296" t="s">
        <v>90</v>
      </c>
      <c r="F4296">
        <v>1800</v>
      </c>
      <c r="G4296" t="s">
        <v>100</v>
      </c>
      <c r="H4296" t="s">
        <v>404</v>
      </c>
      <c r="I4296" t="s">
        <v>446</v>
      </c>
      <c r="J4296" t="s">
        <v>451</v>
      </c>
      <c r="K4296">
        <v>13.75</v>
      </c>
      <c r="L4296">
        <v>35.42</v>
      </c>
      <c r="M4296" t="s">
        <v>766</v>
      </c>
      <c r="N4296" t="s">
        <v>955</v>
      </c>
      <c r="O4296" t="s">
        <v>1012</v>
      </c>
      <c r="Q4296">
        <v>9</v>
      </c>
      <c r="R4296">
        <v>14</v>
      </c>
      <c r="S4296" t="s">
        <v>1464</v>
      </c>
      <c r="T4296" t="s">
        <v>2651</v>
      </c>
      <c r="U4296" t="s">
        <v>3409</v>
      </c>
      <c r="V4296" t="s">
        <v>3456</v>
      </c>
      <c r="W4296">
        <v>119</v>
      </c>
      <c r="X4296">
        <v>1170</v>
      </c>
      <c r="Y4296">
        <v>11</v>
      </c>
      <c r="Z4296" t="s">
        <v>3555</v>
      </c>
      <c r="AA4296" t="s">
        <v>6538</v>
      </c>
      <c r="AB4296" t="s">
        <v>7412</v>
      </c>
      <c r="AC4296">
        <v>12</v>
      </c>
      <c r="AD4296" t="s">
        <v>8759</v>
      </c>
      <c r="AE4296" t="s">
        <v>9407</v>
      </c>
      <c r="AF4296" t="s">
        <v>8591</v>
      </c>
      <c r="AG4296" t="s">
        <v>8551</v>
      </c>
      <c r="AH4296" t="s">
        <v>8794</v>
      </c>
    </row>
    <row r="4297" spans="1:34" hidden="1" x14ac:dyDescent="0.25">
      <c r="A4297" t="s">
        <v>70</v>
      </c>
      <c r="B4297">
        <v>2025339</v>
      </c>
      <c r="C4297" t="s">
        <v>86</v>
      </c>
      <c r="D4297">
        <v>6</v>
      </c>
      <c r="E4297" t="s">
        <v>90</v>
      </c>
      <c r="F4297">
        <v>1800</v>
      </c>
      <c r="G4297" t="s">
        <v>100</v>
      </c>
      <c r="H4297" t="s">
        <v>404</v>
      </c>
      <c r="I4297" t="s">
        <v>446</v>
      </c>
      <c r="J4297" t="s">
        <v>451</v>
      </c>
      <c r="K4297">
        <v>13.75</v>
      </c>
      <c r="L4297">
        <v>35.42</v>
      </c>
      <c r="M4297" t="s">
        <v>766</v>
      </c>
      <c r="N4297" t="s">
        <v>955</v>
      </c>
      <c r="O4297" t="s">
        <v>1012</v>
      </c>
      <c r="Q4297">
        <v>10</v>
      </c>
      <c r="R4297">
        <v>13</v>
      </c>
      <c r="S4297" t="s">
        <v>1413</v>
      </c>
      <c r="T4297" t="s">
        <v>2600</v>
      </c>
      <c r="U4297" t="s">
        <v>3400</v>
      </c>
      <c r="V4297" t="s">
        <v>3451</v>
      </c>
      <c r="W4297">
        <v>122</v>
      </c>
      <c r="X4297">
        <v>1034</v>
      </c>
      <c r="Y4297">
        <v>7</v>
      </c>
      <c r="Z4297" t="s">
        <v>3535</v>
      </c>
      <c r="AA4297" t="s">
        <v>6539</v>
      </c>
      <c r="AB4297" t="s">
        <v>7038</v>
      </c>
      <c r="AC4297">
        <v>22</v>
      </c>
      <c r="AD4297" t="s">
        <v>8438</v>
      </c>
      <c r="AE4297" t="s">
        <v>9267</v>
      </c>
      <c r="AF4297" t="s">
        <v>8649</v>
      </c>
      <c r="AG4297" t="s">
        <v>8616</v>
      </c>
      <c r="AH4297" t="s">
        <v>9141</v>
      </c>
    </row>
    <row r="4298" spans="1:34" hidden="1" x14ac:dyDescent="0.25">
      <c r="A4298" t="s">
        <v>70</v>
      </c>
      <c r="B4298">
        <v>2025339</v>
      </c>
      <c r="C4298" t="s">
        <v>86</v>
      </c>
      <c r="D4298">
        <v>6</v>
      </c>
      <c r="E4298" t="s">
        <v>90</v>
      </c>
      <c r="F4298">
        <v>1800</v>
      </c>
      <c r="G4298" t="s">
        <v>100</v>
      </c>
      <c r="H4298" t="s">
        <v>404</v>
      </c>
      <c r="I4298" t="s">
        <v>446</v>
      </c>
      <c r="J4298" t="s">
        <v>451</v>
      </c>
      <c r="K4298">
        <v>13.75</v>
      </c>
      <c r="L4298">
        <v>35.42</v>
      </c>
      <c r="M4298" t="s">
        <v>766</v>
      </c>
      <c r="N4298" t="s">
        <v>955</v>
      </c>
      <c r="O4298" t="s">
        <v>1012</v>
      </c>
      <c r="Q4298">
        <v>11</v>
      </c>
      <c r="R4298">
        <v>12</v>
      </c>
      <c r="S4298" t="s">
        <v>1686</v>
      </c>
      <c r="T4298" t="s">
        <v>2873</v>
      </c>
      <c r="U4298" t="s">
        <v>3407</v>
      </c>
      <c r="V4298" t="s">
        <v>3457</v>
      </c>
      <c r="W4298">
        <v>121</v>
      </c>
      <c r="X4298">
        <v>1115</v>
      </c>
      <c r="Y4298">
        <v>3</v>
      </c>
      <c r="Z4298" t="s">
        <v>3545</v>
      </c>
      <c r="AA4298" t="s">
        <v>6540</v>
      </c>
      <c r="AB4298" t="s">
        <v>7422</v>
      </c>
      <c r="AC4298">
        <v>58</v>
      </c>
      <c r="AD4298" t="s">
        <v>8483</v>
      </c>
      <c r="AE4298" t="s">
        <v>9405</v>
      </c>
      <c r="AF4298" t="s">
        <v>457</v>
      </c>
      <c r="AG4298" t="s">
        <v>8607</v>
      </c>
      <c r="AH4298" t="s">
        <v>9143</v>
      </c>
    </row>
    <row r="4299" spans="1:34" hidden="1" x14ac:dyDescent="0.25">
      <c r="A4299" t="s">
        <v>70</v>
      </c>
      <c r="B4299">
        <v>2025339</v>
      </c>
      <c r="C4299" t="s">
        <v>86</v>
      </c>
      <c r="D4299">
        <v>6</v>
      </c>
      <c r="E4299" t="s">
        <v>90</v>
      </c>
      <c r="F4299">
        <v>1800</v>
      </c>
      <c r="G4299" t="s">
        <v>100</v>
      </c>
      <c r="H4299" t="s">
        <v>404</v>
      </c>
      <c r="I4299" t="s">
        <v>446</v>
      </c>
      <c r="J4299" t="s">
        <v>451</v>
      </c>
      <c r="K4299">
        <v>13.75</v>
      </c>
      <c r="L4299">
        <v>35.42</v>
      </c>
      <c r="M4299" t="s">
        <v>766</v>
      </c>
      <c r="N4299" t="s">
        <v>955</v>
      </c>
      <c r="O4299" t="s">
        <v>1012</v>
      </c>
      <c r="Q4299">
        <v>12</v>
      </c>
      <c r="R4299">
        <v>3</v>
      </c>
      <c r="S4299" t="s">
        <v>1483</v>
      </c>
      <c r="T4299" t="s">
        <v>2670</v>
      </c>
      <c r="U4299" t="s">
        <v>3410</v>
      </c>
      <c r="V4299" t="s">
        <v>3458</v>
      </c>
      <c r="W4299">
        <v>132</v>
      </c>
      <c r="X4299">
        <v>1192</v>
      </c>
      <c r="Y4299">
        <v>6</v>
      </c>
      <c r="Z4299" t="s">
        <v>3537</v>
      </c>
      <c r="AA4299" t="s">
        <v>6541</v>
      </c>
      <c r="AB4299" t="s">
        <v>7323</v>
      </c>
      <c r="AC4299">
        <v>27</v>
      </c>
      <c r="AD4299" t="s">
        <v>8433</v>
      </c>
      <c r="AE4299" t="s">
        <v>9407</v>
      </c>
      <c r="AF4299" t="s">
        <v>8981</v>
      </c>
      <c r="AG4299" t="s">
        <v>8555</v>
      </c>
      <c r="AH4299" t="s">
        <v>9534</v>
      </c>
    </row>
    <row r="4300" spans="1:34" hidden="1" x14ac:dyDescent="0.25">
      <c r="A4300" t="s">
        <v>70</v>
      </c>
      <c r="B4300">
        <v>2025339</v>
      </c>
      <c r="C4300" t="s">
        <v>86</v>
      </c>
      <c r="D4300">
        <v>6</v>
      </c>
      <c r="E4300" t="s">
        <v>90</v>
      </c>
      <c r="F4300">
        <v>1800</v>
      </c>
      <c r="G4300" t="s">
        <v>100</v>
      </c>
      <c r="H4300" t="s">
        <v>404</v>
      </c>
      <c r="I4300" t="s">
        <v>446</v>
      </c>
      <c r="J4300" t="s">
        <v>451</v>
      </c>
      <c r="K4300">
        <v>13.75</v>
      </c>
      <c r="L4300">
        <v>35.42</v>
      </c>
      <c r="M4300" t="s">
        <v>766</v>
      </c>
      <c r="N4300" t="s">
        <v>955</v>
      </c>
      <c r="O4300" t="s">
        <v>1012</v>
      </c>
      <c r="Q4300">
        <v>13</v>
      </c>
      <c r="R4300">
        <v>9</v>
      </c>
      <c r="S4300" t="s">
        <v>1087</v>
      </c>
      <c r="T4300" t="s">
        <v>2274</v>
      </c>
      <c r="U4300" t="s">
        <v>3415</v>
      </c>
      <c r="V4300" t="s">
        <v>3455</v>
      </c>
      <c r="W4300">
        <v>125</v>
      </c>
      <c r="X4300">
        <v>1165</v>
      </c>
      <c r="Y4300">
        <v>9</v>
      </c>
      <c r="Z4300" t="s">
        <v>3590</v>
      </c>
      <c r="AA4300" t="s">
        <v>6542</v>
      </c>
      <c r="AB4300" t="s">
        <v>8289</v>
      </c>
      <c r="AC4300">
        <v>19</v>
      </c>
      <c r="AD4300" t="s">
        <v>8438</v>
      </c>
      <c r="AE4300" t="s">
        <v>9431</v>
      </c>
      <c r="AF4300" t="s">
        <v>9439</v>
      </c>
      <c r="AG4300" t="s">
        <v>8609</v>
      </c>
      <c r="AH4300" t="s">
        <v>9523</v>
      </c>
    </row>
    <row r="4301" spans="1:34" hidden="1" x14ac:dyDescent="0.25">
      <c r="A4301" t="s">
        <v>70</v>
      </c>
      <c r="B4301">
        <v>2025339</v>
      </c>
      <c r="C4301" t="s">
        <v>86</v>
      </c>
      <c r="D4301">
        <v>6</v>
      </c>
      <c r="E4301" t="s">
        <v>90</v>
      </c>
      <c r="F4301">
        <v>1800</v>
      </c>
      <c r="G4301" t="s">
        <v>100</v>
      </c>
      <c r="H4301" t="s">
        <v>404</v>
      </c>
      <c r="I4301" t="s">
        <v>446</v>
      </c>
      <c r="J4301" t="s">
        <v>451</v>
      </c>
      <c r="K4301">
        <v>13.75</v>
      </c>
      <c r="L4301">
        <v>35.42</v>
      </c>
      <c r="M4301" t="s">
        <v>766</v>
      </c>
      <c r="N4301" t="s">
        <v>955</v>
      </c>
      <c r="O4301" t="s">
        <v>1012</v>
      </c>
      <c r="Q4301">
        <v>14</v>
      </c>
      <c r="R4301">
        <v>11</v>
      </c>
      <c r="S4301" t="s">
        <v>1608</v>
      </c>
      <c r="T4301" t="s">
        <v>2795</v>
      </c>
      <c r="U4301" t="s">
        <v>3398</v>
      </c>
      <c r="V4301" t="s">
        <v>3441</v>
      </c>
      <c r="W4301">
        <v>121</v>
      </c>
      <c r="X4301">
        <v>1053</v>
      </c>
      <c r="Y4301">
        <v>10</v>
      </c>
      <c r="Z4301" t="s">
        <v>3542</v>
      </c>
      <c r="AA4301" t="s">
        <v>6543</v>
      </c>
      <c r="AB4301" t="s">
        <v>988</v>
      </c>
      <c r="AC4301">
        <v>46</v>
      </c>
      <c r="AD4301" t="s">
        <v>8480</v>
      </c>
      <c r="AE4301" t="s">
        <v>9404</v>
      </c>
      <c r="AF4301" t="s">
        <v>9379</v>
      </c>
      <c r="AG4301" t="s">
        <v>8609</v>
      </c>
      <c r="AH4301" t="s">
        <v>9200</v>
      </c>
    </row>
    <row r="4302" spans="1:34" hidden="1" x14ac:dyDescent="0.25">
      <c r="A4302" t="s">
        <v>70</v>
      </c>
      <c r="B4302">
        <v>2025340</v>
      </c>
      <c r="C4302" t="s">
        <v>86</v>
      </c>
      <c r="D4302">
        <v>7</v>
      </c>
      <c r="E4302" t="s">
        <v>92</v>
      </c>
      <c r="F4302">
        <v>1200</v>
      </c>
      <c r="G4302" t="s">
        <v>100</v>
      </c>
      <c r="H4302" t="s">
        <v>405</v>
      </c>
      <c r="I4302" t="s">
        <v>446</v>
      </c>
      <c r="J4302" t="s">
        <v>451</v>
      </c>
      <c r="K4302">
        <v>23.64</v>
      </c>
      <c r="L4302">
        <v>45.89</v>
      </c>
      <c r="M4302" t="s">
        <v>767</v>
      </c>
      <c r="Q4302">
        <v>1</v>
      </c>
      <c r="R4302">
        <v>7</v>
      </c>
      <c r="S4302" t="s">
        <v>1708</v>
      </c>
      <c r="T4302" t="s">
        <v>2895</v>
      </c>
      <c r="U4302" t="s">
        <v>3400</v>
      </c>
      <c r="V4302" t="s">
        <v>3454</v>
      </c>
      <c r="W4302">
        <v>126</v>
      </c>
      <c r="X4302">
        <v>1080</v>
      </c>
      <c r="Y4302">
        <v>11</v>
      </c>
      <c r="Z4302" t="s">
        <v>3478</v>
      </c>
      <c r="AA4302" t="s">
        <v>5105</v>
      </c>
      <c r="AB4302" t="s">
        <v>767</v>
      </c>
      <c r="AC4302">
        <v>68</v>
      </c>
      <c r="AD4302" t="s">
        <v>8689</v>
      </c>
      <c r="AE4302" t="s">
        <v>9309</v>
      </c>
      <c r="AF4302" t="s">
        <v>9302</v>
      </c>
    </row>
    <row r="4303" spans="1:34" hidden="1" x14ac:dyDescent="0.25">
      <c r="A4303" t="s">
        <v>70</v>
      </c>
      <c r="B4303">
        <v>2025340</v>
      </c>
      <c r="C4303" t="s">
        <v>86</v>
      </c>
      <c r="D4303">
        <v>7</v>
      </c>
      <c r="E4303" t="s">
        <v>92</v>
      </c>
      <c r="F4303">
        <v>1200</v>
      </c>
      <c r="G4303" t="s">
        <v>100</v>
      </c>
      <c r="H4303" t="s">
        <v>405</v>
      </c>
      <c r="I4303" t="s">
        <v>446</v>
      </c>
      <c r="J4303" t="s">
        <v>451</v>
      </c>
      <c r="K4303">
        <v>23.64</v>
      </c>
      <c r="L4303">
        <v>45.89</v>
      </c>
      <c r="M4303" t="s">
        <v>767</v>
      </c>
      <c r="Q4303">
        <v>2</v>
      </c>
      <c r="R4303">
        <v>9</v>
      </c>
      <c r="S4303" t="s">
        <v>1661</v>
      </c>
      <c r="T4303" t="s">
        <v>2848</v>
      </c>
      <c r="U4303" t="s">
        <v>3398</v>
      </c>
      <c r="V4303" t="s">
        <v>3450</v>
      </c>
      <c r="W4303">
        <v>121</v>
      </c>
      <c r="X4303">
        <v>1167</v>
      </c>
      <c r="Y4303">
        <v>12</v>
      </c>
      <c r="Z4303" t="s">
        <v>3505</v>
      </c>
      <c r="AA4303" t="s">
        <v>5128</v>
      </c>
      <c r="AB4303" t="s">
        <v>7007</v>
      </c>
      <c r="AC4303">
        <v>12</v>
      </c>
      <c r="AD4303" t="s">
        <v>8422</v>
      </c>
      <c r="AE4303" t="s">
        <v>9303</v>
      </c>
      <c r="AF4303" t="s">
        <v>9371</v>
      </c>
    </row>
    <row r="4304" spans="1:34" hidden="1" x14ac:dyDescent="0.25">
      <c r="A4304" t="s">
        <v>70</v>
      </c>
      <c r="B4304">
        <v>2025340</v>
      </c>
      <c r="C4304" t="s">
        <v>86</v>
      </c>
      <c r="D4304">
        <v>7</v>
      </c>
      <c r="E4304" t="s">
        <v>92</v>
      </c>
      <c r="F4304">
        <v>1200</v>
      </c>
      <c r="G4304" t="s">
        <v>100</v>
      </c>
      <c r="H4304" t="s">
        <v>405</v>
      </c>
      <c r="I4304" t="s">
        <v>446</v>
      </c>
      <c r="J4304" t="s">
        <v>451</v>
      </c>
      <c r="K4304">
        <v>23.64</v>
      </c>
      <c r="L4304">
        <v>45.89</v>
      </c>
      <c r="M4304" t="s">
        <v>767</v>
      </c>
      <c r="Q4304">
        <v>3</v>
      </c>
      <c r="R4304">
        <v>1</v>
      </c>
      <c r="S4304" t="s">
        <v>2035</v>
      </c>
      <c r="T4304" t="s">
        <v>3222</v>
      </c>
      <c r="U4304" t="s">
        <v>3403</v>
      </c>
      <c r="V4304" t="s">
        <v>3446</v>
      </c>
      <c r="W4304">
        <v>135</v>
      </c>
      <c r="X4304">
        <v>1169</v>
      </c>
      <c r="Y4304">
        <v>7</v>
      </c>
      <c r="Z4304" t="s">
        <v>3489</v>
      </c>
      <c r="AA4304" t="s">
        <v>6301</v>
      </c>
      <c r="AB4304" t="s">
        <v>531</v>
      </c>
      <c r="AC4304">
        <v>27</v>
      </c>
      <c r="AD4304" t="s">
        <v>8762</v>
      </c>
      <c r="AE4304" t="s">
        <v>9297</v>
      </c>
      <c r="AF4304" t="s">
        <v>9398</v>
      </c>
    </row>
    <row r="4305" spans="1:33" hidden="1" x14ac:dyDescent="0.25">
      <c r="A4305" t="s">
        <v>70</v>
      </c>
      <c r="B4305">
        <v>2025340</v>
      </c>
      <c r="C4305" t="s">
        <v>86</v>
      </c>
      <c r="D4305">
        <v>7</v>
      </c>
      <c r="E4305" t="s">
        <v>92</v>
      </c>
      <c r="F4305">
        <v>1200</v>
      </c>
      <c r="G4305" t="s">
        <v>100</v>
      </c>
      <c r="H4305" t="s">
        <v>405</v>
      </c>
      <c r="I4305" t="s">
        <v>446</v>
      </c>
      <c r="J4305" t="s">
        <v>451</v>
      </c>
      <c r="K4305">
        <v>23.64</v>
      </c>
      <c r="L4305">
        <v>45.89</v>
      </c>
      <c r="M4305" t="s">
        <v>767</v>
      </c>
      <c r="Q4305">
        <v>4</v>
      </c>
      <c r="R4305">
        <v>12</v>
      </c>
      <c r="S4305" t="s">
        <v>1145</v>
      </c>
      <c r="T4305" t="s">
        <v>2332</v>
      </c>
      <c r="U4305" t="s">
        <v>3409</v>
      </c>
      <c r="V4305" t="s">
        <v>3460</v>
      </c>
      <c r="W4305">
        <v>118</v>
      </c>
      <c r="X4305">
        <v>1161</v>
      </c>
      <c r="Y4305">
        <v>4</v>
      </c>
      <c r="Z4305" t="s">
        <v>3506</v>
      </c>
      <c r="AA4305" t="s">
        <v>5463</v>
      </c>
      <c r="AB4305" t="s">
        <v>7306</v>
      </c>
      <c r="AC4305">
        <v>6.8</v>
      </c>
      <c r="AD4305" t="s">
        <v>8461</v>
      </c>
      <c r="AE4305" t="s">
        <v>9303</v>
      </c>
      <c r="AF4305" t="s">
        <v>9308</v>
      </c>
    </row>
    <row r="4306" spans="1:33" hidden="1" x14ac:dyDescent="0.25">
      <c r="A4306" t="s">
        <v>70</v>
      </c>
      <c r="B4306">
        <v>2025340</v>
      </c>
      <c r="C4306" t="s">
        <v>86</v>
      </c>
      <c r="D4306">
        <v>7</v>
      </c>
      <c r="E4306" t="s">
        <v>92</v>
      </c>
      <c r="F4306">
        <v>1200</v>
      </c>
      <c r="G4306" t="s">
        <v>100</v>
      </c>
      <c r="H4306" t="s">
        <v>405</v>
      </c>
      <c r="I4306" t="s">
        <v>446</v>
      </c>
      <c r="J4306" t="s">
        <v>451</v>
      </c>
      <c r="K4306">
        <v>23.64</v>
      </c>
      <c r="L4306">
        <v>45.89</v>
      </c>
      <c r="M4306" t="s">
        <v>767</v>
      </c>
      <c r="Q4306">
        <v>5</v>
      </c>
      <c r="R4306">
        <v>4</v>
      </c>
      <c r="S4306" t="s">
        <v>1092</v>
      </c>
      <c r="T4306" t="s">
        <v>2279</v>
      </c>
      <c r="U4306" t="s">
        <v>3399</v>
      </c>
      <c r="V4306" t="s">
        <v>3449</v>
      </c>
      <c r="W4306">
        <v>128</v>
      </c>
      <c r="X4306">
        <v>1258</v>
      </c>
      <c r="Y4306">
        <v>3</v>
      </c>
      <c r="Z4306" t="s">
        <v>3506</v>
      </c>
      <c r="AA4306" t="s">
        <v>5521</v>
      </c>
      <c r="AB4306" t="s">
        <v>8230</v>
      </c>
      <c r="AC4306">
        <v>3.8</v>
      </c>
      <c r="AD4306" t="s">
        <v>8687</v>
      </c>
      <c r="AE4306" t="s">
        <v>9308</v>
      </c>
      <c r="AF4306" t="s">
        <v>9370</v>
      </c>
    </row>
    <row r="4307" spans="1:33" hidden="1" x14ac:dyDescent="0.25">
      <c r="A4307" t="s">
        <v>70</v>
      </c>
      <c r="B4307">
        <v>2025340</v>
      </c>
      <c r="C4307" t="s">
        <v>86</v>
      </c>
      <c r="D4307">
        <v>7</v>
      </c>
      <c r="E4307" t="s">
        <v>92</v>
      </c>
      <c r="F4307">
        <v>1200</v>
      </c>
      <c r="G4307" t="s">
        <v>100</v>
      </c>
      <c r="H4307" t="s">
        <v>405</v>
      </c>
      <c r="I4307" t="s">
        <v>446</v>
      </c>
      <c r="J4307" t="s">
        <v>451</v>
      </c>
      <c r="K4307">
        <v>23.64</v>
      </c>
      <c r="L4307">
        <v>45.89</v>
      </c>
      <c r="M4307" t="s">
        <v>767</v>
      </c>
      <c r="Q4307">
        <v>6</v>
      </c>
      <c r="R4307">
        <v>10</v>
      </c>
      <c r="S4307" t="s">
        <v>2166</v>
      </c>
      <c r="T4307" t="s">
        <v>3353</v>
      </c>
      <c r="U4307" t="s">
        <v>3415</v>
      </c>
      <c r="V4307" t="s">
        <v>3452</v>
      </c>
      <c r="W4307">
        <v>121</v>
      </c>
      <c r="X4307">
        <v>1190</v>
      </c>
      <c r="Y4307">
        <v>1</v>
      </c>
      <c r="Z4307" t="s">
        <v>3482</v>
      </c>
      <c r="AA4307" t="s">
        <v>5353</v>
      </c>
      <c r="AB4307" t="s">
        <v>7012</v>
      </c>
      <c r="AC4307">
        <v>32</v>
      </c>
      <c r="AD4307" t="s">
        <v>8455</v>
      </c>
      <c r="AE4307" t="s">
        <v>9303</v>
      </c>
      <c r="AF4307" t="s">
        <v>9237</v>
      </c>
    </row>
    <row r="4308" spans="1:33" hidden="1" x14ac:dyDescent="0.25">
      <c r="A4308" t="s">
        <v>70</v>
      </c>
      <c r="B4308">
        <v>2025340</v>
      </c>
      <c r="C4308" t="s">
        <v>86</v>
      </c>
      <c r="D4308">
        <v>7</v>
      </c>
      <c r="E4308" t="s">
        <v>92</v>
      </c>
      <c r="F4308">
        <v>1200</v>
      </c>
      <c r="G4308" t="s">
        <v>100</v>
      </c>
      <c r="H4308" t="s">
        <v>405</v>
      </c>
      <c r="I4308" t="s">
        <v>446</v>
      </c>
      <c r="J4308" t="s">
        <v>451</v>
      </c>
      <c r="K4308">
        <v>23.64</v>
      </c>
      <c r="L4308">
        <v>45.89</v>
      </c>
      <c r="M4308" t="s">
        <v>767</v>
      </c>
      <c r="Q4308">
        <v>7</v>
      </c>
      <c r="R4308">
        <v>3</v>
      </c>
      <c r="S4308" t="s">
        <v>1992</v>
      </c>
      <c r="T4308" t="s">
        <v>3179</v>
      </c>
      <c r="U4308" t="s">
        <v>3401</v>
      </c>
      <c r="V4308" t="s">
        <v>3451</v>
      </c>
      <c r="W4308">
        <v>131</v>
      </c>
      <c r="X4308">
        <v>1188</v>
      </c>
      <c r="Y4308">
        <v>6</v>
      </c>
      <c r="Z4308" t="s">
        <v>3482</v>
      </c>
      <c r="AA4308" t="s">
        <v>6289</v>
      </c>
      <c r="AB4308" t="s">
        <v>754</v>
      </c>
      <c r="AC4308">
        <v>41</v>
      </c>
      <c r="AD4308" t="s">
        <v>8421</v>
      </c>
      <c r="AE4308" t="s">
        <v>9350</v>
      </c>
      <c r="AF4308" t="s">
        <v>9365</v>
      </c>
    </row>
    <row r="4309" spans="1:33" hidden="1" x14ac:dyDescent="0.25">
      <c r="A4309" t="s">
        <v>70</v>
      </c>
      <c r="B4309">
        <v>2025340</v>
      </c>
      <c r="C4309" t="s">
        <v>86</v>
      </c>
      <c r="D4309">
        <v>7</v>
      </c>
      <c r="E4309" t="s">
        <v>92</v>
      </c>
      <c r="F4309">
        <v>1200</v>
      </c>
      <c r="G4309" t="s">
        <v>100</v>
      </c>
      <c r="H4309" t="s">
        <v>405</v>
      </c>
      <c r="I4309" t="s">
        <v>446</v>
      </c>
      <c r="J4309" t="s">
        <v>451</v>
      </c>
      <c r="K4309">
        <v>23.64</v>
      </c>
      <c r="L4309">
        <v>45.89</v>
      </c>
      <c r="M4309" t="s">
        <v>767</v>
      </c>
      <c r="Q4309">
        <v>8</v>
      </c>
      <c r="R4309">
        <v>8</v>
      </c>
      <c r="S4309" t="s">
        <v>1626</v>
      </c>
      <c r="T4309" t="s">
        <v>2813</v>
      </c>
      <c r="U4309" t="s">
        <v>3416</v>
      </c>
      <c r="V4309" t="s">
        <v>3447</v>
      </c>
      <c r="W4309">
        <v>125</v>
      </c>
      <c r="X4309">
        <v>1120</v>
      </c>
      <c r="Y4309">
        <v>8</v>
      </c>
      <c r="Z4309" t="s">
        <v>3514</v>
      </c>
      <c r="AA4309" t="s">
        <v>5374</v>
      </c>
      <c r="AB4309" t="s">
        <v>7010</v>
      </c>
      <c r="AC4309">
        <v>21</v>
      </c>
      <c r="AD4309" t="s">
        <v>8688</v>
      </c>
      <c r="AE4309" t="s">
        <v>9395</v>
      </c>
      <c r="AF4309" t="s">
        <v>9227</v>
      </c>
    </row>
    <row r="4310" spans="1:33" hidden="1" x14ac:dyDescent="0.25">
      <c r="A4310" t="s">
        <v>70</v>
      </c>
      <c r="B4310">
        <v>2025340</v>
      </c>
      <c r="C4310" t="s">
        <v>86</v>
      </c>
      <c r="D4310">
        <v>7</v>
      </c>
      <c r="E4310" t="s">
        <v>92</v>
      </c>
      <c r="F4310">
        <v>1200</v>
      </c>
      <c r="G4310" t="s">
        <v>100</v>
      </c>
      <c r="H4310" t="s">
        <v>405</v>
      </c>
      <c r="I4310" t="s">
        <v>446</v>
      </c>
      <c r="J4310" t="s">
        <v>451</v>
      </c>
      <c r="K4310">
        <v>23.64</v>
      </c>
      <c r="L4310">
        <v>45.89</v>
      </c>
      <c r="M4310" t="s">
        <v>767</v>
      </c>
      <c r="Q4310">
        <v>9</v>
      </c>
      <c r="R4310">
        <v>2</v>
      </c>
      <c r="S4310" t="s">
        <v>1739</v>
      </c>
      <c r="T4310" t="s">
        <v>2926</v>
      </c>
      <c r="U4310" t="s">
        <v>3402</v>
      </c>
      <c r="V4310" t="s">
        <v>3457</v>
      </c>
      <c r="W4310">
        <v>126</v>
      </c>
      <c r="X4310">
        <v>1159</v>
      </c>
      <c r="Y4310">
        <v>5</v>
      </c>
      <c r="Z4310" t="s">
        <v>3515</v>
      </c>
      <c r="AA4310" t="s">
        <v>6544</v>
      </c>
      <c r="AB4310" t="s">
        <v>7468</v>
      </c>
      <c r="AC4310">
        <v>25</v>
      </c>
      <c r="AD4310" t="s">
        <v>8579</v>
      </c>
      <c r="AE4310" t="s">
        <v>9375</v>
      </c>
      <c r="AF4310" t="s">
        <v>9105</v>
      </c>
    </row>
    <row r="4311" spans="1:33" hidden="1" x14ac:dyDescent="0.25">
      <c r="A4311" t="s">
        <v>70</v>
      </c>
      <c r="B4311">
        <v>2025340</v>
      </c>
      <c r="C4311" t="s">
        <v>86</v>
      </c>
      <c r="D4311">
        <v>7</v>
      </c>
      <c r="E4311" t="s">
        <v>92</v>
      </c>
      <c r="F4311">
        <v>1200</v>
      </c>
      <c r="G4311" t="s">
        <v>100</v>
      </c>
      <c r="H4311" t="s">
        <v>405</v>
      </c>
      <c r="I4311" t="s">
        <v>446</v>
      </c>
      <c r="J4311" t="s">
        <v>451</v>
      </c>
      <c r="K4311">
        <v>23.64</v>
      </c>
      <c r="L4311">
        <v>45.89</v>
      </c>
      <c r="M4311" t="s">
        <v>767</v>
      </c>
      <c r="Q4311">
        <v>10</v>
      </c>
      <c r="R4311">
        <v>5</v>
      </c>
      <c r="S4311" t="s">
        <v>1876</v>
      </c>
      <c r="T4311" t="s">
        <v>3063</v>
      </c>
      <c r="U4311" t="s">
        <v>3412</v>
      </c>
      <c r="V4311" t="s">
        <v>3445</v>
      </c>
      <c r="W4311">
        <v>127</v>
      </c>
      <c r="X4311">
        <v>1258</v>
      </c>
      <c r="Y4311">
        <v>9</v>
      </c>
      <c r="Z4311" t="s">
        <v>3508</v>
      </c>
      <c r="AA4311" t="s">
        <v>6174</v>
      </c>
      <c r="AB4311" t="s">
        <v>764</v>
      </c>
      <c r="AC4311">
        <v>31</v>
      </c>
      <c r="AD4311" t="s">
        <v>8421</v>
      </c>
      <c r="AE4311" t="s">
        <v>9376</v>
      </c>
      <c r="AF4311" t="s">
        <v>8559</v>
      </c>
    </row>
    <row r="4312" spans="1:33" hidden="1" x14ac:dyDescent="0.25">
      <c r="A4312" t="s">
        <v>70</v>
      </c>
      <c r="B4312">
        <v>2025340</v>
      </c>
      <c r="C4312" t="s">
        <v>86</v>
      </c>
      <c r="D4312">
        <v>7</v>
      </c>
      <c r="E4312" t="s">
        <v>92</v>
      </c>
      <c r="F4312">
        <v>1200</v>
      </c>
      <c r="G4312" t="s">
        <v>100</v>
      </c>
      <c r="H4312" t="s">
        <v>405</v>
      </c>
      <c r="I4312" t="s">
        <v>446</v>
      </c>
      <c r="J4312" t="s">
        <v>451</v>
      </c>
      <c r="K4312">
        <v>23.64</v>
      </c>
      <c r="L4312">
        <v>45.89</v>
      </c>
      <c r="M4312" t="s">
        <v>767</v>
      </c>
      <c r="Q4312">
        <v>11</v>
      </c>
      <c r="R4312">
        <v>11</v>
      </c>
      <c r="S4312" t="s">
        <v>1938</v>
      </c>
      <c r="T4312" t="s">
        <v>3125</v>
      </c>
      <c r="U4312" t="s">
        <v>3417</v>
      </c>
      <c r="V4312" t="s">
        <v>3458</v>
      </c>
      <c r="W4312">
        <v>119</v>
      </c>
      <c r="X4312">
        <v>1088</v>
      </c>
      <c r="Y4312">
        <v>10</v>
      </c>
      <c r="Z4312" t="s">
        <v>3502</v>
      </c>
      <c r="AA4312" t="s">
        <v>5006</v>
      </c>
      <c r="AB4312" t="s">
        <v>7055</v>
      </c>
      <c r="AC4312">
        <v>158</v>
      </c>
      <c r="AD4312" t="s">
        <v>8686</v>
      </c>
      <c r="AE4312" t="s">
        <v>9297</v>
      </c>
      <c r="AF4312" t="s">
        <v>9053</v>
      </c>
    </row>
    <row r="4313" spans="1:33" hidden="1" x14ac:dyDescent="0.25">
      <c r="A4313" t="s">
        <v>70</v>
      </c>
      <c r="B4313">
        <v>2025340</v>
      </c>
      <c r="C4313" t="s">
        <v>86</v>
      </c>
      <c r="D4313">
        <v>7</v>
      </c>
      <c r="E4313" t="s">
        <v>92</v>
      </c>
      <c r="F4313">
        <v>1200</v>
      </c>
      <c r="G4313" t="s">
        <v>100</v>
      </c>
      <c r="H4313" t="s">
        <v>405</v>
      </c>
      <c r="I4313" t="s">
        <v>446</v>
      </c>
      <c r="J4313" t="s">
        <v>451</v>
      </c>
      <c r="K4313">
        <v>23.64</v>
      </c>
      <c r="L4313">
        <v>45.89</v>
      </c>
      <c r="M4313" t="s">
        <v>767</v>
      </c>
      <c r="Q4313">
        <v>12</v>
      </c>
      <c r="R4313">
        <v>6</v>
      </c>
      <c r="S4313" t="s">
        <v>1934</v>
      </c>
      <c r="T4313" t="s">
        <v>3121</v>
      </c>
      <c r="U4313" t="s">
        <v>3411</v>
      </c>
      <c r="V4313" t="s">
        <v>3444</v>
      </c>
      <c r="W4313">
        <v>126</v>
      </c>
      <c r="X4313">
        <v>1216</v>
      </c>
      <c r="Y4313">
        <v>2</v>
      </c>
      <c r="Z4313" t="s">
        <v>3557</v>
      </c>
      <c r="AA4313" t="s">
        <v>5115</v>
      </c>
      <c r="AB4313" t="s">
        <v>8290</v>
      </c>
      <c r="AC4313">
        <v>2</v>
      </c>
      <c r="AD4313" t="s">
        <v>8462</v>
      </c>
      <c r="AE4313" t="s">
        <v>9308</v>
      </c>
      <c r="AF4313" t="s">
        <v>9502</v>
      </c>
    </row>
    <row r="4314" spans="1:33" hidden="1" x14ac:dyDescent="0.25">
      <c r="A4314" t="s">
        <v>70</v>
      </c>
      <c r="B4314">
        <v>2025341</v>
      </c>
      <c r="C4314" t="s">
        <v>86</v>
      </c>
      <c r="D4314">
        <v>8</v>
      </c>
      <c r="E4314" t="s">
        <v>91</v>
      </c>
      <c r="F4314">
        <v>1400</v>
      </c>
      <c r="G4314" t="s">
        <v>100</v>
      </c>
      <c r="H4314" t="s">
        <v>406</v>
      </c>
      <c r="I4314" t="s">
        <v>446</v>
      </c>
      <c r="J4314" t="s">
        <v>451</v>
      </c>
      <c r="K4314">
        <v>13.21</v>
      </c>
      <c r="L4314">
        <v>34.36</v>
      </c>
      <c r="M4314" t="s">
        <v>750</v>
      </c>
      <c r="N4314" t="s">
        <v>956</v>
      </c>
      <c r="Q4314">
        <v>1</v>
      </c>
      <c r="R4314">
        <v>8</v>
      </c>
      <c r="S4314" t="s">
        <v>1542</v>
      </c>
      <c r="T4314" t="s">
        <v>2729</v>
      </c>
      <c r="U4314" t="s">
        <v>3411</v>
      </c>
      <c r="V4314" t="s">
        <v>3461</v>
      </c>
      <c r="W4314">
        <v>122</v>
      </c>
      <c r="X4314">
        <v>1214</v>
      </c>
      <c r="Y4314">
        <v>4</v>
      </c>
      <c r="Z4314" t="s">
        <v>3478</v>
      </c>
      <c r="AA4314" t="s">
        <v>6545</v>
      </c>
      <c r="AB4314" t="s">
        <v>956</v>
      </c>
      <c r="AC4314">
        <v>2</v>
      </c>
      <c r="AD4314" t="s">
        <v>8465</v>
      </c>
      <c r="AE4314" t="s">
        <v>9408</v>
      </c>
      <c r="AF4314" t="s">
        <v>9363</v>
      </c>
      <c r="AG4314" t="s">
        <v>9429</v>
      </c>
    </row>
    <row r="4315" spans="1:33" hidden="1" x14ac:dyDescent="0.25">
      <c r="A4315" t="s">
        <v>70</v>
      </c>
      <c r="B4315">
        <v>2025341</v>
      </c>
      <c r="C4315" t="s">
        <v>86</v>
      </c>
      <c r="D4315">
        <v>8</v>
      </c>
      <c r="E4315" t="s">
        <v>91</v>
      </c>
      <c r="F4315">
        <v>1400</v>
      </c>
      <c r="G4315" t="s">
        <v>100</v>
      </c>
      <c r="H4315" t="s">
        <v>406</v>
      </c>
      <c r="I4315" t="s">
        <v>446</v>
      </c>
      <c r="J4315" t="s">
        <v>451</v>
      </c>
      <c r="K4315">
        <v>13.21</v>
      </c>
      <c r="L4315">
        <v>34.36</v>
      </c>
      <c r="M4315" t="s">
        <v>750</v>
      </c>
      <c r="N4315" t="s">
        <v>956</v>
      </c>
      <c r="Q4315">
        <v>2</v>
      </c>
      <c r="R4315">
        <v>13</v>
      </c>
      <c r="S4315" t="s">
        <v>1137</v>
      </c>
      <c r="T4315" t="s">
        <v>2324</v>
      </c>
      <c r="U4315" t="s">
        <v>3415</v>
      </c>
      <c r="V4315" t="s">
        <v>3460</v>
      </c>
      <c r="W4315">
        <v>116</v>
      </c>
      <c r="X4315">
        <v>1102</v>
      </c>
      <c r="Y4315">
        <v>10</v>
      </c>
      <c r="Z4315" t="s">
        <v>3480</v>
      </c>
      <c r="AA4315" t="s">
        <v>6546</v>
      </c>
      <c r="AB4315" t="s">
        <v>8219</v>
      </c>
      <c r="AC4315">
        <v>13</v>
      </c>
      <c r="AD4315" t="s">
        <v>8463</v>
      </c>
      <c r="AE4315" t="s">
        <v>9261</v>
      </c>
      <c r="AF4315" t="s">
        <v>9358</v>
      </c>
      <c r="AG4315" t="s">
        <v>9238</v>
      </c>
    </row>
    <row r="4316" spans="1:33" hidden="1" x14ac:dyDescent="0.25">
      <c r="A4316" t="s">
        <v>70</v>
      </c>
      <c r="B4316">
        <v>2025341</v>
      </c>
      <c r="C4316" t="s">
        <v>86</v>
      </c>
      <c r="D4316">
        <v>8</v>
      </c>
      <c r="E4316" t="s">
        <v>91</v>
      </c>
      <c r="F4316">
        <v>1400</v>
      </c>
      <c r="G4316" t="s">
        <v>100</v>
      </c>
      <c r="H4316" t="s">
        <v>406</v>
      </c>
      <c r="I4316" t="s">
        <v>446</v>
      </c>
      <c r="J4316" t="s">
        <v>451</v>
      </c>
      <c r="K4316">
        <v>13.21</v>
      </c>
      <c r="L4316">
        <v>34.36</v>
      </c>
      <c r="M4316" t="s">
        <v>750</v>
      </c>
      <c r="N4316" t="s">
        <v>956</v>
      </c>
      <c r="Q4316">
        <v>3</v>
      </c>
      <c r="R4316">
        <v>11</v>
      </c>
      <c r="S4316" t="s">
        <v>1560</v>
      </c>
      <c r="T4316" t="s">
        <v>2747</v>
      </c>
      <c r="U4316" t="s">
        <v>3399</v>
      </c>
      <c r="V4316" t="s">
        <v>3460</v>
      </c>
      <c r="W4316">
        <v>117</v>
      </c>
      <c r="X4316">
        <v>1142</v>
      </c>
      <c r="Y4316">
        <v>7</v>
      </c>
      <c r="Z4316" t="s">
        <v>3524</v>
      </c>
      <c r="AA4316" t="s">
        <v>6547</v>
      </c>
      <c r="AB4316" t="s">
        <v>7184</v>
      </c>
      <c r="AC4316">
        <v>18</v>
      </c>
      <c r="AD4316" t="s">
        <v>8565</v>
      </c>
      <c r="AE4316" t="s">
        <v>9408</v>
      </c>
      <c r="AF4316" t="s">
        <v>9363</v>
      </c>
      <c r="AG4316" t="s">
        <v>9429</v>
      </c>
    </row>
    <row r="4317" spans="1:33" hidden="1" x14ac:dyDescent="0.25">
      <c r="A4317" t="s">
        <v>70</v>
      </c>
      <c r="B4317">
        <v>2025341</v>
      </c>
      <c r="C4317" t="s">
        <v>86</v>
      </c>
      <c r="D4317">
        <v>8</v>
      </c>
      <c r="E4317" t="s">
        <v>91</v>
      </c>
      <c r="F4317">
        <v>1400</v>
      </c>
      <c r="G4317" t="s">
        <v>100</v>
      </c>
      <c r="H4317" t="s">
        <v>406</v>
      </c>
      <c r="I4317" t="s">
        <v>446</v>
      </c>
      <c r="J4317" t="s">
        <v>451</v>
      </c>
      <c r="K4317">
        <v>13.21</v>
      </c>
      <c r="L4317">
        <v>34.36</v>
      </c>
      <c r="M4317" t="s">
        <v>750</v>
      </c>
      <c r="N4317" t="s">
        <v>956</v>
      </c>
      <c r="Q4317">
        <v>4</v>
      </c>
      <c r="R4317">
        <v>9</v>
      </c>
      <c r="S4317" t="s">
        <v>1991</v>
      </c>
      <c r="T4317" t="s">
        <v>3178</v>
      </c>
      <c r="U4317" t="s">
        <v>3409</v>
      </c>
      <c r="V4317" t="s">
        <v>3443</v>
      </c>
      <c r="W4317">
        <v>118</v>
      </c>
      <c r="X4317">
        <v>1257</v>
      </c>
      <c r="Y4317">
        <v>5</v>
      </c>
      <c r="Z4317" t="s">
        <v>3514</v>
      </c>
      <c r="AA4317" t="s">
        <v>5096</v>
      </c>
      <c r="AB4317" t="s">
        <v>7243</v>
      </c>
      <c r="AC4317">
        <v>7.3</v>
      </c>
      <c r="AD4317" t="s">
        <v>8733</v>
      </c>
      <c r="AE4317" t="s">
        <v>9408</v>
      </c>
      <c r="AF4317" t="s">
        <v>9367</v>
      </c>
      <c r="AG4317" t="s">
        <v>8422</v>
      </c>
    </row>
    <row r="4318" spans="1:33" hidden="1" x14ac:dyDescent="0.25">
      <c r="A4318" t="s">
        <v>70</v>
      </c>
      <c r="B4318">
        <v>2025341</v>
      </c>
      <c r="C4318" t="s">
        <v>86</v>
      </c>
      <c r="D4318">
        <v>8</v>
      </c>
      <c r="E4318" t="s">
        <v>91</v>
      </c>
      <c r="F4318">
        <v>1400</v>
      </c>
      <c r="G4318" t="s">
        <v>100</v>
      </c>
      <c r="H4318" t="s">
        <v>406</v>
      </c>
      <c r="I4318" t="s">
        <v>446</v>
      </c>
      <c r="J4318" t="s">
        <v>451</v>
      </c>
      <c r="K4318">
        <v>13.21</v>
      </c>
      <c r="L4318">
        <v>34.36</v>
      </c>
      <c r="M4318" t="s">
        <v>750</v>
      </c>
      <c r="N4318" t="s">
        <v>956</v>
      </c>
      <c r="Q4318">
        <v>5</v>
      </c>
      <c r="R4318">
        <v>1</v>
      </c>
      <c r="S4318" t="s">
        <v>1807</v>
      </c>
      <c r="T4318" t="s">
        <v>2994</v>
      </c>
      <c r="U4318" t="s">
        <v>3404</v>
      </c>
      <c r="V4318" t="s">
        <v>3444</v>
      </c>
      <c r="W4318">
        <v>135</v>
      </c>
      <c r="X4318">
        <v>1208</v>
      </c>
      <c r="Y4318">
        <v>12</v>
      </c>
      <c r="Z4318" t="s">
        <v>3485</v>
      </c>
      <c r="AA4318" t="s">
        <v>6127</v>
      </c>
      <c r="AB4318" t="s">
        <v>7244</v>
      </c>
      <c r="AC4318">
        <v>65</v>
      </c>
      <c r="AD4318" t="s">
        <v>8563</v>
      </c>
      <c r="AE4318" t="s">
        <v>9457</v>
      </c>
      <c r="AF4318" t="s">
        <v>9365</v>
      </c>
      <c r="AG4318" t="s">
        <v>8413</v>
      </c>
    </row>
    <row r="4319" spans="1:33" hidden="1" x14ac:dyDescent="0.25">
      <c r="A4319" t="s">
        <v>70</v>
      </c>
      <c r="B4319">
        <v>2025341</v>
      </c>
      <c r="C4319" t="s">
        <v>86</v>
      </c>
      <c r="D4319">
        <v>8</v>
      </c>
      <c r="E4319" t="s">
        <v>91</v>
      </c>
      <c r="F4319">
        <v>1400</v>
      </c>
      <c r="G4319" t="s">
        <v>100</v>
      </c>
      <c r="H4319" t="s">
        <v>406</v>
      </c>
      <c r="I4319" t="s">
        <v>446</v>
      </c>
      <c r="J4319" t="s">
        <v>451</v>
      </c>
      <c r="K4319">
        <v>13.21</v>
      </c>
      <c r="L4319">
        <v>34.36</v>
      </c>
      <c r="M4319" t="s">
        <v>750</v>
      </c>
      <c r="N4319" t="s">
        <v>956</v>
      </c>
      <c r="Q4319">
        <v>6</v>
      </c>
      <c r="R4319">
        <v>2</v>
      </c>
      <c r="S4319" t="s">
        <v>1126</v>
      </c>
      <c r="T4319" t="s">
        <v>2313</v>
      </c>
      <c r="U4319" t="s">
        <v>3419</v>
      </c>
      <c r="V4319" t="s">
        <v>3459</v>
      </c>
      <c r="W4319">
        <v>131</v>
      </c>
      <c r="X4319">
        <v>1201</v>
      </c>
      <c r="Y4319">
        <v>9</v>
      </c>
      <c r="Z4319" t="s">
        <v>3498</v>
      </c>
      <c r="AA4319" t="s">
        <v>6548</v>
      </c>
      <c r="AB4319" t="s">
        <v>801</v>
      </c>
      <c r="AC4319">
        <v>34</v>
      </c>
      <c r="AD4319" t="s">
        <v>8469</v>
      </c>
      <c r="AE4319" t="s">
        <v>9407</v>
      </c>
      <c r="AF4319" t="s">
        <v>9360</v>
      </c>
      <c r="AG4319" t="s">
        <v>8863</v>
      </c>
    </row>
    <row r="4320" spans="1:33" hidden="1" x14ac:dyDescent="0.25">
      <c r="A4320" t="s">
        <v>70</v>
      </c>
      <c r="B4320">
        <v>2025341</v>
      </c>
      <c r="C4320" t="s">
        <v>86</v>
      </c>
      <c r="D4320">
        <v>8</v>
      </c>
      <c r="E4320" t="s">
        <v>91</v>
      </c>
      <c r="F4320">
        <v>1400</v>
      </c>
      <c r="G4320" t="s">
        <v>100</v>
      </c>
      <c r="H4320" t="s">
        <v>406</v>
      </c>
      <c r="I4320" t="s">
        <v>446</v>
      </c>
      <c r="J4320" t="s">
        <v>451</v>
      </c>
      <c r="K4320">
        <v>13.21</v>
      </c>
      <c r="L4320">
        <v>34.36</v>
      </c>
      <c r="M4320" t="s">
        <v>750</v>
      </c>
      <c r="N4320" t="s">
        <v>956</v>
      </c>
      <c r="Q4320">
        <v>7</v>
      </c>
      <c r="R4320">
        <v>6</v>
      </c>
      <c r="S4320" t="s">
        <v>1486</v>
      </c>
      <c r="T4320" t="s">
        <v>2673</v>
      </c>
      <c r="U4320" t="s">
        <v>3403</v>
      </c>
      <c r="V4320" t="s">
        <v>3445</v>
      </c>
      <c r="W4320">
        <v>125</v>
      </c>
      <c r="X4320">
        <v>1232</v>
      </c>
      <c r="Y4320">
        <v>11</v>
      </c>
      <c r="Z4320" t="s">
        <v>3498</v>
      </c>
      <c r="AA4320" t="s">
        <v>6549</v>
      </c>
      <c r="AB4320" t="s">
        <v>827</v>
      </c>
      <c r="AC4320">
        <v>12</v>
      </c>
      <c r="AD4320" t="s">
        <v>8733</v>
      </c>
      <c r="AE4320" t="s">
        <v>9262</v>
      </c>
      <c r="AF4320" t="s">
        <v>9360</v>
      </c>
      <c r="AG4320" t="s">
        <v>8779</v>
      </c>
    </row>
    <row r="4321" spans="1:34" hidden="1" x14ac:dyDescent="0.25">
      <c r="A4321" t="s">
        <v>70</v>
      </c>
      <c r="B4321">
        <v>2025341</v>
      </c>
      <c r="C4321" t="s">
        <v>86</v>
      </c>
      <c r="D4321">
        <v>8</v>
      </c>
      <c r="E4321" t="s">
        <v>91</v>
      </c>
      <c r="F4321">
        <v>1400</v>
      </c>
      <c r="G4321" t="s">
        <v>100</v>
      </c>
      <c r="H4321" t="s">
        <v>406</v>
      </c>
      <c r="I4321" t="s">
        <v>446</v>
      </c>
      <c r="J4321" t="s">
        <v>451</v>
      </c>
      <c r="K4321">
        <v>13.21</v>
      </c>
      <c r="L4321">
        <v>34.36</v>
      </c>
      <c r="M4321" t="s">
        <v>750</v>
      </c>
      <c r="N4321" t="s">
        <v>956</v>
      </c>
      <c r="Q4321">
        <v>8</v>
      </c>
      <c r="R4321">
        <v>3</v>
      </c>
      <c r="S4321" t="s">
        <v>1875</v>
      </c>
      <c r="T4321" t="s">
        <v>3062</v>
      </c>
      <c r="U4321" t="s">
        <v>3412</v>
      </c>
      <c r="V4321" t="s">
        <v>3458</v>
      </c>
      <c r="W4321">
        <v>131</v>
      </c>
      <c r="X4321">
        <v>1198</v>
      </c>
      <c r="Y4321">
        <v>6</v>
      </c>
      <c r="Z4321" t="s">
        <v>3508</v>
      </c>
      <c r="AA4321" t="s">
        <v>6550</v>
      </c>
      <c r="AB4321" t="s">
        <v>967</v>
      </c>
      <c r="AC4321">
        <v>11</v>
      </c>
      <c r="AD4321" t="s">
        <v>8465</v>
      </c>
      <c r="AE4321" t="s">
        <v>9458</v>
      </c>
      <c r="AF4321" t="s">
        <v>9362</v>
      </c>
      <c r="AG4321" t="s">
        <v>8413</v>
      </c>
    </row>
    <row r="4322" spans="1:34" hidden="1" x14ac:dyDescent="0.25">
      <c r="A4322" t="s">
        <v>70</v>
      </c>
      <c r="B4322">
        <v>2025341</v>
      </c>
      <c r="C4322" t="s">
        <v>86</v>
      </c>
      <c r="D4322">
        <v>8</v>
      </c>
      <c r="E4322" t="s">
        <v>91</v>
      </c>
      <c r="F4322">
        <v>1400</v>
      </c>
      <c r="G4322" t="s">
        <v>100</v>
      </c>
      <c r="H4322" t="s">
        <v>406</v>
      </c>
      <c r="I4322" t="s">
        <v>446</v>
      </c>
      <c r="J4322" t="s">
        <v>451</v>
      </c>
      <c r="K4322">
        <v>13.21</v>
      </c>
      <c r="L4322">
        <v>34.36</v>
      </c>
      <c r="M4322" t="s">
        <v>750</v>
      </c>
      <c r="N4322" t="s">
        <v>956</v>
      </c>
      <c r="Q4322">
        <v>9</v>
      </c>
      <c r="R4322">
        <v>12</v>
      </c>
      <c r="S4322" t="s">
        <v>1142</v>
      </c>
      <c r="T4322" t="s">
        <v>2329</v>
      </c>
      <c r="U4322" t="s">
        <v>3413</v>
      </c>
      <c r="V4322" t="s">
        <v>3456</v>
      </c>
      <c r="W4322">
        <v>114</v>
      </c>
      <c r="X4322">
        <v>1077</v>
      </c>
      <c r="Y4322">
        <v>3</v>
      </c>
      <c r="Z4322" t="s">
        <v>3486</v>
      </c>
      <c r="AA4322" t="s">
        <v>6551</v>
      </c>
      <c r="AB4322" t="s">
        <v>818</v>
      </c>
      <c r="AC4322">
        <v>24</v>
      </c>
      <c r="AD4322" t="s">
        <v>8731</v>
      </c>
      <c r="AE4322" t="s">
        <v>9408</v>
      </c>
      <c r="AF4322" t="s">
        <v>9199</v>
      </c>
      <c r="AG4322" t="s">
        <v>8558</v>
      </c>
    </row>
    <row r="4323" spans="1:34" hidden="1" x14ac:dyDescent="0.25">
      <c r="A4323" t="s">
        <v>70</v>
      </c>
      <c r="B4323">
        <v>2025341</v>
      </c>
      <c r="C4323" t="s">
        <v>86</v>
      </c>
      <c r="D4323">
        <v>8</v>
      </c>
      <c r="E4323" t="s">
        <v>91</v>
      </c>
      <c r="F4323">
        <v>1400</v>
      </c>
      <c r="G4323" t="s">
        <v>100</v>
      </c>
      <c r="H4323" t="s">
        <v>406</v>
      </c>
      <c r="I4323" t="s">
        <v>446</v>
      </c>
      <c r="J4323" t="s">
        <v>451</v>
      </c>
      <c r="K4323">
        <v>13.21</v>
      </c>
      <c r="L4323">
        <v>34.36</v>
      </c>
      <c r="M4323" t="s">
        <v>750</v>
      </c>
      <c r="N4323" t="s">
        <v>956</v>
      </c>
      <c r="Q4323">
        <v>10</v>
      </c>
      <c r="R4323">
        <v>5</v>
      </c>
      <c r="S4323" t="s">
        <v>1941</v>
      </c>
      <c r="T4323" t="s">
        <v>3128</v>
      </c>
      <c r="U4323" t="s">
        <v>3422</v>
      </c>
      <c r="V4323" t="s">
        <v>3447</v>
      </c>
      <c r="W4323">
        <v>125</v>
      </c>
      <c r="X4323">
        <v>1104</v>
      </c>
      <c r="Y4323">
        <v>8</v>
      </c>
      <c r="Z4323" t="s">
        <v>3486</v>
      </c>
      <c r="AA4323" t="s">
        <v>6382</v>
      </c>
      <c r="AB4323" t="s">
        <v>945</v>
      </c>
      <c r="AC4323">
        <v>14</v>
      </c>
      <c r="AD4323" t="s">
        <v>8589</v>
      </c>
      <c r="AE4323" t="s">
        <v>9258</v>
      </c>
      <c r="AF4323" t="s">
        <v>9402</v>
      </c>
      <c r="AG4323" t="s">
        <v>9103</v>
      </c>
    </row>
    <row r="4324" spans="1:34" hidden="1" x14ac:dyDescent="0.25">
      <c r="A4324" t="s">
        <v>70</v>
      </c>
      <c r="B4324">
        <v>2025341</v>
      </c>
      <c r="C4324" t="s">
        <v>86</v>
      </c>
      <c r="D4324">
        <v>8</v>
      </c>
      <c r="E4324" t="s">
        <v>91</v>
      </c>
      <c r="F4324">
        <v>1400</v>
      </c>
      <c r="G4324" t="s">
        <v>100</v>
      </c>
      <c r="H4324" t="s">
        <v>406</v>
      </c>
      <c r="I4324" t="s">
        <v>446</v>
      </c>
      <c r="J4324" t="s">
        <v>451</v>
      </c>
      <c r="K4324">
        <v>13.21</v>
      </c>
      <c r="L4324">
        <v>34.36</v>
      </c>
      <c r="M4324" t="s">
        <v>750</v>
      </c>
      <c r="N4324" t="s">
        <v>956</v>
      </c>
      <c r="Q4324">
        <v>11</v>
      </c>
      <c r="R4324">
        <v>10</v>
      </c>
      <c r="S4324" t="s">
        <v>1125</v>
      </c>
      <c r="T4324" t="s">
        <v>2312</v>
      </c>
      <c r="U4324" t="s">
        <v>3417</v>
      </c>
      <c r="V4324" t="s">
        <v>3444</v>
      </c>
      <c r="W4324">
        <v>118</v>
      </c>
      <c r="X4324">
        <v>1136</v>
      </c>
      <c r="Y4324">
        <v>2</v>
      </c>
      <c r="Z4324" t="s">
        <v>3487</v>
      </c>
      <c r="AA4324" t="s">
        <v>6552</v>
      </c>
      <c r="AB4324" t="s">
        <v>7543</v>
      </c>
      <c r="AC4324">
        <v>19</v>
      </c>
      <c r="AD4324" t="s">
        <v>8426</v>
      </c>
      <c r="AE4324" t="s">
        <v>9430</v>
      </c>
      <c r="AF4324" t="s">
        <v>8876</v>
      </c>
      <c r="AG4324" t="s">
        <v>8493</v>
      </c>
    </row>
    <row r="4325" spans="1:34" hidden="1" x14ac:dyDescent="0.25">
      <c r="A4325" t="s">
        <v>70</v>
      </c>
      <c r="B4325">
        <v>2025341</v>
      </c>
      <c r="C4325" t="s">
        <v>86</v>
      </c>
      <c r="D4325">
        <v>8</v>
      </c>
      <c r="E4325" t="s">
        <v>91</v>
      </c>
      <c r="F4325">
        <v>1400</v>
      </c>
      <c r="G4325" t="s">
        <v>100</v>
      </c>
      <c r="H4325" t="s">
        <v>406</v>
      </c>
      <c r="I4325" t="s">
        <v>446</v>
      </c>
      <c r="J4325" t="s">
        <v>451</v>
      </c>
      <c r="K4325">
        <v>13.21</v>
      </c>
      <c r="L4325">
        <v>34.36</v>
      </c>
      <c r="M4325" t="s">
        <v>750</v>
      </c>
      <c r="N4325" t="s">
        <v>956</v>
      </c>
      <c r="Q4325">
        <v>12</v>
      </c>
      <c r="R4325">
        <v>4</v>
      </c>
      <c r="S4325" t="s">
        <v>1559</v>
      </c>
      <c r="T4325" t="s">
        <v>2746</v>
      </c>
      <c r="U4325" t="s">
        <v>3402</v>
      </c>
      <c r="V4325" t="s">
        <v>3445</v>
      </c>
      <c r="W4325">
        <v>123</v>
      </c>
      <c r="X4325">
        <v>1053</v>
      </c>
      <c r="Y4325">
        <v>14</v>
      </c>
      <c r="Z4325" t="s">
        <v>3488</v>
      </c>
      <c r="AA4325" t="s">
        <v>6553</v>
      </c>
      <c r="AB4325" t="s">
        <v>7279</v>
      </c>
      <c r="AC4325">
        <v>16</v>
      </c>
      <c r="AD4325" t="s">
        <v>8731</v>
      </c>
      <c r="AE4325" t="s">
        <v>9268</v>
      </c>
      <c r="AF4325" t="s">
        <v>9104</v>
      </c>
      <c r="AG4325" t="s">
        <v>8708</v>
      </c>
    </row>
    <row r="4326" spans="1:34" hidden="1" x14ac:dyDescent="0.25">
      <c r="A4326" t="s">
        <v>70</v>
      </c>
      <c r="B4326">
        <v>2025341</v>
      </c>
      <c r="C4326" t="s">
        <v>86</v>
      </c>
      <c r="D4326">
        <v>8</v>
      </c>
      <c r="E4326" t="s">
        <v>91</v>
      </c>
      <c r="F4326">
        <v>1400</v>
      </c>
      <c r="G4326" t="s">
        <v>100</v>
      </c>
      <c r="H4326" t="s">
        <v>406</v>
      </c>
      <c r="I4326" t="s">
        <v>446</v>
      </c>
      <c r="J4326" t="s">
        <v>451</v>
      </c>
      <c r="K4326">
        <v>13.21</v>
      </c>
      <c r="L4326">
        <v>34.36</v>
      </c>
      <c r="M4326" t="s">
        <v>750</v>
      </c>
      <c r="N4326" t="s">
        <v>956</v>
      </c>
      <c r="Q4326">
        <v>13</v>
      </c>
      <c r="R4326">
        <v>14</v>
      </c>
      <c r="S4326" t="s">
        <v>1672</v>
      </c>
      <c r="T4326" t="s">
        <v>2859</v>
      </c>
      <c r="U4326" t="s">
        <v>3406</v>
      </c>
      <c r="V4326" t="s">
        <v>3450</v>
      </c>
      <c r="W4326">
        <v>116</v>
      </c>
      <c r="X4326">
        <v>1149</v>
      </c>
      <c r="Y4326">
        <v>13</v>
      </c>
      <c r="Z4326" t="s">
        <v>3503</v>
      </c>
      <c r="AA4326" t="s">
        <v>6554</v>
      </c>
      <c r="AB4326" t="s">
        <v>815</v>
      </c>
      <c r="AC4326">
        <v>144</v>
      </c>
      <c r="AD4326" t="s">
        <v>8588</v>
      </c>
      <c r="AE4326" t="s">
        <v>9405</v>
      </c>
      <c r="AF4326" t="s">
        <v>9364</v>
      </c>
      <c r="AG4326" t="s">
        <v>8610</v>
      </c>
    </row>
    <row r="4327" spans="1:34" hidden="1" x14ac:dyDescent="0.25">
      <c r="A4327" t="s">
        <v>70</v>
      </c>
      <c r="B4327">
        <v>2025341</v>
      </c>
      <c r="C4327" t="s">
        <v>86</v>
      </c>
      <c r="D4327">
        <v>8</v>
      </c>
      <c r="E4327" t="s">
        <v>91</v>
      </c>
      <c r="F4327">
        <v>1400</v>
      </c>
      <c r="G4327" t="s">
        <v>100</v>
      </c>
      <c r="H4327" t="s">
        <v>406</v>
      </c>
      <c r="I4327" t="s">
        <v>446</v>
      </c>
      <c r="J4327" t="s">
        <v>451</v>
      </c>
      <c r="K4327">
        <v>13.21</v>
      </c>
      <c r="L4327">
        <v>34.36</v>
      </c>
      <c r="M4327" t="s">
        <v>750</v>
      </c>
      <c r="N4327" t="s">
        <v>956</v>
      </c>
      <c r="Q4327">
        <v>14</v>
      </c>
      <c r="R4327">
        <v>7</v>
      </c>
      <c r="S4327" t="s">
        <v>1119</v>
      </c>
      <c r="T4327" t="s">
        <v>2306</v>
      </c>
      <c r="U4327" t="s">
        <v>3418</v>
      </c>
      <c r="V4327" t="s">
        <v>3442</v>
      </c>
      <c r="W4327">
        <v>121</v>
      </c>
      <c r="X4327">
        <v>1247</v>
      </c>
      <c r="Y4327">
        <v>1</v>
      </c>
      <c r="Z4327" t="s">
        <v>3544</v>
      </c>
      <c r="AA4327" t="s">
        <v>6555</v>
      </c>
      <c r="AB4327" t="s">
        <v>7802</v>
      </c>
      <c r="AC4327">
        <v>67</v>
      </c>
      <c r="AD4327" t="s">
        <v>8469</v>
      </c>
      <c r="AE4327" t="s">
        <v>9262</v>
      </c>
      <c r="AF4327" t="s">
        <v>9359</v>
      </c>
      <c r="AG4327" t="s">
        <v>8606</v>
      </c>
    </row>
    <row r="4328" spans="1:34" hidden="1" x14ac:dyDescent="0.25">
      <c r="A4328" t="s">
        <v>70</v>
      </c>
      <c r="B4328">
        <v>2025342</v>
      </c>
      <c r="C4328" t="s">
        <v>86</v>
      </c>
      <c r="D4328">
        <v>9</v>
      </c>
      <c r="E4328" t="s">
        <v>92</v>
      </c>
      <c r="F4328">
        <v>1800</v>
      </c>
      <c r="G4328" t="s">
        <v>100</v>
      </c>
      <c r="H4328" t="s">
        <v>407</v>
      </c>
      <c r="I4328" t="s">
        <v>446</v>
      </c>
      <c r="J4328" t="s">
        <v>451</v>
      </c>
      <c r="K4328">
        <v>13.92</v>
      </c>
      <c r="L4328">
        <v>35.630000000000003</v>
      </c>
      <c r="M4328" t="s">
        <v>768</v>
      </c>
      <c r="N4328" t="s">
        <v>957</v>
      </c>
      <c r="O4328" t="s">
        <v>1013</v>
      </c>
      <c r="Q4328">
        <v>1</v>
      </c>
      <c r="R4328">
        <v>14</v>
      </c>
      <c r="S4328" t="s">
        <v>1680</v>
      </c>
      <c r="T4328" t="s">
        <v>2867</v>
      </c>
      <c r="U4328" t="s">
        <v>3397</v>
      </c>
      <c r="V4328" t="s">
        <v>3459</v>
      </c>
      <c r="W4328">
        <v>117</v>
      </c>
      <c r="X4328">
        <v>1149</v>
      </c>
      <c r="Y4328">
        <v>7</v>
      </c>
      <c r="Z4328" t="s">
        <v>3478</v>
      </c>
      <c r="AA4328" t="s">
        <v>6556</v>
      </c>
      <c r="AB4328" t="s">
        <v>1013</v>
      </c>
      <c r="AC4328">
        <v>22</v>
      </c>
      <c r="AD4328" t="s">
        <v>9002</v>
      </c>
      <c r="AE4328" t="s">
        <v>9450</v>
      </c>
      <c r="AF4328" t="s">
        <v>8889</v>
      </c>
      <c r="AG4328" t="s">
        <v>9359</v>
      </c>
      <c r="AH4328" t="s">
        <v>9085</v>
      </c>
    </row>
    <row r="4329" spans="1:34" hidden="1" x14ac:dyDescent="0.25">
      <c r="A4329" t="s">
        <v>70</v>
      </c>
      <c r="B4329">
        <v>2025342</v>
      </c>
      <c r="C4329" t="s">
        <v>86</v>
      </c>
      <c r="D4329">
        <v>9</v>
      </c>
      <c r="E4329" t="s">
        <v>92</v>
      </c>
      <c r="F4329">
        <v>1800</v>
      </c>
      <c r="G4329" t="s">
        <v>100</v>
      </c>
      <c r="H4329" t="s">
        <v>407</v>
      </c>
      <c r="I4329" t="s">
        <v>446</v>
      </c>
      <c r="J4329" t="s">
        <v>451</v>
      </c>
      <c r="K4329">
        <v>13.92</v>
      </c>
      <c r="L4329">
        <v>35.630000000000003</v>
      </c>
      <c r="M4329" t="s">
        <v>768</v>
      </c>
      <c r="N4329" t="s">
        <v>957</v>
      </c>
      <c r="O4329" t="s">
        <v>1013</v>
      </c>
      <c r="Q4329">
        <v>2</v>
      </c>
      <c r="R4329">
        <v>2</v>
      </c>
      <c r="S4329" t="s">
        <v>1868</v>
      </c>
      <c r="T4329" t="s">
        <v>3055</v>
      </c>
      <c r="U4329" t="s">
        <v>3403</v>
      </c>
      <c r="V4329" t="s">
        <v>3456</v>
      </c>
      <c r="W4329">
        <v>133</v>
      </c>
      <c r="X4329">
        <v>1087</v>
      </c>
      <c r="Y4329">
        <v>9</v>
      </c>
      <c r="Z4329" t="s">
        <v>3518</v>
      </c>
      <c r="AA4329" t="s">
        <v>6557</v>
      </c>
      <c r="AB4329" t="s">
        <v>8291</v>
      </c>
      <c r="AC4329">
        <v>10</v>
      </c>
      <c r="AD4329" t="s">
        <v>8681</v>
      </c>
      <c r="AE4329" t="s">
        <v>9225</v>
      </c>
      <c r="AF4329" t="s">
        <v>8581</v>
      </c>
      <c r="AG4329" t="s">
        <v>9199</v>
      </c>
      <c r="AH4329" t="s">
        <v>9199</v>
      </c>
    </row>
    <row r="4330" spans="1:34" hidden="1" x14ac:dyDescent="0.25">
      <c r="A4330" t="s">
        <v>70</v>
      </c>
      <c r="B4330">
        <v>2025342</v>
      </c>
      <c r="C4330" t="s">
        <v>86</v>
      </c>
      <c r="D4330">
        <v>9</v>
      </c>
      <c r="E4330" t="s">
        <v>92</v>
      </c>
      <c r="F4330">
        <v>1800</v>
      </c>
      <c r="G4330" t="s">
        <v>100</v>
      </c>
      <c r="H4330" t="s">
        <v>407</v>
      </c>
      <c r="I4330" t="s">
        <v>446</v>
      </c>
      <c r="J4330" t="s">
        <v>451</v>
      </c>
      <c r="K4330">
        <v>13.92</v>
      </c>
      <c r="L4330">
        <v>35.630000000000003</v>
      </c>
      <c r="M4330" t="s">
        <v>768</v>
      </c>
      <c r="N4330" t="s">
        <v>957</v>
      </c>
      <c r="O4330" t="s">
        <v>1013</v>
      </c>
      <c r="Q4330">
        <v>3</v>
      </c>
      <c r="R4330">
        <v>10</v>
      </c>
      <c r="S4330" t="s">
        <v>1190</v>
      </c>
      <c r="T4330" t="s">
        <v>2377</v>
      </c>
      <c r="U4330" t="s">
        <v>3422</v>
      </c>
      <c r="V4330" t="s">
        <v>3453</v>
      </c>
      <c r="W4330">
        <v>118</v>
      </c>
      <c r="X4330">
        <v>1133</v>
      </c>
      <c r="Y4330">
        <v>6</v>
      </c>
      <c r="Z4330" t="s">
        <v>3490</v>
      </c>
      <c r="AA4330" t="s">
        <v>6558</v>
      </c>
      <c r="AB4330" t="s">
        <v>8292</v>
      </c>
      <c r="AC4330">
        <v>8</v>
      </c>
      <c r="AD4330" t="s">
        <v>8634</v>
      </c>
      <c r="AE4330" t="s">
        <v>9327</v>
      </c>
      <c r="AF4330" t="s">
        <v>9018</v>
      </c>
      <c r="AG4330" t="s">
        <v>8874</v>
      </c>
      <c r="AH4330" t="s">
        <v>8579</v>
      </c>
    </row>
    <row r="4331" spans="1:34" hidden="1" x14ac:dyDescent="0.25">
      <c r="A4331" t="s">
        <v>70</v>
      </c>
      <c r="B4331">
        <v>2025342</v>
      </c>
      <c r="C4331" t="s">
        <v>86</v>
      </c>
      <c r="D4331">
        <v>9</v>
      </c>
      <c r="E4331" t="s">
        <v>92</v>
      </c>
      <c r="F4331">
        <v>1800</v>
      </c>
      <c r="G4331" t="s">
        <v>100</v>
      </c>
      <c r="H4331" t="s">
        <v>407</v>
      </c>
      <c r="I4331" t="s">
        <v>446</v>
      </c>
      <c r="J4331" t="s">
        <v>451</v>
      </c>
      <c r="K4331">
        <v>13.92</v>
      </c>
      <c r="L4331">
        <v>35.630000000000003</v>
      </c>
      <c r="M4331" t="s">
        <v>768</v>
      </c>
      <c r="N4331" t="s">
        <v>957</v>
      </c>
      <c r="O4331" t="s">
        <v>1013</v>
      </c>
      <c r="Q4331">
        <v>4</v>
      </c>
      <c r="R4331">
        <v>12</v>
      </c>
      <c r="S4331" t="s">
        <v>2167</v>
      </c>
      <c r="T4331" t="s">
        <v>3354</v>
      </c>
      <c r="U4331" t="s">
        <v>3416</v>
      </c>
      <c r="V4331" t="s">
        <v>3447</v>
      </c>
      <c r="W4331">
        <v>117</v>
      </c>
      <c r="X4331">
        <v>1161</v>
      </c>
      <c r="Y4331">
        <v>8</v>
      </c>
      <c r="Z4331" t="s">
        <v>3485</v>
      </c>
      <c r="AA4331" t="s">
        <v>6559</v>
      </c>
      <c r="AB4331" t="s">
        <v>8293</v>
      </c>
      <c r="AC4331">
        <v>11</v>
      </c>
      <c r="AD4331" t="s">
        <v>8638</v>
      </c>
      <c r="AE4331" t="s">
        <v>9327</v>
      </c>
      <c r="AF4331" t="s">
        <v>8728</v>
      </c>
      <c r="AG4331" t="s">
        <v>8876</v>
      </c>
      <c r="AH4331" t="s">
        <v>8418</v>
      </c>
    </row>
    <row r="4332" spans="1:34" hidden="1" x14ac:dyDescent="0.25">
      <c r="A4332" t="s">
        <v>70</v>
      </c>
      <c r="B4332">
        <v>2025342</v>
      </c>
      <c r="C4332" t="s">
        <v>86</v>
      </c>
      <c r="D4332">
        <v>9</v>
      </c>
      <c r="E4332" t="s">
        <v>92</v>
      </c>
      <c r="F4332">
        <v>1800</v>
      </c>
      <c r="G4332" t="s">
        <v>100</v>
      </c>
      <c r="H4332" t="s">
        <v>407</v>
      </c>
      <c r="I4332" t="s">
        <v>446</v>
      </c>
      <c r="J4332" t="s">
        <v>451</v>
      </c>
      <c r="K4332">
        <v>13.92</v>
      </c>
      <c r="L4332">
        <v>35.630000000000003</v>
      </c>
      <c r="M4332" t="s">
        <v>768</v>
      </c>
      <c r="N4332" t="s">
        <v>957</v>
      </c>
      <c r="O4332" t="s">
        <v>1013</v>
      </c>
      <c r="Q4332">
        <v>5</v>
      </c>
      <c r="R4332">
        <v>3</v>
      </c>
      <c r="S4332" t="s">
        <v>1700</v>
      </c>
      <c r="T4332" t="s">
        <v>2887</v>
      </c>
      <c r="U4332" t="s">
        <v>3419</v>
      </c>
      <c r="V4332" t="s">
        <v>3450</v>
      </c>
      <c r="W4332">
        <v>125</v>
      </c>
      <c r="X4332">
        <v>1143</v>
      </c>
      <c r="Y4332">
        <v>13</v>
      </c>
      <c r="Z4332" t="s">
        <v>3498</v>
      </c>
      <c r="AA4332" t="s">
        <v>6560</v>
      </c>
      <c r="AB4332" t="s">
        <v>7226</v>
      </c>
      <c r="AC4332">
        <v>7.1</v>
      </c>
      <c r="AD4332" t="s">
        <v>8639</v>
      </c>
      <c r="AE4332" t="s">
        <v>9406</v>
      </c>
      <c r="AF4332" t="s">
        <v>9235</v>
      </c>
      <c r="AG4332" t="s">
        <v>8476</v>
      </c>
      <c r="AH4332" t="s">
        <v>461</v>
      </c>
    </row>
    <row r="4333" spans="1:34" hidden="1" x14ac:dyDescent="0.25">
      <c r="A4333" t="s">
        <v>70</v>
      </c>
      <c r="B4333">
        <v>2025342</v>
      </c>
      <c r="C4333" t="s">
        <v>86</v>
      </c>
      <c r="D4333">
        <v>9</v>
      </c>
      <c r="E4333" t="s">
        <v>92</v>
      </c>
      <c r="F4333">
        <v>1800</v>
      </c>
      <c r="G4333" t="s">
        <v>100</v>
      </c>
      <c r="H4333" t="s">
        <v>407</v>
      </c>
      <c r="I4333" t="s">
        <v>446</v>
      </c>
      <c r="J4333" t="s">
        <v>451</v>
      </c>
      <c r="K4333">
        <v>13.92</v>
      </c>
      <c r="L4333">
        <v>35.630000000000003</v>
      </c>
      <c r="M4333" t="s">
        <v>768</v>
      </c>
      <c r="N4333" t="s">
        <v>957</v>
      </c>
      <c r="O4333" t="s">
        <v>1013</v>
      </c>
      <c r="Q4333">
        <v>6</v>
      </c>
      <c r="R4333">
        <v>9</v>
      </c>
      <c r="S4333" t="s">
        <v>1577</v>
      </c>
      <c r="T4333" t="s">
        <v>2764</v>
      </c>
      <c r="U4333" t="s">
        <v>3411</v>
      </c>
      <c r="V4333" t="s">
        <v>3443</v>
      </c>
      <c r="W4333">
        <v>120</v>
      </c>
      <c r="X4333">
        <v>1130</v>
      </c>
      <c r="Y4333">
        <v>3</v>
      </c>
      <c r="Z4333" t="s">
        <v>3498</v>
      </c>
      <c r="AA4333" t="s">
        <v>6561</v>
      </c>
      <c r="AB4333" t="s">
        <v>8294</v>
      </c>
      <c r="AC4333">
        <v>3.9</v>
      </c>
      <c r="AD4333" t="s">
        <v>8633</v>
      </c>
      <c r="AE4333" t="s">
        <v>9269</v>
      </c>
      <c r="AF4333" t="s">
        <v>8579</v>
      </c>
      <c r="AG4333" t="s">
        <v>9361</v>
      </c>
      <c r="AH4333" t="s">
        <v>8596</v>
      </c>
    </row>
    <row r="4334" spans="1:34" hidden="1" x14ac:dyDescent="0.25">
      <c r="A4334" t="s">
        <v>70</v>
      </c>
      <c r="B4334">
        <v>2025342</v>
      </c>
      <c r="C4334" t="s">
        <v>86</v>
      </c>
      <c r="D4334">
        <v>9</v>
      </c>
      <c r="E4334" t="s">
        <v>92</v>
      </c>
      <c r="F4334">
        <v>1800</v>
      </c>
      <c r="G4334" t="s">
        <v>100</v>
      </c>
      <c r="H4334" t="s">
        <v>407</v>
      </c>
      <c r="I4334" t="s">
        <v>446</v>
      </c>
      <c r="J4334" t="s">
        <v>451</v>
      </c>
      <c r="K4334">
        <v>13.92</v>
      </c>
      <c r="L4334">
        <v>35.630000000000003</v>
      </c>
      <c r="M4334" t="s">
        <v>768</v>
      </c>
      <c r="N4334" t="s">
        <v>957</v>
      </c>
      <c r="O4334" t="s">
        <v>1013</v>
      </c>
      <c r="Q4334">
        <v>7</v>
      </c>
      <c r="R4334">
        <v>11</v>
      </c>
      <c r="S4334" t="s">
        <v>1682</v>
      </c>
      <c r="T4334" t="s">
        <v>2869</v>
      </c>
      <c r="U4334" t="s">
        <v>3409</v>
      </c>
      <c r="V4334" t="s">
        <v>3444</v>
      </c>
      <c r="W4334">
        <v>117</v>
      </c>
      <c r="X4334">
        <v>1076</v>
      </c>
      <c r="Y4334">
        <v>14</v>
      </c>
      <c r="Z4334" t="s">
        <v>3491</v>
      </c>
      <c r="AA4334" t="s">
        <v>6562</v>
      </c>
      <c r="AB4334" t="s">
        <v>8295</v>
      </c>
      <c r="AC4334">
        <v>14</v>
      </c>
      <c r="AD4334" t="s">
        <v>8837</v>
      </c>
      <c r="AE4334" t="s">
        <v>9328</v>
      </c>
      <c r="AF4334" t="s">
        <v>8891</v>
      </c>
      <c r="AG4334" t="s">
        <v>9199</v>
      </c>
      <c r="AH4334" t="s">
        <v>8795</v>
      </c>
    </row>
    <row r="4335" spans="1:34" hidden="1" x14ac:dyDescent="0.25">
      <c r="A4335" t="s">
        <v>70</v>
      </c>
      <c r="B4335">
        <v>2025342</v>
      </c>
      <c r="C4335" t="s">
        <v>86</v>
      </c>
      <c r="D4335">
        <v>9</v>
      </c>
      <c r="E4335" t="s">
        <v>92</v>
      </c>
      <c r="F4335">
        <v>1800</v>
      </c>
      <c r="G4335" t="s">
        <v>100</v>
      </c>
      <c r="H4335" t="s">
        <v>407</v>
      </c>
      <c r="I4335" t="s">
        <v>446</v>
      </c>
      <c r="J4335" t="s">
        <v>451</v>
      </c>
      <c r="K4335">
        <v>13.92</v>
      </c>
      <c r="L4335">
        <v>35.630000000000003</v>
      </c>
      <c r="M4335" t="s">
        <v>768</v>
      </c>
      <c r="N4335" t="s">
        <v>957</v>
      </c>
      <c r="O4335" t="s">
        <v>1013</v>
      </c>
      <c r="Q4335">
        <v>8</v>
      </c>
      <c r="R4335">
        <v>4</v>
      </c>
      <c r="S4335" t="s">
        <v>1394</v>
      </c>
      <c r="T4335" t="s">
        <v>2581</v>
      </c>
      <c r="U4335" t="s">
        <v>3415</v>
      </c>
      <c r="V4335" t="s">
        <v>3451</v>
      </c>
      <c r="W4335">
        <v>126</v>
      </c>
      <c r="X4335">
        <v>1226</v>
      </c>
      <c r="Y4335">
        <v>5</v>
      </c>
      <c r="Z4335" t="s">
        <v>3491</v>
      </c>
      <c r="AA4335" t="s">
        <v>6563</v>
      </c>
      <c r="AB4335" t="s">
        <v>8296</v>
      </c>
      <c r="AC4335">
        <v>38</v>
      </c>
      <c r="AD4335" t="s">
        <v>9001</v>
      </c>
      <c r="AE4335" t="s">
        <v>9223</v>
      </c>
      <c r="AF4335" t="s">
        <v>8889</v>
      </c>
      <c r="AG4335" t="s">
        <v>8393</v>
      </c>
      <c r="AH4335" t="s">
        <v>8862</v>
      </c>
    </row>
    <row r="4336" spans="1:34" hidden="1" x14ac:dyDescent="0.25">
      <c r="A4336" t="s">
        <v>70</v>
      </c>
      <c r="B4336">
        <v>2025342</v>
      </c>
      <c r="C4336" t="s">
        <v>86</v>
      </c>
      <c r="D4336">
        <v>9</v>
      </c>
      <c r="E4336" t="s">
        <v>92</v>
      </c>
      <c r="F4336">
        <v>1800</v>
      </c>
      <c r="G4336" t="s">
        <v>100</v>
      </c>
      <c r="H4336" t="s">
        <v>407</v>
      </c>
      <c r="I4336" t="s">
        <v>446</v>
      </c>
      <c r="J4336" t="s">
        <v>451</v>
      </c>
      <c r="K4336">
        <v>13.92</v>
      </c>
      <c r="L4336">
        <v>35.630000000000003</v>
      </c>
      <c r="M4336" t="s">
        <v>768</v>
      </c>
      <c r="N4336" t="s">
        <v>957</v>
      </c>
      <c r="O4336" t="s">
        <v>1013</v>
      </c>
      <c r="Q4336">
        <v>9</v>
      </c>
      <c r="R4336">
        <v>8</v>
      </c>
      <c r="S4336" t="s">
        <v>1871</v>
      </c>
      <c r="T4336" t="s">
        <v>3058</v>
      </c>
      <c r="U4336" t="s">
        <v>3400</v>
      </c>
      <c r="V4336" t="s">
        <v>3457</v>
      </c>
      <c r="W4336">
        <v>123</v>
      </c>
      <c r="X4336">
        <v>1089</v>
      </c>
      <c r="Y4336">
        <v>12</v>
      </c>
      <c r="Z4336" t="s">
        <v>3508</v>
      </c>
      <c r="AA4336" t="s">
        <v>6564</v>
      </c>
      <c r="AB4336" t="s">
        <v>7439</v>
      </c>
      <c r="AC4336">
        <v>42</v>
      </c>
      <c r="AD4336" t="s">
        <v>8638</v>
      </c>
      <c r="AE4336" t="s">
        <v>9258</v>
      </c>
      <c r="AF4336" t="s">
        <v>8889</v>
      </c>
      <c r="AG4336" t="s">
        <v>8395</v>
      </c>
      <c r="AH4336" t="s">
        <v>8707</v>
      </c>
    </row>
    <row r="4337" spans="1:34" hidden="1" x14ac:dyDescent="0.25">
      <c r="A4337" t="s">
        <v>70</v>
      </c>
      <c r="B4337">
        <v>2025342</v>
      </c>
      <c r="C4337" t="s">
        <v>86</v>
      </c>
      <c r="D4337">
        <v>9</v>
      </c>
      <c r="E4337" t="s">
        <v>92</v>
      </c>
      <c r="F4337">
        <v>1800</v>
      </c>
      <c r="G4337" t="s">
        <v>100</v>
      </c>
      <c r="H4337" t="s">
        <v>407</v>
      </c>
      <c r="I4337" t="s">
        <v>446</v>
      </c>
      <c r="J4337" t="s">
        <v>451</v>
      </c>
      <c r="K4337">
        <v>13.92</v>
      </c>
      <c r="L4337">
        <v>35.630000000000003</v>
      </c>
      <c r="M4337" t="s">
        <v>768</v>
      </c>
      <c r="N4337" t="s">
        <v>957</v>
      </c>
      <c r="O4337" t="s">
        <v>1013</v>
      </c>
      <c r="Q4337">
        <v>10</v>
      </c>
      <c r="R4337">
        <v>5</v>
      </c>
      <c r="S4337" t="s">
        <v>1781</v>
      </c>
      <c r="T4337" t="s">
        <v>2968</v>
      </c>
      <c r="U4337" t="s">
        <v>3399</v>
      </c>
      <c r="V4337" t="s">
        <v>3456</v>
      </c>
      <c r="W4337">
        <v>124</v>
      </c>
      <c r="X4337">
        <v>1145</v>
      </c>
      <c r="Y4337">
        <v>11</v>
      </c>
      <c r="Z4337" t="s">
        <v>3522</v>
      </c>
      <c r="AA4337" t="s">
        <v>6565</v>
      </c>
      <c r="AB4337" t="s">
        <v>7308</v>
      </c>
      <c r="AC4337">
        <v>9.1</v>
      </c>
      <c r="AD4337" t="s">
        <v>8636</v>
      </c>
      <c r="AE4337" t="s">
        <v>9261</v>
      </c>
      <c r="AF4337" t="s">
        <v>8891</v>
      </c>
      <c r="AG4337" t="s">
        <v>9177</v>
      </c>
      <c r="AH4337" t="s">
        <v>8741</v>
      </c>
    </row>
    <row r="4338" spans="1:34" hidden="1" x14ac:dyDescent="0.25">
      <c r="A4338" t="s">
        <v>70</v>
      </c>
      <c r="B4338">
        <v>2025342</v>
      </c>
      <c r="C4338" t="s">
        <v>86</v>
      </c>
      <c r="D4338">
        <v>9</v>
      </c>
      <c r="E4338" t="s">
        <v>92</v>
      </c>
      <c r="F4338">
        <v>1800</v>
      </c>
      <c r="G4338" t="s">
        <v>100</v>
      </c>
      <c r="H4338" t="s">
        <v>407</v>
      </c>
      <c r="I4338" t="s">
        <v>446</v>
      </c>
      <c r="J4338" t="s">
        <v>451</v>
      </c>
      <c r="K4338">
        <v>13.92</v>
      </c>
      <c r="L4338">
        <v>35.630000000000003</v>
      </c>
      <c r="M4338" t="s">
        <v>768</v>
      </c>
      <c r="N4338" t="s">
        <v>957</v>
      </c>
      <c r="O4338" t="s">
        <v>1013</v>
      </c>
      <c r="Q4338">
        <v>11</v>
      </c>
      <c r="R4338">
        <v>7</v>
      </c>
      <c r="S4338" t="s">
        <v>1820</v>
      </c>
      <c r="T4338" t="s">
        <v>3007</v>
      </c>
      <c r="U4338" t="s">
        <v>3404</v>
      </c>
      <c r="V4338" t="s">
        <v>3454</v>
      </c>
      <c r="W4338">
        <v>123</v>
      </c>
      <c r="X4338">
        <v>1223</v>
      </c>
      <c r="Y4338">
        <v>4</v>
      </c>
      <c r="Z4338" t="s">
        <v>3500</v>
      </c>
      <c r="AA4338" t="s">
        <v>6566</v>
      </c>
      <c r="AB4338" t="s">
        <v>7520</v>
      </c>
      <c r="AC4338">
        <v>6.3</v>
      </c>
      <c r="AD4338" t="s">
        <v>8712</v>
      </c>
      <c r="AE4338" t="s">
        <v>9450</v>
      </c>
      <c r="AF4338" t="s">
        <v>8889</v>
      </c>
      <c r="AG4338" t="s">
        <v>8910</v>
      </c>
      <c r="AH4338" t="s">
        <v>8609</v>
      </c>
    </row>
    <row r="4339" spans="1:34" hidden="1" x14ac:dyDescent="0.25">
      <c r="A4339" t="s">
        <v>70</v>
      </c>
      <c r="B4339">
        <v>2025342</v>
      </c>
      <c r="C4339" t="s">
        <v>86</v>
      </c>
      <c r="D4339">
        <v>9</v>
      </c>
      <c r="E4339" t="s">
        <v>92</v>
      </c>
      <c r="F4339">
        <v>1800</v>
      </c>
      <c r="G4339" t="s">
        <v>100</v>
      </c>
      <c r="H4339" t="s">
        <v>407</v>
      </c>
      <c r="I4339" t="s">
        <v>446</v>
      </c>
      <c r="J4339" t="s">
        <v>451</v>
      </c>
      <c r="K4339">
        <v>13.92</v>
      </c>
      <c r="L4339">
        <v>35.630000000000003</v>
      </c>
      <c r="M4339" t="s">
        <v>768</v>
      </c>
      <c r="N4339" t="s">
        <v>957</v>
      </c>
      <c r="O4339" t="s">
        <v>1013</v>
      </c>
      <c r="Q4339">
        <v>12</v>
      </c>
      <c r="R4339">
        <v>13</v>
      </c>
      <c r="S4339" t="s">
        <v>1575</v>
      </c>
      <c r="T4339" t="s">
        <v>2762</v>
      </c>
      <c r="U4339" t="s">
        <v>3398</v>
      </c>
      <c r="V4339" t="s">
        <v>3459</v>
      </c>
      <c r="W4339">
        <v>115</v>
      </c>
      <c r="X4339">
        <v>1091</v>
      </c>
      <c r="Y4339">
        <v>1</v>
      </c>
      <c r="Z4339" t="s">
        <v>3519</v>
      </c>
      <c r="AA4339" t="s">
        <v>6567</v>
      </c>
      <c r="AB4339" t="s">
        <v>7526</v>
      </c>
      <c r="AC4339">
        <v>86</v>
      </c>
      <c r="AD4339" t="s">
        <v>8777</v>
      </c>
      <c r="AE4339" t="s">
        <v>9406</v>
      </c>
      <c r="AF4339" t="s">
        <v>8579</v>
      </c>
      <c r="AG4339" t="s">
        <v>8876</v>
      </c>
      <c r="AH4339" t="s">
        <v>8491</v>
      </c>
    </row>
    <row r="4340" spans="1:34" hidden="1" x14ac:dyDescent="0.25">
      <c r="A4340" t="s">
        <v>70</v>
      </c>
      <c r="B4340">
        <v>2025342</v>
      </c>
      <c r="C4340" t="s">
        <v>86</v>
      </c>
      <c r="D4340">
        <v>9</v>
      </c>
      <c r="E4340" t="s">
        <v>92</v>
      </c>
      <c r="F4340">
        <v>1800</v>
      </c>
      <c r="G4340" t="s">
        <v>100</v>
      </c>
      <c r="H4340" t="s">
        <v>407</v>
      </c>
      <c r="I4340" t="s">
        <v>446</v>
      </c>
      <c r="J4340" t="s">
        <v>451</v>
      </c>
      <c r="K4340">
        <v>13.92</v>
      </c>
      <c r="L4340">
        <v>35.630000000000003</v>
      </c>
      <c r="M4340" t="s">
        <v>768</v>
      </c>
      <c r="N4340" t="s">
        <v>957</v>
      </c>
      <c r="O4340" t="s">
        <v>1013</v>
      </c>
      <c r="Q4340">
        <v>13</v>
      </c>
      <c r="R4340">
        <v>1</v>
      </c>
      <c r="S4340" t="s">
        <v>1348</v>
      </c>
      <c r="T4340" t="s">
        <v>2535</v>
      </c>
      <c r="U4340" t="s">
        <v>3402</v>
      </c>
      <c r="V4340" t="s">
        <v>3445</v>
      </c>
      <c r="W4340">
        <v>130</v>
      </c>
      <c r="X4340">
        <v>1021</v>
      </c>
      <c r="Y4340">
        <v>2</v>
      </c>
      <c r="Z4340" t="s">
        <v>3528</v>
      </c>
      <c r="AA4340" t="s">
        <v>6568</v>
      </c>
      <c r="AB4340" t="s">
        <v>8297</v>
      </c>
      <c r="AC4340">
        <v>18</v>
      </c>
      <c r="AD4340" t="s">
        <v>8638</v>
      </c>
      <c r="AE4340" t="s">
        <v>9404</v>
      </c>
      <c r="AF4340" t="s">
        <v>8889</v>
      </c>
      <c r="AG4340" t="s">
        <v>8395</v>
      </c>
      <c r="AH4340" t="s">
        <v>8999</v>
      </c>
    </row>
    <row r="4341" spans="1:34" hidden="1" x14ac:dyDescent="0.25">
      <c r="A4341" t="s">
        <v>70</v>
      </c>
      <c r="B4341">
        <v>2025342</v>
      </c>
      <c r="C4341" t="s">
        <v>86</v>
      </c>
      <c r="D4341">
        <v>9</v>
      </c>
      <c r="E4341" t="s">
        <v>92</v>
      </c>
      <c r="F4341">
        <v>1800</v>
      </c>
      <c r="G4341" t="s">
        <v>100</v>
      </c>
      <c r="H4341" t="s">
        <v>407</v>
      </c>
      <c r="I4341" t="s">
        <v>446</v>
      </c>
      <c r="J4341" t="s">
        <v>451</v>
      </c>
      <c r="K4341">
        <v>13.92</v>
      </c>
      <c r="L4341">
        <v>35.630000000000003</v>
      </c>
      <c r="M4341" t="s">
        <v>768</v>
      </c>
      <c r="N4341" t="s">
        <v>957</v>
      </c>
      <c r="O4341" t="s">
        <v>1013</v>
      </c>
      <c r="Q4341">
        <v>14</v>
      </c>
      <c r="R4341">
        <v>6</v>
      </c>
      <c r="S4341" t="s">
        <v>2037</v>
      </c>
      <c r="T4341" t="s">
        <v>3224</v>
      </c>
      <c r="U4341" t="s">
        <v>3401</v>
      </c>
      <c r="V4341" t="s">
        <v>3460</v>
      </c>
      <c r="W4341">
        <v>124</v>
      </c>
      <c r="X4341">
        <v>1135</v>
      </c>
      <c r="Y4341">
        <v>10</v>
      </c>
      <c r="Z4341" t="s">
        <v>3580</v>
      </c>
      <c r="AA4341" t="s">
        <v>6569</v>
      </c>
      <c r="AB4341" t="s">
        <v>8298</v>
      </c>
      <c r="AC4341">
        <v>65</v>
      </c>
      <c r="AD4341" t="s">
        <v>8892</v>
      </c>
      <c r="AE4341" t="s">
        <v>9404</v>
      </c>
      <c r="AF4341" t="s">
        <v>8728</v>
      </c>
      <c r="AG4341" t="s">
        <v>8399</v>
      </c>
      <c r="AH4341" t="s">
        <v>8870</v>
      </c>
    </row>
    <row r="4342" spans="1:34" x14ac:dyDescent="0.25">
      <c r="A4342" t="s">
        <v>37</v>
      </c>
      <c r="B4342">
        <v>2025022</v>
      </c>
      <c r="C4342" t="s">
        <v>86</v>
      </c>
      <c r="D4342">
        <v>4</v>
      </c>
      <c r="E4342" t="s">
        <v>90</v>
      </c>
      <c r="F4342">
        <v>1400</v>
      </c>
      <c r="G4342" t="s">
        <v>100</v>
      </c>
      <c r="H4342" t="s">
        <v>123</v>
      </c>
      <c r="I4342" t="s">
        <v>446</v>
      </c>
      <c r="J4342" t="s">
        <v>449</v>
      </c>
      <c r="K4342">
        <v>13.42</v>
      </c>
      <c r="L4342">
        <v>34.700000000000003</v>
      </c>
      <c r="M4342" t="s">
        <v>497</v>
      </c>
      <c r="N4342" t="s">
        <v>806</v>
      </c>
      <c r="Q4342">
        <v>1</v>
      </c>
      <c r="R4342">
        <v>1</v>
      </c>
      <c r="S4342" t="s">
        <v>1280</v>
      </c>
      <c r="T4342" t="s">
        <v>2467</v>
      </c>
      <c r="U4342" t="s">
        <v>3397</v>
      </c>
      <c r="V4342" t="s">
        <v>3442</v>
      </c>
      <c r="W4342">
        <v>135</v>
      </c>
      <c r="X4342">
        <v>1166</v>
      </c>
      <c r="Y4342">
        <v>11</v>
      </c>
      <c r="Z4342" t="s">
        <v>3478</v>
      </c>
      <c r="AA4342" t="s">
        <v>3836</v>
      </c>
      <c r="AB4342" t="s">
        <v>806</v>
      </c>
      <c r="AC4342">
        <v>5.5</v>
      </c>
      <c r="AD4342" t="s">
        <v>8571</v>
      </c>
      <c r="AE4342" t="s">
        <v>9326</v>
      </c>
      <c r="AF4342" t="s">
        <v>9240</v>
      </c>
      <c r="AG4342" t="s">
        <v>8874</v>
      </c>
    </row>
    <row r="4343" spans="1:34" hidden="1" x14ac:dyDescent="0.25">
      <c r="A4343" t="s">
        <v>70</v>
      </c>
      <c r="B4343">
        <v>2025343</v>
      </c>
      <c r="C4343" t="s">
        <v>86</v>
      </c>
      <c r="D4343">
        <v>10</v>
      </c>
      <c r="E4343" t="s">
        <v>97</v>
      </c>
      <c r="F4343">
        <v>1600</v>
      </c>
      <c r="G4343" t="s">
        <v>100</v>
      </c>
      <c r="H4343" t="s">
        <v>408</v>
      </c>
      <c r="I4343" t="s">
        <v>446</v>
      </c>
      <c r="J4343" t="s">
        <v>451</v>
      </c>
      <c r="K4343">
        <v>24.24</v>
      </c>
      <c r="L4343">
        <v>46.37</v>
      </c>
      <c r="M4343" t="s">
        <v>587</v>
      </c>
      <c r="N4343" t="s">
        <v>958</v>
      </c>
      <c r="Q4343">
        <v>2</v>
      </c>
      <c r="R4343">
        <v>2</v>
      </c>
      <c r="S4343" t="s">
        <v>1576</v>
      </c>
      <c r="T4343" t="s">
        <v>2763</v>
      </c>
      <c r="U4343" t="s">
        <v>3411</v>
      </c>
      <c r="V4343" t="s">
        <v>3456</v>
      </c>
      <c r="W4343">
        <v>134</v>
      </c>
      <c r="X4343">
        <v>1126</v>
      </c>
      <c r="Y4343">
        <v>14</v>
      </c>
      <c r="Z4343" t="s">
        <v>3518</v>
      </c>
      <c r="AA4343" t="s">
        <v>6571</v>
      </c>
      <c r="AB4343" t="s">
        <v>7534</v>
      </c>
      <c r="AC4343">
        <v>4.4000000000000004</v>
      </c>
      <c r="AD4343" t="s">
        <v>8457</v>
      </c>
      <c r="AE4343" t="s">
        <v>9358</v>
      </c>
      <c r="AF4343" t="s">
        <v>8820</v>
      </c>
      <c r="AG4343" t="s">
        <v>8910</v>
      </c>
    </row>
    <row r="4344" spans="1:34" hidden="1" x14ac:dyDescent="0.25">
      <c r="A4344" t="s">
        <v>70</v>
      </c>
      <c r="B4344">
        <v>2025343</v>
      </c>
      <c r="C4344" t="s">
        <v>86</v>
      </c>
      <c r="D4344">
        <v>10</v>
      </c>
      <c r="E4344" t="s">
        <v>97</v>
      </c>
      <c r="F4344">
        <v>1600</v>
      </c>
      <c r="G4344" t="s">
        <v>100</v>
      </c>
      <c r="H4344" t="s">
        <v>408</v>
      </c>
      <c r="I4344" t="s">
        <v>446</v>
      </c>
      <c r="J4344" t="s">
        <v>451</v>
      </c>
      <c r="K4344">
        <v>24.24</v>
      </c>
      <c r="L4344">
        <v>46.37</v>
      </c>
      <c r="M4344" t="s">
        <v>587</v>
      </c>
      <c r="N4344" t="s">
        <v>958</v>
      </c>
      <c r="Q4344">
        <v>3</v>
      </c>
      <c r="R4344">
        <v>10</v>
      </c>
      <c r="S4344" t="s">
        <v>1489</v>
      </c>
      <c r="T4344" t="s">
        <v>2676</v>
      </c>
      <c r="U4344" t="s">
        <v>3422</v>
      </c>
      <c r="V4344" t="s">
        <v>3459</v>
      </c>
      <c r="W4344">
        <v>119</v>
      </c>
      <c r="X4344">
        <v>1153</v>
      </c>
      <c r="Y4344">
        <v>6</v>
      </c>
      <c r="Z4344" t="s">
        <v>3481</v>
      </c>
      <c r="AA4344" t="s">
        <v>5291</v>
      </c>
      <c r="AB4344" t="s">
        <v>7930</v>
      </c>
      <c r="AC4344">
        <v>10</v>
      </c>
      <c r="AD4344" t="s">
        <v>8689</v>
      </c>
      <c r="AE4344" t="s">
        <v>9377</v>
      </c>
      <c r="AF4344" t="s">
        <v>8610</v>
      </c>
      <c r="AG4344" t="s">
        <v>8747</v>
      </c>
    </row>
    <row r="4345" spans="1:34" hidden="1" x14ac:dyDescent="0.25">
      <c r="A4345" t="s">
        <v>70</v>
      </c>
      <c r="B4345">
        <v>2025343</v>
      </c>
      <c r="C4345" t="s">
        <v>86</v>
      </c>
      <c r="D4345">
        <v>10</v>
      </c>
      <c r="E4345" t="s">
        <v>97</v>
      </c>
      <c r="F4345">
        <v>1600</v>
      </c>
      <c r="G4345" t="s">
        <v>100</v>
      </c>
      <c r="H4345" t="s">
        <v>408</v>
      </c>
      <c r="I4345" t="s">
        <v>446</v>
      </c>
      <c r="J4345" t="s">
        <v>451</v>
      </c>
      <c r="K4345">
        <v>24.24</v>
      </c>
      <c r="L4345">
        <v>46.37</v>
      </c>
      <c r="M4345" t="s">
        <v>587</v>
      </c>
      <c r="N4345" t="s">
        <v>958</v>
      </c>
      <c r="Q4345">
        <v>4</v>
      </c>
      <c r="R4345">
        <v>14</v>
      </c>
      <c r="S4345" t="s">
        <v>1354</v>
      </c>
      <c r="T4345" t="s">
        <v>2541</v>
      </c>
      <c r="U4345" t="s">
        <v>3417</v>
      </c>
      <c r="V4345" t="s">
        <v>3443</v>
      </c>
      <c r="W4345">
        <v>115</v>
      </c>
      <c r="X4345">
        <v>1097</v>
      </c>
      <c r="Y4345">
        <v>7</v>
      </c>
      <c r="Z4345" t="s">
        <v>3482</v>
      </c>
      <c r="AA4345" t="s">
        <v>4973</v>
      </c>
      <c r="AB4345" t="s">
        <v>8205</v>
      </c>
      <c r="AC4345">
        <v>50</v>
      </c>
      <c r="AD4345" t="s">
        <v>8702</v>
      </c>
      <c r="AE4345" t="s">
        <v>9350</v>
      </c>
      <c r="AF4345" t="s">
        <v>8603</v>
      </c>
      <c r="AG4345" t="s">
        <v>9082</v>
      </c>
    </row>
    <row r="4346" spans="1:34" hidden="1" x14ac:dyDescent="0.25">
      <c r="A4346" t="s">
        <v>70</v>
      </c>
      <c r="B4346">
        <v>2025343</v>
      </c>
      <c r="C4346" t="s">
        <v>86</v>
      </c>
      <c r="D4346">
        <v>10</v>
      </c>
      <c r="E4346" t="s">
        <v>97</v>
      </c>
      <c r="F4346">
        <v>1600</v>
      </c>
      <c r="G4346" t="s">
        <v>100</v>
      </c>
      <c r="H4346" t="s">
        <v>408</v>
      </c>
      <c r="I4346" t="s">
        <v>446</v>
      </c>
      <c r="J4346" t="s">
        <v>451</v>
      </c>
      <c r="K4346">
        <v>24.24</v>
      </c>
      <c r="L4346">
        <v>46.37</v>
      </c>
      <c r="M4346" t="s">
        <v>587</v>
      </c>
      <c r="N4346" t="s">
        <v>958</v>
      </c>
      <c r="Q4346">
        <v>5</v>
      </c>
      <c r="R4346">
        <v>9</v>
      </c>
      <c r="S4346" t="s">
        <v>1350</v>
      </c>
      <c r="T4346" t="s">
        <v>2537</v>
      </c>
      <c r="U4346" t="s">
        <v>3406</v>
      </c>
      <c r="V4346" t="s">
        <v>3442</v>
      </c>
      <c r="W4346">
        <v>119</v>
      </c>
      <c r="X4346">
        <v>1124</v>
      </c>
      <c r="Y4346">
        <v>12</v>
      </c>
      <c r="Z4346" t="s">
        <v>3524</v>
      </c>
      <c r="AA4346" t="s">
        <v>6572</v>
      </c>
      <c r="AB4346" t="s">
        <v>8206</v>
      </c>
      <c r="AC4346">
        <v>41</v>
      </c>
      <c r="AD4346" t="s">
        <v>8762</v>
      </c>
      <c r="AE4346" t="s">
        <v>9358</v>
      </c>
      <c r="AF4346" t="s">
        <v>8558</v>
      </c>
      <c r="AG4346" t="s">
        <v>457</v>
      </c>
    </row>
    <row r="4347" spans="1:34" hidden="1" x14ac:dyDescent="0.25">
      <c r="A4347" t="s">
        <v>70</v>
      </c>
      <c r="B4347">
        <v>2025343</v>
      </c>
      <c r="C4347" t="s">
        <v>86</v>
      </c>
      <c r="D4347">
        <v>10</v>
      </c>
      <c r="E4347" t="s">
        <v>97</v>
      </c>
      <c r="F4347">
        <v>1600</v>
      </c>
      <c r="G4347" t="s">
        <v>100</v>
      </c>
      <c r="H4347" t="s">
        <v>408</v>
      </c>
      <c r="I4347" t="s">
        <v>446</v>
      </c>
      <c r="J4347" t="s">
        <v>451</v>
      </c>
      <c r="K4347">
        <v>24.24</v>
      </c>
      <c r="L4347">
        <v>46.37</v>
      </c>
      <c r="M4347" t="s">
        <v>587</v>
      </c>
      <c r="N4347" t="s">
        <v>958</v>
      </c>
      <c r="Q4347">
        <v>6</v>
      </c>
      <c r="R4347">
        <v>11</v>
      </c>
      <c r="S4347" t="s">
        <v>1303</v>
      </c>
      <c r="T4347" t="s">
        <v>2490</v>
      </c>
      <c r="U4347" t="s">
        <v>3409</v>
      </c>
      <c r="V4347" t="s">
        <v>3444</v>
      </c>
      <c r="W4347">
        <v>117</v>
      </c>
      <c r="X4347">
        <v>1211</v>
      </c>
      <c r="Y4347">
        <v>2</v>
      </c>
      <c r="Z4347" t="s">
        <v>3514</v>
      </c>
      <c r="AA4347" t="s">
        <v>6573</v>
      </c>
      <c r="AB4347" t="s">
        <v>950</v>
      </c>
      <c r="AC4347">
        <v>4</v>
      </c>
      <c r="AD4347" t="s">
        <v>8730</v>
      </c>
      <c r="AE4347" t="s">
        <v>9303</v>
      </c>
      <c r="AF4347" t="s">
        <v>8602</v>
      </c>
      <c r="AG4347" t="s">
        <v>8418</v>
      </c>
    </row>
    <row r="4348" spans="1:34" hidden="1" x14ac:dyDescent="0.25">
      <c r="A4348" t="s">
        <v>70</v>
      </c>
      <c r="B4348">
        <v>2025343</v>
      </c>
      <c r="C4348" t="s">
        <v>86</v>
      </c>
      <c r="D4348">
        <v>10</v>
      </c>
      <c r="E4348" t="s">
        <v>97</v>
      </c>
      <c r="F4348">
        <v>1600</v>
      </c>
      <c r="G4348" t="s">
        <v>100</v>
      </c>
      <c r="H4348" t="s">
        <v>408</v>
      </c>
      <c r="I4348" t="s">
        <v>446</v>
      </c>
      <c r="J4348" t="s">
        <v>451</v>
      </c>
      <c r="K4348">
        <v>24.24</v>
      </c>
      <c r="L4348">
        <v>46.37</v>
      </c>
      <c r="M4348" t="s">
        <v>587</v>
      </c>
      <c r="N4348" t="s">
        <v>958</v>
      </c>
      <c r="Q4348">
        <v>7</v>
      </c>
      <c r="R4348">
        <v>12</v>
      </c>
      <c r="S4348" t="s">
        <v>2168</v>
      </c>
      <c r="T4348" t="s">
        <v>3355</v>
      </c>
      <c r="U4348" t="s">
        <v>3398</v>
      </c>
      <c r="V4348" t="s">
        <v>3444</v>
      </c>
      <c r="W4348">
        <v>117</v>
      </c>
      <c r="X4348">
        <v>1136</v>
      </c>
      <c r="Y4348">
        <v>10</v>
      </c>
      <c r="Z4348" t="s">
        <v>3485</v>
      </c>
      <c r="AA4348" t="s">
        <v>6084</v>
      </c>
      <c r="AB4348" t="s">
        <v>7201</v>
      </c>
      <c r="AC4348">
        <v>22</v>
      </c>
      <c r="AD4348" t="s">
        <v>8890</v>
      </c>
      <c r="AE4348" t="s">
        <v>9377</v>
      </c>
      <c r="AF4348" t="s">
        <v>8614</v>
      </c>
      <c r="AG4348" t="s">
        <v>8474</v>
      </c>
    </row>
    <row r="4349" spans="1:34" hidden="1" x14ac:dyDescent="0.25">
      <c r="A4349" t="s">
        <v>70</v>
      </c>
      <c r="B4349">
        <v>2025343</v>
      </c>
      <c r="C4349" t="s">
        <v>86</v>
      </c>
      <c r="D4349">
        <v>10</v>
      </c>
      <c r="E4349" t="s">
        <v>97</v>
      </c>
      <c r="F4349">
        <v>1600</v>
      </c>
      <c r="G4349" t="s">
        <v>100</v>
      </c>
      <c r="H4349" t="s">
        <v>408</v>
      </c>
      <c r="I4349" t="s">
        <v>446</v>
      </c>
      <c r="J4349" t="s">
        <v>451</v>
      </c>
      <c r="K4349">
        <v>24.24</v>
      </c>
      <c r="L4349">
        <v>46.37</v>
      </c>
      <c r="M4349" t="s">
        <v>587</v>
      </c>
      <c r="N4349" t="s">
        <v>958</v>
      </c>
      <c r="Q4349">
        <v>8</v>
      </c>
      <c r="R4349">
        <v>8</v>
      </c>
      <c r="S4349" t="s">
        <v>2028</v>
      </c>
      <c r="T4349" t="s">
        <v>3215</v>
      </c>
      <c r="U4349" t="s">
        <v>3416</v>
      </c>
      <c r="V4349" t="s">
        <v>3460</v>
      </c>
      <c r="W4349">
        <v>120</v>
      </c>
      <c r="X4349">
        <v>1120</v>
      </c>
      <c r="Y4349">
        <v>1</v>
      </c>
      <c r="Z4349" t="s">
        <v>3487</v>
      </c>
      <c r="AA4349" t="s">
        <v>6574</v>
      </c>
      <c r="AB4349" t="s">
        <v>8299</v>
      </c>
      <c r="AC4349">
        <v>10</v>
      </c>
      <c r="AD4349" t="s">
        <v>8454</v>
      </c>
      <c r="AE4349" t="s">
        <v>9377</v>
      </c>
      <c r="AF4349" t="s">
        <v>8820</v>
      </c>
      <c r="AG4349" t="s">
        <v>8820</v>
      </c>
    </row>
    <row r="4350" spans="1:34" hidden="1" x14ac:dyDescent="0.25">
      <c r="A4350" t="s">
        <v>70</v>
      </c>
      <c r="B4350">
        <v>2025343</v>
      </c>
      <c r="C4350" t="s">
        <v>86</v>
      </c>
      <c r="D4350">
        <v>10</v>
      </c>
      <c r="E4350" t="s">
        <v>97</v>
      </c>
      <c r="F4350">
        <v>1600</v>
      </c>
      <c r="G4350" t="s">
        <v>100</v>
      </c>
      <c r="H4350" t="s">
        <v>408</v>
      </c>
      <c r="I4350" t="s">
        <v>446</v>
      </c>
      <c r="J4350" t="s">
        <v>451</v>
      </c>
      <c r="K4350">
        <v>24.24</v>
      </c>
      <c r="L4350">
        <v>46.37</v>
      </c>
      <c r="M4350" t="s">
        <v>587</v>
      </c>
      <c r="N4350" t="s">
        <v>958</v>
      </c>
      <c r="Q4350">
        <v>9</v>
      </c>
      <c r="R4350">
        <v>3</v>
      </c>
      <c r="S4350" t="s">
        <v>2154</v>
      </c>
      <c r="T4350" t="s">
        <v>3341</v>
      </c>
      <c r="U4350" t="s">
        <v>3431</v>
      </c>
      <c r="V4350" t="s">
        <v>3453</v>
      </c>
      <c r="W4350">
        <v>130</v>
      </c>
      <c r="X4350">
        <v>1235</v>
      </c>
      <c r="Y4350">
        <v>8</v>
      </c>
      <c r="Z4350" t="s">
        <v>3527</v>
      </c>
      <c r="AA4350" t="s">
        <v>6575</v>
      </c>
      <c r="AB4350" t="s">
        <v>8210</v>
      </c>
      <c r="AC4350">
        <v>73</v>
      </c>
      <c r="AD4350" t="s">
        <v>8462</v>
      </c>
      <c r="AE4350" t="s">
        <v>9394</v>
      </c>
      <c r="AF4350" t="s">
        <v>8793</v>
      </c>
      <c r="AG4350" t="s">
        <v>8613</v>
      </c>
    </row>
    <row r="4351" spans="1:34" hidden="1" x14ac:dyDescent="0.25">
      <c r="A4351" t="s">
        <v>70</v>
      </c>
      <c r="B4351">
        <v>2025343</v>
      </c>
      <c r="C4351" t="s">
        <v>86</v>
      </c>
      <c r="D4351">
        <v>10</v>
      </c>
      <c r="E4351" t="s">
        <v>97</v>
      </c>
      <c r="F4351">
        <v>1600</v>
      </c>
      <c r="G4351" t="s">
        <v>100</v>
      </c>
      <c r="H4351" t="s">
        <v>408</v>
      </c>
      <c r="I4351" t="s">
        <v>446</v>
      </c>
      <c r="J4351" t="s">
        <v>451</v>
      </c>
      <c r="K4351">
        <v>24.24</v>
      </c>
      <c r="L4351">
        <v>46.37</v>
      </c>
      <c r="M4351" t="s">
        <v>587</v>
      </c>
      <c r="N4351" t="s">
        <v>958</v>
      </c>
      <c r="Q4351">
        <v>10</v>
      </c>
      <c r="R4351">
        <v>6</v>
      </c>
      <c r="S4351" t="s">
        <v>1751</v>
      </c>
      <c r="T4351" t="s">
        <v>2938</v>
      </c>
      <c r="U4351" t="s">
        <v>3400</v>
      </c>
      <c r="V4351" t="s">
        <v>3458</v>
      </c>
      <c r="W4351">
        <v>123</v>
      </c>
      <c r="X4351">
        <v>1156</v>
      </c>
      <c r="Y4351">
        <v>4</v>
      </c>
      <c r="Z4351" t="s">
        <v>3527</v>
      </c>
      <c r="AA4351" t="s">
        <v>5298</v>
      </c>
      <c r="AB4351" t="s">
        <v>7370</v>
      </c>
      <c r="AC4351">
        <v>21</v>
      </c>
      <c r="AD4351" t="s">
        <v>8580</v>
      </c>
      <c r="AE4351" t="s">
        <v>9309</v>
      </c>
      <c r="AF4351" t="s">
        <v>8553</v>
      </c>
      <c r="AG4351" t="s">
        <v>8685</v>
      </c>
    </row>
    <row r="4352" spans="1:34" hidden="1" x14ac:dyDescent="0.25">
      <c r="A4352" t="s">
        <v>70</v>
      </c>
      <c r="B4352">
        <v>2025343</v>
      </c>
      <c r="C4352" t="s">
        <v>86</v>
      </c>
      <c r="D4352">
        <v>10</v>
      </c>
      <c r="E4352" t="s">
        <v>97</v>
      </c>
      <c r="F4352">
        <v>1600</v>
      </c>
      <c r="G4352" t="s">
        <v>100</v>
      </c>
      <c r="H4352" t="s">
        <v>408</v>
      </c>
      <c r="I4352" t="s">
        <v>446</v>
      </c>
      <c r="J4352" t="s">
        <v>451</v>
      </c>
      <c r="K4352">
        <v>24.24</v>
      </c>
      <c r="L4352">
        <v>46.37</v>
      </c>
      <c r="M4352" t="s">
        <v>587</v>
      </c>
      <c r="N4352" t="s">
        <v>958</v>
      </c>
      <c r="Q4352">
        <v>11</v>
      </c>
      <c r="R4352">
        <v>13</v>
      </c>
      <c r="S4352" t="s">
        <v>2050</v>
      </c>
      <c r="T4352" t="s">
        <v>3237</v>
      </c>
      <c r="U4352" t="s">
        <v>3410</v>
      </c>
      <c r="V4352" t="s">
        <v>3454</v>
      </c>
      <c r="W4352">
        <v>117</v>
      </c>
      <c r="X4352">
        <v>1044</v>
      </c>
      <c r="Y4352">
        <v>13</v>
      </c>
      <c r="Z4352" t="s">
        <v>3525</v>
      </c>
      <c r="AA4352" t="s">
        <v>6576</v>
      </c>
      <c r="AB4352" t="s">
        <v>6842</v>
      </c>
      <c r="AC4352">
        <v>50</v>
      </c>
      <c r="AD4352" t="s">
        <v>8702</v>
      </c>
      <c r="AE4352" t="s">
        <v>9349</v>
      </c>
      <c r="AF4352" t="s">
        <v>8614</v>
      </c>
      <c r="AG4352" t="s">
        <v>8493</v>
      </c>
    </row>
    <row r="4353" spans="1:33" hidden="1" x14ac:dyDescent="0.25">
      <c r="A4353" t="s">
        <v>70</v>
      </c>
      <c r="B4353">
        <v>2025343</v>
      </c>
      <c r="C4353" t="s">
        <v>86</v>
      </c>
      <c r="D4353">
        <v>10</v>
      </c>
      <c r="E4353" t="s">
        <v>97</v>
      </c>
      <c r="F4353">
        <v>1600</v>
      </c>
      <c r="G4353" t="s">
        <v>100</v>
      </c>
      <c r="H4353" t="s">
        <v>408</v>
      </c>
      <c r="I4353" t="s">
        <v>446</v>
      </c>
      <c r="J4353" t="s">
        <v>451</v>
      </c>
      <c r="K4353">
        <v>24.24</v>
      </c>
      <c r="L4353">
        <v>46.37</v>
      </c>
      <c r="M4353" t="s">
        <v>587</v>
      </c>
      <c r="N4353" t="s">
        <v>958</v>
      </c>
      <c r="Q4353">
        <v>12</v>
      </c>
      <c r="R4353">
        <v>4</v>
      </c>
      <c r="S4353" t="s">
        <v>2140</v>
      </c>
      <c r="T4353" t="s">
        <v>3327</v>
      </c>
      <c r="U4353" t="s">
        <v>3401</v>
      </c>
      <c r="V4353" t="s">
        <v>3453</v>
      </c>
      <c r="W4353">
        <v>128</v>
      </c>
      <c r="X4353">
        <v>1123</v>
      </c>
      <c r="Y4353">
        <v>9</v>
      </c>
      <c r="Z4353" t="s">
        <v>3494</v>
      </c>
      <c r="AA4353" t="s">
        <v>6577</v>
      </c>
      <c r="AB4353" t="s">
        <v>8300</v>
      </c>
      <c r="AC4353">
        <v>134</v>
      </c>
      <c r="AD4353" t="s">
        <v>8688</v>
      </c>
      <c r="AE4353" t="s">
        <v>9308</v>
      </c>
      <c r="AF4353" t="s">
        <v>8557</v>
      </c>
      <c r="AG4353" t="s">
        <v>8735</v>
      </c>
    </row>
    <row r="4354" spans="1:33" hidden="1" x14ac:dyDescent="0.25">
      <c r="A4354" t="s">
        <v>70</v>
      </c>
      <c r="B4354">
        <v>2025343</v>
      </c>
      <c r="C4354" t="s">
        <v>86</v>
      </c>
      <c r="D4354">
        <v>10</v>
      </c>
      <c r="E4354" t="s">
        <v>97</v>
      </c>
      <c r="F4354">
        <v>1600</v>
      </c>
      <c r="G4354" t="s">
        <v>100</v>
      </c>
      <c r="H4354" t="s">
        <v>408</v>
      </c>
      <c r="I4354" t="s">
        <v>446</v>
      </c>
      <c r="J4354" t="s">
        <v>451</v>
      </c>
      <c r="K4354">
        <v>24.24</v>
      </c>
      <c r="L4354">
        <v>46.37</v>
      </c>
      <c r="M4354" t="s">
        <v>587</v>
      </c>
      <c r="N4354" t="s">
        <v>958</v>
      </c>
      <c r="Q4354">
        <v>13</v>
      </c>
      <c r="R4354">
        <v>5</v>
      </c>
      <c r="S4354" t="s">
        <v>2139</v>
      </c>
      <c r="T4354" t="s">
        <v>3326</v>
      </c>
      <c r="U4354" t="s">
        <v>3412</v>
      </c>
      <c r="V4354" t="s">
        <v>3450</v>
      </c>
      <c r="W4354">
        <v>123</v>
      </c>
      <c r="X4354">
        <v>1165</v>
      </c>
      <c r="Y4354">
        <v>11</v>
      </c>
      <c r="Z4354" t="s">
        <v>3544</v>
      </c>
      <c r="AA4354" t="s">
        <v>5238</v>
      </c>
      <c r="AB4354" t="s">
        <v>8301</v>
      </c>
      <c r="AC4354">
        <v>129</v>
      </c>
      <c r="AD4354" t="s">
        <v>8412</v>
      </c>
      <c r="AE4354" t="s">
        <v>9363</v>
      </c>
      <c r="AF4354" t="s">
        <v>8558</v>
      </c>
      <c r="AG4354" t="s">
        <v>8443</v>
      </c>
    </row>
    <row r="4355" spans="1:33" hidden="1" x14ac:dyDescent="0.25">
      <c r="A4355" t="s">
        <v>70</v>
      </c>
      <c r="B4355">
        <v>2025343</v>
      </c>
      <c r="C4355" t="s">
        <v>86</v>
      </c>
      <c r="D4355">
        <v>10</v>
      </c>
      <c r="E4355" t="s">
        <v>97</v>
      </c>
      <c r="F4355">
        <v>1600</v>
      </c>
      <c r="G4355" t="s">
        <v>100</v>
      </c>
      <c r="H4355" t="s">
        <v>408</v>
      </c>
      <c r="I4355" t="s">
        <v>446</v>
      </c>
      <c r="J4355" t="s">
        <v>451</v>
      </c>
      <c r="K4355">
        <v>24.24</v>
      </c>
      <c r="L4355">
        <v>46.37</v>
      </c>
      <c r="M4355" t="s">
        <v>587</v>
      </c>
      <c r="N4355" t="s">
        <v>958</v>
      </c>
      <c r="Q4355">
        <v>14</v>
      </c>
      <c r="R4355">
        <v>7</v>
      </c>
      <c r="S4355" t="s">
        <v>2169</v>
      </c>
      <c r="T4355" t="s">
        <v>3356</v>
      </c>
      <c r="U4355" t="s">
        <v>3407</v>
      </c>
      <c r="V4355" t="s">
        <v>3447</v>
      </c>
      <c r="W4355">
        <v>122</v>
      </c>
      <c r="X4355">
        <v>1069</v>
      </c>
      <c r="Y4355">
        <v>5</v>
      </c>
      <c r="Z4355" t="s">
        <v>3568</v>
      </c>
      <c r="AA4355" t="s">
        <v>6578</v>
      </c>
      <c r="AB4355" t="s">
        <v>7113</v>
      </c>
      <c r="AC4355">
        <v>68</v>
      </c>
      <c r="AD4355" t="s">
        <v>8730</v>
      </c>
      <c r="AE4355" t="s">
        <v>9377</v>
      </c>
      <c r="AF4355" t="s">
        <v>8711</v>
      </c>
      <c r="AG4355" t="s">
        <v>9159</v>
      </c>
    </row>
    <row r="4356" spans="1:33" hidden="1" x14ac:dyDescent="0.25">
      <c r="A4356" t="s">
        <v>70</v>
      </c>
      <c r="B4356">
        <v>2025344</v>
      </c>
      <c r="C4356" t="s">
        <v>86</v>
      </c>
      <c r="D4356">
        <v>11</v>
      </c>
      <c r="E4356" t="s">
        <v>92</v>
      </c>
      <c r="F4356">
        <v>1400</v>
      </c>
      <c r="G4356" t="s">
        <v>100</v>
      </c>
      <c r="H4356" t="s">
        <v>409</v>
      </c>
      <c r="I4356" t="s">
        <v>446</v>
      </c>
      <c r="J4356" t="s">
        <v>451</v>
      </c>
      <c r="K4356">
        <v>13.38</v>
      </c>
      <c r="L4356">
        <v>36.04</v>
      </c>
      <c r="M4356" t="s">
        <v>769</v>
      </c>
      <c r="N4356" t="s">
        <v>959</v>
      </c>
      <c r="Q4356">
        <v>1</v>
      </c>
      <c r="R4356">
        <v>13</v>
      </c>
      <c r="S4356" t="s">
        <v>1224</v>
      </c>
      <c r="T4356" t="s">
        <v>2411</v>
      </c>
      <c r="U4356" t="s">
        <v>3407</v>
      </c>
      <c r="V4356" t="s">
        <v>3460</v>
      </c>
      <c r="W4356">
        <v>116</v>
      </c>
      <c r="X4356">
        <v>1202</v>
      </c>
      <c r="Y4356">
        <v>10</v>
      </c>
      <c r="Z4356" t="s">
        <v>3478</v>
      </c>
      <c r="AA4356" t="s">
        <v>6579</v>
      </c>
      <c r="AB4356" t="s">
        <v>959</v>
      </c>
      <c r="AC4356">
        <v>5.7</v>
      </c>
      <c r="AD4356" t="s">
        <v>8568</v>
      </c>
      <c r="AE4356" t="s">
        <v>9456</v>
      </c>
      <c r="AF4356" t="s">
        <v>8591</v>
      </c>
      <c r="AG4356" t="s">
        <v>9277</v>
      </c>
    </row>
    <row r="4357" spans="1:33" hidden="1" x14ac:dyDescent="0.25">
      <c r="A4357" t="s">
        <v>70</v>
      </c>
      <c r="B4357">
        <v>2025344</v>
      </c>
      <c r="C4357" t="s">
        <v>86</v>
      </c>
      <c r="D4357">
        <v>11</v>
      </c>
      <c r="E4357" t="s">
        <v>92</v>
      </c>
      <c r="F4357">
        <v>1400</v>
      </c>
      <c r="G4357" t="s">
        <v>100</v>
      </c>
      <c r="H4357" t="s">
        <v>409</v>
      </c>
      <c r="I4357" t="s">
        <v>446</v>
      </c>
      <c r="J4357" t="s">
        <v>451</v>
      </c>
      <c r="K4357">
        <v>13.38</v>
      </c>
      <c r="L4357">
        <v>36.04</v>
      </c>
      <c r="M4357" t="s">
        <v>769</v>
      </c>
      <c r="N4357" t="s">
        <v>959</v>
      </c>
      <c r="Q4357">
        <v>2</v>
      </c>
      <c r="R4357">
        <v>6</v>
      </c>
      <c r="S4357" t="s">
        <v>1879</v>
      </c>
      <c r="T4357" t="s">
        <v>3066</v>
      </c>
      <c r="U4357" t="s">
        <v>3406</v>
      </c>
      <c r="V4357" t="s">
        <v>3459</v>
      </c>
      <c r="W4357">
        <v>120</v>
      </c>
      <c r="X4357">
        <v>1218</v>
      </c>
      <c r="Y4357">
        <v>1</v>
      </c>
      <c r="Z4357" t="s">
        <v>3554</v>
      </c>
      <c r="AA4357" t="s">
        <v>6580</v>
      </c>
      <c r="AB4357" t="s">
        <v>959</v>
      </c>
      <c r="AC4357">
        <v>10</v>
      </c>
      <c r="AD4357" t="s">
        <v>8783</v>
      </c>
      <c r="AE4357" t="s">
        <v>8948</v>
      </c>
      <c r="AF4357" t="s">
        <v>8591</v>
      </c>
      <c r="AG4357" t="s">
        <v>9290</v>
      </c>
    </row>
    <row r="4358" spans="1:33" hidden="1" x14ac:dyDescent="0.25">
      <c r="A4358" t="s">
        <v>70</v>
      </c>
      <c r="B4358">
        <v>2025344</v>
      </c>
      <c r="C4358" t="s">
        <v>86</v>
      </c>
      <c r="D4358">
        <v>11</v>
      </c>
      <c r="E4358" t="s">
        <v>92</v>
      </c>
      <c r="F4358">
        <v>1400</v>
      </c>
      <c r="G4358" t="s">
        <v>100</v>
      </c>
      <c r="H4358" t="s">
        <v>409</v>
      </c>
      <c r="I4358" t="s">
        <v>446</v>
      </c>
      <c r="J4358" t="s">
        <v>451</v>
      </c>
      <c r="K4358">
        <v>13.38</v>
      </c>
      <c r="L4358">
        <v>36.04</v>
      </c>
      <c r="M4358" t="s">
        <v>769</v>
      </c>
      <c r="N4358" t="s">
        <v>959</v>
      </c>
      <c r="Q4358">
        <v>3</v>
      </c>
      <c r="R4358">
        <v>7</v>
      </c>
      <c r="S4358" t="s">
        <v>2170</v>
      </c>
      <c r="T4358" t="s">
        <v>3357</v>
      </c>
      <c r="U4358" t="s">
        <v>3418</v>
      </c>
      <c r="V4358" t="s">
        <v>3457</v>
      </c>
      <c r="W4358">
        <v>118</v>
      </c>
      <c r="X4358">
        <v>1141</v>
      </c>
      <c r="Y4358">
        <v>14</v>
      </c>
      <c r="Z4358" t="s">
        <v>3482</v>
      </c>
      <c r="AA4358" t="s">
        <v>6581</v>
      </c>
      <c r="AB4358" t="s">
        <v>8080</v>
      </c>
      <c r="AC4358">
        <v>82</v>
      </c>
      <c r="AD4358" t="s">
        <v>8782</v>
      </c>
      <c r="AE4358" t="s">
        <v>9371</v>
      </c>
      <c r="AF4358" t="s">
        <v>8898</v>
      </c>
      <c r="AG4358" t="s">
        <v>9305</v>
      </c>
    </row>
    <row r="4359" spans="1:33" hidden="1" x14ac:dyDescent="0.25">
      <c r="A4359" t="s">
        <v>70</v>
      </c>
      <c r="B4359">
        <v>2025344</v>
      </c>
      <c r="C4359" t="s">
        <v>86</v>
      </c>
      <c r="D4359">
        <v>11</v>
      </c>
      <c r="E4359" t="s">
        <v>92</v>
      </c>
      <c r="F4359">
        <v>1400</v>
      </c>
      <c r="G4359" t="s">
        <v>100</v>
      </c>
      <c r="H4359" t="s">
        <v>409</v>
      </c>
      <c r="I4359" t="s">
        <v>446</v>
      </c>
      <c r="J4359" t="s">
        <v>451</v>
      </c>
      <c r="K4359">
        <v>13.38</v>
      </c>
      <c r="L4359">
        <v>36.04</v>
      </c>
      <c r="M4359" t="s">
        <v>769</v>
      </c>
      <c r="N4359" t="s">
        <v>959</v>
      </c>
      <c r="Q4359">
        <v>4</v>
      </c>
      <c r="R4359">
        <v>14</v>
      </c>
      <c r="S4359" t="s">
        <v>1535</v>
      </c>
      <c r="T4359" t="s">
        <v>2722</v>
      </c>
      <c r="U4359" t="s">
        <v>3409</v>
      </c>
      <c r="V4359" t="s">
        <v>3450</v>
      </c>
      <c r="W4359">
        <v>116</v>
      </c>
      <c r="X4359">
        <v>1220</v>
      </c>
      <c r="Y4359">
        <v>7</v>
      </c>
      <c r="Z4359" t="s">
        <v>3514</v>
      </c>
      <c r="AA4359" t="s">
        <v>6582</v>
      </c>
      <c r="AB4359" t="s">
        <v>7890</v>
      </c>
      <c r="AC4359">
        <v>3.2</v>
      </c>
      <c r="AD4359" t="s">
        <v>8821</v>
      </c>
      <c r="AE4359" t="s">
        <v>8948</v>
      </c>
      <c r="AF4359" t="s">
        <v>8651</v>
      </c>
      <c r="AG4359" t="s">
        <v>9434</v>
      </c>
    </row>
    <row r="4360" spans="1:33" hidden="1" x14ac:dyDescent="0.25">
      <c r="A4360" t="s">
        <v>70</v>
      </c>
      <c r="B4360">
        <v>2025344</v>
      </c>
      <c r="C4360" t="s">
        <v>86</v>
      </c>
      <c r="D4360">
        <v>11</v>
      </c>
      <c r="E4360" t="s">
        <v>92</v>
      </c>
      <c r="F4360">
        <v>1400</v>
      </c>
      <c r="G4360" t="s">
        <v>100</v>
      </c>
      <c r="H4360" t="s">
        <v>409</v>
      </c>
      <c r="I4360" t="s">
        <v>446</v>
      </c>
      <c r="J4360" t="s">
        <v>451</v>
      </c>
      <c r="K4360">
        <v>13.38</v>
      </c>
      <c r="L4360">
        <v>36.04</v>
      </c>
      <c r="M4360" t="s">
        <v>769</v>
      </c>
      <c r="N4360" t="s">
        <v>959</v>
      </c>
      <c r="Q4360">
        <v>5</v>
      </c>
      <c r="R4360">
        <v>2</v>
      </c>
      <c r="S4360" t="s">
        <v>2057</v>
      </c>
      <c r="T4360" t="s">
        <v>3244</v>
      </c>
      <c r="U4360" t="s">
        <v>3403</v>
      </c>
      <c r="V4360" t="s">
        <v>3454</v>
      </c>
      <c r="W4360">
        <v>134</v>
      </c>
      <c r="X4360">
        <v>1166</v>
      </c>
      <c r="Y4360">
        <v>8</v>
      </c>
      <c r="Z4360" t="s">
        <v>3496</v>
      </c>
      <c r="AA4360" t="s">
        <v>6583</v>
      </c>
      <c r="AB4360" t="s">
        <v>8123</v>
      </c>
      <c r="AC4360">
        <v>5.9</v>
      </c>
      <c r="AD4360" t="s">
        <v>8783</v>
      </c>
      <c r="AE4360" t="s">
        <v>9434</v>
      </c>
      <c r="AF4360" t="s">
        <v>8764</v>
      </c>
      <c r="AG4360" t="s">
        <v>9365</v>
      </c>
    </row>
    <row r="4361" spans="1:33" hidden="1" x14ac:dyDescent="0.25">
      <c r="A4361" t="s">
        <v>70</v>
      </c>
      <c r="B4361">
        <v>2025344</v>
      </c>
      <c r="C4361" t="s">
        <v>86</v>
      </c>
      <c r="D4361">
        <v>11</v>
      </c>
      <c r="E4361" t="s">
        <v>92</v>
      </c>
      <c r="F4361">
        <v>1400</v>
      </c>
      <c r="G4361" t="s">
        <v>100</v>
      </c>
      <c r="H4361" t="s">
        <v>409</v>
      </c>
      <c r="I4361" t="s">
        <v>446</v>
      </c>
      <c r="J4361" t="s">
        <v>451</v>
      </c>
      <c r="K4361">
        <v>13.38</v>
      </c>
      <c r="L4361">
        <v>36.04</v>
      </c>
      <c r="M4361" t="s">
        <v>769</v>
      </c>
      <c r="N4361" t="s">
        <v>959</v>
      </c>
      <c r="Q4361">
        <v>6</v>
      </c>
      <c r="R4361">
        <v>10</v>
      </c>
      <c r="S4361" t="s">
        <v>1842</v>
      </c>
      <c r="T4361" t="s">
        <v>3029</v>
      </c>
      <c r="U4361" t="s">
        <v>3410</v>
      </c>
      <c r="V4361" t="s">
        <v>3446</v>
      </c>
      <c r="W4361">
        <v>117</v>
      </c>
      <c r="X4361">
        <v>1235</v>
      </c>
      <c r="Y4361">
        <v>6</v>
      </c>
      <c r="Z4361" t="s">
        <v>3490</v>
      </c>
      <c r="AA4361" t="s">
        <v>6584</v>
      </c>
      <c r="AB4361" t="s">
        <v>870</v>
      </c>
      <c r="AC4361">
        <v>78</v>
      </c>
      <c r="AD4361" t="s">
        <v>8572</v>
      </c>
      <c r="AE4361" t="s">
        <v>8749</v>
      </c>
      <c r="AF4361" t="s">
        <v>8591</v>
      </c>
      <c r="AG4361" t="s">
        <v>9358</v>
      </c>
    </row>
    <row r="4362" spans="1:33" hidden="1" x14ac:dyDescent="0.25">
      <c r="A4362" t="s">
        <v>70</v>
      </c>
      <c r="B4362">
        <v>2025344</v>
      </c>
      <c r="C4362" t="s">
        <v>86</v>
      </c>
      <c r="D4362">
        <v>11</v>
      </c>
      <c r="E4362" t="s">
        <v>92</v>
      </c>
      <c r="F4362">
        <v>1400</v>
      </c>
      <c r="G4362" t="s">
        <v>100</v>
      </c>
      <c r="H4362" t="s">
        <v>409</v>
      </c>
      <c r="I4362" t="s">
        <v>446</v>
      </c>
      <c r="J4362" t="s">
        <v>451</v>
      </c>
      <c r="K4362">
        <v>13.38</v>
      </c>
      <c r="L4362">
        <v>36.04</v>
      </c>
      <c r="M4362" t="s">
        <v>769</v>
      </c>
      <c r="N4362" t="s">
        <v>959</v>
      </c>
      <c r="Q4362">
        <v>7</v>
      </c>
      <c r="R4362">
        <v>3</v>
      </c>
      <c r="S4362" t="s">
        <v>1131</v>
      </c>
      <c r="T4362" t="s">
        <v>2318</v>
      </c>
      <c r="U4362" t="s">
        <v>3416</v>
      </c>
      <c r="V4362" t="s">
        <v>3443</v>
      </c>
      <c r="W4362">
        <v>128</v>
      </c>
      <c r="X4362">
        <v>1111</v>
      </c>
      <c r="Y4362">
        <v>13</v>
      </c>
      <c r="Z4362" t="s">
        <v>3484</v>
      </c>
      <c r="AA4362" t="s">
        <v>6585</v>
      </c>
      <c r="AB4362" t="s">
        <v>7910</v>
      </c>
      <c r="AC4362">
        <v>16</v>
      </c>
      <c r="AD4362" t="s">
        <v>8951</v>
      </c>
      <c r="AE4362" t="s">
        <v>9434</v>
      </c>
      <c r="AF4362" t="s">
        <v>8649</v>
      </c>
      <c r="AG4362" t="s">
        <v>9224</v>
      </c>
    </row>
    <row r="4363" spans="1:33" hidden="1" x14ac:dyDescent="0.25">
      <c r="A4363" t="s">
        <v>70</v>
      </c>
      <c r="B4363">
        <v>2025344</v>
      </c>
      <c r="C4363" t="s">
        <v>86</v>
      </c>
      <c r="D4363">
        <v>11</v>
      </c>
      <c r="E4363" t="s">
        <v>92</v>
      </c>
      <c r="F4363">
        <v>1400</v>
      </c>
      <c r="G4363" t="s">
        <v>100</v>
      </c>
      <c r="H4363" t="s">
        <v>409</v>
      </c>
      <c r="I4363" t="s">
        <v>446</v>
      </c>
      <c r="J4363" t="s">
        <v>451</v>
      </c>
      <c r="K4363">
        <v>13.38</v>
      </c>
      <c r="L4363">
        <v>36.04</v>
      </c>
      <c r="M4363" t="s">
        <v>769</v>
      </c>
      <c r="N4363" t="s">
        <v>959</v>
      </c>
      <c r="Q4363">
        <v>8</v>
      </c>
      <c r="R4363">
        <v>12</v>
      </c>
      <c r="S4363" t="s">
        <v>1189</v>
      </c>
      <c r="T4363" t="s">
        <v>2376</v>
      </c>
      <c r="U4363" t="s">
        <v>3422</v>
      </c>
      <c r="V4363" t="s">
        <v>3458</v>
      </c>
      <c r="W4363">
        <v>118</v>
      </c>
      <c r="X4363">
        <v>1023</v>
      </c>
      <c r="Y4363">
        <v>12</v>
      </c>
      <c r="Z4363" t="s">
        <v>3497</v>
      </c>
      <c r="AA4363" t="s">
        <v>6586</v>
      </c>
      <c r="AB4363" t="s">
        <v>7992</v>
      </c>
      <c r="AC4363">
        <v>28</v>
      </c>
      <c r="AD4363" t="s">
        <v>8570</v>
      </c>
      <c r="AE4363" t="s">
        <v>9282</v>
      </c>
      <c r="AF4363" t="s">
        <v>8490</v>
      </c>
      <c r="AG4363" t="s">
        <v>9152</v>
      </c>
    </row>
    <row r="4364" spans="1:33" hidden="1" x14ac:dyDescent="0.25">
      <c r="A4364" t="s">
        <v>70</v>
      </c>
      <c r="B4364">
        <v>2025344</v>
      </c>
      <c r="C4364" t="s">
        <v>86</v>
      </c>
      <c r="D4364">
        <v>11</v>
      </c>
      <c r="E4364" t="s">
        <v>92</v>
      </c>
      <c r="F4364">
        <v>1400</v>
      </c>
      <c r="G4364" t="s">
        <v>100</v>
      </c>
      <c r="H4364" t="s">
        <v>409</v>
      </c>
      <c r="I4364" t="s">
        <v>446</v>
      </c>
      <c r="J4364" t="s">
        <v>451</v>
      </c>
      <c r="K4364">
        <v>13.38</v>
      </c>
      <c r="L4364">
        <v>36.04</v>
      </c>
      <c r="M4364" t="s">
        <v>769</v>
      </c>
      <c r="N4364" t="s">
        <v>959</v>
      </c>
      <c r="Q4364">
        <v>9</v>
      </c>
      <c r="R4364">
        <v>8</v>
      </c>
      <c r="S4364" t="s">
        <v>1740</v>
      </c>
      <c r="T4364" t="s">
        <v>2927</v>
      </c>
      <c r="U4364" t="s">
        <v>3398</v>
      </c>
      <c r="V4364" t="s">
        <v>3441</v>
      </c>
      <c r="W4364">
        <v>119</v>
      </c>
      <c r="X4364">
        <v>1086</v>
      </c>
      <c r="Y4364">
        <v>3</v>
      </c>
      <c r="Z4364" t="s">
        <v>3498</v>
      </c>
      <c r="AA4364" t="s">
        <v>6587</v>
      </c>
      <c r="AB4364" t="s">
        <v>8238</v>
      </c>
      <c r="AC4364">
        <v>35</v>
      </c>
      <c r="AD4364" t="s">
        <v>8513</v>
      </c>
      <c r="AE4364" t="s">
        <v>9371</v>
      </c>
      <c r="AF4364" t="s">
        <v>455</v>
      </c>
      <c r="AG4364" t="s">
        <v>9360</v>
      </c>
    </row>
    <row r="4365" spans="1:33" hidden="1" x14ac:dyDescent="0.25">
      <c r="A4365" t="s">
        <v>70</v>
      </c>
      <c r="B4365">
        <v>2025344</v>
      </c>
      <c r="C4365" t="s">
        <v>86</v>
      </c>
      <c r="D4365">
        <v>11</v>
      </c>
      <c r="E4365" t="s">
        <v>92</v>
      </c>
      <c r="F4365">
        <v>1400</v>
      </c>
      <c r="G4365" t="s">
        <v>100</v>
      </c>
      <c r="H4365" t="s">
        <v>409</v>
      </c>
      <c r="I4365" t="s">
        <v>446</v>
      </c>
      <c r="J4365" t="s">
        <v>451</v>
      </c>
      <c r="K4365">
        <v>13.38</v>
      </c>
      <c r="L4365">
        <v>36.04</v>
      </c>
      <c r="M4365" t="s">
        <v>769</v>
      </c>
      <c r="N4365" t="s">
        <v>959</v>
      </c>
      <c r="Q4365">
        <v>10</v>
      </c>
      <c r="R4365">
        <v>9</v>
      </c>
      <c r="S4365" t="s">
        <v>1487</v>
      </c>
      <c r="T4365" t="s">
        <v>2674</v>
      </c>
      <c r="U4365" t="s">
        <v>3411</v>
      </c>
      <c r="V4365" t="s">
        <v>3448</v>
      </c>
      <c r="W4365">
        <v>119</v>
      </c>
      <c r="X4365">
        <v>1175</v>
      </c>
      <c r="Y4365">
        <v>2</v>
      </c>
      <c r="Z4365" t="s">
        <v>3508</v>
      </c>
      <c r="AA4365" t="s">
        <v>6588</v>
      </c>
      <c r="AB4365" t="s">
        <v>7234</v>
      </c>
      <c r="AC4365">
        <v>5.0999999999999996</v>
      </c>
      <c r="AD4365" t="s">
        <v>8567</v>
      </c>
      <c r="AE4365" t="s">
        <v>9311</v>
      </c>
      <c r="AF4365" t="s">
        <v>8651</v>
      </c>
      <c r="AG4365" t="s">
        <v>9352</v>
      </c>
    </row>
    <row r="4366" spans="1:33" hidden="1" x14ac:dyDescent="0.25">
      <c r="A4366" t="s">
        <v>70</v>
      </c>
      <c r="B4366">
        <v>2025344</v>
      </c>
      <c r="C4366" t="s">
        <v>86</v>
      </c>
      <c r="D4366">
        <v>11</v>
      </c>
      <c r="E4366" t="s">
        <v>92</v>
      </c>
      <c r="F4366">
        <v>1400</v>
      </c>
      <c r="G4366" t="s">
        <v>100</v>
      </c>
      <c r="H4366" t="s">
        <v>409</v>
      </c>
      <c r="I4366" t="s">
        <v>446</v>
      </c>
      <c r="J4366" t="s">
        <v>451</v>
      </c>
      <c r="K4366">
        <v>13.38</v>
      </c>
      <c r="L4366">
        <v>36.04</v>
      </c>
      <c r="M4366" t="s">
        <v>769</v>
      </c>
      <c r="N4366" t="s">
        <v>959</v>
      </c>
      <c r="Q4366">
        <v>11</v>
      </c>
      <c r="R4366">
        <v>1</v>
      </c>
      <c r="S4366" t="s">
        <v>1929</v>
      </c>
      <c r="T4366" t="s">
        <v>3116</v>
      </c>
      <c r="U4366" t="s">
        <v>3412</v>
      </c>
      <c r="V4366" t="s">
        <v>3449</v>
      </c>
      <c r="W4366">
        <v>135</v>
      </c>
      <c r="X4366">
        <v>1142</v>
      </c>
      <c r="Y4366">
        <v>5</v>
      </c>
      <c r="Z4366" t="s">
        <v>3508</v>
      </c>
      <c r="AA4366" t="s">
        <v>6589</v>
      </c>
      <c r="AB4366" t="s">
        <v>7283</v>
      </c>
      <c r="AC4366">
        <v>15</v>
      </c>
      <c r="AD4366" t="s">
        <v>8781</v>
      </c>
      <c r="AE4366" t="s">
        <v>9282</v>
      </c>
      <c r="AF4366" t="s">
        <v>8764</v>
      </c>
      <c r="AG4366" t="s">
        <v>9399</v>
      </c>
    </row>
    <row r="4367" spans="1:33" hidden="1" x14ac:dyDescent="0.25">
      <c r="A4367" t="s">
        <v>70</v>
      </c>
      <c r="B4367">
        <v>2025344</v>
      </c>
      <c r="C4367" t="s">
        <v>86</v>
      </c>
      <c r="D4367">
        <v>11</v>
      </c>
      <c r="E4367" t="s">
        <v>92</v>
      </c>
      <c r="F4367">
        <v>1400</v>
      </c>
      <c r="G4367" t="s">
        <v>100</v>
      </c>
      <c r="H4367" t="s">
        <v>409</v>
      </c>
      <c r="I4367" t="s">
        <v>446</v>
      </c>
      <c r="J4367" t="s">
        <v>451</v>
      </c>
      <c r="K4367">
        <v>13.38</v>
      </c>
      <c r="L4367">
        <v>36.04</v>
      </c>
      <c r="M4367" t="s">
        <v>769</v>
      </c>
      <c r="N4367" t="s">
        <v>959</v>
      </c>
      <c r="Q4367">
        <v>12</v>
      </c>
      <c r="R4367">
        <v>5</v>
      </c>
      <c r="S4367" t="s">
        <v>1918</v>
      </c>
      <c r="T4367" t="s">
        <v>3105</v>
      </c>
      <c r="U4367" t="s">
        <v>3404</v>
      </c>
      <c r="V4367" t="s">
        <v>3456</v>
      </c>
      <c r="W4367">
        <v>124</v>
      </c>
      <c r="X4367">
        <v>1051</v>
      </c>
      <c r="Y4367">
        <v>4</v>
      </c>
      <c r="Z4367" t="s">
        <v>3487</v>
      </c>
      <c r="AA4367" t="s">
        <v>6590</v>
      </c>
      <c r="AB4367" t="s">
        <v>7427</v>
      </c>
      <c r="AC4367">
        <v>71</v>
      </c>
      <c r="AD4367" t="s">
        <v>8584</v>
      </c>
      <c r="AE4367" t="s">
        <v>9085</v>
      </c>
      <c r="AF4367" t="s">
        <v>8863</v>
      </c>
      <c r="AG4367" t="s">
        <v>9361</v>
      </c>
    </row>
    <row r="4368" spans="1:33" hidden="1" x14ac:dyDescent="0.25">
      <c r="A4368" t="s">
        <v>70</v>
      </c>
      <c r="B4368">
        <v>2025344</v>
      </c>
      <c r="C4368" t="s">
        <v>86</v>
      </c>
      <c r="D4368">
        <v>11</v>
      </c>
      <c r="E4368" t="s">
        <v>92</v>
      </c>
      <c r="F4368">
        <v>1400</v>
      </c>
      <c r="G4368" t="s">
        <v>100</v>
      </c>
      <c r="H4368" t="s">
        <v>409</v>
      </c>
      <c r="I4368" t="s">
        <v>446</v>
      </c>
      <c r="J4368" t="s">
        <v>451</v>
      </c>
      <c r="K4368">
        <v>13.38</v>
      </c>
      <c r="L4368">
        <v>36.04</v>
      </c>
      <c r="M4368" t="s">
        <v>769</v>
      </c>
      <c r="N4368" t="s">
        <v>959</v>
      </c>
      <c r="Q4368">
        <v>13</v>
      </c>
      <c r="R4368">
        <v>11</v>
      </c>
      <c r="S4368" t="s">
        <v>1683</v>
      </c>
      <c r="T4368" t="s">
        <v>2870</v>
      </c>
      <c r="U4368" t="s">
        <v>3399</v>
      </c>
      <c r="V4368" t="s">
        <v>3442</v>
      </c>
      <c r="W4368">
        <v>117</v>
      </c>
      <c r="X4368">
        <v>998</v>
      </c>
      <c r="Y4368">
        <v>11</v>
      </c>
      <c r="Z4368" t="s">
        <v>3525</v>
      </c>
      <c r="AA4368" t="s">
        <v>6591</v>
      </c>
      <c r="AB4368" t="s">
        <v>7993</v>
      </c>
      <c r="AC4368">
        <v>135</v>
      </c>
      <c r="AD4368" t="s">
        <v>8823</v>
      </c>
      <c r="AE4368" t="s">
        <v>9435</v>
      </c>
      <c r="AF4368" t="s">
        <v>8981</v>
      </c>
      <c r="AG4368" t="s">
        <v>9359</v>
      </c>
    </row>
    <row r="4369" spans="1:33" hidden="1" x14ac:dyDescent="0.25">
      <c r="A4369" t="s">
        <v>70</v>
      </c>
      <c r="B4369">
        <v>2025344</v>
      </c>
      <c r="C4369" t="s">
        <v>86</v>
      </c>
      <c r="D4369">
        <v>11</v>
      </c>
      <c r="E4369" t="s">
        <v>92</v>
      </c>
      <c r="F4369">
        <v>1400</v>
      </c>
      <c r="G4369" t="s">
        <v>100</v>
      </c>
      <c r="H4369" t="s">
        <v>409</v>
      </c>
      <c r="I4369" t="s">
        <v>446</v>
      </c>
      <c r="J4369" t="s">
        <v>451</v>
      </c>
      <c r="K4369">
        <v>13.38</v>
      </c>
      <c r="L4369">
        <v>36.04</v>
      </c>
      <c r="M4369" t="s">
        <v>769</v>
      </c>
      <c r="N4369" t="s">
        <v>959</v>
      </c>
      <c r="Q4369">
        <v>14</v>
      </c>
      <c r="R4369">
        <v>4</v>
      </c>
      <c r="S4369" t="s">
        <v>1346</v>
      </c>
      <c r="T4369" t="s">
        <v>2533</v>
      </c>
      <c r="U4369" t="s">
        <v>3417</v>
      </c>
      <c r="V4369" t="s">
        <v>3451</v>
      </c>
      <c r="W4369">
        <v>127</v>
      </c>
      <c r="X4369">
        <v>1074</v>
      </c>
      <c r="Y4369">
        <v>9</v>
      </c>
      <c r="Z4369" t="s">
        <v>3540</v>
      </c>
      <c r="AA4369" t="s">
        <v>6592</v>
      </c>
      <c r="AB4369" t="s">
        <v>8302</v>
      </c>
      <c r="AC4369">
        <v>27</v>
      </c>
      <c r="AD4369" t="s">
        <v>8821</v>
      </c>
      <c r="AE4369" t="s">
        <v>9456</v>
      </c>
      <c r="AF4369" t="s">
        <v>8911</v>
      </c>
      <c r="AG4369" t="s">
        <v>8401</v>
      </c>
    </row>
    <row r="4370" spans="1:33" hidden="1" x14ac:dyDescent="0.25">
      <c r="A4370" t="s">
        <v>71</v>
      </c>
      <c r="B4370">
        <v>2025345</v>
      </c>
      <c r="C4370" t="s">
        <v>87</v>
      </c>
      <c r="D4370">
        <v>1</v>
      </c>
      <c r="E4370" t="s">
        <v>88</v>
      </c>
      <c r="F4370">
        <v>1200</v>
      </c>
      <c r="G4370" t="s">
        <v>98</v>
      </c>
      <c r="H4370" t="s">
        <v>410</v>
      </c>
      <c r="I4370" t="s">
        <v>446</v>
      </c>
      <c r="J4370" t="s">
        <v>449</v>
      </c>
      <c r="K4370">
        <v>23.25</v>
      </c>
      <c r="L4370">
        <v>45.84</v>
      </c>
      <c r="M4370" t="s">
        <v>770</v>
      </c>
      <c r="Q4370">
        <v>1</v>
      </c>
      <c r="R4370">
        <v>3</v>
      </c>
      <c r="S4370" t="s">
        <v>1795</v>
      </c>
      <c r="T4370" t="s">
        <v>2982</v>
      </c>
      <c r="U4370" t="s">
        <v>3410</v>
      </c>
      <c r="V4370" t="s">
        <v>3461</v>
      </c>
      <c r="W4370">
        <v>133</v>
      </c>
      <c r="X4370">
        <v>1094</v>
      </c>
      <c r="Y4370">
        <v>5</v>
      </c>
      <c r="Z4370" t="s">
        <v>3478</v>
      </c>
      <c r="AA4370" t="s">
        <v>5600</v>
      </c>
      <c r="AB4370" t="s">
        <v>770</v>
      </c>
      <c r="AC4370">
        <v>41</v>
      </c>
      <c r="AD4370" t="s">
        <v>8393</v>
      </c>
      <c r="AE4370" t="s">
        <v>9227</v>
      </c>
      <c r="AF4370" t="s">
        <v>8889</v>
      </c>
    </row>
    <row r="4371" spans="1:33" hidden="1" x14ac:dyDescent="0.25">
      <c r="A4371" t="s">
        <v>71</v>
      </c>
      <c r="B4371">
        <v>2025345</v>
      </c>
      <c r="C4371" t="s">
        <v>87</v>
      </c>
      <c r="D4371">
        <v>1</v>
      </c>
      <c r="E4371" t="s">
        <v>88</v>
      </c>
      <c r="F4371">
        <v>1200</v>
      </c>
      <c r="G4371" t="s">
        <v>98</v>
      </c>
      <c r="H4371" t="s">
        <v>410</v>
      </c>
      <c r="I4371" t="s">
        <v>446</v>
      </c>
      <c r="J4371" t="s">
        <v>449</v>
      </c>
      <c r="K4371">
        <v>23.25</v>
      </c>
      <c r="L4371">
        <v>45.84</v>
      </c>
      <c r="M4371" t="s">
        <v>770</v>
      </c>
      <c r="Q4371">
        <v>2</v>
      </c>
      <c r="R4371">
        <v>6</v>
      </c>
      <c r="S4371" t="s">
        <v>1599</v>
      </c>
      <c r="T4371" t="s">
        <v>2786</v>
      </c>
      <c r="U4371" t="s">
        <v>3401</v>
      </c>
      <c r="V4371" t="s">
        <v>3453</v>
      </c>
      <c r="W4371">
        <v>131</v>
      </c>
      <c r="X4371">
        <v>1069</v>
      </c>
      <c r="Y4371">
        <v>12</v>
      </c>
      <c r="Z4371" t="s">
        <v>3480</v>
      </c>
      <c r="AA4371" t="s">
        <v>6593</v>
      </c>
      <c r="AB4371" t="s">
        <v>512</v>
      </c>
      <c r="AC4371">
        <v>12</v>
      </c>
      <c r="AD4371" t="s">
        <v>8399</v>
      </c>
      <c r="AE4371" t="s">
        <v>9232</v>
      </c>
      <c r="AF4371" t="s">
        <v>9054</v>
      </c>
    </row>
    <row r="4372" spans="1:33" hidden="1" x14ac:dyDescent="0.25">
      <c r="A4372" t="s">
        <v>71</v>
      </c>
      <c r="B4372">
        <v>2025345</v>
      </c>
      <c r="C4372" t="s">
        <v>87</v>
      </c>
      <c r="D4372">
        <v>1</v>
      </c>
      <c r="E4372" t="s">
        <v>88</v>
      </c>
      <c r="F4372">
        <v>1200</v>
      </c>
      <c r="G4372" t="s">
        <v>98</v>
      </c>
      <c r="H4372" t="s">
        <v>410</v>
      </c>
      <c r="I4372" t="s">
        <v>446</v>
      </c>
      <c r="J4372" t="s">
        <v>449</v>
      </c>
      <c r="K4372">
        <v>23.25</v>
      </c>
      <c r="L4372">
        <v>45.84</v>
      </c>
      <c r="M4372" t="s">
        <v>770</v>
      </c>
      <c r="Q4372">
        <v>3</v>
      </c>
      <c r="R4372">
        <v>4</v>
      </c>
      <c r="S4372" t="s">
        <v>1183</v>
      </c>
      <c r="T4372" t="s">
        <v>2370</v>
      </c>
      <c r="U4372" t="s">
        <v>3411</v>
      </c>
      <c r="V4372" t="s">
        <v>3460</v>
      </c>
      <c r="W4372">
        <v>133</v>
      </c>
      <c r="X4372">
        <v>1052</v>
      </c>
      <c r="Y4372">
        <v>9</v>
      </c>
      <c r="Z4372" t="s">
        <v>3481</v>
      </c>
      <c r="AA4372" t="s">
        <v>5822</v>
      </c>
      <c r="AB4372" t="s">
        <v>666</v>
      </c>
      <c r="AC4372">
        <v>6.7</v>
      </c>
      <c r="AD4372" t="s">
        <v>8477</v>
      </c>
      <c r="AE4372" t="s">
        <v>9229</v>
      </c>
      <c r="AF4372" t="s">
        <v>8417</v>
      </c>
    </row>
    <row r="4373" spans="1:33" hidden="1" x14ac:dyDescent="0.25">
      <c r="A4373" t="s">
        <v>71</v>
      </c>
      <c r="B4373">
        <v>2025345</v>
      </c>
      <c r="C4373" t="s">
        <v>87</v>
      </c>
      <c r="D4373">
        <v>1</v>
      </c>
      <c r="E4373" t="s">
        <v>88</v>
      </c>
      <c r="F4373">
        <v>1200</v>
      </c>
      <c r="G4373" t="s">
        <v>98</v>
      </c>
      <c r="H4373" t="s">
        <v>410</v>
      </c>
      <c r="I4373" t="s">
        <v>446</v>
      </c>
      <c r="J4373" t="s">
        <v>449</v>
      </c>
      <c r="K4373">
        <v>23.25</v>
      </c>
      <c r="L4373">
        <v>45.84</v>
      </c>
      <c r="M4373" t="s">
        <v>770</v>
      </c>
      <c r="Q4373">
        <v>4</v>
      </c>
      <c r="R4373">
        <v>8</v>
      </c>
      <c r="S4373" t="s">
        <v>1026</v>
      </c>
      <c r="T4373" t="s">
        <v>2213</v>
      </c>
      <c r="U4373" t="s">
        <v>3404</v>
      </c>
      <c r="V4373" t="s">
        <v>3443</v>
      </c>
      <c r="W4373">
        <v>126</v>
      </c>
      <c r="X4373">
        <v>1078</v>
      </c>
      <c r="Y4373">
        <v>1</v>
      </c>
      <c r="Z4373" t="s">
        <v>3481</v>
      </c>
      <c r="AA4373" t="s">
        <v>5481</v>
      </c>
      <c r="AB4373" t="s">
        <v>663</v>
      </c>
      <c r="AC4373">
        <v>4.8</v>
      </c>
      <c r="AD4373" t="s">
        <v>459</v>
      </c>
      <c r="AE4373" t="s">
        <v>9227</v>
      </c>
      <c r="AF4373" t="s">
        <v>8471</v>
      </c>
    </row>
    <row r="4374" spans="1:33" hidden="1" x14ac:dyDescent="0.25">
      <c r="A4374" t="s">
        <v>71</v>
      </c>
      <c r="B4374">
        <v>2025345</v>
      </c>
      <c r="C4374" t="s">
        <v>87</v>
      </c>
      <c r="D4374">
        <v>1</v>
      </c>
      <c r="E4374" t="s">
        <v>88</v>
      </c>
      <c r="F4374">
        <v>1200</v>
      </c>
      <c r="G4374" t="s">
        <v>98</v>
      </c>
      <c r="H4374" t="s">
        <v>410</v>
      </c>
      <c r="I4374" t="s">
        <v>446</v>
      </c>
      <c r="J4374" t="s">
        <v>449</v>
      </c>
      <c r="K4374">
        <v>23.25</v>
      </c>
      <c r="L4374">
        <v>45.84</v>
      </c>
      <c r="M4374" t="s">
        <v>770</v>
      </c>
      <c r="Q4374">
        <v>5</v>
      </c>
      <c r="R4374">
        <v>9</v>
      </c>
      <c r="S4374" t="s">
        <v>1029</v>
      </c>
      <c r="T4374" t="s">
        <v>2216</v>
      </c>
      <c r="U4374" t="s">
        <v>3409</v>
      </c>
      <c r="V4374" t="s">
        <v>3446</v>
      </c>
      <c r="W4374">
        <v>125</v>
      </c>
      <c r="X4374">
        <v>1177</v>
      </c>
      <c r="Y4374">
        <v>4</v>
      </c>
      <c r="Z4374" t="s">
        <v>3482</v>
      </c>
      <c r="AA4374" t="s">
        <v>4947</v>
      </c>
      <c r="AB4374" t="s">
        <v>6961</v>
      </c>
      <c r="AC4374">
        <v>29</v>
      </c>
      <c r="AD4374" t="s">
        <v>8476</v>
      </c>
      <c r="AE4374" t="s">
        <v>9227</v>
      </c>
      <c r="AF4374" t="s">
        <v>8401</v>
      </c>
    </row>
    <row r="4375" spans="1:33" hidden="1" x14ac:dyDescent="0.25">
      <c r="A4375" t="s">
        <v>71</v>
      </c>
      <c r="B4375">
        <v>2025345</v>
      </c>
      <c r="C4375" t="s">
        <v>87</v>
      </c>
      <c r="D4375">
        <v>1</v>
      </c>
      <c r="E4375" t="s">
        <v>88</v>
      </c>
      <c r="F4375">
        <v>1200</v>
      </c>
      <c r="G4375" t="s">
        <v>98</v>
      </c>
      <c r="H4375" t="s">
        <v>410</v>
      </c>
      <c r="I4375" t="s">
        <v>446</v>
      </c>
      <c r="J4375" t="s">
        <v>449</v>
      </c>
      <c r="K4375">
        <v>23.25</v>
      </c>
      <c r="L4375">
        <v>45.84</v>
      </c>
      <c r="M4375" t="s">
        <v>770</v>
      </c>
      <c r="Q4375">
        <v>6</v>
      </c>
      <c r="R4375">
        <v>1</v>
      </c>
      <c r="S4375" t="s">
        <v>1415</v>
      </c>
      <c r="T4375" t="s">
        <v>2602</v>
      </c>
      <c r="U4375" t="s">
        <v>3431</v>
      </c>
      <c r="V4375" t="s">
        <v>3444</v>
      </c>
      <c r="W4375">
        <v>135</v>
      </c>
      <c r="X4375">
        <v>1045</v>
      </c>
      <c r="Y4375">
        <v>11</v>
      </c>
      <c r="Z4375" t="s">
        <v>3524</v>
      </c>
      <c r="AA4375" t="s">
        <v>4948</v>
      </c>
      <c r="AB4375" t="s">
        <v>649</v>
      </c>
      <c r="AC4375">
        <v>5.5</v>
      </c>
      <c r="AD4375" t="s">
        <v>8476</v>
      </c>
      <c r="AE4375" t="s">
        <v>9226</v>
      </c>
      <c r="AF4375" t="s">
        <v>8556</v>
      </c>
    </row>
    <row r="4376" spans="1:33" hidden="1" x14ac:dyDescent="0.25">
      <c r="A4376" t="s">
        <v>71</v>
      </c>
      <c r="B4376">
        <v>2025345</v>
      </c>
      <c r="C4376" t="s">
        <v>87</v>
      </c>
      <c r="D4376">
        <v>1</v>
      </c>
      <c r="E4376" t="s">
        <v>88</v>
      </c>
      <c r="F4376">
        <v>1200</v>
      </c>
      <c r="G4376" t="s">
        <v>98</v>
      </c>
      <c r="H4376" t="s">
        <v>410</v>
      </c>
      <c r="I4376" t="s">
        <v>446</v>
      </c>
      <c r="J4376" t="s">
        <v>449</v>
      </c>
      <c r="K4376">
        <v>23.25</v>
      </c>
      <c r="L4376">
        <v>45.84</v>
      </c>
      <c r="M4376" t="s">
        <v>770</v>
      </c>
      <c r="Q4376">
        <v>7</v>
      </c>
      <c r="R4376">
        <v>10</v>
      </c>
      <c r="S4376" t="s">
        <v>1161</v>
      </c>
      <c r="T4376" t="s">
        <v>2348</v>
      </c>
      <c r="U4376" t="s">
        <v>3403</v>
      </c>
      <c r="V4376" t="s">
        <v>3445</v>
      </c>
      <c r="W4376">
        <v>124</v>
      </c>
      <c r="X4376">
        <v>1060</v>
      </c>
      <c r="Y4376">
        <v>3</v>
      </c>
      <c r="Z4376" t="s">
        <v>3514</v>
      </c>
      <c r="AA4376" t="s">
        <v>5551</v>
      </c>
      <c r="AB4376" t="s">
        <v>605</v>
      </c>
      <c r="AC4376">
        <v>4.0999999999999996</v>
      </c>
      <c r="AD4376" t="s">
        <v>8657</v>
      </c>
      <c r="AE4376" t="s">
        <v>9226</v>
      </c>
      <c r="AF4376" t="s">
        <v>8490</v>
      </c>
    </row>
    <row r="4377" spans="1:33" hidden="1" x14ac:dyDescent="0.25">
      <c r="A4377" t="s">
        <v>71</v>
      </c>
      <c r="B4377">
        <v>2025345</v>
      </c>
      <c r="C4377" t="s">
        <v>87</v>
      </c>
      <c r="D4377">
        <v>1</v>
      </c>
      <c r="E4377" t="s">
        <v>88</v>
      </c>
      <c r="F4377">
        <v>1200</v>
      </c>
      <c r="G4377" t="s">
        <v>98</v>
      </c>
      <c r="H4377" t="s">
        <v>410</v>
      </c>
      <c r="I4377" t="s">
        <v>446</v>
      </c>
      <c r="J4377" t="s">
        <v>449</v>
      </c>
      <c r="K4377">
        <v>23.25</v>
      </c>
      <c r="L4377">
        <v>45.84</v>
      </c>
      <c r="M4377" t="s">
        <v>770</v>
      </c>
      <c r="Q4377">
        <v>8</v>
      </c>
      <c r="R4377">
        <v>5</v>
      </c>
      <c r="S4377" t="s">
        <v>1597</v>
      </c>
      <c r="T4377" t="s">
        <v>2784</v>
      </c>
      <c r="U4377" t="s">
        <v>3419</v>
      </c>
      <c r="V4377" t="s">
        <v>3454</v>
      </c>
      <c r="W4377">
        <v>130</v>
      </c>
      <c r="X4377">
        <v>1067</v>
      </c>
      <c r="Y4377">
        <v>7</v>
      </c>
      <c r="Z4377" t="s">
        <v>3490</v>
      </c>
      <c r="AA4377" t="s">
        <v>5246</v>
      </c>
      <c r="AB4377" t="s">
        <v>7216</v>
      </c>
      <c r="AC4377">
        <v>8.1999999999999993</v>
      </c>
      <c r="AD4377" t="s">
        <v>8477</v>
      </c>
      <c r="AE4377" t="s">
        <v>9328</v>
      </c>
      <c r="AF4377" t="s">
        <v>8654</v>
      </c>
    </row>
    <row r="4378" spans="1:33" hidden="1" x14ac:dyDescent="0.25">
      <c r="A4378" t="s">
        <v>71</v>
      </c>
      <c r="B4378">
        <v>2025345</v>
      </c>
      <c r="C4378" t="s">
        <v>87</v>
      </c>
      <c r="D4378">
        <v>1</v>
      </c>
      <c r="E4378" t="s">
        <v>88</v>
      </c>
      <c r="F4378">
        <v>1200</v>
      </c>
      <c r="G4378" t="s">
        <v>98</v>
      </c>
      <c r="H4378" t="s">
        <v>410</v>
      </c>
      <c r="I4378" t="s">
        <v>446</v>
      </c>
      <c r="J4378" t="s">
        <v>449</v>
      </c>
      <c r="K4378">
        <v>23.25</v>
      </c>
      <c r="L4378">
        <v>45.84</v>
      </c>
      <c r="M4378" t="s">
        <v>770</v>
      </c>
      <c r="Q4378">
        <v>9</v>
      </c>
      <c r="R4378">
        <v>7</v>
      </c>
      <c r="S4378" t="s">
        <v>1943</v>
      </c>
      <c r="T4378" t="s">
        <v>3130</v>
      </c>
      <c r="U4378" t="s">
        <v>3412</v>
      </c>
      <c r="V4378" t="s">
        <v>3449</v>
      </c>
      <c r="W4378">
        <v>130</v>
      </c>
      <c r="X4378">
        <v>1014</v>
      </c>
      <c r="Y4378">
        <v>2</v>
      </c>
      <c r="Z4378" t="s">
        <v>3484</v>
      </c>
      <c r="AA4378" t="s">
        <v>5825</v>
      </c>
      <c r="AB4378" t="s">
        <v>6909</v>
      </c>
      <c r="AC4378">
        <v>16</v>
      </c>
      <c r="AD4378" t="s">
        <v>8394</v>
      </c>
      <c r="AE4378" t="s">
        <v>9226</v>
      </c>
      <c r="AF4378" t="s">
        <v>8729</v>
      </c>
    </row>
    <row r="4379" spans="1:33" hidden="1" x14ac:dyDescent="0.25">
      <c r="A4379" t="s">
        <v>71</v>
      </c>
      <c r="B4379">
        <v>2025345</v>
      </c>
      <c r="C4379" t="s">
        <v>87</v>
      </c>
      <c r="D4379">
        <v>1</v>
      </c>
      <c r="E4379" t="s">
        <v>88</v>
      </c>
      <c r="F4379">
        <v>1200</v>
      </c>
      <c r="G4379" t="s">
        <v>98</v>
      </c>
      <c r="H4379" t="s">
        <v>410</v>
      </c>
      <c r="I4379" t="s">
        <v>446</v>
      </c>
      <c r="J4379" t="s">
        <v>449</v>
      </c>
      <c r="K4379">
        <v>23.25</v>
      </c>
      <c r="L4379">
        <v>45.84</v>
      </c>
      <c r="M4379" t="s">
        <v>770</v>
      </c>
      <c r="Q4379">
        <v>10</v>
      </c>
      <c r="R4379">
        <v>12</v>
      </c>
      <c r="S4379" t="s">
        <v>1164</v>
      </c>
      <c r="T4379" t="s">
        <v>2351</v>
      </c>
      <c r="U4379" t="s">
        <v>3418</v>
      </c>
      <c r="V4379" t="s">
        <v>3459</v>
      </c>
      <c r="W4379">
        <v>113</v>
      </c>
      <c r="X4379">
        <v>1170</v>
      </c>
      <c r="Y4379">
        <v>10</v>
      </c>
      <c r="Z4379" t="s">
        <v>3497</v>
      </c>
      <c r="AA4379" t="s">
        <v>5124</v>
      </c>
      <c r="AB4379" t="s">
        <v>7015</v>
      </c>
      <c r="AC4379">
        <v>21</v>
      </c>
      <c r="AD4379" t="s">
        <v>8473</v>
      </c>
      <c r="AE4379" t="s">
        <v>9231</v>
      </c>
      <c r="AF4379" t="s">
        <v>8747</v>
      </c>
    </row>
    <row r="4380" spans="1:33" hidden="1" x14ac:dyDescent="0.25">
      <c r="A4380" t="s">
        <v>71</v>
      </c>
      <c r="B4380">
        <v>2025345</v>
      </c>
      <c r="C4380" t="s">
        <v>87</v>
      </c>
      <c r="D4380">
        <v>1</v>
      </c>
      <c r="E4380" t="s">
        <v>88</v>
      </c>
      <c r="F4380">
        <v>1200</v>
      </c>
      <c r="G4380" t="s">
        <v>98</v>
      </c>
      <c r="H4380" t="s">
        <v>410</v>
      </c>
      <c r="I4380" t="s">
        <v>446</v>
      </c>
      <c r="J4380" t="s">
        <v>449</v>
      </c>
      <c r="K4380">
        <v>23.25</v>
      </c>
      <c r="L4380">
        <v>45.84</v>
      </c>
      <c r="M4380" t="s">
        <v>770</v>
      </c>
      <c r="Q4380">
        <v>11</v>
      </c>
      <c r="R4380">
        <v>2</v>
      </c>
      <c r="S4380" t="s">
        <v>1404</v>
      </c>
      <c r="T4380" t="s">
        <v>2591</v>
      </c>
      <c r="U4380" t="s">
        <v>3413</v>
      </c>
      <c r="V4380" t="s">
        <v>3456</v>
      </c>
      <c r="W4380">
        <v>132</v>
      </c>
      <c r="X4380">
        <v>1039</v>
      </c>
      <c r="Y4380">
        <v>6</v>
      </c>
      <c r="Z4380" t="s">
        <v>3501</v>
      </c>
      <c r="AA4380" t="s">
        <v>6079</v>
      </c>
      <c r="AB4380" t="s">
        <v>7408</v>
      </c>
      <c r="AC4380">
        <v>31</v>
      </c>
      <c r="AD4380" t="s">
        <v>8476</v>
      </c>
      <c r="AE4380" t="s">
        <v>9400</v>
      </c>
      <c r="AF4380" t="s">
        <v>8864</v>
      </c>
    </row>
    <row r="4381" spans="1:33" hidden="1" x14ac:dyDescent="0.25">
      <c r="A4381" t="s">
        <v>71</v>
      </c>
      <c r="B4381">
        <v>2025345</v>
      </c>
      <c r="C4381" t="s">
        <v>87</v>
      </c>
      <c r="D4381">
        <v>1</v>
      </c>
      <c r="E4381" t="s">
        <v>88</v>
      </c>
      <c r="F4381">
        <v>1200</v>
      </c>
      <c r="G4381" t="s">
        <v>98</v>
      </c>
      <c r="H4381" t="s">
        <v>410</v>
      </c>
      <c r="I4381" t="s">
        <v>446</v>
      </c>
      <c r="J4381" t="s">
        <v>449</v>
      </c>
      <c r="K4381">
        <v>23.25</v>
      </c>
      <c r="L4381">
        <v>45.84</v>
      </c>
      <c r="M4381" t="s">
        <v>770</v>
      </c>
      <c r="Q4381">
        <v>12</v>
      </c>
      <c r="R4381">
        <v>11</v>
      </c>
      <c r="S4381" t="s">
        <v>1035</v>
      </c>
      <c r="T4381" t="s">
        <v>2222</v>
      </c>
      <c r="U4381" t="s">
        <v>3398</v>
      </c>
      <c r="V4381" t="s">
        <v>3452</v>
      </c>
      <c r="W4381">
        <v>118</v>
      </c>
      <c r="X4381">
        <v>1180</v>
      </c>
      <c r="Y4381">
        <v>8</v>
      </c>
      <c r="Z4381" t="s">
        <v>3597</v>
      </c>
      <c r="AA4381" t="s">
        <v>5828</v>
      </c>
      <c r="AB4381" t="s">
        <v>8303</v>
      </c>
      <c r="AC4381">
        <v>29</v>
      </c>
      <c r="AD4381" t="s">
        <v>8874</v>
      </c>
      <c r="AE4381" t="s">
        <v>9232</v>
      </c>
      <c r="AF4381" t="s">
        <v>8676</v>
      </c>
    </row>
    <row r="4382" spans="1:33" x14ac:dyDescent="0.25">
      <c r="A4382" t="s">
        <v>56</v>
      </c>
      <c r="B4382">
        <v>2025200</v>
      </c>
      <c r="C4382" t="s">
        <v>86</v>
      </c>
      <c r="D4382">
        <v>3</v>
      </c>
      <c r="E4382" t="s">
        <v>90</v>
      </c>
      <c r="F4382">
        <v>1400</v>
      </c>
      <c r="G4382" t="s">
        <v>98</v>
      </c>
      <c r="H4382" t="s">
        <v>280</v>
      </c>
      <c r="I4382" t="s">
        <v>446</v>
      </c>
      <c r="J4382" t="s">
        <v>453</v>
      </c>
      <c r="K4382">
        <v>13.47</v>
      </c>
      <c r="L4382">
        <v>34.950000000000003</v>
      </c>
      <c r="M4382" t="s">
        <v>657</v>
      </c>
      <c r="N4382" t="s">
        <v>890</v>
      </c>
      <c r="Q4382">
        <v>1</v>
      </c>
      <c r="R4382">
        <v>1</v>
      </c>
      <c r="S4382" t="s">
        <v>1079</v>
      </c>
      <c r="T4382" t="s">
        <v>2266</v>
      </c>
      <c r="U4382" t="s">
        <v>3403</v>
      </c>
      <c r="V4382" t="s">
        <v>3458</v>
      </c>
      <c r="W4382">
        <v>135</v>
      </c>
      <c r="X4382">
        <v>1030</v>
      </c>
      <c r="Y4382">
        <v>8</v>
      </c>
      <c r="Z4382" t="s">
        <v>3478</v>
      </c>
      <c r="AA4382" t="s">
        <v>5395</v>
      </c>
      <c r="AB4382" t="s">
        <v>890</v>
      </c>
      <c r="AC4382">
        <v>3.2</v>
      </c>
      <c r="AD4382" t="s">
        <v>8436</v>
      </c>
      <c r="AE4382" t="s">
        <v>9285</v>
      </c>
      <c r="AF4382" t="s">
        <v>9361</v>
      </c>
      <c r="AG4382" t="s">
        <v>8611</v>
      </c>
    </row>
    <row r="4383" spans="1:33" hidden="1" x14ac:dyDescent="0.25">
      <c r="A4383" t="s">
        <v>71</v>
      </c>
      <c r="B4383">
        <v>2025346</v>
      </c>
      <c r="C4383" t="s">
        <v>87</v>
      </c>
      <c r="D4383">
        <v>2</v>
      </c>
      <c r="E4383" t="s">
        <v>90</v>
      </c>
      <c r="F4383">
        <v>1650</v>
      </c>
      <c r="G4383" t="s">
        <v>98</v>
      </c>
      <c r="H4383" t="s">
        <v>411</v>
      </c>
      <c r="I4383" t="s">
        <v>446</v>
      </c>
      <c r="J4383" t="s">
        <v>449</v>
      </c>
      <c r="K4383">
        <v>27.6</v>
      </c>
      <c r="L4383">
        <v>51.46</v>
      </c>
      <c r="M4383" t="s">
        <v>771</v>
      </c>
      <c r="N4383" t="s">
        <v>915</v>
      </c>
      <c r="Q4383">
        <v>2</v>
      </c>
      <c r="R4383">
        <v>8</v>
      </c>
      <c r="S4383" t="s">
        <v>1498</v>
      </c>
      <c r="T4383" t="s">
        <v>2685</v>
      </c>
      <c r="U4383" t="s">
        <v>3419</v>
      </c>
      <c r="V4383" t="s">
        <v>3454</v>
      </c>
      <c r="W4383">
        <v>121</v>
      </c>
      <c r="X4383">
        <v>1151</v>
      </c>
      <c r="Y4383">
        <v>9</v>
      </c>
      <c r="Z4383" t="s">
        <v>3506</v>
      </c>
      <c r="AA4383" t="s">
        <v>5227</v>
      </c>
      <c r="AB4383" t="s">
        <v>8029</v>
      </c>
      <c r="AC4383">
        <v>8.8000000000000007</v>
      </c>
      <c r="AD4383" t="s">
        <v>8924</v>
      </c>
      <c r="AE4383" t="s">
        <v>8611</v>
      </c>
      <c r="AF4383" t="s">
        <v>8455</v>
      </c>
      <c r="AG4383" t="s">
        <v>8877</v>
      </c>
    </row>
    <row r="4384" spans="1:33" hidden="1" x14ac:dyDescent="0.25">
      <c r="A4384" t="s">
        <v>71</v>
      </c>
      <c r="B4384">
        <v>2025346</v>
      </c>
      <c r="C4384" t="s">
        <v>87</v>
      </c>
      <c r="D4384">
        <v>2</v>
      </c>
      <c r="E4384" t="s">
        <v>90</v>
      </c>
      <c r="F4384">
        <v>1650</v>
      </c>
      <c r="G4384" t="s">
        <v>98</v>
      </c>
      <c r="H4384" t="s">
        <v>411</v>
      </c>
      <c r="I4384" t="s">
        <v>446</v>
      </c>
      <c r="J4384" t="s">
        <v>449</v>
      </c>
      <c r="K4384">
        <v>27.6</v>
      </c>
      <c r="L4384">
        <v>51.46</v>
      </c>
      <c r="M4384" t="s">
        <v>771</v>
      </c>
      <c r="N4384" t="s">
        <v>915</v>
      </c>
      <c r="Q4384">
        <v>3</v>
      </c>
      <c r="R4384">
        <v>10</v>
      </c>
      <c r="S4384" t="s">
        <v>1191</v>
      </c>
      <c r="T4384" t="s">
        <v>2378</v>
      </c>
      <c r="U4384" t="s">
        <v>3409</v>
      </c>
      <c r="V4384" t="s">
        <v>3460</v>
      </c>
      <c r="W4384">
        <v>120</v>
      </c>
      <c r="X4384">
        <v>1209</v>
      </c>
      <c r="Y4384">
        <v>4</v>
      </c>
      <c r="Z4384" t="s">
        <v>3481</v>
      </c>
      <c r="AA4384" t="s">
        <v>5254</v>
      </c>
      <c r="AB4384" t="s">
        <v>899</v>
      </c>
      <c r="AC4384">
        <v>10</v>
      </c>
      <c r="AD4384" t="s">
        <v>8802</v>
      </c>
      <c r="AE4384" t="s">
        <v>8559</v>
      </c>
      <c r="AF4384" t="s">
        <v>8730</v>
      </c>
      <c r="AG4384" t="s">
        <v>8764</v>
      </c>
    </row>
    <row r="4385" spans="1:33" hidden="1" x14ac:dyDescent="0.25">
      <c r="A4385" t="s">
        <v>71</v>
      </c>
      <c r="B4385">
        <v>2025346</v>
      </c>
      <c r="C4385" t="s">
        <v>87</v>
      </c>
      <c r="D4385">
        <v>2</v>
      </c>
      <c r="E4385" t="s">
        <v>90</v>
      </c>
      <c r="F4385">
        <v>1650</v>
      </c>
      <c r="G4385" t="s">
        <v>98</v>
      </c>
      <c r="H4385" t="s">
        <v>411</v>
      </c>
      <c r="I4385" t="s">
        <v>446</v>
      </c>
      <c r="J4385" t="s">
        <v>449</v>
      </c>
      <c r="K4385">
        <v>27.6</v>
      </c>
      <c r="L4385">
        <v>51.46</v>
      </c>
      <c r="M4385" t="s">
        <v>771</v>
      </c>
      <c r="N4385" t="s">
        <v>915</v>
      </c>
      <c r="Q4385">
        <v>4</v>
      </c>
      <c r="R4385">
        <v>6</v>
      </c>
      <c r="S4385" t="s">
        <v>2002</v>
      </c>
      <c r="T4385" t="s">
        <v>3189</v>
      </c>
      <c r="U4385" t="s">
        <v>3404</v>
      </c>
      <c r="V4385" t="s">
        <v>3444</v>
      </c>
      <c r="W4385">
        <v>126</v>
      </c>
      <c r="X4385">
        <v>1184</v>
      </c>
      <c r="Y4385">
        <v>1</v>
      </c>
      <c r="Z4385" t="s">
        <v>3524</v>
      </c>
      <c r="AA4385" t="s">
        <v>5398</v>
      </c>
      <c r="AB4385" t="s">
        <v>840</v>
      </c>
      <c r="AC4385">
        <v>14</v>
      </c>
      <c r="AD4385" t="s">
        <v>8850</v>
      </c>
      <c r="AE4385" t="s">
        <v>8558</v>
      </c>
      <c r="AF4385" t="s">
        <v>8771</v>
      </c>
      <c r="AG4385" t="s">
        <v>8746</v>
      </c>
    </row>
    <row r="4386" spans="1:33" hidden="1" x14ac:dyDescent="0.25">
      <c r="A4386" t="s">
        <v>71</v>
      </c>
      <c r="B4386">
        <v>2025346</v>
      </c>
      <c r="C4386" t="s">
        <v>87</v>
      </c>
      <c r="D4386">
        <v>2</v>
      </c>
      <c r="E4386" t="s">
        <v>90</v>
      </c>
      <c r="F4386">
        <v>1650</v>
      </c>
      <c r="G4386" t="s">
        <v>98</v>
      </c>
      <c r="H4386" t="s">
        <v>411</v>
      </c>
      <c r="I4386" t="s">
        <v>446</v>
      </c>
      <c r="J4386" t="s">
        <v>449</v>
      </c>
      <c r="K4386">
        <v>27.6</v>
      </c>
      <c r="L4386">
        <v>51.46</v>
      </c>
      <c r="M4386" t="s">
        <v>771</v>
      </c>
      <c r="N4386" t="s">
        <v>915</v>
      </c>
      <c r="Q4386">
        <v>5</v>
      </c>
      <c r="R4386">
        <v>5</v>
      </c>
      <c r="S4386" t="s">
        <v>1080</v>
      </c>
      <c r="T4386" t="s">
        <v>2267</v>
      </c>
      <c r="U4386" t="s">
        <v>3411</v>
      </c>
      <c r="V4386" t="s">
        <v>3459</v>
      </c>
      <c r="W4386">
        <v>128</v>
      </c>
      <c r="X4386">
        <v>1098</v>
      </c>
      <c r="Y4386">
        <v>11</v>
      </c>
      <c r="Z4386" t="s">
        <v>3490</v>
      </c>
      <c r="AA4386" t="s">
        <v>5085</v>
      </c>
      <c r="AB4386" t="s">
        <v>7845</v>
      </c>
      <c r="AC4386">
        <v>6.6</v>
      </c>
      <c r="AD4386" t="s">
        <v>9191</v>
      </c>
      <c r="AE4386" t="s">
        <v>8793</v>
      </c>
      <c r="AF4386" t="s">
        <v>8771</v>
      </c>
      <c r="AG4386" t="s">
        <v>8688</v>
      </c>
    </row>
    <row r="4387" spans="1:33" hidden="1" x14ac:dyDescent="0.25">
      <c r="A4387" t="s">
        <v>71</v>
      </c>
      <c r="B4387">
        <v>2025346</v>
      </c>
      <c r="C4387" t="s">
        <v>87</v>
      </c>
      <c r="D4387">
        <v>2</v>
      </c>
      <c r="E4387" t="s">
        <v>90</v>
      </c>
      <c r="F4387">
        <v>1650</v>
      </c>
      <c r="G4387" t="s">
        <v>98</v>
      </c>
      <c r="H4387" t="s">
        <v>411</v>
      </c>
      <c r="I4387" t="s">
        <v>446</v>
      </c>
      <c r="J4387" t="s">
        <v>449</v>
      </c>
      <c r="K4387">
        <v>27.6</v>
      </c>
      <c r="L4387">
        <v>51.46</v>
      </c>
      <c r="M4387" t="s">
        <v>771</v>
      </c>
      <c r="N4387" t="s">
        <v>915</v>
      </c>
      <c r="Q4387">
        <v>6</v>
      </c>
      <c r="R4387">
        <v>2</v>
      </c>
      <c r="S4387" t="s">
        <v>1501</v>
      </c>
      <c r="T4387" t="s">
        <v>2688</v>
      </c>
      <c r="U4387" t="s">
        <v>3406</v>
      </c>
      <c r="V4387" t="s">
        <v>3443</v>
      </c>
      <c r="W4387">
        <v>131</v>
      </c>
      <c r="X4387">
        <v>1146</v>
      </c>
      <c r="Y4387">
        <v>6</v>
      </c>
      <c r="Z4387" t="s">
        <v>3484</v>
      </c>
      <c r="AA4387" t="s">
        <v>6594</v>
      </c>
      <c r="AB4387" t="s">
        <v>7051</v>
      </c>
      <c r="AC4387">
        <v>5</v>
      </c>
      <c r="AD4387" t="s">
        <v>8533</v>
      </c>
      <c r="AE4387" t="s">
        <v>8612</v>
      </c>
      <c r="AF4387" t="s">
        <v>8762</v>
      </c>
      <c r="AG4387" t="s">
        <v>8421</v>
      </c>
    </row>
    <row r="4388" spans="1:33" hidden="1" x14ac:dyDescent="0.25">
      <c r="A4388" t="s">
        <v>71</v>
      </c>
      <c r="B4388">
        <v>2025346</v>
      </c>
      <c r="C4388" t="s">
        <v>87</v>
      </c>
      <c r="D4388">
        <v>2</v>
      </c>
      <c r="E4388" t="s">
        <v>90</v>
      </c>
      <c r="F4388">
        <v>1650</v>
      </c>
      <c r="G4388" t="s">
        <v>98</v>
      </c>
      <c r="H4388" t="s">
        <v>411</v>
      </c>
      <c r="I4388" t="s">
        <v>446</v>
      </c>
      <c r="J4388" t="s">
        <v>449</v>
      </c>
      <c r="K4388">
        <v>27.6</v>
      </c>
      <c r="L4388">
        <v>51.46</v>
      </c>
      <c r="M4388" t="s">
        <v>771</v>
      </c>
      <c r="N4388" t="s">
        <v>915</v>
      </c>
      <c r="Q4388">
        <v>7</v>
      </c>
      <c r="R4388">
        <v>3</v>
      </c>
      <c r="S4388" t="s">
        <v>1395</v>
      </c>
      <c r="T4388" t="s">
        <v>2582</v>
      </c>
      <c r="U4388" t="s">
        <v>3422</v>
      </c>
      <c r="V4388" t="s">
        <v>3450</v>
      </c>
      <c r="W4388">
        <v>131</v>
      </c>
      <c r="X4388">
        <v>1088</v>
      </c>
      <c r="Y4388">
        <v>12</v>
      </c>
      <c r="Z4388" t="s">
        <v>3485</v>
      </c>
      <c r="AA4388" t="s">
        <v>6323</v>
      </c>
      <c r="AB4388" t="s">
        <v>6911</v>
      </c>
      <c r="AC4388">
        <v>26</v>
      </c>
      <c r="AD4388" t="s">
        <v>9077</v>
      </c>
      <c r="AE4388" t="s">
        <v>8926</v>
      </c>
      <c r="AF4388" t="s">
        <v>8415</v>
      </c>
      <c r="AG4388" t="s">
        <v>8981</v>
      </c>
    </row>
    <row r="4389" spans="1:33" hidden="1" x14ac:dyDescent="0.25">
      <c r="A4389" t="s">
        <v>71</v>
      </c>
      <c r="B4389">
        <v>2025346</v>
      </c>
      <c r="C4389" t="s">
        <v>87</v>
      </c>
      <c r="D4389">
        <v>2</v>
      </c>
      <c r="E4389" t="s">
        <v>90</v>
      </c>
      <c r="F4389">
        <v>1650</v>
      </c>
      <c r="G4389" t="s">
        <v>98</v>
      </c>
      <c r="H4389" t="s">
        <v>411</v>
      </c>
      <c r="I4389" t="s">
        <v>446</v>
      </c>
      <c r="J4389" t="s">
        <v>449</v>
      </c>
      <c r="K4389">
        <v>27.6</v>
      </c>
      <c r="L4389">
        <v>51.46</v>
      </c>
      <c r="M4389" t="s">
        <v>771</v>
      </c>
      <c r="N4389" t="s">
        <v>915</v>
      </c>
      <c r="Q4389">
        <v>8</v>
      </c>
      <c r="R4389">
        <v>12</v>
      </c>
      <c r="S4389" t="s">
        <v>1160</v>
      </c>
      <c r="T4389" t="s">
        <v>2347</v>
      </c>
      <c r="U4389" t="s">
        <v>3413</v>
      </c>
      <c r="V4389" t="s">
        <v>3442</v>
      </c>
      <c r="W4389">
        <v>113</v>
      </c>
      <c r="X4389">
        <v>1080</v>
      </c>
      <c r="Y4389">
        <v>3</v>
      </c>
      <c r="Z4389" t="s">
        <v>3515</v>
      </c>
      <c r="AA4389" t="s">
        <v>5402</v>
      </c>
      <c r="AB4389" t="s">
        <v>7101</v>
      </c>
      <c r="AC4389">
        <v>6.3</v>
      </c>
      <c r="AD4389" t="s">
        <v>9192</v>
      </c>
      <c r="AE4389" t="s">
        <v>8610</v>
      </c>
      <c r="AF4389" t="s">
        <v>8689</v>
      </c>
      <c r="AG4389" t="s">
        <v>8441</v>
      </c>
    </row>
    <row r="4390" spans="1:33" hidden="1" x14ac:dyDescent="0.25">
      <c r="A4390" t="s">
        <v>71</v>
      </c>
      <c r="B4390">
        <v>2025346</v>
      </c>
      <c r="C4390" t="s">
        <v>87</v>
      </c>
      <c r="D4390">
        <v>2</v>
      </c>
      <c r="E4390" t="s">
        <v>90</v>
      </c>
      <c r="F4390">
        <v>1650</v>
      </c>
      <c r="G4390" t="s">
        <v>98</v>
      </c>
      <c r="H4390" t="s">
        <v>411</v>
      </c>
      <c r="I4390" t="s">
        <v>446</v>
      </c>
      <c r="J4390" t="s">
        <v>449</v>
      </c>
      <c r="K4390">
        <v>27.6</v>
      </c>
      <c r="L4390">
        <v>51.46</v>
      </c>
      <c r="M4390" t="s">
        <v>771</v>
      </c>
      <c r="N4390" t="s">
        <v>915</v>
      </c>
      <c r="Q4390">
        <v>9</v>
      </c>
      <c r="R4390">
        <v>9</v>
      </c>
      <c r="S4390" t="s">
        <v>1193</v>
      </c>
      <c r="T4390" t="s">
        <v>2380</v>
      </c>
      <c r="U4390" t="s">
        <v>3410</v>
      </c>
      <c r="V4390" t="s">
        <v>3446</v>
      </c>
      <c r="W4390">
        <v>120</v>
      </c>
      <c r="X4390">
        <v>1086</v>
      </c>
      <c r="Y4390">
        <v>2</v>
      </c>
      <c r="Z4390" t="s">
        <v>3491</v>
      </c>
      <c r="AA4390" t="s">
        <v>5531</v>
      </c>
      <c r="AB4390" t="s">
        <v>8010</v>
      </c>
      <c r="AC4390">
        <v>22</v>
      </c>
      <c r="AD4390" t="s">
        <v>8537</v>
      </c>
      <c r="AE4390" t="s">
        <v>8610</v>
      </c>
      <c r="AF4390" t="s">
        <v>8762</v>
      </c>
      <c r="AG4390" t="s">
        <v>8754</v>
      </c>
    </row>
    <row r="4391" spans="1:33" hidden="1" x14ac:dyDescent="0.25">
      <c r="A4391" t="s">
        <v>71</v>
      </c>
      <c r="B4391">
        <v>2025346</v>
      </c>
      <c r="C4391" t="s">
        <v>87</v>
      </c>
      <c r="D4391">
        <v>2</v>
      </c>
      <c r="E4391" t="s">
        <v>90</v>
      </c>
      <c r="F4391">
        <v>1650</v>
      </c>
      <c r="G4391" t="s">
        <v>98</v>
      </c>
      <c r="H4391" t="s">
        <v>411</v>
      </c>
      <c r="I4391" t="s">
        <v>446</v>
      </c>
      <c r="J4391" t="s">
        <v>449</v>
      </c>
      <c r="K4391">
        <v>27.6</v>
      </c>
      <c r="L4391">
        <v>51.46</v>
      </c>
      <c r="M4391" t="s">
        <v>771</v>
      </c>
      <c r="N4391" t="s">
        <v>915</v>
      </c>
      <c r="Q4391">
        <v>10</v>
      </c>
      <c r="R4391">
        <v>7</v>
      </c>
      <c r="S4391" t="s">
        <v>1537</v>
      </c>
      <c r="T4391" t="s">
        <v>2724</v>
      </c>
      <c r="U4391" t="s">
        <v>3399</v>
      </c>
      <c r="V4391" t="s">
        <v>3445</v>
      </c>
      <c r="W4391">
        <v>122</v>
      </c>
      <c r="X4391">
        <v>1185</v>
      </c>
      <c r="Y4391">
        <v>5</v>
      </c>
      <c r="Z4391" t="s">
        <v>3507</v>
      </c>
      <c r="AA4391" t="s">
        <v>6595</v>
      </c>
      <c r="AB4391" t="s">
        <v>7390</v>
      </c>
      <c r="AC4391">
        <v>24</v>
      </c>
      <c r="AD4391" t="s">
        <v>8850</v>
      </c>
      <c r="AE4391" t="s">
        <v>8793</v>
      </c>
      <c r="AF4391" t="s">
        <v>8459</v>
      </c>
      <c r="AG4391" t="s">
        <v>8730</v>
      </c>
    </row>
    <row r="4392" spans="1:33" hidden="1" x14ac:dyDescent="0.25">
      <c r="A4392" t="s">
        <v>71</v>
      </c>
      <c r="B4392">
        <v>2025346</v>
      </c>
      <c r="C4392" t="s">
        <v>87</v>
      </c>
      <c r="D4392">
        <v>2</v>
      </c>
      <c r="E4392" t="s">
        <v>90</v>
      </c>
      <c r="F4392">
        <v>1650</v>
      </c>
      <c r="G4392" t="s">
        <v>98</v>
      </c>
      <c r="H4392" t="s">
        <v>411</v>
      </c>
      <c r="I4392" t="s">
        <v>446</v>
      </c>
      <c r="J4392" t="s">
        <v>449</v>
      </c>
      <c r="K4392">
        <v>27.6</v>
      </c>
      <c r="L4392">
        <v>51.46</v>
      </c>
      <c r="M4392" t="s">
        <v>771</v>
      </c>
      <c r="N4392" t="s">
        <v>915</v>
      </c>
      <c r="Q4392">
        <v>11</v>
      </c>
      <c r="R4392">
        <v>11</v>
      </c>
      <c r="S4392" t="s">
        <v>1901</v>
      </c>
      <c r="T4392" t="s">
        <v>3088</v>
      </c>
      <c r="U4392" t="s">
        <v>3407</v>
      </c>
      <c r="V4392" t="s">
        <v>3448</v>
      </c>
      <c r="W4392">
        <v>119</v>
      </c>
      <c r="X4392">
        <v>1172</v>
      </c>
      <c r="Y4392">
        <v>8</v>
      </c>
      <c r="Z4392" t="s">
        <v>3486</v>
      </c>
      <c r="AA4392" t="s">
        <v>5819</v>
      </c>
      <c r="AB4392" t="s">
        <v>7832</v>
      </c>
      <c r="AC4392">
        <v>30</v>
      </c>
      <c r="AD4392" t="s">
        <v>9131</v>
      </c>
      <c r="AE4392" t="s">
        <v>8615</v>
      </c>
      <c r="AF4392" t="s">
        <v>8415</v>
      </c>
      <c r="AG4392" t="s">
        <v>8474</v>
      </c>
    </row>
    <row r="4393" spans="1:33" hidden="1" x14ac:dyDescent="0.25">
      <c r="A4393" t="s">
        <v>71</v>
      </c>
      <c r="B4393">
        <v>2025346</v>
      </c>
      <c r="C4393" t="s">
        <v>87</v>
      </c>
      <c r="D4393">
        <v>2</v>
      </c>
      <c r="E4393" t="s">
        <v>90</v>
      </c>
      <c r="F4393">
        <v>1650</v>
      </c>
      <c r="G4393" t="s">
        <v>98</v>
      </c>
      <c r="H4393" t="s">
        <v>411</v>
      </c>
      <c r="I4393" t="s">
        <v>446</v>
      </c>
      <c r="J4393" t="s">
        <v>449</v>
      </c>
      <c r="K4393">
        <v>27.6</v>
      </c>
      <c r="L4393">
        <v>51.46</v>
      </c>
      <c r="M4393" t="s">
        <v>771</v>
      </c>
      <c r="N4393" t="s">
        <v>915</v>
      </c>
      <c r="Q4393">
        <v>12</v>
      </c>
      <c r="R4393">
        <v>4</v>
      </c>
      <c r="S4393" t="s">
        <v>1836</v>
      </c>
      <c r="T4393" t="s">
        <v>3023</v>
      </c>
      <c r="U4393" t="s">
        <v>3412</v>
      </c>
      <c r="V4393" t="s">
        <v>3449</v>
      </c>
      <c r="W4393">
        <v>129</v>
      </c>
      <c r="X4393">
        <v>1132</v>
      </c>
      <c r="Y4393">
        <v>10</v>
      </c>
      <c r="Z4393" t="s">
        <v>3492</v>
      </c>
      <c r="AA4393" t="s">
        <v>6596</v>
      </c>
      <c r="AB4393" t="s">
        <v>952</v>
      </c>
      <c r="AC4393">
        <v>23</v>
      </c>
      <c r="AD4393" t="s">
        <v>9193</v>
      </c>
      <c r="AE4393" t="s">
        <v>8615</v>
      </c>
      <c r="AF4393" t="s">
        <v>8462</v>
      </c>
      <c r="AG4393" t="s">
        <v>8602</v>
      </c>
    </row>
    <row r="4394" spans="1:33" x14ac:dyDescent="0.25">
      <c r="A4394" t="s">
        <v>60</v>
      </c>
      <c r="B4394">
        <v>2025239</v>
      </c>
      <c r="C4394" t="s">
        <v>86</v>
      </c>
      <c r="D4394">
        <v>5</v>
      </c>
      <c r="E4394" t="s">
        <v>90</v>
      </c>
      <c r="F4394">
        <v>1400</v>
      </c>
      <c r="G4394" t="s">
        <v>98</v>
      </c>
      <c r="H4394" t="s">
        <v>317</v>
      </c>
      <c r="I4394" t="s">
        <v>446</v>
      </c>
      <c r="J4394" t="s">
        <v>451</v>
      </c>
      <c r="K4394">
        <v>13.5</v>
      </c>
      <c r="L4394">
        <v>35.06</v>
      </c>
      <c r="M4394" t="s">
        <v>689</v>
      </c>
      <c r="N4394" t="s">
        <v>909</v>
      </c>
      <c r="Q4394">
        <v>1</v>
      </c>
      <c r="R4394">
        <v>2</v>
      </c>
      <c r="S4394" t="s">
        <v>1893</v>
      </c>
      <c r="T4394" t="s">
        <v>3080</v>
      </c>
      <c r="U4394" t="s">
        <v>3411</v>
      </c>
      <c r="V4394" t="s">
        <v>3451</v>
      </c>
      <c r="W4394">
        <v>135</v>
      </c>
      <c r="X4394">
        <v>1183</v>
      </c>
      <c r="Y4394">
        <v>2</v>
      </c>
      <c r="Z4394" t="s">
        <v>3478</v>
      </c>
      <c r="AA4394" t="s">
        <v>5744</v>
      </c>
      <c r="AB4394" t="s">
        <v>909</v>
      </c>
      <c r="AC4394">
        <v>3.8</v>
      </c>
      <c r="AD4394" t="s">
        <v>8585</v>
      </c>
      <c r="AE4394" t="s">
        <v>9322</v>
      </c>
      <c r="AF4394" t="s">
        <v>9107</v>
      </c>
      <c r="AG4394" t="s">
        <v>9380</v>
      </c>
    </row>
    <row r="4395" spans="1:33" hidden="1" x14ac:dyDescent="0.25">
      <c r="A4395" t="s">
        <v>71</v>
      </c>
      <c r="B4395">
        <v>2025347</v>
      </c>
      <c r="C4395" t="s">
        <v>87</v>
      </c>
      <c r="D4395">
        <v>3</v>
      </c>
      <c r="E4395" t="s">
        <v>90</v>
      </c>
      <c r="F4395">
        <v>1200</v>
      </c>
      <c r="G4395" t="s">
        <v>98</v>
      </c>
      <c r="H4395" t="s">
        <v>412</v>
      </c>
      <c r="I4395" t="s">
        <v>446</v>
      </c>
      <c r="J4395" t="s">
        <v>449</v>
      </c>
      <c r="K4395">
        <v>23.41</v>
      </c>
      <c r="L4395">
        <v>45.51</v>
      </c>
      <c r="M4395" t="s">
        <v>653</v>
      </c>
      <c r="Q4395">
        <v>2</v>
      </c>
      <c r="R4395">
        <v>5</v>
      </c>
      <c r="S4395" t="s">
        <v>1726</v>
      </c>
      <c r="T4395" t="s">
        <v>2913</v>
      </c>
      <c r="U4395" t="s">
        <v>3411</v>
      </c>
      <c r="V4395" t="s">
        <v>3448</v>
      </c>
      <c r="W4395">
        <v>127</v>
      </c>
      <c r="X4395">
        <v>1073</v>
      </c>
      <c r="Y4395">
        <v>10</v>
      </c>
      <c r="Z4395" t="s">
        <v>3514</v>
      </c>
      <c r="AA4395" t="s">
        <v>5072</v>
      </c>
      <c r="AB4395" t="s">
        <v>701</v>
      </c>
      <c r="AC4395">
        <v>12</v>
      </c>
      <c r="AD4395" t="s">
        <v>8873</v>
      </c>
      <c r="AE4395" t="s">
        <v>9385</v>
      </c>
      <c r="AF4395" t="s">
        <v>8594</v>
      </c>
    </row>
    <row r="4396" spans="1:33" hidden="1" x14ac:dyDescent="0.25">
      <c r="A4396" t="s">
        <v>71</v>
      </c>
      <c r="B4396">
        <v>2025347</v>
      </c>
      <c r="C4396" t="s">
        <v>87</v>
      </c>
      <c r="D4396">
        <v>3</v>
      </c>
      <c r="E4396" t="s">
        <v>90</v>
      </c>
      <c r="F4396">
        <v>1200</v>
      </c>
      <c r="G4396" t="s">
        <v>98</v>
      </c>
      <c r="H4396" t="s">
        <v>412</v>
      </c>
      <c r="I4396" t="s">
        <v>446</v>
      </c>
      <c r="J4396" t="s">
        <v>449</v>
      </c>
      <c r="K4396">
        <v>23.41</v>
      </c>
      <c r="L4396">
        <v>45.51</v>
      </c>
      <c r="M4396" t="s">
        <v>653</v>
      </c>
      <c r="Q4396">
        <v>3</v>
      </c>
      <c r="R4396">
        <v>11</v>
      </c>
      <c r="S4396" t="s">
        <v>1521</v>
      </c>
      <c r="T4396" t="s">
        <v>2708</v>
      </c>
      <c r="U4396" t="s">
        <v>3422</v>
      </c>
      <c r="V4396" t="s">
        <v>3440</v>
      </c>
      <c r="W4396">
        <v>119</v>
      </c>
      <c r="X4396">
        <v>1265</v>
      </c>
      <c r="Y4396">
        <v>8</v>
      </c>
      <c r="Z4396" t="s">
        <v>3490</v>
      </c>
      <c r="AA4396" t="s">
        <v>5495</v>
      </c>
      <c r="AB4396" t="s">
        <v>585</v>
      </c>
      <c r="AC4396">
        <v>29</v>
      </c>
      <c r="AD4396" t="s">
        <v>8652</v>
      </c>
      <c r="AE4396" t="s">
        <v>9280</v>
      </c>
      <c r="AF4396" t="s">
        <v>8889</v>
      </c>
    </row>
    <row r="4397" spans="1:33" hidden="1" x14ac:dyDescent="0.25">
      <c r="A4397" t="s">
        <v>71</v>
      </c>
      <c r="B4397">
        <v>2025347</v>
      </c>
      <c r="C4397" t="s">
        <v>87</v>
      </c>
      <c r="D4397">
        <v>3</v>
      </c>
      <c r="E4397" t="s">
        <v>90</v>
      </c>
      <c r="F4397">
        <v>1200</v>
      </c>
      <c r="G4397" t="s">
        <v>98</v>
      </c>
      <c r="H4397" t="s">
        <v>412</v>
      </c>
      <c r="I4397" t="s">
        <v>446</v>
      </c>
      <c r="J4397" t="s">
        <v>449</v>
      </c>
      <c r="K4397">
        <v>23.41</v>
      </c>
      <c r="L4397">
        <v>45.51</v>
      </c>
      <c r="M4397" t="s">
        <v>653</v>
      </c>
      <c r="Q4397">
        <v>4</v>
      </c>
      <c r="R4397">
        <v>4</v>
      </c>
      <c r="S4397" t="s">
        <v>1785</v>
      </c>
      <c r="T4397" t="s">
        <v>2972</v>
      </c>
      <c r="U4397" t="s">
        <v>3416</v>
      </c>
      <c r="V4397" t="s">
        <v>3446</v>
      </c>
      <c r="W4397">
        <v>128</v>
      </c>
      <c r="X4397">
        <v>1130</v>
      </c>
      <c r="Y4397">
        <v>11</v>
      </c>
      <c r="Z4397" t="s">
        <v>3490</v>
      </c>
      <c r="AA4397" t="s">
        <v>5073</v>
      </c>
      <c r="AB4397" t="s">
        <v>493</v>
      </c>
      <c r="AC4397">
        <v>11</v>
      </c>
      <c r="AD4397" t="s">
        <v>8392</v>
      </c>
      <c r="AE4397" t="s">
        <v>9280</v>
      </c>
      <c r="AF4397" t="s">
        <v>8749</v>
      </c>
    </row>
    <row r="4398" spans="1:33" hidden="1" x14ac:dyDescent="0.25">
      <c r="A4398" t="s">
        <v>71</v>
      </c>
      <c r="B4398">
        <v>2025347</v>
      </c>
      <c r="C4398" t="s">
        <v>87</v>
      </c>
      <c r="D4398">
        <v>3</v>
      </c>
      <c r="E4398" t="s">
        <v>90</v>
      </c>
      <c r="F4398">
        <v>1200</v>
      </c>
      <c r="G4398" t="s">
        <v>98</v>
      </c>
      <c r="H4398" t="s">
        <v>412</v>
      </c>
      <c r="I4398" t="s">
        <v>446</v>
      </c>
      <c r="J4398" t="s">
        <v>449</v>
      </c>
      <c r="K4398">
        <v>23.41</v>
      </c>
      <c r="L4398">
        <v>45.51</v>
      </c>
      <c r="M4398" t="s">
        <v>653</v>
      </c>
      <c r="Q4398">
        <v>5</v>
      </c>
      <c r="R4398">
        <v>2</v>
      </c>
      <c r="S4398" t="s">
        <v>2106</v>
      </c>
      <c r="T4398" t="s">
        <v>3293</v>
      </c>
      <c r="U4398" t="s">
        <v>3413</v>
      </c>
      <c r="V4398" t="s">
        <v>3456</v>
      </c>
      <c r="W4398">
        <v>128</v>
      </c>
      <c r="X4398">
        <v>1117</v>
      </c>
      <c r="Y4398">
        <v>1</v>
      </c>
      <c r="Z4398" t="s">
        <v>3485</v>
      </c>
      <c r="AA4398" t="s">
        <v>5372</v>
      </c>
      <c r="AB4398" t="s">
        <v>706</v>
      </c>
      <c r="AC4398">
        <v>4.0999999999999996</v>
      </c>
      <c r="AD4398" t="s">
        <v>459</v>
      </c>
      <c r="AE4398" t="s">
        <v>9385</v>
      </c>
      <c r="AF4398" t="s">
        <v>8687</v>
      </c>
    </row>
    <row r="4399" spans="1:33" hidden="1" x14ac:dyDescent="0.25">
      <c r="A4399" t="s">
        <v>71</v>
      </c>
      <c r="B4399">
        <v>2025347</v>
      </c>
      <c r="C4399" t="s">
        <v>87</v>
      </c>
      <c r="D4399">
        <v>3</v>
      </c>
      <c r="E4399" t="s">
        <v>90</v>
      </c>
      <c r="F4399">
        <v>1200</v>
      </c>
      <c r="G4399" t="s">
        <v>98</v>
      </c>
      <c r="H4399" t="s">
        <v>412</v>
      </c>
      <c r="I4399" t="s">
        <v>446</v>
      </c>
      <c r="J4399" t="s">
        <v>449</v>
      </c>
      <c r="K4399">
        <v>23.41</v>
      </c>
      <c r="L4399">
        <v>45.51</v>
      </c>
      <c r="M4399" t="s">
        <v>653</v>
      </c>
      <c r="Q4399">
        <v>6</v>
      </c>
      <c r="R4399">
        <v>10</v>
      </c>
      <c r="S4399" t="s">
        <v>1900</v>
      </c>
      <c r="T4399" t="s">
        <v>3087</v>
      </c>
      <c r="U4399" t="s">
        <v>3406</v>
      </c>
      <c r="V4399" t="s">
        <v>3443</v>
      </c>
      <c r="W4399">
        <v>120</v>
      </c>
      <c r="X4399">
        <v>1078</v>
      </c>
      <c r="Y4399">
        <v>2</v>
      </c>
      <c r="Z4399" t="s">
        <v>3485</v>
      </c>
      <c r="AA4399" t="s">
        <v>6137</v>
      </c>
      <c r="AB4399" t="s">
        <v>492</v>
      </c>
      <c r="AC4399">
        <v>37</v>
      </c>
      <c r="AD4399" t="s">
        <v>8654</v>
      </c>
      <c r="AE4399" t="s">
        <v>9398</v>
      </c>
      <c r="AF4399" t="s">
        <v>8593</v>
      </c>
    </row>
    <row r="4400" spans="1:33" hidden="1" x14ac:dyDescent="0.25">
      <c r="A4400" t="s">
        <v>71</v>
      </c>
      <c r="B4400">
        <v>2025347</v>
      </c>
      <c r="C4400" t="s">
        <v>87</v>
      </c>
      <c r="D4400">
        <v>3</v>
      </c>
      <c r="E4400" t="s">
        <v>90</v>
      </c>
      <c r="F4400">
        <v>1200</v>
      </c>
      <c r="G4400" t="s">
        <v>98</v>
      </c>
      <c r="H4400" t="s">
        <v>412</v>
      </c>
      <c r="I4400" t="s">
        <v>446</v>
      </c>
      <c r="J4400" t="s">
        <v>449</v>
      </c>
      <c r="K4400">
        <v>23.41</v>
      </c>
      <c r="L4400">
        <v>45.51</v>
      </c>
      <c r="M4400" t="s">
        <v>653</v>
      </c>
      <c r="Q4400">
        <v>7</v>
      </c>
      <c r="R4400">
        <v>9</v>
      </c>
      <c r="S4400" t="s">
        <v>1917</v>
      </c>
      <c r="T4400" t="s">
        <v>3104</v>
      </c>
      <c r="U4400" t="s">
        <v>3398</v>
      </c>
      <c r="V4400" t="s">
        <v>3447</v>
      </c>
      <c r="W4400">
        <v>121</v>
      </c>
      <c r="X4400">
        <v>1038</v>
      </c>
      <c r="Y4400">
        <v>9</v>
      </c>
      <c r="Z4400" t="s">
        <v>3486</v>
      </c>
      <c r="AA4400" t="s">
        <v>5465</v>
      </c>
      <c r="AB4400" t="s">
        <v>7360</v>
      </c>
      <c r="AC4400">
        <v>55</v>
      </c>
      <c r="AD4400" t="s">
        <v>8848</v>
      </c>
      <c r="AE4400" t="s">
        <v>9282</v>
      </c>
      <c r="AF4400" t="s">
        <v>9393</v>
      </c>
    </row>
    <row r="4401" spans="1:33" hidden="1" x14ac:dyDescent="0.25">
      <c r="A4401" t="s">
        <v>71</v>
      </c>
      <c r="B4401">
        <v>2025347</v>
      </c>
      <c r="C4401" t="s">
        <v>87</v>
      </c>
      <c r="D4401">
        <v>3</v>
      </c>
      <c r="E4401" t="s">
        <v>90</v>
      </c>
      <c r="F4401">
        <v>1200</v>
      </c>
      <c r="G4401" t="s">
        <v>98</v>
      </c>
      <c r="H4401" t="s">
        <v>412</v>
      </c>
      <c r="I4401" t="s">
        <v>446</v>
      </c>
      <c r="J4401" t="s">
        <v>449</v>
      </c>
      <c r="K4401">
        <v>23.41</v>
      </c>
      <c r="L4401">
        <v>45.51</v>
      </c>
      <c r="M4401" t="s">
        <v>653</v>
      </c>
      <c r="Q4401">
        <v>8</v>
      </c>
      <c r="R4401">
        <v>3</v>
      </c>
      <c r="S4401" t="s">
        <v>1911</v>
      </c>
      <c r="T4401" t="s">
        <v>3098</v>
      </c>
      <c r="U4401" t="s">
        <v>3412</v>
      </c>
      <c r="V4401" t="s">
        <v>3458</v>
      </c>
      <c r="W4401">
        <v>129</v>
      </c>
      <c r="X4401">
        <v>1149</v>
      </c>
      <c r="Y4401">
        <v>3</v>
      </c>
      <c r="Z4401" t="s">
        <v>3492</v>
      </c>
      <c r="AA4401" t="s">
        <v>6353</v>
      </c>
      <c r="AB4401" t="s">
        <v>6955</v>
      </c>
      <c r="AC4401">
        <v>2.8</v>
      </c>
      <c r="AD4401" t="s">
        <v>8478</v>
      </c>
      <c r="AE4401" t="s">
        <v>9277</v>
      </c>
      <c r="AF4401" t="s">
        <v>8611</v>
      </c>
    </row>
    <row r="4402" spans="1:33" hidden="1" x14ac:dyDescent="0.25">
      <c r="A4402" t="s">
        <v>71</v>
      </c>
      <c r="B4402">
        <v>2025347</v>
      </c>
      <c r="C4402" t="s">
        <v>87</v>
      </c>
      <c r="D4402">
        <v>3</v>
      </c>
      <c r="E4402" t="s">
        <v>90</v>
      </c>
      <c r="F4402">
        <v>1200</v>
      </c>
      <c r="G4402" t="s">
        <v>98</v>
      </c>
      <c r="H4402" t="s">
        <v>412</v>
      </c>
      <c r="I4402" t="s">
        <v>446</v>
      </c>
      <c r="J4402" t="s">
        <v>449</v>
      </c>
      <c r="K4402">
        <v>23.41</v>
      </c>
      <c r="L4402">
        <v>45.51</v>
      </c>
      <c r="M4402" t="s">
        <v>653</v>
      </c>
      <c r="Q4402">
        <v>9</v>
      </c>
      <c r="R4402">
        <v>7</v>
      </c>
      <c r="S4402" t="s">
        <v>1859</v>
      </c>
      <c r="T4402" t="s">
        <v>3046</v>
      </c>
      <c r="U4402" t="s">
        <v>3397</v>
      </c>
      <c r="V4402" t="s">
        <v>3459</v>
      </c>
      <c r="W4402">
        <v>124</v>
      </c>
      <c r="X4402">
        <v>1105</v>
      </c>
      <c r="Y4402">
        <v>7</v>
      </c>
      <c r="Z4402" t="s">
        <v>3487</v>
      </c>
      <c r="AA4402" t="s">
        <v>5648</v>
      </c>
      <c r="AB4402" t="s">
        <v>7056</v>
      </c>
      <c r="AC4402">
        <v>15</v>
      </c>
      <c r="AD4402" t="s">
        <v>8657</v>
      </c>
      <c r="AE4402" t="s">
        <v>9386</v>
      </c>
      <c r="AF4402" t="s">
        <v>8579</v>
      </c>
    </row>
    <row r="4403" spans="1:33" hidden="1" x14ac:dyDescent="0.25">
      <c r="A4403" t="s">
        <v>71</v>
      </c>
      <c r="B4403">
        <v>2025347</v>
      </c>
      <c r="C4403" t="s">
        <v>87</v>
      </c>
      <c r="D4403">
        <v>3</v>
      </c>
      <c r="E4403" t="s">
        <v>90</v>
      </c>
      <c r="F4403">
        <v>1200</v>
      </c>
      <c r="G4403" t="s">
        <v>98</v>
      </c>
      <c r="H4403" t="s">
        <v>412</v>
      </c>
      <c r="I4403" t="s">
        <v>446</v>
      </c>
      <c r="J4403" t="s">
        <v>449</v>
      </c>
      <c r="K4403">
        <v>23.41</v>
      </c>
      <c r="L4403">
        <v>45.51</v>
      </c>
      <c r="M4403" t="s">
        <v>653</v>
      </c>
      <c r="Q4403">
        <v>10</v>
      </c>
      <c r="R4403">
        <v>12</v>
      </c>
      <c r="S4403" t="s">
        <v>1892</v>
      </c>
      <c r="T4403" t="s">
        <v>3079</v>
      </c>
      <c r="U4403" t="s">
        <v>3415</v>
      </c>
      <c r="V4403" t="s">
        <v>3452</v>
      </c>
      <c r="W4403">
        <v>118</v>
      </c>
      <c r="X4403">
        <v>1266</v>
      </c>
      <c r="Y4403">
        <v>4</v>
      </c>
      <c r="Z4403" t="s">
        <v>3500</v>
      </c>
      <c r="AA4403" t="s">
        <v>6013</v>
      </c>
      <c r="AB4403" t="s">
        <v>7015</v>
      </c>
      <c r="AC4403">
        <v>6.7</v>
      </c>
      <c r="AD4403" t="s">
        <v>8473</v>
      </c>
      <c r="AE4403" t="s">
        <v>9281</v>
      </c>
      <c r="AF4403" t="s">
        <v>8863</v>
      </c>
    </row>
    <row r="4404" spans="1:33" hidden="1" x14ac:dyDescent="0.25">
      <c r="A4404" t="s">
        <v>71</v>
      </c>
      <c r="B4404">
        <v>2025347</v>
      </c>
      <c r="C4404" t="s">
        <v>87</v>
      </c>
      <c r="D4404">
        <v>3</v>
      </c>
      <c r="E4404" t="s">
        <v>90</v>
      </c>
      <c r="F4404">
        <v>1200</v>
      </c>
      <c r="G4404" t="s">
        <v>98</v>
      </c>
      <c r="H4404" t="s">
        <v>412</v>
      </c>
      <c r="I4404" t="s">
        <v>446</v>
      </c>
      <c r="J4404" t="s">
        <v>449</v>
      </c>
      <c r="K4404">
        <v>23.41</v>
      </c>
      <c r="L4404">
        <v>45.51</v>
      </c>
      <c r="M4404" t="s">
        <v>653</v>
      </c>
      <c r="Q4404">
        <v>11</v>
      </c>
      <c r="R4404">
        <v>6</v>
      </c>
      <c r="S4404" t="s">
        <v>1450</v>
      </c>
      <c r="T4404" t="s">
        <v>2637</v>
      </c>
      <c r="U4404" t="s">
        <v>3419</v>
      </c>
      <c r="V4404" t="s">
        <v>3455</v>
      </c>
      <c r="W4404">
        <v>122</v>
      </c>
      <c r="X4404">
        <v>1106</v>
      </c>
      <c r="Y4404">
        <v>12</v>
      </c>
      <c r="Z4404" t="s">
        <v>3493</v>
      </c>
      <c r="AA4404" t="s">
        <v>5006</v>
      </c>
      <c r="AB4404" t="s">
        <v>6957</v>
      </c>
      <c r="AC4404">
        <v>29</v>
      </c>
      <c r="AD4404" t="s">
        <v>8780</v>
      </c>
      <c r="AE4404" t="s">
        <v>9434</v>
      </c>
      <c r="AF4404" t="s">
        <v>9368</v>
      </c>
    </row>
    <row r="4405" spans="1:33" hidden="1" x14ac:dyDescent="0.25">
      <c r="A4405" t="s">
        <v>71</v>
      </c>
      <c r="B4405">
        <v>2025347</v>
      </c>
      <c r="C4405" t="s">
        <v>87</v>
      </c>
      <c r="D4405">
        <v>3</v>
      </c>
      <c r="E4405" t="s">
        <v>90</v>
      </c>
      <c r="F4405">
        <v>1200</v>
      </c>
      <c r="G4405" t="s">
        <v>98</v>
      </c>
      <c r="H4405" t="s">
        <v>412</v>
      </c>
      <c r="I4405" t="s">
        <v>446</v>
      </c>
      <c r="J4405" t="s">
        <v>449</v>
      </c>
      <c r="K4405">
        <v>23.41</v>
      </c>
      <c r="L4405">
        <v>45.51</v>
      </c>
      <c r="M4405" t="s">
        <v>653</v>
      </c>
      <c r="Q4405">
        <v>12</v>
      </c>
      <c r="R4405">
        <v>8</v>
      </c>
      <c r="S4405" t="s">
        <v>1788</v>
      </c>
      <c r="T4405" t="s">
        <v>2975</v>
      </c>
      <c r="U4405" t="s">
        <v>3418</v>
      </c>
      <c r="V4405" t="s">
        <v>3451</v>
      </c>
      <c r="W4405">
        <v>120</v>
      </c>
      <c r="X4405">
        <v>1196</v>
      </c>
      <c r="Y4405">
        <v>5</v>
      </c>
      <c r="Z4405" t="s">
        <v>3545</v>
      </c>
      <c r="AA4405" t="s">
        <v>5684</v>
      </c>
      <c r="AB4405" t="s">
        <v>7144</v>
      </c>
      <c r="AC4405">
        <v>73</v>
      </c>
      <c r="AD4405" t="s">
        <v>8394</v>
      </c>
      <c r="AE4405" t="s">
        <v>9279</v>
      </c>
      <c r="AF4405" t="s">
        <v>8412</v>
      </c>
    </row>
    <row r="4406" spans="1:33" hidden="1" x14ac:dyDescent="0.25">
      <c r="A4406" t="s">
        <v>71</v>
      </c>
      <c r="B4406">
        <v>2025348</v>
      </c>
      <c r="C4406" t="s">
        <v>87</v>
      </c>
      <c r="D4406">
        <v>4</v>
      </c>
      <c r="E4406" t="s">
        <v>90</v>
      </c>
      <c r="F4406">
        <v>1650</v>
      </c>
      <c r="G4406" t="s">
        <v>98</v>
      </c>
      <c r="H4406" t="s">
        <v>413</v>
      </c>
      <c r="I4406" t="s">
        <v>446</v>
      </c>
      <c r="J4406" t="s">
        <v>449</v>
      </c>
      <c r="K4406">
        <v>27.77</v>
      </c>
      <c r="L4406">
        <v>50.89</v>
      </c>
      <c r="M4406" t="s">
        <v>772</v>
      </c>
      <c r="N4406" t="s">
        <v>960</v>
      </c>
      <c r="Q4406">
        <v>1</v>
      </c>
      <c r="R4406">
        <v>6</v>
      </c>
      <c r="S4406" t="s">
        <v>1690</v>
      </c>
      <c r="T4406" t="s">
        <v>2877</v>
      </c>
      <c r="U4406" t="s">
        <v>3400</v>
      </c>
      <c r="V4406" t="s">
        <v>3460</v>
      </c>
      <c r="W4406">
        <v>123</v>
      </c>
      <c r="X4406">
        <v>1134</v>
      </c>
      <c r="Y4406">
        <v>9</v>
      </c>
      <c r="Z4406" t="s">
        <v>3478</v>
      </c>
      <c r="AA4406" t="s">
        <v>6597</v>
      </c>
      <c r="AB4406" t="s">
        <v>960</v>
      </c>
      <c r="AC4406">
        <v>6.1</v>
      </c>
      <c r="AD4406" t="s">
        <v>8960</v>
      </c>
      <c r="AE4406" t="s">
        <v>9082</v>
      </c>
      <c r="AF4406" t="s">
        <v>8752</v>
      </c>
      <c r="AG4406" t="s">
        <v>8581</v>
      </c>
    </row>
    <row r="4407" spans="1:33" hidden="1" x14ac:dyDescent="0.25">
      <c r="A4407" t="s">
        <v>71</v>
      </c>
      <c r="B4407">
        <v>2025348</v>
      </c>
      <c r="C4407" t="s">
        <v>87</v>
      </c>
      <c r="D4407">
        <v>4</v>
      </c>
      <c r="E4407" t="s">
        <v>90</v>
      </c>
      <c r="F4407">
        <v>1650</v>
      </c>
      <c r="G4407" t="s">
        <v>98</v>
      </c>
      <c r="H4407" t="s">
        <v>413</v>
      </c>
      <c r="I4407" t="s">
        <v>446</v>
      </c>
      <c r="J4407" t="s">
        <v>449</v>
      </c>
      <c r="K4407">
        <v>27.77</v>
      </c>
      <c r="L4407">
        <v>50.89</v>
      </c>
      <c r="M4407" t="s">
        <v>772</v>
      </c>
      <c r="N4407" t="s">
        <v>960</v>
      </c>
      <c r="Q4407">
        <v>2</v>
      </c>
      <c r="R4407">
        <v>8</v>
      </c>
      <c r="S4407" t="s">
        <v>1519</v>
      </c>
      <c r="T4407" t="s">
        <v>2706</v>
      </c>
      <c r="U4407" t="s">
        <v>3411</v>
      </c>
      <c r="V4407" t="s">
        <v>3448</v>
      </c>
      <c r="W4407">
        <v>122</v>
      </c>
      <c r="X4407">
        <v>1029</v>
      </c>
      <c r="Y4407">
        <v>4</v>
      </c>
      <c r="Z4407" t="s">
        <v>3506</v>
      </c>
      <c r="AA4407" t="s">
        <v>6598</v>
      </c>
      <c r="AB4407" t="s">
        <v>7630</v>
      </c>
      <c r="AC4407">
        <v>9.1999999999999993</v>
      </c>
      <c r="AD4407" t="s">
        <v>8888</v>
      </c>
      <c r="AE4407" t="s">
        <v>8957</v>
      </c>
      <c r="AF4407" t="s">
        <v>8752</v>
      </c>
      <c r="AG4407" t="s">
        <v>8596</v>
      </c>
    </row>
    <row r="4408" spans="1:33" hidden="1" x14ac:dyDescent="0.25">
      <c r="A4408" t="s">
        <v>71</v>
      </c>
      <c r="B4408">
        <v>2025348</v>
      </c>
      <c r="C4408" t="s">
        <v>87</v>
      </c>
      <c r="D4408">
        <v>4</v>
      </c>
      <c r="E4408" t="s">
        <v>90</v>
      </c>
      <c r="F4408">
        <v>1650</v>
      </c>
      <c r="G4408" t="s">
        <v>98</v>
      </c>
      <c r="H4408" t="s">
        <v>413</v>
      </c>
      <c r="I4408" t="s">
        <v>446</v>
      </c>
      <c r="J4408" t="s">
        <v>449</v>
      </c>
      <c r="K4408">
        <v>27.77</v>
      </c>
      <c r="L4408">
        <v>50.89</v>
      </c>
      <c r="M4408" t="s">
        <v>772</v>
      </c>
      <c r="N4408" t="s">
        <v>960</v>
      </c>
      <c r="Q4408">
        <v>3</v>
      </c>
      <c r="R4408">
        <v>4</v>
      </c>
      <c r="S4408" t="s">
        <v>1533</v>
      </c>
      <c r="T4408" t="s">
        <v>2720</v>
      </c>
      <c r="U4408" t="s">
        <v>3399</v>
      </c>
      <c r="V4408" t="s">
        <v>3442</v>
      </c>
      <c r="W4408">
        <v>121</v>
      </c>
      <c r="X4408">
        <v>1168</v>
      </c>
      <c r="Y4408">
        <v>8</v>
      </c>
      <c r="Z4408" t="s">
        <v>3521</v>
      </c>
      <c r="AA4408" t="s">
        <v>6599</v>
      </c>
      <c r="AB4408" t="s">
        <v>7622</v>
      </c>
      <c r="AC4408">
        <v>5.6</v>
      </c>
      <c r="AD4408" t="s">
        <v>8887</v>
      </c>
      <c r="AE4408" t="s">
        <v>9152</v>
      </c>
      <c r="AF4408" t="s">
        <v>462</v>
      </c>
      <c r="AG4408" t="s">
        <v>8593</v>
      </c>
    </row>
    <row r="4409" spans="1:33" hidden="1" x14ac:dyDescent="0.25">
      <c r="A4409" t="s">
        <v>71</v>
      </c>
      <c r="B4409">
        <v>2025348</v>
      </c>
      <c r="C4409" t="s">
        <v>87</v>
      </c>
      <c r="D4409">
        <v>4</v>
      </c>
      <c r="E4409" t="s">
        <v>90</v>
      </c>
      <c r="F4409">
        <v>1650</v>
      </c>
      <c r="G4409" t="s">
        <v>98</v>
      </c>
      <c r="H4409" t="s">
        <v>413</v>
      </c>
      <c r="I4409" t="s">
        <v>446</v>
      </c>
      <c r="J4409" t="s">
        <v>449</v>
      </c>
      <c r="K4409">
        <v>27.77</v>
      </c>
      <c r="L4409">
        <v>50.89</v>
      </c>
      <c r="M4409" t="s">
        <v>772</v>
      </c>
      <c r="N4409" t="s">
        <v>960</v>
      </c>
      <c r="Q4409">
        <v>4</v>
      </c>
      <c r="R4409">
        <v>9</v>
      </c>
      <c r="S4409" t="s">
        <v>1767</v>
      </c>
      <c r="T4409" t="s">
        <v>2954</v>
      </c>
      <c r="U4409" t="s">
        <v>3407</v>
      </c>
      <c r="V4409" t="s">
        <v>3450</v>
      </c>
      <c r="W4409">
        <v>121</v>
      </c>
      <c r="X4409">
        <v>1144</v>
      </c>
      <c r="Y4409">
        <v>1</v>
      </c>
      <c r="Z4409" t="s">
        <v>3490</v>
      </c>
      <c r="AA4409" t="s">
        <v>6114</v>
      </c>
      <c r="AB4409" t="s">
        <v>7269</v>
      </c>
      <c r="AC4409">
        <v>18</v>
      </c>
      <c r="AD4409" t="s">
        <v>8965</v>
      </c>
      <c r="AE4409" t="s">
        <v>8957</v>
      </c>
      <c r="AF4409" t="s">
        <v>8473</v>
      </c>
      <c r="AG4409" t="s">
        <v>8631</v>
      </c>
    </row>
    <row r="4410" spans="1:33" hidden="1" x14ac:dyDescent="0.25">
      <c r="A4410" t="s">
        <v>71</v>
      </c>
      <c r="B4410">
        <v>2025348</v>
      </c>
      <c r="C4410" t="s">
        <v>87</v>
      </c>
      <c r="D4410">
        <v>4</v>
      </c>
      <c r="E4410" t="s">
        <v>90</v>
      </c>
      <c r="F4410">
        <v>1650</v>
      </c>
      <c r="G4410" t="s">
        <v>98</v>
      </c>
      <c r="H4410" t="s">
        <v>413</v>
      </c>
      <c r="I4410" t="s">
        <v>446</v>
      </c>
      <c r="J4410" t="s">
        <v>449</v>
      </c>
      <c r="K4410">
        <v>27.77</v>
      </c>
      <c r="L4410">
        <v>50.89</v>
      </c>
      <c r="M4410" t="s">
        <v>772</v>
      </c>
      <c r="N4410" t="s">
        <v>960</v>
      </c>
      <c r="Q4410">
        <v>5</v>
      </c>
      <c r="R4410">
        <v>7</v>
      </c>
      <c r="S4410" t="s">
        <v>1539</v>
      </c>
      <c r="T4410" t="s">
        <v>2726</v>
      </c>
      <c r="U4410" t="s">
        <v>3413</v>
      </c>
      <c r="V4410" t="s">
        <v>3461</v>
      </c>
      <c r="W4410">
        <v>121</v>
      </c>
      <c r="X4410">
        <v>1096</v>
      </c>
      <c r="Y4410">
        <v>12</v>
      </c>
      <c r="Z4410" t="s">
        <v>3484</v>
      </c>
      <c r="AA4410" t="s">
        <v>5085</v>
      </c>
      <c r="AB4410" t="s">
        <v>7845</v>
      </c>
      <c r="AC4410">
        <v>15</v>
      </c>
      <c r="AD4410" t="s">
        <v>8827</v>
      </c>
      <c r="AE4410" t="s">
        <v>9211</v>
      </c>
      <c r="AF4410" t="s">
        <v>8396</v>
      </c>
      <c r="AG4410" t="s">
        <v>8770</v>
      </c>
    </row>
    <row r="4411" spans="1:33" hidden="1" x14ac:dyDescent="0.25">
      <c r="A4411" t="s">
        <v>71</v>
      </c>
      <c r="B4411">
        <v>2025348</v>
      </c>
      <c r="C4411" t="s">
        <v>87</v>
      </c>
      <c r="D4411">
        <v>4</v>
      </c>
      <c r="E4411" t="s">
        <v>90</v>
      </c>
      <c r="F4411">
        <v>1650</v>
      </c>
      <c r="G4411" t="s">
        <v>98</v>
      </c>
      <c r="H4411" t="s">
        <v>413</v>
      </c>
      <c r="I4411" t="s">
        <v>446</v>
      </c>
      <c r="J4411" t="s">
        <v>449</v>
      </c>
      <c r="K4411">
        <v>27.77</v>
      </c>
      <c r="L4411">
        <v>50.89</v>
      </c>
      <c r="M4411" t="s">
        <v>772</v>
      </c>
      <c r="N4411" t="s">
        <v>960</v>
      </c>
      <c r="Q4411">
        <v>6</v>
      </c>
      <c r="R4411">
        <v>2</v>
      </c>
      <c r="S4411" t="s">
        <v>1205</v>
      </c>
      <c r="T4411" t="s">
        <v>2392</v>
      </c>
      <c r="U4411" t="s">
        <v>3403</v>
      </c>
      <c r="V4411" t="s">
        <v>3445</v>
      </c>
      <c r="W4411">
        <v>133</v>
      </c>
      <c r="X4411">
        <v>1210</v>
      </c>
      <c r="Y4411">
        <v>11</v>
      </c>
      <c r="Z4411" t="s">
        <v>3485</v>
      </c>
      <c r="AA4411" t="s">
        <v>6600</v>
      </c>
      <c r="AB4411" t="s">
        <v>6930</v>
      </c>
      <c r="AC4411">
        <v>18</v>
      </c>
      <c r="AD4411" t="s">
        <v>9164</v>
      </c>
      <c r="AE4411" t="s">
        <v>9106</v>
      </c>
      <c r="AF4411" t="s">
        <v>8399</v>
      </c>
      <c r="AG4411" t="s">
        <v>8592</v>
      </c>
    </row>
    <row r="4412" spans="1:33" hidden="1" x14ac:dyDescent="0.25">
      <c r="A4412" t="s">
        <v>71</v>
      </c>
      <c r="B4412">
        <v>2025348</v>
      </c>
      <c r="C4412" t="s">
        <v>87</v>
      </c>
      <c r="D4412">
        <v>4</v>
      </c>
      <c r="E4412" t="s">
        <v>90</v>
      </c>
      <c r="F4412">
        <v>1650</v>
      </c>
      <c r="G4412" t="s">
        <v>98</v>
      </c>
      <c r="H4412" t="s">
        <v>413</v>
      </c>
      <c r="I4412" t="s">
        <v>446</v>
      </c>
      <c r="J4412" t="s">
        <v>449</v>
      </c>
      <c r="K4412">
        <v>27.77</v>
      </c>
      <c r="L4412">
        <v>50.89</v>
      </c>
      <c r="M4412" t="s">
        <v>772</v>
      </c>
      <c r="N4412" t="s">
        <v>960</v>
      </c>
      <c r="Q4412">
        <v>7</v>
      </c>
      <c r="R4412">
        <v>3</v>
      </c>
      <c r="S4412" t="s">
        <v>1465</v>
      </c>
      <c r="T4412" t="s">
        <v>2652</v>
      </c>
      <c r="U4412" t="s">
        <v>3412</v>
      </c>
      <c r="V4412" t="s">
        <v>3459</v>
      </c>
      <c r="W4412">
        <v>131</v>
      </c>
      <c r="X4412">
        <v>1062</v>
      </c>
      <c r="Y4412">
        <v>2</v>
      </c>
      <c r="Z4412" t="s">
        <v>3507</v>
      </c>
      <c r="AA4412" t="s">
        <v>6601</v>
      </c>
      <c r="AB4412" t="s">
        <v>8010</v>
      </c>
      <c r="AC4412">
        <v>6.2</v>
      </c>
      <c r="AD4412" t="s">
        <v>8830</v>
      </c>
      <c r="AE4412" t="s">
        <v>9107</v>
      </c>
      <c r="AF4412" t="s">
        <v>8779</v>
      </c>
      <c r="AG4412" t="s">
        <v>8752</v>
      </c>
    </row>
    <row r="4413" spans="1:33" hidden="1" x14ac:dyDescent="0.25">
      <c r="A4413" t="s">
        <v>71</v>
      </c>
      <c r="B4413">
        <v>2025348</v>
      </c>
      <c r="C4413" t="s">
        <v>87</v>
      </c>
      <c r="D4413">
        <v>4</v>
      </c>
      <c r="E4413" t="s">
        <v>90</v>
      </c>
      <c r="F4413">
        <v>1650</v>
      </c>
      <c r="G4413" t="s">
        <v>98</v>
      </c>
      <c r="H4413" t="s">
        <v>413</v>
      </c>
      <c r="I4413" t="s">
        <v>446</v>
      </c>
      <c r="J4413" t="s">
        <v>449</v>
      </c>
      <c r="K4413">
        <v>27.77</v>
      </c>
      <c r="L4413">
        <v>50.89</v>
      </c>
      <c r="M4413" t="s">
        <v>772</v>
      </c>
      <c r="N4413" t="s">
        <v>960</v>
      </c>
      <c r="Q4413">
        <v>8</v>
      </c>
      <c r="R4413">
        <v>10</v>
      </c>
      <c r="S4413" t="s">
        <v>2008</v>
      </c>
      <c r="T4413" t="s">
        <v>3195</v>
      </c>
      <c r="U4413" t="s">
        <v>3402</v>
      </c>
      <c r="V4413" t="s">
        <v>3455</v>
      </c>
      <c r="W4413">
        <v>125</v>
      </c>
      <c r="X4413">
        <v>1127</v>
      </c>
      <c r="Y4413">
        <v>7</v>
      </c>
      <c r="Z4413" t="s">
        <v>3508</v>
      </c>
      <c r="AA4413" t="s">
        <v>5402</v>
      </c>
      <c r="AB4413" t="s">
        <v>7390</v>
      </c>
      <c r="AC4413">
        <v>21</v>
      </c>
      <c r="AD4413" t="s">
        <v>9073</v>
      </c>
      <c r="AE4413" t="s">
        <v>9152</v>
      </c>
      <c r="AF4413" t="s">
        <v>8473</v>
      </c>
      <c r="AG4413" t="s">
        <v>8407</v>
      </c>
    </row>
    <row r="4414" spans="1:33" hidden="1" x14ac:dyDescent="0.25">
      <c r="A4414" t="s">
        <v>71</v>
      </c>
      <c r="B4414">
        <v>2025348</v>
      </c>
      <c r="C4414" t="s">
        <v>87</v>
      </c>
      <c r="D4414">
        <v>4</v>
      </c>
      <c r="E4414" t="s">
        <v>90</v>
      </c>
      <c r="F4414">
        <v>1650</v>
      </c>
      <c r="G4414" t="s">
        <v>98</v>
      </c>
      <c r="H4414" t="s">
        <v>413</v>
      </c>
      <c r="I4414" t="s">
        <v>446</v>
      </c>
      <c r="J4414" t="s">
        <v>449</v>
      </c>
      <c r="K4414">
        <v>27.77</v>
      </c>
      <c r="L4414">
        <v>50.89</v>
      </c>
      <c r="M4414" t="s">
        <v>772</v>
      </c>
      <c r="N4414" t="s">
        <v>960</v>
      </c>
      <c r="Q4414">
        <v>9</v>
      </c>
      <c r="R4414">
        <v>11</v>
      </c>
      <c r="S4414" t="s">
        <v>1307</v>
      </c>
      <c r="T4414" t="s">
        <v>2494</v>
      </c>
      <c r="U4414" t="s">
        <v>3406</v>
      </c>
      <c r="V4414" t="s">
        <v>3443</v>
      </c>
      <c r="W4414">
        <v>118</v>
      </c>
      <c r="X4414">
        <v>1119</v>
      </c>
      <c r="Y4414">
        <v>5</v>
      </c>
      <c r="Z4414" t="s">
        <v>3486</v>
      </c>
      <c r="AA4414" t="s">
        <v>6602</v>
      </c>
      <c r="AB4414" t="s">
        <v>860</v>
      </c>
      <c r="AC4414">
        <v>6</v>
      </c>
      <c r="AD4414" t="s">
        <v>8958</v>
      </c>
      <c r="AE4414" t="s">
        <v>9211</v>
      </c>
      <c r="AF4414" t="s">
        <v>8473</v>
      </c>
      <c r="AG4414" t="s">
        <v>8548</v>
      </c>
    </row>
    <row r="4415" spans="1:33" hidden="1" x14ac:dyDescent="0.25">
      <c r="A4415" t="s">
        <v>71</v>
      </c>
      <c r="B4415">
        <v>2025348</v>
      </c>
      <c r="C4415" t="s">
        <v>87</v>
      </c>
      <c r="D4415">
        <v>4</v>
      </c>
      <c r="E4415" t="s">
        <v>90</v>
      </c>
      <c r="F4415">
        <v>1650</v>
      </c>
      <c r="G4415" t="s">
        <v>98</v>
      </c>
      <c r="H4415" t="s">
        <v>413</v>
      </c>
      <c r="I4415" t="s">
        <v>446</v>
      </c>
      <c r="J4415" t="s">
        <v>449</v>
      </c>
      <c r="K4415">
        <v>27.77</v>
      </c>
      <c r="L4415">
        <v>50.89</v>
      </c>
      <c r="M4415" t="s">
        <v>772</v>
      </c>
      <c r="N4415" t="s">
        <v>960</v>
      </c>
      <c r="Q4415">
        <v>10</v>
      </c>
      <c r="R4415">
        <v>1</v>
      </c>
      <c r="S4415" t="s">
        <v>1207</v>
      </c>
      <c r="T4415" t="s">
        <v>2394</v>
      </c>
      <c r="U4415" t="s">
        <v>3410</v>
      </c>
      <c r="V4415" t="s">
        <v>3457</v>
      </c>
      <c r="W4415">
        <v>135</v>
      </c>
      <c r="X4415">
        <v>1032</v>
      </c>
      <c r="Y4415">
        <v>10</v>
      </c>
      <c r="Z4415" t="s">
        <v>3499</v>
      </c>
      <c r="AA4415" t="s">
        <v>6603</v>
      </c>
      <c r="AB4415" t="s">
        <v>6933</v>
      </c>
      <c r="AC4415">
        <v>16</v>
      </c>
      <c r="AD4415" t="s">
        <v>8694</v>
      </c>
      <c r="AE4415" t="s">
        <v>9211</v>
      </c>
      <c r="AF4415" t="s">
        <v>8752</v>
      </c>
      <c r="AG4415" t="s">
        <v>8773</v>
      </c>
    </row>
    <row r="4416" spans="1:33" hidden="1" x14ac:dyDescent="0.25">
      <c r="A4416" t="s">
        <v>71</v>
      </c>
      <c r="B4416">
        <v>2025348</v>
      </c>
      <c r="C4416" t="s">
        <v>87</v>
      </c>
      <c r="D4416">
        <v>4</v>
      </c>
      <c r="E4416" t="s">
        <v>90</v>
      </c>
      <c r="F4416">
        <v>1650</v>
      </c>
      <c r="G4416" t="s">
        <v>98</v>
      </c>
      <c r="H4416" t="s">
        <v>413</v>
      </c>
      <c r="I4416" t="s">
        <v>446</v>
      </c>
      <c r="J4416" t="s">
        <v>449</v>
      </c>
      <c r="K4416">
        <v>27.77</v>
      </c>
      <c r="L4416">
        <v>50.89</v>
      </c>
      <c r="M4416" t="s">
        <v>772</v>
      </c>
      <c r="N4416" t="s">
        <v>960</v>
      </c>
      <c r="Q4416">
        <v>11</v>
      </c>
      <c r="R4416">
        <v>12</v>
      </c>
      <c r="S4416" t="s">
        <v>2105</v>
      </c>
      <c r="T4416" t="s">
        <v>3292</v>
      </c>
      <c r="U4416" t="s">
        <v>3416</v>
      </c>
      <c r="V4416" t="s">
        <v>3446</v>
      </c>
      <c r="W4416">
        <v>117</v>
      </c>
      <c r="X4416">
        <v>1171</v>
      </c>
      <c r="Y4416">
        <v>3</v>
      </c>
      <c r="Z4416" t="s">
        <v>3509</v>
      </c>
      <c r="AA4416" t="s">
        <v>5532</v>
      </c>
      <c r="AB4416" t="s">
        <v>6950</v>
      </c>
      <c r="AC4416">
        <v>9.9</v>
      </c>
      <c r="AD4416" t="s">
        <v>9057</v>
      </c>
      <c r="AE4416" t="s">
        <v>9107</v>
      </c>
      <c r="AF4416" t="s">
        <v>8473</v>
      </c>
      <c r="AG4416" t="s">
        <v>8939</v>
      </c>
    </row>
    <row r="4417" spans="1:33" hidden="1" x14ac:dyDescent="0.25">
      <c r="A4417" t="s">
        <v>71</v>
      </c>
      <c r="B4417">
        <v>2025348</v>
      </c>
      <c r="C4417" t="s">
        <v>87</v>
      </c>
      <c r="D4417">
        <v>4</v>
      </c>
      <c r="E4417" t="s">
        <v>90</v>
      </c>
      <c r="F4417">
        <v>1650</v>
      </c>
      <c r="G4417" t="s">
        <v>98</v>
      </c>
      <c r="H4417" t="s">
        <v>413</v>
      </c>
      <c r="I4417" t="s">
        <v>446</v>
      </c>
      <c r="J4417" t="s">
        <v>449</v>
      </c>
      <c r="K4417">
        <v>27.77</v>
      </c>
      <c r="L4417">
        <v>50.89</v>
      </c>
      <c r="M4417" t="s">
        <v>772</v>
      </c>
      <c r="N4417" t="s">
        <v>960</v>
      </c>
      <c r="Q4417">
        <v>12</v>
      </c>
      <c r="R4417">
        <v>5</v>
      </c>
      <c r="S4417" t="s">
        <v>1297</v>
      </c>
      <c r="T4417" t="s">
        <v>2484</v>
      </c>
      <c r="U4417" t="s">
        <v>3422</v>
      </c>
      <c r="V4417" t="s">
        <v>3442</v>
      </c>
      <c r="W4417">
        <v>128</v>
      </c>
      <c r="X4417">
        <v>1060</v>
      </c>
      <c r="Y4417">
        <v>6</v>
      </c>
      <c r="Z4417" t="s">
        <v>3494</v>
      </c>
      <c r="AA4417" t="s">
        <v>6604</v>
      </c>
      <c r="AB4417" t="s">
        <v>7103</v>
      </c>
      <c r="AC4417">
        <v>18</v>
      </c>
      <c r="AD4417" t="s">
        <v>8828</v>
      </c>
      <c r="AE4417" t="s">
        <v>8970</v>
      </c>
      <c r="AF4417" t="s">
        <v>8655</v>
      </c>
      <c r="AG4417" t="s">
        <v>8943</v>
      </c>
    </row>
    <row r="4418" spans="1:33" hidden="1" x14ac:dyDescent="0.25">
      <c r="A4418" t="s">
        <v>71</v>
      </c>
      <c r="B4418">
        <v>2025348</v>
      </c>
      <c r="C4418" t="s">
        <v>87</v>
      </c>
      <c r="D4418">
        <v>4</v>
      </c>
      <c r="E4418" t="s">
        <v>90</v>
      </c>
      <c r="F4418">
        <v>1650</v>
      </c>
      <c r="G4418" t="s">
        <v>98</v>
      </c>
      <c r="H4418" t="s">
        <v>413</v>
      </c>
      <c r="I4418" t="s">
        <v>446</v>
      </c>
      <c r="J4418" t="s">
        <v>449</v>
      </c>
      <c r="K4418">
        <v>27.77</v>
      </c>
      <c r="L4418">
        <v>50.89</v>
      </c>
      <c r="M4418" t="s">
        <v>772</v>
      </c>
      <c r="N4418" t="s">
        <v>960</v>
      </c>
      <c r="S4418" t="s">
        <v>1040</v>
      </c>
      <c r="T4418" t="s">
        <v>2227</v>
      </c>
      <c r="U4418" t="s">
        <v>3419</v>
      </c>
      <c r="V4418" t="s">
        <v>3454</v>
      </c>
      <c r="W4418">
        <v>120</v>
      </c>
      <c r="Z4418" t="s">
        <v>3439</v>
      </c>
      <c r="AA4418" t="s">
        <v>3439</v>
      </c>
      <c r="AB4418" t="s">
        <v>3439</v>
      </c>
    </row>
    <row r="4419" spans="1:33" hidden="1" x14ac:dyDescent="0.25">
      <c r="A4419" t="s">
        <v>71</v>
      </c>
      <c r="B4419">
        <v>2025348</v>
      </c>
      <c r="C4419" t="s">
        <v>87</v>
      </c>
      <c r="D4419">
        <v>4</v>
      </c>
      <c r="E4419" t="s">
        <v>90</v>
      </c>
      <c r="F4419">
        <v>1650</v>
      </c>
      <c r="G4419" t="s">
        <v>98</v>
      </c>
      <c r="H4419" t="s">
        <v>413</v>
      </c>
      <c r="I4419" t="s">
        <v>446</v>
      </c>
      <c r="J4419" t="s">
        <v>449</v>
      </c>
      <c r="K4419">
        <v>27.77</v>
      </c>
      <c r="L4419">
        <v>50.89</v>
      </c>
      <c r="M4419" t="s">
        <v>772</v>
      </c>
      <c r="N4419" t="s">
        <v>960</v>
      </c>
      <c r="S4419" t="s">
        <v>1645</v>
      </c>
      <c r="T4419" t="s">
        <v>2832</v>
      </c>
      <c r="U4419" t="s">
        <v>3397</v>
      </c>
      <c r="V4419" t="s">
        <v>3440</v>
      </c>
      <c r="W4419">
        <v>130</v>
      </c>
      <c r="Z4419" t="s">
        <v>3439</v>
      </c>
      <c r="AA4419" t="s">
        <v>3439</v>
      </c>
      <c r="AB4419" t="s">
        <v>3439</v>
      </c>
    </row>
    <row r="4420" spans="1:33" hidden="1" x14ac:dyDescent="0.25">
      <c r="A4420" t="s">
        <v>71</v>
      </c>
      <c r="B4420">
        <v>2025349</v>
      </c>
      <c r="C4420" t="s">
        <v>87</v>
      </c>
      <c r="D4420">
        <v>5</v>
      </c>
      <c r="E4420" t="s">
        <v>92</v>
      </c>
      <c r="F4420">
        <v>1650</v>
      </c>
      <c r="G4420" t="s">
        <v>98</v>
      </c>
      <c r="H4420" t="s">
        <v>414</v>
      </c>
      <c r="I4420" t="s">
        <v>446</v>
      </c>
      <c r="J4420" t="s">
        <v>449</v>
      </c>
      <c r="K4420">
        <v>28.61</v>
      </c>
      <c r="L4420">
        <v>53.4</v>
      </c>
      <c r="M4420" t="s">
        <v>773</v>
      </c>
      <c r="N4420" t="s">
        <v>961</v>
      </c>
      <c r="Q4420">
        <v>1</v>
      </c>
      <c r="R4420">
        <v>6</v>
      </c>
      <c r="S4420" t="s">
        <v>1291</v>
      </c>
      <c r="T4420" t="s">
        <v>2478</v>
      </c>
      <c r="U4420" t="s">
        <v>3411</v>
      </c>
      <c r="V4420" t="s">
        <v>3460</v>
      </c>
      <c r="W4420">
        <v>122</v>
      </c>
      <c r="X4420">
        <v>1124</v>
      </c>
      <c r="Y4420">
        <v>3</v>
      </c>
      <c r="Z4420" t="s">
        <v>3478</v>
      </c>
      <c r="AA4420" t="s">
        <v>6605</v>
      </c>
      <c r="AB4420" t="s">
        <v>961</v>
      </c>
      <c r="AC4420">
        <v>1.7</v>
      </c>
      <c r="AD4420" t="s">
        <v>9139</v>
      </c>
      <c r="AE4420" t="s">
        <v>8451</v>
      </c>
      <c r="AF4420" t="s">
        <v>8596</v>
      </c>
      <c r="AG4420" t="s">
        <v>9370</v>
      </c>
    </row>
    <row r="4421" spans="1:33" hidden="1" x14ac:dyDescent="0.25">
      <c r="A4421" t="s">
        <v>71</v>
      </c>
      <c r="B4421">
        <v>2025349</v>
      </c>
      <c r="C4421" t="s">
        <v>87</v>
      </c>
      <c r="D4421">
        <v>5</v>
      </c>
      <c r="E4421" t="s">
        <v>92</v>
      </c>
      <c r="F4421">
        <v>1650</v>
      </c>
      <c r="G4421" t="s">
        <v>98</v>
      </c>
      <c r="H4421" t="s">
        <v>414</v>
      </c>
      <c r="I4421" t="s">
        <v>446</v>
      </c>
      <c r="J4421" t="s">
        <v>449</v>
      </c>
      <c r="K4421">
        <v>28.61</v>
      </c>
      <c r="L4421">
        <v>53.4</v>
      </c>
      <c r="M4421" t="s">
        <v>773</v>
      </c>
      <c r="N4421" t="s">
        <v>961</v>
      </c>
      <c r="Q4421">
        <v>2</v>
      </c>
      <c r="R4421">
        <v>3</v>
      </c>
      <c r="S4421" t="s">
        <v>1631</v>
      </c>
      <c r="T4421" t="s">
        <v>2818</v>
      </c>
      <c r="U4421" t="s">
        <v>3403</v>
      </c>
      <c r="V4421" t="s">
        <v>3454</v>
      </c>
      <c r="W4421">
        <v>132</v>
      </c>
      <c r="X4421">
        <v>1128</v>
      </c>
      <c r="Y4421">
        <v>12</v>
      </c>
      <c r="Z4421" t="s">
        <v>3506</v>
      </c>
      <c r="AA4421" t="s">
        <v>4930</v>
      </c>
      <c r="AB4421" t="s">
        <v>7906</v>
      </c>
      <c r="AC4421">
        <v>4.5999999999999996</v>
      </c>
      <c r="AD4421" t="s">
        <v>9194</v>
      </c>
      <c r="AE4421" t="s">
        <v>8441</v>
      </c>
      <c r="AF4421" t="s">
        <v>8444</v>
      </c>
      <c r="AG4421" t="s">
        <v>9385</v>
      </c>
    </row>
    <row r="4422" spans="1:33" hidden="1" x14ac:dyDescent="0.25">
      <c r="A4422" t="s">
        <v>71</v>
      </c>
      <c r="B4422">
        <v>2025349</v>
      </c>
      <c r="C4422" t="s">
        <v>87</v>
      </c>
      <c r="D4422">
        <v>5</v>
      </c>
      <c r="E4422" t="s">
        <v>92</v>
      </c>
      <c r="F4422">
        <v>1650</v>
      </c>
      <c r="G4422" t="s">
        <v>98</v>
      </c>
      <c r="H4422" t="s">
        <v>414</v>
      </c>
      <c r="I4422" t="s">
        <v>446</v>
      </c>
      <c r="J4422" t="s">
        <v>449</v>
      </c>
      <c r="K4422">
        <v>28.61</v>
      </c>
      <c r="L4422">
        <v>53.4</v>
      </c>
      <c r="M4422" t="s">
        <v>773</v>
      </c>
      <c r="N4422" t="s">
        <v>961</v>
      </c>
      <c r="Q4422">
        <v>3</v>
      </c>
      <c r="R4422">
        <v>9</v>
      </c>
      <c r="S4422" t="s">
        <v>1237</v>
      </c>
      <c r="T4422" t="s">
        <v>2424</v>
      </c>
      <c r="U4422" t="s">
        <v>3399</v>
      </c>
      <c r="V4422" t="s">
        <v>3455</v>
      </c>
      <c r="W4422">
        <v>119</v>
      </c>
      <c r="X4422">
        <v>1139</v>
      </c>
      <c r="Y4422">
        <v>11</v>
      </c>
      <c r="Z4422" t="s">
        <v>3521</v>
      </c>
      <c r="AA4422" t="s">
        <v>5383</v>
      </c>
      <c r="AB4422" t="s">
        <v>7401</v>
      </c>
      <c r="AC4422">
        <v>38</v>
      </c>
      <c r="AD4422" t="s">
        <v>8887</v>
      </c>
      <c r="AE4422" t="s">
        <v>8548</v>
      </c>
      <c r="AF4422" t="s">
        <v>8493</v>
      </c>
      <c r="AG4422" t="s">
        <v>8957</v>
      </c>
    </row>
    <row r="4423" spans="1:33" hidden="1" x14ac:dyDescent="0.25">
      <c r="A4423" t="s">
        <v>71</v>
      </c>
      <c r="B4423">
        <v>2025349</v>
      </c>
      <c r="C4423" t="s">
        <v>87</v>
      </c>
      <c r="D4423">
        <v>5</v>
      </c>
      <c r="E4423" t="s">
        <v>92</v>
      </c>
      <c r="F4423">
        <v>1650</v>
      </c>
      <c r="G4423" t="s">
        <v>98</v>
      </c>
      <c r="H4423" t="s">
        <v>414</v>
      </c>
      <c r="I4423" t="s">
        <v>446</v>
      </c>
      <c r="J4423" t="s">
        <v>449</v>
      </c>
      <c r="K4423">
        <v>28.61</v>
      </c>
      <c r="L4423">
        <v>53.4</v>
      </c>
      <c r="M4423" t="s">
        <v>773</v>
      </c>
      <c r="N4423" t="s">
        <v>961</v>
      </c>
      <c r="Q4423">
        <v>4</v>
      </c>
      <c r="R4423">
        <v>7</v>
      </c>
      <c r="S4423" t="s">
        <v>1210</v>
      </c>
      <c r="T4423" t="s">
        <v>2397</v>
      </c>
      <c r="U4423" t="s">
        <v>3415</v>
      </c>
      <c r="V4423" t="s">
        <v>3456</v>
      </c>
      <c r="W4423">
        <v>121</v>
      </c>
      <c r="X4423">
        <v>1097</v>
      </c>
      <c r="Y4423">
        <v>8</v>
      </c>
      <c r="Z4423" t="s">
        <v>3483</v>
      </c>
      <c r="AA4423" t="s">
        <v>5229</v>
      </c>
      <c r="AB4423" t="s">
        <v>7384</v>
      </c>
      <c r="AC4423">
        <v>36</v>
      </c>
      <c r="AD4423" t="s">
        <v>9195</v>
      </c>
      <c r="AE4423" t="s">
        <v>8445</v>
      </c>
      <c r="AF4423" t="s">
        <v>8490</v>
      </c>
      <c r="AG4423" t="s">
        <v>9353</v>
      </c>
    </row>
    <row r="4424" spans="1:33" hidden="1" x14ac:dyDescent="0.25">
      <c r="A4424" t="s">
        <v>71</v>
      </c>
      <c r="B4424">
        <v>2025349</v>
      </c>
      <c r="C4424" t="s">
        <v>87</v>
      </c>
      <c r="D4424">
        <v>5</v>
      </c>
      <c r="E4424" t="s">
        <v>92</v>
      </c>
      <c r="F4424">
        <v>1650</v>
      </c>
      <c r="G4424" t="s">
        <v>98</v>
      </c>
      <c r="H4424" t="s">
        <v>414</v>
      </c>
      <c r="I4424" t="s">
        <v>446</v>
      </c>
      <c r="J4424" t="s">
        <v>449</v>
      </c>
      <c r="K4424">
        <v>28.61</v>
      </c>
      <c r="L4424">
        <v>53.4</v>
      </c>
      <c r="M4424" t="s">
        <v>773</v>
      </c>
      <c r="N4424" t="s">
        <v>961</v>
      </c>
      <c r="Q4424">
        <v>5</v>
      </c>
      <c r="R4424">
        <v>1</v>
      </c>
      <c r="S4424" t="s">
        <v>1674</v>
      </c>
      <c r="T4424" t="s">
        <v>2861</v>
      </c>
      <c r="U4424" t="s">
        <v>3412</v>
      </c>
      <c r="V4424" t="s">
        <v>3451</v>
      </c>
      <c r="W4424">
        <v>135</v>
      </c>
      <c r="X4424">
        <v>1114</v>
      </c>
      <c r="Y4424">
        <v>5</v>
      </c>
      <c r="Z4424" t="s">
        <v>3497</v>
      </c>
      <c r="AA4424" t="s">
        <v>6127</v>
      </c>
      <c r="AB4424" t="s">
        <v>918</v>
      </c>
      <c r="AC4424">
        <v>19</v>
      </c>
      <c r="AD4424" t="s">
        <v>9196</v>
      </c>
      <c r="AE4424" t="s">
        <v>8650</v>
      </c>
      <c r="AF4424" t="s">
        <v>8490</v>
      </c>
      <c r="AG4424" t="s">
        <v>9428</v>
      </c>
    </row>
    <row r="4425" spans="1:33" hidden="1" x14ac:dyDescent="0.25">
      <c r="A4425" t="s">
        <v>71</v>
      </c>
      <c r="B4425">
        <v>2025349</v>
      </c>
      <c r="C4425" t="s">
        <v>87</v>
      </c>
      <c r="D4425">
        <v>5</v>
      </c>
      <c r="E4425" t="s">
        <v>92</v>
      </c>
      <c r="F4425">
        <v>1650</v>
      </c>
      <c r="G4425" t="s">
        <v>98</v>
      </c>
      <c r="H4425" t="s">
        <v>414</v>
      </c>
      <c r="I4425" t="s">
        <v>446</v>
      </c>
      <c r="J4425" t="s">
        <v>449</v>
      </c>
      <c r="K4425">
        <v>28.61</v>
      </c>
      <c r="L4425">
        <v>53.4</v>
      </c>
      <c r="M4425" t="s">
        <v>773</v>
      </c>
      <c r="N4425" t="s">
        <v>961</v>
      </c>
      <c r="Q4425">
        <v>6</v>
      </c>
      <c r="R4425">
        <v>8</v>
      </c>
      <c r="S4425" t="s">
        <v>1209</v>
      </c>
      <c r="T4425" t="s">
        <v>2396</v>
      </c>
      <c r="U4425" t="s">
        <v>3416</v>
      </c>
      <c r="V4425" t="s">
        <v>3443</v>
      </c>
      <c r="W4425">
        <v>120</v>
      </c>
      <c r="X4425">
        <v>1192</v>
      </c>
      <c r="Y4425">
        <v>1</v>
      </c>
      <c r="Z4425" t="s">
        <v>3497</v>
      </c>
      <c r="AA4425" t="s">
        <v>6606</v>
      </c>
      <c r="AB4425" t="s">
        <v>7904</v>
      </c>
      <c r="AC4425">
        <v>20</v>
      </c>
      <c r="AD4425" t="s">
        <v>8962</v>
      </c>
      <c r="AE4425" t="s">
        <v>8650</v>
      </c>
      <c r="AF4425" t="s">
        <v>8493</v>
      </c>
      <c r="AG4425" t="s">
        <v>8419</v>
      </c>
    </row>
    <row r="4426" spans="1:33" hidden="1" x14ac:dyDescent="0.25">
      <c r="A4426" t="s">
        <v>71</v>
      </c>
      <c r="B4426">
        <v>2025349</v>
      </c>
      <c r="C4426" t="s">
        <v>87</v>
      </c>
      <c r="D4426">
        <v>5</v>
      </c>
      <c r="E4426" t="s">
        <v>92</v>
      </c>
      <c r="F4426">
        <v>1650</v>
      </c>
      <c r="G4426" t="s">
        <v>98</v>
      </c>
      <c r="H4426" t="s">
        <v>414</v>
      </c>
      <c r="I4426" t="s">
        <v>446</v>
      </c>
      <c r="J4426" t="s">
        <v>449</v>
      </c>
      <c r="K4426">
        <v>28.61</v>
      </c>
      <c r="L4426">
        <v>53.4</v>
      </c>
      <c r="M4426" t="s">
        <v>773</v>
      </c>
      <c r="N4426" t="s">
        <v>961</v>
      </c>
      <c r="Q4426">
        <v>7</v>
      </c>
      <c r="R4426">
        <v>10</v>
      </c>
      <c r="S4426" t="s">
        <v>1508</v>
      </c>
      <c r="T4426" t="s">
        <v>2695</v>
      </c>
      <c r="U4426" t="s">
        <v>3407</v>
      </c>
      <c r="V4426" t="s">
        <v>3450</v>
      </c>
      <c r="W4426">
        <v>118</v>
      </c>
      <c r="X4426">
        <v>1102</v>
      </c>
      <c r="Y4426">
        <v>4</v>
      </c>
      <c r="Z4426" t="s">
        <v>3485</v>
      </c>
      <c r="AA4426" t="s">
        <v>6345</v>
      </c>
      <c r="AB4426" t="s">
        <v>7835</v>
      </c>
      <c r="AC4426">
        <v>18</v>
      </c>
      <c r="AD4426" t="s">
        <v>8697</v>
      </c>
      <c r="AE4426" t="s">
        <v>8449</v>
      </c>
      <c r="AF4426" t="s">
        <v>8493</v>
      </c>
      <c r="AG4426" t="s">
        <v>8889</v>
      </c>
    </row>
    <row r="4427" spans="1:33" hidden="1" x14ac:dyDescent="0.25">
      <c r="A4427" t="s">
        <v>71</v>
      </c>
      <c r="B4427">
        <v>2025349</v>
      </c>
      <c r="C4427" t="s">
        <v>87</v>
      </c>
      <c r="D4427">
        <v>5</v>
      </c>
      <c r="E4427" t="s">
        <v>92</v>
      </c>
      <c r="F4427">
        <v>1650</v>
      </c>
      <c r="G4427" t="s">
        <v>98</v>
      </c>
      <c r="H4427" t="s">
        <v>414</v>
      </c>
      <c r="I4427" t="s">
        <v>446</v>
      </c>
      <c r="J4427" t="s">
        <v>449</v>
      </c>
      <c r="K4427">
        <v>28.61</v>
      </c>
      <c r="L4427">
        <v>53.4</v>
      </c>
      <c r="M4427" t="s">
        <v>773</v>
      </c>
      <c r="N4427" t="s">
        <v>961</v>
      </c>
      <c r="Q4427">
        <v>8</v>
      </c>
      <c r="R4427">
        <v>11</v>
      </c>
      <c r="S4427" t="s">
        <v>1581</v>
      </c>
      <c r="T4427" t="s">
        <v>2768</v>
      </c>
      <c r="U4427" t="s">
        <v>3398</v>
      </c>
      <c r="V4427" t="s">
        <v>3447</v>
      </c>
      <c r="W4427">
        <v>115</v>
      </c>
      <c r="X4427">
        <v>1066</v>
      </c>
      <c r="Y4427">
        <v>6</v>
      </c>
      <c r="Z4427" t="s">
        <v>3498</v>
      </c>
      <c r="AA4427" t="s">
        <v>6607</v>
      </c>
      <c r="AB4427" t="s">
        <v>8304</v>
      </c>
      <c r="AC4427">
        <v>15</v>
      </c>
      <c r="AD4427" t="s">
        <v>9197</v>
      </c>
      <c r="AE4427" t="s">
        <v>8441</v>
      </c>
      <c r="AF4427" t="s">
        <v>8651</v>
      </c>
      <c r="AG4427" t="s">
        <v>9312</v>
      </c>
    </row>
    <row r="4428" spans="1:33" hidden="1" x14ac:dyDescent="0.25">
      <c r="A4428" t="s">
        <v>71</v>
      </c>
      <c r="B4428">
        <v>2025349</v>
      </c>
      <c r="C4428" t="s">
        <v>87</v>
      </c>
      <c r="D4428">
        <v>5</v>
      </c>
      <c r="E4428" t="s">
        <v>92</v>
      </c>
      <c r="F4428">
        <v>1650</v>
      </c>
      <c r="G4428" t="s">
        <v>98</v>
      </c>
      <c r="H4428" t="s">
        <v>414</v>
      </c>
      <c r="I4428" t="s">
        <v>446</v>
      </c>
      <c r="J4428" t="s">
        <v>449</v>
      </c>
      <c r="K4428">
        <v>28.61</v>
      </c>
      <c r="L4428">
        <v>53.4</v>
      </c>
      <c r="M4428" t="s">
        <v>773</v>
      </c>
      <c r="N4428" t="s">
        <v>961</v>
      </c>
      <c r="Q4428">
        <v>9</v>
      </c>
      <c r="R4428">
        <v>2</v>
      </c>
      <c r="S4428" t="s">
        <v>1434</v>
      </c>
      <c r="T4428" t="s">
        <v>2621</v>
      </c>
      <c r="U4428" t="s">
        <v>3397</v>
      </c>
      <c r="V4428" t="s">
        <v>3459</v>
      </c>
      <c r="W4428">
        <v>133</v>
      </c>
      <c r="X4428">
        <v>1183</v>
      </c>
      <c r="Y4428">
        <v>9</v>
      </c>
      <c r="Z4428" t="s">
        <v>3486</v>
      </c>
      <c r="AA4428" t="s">
        <v>6608</v>
      </c>
      <c r="AB4428" t="s">
        <v>8013</v>
      </c>
      <c r="AC4428">
        <v>30</v>
      </c>
      <c r="AD4428" t="s">
        <v>8961</v>
      </c>
      <c r="AE4428" t="s">
        <v>8547</v>
      </c>
      <c r="AF4428" t="s">
        <v>8490</v>
      </c>
      <c r="AG4428" t="s">
        <v>8911</v>
      </c>
    </row>
    <row r="4429" spans="1:33" hidden="1" x14ac:dyDescent="0.25">
      <c r="A4429" t="s">
        <v>71</v>
      </c>
      <c r="B4429">
        <v>2025349</v>
      </c>
      <c r="C4429" t="s">
        <v>87</v>
      </c>
      <c r="D4429">
        <v>5</v>
      </c>
      <c r="E4429" t="s">
        <v>92</v>
      </c>
      <c r="F4429">
        <v>1650</v>
      </c>
      <c r="G4429" t="s">
        <v>98</v>
      </c>
      <c r="H4429" t="s">
        <v>414</v>
      </c>
      <c r="I4429" t="s">
        <v>446</v>
      </c>
      <c r="J4429" t="s">
        <v>449</v>
      </c>
      <c r="K4429">
        <v>28.61</v>
      </c>
      <c r="L4429">
        <v>53.4</v>
      </c>
      <c r="M4429" t="s">
        <v>773</v>
      </c>
      <c r="N4429" t="s">
        <v>961</v>
      </c>
      <c r="Q4429">
        <v>10</v>
      </c>
      <c r="R4429">
        <v>4</v>
      </c>
      <c r="S4429" t="s">
        <v>1710</v>
      </c>
      <c r="T4429" t="s">
        <v>2897</v>
      </c>
      <c r="U4429" t="s">
        <v>3409</v>
      </c>
      <c r="V4429" t="s">
        <v>3444</v>
      </c>
      <c r="W4429">
        <v>129</v>
      </c>
      <c r="X4429">
        <v>1123</v>
      </c>
      <c r="Y4429">
        <v>7</v>
      </c>
      <c r="Z4429" t="s">
        <v>3487</v>
      </c>
      <c r="AA4429" t="s">
        <v>6609</v>
      </c>
      <c r="AB4429" t="s">
        <v>7654</v>
      </c>
      <c r="AC4429">
        <v>17</v>
      </c>
      <c r="AD4429" t="s">
        <v>9198</v>
      </c>
      <c r="AE4429" t="s">
        <v>8445</v>
      </c>
      <c r="AF4429" t="s">
        <v>8492</v>
      </c>
      <c r="AG4429" t="s">
        <v>9380</v>
      </c>
    </row>
    <row r="4430" spans="1:33" hidden="1" x14ac:dyDescent="0.25">
      <c r="A4430" t="s">
        <v>71</v>
      </c>
      <c r="B4430">
        <v>2025349</v>
      </c>
      <c r="C4430" t="s">
        <v>87</v>
      </c>
      <c r="D4430">
        <v>5</v>
      </c>
      <c r="E4430" t="s">
        <v>92</v>
      </c>
      <c r="F4430">
        <v>1650</v>
      </c>
      <c r="G4430" t="s">
        <v>98</v>
      </c>
      <c r="H4430" t="s">
        <v>414</v>
      </c>
      <c r="I4430" t="s">
        <v>446</v>
      </c>
      <c r="J4430" t="s">
        <v>449</v>
      </c>
      <c r="K4430">
        <v>28.61</v>
      </c>
      <c r="L4430">
        <v>53.4</v>
      </c>
      <c r="M4430" t="s">
        <v>773</v>
      </c>
      <c r="N4430" t="s">
        <v>961</v>
      </c>
      <c r="Q4430">
        <v>11</v>
      </c>
      <c r="R4430">
        <v>5</v>
      </c>
      <c r="S4430" t="s">
        <v>1154</v>
      </c>
      <c r="T4430" t="s">
        <v>2341</v>
      </c>
      <c r="U4430" t="s">
        <v>3431</v>
      </c>
      <c r="V4430" t="s">
        <v>3457</v>
      </c>
      <c r="W4430">
        <v>124</v>
      </c>
      <c r="X4430">
        <v>1155</v>
      </c>
      <c r="Y4430">
        <v>10</v>
      </c>
      <c r="Z4430" t="s">
        <v>3499</v>
      </c>
      <c r="AA4430" t="s">
        <v>6610</v>
      </c>
      <c r="AB4430" t="s">
        <v>8305</v>
      </c>
      <c r="AC4430">
        <v>25</v>
      </c>
      <c r="AD4430" t="s">
        <v>8692</v>
      </c>
      <c r="AE4430" t="s">
        <v>8451</v>
      </c>
      <c r="AF4430" t="s">
        <v>8440</v>
      </c>
      <c r="AG4430" t="s">
        <v>455</v>
      </c>
    </row>
    <row r="4431" spans="1:33" hidden="1" x14ac:dyDescent="0.25">
      <c r="A4431" t="s">
        <v>71</v>
      </c>
      <c r="B4431">
        <v>2025349</v>
      </c>
      <c r="C4431" t="s">
        <v>87</v>
      </c>
      <c r="D4431">
        <v>5</v>
      </c>
      <c r="E4431" t="s">
        <v>92</v>
      </c>
      <c r="F4431">
        <v>1650</v>
      </c>
      <c r="G4431" t="s">
        <v>98</v>
      </c>
      <c r="H4431" t="s">
        <v>414</v>
      </c>
      <c r="I4431" t="s">
        <v>446</v>
      </c>
      <c r="J4431" t="s">
        <v>449</v>
      </c>
      <c r="K4431">
        <v>28.61</v>
      </c>
      <c r="L4431">
        <v>53.4</v>
      </c>
      <c r="M4431" t="s">
        <v>773</v>
      </c>
      <c r="N4431" t="s">
        <v>961</v>
      </c>
      <c r="Q4431">
        <v>12</v>
      </c>
      <c r="R4431">
        <v>12</v>
      </c>
      <c r="S4431" t="s">
        <v>1132</v>
      </c>
      <c r="T4431" t="s">
        <v>2319</v>
      </c>
      <c r="U4431" t="s">
        <v>3418</v>
      </c>
      <c r="V4431" t="s">
        <v>3440</v>
      </c>
      <c r="W4431">
        <v>113</v>
      </c>
      <c r="X4431">
        <v>1018</v>
      </c>
      <c r="Y4431">
        <v>2</v>
      </c>
      <c r="Z4431" t="s">
        <v>3517</v>
      </c>
      <c r="AA4431" t="s">
        <v>5961</v>
      </c>
      <c r="AB4431" t="s">
        <v>8306</v>
      </c>
      <c r="AC4431">
        <v>46</v>
      </c>
      <c r="AD4431" t="s">
        <v>9195</v>
      </c>
      <c r="AE4431" t="s">
        <v>8547</v>
      </c>
      <c r="AF4431" t="s">
        <v>8440</v>
      </c>
      <c r="AG4431" t="s">
        <v>8460</v>
      </c>
    </row>
    <row r="4432" spans="1:33" hidden="1" x14ac:dyDescent="0.25">
      <c r="A4432" t="s">
        <v>71</v>
      </c>
      <c r="B4432">
        <v>2025350</v>
      </c>
      <c r="C4432" t="s">
        <v>87</v>
      </c>
      <c r="D4432">
        <v>6</v>
      </c>
      <c r="E4432" t="s">
        <v>90</v>
      </c>
      <c r="F4432">
        <v>1200</v>
      </c>
      <c r="G4432" t="s">
        <v>98</v>
      </c>
      <c r="H4432" t="s">
        <v>415</v>
      </c>
      <c r="I4432" t="s">
        <v>446</v>
      </c>
      <c r="J4432" t="s">
        <v>449</v>
      </c>
      <c r="K4432">
        <v>23.22</v>
      </c>
      <c r="L4432">
        <v>45.33</v>
      </c>
      <c r="M4432" t="s">
        <v>774</v>
      </c>
      <c r="Q4432">
        <v>1</v>
      </c>
      <c r="R4432">
        <v>11</v>
      </c>
      <c r="S4432" t="s">
        <v>1927</v>
      </c>
      <c r="T4432" t="s">
        <v>3114</v>
      </c>
      <c r="U4432" t="s">
        <v>3411</v>
      </c>
      <c r="V4432" t="s">
        <v>3458</v>
      </c>
      <c r="W4432">
        <v>126</v>
      </c>
      <c r="X4432">
        <v>1194</v>
      </c>
      <c r="Y4432">
        <v>12</v>
      </c>
      <c r="Z4432" t="s">
        <v>3478</v>
      </c>
      <c r="AA4432" t="s">
        <v>5988</v>
      </c>
      <c r="AB4432" t="s">
        <v>774</v>
      </c>
      <c r="AC4432">
        <v>4.4000000000000004</v>
      </c>
      <c r="AD4432" t="s">
        <v>8945</v>
      </c>
      <c r="AE4432" t="s">
        <v>9225</v>
      </c>
      <c r="AF4432" t="s">
        <v>8592</v>
      </c>
    </row>
    <row r="4433" spans="1:34" hidden="1" x14ac:dyDescent="0.25">
      <c r="A4433" t="s">
        <v>71</v>
      </c>
      <c r="B4433">
        <v>2025350</v>
      </c>
      <c r="C4433" t="s">
        <v>87</v>
      </c>
      <c r="D4433">
        <v>6</v>
      </c>
      <c r="E4433" t="s">
        <v>90</v>
      </c>
      <c r="F4433">
        <v>1200</v>
      </c>
      <c r="G4433" t="s">
        <v>98</v>
      </c>
      <c r="H4433" t="s">
        <v>415</v>
      </c>
      <c r="I4433" t="s">
        <v>446</v>
      </c>
      <c r="J4433" t="s">
        <v>449</v>
      </c>
      <c r="K4433">
        <v>23.22</v>
      </c>
      <c r="L4433">
        <v>45.33</v>
      </c>
      <c r="M4433" t="s">
        <v>774</v>
      </c>
      <c r="Q4433">
        <v>2</v>
      </c>
      <c r="R4433">
        <v>8</v>
      </c>
      <c r="S4433" t="s">
        <v>1156</v>
      </c>
      <c r="T4433" t="s">
        <v>2343</v>
      </c>
      <c r="U4433" t="s">
        <v>3403</v>
      </c>
      <c r="V4433" t="s">
        <v>3446</v>
      </c>
      <c r="W4433">
        <v>126</v>
      </c>
      <c r="X4433">
        <v>1217</v>
      </c>
      <c r="Y4433">
        <v>8</v>
      </c>
      <c r="Z4433" t="s">
        <v>3518</v>
      </c>
      <c r="AA4433" t="s">
        <v>6611</v>
      </c>
      <c r="AB4433" t="s">
        <v>7469</v>
      </c>
      <c r="AC4433">
        <v>3.8</v>
      </c>
      <c r="AD4433" t="s">
        <v>8613</v>
      </c>
      <c r="AE4433" t="s">
        <v>9329</v>
      </c>
      <c r="AF4433" t="s">
        <v>9312</v>
      </c>
    </row>
    <row r="4434" spans="1:34" hidden="1" x14ac:dyDescent="0.25">
      <c r="A4434" t="s">
        <v>71</v>
      </c>
      <c r="B4434">
        <v>2025350</v>
      </c>
      <c r="C4434" t="s">
        <v>87</v>
      </c>
      <c r="D4434">
        <v>6</v>
      </c>
      <c r="E4434" t="s">
        <v>90</v>
      </c>
      <c r="F4434">
        <v>1200</v>
      </c>
      <c r="G4434" t="s">
        <v>98</v>
      </c>
      <c r="H4434" t="s">
        <v>415</v>
      </c>
      <c r="I4434" t="s">
        <v>446</v>
      </c>
      <c r="J4434" t="s">
        <v>449</v>
      </c>
      <c r="K4434">
        <v>23.22</v>
      </c>
      <c r="L4434">
        <v>45.33</v>
      </c>
      <c r="M4434" t="s">
        <v>774</v>
      </c>
      <c r="Q4434">
        <v>3</v>
      </c>
      <c r="R4434">
        <v>9</v>
      </c>
      <c r="S4434" t="s">
        <v>1229</v>
      </c>
      <c r="T4434" t="s">
        <v>2416</v>
      </c>
      <c r="U4434" t="s">
        <v>3409</v>
      </c>
      <c r="V4434" t="s">
        <v>3455</v>
      </c>
      <c r="W4434">
        <v>126</v>
      </c>
      <c r="X4434">
        <v>1097</v>
      </c>
      <c r="Y4434">
        <v>7</v>
      </c>
      <c r="Z4434" t="s">
        <v>3518</v>
      </c>
      <c r="AA4434" t="s">
        <v>6612</v>
      </c>
      <c r="AB4434" t="s">
        <v>493</v>
      </c>
      <c r="AC4434">
        <v>8.4</v>
      </c>
      <c r="AD4434" t="s">
        <v>8707</v>
      </c>
      <c r="AE4434" t="s">
        <v>9327</v>
      </c>
      <c r="AF4434" t="s">
        <v>9153</v>
      </c>
    </row>
    <row r="4435" spans="1:34" hidden="1" x14ac:dyDescent="0.25">
      <c r="A4435" t="s">
        <v>71</v>
      </c>
      <c r="B4435">
        <v>2025350</v>
      </c>
      <c r="C4435" t="s">
        <v>87</v>
      </c>
      <c r="D4435">
        <v>6</v>
      </c>
      <c r="E4435" t="s">
        <v>90</v>
      </c>
      <c r="F4435">
        <v>1200</v>
      </c>
      <c r="G4435" t="s">
        <v>98</v>
      </c>
      <c r="H4435" t="s">
        <v>415</v>
      </c>
      <c r="I4435" t="s">
        <v>446</v>
      </c>
      <c r="J4435" t="s">
        <v>449</v>
      </c>
      <c r="K4435">
        <v>23.22</v>
      </c>
      <c r="L4435">
        <v>45.33</v>
      </c>
      <c r="M4435" t="s">
        <v>774</v>
      </c>
      <c r="Q4435">
        <v>4</v>
      </c>
      <c r="R4435">
        <v>10</v>
      </c>
      <c r="S4435" t="s">
        <v>1300</v>
      </c>
      <c r="T4435" t="s">
        <v>2487</v>
      </c>
      <c r="U4435" t="s">
        <v>3415</v>
      </c>
      <c r="V4435" t="s">
        <v>3460</v>
      </c>
      <c r="W4435">
        <v>126</v>
      </c>
      <c r="X4435">
        <v>992</v>
      </c>
      <c r="Y4435">
        <v>10</v>
      </c>
      <c r="Z4435" t="s">
        <v>3489</v>
      </c>
      <c r="AA4435" t="s">
        <v>5839</v>
      </c>
      <c r="AB4435" t="s">
        <v>713</v>
      </c>
      <c r="AC4435">
        <v>33</v>
      </c>
      <c r="AD4435" t="s">
        <v>8865</v>
      </c>
      <c r="AE4435" t="s">
        <v>9223</v>
      </c>
      <c r="AF4435" t="s">
        <v>9369</v>
      </c>
    </row>
    <row r="4436" spans="1:34" hidden="1" x14ac:dyDescent="0.25">
      <c r="A4436" t="s">
        <v>71</v>
      </c>
      <c r="B4436">
        <v>2025350</v>
      </c>
      <c r="C4436" t="s">
        <v>87</v>
      </c>
      <c r="D4436">
        <v>6</v>
      </c>
      <c r="E4436" t="s">
        <v>90</v>
      </c>
      <c r="F4436">
        <v>1200</v>
      </c>
      <c r="G4436" t="s">
        <v>98</v>
      </c>
      <c r="H4436" t="s">
        <v>415</v>
      </c>
      <c r="I4436" t="s">
        <v>446</v>
      </c>
      <c r="J4436" t="s">
        <v>449</v>
      </c>
      <c r="K4436">
        <v>23.22</v>
      </c>
      <c r="L4436">
        <v>45.33</v>
      </c>
      <c r="M4436" t="s">
        <v>774</v>
      </c>
      <c r="Q4436">
        <v>5</v>
      </c>
      <c r="R4436">
        <v>2</v>
      </c>
      <c r="S4436" t="s">
        <v>2053</v>
      </c>
      <c r="T4436" t="s">
        <v>3240</v>
      </c>
      <c r="U4436" t="s">
        <v>3402</v>
      </c>
      <c r="V4436" t="s">
        <v>3445</v>
      </c>
      <c r="W4436">
        <v>128</v>
      </c>
      <c r="X4436">
        <v>1160</v>
      </c>
      <c r="Y4436">
        <v>9</v>
      </c>
      <c r="Z4436" t="s">
        <v>3489</v>
      </c>
      <c r="AA4436" t="s">
        <v>6203</v>
      </c>
      <c r="AB4436" t="s">
        <v>7139</v>
      </c>
      <c r="AC4436">
        <v>20</v>
      </c>
      <c r="AD4436" t="s">
        <v>8748</v>
      </c>
      <c r="AE4436" t="s">
        <v>9436</v>
      </c>
      <c r="AF4436" t="s">
        <v>8396</v>
      </c>
    </row>
    <row r="4437" spans="1:34" hidden="1" x14ac:dyDescent="0.25">
      <c r="A4437" t="s">
        <v>71</v>
      </c>
      <c r="B4437">
        <v>2025350</v>
      </c>
      <c r="C4437" t="s">
        <v>87</v>
      </c>
      <c r="D4437">
        <v>6</v>
      </c>
      <c r="E4437" t="s">
        <v>90</v>
      </c>
      <c r="F4437">
        <v>1200</v>
      </c>
      <c r="G4437" t="s">
        <v>98</v>
      </c>
      <c r="H4437" t="s">
        <v>415</v>
      </c>
      <c r="I4437" t="s">
        <v>446</v>
      </c>
      <c r="J4437" t="s">
        <v>449</v>
      </c>
      <c r="K4437">
        <v>23.22</v>
      </c>
      <c r="L4437">
        <v>45.33</v>
      </c>
      <c r="M4437" t="s">
        <v>774</v>
      </c>
      <c r="Q4437">
        <v>6</v>
      </c>
      <c r="R4437">
        <v>7</v>
      </c>
      <c r="S4437" t="s">
        <v>1376</v>
      </c>
      <c r="T4437" t="s">
        <v>2563</v>
      </c>
      <c r="U4437" t="s">
        <v>3397</v>
      </c>
      <c r="V4437" t="s">
        <v>3459</v>
      </c>
      <c r="W4437">
        <v>127</v>
      </c>
      <c r="X4437">
        <v>1110</v>
      </c>
      <c r="Y4437">
        <v>3</v>
      </c>
      <c r="Z4437" t="s">
        <v>3521</v>
      </c>
      <c r="AA4437" t="s">
        <v>5353</v>
      </c>
      <c r="AB4437" t="s">
        <v>583</v>
      </c>
      <c r="AC4437">
        <v>5.7</v>
      </c>
      <c r="AD4437" t="s">
        <v>8551</v>
      </c>
      <c r="AE4437" t="s">
        <v>9223</v>
      </c>
      <c r="AF4437" t="s">
        <v>457</v>
      </c>
    </row>
    <row r="4438" spans="1:34" hidden="1" x14ac:dyDescent="0.25">
      <c r="A4438" t="s">
        <v>71</v>
      </c>
      <c r="B4438">
        <v>2025350</v>
      </c>
      <c r="C4438" t="s">
        <v>87</v>
      </c>
      <c r="D4438">
        <v>6</v>
      </c>
      <c r="E4438" t="s">
        <v>90</v>
      </c>
      <c r="F4438">
        <v>1200</v>
      </c>
      <c r="G4438" t="s">
        <v>98</v>
      </c>
      <c r="H4438" t="s">
        <v>415</v>
      </c>
      <c r="I4438" t="s">
        <v>446</v>
      </c>
      <c r="J4438" t="s">
        <v>449</v>
      </c>
      <c r="K4438">
        <v>23.22</v>
      </c>
      <c r="L4438">
        <v>45.33</v>
      </c>
      <c r="M4438" t="s">
        <v>774</v>
      </c>
      <c r="Q4438">
        <v>7</v>
      </c>
      <c r="R4438">
        <v>1</v>
      </c>
      <c r="S4438" t="s">
        <v>1916</v>
      </c>
      <c r="T4438" t="s">
        <v>3103</v>
      </c>
      <c r="U4438" t="s">
        <v>3401</v>
      </c>
      <c r="V4438" t="s">
        <v>3440</v>
      </c>
      <c r="W4438">
        <v>133</v>
      </c>
      <c r="X4438">
        <v>1161</v>
      </c>
      <c r="Y4438">
        <v>5</v>
      </c>
      <c r="Z4438" t="s">
        <v>3514</v>
      </c>
      <c r="AA4438" t="s">
        <v>6076</v>
      </c>
      <c r="AB4438" t="s">
        <v>712</v>
      </c>
      <c r="AC4438">
        <v>14</v>
      </c>
      <c r="AD4438" t="s">
        <v>8607</v>
      </c>
      <c r="AE4438" t="s">
        <v>9224</v>
      </c>
      <c r="AF4438" t="s">
        <v>8649</v>
      </c>
    </row>
    <row r="4439" spans="1:34" hidden="1" x14ac:dyDescent="0.25">
      <c r="A4439" t="s">
        <v>71</v>
      </c>
      <c r="B4439">
        <v>2025350</v>
      </c>
      <c r="C4439" t="s">
        <v>87</v>
      </c>
      <c r="D4439">
        <v>6</v>
      </c>
      <c r="E4439" t="s">
        <v>90</v>
      </c>
      <c r="F4439">
        <v>1200</v>
      </c>
      <c r="G4439" t="s">
        <v>98</v>
      </c>
      <c r="H4439" t="s">
        <v>415</v>
      </c>
      <c r="I4439" t="s">
        <v>446</v>
      </c>
      <c r="J4439" t="s">
        <v>449</v>
      </c>
      <c r="K4439">
        <v>23.22</v>
      </c>
      <c r="L4439">
        <v>45.33</v>
      </c>
      <c r="M4439" t="s">
        <v>774</v>
      </c>
      <c r="Q4439">
        <v>8</v>
      </c>
      <c r="R4439">
        <v>4</v>
      </c>
      <c r="S4439" t="s">
        <v>2100</v>
      </c>
      <c r="T4439" t="s">
        <v>3287</v>
      </c>
      <c r="U4439" t="s">
        <v>3400</v>
      </c>
      <c r="V4439" t="s">
        <v>3447</v>
      </c>
      <c r="W4439">
        <v>129</v>
      </c>
      <c r="X4439">
        <v>1138</v>
      </c>
      <c r="Y4439">
        <v>1</v>
      </c>
      <c r="Z4439" t="s">
        <v>3497</v>
      </c>
      <c r="AA4439" t="s">
        <v>5122</v>
      </c>
      <c r="AB4439" t="s">
        <v>7493</v>
      </c>
      <c r="AC4439">
        <v>7.2</v>
      </c>
      <c r="AD4439" t="s">
        <v>8554</v>
      </c>
      <c r="AE4439" t="s">
        <v>9231</v>
      </c>
      <c r="AF4439" t="s">
        <v>8604</v>
      </c>
    </row>
    <row r="4440" spans="1:34" hidden="1" x14ac:dyDescent="0.25">
      <c r="A4440" t="s">
        <v>71</v>
      </c>
      <c r="B4440">
        <v>2025350</v>
      </c>
      <c r="C4440" t="s">
        <v>87</v>
      </c>
      <c r="D4440">
        <v>6</v>
      </c>
      <c r="E4440" t="s">
        <v>90</v>
      </c>
      <c r="F4440">
        <v>1200</v>
      </c>
      <c r="G4440" t="s">
        <v>98</v>
      </c>
      <c r="H4440" t="s">
        <v>415</v>
      </c>
      <c r="I4440" t="s">
        <v>446</v>
      </c>
      <c r="J4440" t="s">
        <v>449</v>
      </c>
      <c r="K4440">
        <v>23.22</v>
      </c>
      <c r="L4440">
        <v>45.33</v>
      </c>
      <c r="M4440" t="s">
        <v>774</v>
      </c>
      <c r="Q4440">
        <v>9</v>
      </c>
      <c r="R4440">
        <v>12</v>
      </c>
      <c r="S4440" t="s">
        <v>1184</v>
      </c>
      <c r="T4440" t="s">
        <v>2371</v>
      </c>
      <c r="U4440" t="s">
        <v>3413</v>
      </c>
      <c r="V4440" t="s">
        <v>3456</v>
      </c>
      <c r="W4440">
        <v>116</v>
      </c>
      <c r="X4440">
        <v>1079</v>
      </c>
      <c r="Y4440">
        <v>11</v>
      </c>
      <c r="Z4440" t="s">
        <v>3508</v>
      </c>
      <c r="AA4440" t="s">
        <v>6232</v>
      </c>
      <c r="AB4440" t="s">
        <v>7142</v>
      </c>
      <c r="AC4440">
        <v>40</v>
      </c>
      <c r="AD4440" t="s">
        <v>8926</v>
      </c>
      <c r="AE4440" t="s">
        <v>9232</v>
      </c>
      <c r="AF4440" t="s">
        <v>8609</v>
      </c>
    </row>
    <row r="4441" spans="1:34" hidden="1" x14ac:dyDescent="0.25">
      <c r="A4441" t="s">
        <v>71</v>
      </c>
      <c r="B4441">
        <v>2025350</v>
      </c>
      <c r="C4441" t="s">
        <v>87</v>
      </c>
      <c r="D4441">
        <v>6</v>
      </c>
      <c r="E4441" t="s">
        <v>90</v>
      </c>
      <c r="F4441">
        <v>1200</v>
      </c>
      <c r="G4441" t="s">
        <v>98</v>
      </c>
      <c r="H4441" t="s">
        <v>415</v>
      </c>
      <c r="I4441" t="s">
        <v>446</v>
      </c>
      <c r="J4441" t="s">
        <v>449</v>
      </c>
      <c r="K4441">
        <v>23.22</v>
      </c>
      <c r="L4441">
        <v>45.33</v>
      </c>
      <c r="M4441" t="s">
        <v>774</v>
      </c>
      <c r="Q4441">
        <v>10</v>
      </c>
      <c r="R4441">
        <v>3</v>
      </c>
      <c r="S4441" t="s">
        <v>1948</v>
      </c>
      <c r="T4441" t="s">
        <v>3135</v>
      </c>
      <c r="U4441" t="s">
        <v>3419</v>
      </c>
      <c r="V4441" t="s">
        <v>3449</v>
      </c>
      <c r="W4441">
        <v>127</v>
      </c>
      <c r="X4441">
        <v>1253</v>
      </c>
      <c r="Y4441">
        <v>4</v>
      </c>
      <c r="Z4441" t="s">
        <v>3500</v>
      </c>
      <c r="AA4441" t="s">
        <v>5330</v>
      </c>
      <c r="AB4441" t="s">
        <v>7036</v>
      </c>
      <c r="AC4441">
        <v>23</v>
      </c>
      <c r="AD4441" t="s">
        <v>8607</v>
      </c>
      <c r="AE4441" t="s">
        <v>9229</v>
      </c>
      <c r="AF4441" t="s">
        <v>8793</v>
      </c>
    </row>
    <row r="4442" spans="1:34" hidden="1" x14ac:dyDescent="0.25">
      <c r="A4442" t="s">
        <v>71</v>
      </c>
      <c r="B4442">
        <v>2025350</v>
      </c>
      <c r="C4442" t="s">
        <v>87</v>
      </c>
      <c r="D4442">
        <v>6</v>
      </c>
      <c r="E4442" t="s">
        <v>90</v>
      </c>
      <c r="F4442">
        <v>1200</v>
      </c>
      <c r="G4442" t="s">
        <v>98</v>
      </c>
      <c r="H4442" t="s">
        <v>415</v>
      </c>
      <c r="I4442" t="s">
        <v>446</v>
      </c>
      <c r="J4442" t="s">
        <v>449</v>
      </c>
      <c r="K4442">
        <v>23.22</v>
      </c>
      <c r="L4442">
        <v>45.33</v>
      </c>
      <c r="M4442" t="s">
        <v>774</v>
      </c>
      <c r="Q4442">
        <v>11</v>
      </c>
      <c r="R4442">
        <v>5</v>
      </c>
      <c r="S4442" t="s">
        <v>1789</v>
      </c>
      <c r="T4442" t="s">
        <v>2976</v>
      </c>
      <c r="U4442" t="s">
        <v>3398</v>
      </c>
      <c r="V4442" t="s">
        <v>3441</v>
      </c>
      <c r="W4442">
        <v>129</v>
      </c>
      <c r="X4442">
        <v>1164</v>
      </c>
      <c r="Y4442">
        <v>2</v>
      </c>
      <c r="Z4442" t="s">
        <v>3493</v>
      </c>
      <c r="AA4442" t="s">
        <v>5331</v>
      </c>
      <c r="AB4442" t="s">
        <v>7968</v>
      </c>
      <c r="AC4442">
        <v>39</v>
      </c>
      <c r="AD4442" t="s">
        <v>8606</v>
      </c>
      <c r="AE4442" t="s">
        <v>9226</v>
      </c>
      <c r="AF4442" t="s">
        <v>8911</v>
      </c>
    </row>
    <row r="4443" spans="1:34" hidden="1" x14ac:dyDescent="0.25">
      <c r="A4443" t="s">
        <v>71</v>
      </c>
      <c r="B4443">
        <v>2025350</v>
      </c>
      <c r="C4443" t="s">
        <v>87</v>
      </c>
      <c r="D4443">
        <v>6</v>
      </c>
      <c r="E4443" t="s">
        <v>90</v>
      </c>
      <c r="F4443">
        <v>1200</v>
      </c>
      <c r="G4443" t="s">
        <v>98</v>
      </c>
      <c r="H4443" t="s">
        <v>415</v>
      </c>
      <c r="I4443" t="s">
        <v>446</v>
      </c>
      <c r="J4443" t="s">
        <v>449</v>
      </c>
      <c r="K4443">
        <v>23.22</v>
      </c>
      <c r="L4443">
        <v>45.33</v>
      </c>
      <c r="M4443" t="s">
        <v>774</v>
      </c>
      <c r="Q4443">
        <v>12</v>
      </c>
      <c r="R4443">
        <v>6</v>
      </c>
      <c r="S4443" t="s">
        <v>1099</v>
      </c>
      <c r="T4443" t="s">
        <v>2286</v>
      </c>
      <c r="U4443" t="s">
        <v>3416</v>
      </c>
      <c r="V4443" t="s">
        <v>3443</v>
      </c>
      <c r="W4443">
        <v>128</v>
      </c>
      <c r="X4443">
        <v>1172</v>
      </c>
      <c r="Y4443">
        <v>6</v>
      </c>
      <c r="Z4443" t="s">
        <v>3525</v>
      </c>
      <c r="AA4443" t="s">
        <v>5249</v>
      </c>
      <c r="AB4443" t="s">
        <v>7587</v>
      </c>
      <c r="AC4443">
        <v>20</v>
      </c>
      <c r="AD4443" t="s">
        <v>8612</v>
      </c>
      <c r="AE4443" t="s">
        <v>9313</v>
      </c>
      <c r="AF4443" t="s">
        <v>8686</v>
      </c>
    </row>
    <row r="4444" spans="1:34" hidden="1" x14ac:dyDescent="0.25">
      <c r="A4444" t="s">
        <v>71</v>
      </c>
      <c r="B4444">
        <v>2025351</v>
      </c>
      <c r="C4444" t="s">
        <v>87</v>
      </c>
      <c r="D4444">
        <v>7</v>
      </c>
      <c r="E4444" t="s">
        <v>94</v>
      </c>
      <c r="F4444">
        <v>1800</v>
      </c>
      <c r="G4444" t="s">
        <v>98</v>
      </c>
      <c r="H4444" t="s">
        <v>416</v>
      </c>
      <c r="I4444" t="s">
        <v>446</v>
      </c>
      <c r="J4444" t="s">
        <v>449</v>
      </c>
      <c r="K4444">
        <v>13.48</v>
      </c>
      <c r="L4444">
        <v>36.25</v>
      </c>
      <c r="M4444" t="s">
        <v>775</v>
      </c>
      <c r="N4444" t="s">
        <v>962</v>
      </c>
      <c r="O4444" t="s">
        <v>1014</v>
      </c>
      <c r="Q4444">
        <v>1</v>
      </c>
      <c r="R4444">
        <v>8</v>
      </c>
      <c r="S4444" t="s">
        <v>1774</v>
      </c>
      <c r="T4444" t="s">
        <v>2961</v>
      </c>
      <c r="U4444" t="s">
        <v>3416</v>
      </c>
      <c r="V4444" t="s">
        <v>3458</v>
      </c>
      <c r="W4444">
        <v>117</v>
      </c>
      <c r="X4444">
        <v>1200</v>
      </c>
      <c r="Y4444">
        <v>7</v>
      </c>
      <c r="Z4444" t="s">
        <v>3478</v>
      </c>
      <c r="AA4444" t="s">
        <v>6613</v>
      </c>
      <c r="AB4444" t="s">
        <v>1014</v>
      </c>
      <c r="AC4444">
        <v>6.4</v>
      </c>
      <c r="AD4444" t="s">
        <v>8777</v>
      </c>
      <c r="AE4444" t="s">
        <v>8876</v>
      </c>
      <c r="AF4444" t="s">
        <v>8394</v>
      </c>
      <c r="AG4444" t="s">
        <v>8873</v>
      </c>
      <c r="AH4444" t="s">
        <v>9361</v>
      </c>
    </row>
    <row r="4445" spans="1:34" hidden="1" x14ac:dyDescent="0.25">
      <c r="A4445" t="s">
        <v>71</v>
      </c>
      <c r="B4445">
        <v>2025351</v>
      </c>
      <c r="C4445" t="s">
        <v>87</v>
      </c>
      <c r="D4445">
        <v>7</v>
      </c>
      <c r="E4445" t="s">
        <v>94</v>
      </c>
      <c r="F4445">
        <v>1800</v>
      </c>
      <c r="G4445" t="s">
        <v>98</v>
      </c>
      <c r="H4445" t="s">
        <v>416</v>
      </c>
      <c r="I4445" t="s">
        <v>446</v>
      </c>
      <c r="J4445" t="s">
        <v>449</v>
      </c>
      <c r="K4445">
        <v>13.48</v>
      </c>
      <c r="L4445">
        <v>36.25</v>
      </c>
      <c r="M4445" t="s">
        <v>775</v>
      </c>
      <c r="N4445" t="s">
        <v>962</v>
      </c>
      <c r="O4445" t="s">
        <v>1014</v>
      </c>
      <c r="Q4445">
        <v>2</v>
      </c>
      <c r="R4445">
        <v>10</v>
      </c>
      <c r="S4445" t="s">
        <v>1619</v>
      </c>
      <c r="T4445" t="s">
        <v>2806</v>
      </c>
      <c r="U4445" t="s">
        <v>3415</v>
      </c>
      <c r="V4445" t="s">
        <v>3461</v>
      </c>
      <c r="W4445">
        <v>117</v>
      </c>
      <c r="X4445">
        <v>1217</v>
      </c>
      <c r="Y4445">
        <v>4</v>
      </c>
      <c r="Z4445" t="s">
        <v>3479</v>
      </c>
      <c r="AA4445" t="s">
        <v>6614</v>
      </c>
      <c r="AB4445" t="s">
        <v>8307</v>
      </c>
      <c r="AC4445">
        <v>5.3</v>
      </c>
      <c r="AD4445" t="s">
        <v>8714</v>
      </c>
      <c r="AE4445" t="s">
        <v>9361</v>
      </c>
      <c r="AF4445" t="s">
        <v>8657</v>
      </c>
      <c r="AG4445" t="s">
        <v>9177</v>
      </c>
      <c r="AH4445" t="s">
        <v>8420</v>
      </c>
    </row>
    <row r="4446" spans="1:34" hidden="1" x14ac:dyDescent="0.25">
      <c r="A4446" t="s">
        <v>71</v>
      </c>
      <c r="B4446">
        <v>2025351</v>
      </c>
      <c r="C4446" t="s">
        <v>87</v>
      </c>
      <c r="D4446">
        <v>7</v>
      </c>
      <c r="E4446" t="s">
        <v>94</v>
      </c>
      <c r="F4446">
        <v>1800</v>
      </c>
      <c r="G4446" t="s">
        <v>98</v>
      </c>
      <c r="H4446" t="s">
        <v>416</v>
      </c>
      <c r="I4446" t="s">
        <v>446</v>
      </c>
      <c r="J4446" t="s">
        <v>449</v>
      </c>
      <c r="K4446">
        <v>13.48</v>
      </c>
      <c r="L4446">
        <v>36.25</v>
      </c>
      <c r="M4446" t="s">
        <v>775</v>
      </c>
      <c r="N4446" t="s">
        <v>962</v>
      </c>
      <c r="O4446" t="s">
        <v>1014</v>
      </c>
      <c r="Q4446">
        <v>3</v>
      </c>
      <c r="R4446">
        <v>4</v>
      </c>
      <c r="S4446" t="s">
        <v>1671</v>
      </c>
      <c r="T4446" t="s">
        <v>2858</v>
      </c>
      <c r="U4446" t="s">
        <v>3403</v>
      </c>
      <c r="V4446" t="s">
        <v>3457</v>
      </c>
      <c r="W4446">
        <v>125</v>
      </c>
      <c r="X4446">
        <v>1251</v>
      </c>
      <c r="Y4446">
        <v>12</v>
      </c>
      <c r="Z4446" t="s">
        <v>3506</v>
      </c>
      <c r="AA4446" t="s">
        <v>6615</v>
      </c>
      <c r="AB4446" t="s">
        <v>8308</v>
      </c>
      <c r="AC4446">
        <v>5.3</v>
      </c>
      <c r="AD4446" t="s">
        <v>8788</v>
      </c>
      <c r="AE4446" t="s">
        <v>8875</v>
      </c>
      <c r="AF4446" t="s">
        <v>8395</v>
      </c>
      <c r="AG4446" t="s">
        <v>8395</v>
      </c>
      <c r="AH4446" t="s">
        <v>8444</v>
      </c>
    </row>
    <row r="4447" spans="1:34" hidden="1" x14ac:dyDescent="0.25">
      <c r="A4447" t="s">
        <v>71</v>
      </c>
      <c r="B4447">
        <v>2025351</v>
      </c>
      <c r="C4447" t="s">
        <v>87</v>
      </c>
      <c r="D4447">
        <v>7</v>
      </c>
      <c r="E4447" t="s">
        <v>94</v>
      </c>
      <c r="F4447">
        <v>1800</v>
      </c>
      <c r="G4447" t="s">
        <v>98</v>
      </c>
      <c r="H4447" t="s">
        <v>416</v>
      </c>
      <c r="I4447" t="s">
        <v>446</v>
      </c>
      <c r="J4447" t="s">
        <v>449</v>
      </c>
      <c r="K4447">
        <v>13.48</v>
      </c>
      <c r="L4447">
        <v>36.25</v>
      </c>
      <c r="M4447" t="s">
        <v>775</v>
      </c>
      <c r="N4447" t="s">
        <v>962</v>
      </c>
      <c r="O4447" t="s">
        <v>1014</v>
      </c>
      <c r="Q4447">
        <v>4</v>
      </c>
      <c r="R4447">
        <v>7</v>
      </c>
      <c r="S4447" t="s">
        <v>1429</v>
      </c>
      <c r="T4447" t="s">
        <v>2616</v>
      </c>
      <c r="U4447" t="s">
        <v>3398</v>
      </c>
      <c r="V4447" t="s">
        <v>3441</v>
      </c>
      <c r="W4447">
        <v>123</v>
      </c>
      <c r="X4447">
        <v>1186</v>
      </c>
      <c r="Y4447">
        <v>5</v>
      </c>
      <c r="Z4447" t="s">
        <v>3521</v>
      </c>
      <c r="AA4447" t="s">
        <v>6616</v>
      </c>
      <c r="AB4447" t="s">
        <v>7777</v>
      </c>
      <c r="AC4447">
        <v>9.1</v>
      </c>
      <c r="AD4447" t="s">
        <v>8637</v>
      </c>
      <c r="AE4447" t="s">
        <v>9362</v>
      </c>
      <c r="AF4447" t="s">
        <v>8657</v>
      </c>
      <c r="AG4447" t="s">
        <v>8910</v>
      </c>
      <c r="AH4447" t="s">
        <v>8418</v>
      </c>
    </row>
    <row r="4448" spans="1:34" hidden="1" x14ac:dyDescent="0.25">
      <c r="A4448" t="s">
        <v>71</v>
      </c>
      <c r="B4448">
        <v>2025351</v>
      </c>
      <c r="C4448" t="s">
        <v>87</v>
      </c>
      <c r="D4448">
        <v>7</v>
      </c>
      <c r="E4448" t="s">
        <v>94</v>
      </c>
      <c r="F4448">
        <v>1800</v>
      </c>
      <c r="G4448" t="s">
        <v>98</v>
      </c>
      <c r="H4448" t="s">
        <v>416</v>
      </c>
      <c r="I4448" t="s">
        <v>446</v>
      </c>
      <c r="J4448" t="s">
        <v>449</v>
      </c>
      <c r="K4448">
        <v>13.48</v>
      </c>
      <c r="L4448">
        <v>36.25</v>
      </c>
      <c r="M4448" t="s">
        <v>775</v>
      </c>
      <c r="N4448" t="s">
        <v>962</v>
      </c>
      <c r="O4448" t="s">
        <v>1014</v>
      </c>
      <c r="Q4448">
        <v>5</v>
      </c>
      <c r="R4448">
        <v>12</v>
      </c>
      <c r="S4448" t="s">
        <v>1579</v>
      </c>
      <c r="T4448" t="s">
        <v>2766</v>
      </c>
      <c r="U4448" t="s">
        <v>3418</v>
      </c>
      <c r="V4448" t="s">
        <v>3458</v>
      </c>
      <c r="W4448">
        <v>115</v>
      </c>
      <c r="X4448">
        <v>1174</v>
      </c>
      <c r="Y4448">
        <v>6</v>
      </c>
      <c r="Z4448" t="s">
        <v>3482</v>
      </c>
      <c r="AA4448" t="s">
        <v>6617</v>
      </c>
      <c r="AB4448" t="s">
        <v>7232</v>
      </c>
      <c r="AC4448">
        <v>11</v>
      </c>
      <c r="AD4448" t="s">
        <v>8837</v>
      </c>
      <c r="AE4448" t="s">
        <v>9359</v>
      </c>
      <c r="AF4448" t="s">
        <v>9362</v>
      </c>
      <c r="AG4448" t="s">
        <v>8395</v>
      </c>
      <c r="AH4448" t="s">
        <v>8489</v>
      </c>
    </row>
    <row r="4449" spans="1:34" hidden="1" x14ac:dyDescent="0.25">
      <c r="A4449" t="s">
        <v>71</v>
      </c>
      <c r="B4449">
        <v>2025351</v>
      </c>
      <c r="C4449" t="s">
        <v>87</v>
      </c>
      <c r="D4449">
        <v>7</v>
      </c>
      <c r="E4449" t="s">
        <v>94</v>
      </c>
      <c r="F4449">
        <v>1800</v>
      </c>
      <c r="G4449" t="s">
        <v>98</v>
      </c>
      <c r="H4449" t="s">
        <v>416</v>
      </c>
      <c r="I4449" t="s">
        <v>446</v>
      </c>
      <c r="J4449" t="s">
        <v>449</v>
      </c>
      <c r="K4449">
        <v>13.48</v>
      </c>
      <c r="L4449">
        <v>36.25</v>
      </c>
      <c r="M4449" t="s">
        <v>775</v>
      </c>
      <c r="N4449" t="s">
        <v>962</v>
      </c>
      <c r="O4449" t="s">
        <v>1014</v>
      </c>
      <c r="Q4449">
        <v>6</v>
      </c>
      <c r="R4449">
        <v>6</v>
      </c>
      <c r="S4449" t="s">
        <v>1618</v>
      </c>
      <c r="T4449" t="s">
        <v>2805</v>
      </c>
      <c r="U4449" t="s">
        <v>3406</v>
      </c>
      <c r="V4449" t="s">
        <v>3451</v>
      </c>
      <c r="W4449">
        <v>124</v>
      </c>
      <c r="X4449">
        <v>1149</v>
      </c>
      <c r="Y4449">
        <v>8</v>
      </c>
      <c r="Z4449" t="s">
        <v>3514</v>
      </c>
      <c r="AA4449" t="s">
        <v>6618</v>
      </c>
      <c r="AB4449" t="s">
        <v>8309</v>
      </c>
      <c r="AC4449">
        <v>6.2</v>
      </c>
      <c r="AD4449" t="s">
        <v>8636</v>
      </c>
      <c r="AE4449" t="s">
        <v>8910</v>
      </c>
      <c r="AF4449" t="s">
        <v>8399</v>
      </c>
      <c r="AG4449" t="s">
        <v>8395</v>
      </c>
      <c r="AH4449" t="s">
        <v>8397</v>
      </c>
    </row>
    <row r="4450" spans="1:34" hidden="1" x14ac:dyDescent="0.25">
      <c r="A4450" t="s">
        <v>71</v>
      </c>
      <c r="B4450">
        <v>2025351</v>
      </c>
      <c r="C4450" t="s">
        <v>87</v>
      </c>
      <c r="D4450">
        <v>7</v>
      </c>
      <c r="E4450" t="s">
        <v>94</v>
      </c>
      <c r="F4450">
        <v>1800</v>
      </c>
      <c r="G4450" t="s">
        <v>98</v>
      </c>
      <c r="H4450" t="s">
        <v>416</v>
      </c>
      <c r="I4450" t="s">
        <v>446</v>
      </c>
      <c r="J4450" t="s">
        <v>449</v>
      </c>
      <c r="K4450">
        <v>13.48</v>
      </c>
      <c r="L4450">
        <v>36.25</v>
      </c>
      <c r="M4450" t="s">
        <v>775</v>
      </c>
      <c r="N4450" t="s">
        <v>962</v>
      </c>
      <c r="O4450" t="s">
        <v>1014</v>
      </c>
      <c r="Q4450">
        <v>7</v>
      </c>
      <c r="R4450">
        <v>2</v>
      </c>
      <c r="S4450" t="s">
        <v>1935</v>
      </c>
      <c r="T4450" t="s">
        <v>3122</v>
      </c>
      <c r="U4450" t="s">
        <v>3422</v>
      </c>
      <c r="V4450" t="s">
        <v>3458</v>
      </c>
      <c r="W4450">
        <v>131</v>
      </c>
      <c r="X4450">
        <v>1175</v>
      </c>
      <c r="Y4450">
        <v>1</v>
      </c>
      <c r="Z4450" t="s">
        <v>3514</v>
      </c>
      <c r="AA4450" t="s">
        <v>6619</v>
      </c>
      <c r="AB4450" t="s">
        <v>8310</v>
      </c>
      <c r="AC4450">
        <v>17</v>
      </c>
      <c r="AD4450" t="s">
        <v>8640</v>
      </c>
      <c r="AE4450" t="s">
        <v>9359</v>
      </c>
      <c r="AF4450" t="s">
        <v>8754</v>
      </c>
      <c r="AG4450" t="s">
        <v>8476</v>
      </c>
      <c r="AH4450" t="s">
        <v>8746</v>
      </c>
    </row>
    <row r="4451" spans="1:34" hidden="1" x14ac:dyDescent="0.25">
      <c r="A4451" t="s">
        <v>71</v>
      </c>
      <c r="B4451">
        <v>2025351</v>
      </c>
      <c r="C4451" t="s">
        <v>87</v>
      </c>
      <c r="D4451">
        <v>7</v>
      </c>
      <c r="E4451" t="s">
        <v>94</v>
      </c>
      <c r="F4451">
        <v>1800</v>
      </c>
      <c r="G4451" t="s">
        <v>98</v>
      </c>
      <c r="H4451" t="s">
        <v>416</v>
      </c>
      <c r="I4451" t="s">
        <v>446</v>
      </c>
      <c r="J4451" t="s">
        <v>449</v>
      </c>
      <c r="K4451">
        <v>13.48</v>
      </c>
      <c r="L4451">
        <v>36.25</v>
      </c>
      <c r="M4451" t="s">
        <v>775</v>
      </c>
      <c r="N4451" t="s">
        <v>962</v>
      </c>
      <c r="O4451" t="s">
        <v>1014</v>
      </c>
      <c r="Q4451">
        <v>8</v>
      </c>
      <c r="R4451">
        <v>1</v>
      </c>
      <c r="S4451" t="s">
        <v>1803</v>
      </c>
      <c r="T4451" t="s">
        <v>2990</v>
      </c>
      <c r="U4451" t="s">
        <v>3404</v>
      </c>
      <c r="V4451" t="s">
        <v>3456</v>
      </c>
      <c r="W4451">
        <v>135</v>
      </c>
      <c r="X4451">
        <v>1061</v>
      </c>
      <c r="Y4451">
        <v>11</v>
      </c>
      <c r="Z4451" t="s">
        <v>3498</v>
      </c>
      <c r="AA4451" t="s">
        <v>6620</v>
      </c>
      <c r="AB4451" t="s">
        <v>8311</v>
      </c>
      <c r="AC4451">
        <v>25</v>
      </c>
      <c r="AD4451" t="s">
        <v>8894</v>
      </c>
      <c r="AE4451" t="s">
        <v>8910</v>
      </c>
      <c r="AF4451" t="s">
        <v>8400</v>
      </c>
      <c r="AG4451" t="s">
        <v>8910</v>
      </c>
      <c r="AH4451" t="s">
        <v>8399</v>
      </c>
    </row>
    <row r="4452" spans="1:34" hidden="1" x14ac:dyDescent="0.25">
      <c r="A4452" t="s">
        <v>71</v>
      </c>
      <c r="B4452">
        <v>2025351</v>
      </c>
      <c r="C4452" t="s">
        <v>87</v>
      </c>
      <c r="D4452">
        <v>7</v>
      </c>
      <c r="E4452" t="s">
        <v>94</v>
      </c>
      <c r="F4452">
        <v>1800</v>
      </c>
      <c r="G4452" t="s">
        <v>98</v>
      </c>
      <c r="H4452" t="s">
        <v>416</v>
      </c>
      <c r="I4452" t="s">
        <v>446</v>
      </c>
      <c r="J4452" t="s">
        <v>449</v>
      </c>
      <c r="K4452">
        <v>13.48</v>
      </c>
      <c r="L4452">
        <v>36.25</v>
      </c>
      <c r="M4452" t="s">
        <v>775</v>
      </c>
      <c r="N4452" t="s">
        <v>962</v>
      </c>
      <c r="O4452" t="s">
        <v>1014</v>
      </c>
      <c r="Q4452">
        <v>9</v>
      </c>
      <c r="R4452">
        <v>3</v>
      </c>
      <c r="S4452" t="s">
        <v>1556</v>
      </c>
      <c r="T4452" t="s">
        <v>2743</v>
      </c>
      <c r="U4452" t="s">
        <v>3411</v>
      </c>
      <c r="V4452" t="s">
        <v>3457</v>
      </c>
      <c r="W4452">
        <v>128</v>
      </c>
      <c r="X4452">
        <v>1088</v>
      </c>
      <c r="Y4452">
        <v>9</v>
      </c>
      <c r="Z4452" t="s">
        <v>3492</v>
      </c>
      <c r="AA4452" t="s">
        <v>6621</v>
      </c>
      <c r="AB4452" t="s">
        <v>8312</v>
      </c>
      <c r="AC4452">
        <v>8.6999999999999993</v>
      </c>
      <c r="AD4452" t="s">
        <v>9001</v>
      </c>
      <c r="AE4452" t="s">
        <v>9105</v>
      </c>
      <c r="AF4452" t="s">
        <v>8397</v>
      </c>
      <c r="AG4452" t="s">
        <v>9177</v>
      </c>
      <c r="AH4452" t="s">
        <v>8415</v>
      </c>
    </row>
    <row r="4453" spans="1:34" hidden="1" x14ac:dyDescent="0.25">
      <c r="A4453" t="s">
        <v>71</v>
      </c>
      <c r="B4453">
        <v>2025351</v>
      </c>
      <c r="C4453" t="s">
        <v>87</v>
      </c>
      <c r="D4453">
        <v>7</v>
      </c>
      <c r="E4453" t="s">
        <v>94</v>
      </c>
      <c r="F4453">
        <v>1800</v>
      </c>
      <c r="G4453" t="s">
        <v>98</v>
      </c>
      <c r="H4453" t="s">
        <v>416</v>
      </c>
      <c r="I4453" t="s">
        <v>446</v>
      </c>
      <c r="J4453" t="s">
        <v>449</v>
      </c>
      <c r="K4453">
        <v>13.48</v>
      </c>
      <c r="L4453">
        <v>36.25</v>
      </c>
      <c r="M4453" t="s">
        <v>775</v>
      </c>
      <c r="N4453" t="s">
        <v>962</v>
      </c>
      <c r="O4453" t="s">
        <v>1014</v>
      </c>
      <c r="Q4453">
        <v>10</v>
      </c>
      <c r="R4453">
        <v>5</v>
      </c>
      <c r="S4453" t="s">
        <v>1810</v>
      </c>
      <c r="T4453" t="s">
        <v>2997</v>
      </c>
      <c r="U4453" t="s">
        <v>3409</v>
      </c>
      <c r="V4453" t="s">
        <v>3444</v>
      </c>
      <c r="W4453">
        <v>124</v>
      </c>
      <c r="X4453">
        <v>1092</v>
      </c>
      <c r="Y4453">
        <v>3</v>
      </c>
      <c r="Z4453" t="s">
        <v>3487</v>
      </c>
      <c r="AA4453" t="s">
        <v>6622</v>
      </c>
      <c r="AB4453" t="s">
        <v>8313</v>
      </c>
      <c r="AC4453">
        <v>30</v>
      </c>
      <c r="AD4453" t="s">
        <v>8712</v>
      </c>
      <c r="AE4453" t="s">
        <v>9393</v>
      </c>
      <c r="AF4453" t="s">
        <v>8475</v>
      </c>
      <c r="AG4453" t="s">
        <v>8400</v>
      </c>
      <c r="AH4453" t="s">
        <v>8605</v>
      </c>
    </row>
    <row r="4454" spans="1:34" hidden="1" x14ac:dyDescent="0.25">
      <c r="A4454" t="s">
        <v>71</v>
      </c>
      <c r="B4454">
        <v>2025351</v>
      </c>
      <c r="C4454" t="s">
        <v>87</v>
      </c>
      <c r="D4454">
        <v>7</v>
      </c>
      <c r="E4454" t="s">
        <v>94</v>
      </c>
      <c r="F4454">
        <v>1800</v>
      </c>
      <c r="G4454" t="s">
        <v>98</v>
      </c>
      <c r="H4454" t="s">
        <v>416</v>
      </c>
      <c r="I4454" t="s">
        <v>446</v>
      </c>
      <c r="J4454" t="s">
        <v>449</v>
      </c>
      <c r="K4454">
        <v>13.48</v>
      </c>
      <c r="L4454">
        <v>36.25</v>
      </c>
      <c r="M4454" t="s">
        <v>775</v>
      </c>
      <c r="N4454" t="s">
        <v>962</v>
      </c>
      <c r="O4454" t="s">
        <v>1014</v>
      </c>
      <c r="Q4454">
        <v>11</v>
      </c>
      <c r="R4454">
        <v>11</v>
      </c>
      <c r="S4454" t="s">
        <v>1822</v>
      </c>
      <c r="T4454" t="s">
        <v>3009</v>
      </c>
      <c r="U4454" t="s">
        <v>3399</v>
      </c>
      <c r="V4454" t="s">
        <v>3450</v>
      </c>
      <c r="W4454">
        <v>115</v>
      </c>
      <c r="X4454">
        <v>1212</v>
      </c>
      <c r="Y4454">
        <v>2</v>
      </c>
      <c r="Z4454" t="s">
        <v>3499</v>
      </c>
      <c r="AA4454" t="s">
        <v>6623</v>
      </c>
      <c r="AB4454" t="s">
        <v>7041</v>
      </c>
      <c r="AC4454">
        <v>18</v>
      </c>
      <c r="AD4454" t="s">
        <v>8641</v>
      </c>
      <c r="AE4454" t="s">
        <v>9368</v>
      </c>
      <c r="AF4454" t="s">
        <v>464</v>
      </c>
      <c r="AG4454" t="s">
        <v>8395</v>
      </c>
      <c r="AH4454" t="s">
        <v>9042</v>
      </c>
    </row>
    <row r="4455" spans="1:34" hidden="1" x14ac:dyDescent="0.25">
      <c r="A4455" t="s">
        <v>71</v>
      </c>
      <c r="B4455">
        <v>2025351</v>
      </c>
      <c r="C4455" t="s">
        <v>87</v>
      </c>
      <c r="D4455">
        <v>7</v>
      </c>
      <c r="E4455" t="s">
        <v>94</v>
      </c>
      <c r="F4455">
        <v>1800</v>
      </c>
      <c r="G4455" t="s">
        <v>98</v>
      </c>
      <c r="H4455" t="s">
        <v>416</v>
      </c>
      <c r="I4455" t="s">
        <v>446</v>
      </c>
      <c r="J4455" t="s">
        <v>449</v>
      </c>
      <c r="K4455">
        <v>13.48</v>
      </c>
      <c r="L4455">
        <v>36.25</v>
      </c>
      <c r="M4455" t="s">
        <v>775</v>
      </c>
      <c r="N4455" t="s">
        <v>962</v>
      </c>
      <c r="O4455" t="s">
        <v>1014</v>
      </c>
      <c r="Q4455">
        <v>12</v>
      </c>
      <c r="R4455">
        <v>9</v>
      </c>
      <c r="S4455" t="s">
        <v>1562</v>
      </c>
      <c r="T4455" t="s">
        <v>2749</v>
      </c>
      <c r="U4455" t="s">
        <v>3402</v>
      </c>
      <c r="V4455" t="s">
        <v>3445</v>
      </c>
      <c r="W4455">
        <v>115</v>
      </c>
      <c r="X4455">
        <v>1170</v>
      </c>
      <c r="Y4455">
        <v>10</v>
      </c>
      <c r="Z4455" t="s">
        <v>3540</v>
      </c>
      <c r="AA4455" t="s">
        <v>6624</v>
      </c>
      <c r="AB4455" t="s">
        <v>7765</v>
      </c>
      <c r="AC4455">
        <v>39</v>
      </c>
      <c r="AD4455" t="s">
        <v>8997</v>
      </c>
      <c r="AE4455" t="s">
        <v>9366</v>
      </c>
      <c r="AF4455" t="s">
        <v>8754</v>
      </c>
      <c r="AG4455" t="s">
        <v>8476</v>
      </c>
      <c r="AH4455" t="s">
        <v>8736</v>
      </c>
    </row>
    <row r="4456" spans="1:34" hidden="1" x14ac:dyDescent="0.25">
      <c r="A4456" t="s">
        <v>71</v>
      </c>
      <c r="B4456">
        <v>2025352</v>
      </c>
      <c r="C4456" t="s">
        <v>87</v>
      </c>
      <c r="D4456">
        <v>8</v>
      </c>
      <c r="E4456" t="s">
        <v>91</v>
      </c>
      <c r="F4456">
        <v>1200</v>
      </c>
      <c r="G4456" t="s">
        <v>98</v>
      </c>
      <c r="H4456" t="s">
        <v>417</v>
      </c>
      <c r="I4456" t="s">
        <v>446</v>
      </c>
      <c r="J4456" t="s">
        <v>449</v>
      </c>
      <c r="K4456">
        <v>23.01</v>
      </c>
      <c r="L4456">
        <v>45.05</v>
      </c>
      <c r="M4456" t="s">
        <v>610</v>
      </c>
      <c r="Q4456">
        <v>1</v>
      </c>
      <c r="R4456">
        <v>2</v>
      </c>
      <c r="S4456" t="s">
        <v>1545</v>
      </c>
      <c r="T4456" t="s">
        <v>2732</v>
      </c>
      <c r="U4456" t="s">
        <v>3403</v>
      </c>
      <c r="V4456" t="s">
        <v>3443</v>
      </c>
      <c r="W4456">
        <v>132</v>
      </c>
      <c r="X4456">
        <v>1151</v>
      </c>
      <c r="Y4456">
        <v>1</v>
      </c>
      <c r="Z4456" t="s">
        <v>3478</v>
      </c>
      <c r="AA4456" t="s">
        <v>6051</v>
      </c>
      <c r="AB4456" t="s">
        <v>610</v>
      </c>
      <c r="AC4456">
        <v>4.2</v>
      </c>
      <c r="AD4456" t="s">
        <v>8875</v>
      </c>
      <c r="AE4456" t="s">
        <v>9270</v>
      </c>
      <c r="AF4456" t="s">
        <v>8611</v>
      </c>
    </row>
    <row r="4457" spans="1:34" hidden="1" x14ac:dyDescent="0.25">
      <c r="A4457" t="s">
        <v>71</v>
      </c>
      <c r="B4457">
        <v>2025352</v>
      </c>
      <c r="C4457" t="s">
        <v>87</v>
      </c>
      <c r="D4457">
        <v>8</v>
      </c>
      <c r="E4457" t="s">
        <v>91</v>
      </c>
      <c r="F4457">
        <v>1200</v>
      </c>
      <c r="G4457" t="s">
        <v>98</v>
      </c>
      <c r="H4457" t="s">
        <v>417</v>
      </c>
      <c r="I4457" t="s">
        <v>446</v>
      </c>
      <c r="J4457" t="s">
        <v>449</v>
      </c>
      <c r="K4457">
        <v>23.01</v>
      </c>
      <c r="L4457">
        <v>45.05</v>
      </c>
      <c r="M4457" t="s">
        <v>610</v>
      </c>
      <c r="Q4457">
        <v>2</v>
      </c>
      <c r="R4457">
        <v>11</v>
      </c>
      <c r="S4457" t="s">
        <v>1235</v>
      </c>
      <c r="T4457" t="s">
        <v>2422</v>
      </c>
      <c r="U4457" t="s">
        <v>3397</v>
      </c>
      <c r="V4457" t="s">
        <v>3459</v>
      </c>
      <c r="W4457">
        <v>119</v>
      </c>
      <c r="X4457">
        <v>1125</v>
      </c>
      <c r="Y4457">
        <v>8</v>
      </c>
      <c r="Z4457" t="s">
        <v>3480</v>
      </c>
      <c r="AA4457" t="s">
        <v>5520</v>
      </c>
      <c r="AB4457" t="s">
        <v>573</v>
      </c>
      <c r="AC4457">
        <v>5.4</v>
      </c>
      <c r="AD4457" t="s">
        <v>8751</v>
      </c>
      <c r="AE4457" t="s">
        <v>9275</v>
      </c>
      <c r="AF4457" t="s">
        <v>8649</v>
      </c>
    </row>
    <row r="4458" spans="1:34" hidden="1" x14ac:dyDescent="0.25">
      <c r="A4458" t="s">
        <v>71</v>
      </c>
      <c r="B4458">
        <v>2025352</v>
      </c>
      <c r="C4458" t="s">
        <v>87</v>
      </c>
      <c r="D4458">
        <v>8</v>
      </c>
      <c r="E4458" t="s">
        <v>91</v>
      </c>
      <c r="F4458">
        <v>1200</v>
      </c>
      <c r="G4458" t="s">
        <v>98</v>
      </c>
      <c r="H4458" t="s">
        <v>417</v>
      </c>
      <c r="I4458" t="s">
        <v>446</v>
      </c>
      <c r="J4458" t="s">
        <v>449</v>
      </c>
      <c r="K4458">
        <v>23.01</v>
      </c>
      <c r="L4458">
        <v>45.05</v>
      </c>
      <c r="M4458" t="s">
        <v>610</v>
      </c>
      <c r="Q4458">
        <v>3</v>
      </c>
      <c r="R4458">
        <v>6</v>
      </c>
      <c r="S4458" t="s">
        <v>1563</v>
      </c>
      <c r="T4458" t="s">
        <v>2750</v>
      </c>
      <c r="U4458" t="s">
        <v>3412</v>
      </c>
      <c r="V4458" t="s">
        <v>3458</v>
      </c>
      <c r="W4458">
        <v>121</v>
      </c>
      <c r="X4458">
        <v>1111</v>
      </c>
      <c r="Y4458">
        <v>5</v>
      </c>
      <c r="Z4458" t="s">
        <v>3506</v>
      </c>
      <c r="AA4458" t="s">
        <v>5579</v>
      </c>
      <c r="AB4458" t="s">
        <v>619</v>
      </c>
      <c r="AC4458">
        <v>23</v>
      </c>
      <c r="AD4458" t="s">
        <v>8751</v>
      </c>
      <c r="AE4458" t="s">
        <v>9273</v>
      </c>
      <c r="AF4458" t="s">
        <v>8581</v>
      </c>
    </row>
    <row r="4459" spans="1:34" hidden="1" x14ac:dyDescent="0.25">
      <c r="A4459" t="s">
        <v>71</v>
      </c>
      <c r="B4459">
        <v>2025352</v>
      </c>
      <c r="C4459" t="s">
        <v>87</v>
      </c>
      <c r="D4459">
        <v>8</v>
      </c>
      <c r="E4459" t="s">
        <v>91</v>
      </c>
      <c r="F4459">
        <v>1200</v>
      </c>
      <c r="G4459" t="s">
        <v>98</v>
      </c>
      <c r="H4459" t="s">
        <v>417</v>
      </c>
      <c r="I4459" t="s">
        <v>446</v>
      </c>
      <c r="J4459" t="s">
        <v>449</v>
      </c>
      <c r="K4459">
        <v>23.01</v>
      </c>
      <c r="L4459">
        <v>45.05</v>
      </c>
      <c r="M4459" t="s">
        <v>610</v>
      </c>
      <c r="Q4459">
        <v>4</v>
      </c>
      <c r="R4459">
        <v>12</v>
      </c>
      <c r="S4459" t="s">
        <v>1620</v>
      </c>
      <c r="T4459" t="s">
        <v>2807</v>
      </c>
      <c r="U4459" t="s">
        <v>3422</v>
      </c>
      <c r="V4459" t="s">
        <v>3456</v>
      </c>
      <c r="W4459">
        <v>118</v>
      </c>
      <c r="X4459">
        <v>1197</v>
      </c>
      <c r="Y4459">
        <v>2</v>
      </c>
      <c r="Z4459" t="s">
        <v>3481</v>
      </c>
      <c r="AA4459" t="s">
        <v>5437</v>
      </c>
      <c r="AB4459" t="s">
        <v>6837</v>
      </c>
      <c r="AC4459">
        <v>3.8</v>
      </c>
      <c r="AD4459" t="s">
        <v>8873</v>
      </c>
      <c r="AE4459" t="s">
        <v>9351</v>
      </c>
      <c r="AF4459" t="s">
        <v>8474</v>
      </c>
    </row>
    <row r="4460" spans="1:34" hidden="1" x14ac:dyDescent="0.25">
      <c r="A4460" t="s">
        <v>71</v>
      </c>
      <c r="B4460">
        <v>2025352</v>
      </c>
      <c r="C4460" t="s">
        <v>87</v>
      </c>
      <c r="D4460">
        <v>8</v>
      </c>
      <c r="E4460" t="s">
        <v>91</v>
      </c>
      <c r="F4460">
        <v>1200</v>
      </c>
      <c r="G4460" t="s">
        <v>98</v>
      </c>
      <c r="H4460" t="s">
        <v>417</v>
      </c>
      <c r="I4460" t="s">
        <v>446</v>
      </c>
      <c r="J4460" t="s">
        <v>449</v>
      </c>
      <c r="K4460">
        <v>23.01</v>
      </c>
      <c r="L4460">
        <v>45.05</v>
      </c>
      <c r="M4460" t="s">
        <v>610</v>
      </c>
      <c r="Q4460">
        <v>5</v>
      </c>
      <c r="R4460">
        <v>10</v>
      </c>
      <c r="S4460" t="s">
        <v>1748</v>
      </c>
      <c r="T4460" t="s">
        <v>2935</v>
      </c>
      <c r="U4460" t="s">
        <v>3398</v>
      </c>
      <c r="V4460" t="s">
        <v>3444</v>
      </c>
      <c r="W4460">
        <v>119</v>
      </c>
      <c r="X4460">
        <v>985</v>
      </c>
      <c r="Y4460">
        <v>7</v>
      </c>
      <c r="Z4460" t="s">
        <v>3482</v>
      </c>
      <c r="AA4460" t="s">
        <v>5575</v>
      </c>
      <c r="AB4460" t="s">
        <v>609</v>
      </c>
      <c r="AC4460">
        <v>12</v>
      </c>
      <c r="AD4460" t="s">
        <v>8472</v>
      </c>
      <c r="AE4460" t="s">
        <v>9324</v>
      </c>
      <c r="AF4460" t="s">
        <v>8863</v>
      </c>
    </row>
    <row r="4461" spans="1:34" hidden="1" x14ac:dyDescent="0.25">
      <c r="A4461" t="s">
        <v>71</v>
      </c>
      <c r="B4461">
        <v>2025352</v>
      </c>
      <c r="C4461" t="s">
        <v>87</v>
      </c>
      <c r="D4461">
        <v>8</v>
      </c>
      <c r="E4461" t="s">
        <v>91</v>
      </c>
      <c r="F4461">
        <v>1200</v>
      </c>
      <c r="G4461" t="s">
        <v>98</v>
      </c>
      <c r="H4461" t="s">
        <v>417</v>
      </c>
      <c r="I4461" t="s">
        <v>446</v>
      </c>
      <c r="J4461" t="s">
        <v>449</v>
      </c>
      <c r="K4461">
        <v>23.01</v>
      </c>
      <c r="L4461">
        <v>45.05</v>
      </c>
      <c r="M4461" t="s">
        <v>610</v>
      </c>
      <c r="Q4461">
        <v>6</v>
      </c>
      <c r="R4461">
        <v>3</v>
      </c>
      <c r="S4461" t="s">
        <v>2104</v>
      </c>
      <c r="T4461" t="s">
        <v>3291</v>
      </c>
      <c r="U4461" t="s">
        <v>3399</v>
      </c>
      <c r="V4461" t="s">
        <v>3456</v>
      </c>
      <c r="W4461">
        <v>124</v>
      </c>
      <c r="X4461">
        <v>1183</v>
      </c>
      <c r="Y4461">
        <v>9</v>
      </c>
      <c r="Z4461" t="s">
        <v>3483</v>
      </c>
      <c r="AA4461" t="s">
        <v>5647</v>
      </c>
      <c r="AB4461" t="s">
        <v>7627</v>
      </c>
      <c r="AC4461">
        <v>21</v>
      </c>
      <c r="AD4461" t="s">
        <v>8478</v>
      </c>
      <c r="AE4461" t="s">
        <v>9273</v>
      </c>
      <c r="AF4461" t="s">
        <v>9429</v>
      </c>
    </row>
    <row r="4462" spans="1:34" hidden="1" x14ac:dyDescent="0.25">
      <c r="A4462" t="s">
        <v>71</v>
      </c>
      <c r="B4462">
        <v>2025352</v>
      </c>
      <c r="C4462" t="s">
        <v>87</v>
      </c>
      <c r="D4462">
        <v>8</v>
      </c>
      <c r="E4462" t="s">
        <v>91</v>
      </c>
      <c r="F4462">
        <v>1200</v>
      </c>
      <c r="G4462" t="s">
        <v>98</v>
      </c>
      <c r="H4462" t="s">
        <v>417</v>
      </c>
      <c r="I4462" t="s">
        <v>446</v>
      </c>
      <c r="J4462" t="s">
        <v>449</v>
      </c>
      <c r="K4462">
        <v>23.01</v>
      </c>
      <c r="L4462">
        <v>45.05</v>
      </c>
      <c r="M4462" t="s">
        <v>610</v>
      </c>
      <c r="Q4462">
        <v>7</v>
      </c>
      <c r="R4462">
        <v>7</v>
      </c>
      <c r="S4462" t="s">
        <v>1963</v>
      </c>
      <c r="T4462" t="s">
        <v>3150</v>
      </c>
      <c r="U4462" t="s">
        <v>3409</v>
      </c>
      <c r="V4462" t="s">
        <v>3460</v>
      </c>
      <c r="W4462">
        <v>121</v>
      </c>
      <c r="X4462">
        <v>1088</v>
      </c>
      <c r="Y4462">
        <v>12</v>
      </c>
      <c r="Z4462" t="s">
        <v>3496</v>
      </c>
      <c r="AA4462" t="s">
        <v>5110</v>
      </c>
      <c r="AB4462" t="s">
        <v>6895</v>
      </c>
      <c r="AC4462">
        <v>5.5</v>
      </c>
      <c r="AD4462" t="s">
        <v>8399</v>
      </c>
      <c r="AE4462" t="s">
        <v>9335</v>
      </c>
      <c r="AF4462" t="s">
        <v>8889</v>
      </c>
    </row>
    <row r="4463" spans="1:34" hidden="1" x14ac:dyDescent="0.25">
      <c r="A4463" t="s">
        <v>71</v>
      </c>
      <c r="B4463">
        <v>2025352</v>
      </c>
      <c r="C4463" t="s">
        <v>87</v>
      </c>
      <c r="D4463">
        <v>8</v>
      </c>
      <c r="E4463" t="s">
        <v>91</v>
      </c>
      <c r="F4463">
        <v>1200</v>
      </c>
      <c r="G4463" t="s">
        <v>98</v>
      </c>
      <c r="H4463" t="s">
        <v>417</v>
      </c>
      <c r="I4463" t="s">
        <v>446</v>
      </c>
      <c r="J4463" t="s">
        <v>449</v>
      </c>
      <c r="K4463">
        <v>23.01</v>
      </c>
      <c r="L4463">
        <v>45.05</v>
      </c>
      <c r="M4463" t="s">
        <v>610</v>
      </c>
      <c r="Q4463">
        <v>8</v>
      </c>
      <c r="R4463">
        <v>5</v>
      </c>
      <c r="S4463" t="s">
        <v>1418</v>
      </c>
      <c r="T4463" t="s">
        <v>2605</v>
      </c>
      <c r="U4463" t="s">
        <v>3400</v>
      </c>
      <c r="V4463" t="s">
        <v>3460</v>
      </c>
      <c r="W4463">
        <v>122</v>
      </c>
      <c r="X4463">
        <v>1068</v>
      </c>
      <c r="Y4463">
        <v>10</v>
      </c>
      <c r="Z4463" t="s">
        <v>3496</v>
      </c>
      <c r="AA4463" t="s">
        <v>5499</v>
      </c>
      <c r="AB4463" t="s">
        <v>682</v>
      </c>
      <c r="AC4463">
        <v>27</v>
      </c>
      <c r="AD4463" t="s">
        <v>9199</v>
      </c>
      <c r="AE4463" t="s">
        <v>9324</v>
      </c>
      <c r="AF4463" t="s">
        <v>8451</v>
      </c>
    </row>
    <row r="4464" spans="1:34" hidden="1" x14ac:dyDescent="0.25">
      <c r="A4464" t="s">
        <v>71</v>
      </c>
      <c r="B4464">
        <v>2025352</v>
      </c>
      <c r="C4464" t="s">
        <v>87</v>
      </c>
      <c r="D4464">
        <v>8</v>
      </c>
      <c r="E4464" t="s">
        <v>91</v>
      </c>
      <c r="F4464">
        <v>1200</v>
      </c>
      <c r="G4464" t="s">
        <v>98</v>
      </c>
      <c r="H4464" t="s">
        <v>417</v>
      </c>
      <c r="I4464" t="s">
        <v>446</v>
      </c>
      <c r="J4464" t="s">
        <v>449</v>
      </c>
      <c r="K4464">
        <v>23.01</v>
      </c>
      <c r="L4464">
        <v>45.05</v>
      </c>
      <c r="M4464" t="s">
        <v>610</v>
      </c>
      <c r="Q4464">
        <v>9</v>
      </c>
      <c r="R4464">
        <v>4</v>
      </c>
      <c r="S4464" t="s">
        <v>1417</v>
      </c>
      <c r="T4464" t="s">
        <v>2604</v>
      </c>
      <c r="U4464" t="s">
        <v>3413</v>
      </c>
      <c r="V4464" t="s">
        <v>3456</v>
      </c>
      <c r="W4464">
        <v>120</v>
      </c>
      <c r="X4464">
        <v>1159</v>
      </c>
      <c r="Y4464">
        <v>3</v>
      </c>
      <c r="Z4464" t="s">
        <v>3484</v>
      </c>
      <c r="AA4464" t="s">
        <v>6625</v>
      </c>
      <c r="AB4464" t="s">
        <v>628</v>
      </c>
      <c r="AC4464">
        <v>26</v>
      </c>
      <c r="AD4464" t="s">
        <v>9105</v>
      </c>
      <c r="AE4464" t="s">
        <v>9270</v>
      </c>
      <c r="AF4464" t="s">
        <v>8457</v>
      </c>
    </row>
    <row r="4465" spans="1:34" hidden="1" x14ac:dyDescent="0.25">
      <c r="A4465" t="s">
        <v>71</v>
      </c>
      <c r="B4465">
        <v>2025352</v>
      </c>
      <c r="C4465" t="s">
        <v>87</v>
      </c>
      <c r="D4465">
        <v>8</v>
      </c>
      <c r="E4465" t="s">
        <v>91</v>
      </c>
      <c r="F4465">
        <v>1200</v>
      </c>
      <c r="G4465" t="s">
        <v>98</v>
      </c>
      <c r="H4465" t="s">
        <v>417</v>
      </c>
      <c r="I4465" t="s">
        <v>446</v>
      </c>
      <c r="J4465" t="s">
        <v>449</v>
      </c>
      <c r="K4465">
        <v>23.01</v>
      </c>
      <c r="L4465">
        <v>45.05</v>
      </c>
      <c r="M4465" t="s">
        <v>610</v>
      </c>
      <c r="Q4465">
        <v>10</v>
      </c>
      <c r="R4465">
        <v>1</v>
      </c>
      <c r="S4465" t="s">
        <v>1061</v>
      </c>
      <c r="T4465" t="s">
        <v>2248</v>
      </c>
      <c r="U4465" t="s">
        <v>3419</v>
      </c>
      <c r="V4465" t="s">
        <v>3442</v>
      </c>
      <c r="W4465">
        <v>133</v>
      </c>
      <c r="X4465">
        <v>1094</v>
      </c>
      <c r="Y4465">
        <v>6</v>
      </c>
      <c r="Z4465" t="s">
        <v>3491</v>
      </c>
      <c r="AA4465" t="s">
        <v>5113</v>
      </c>
      <c r="AB4465" t="s">
        <v>7032</v>
      </c>
      <c r="AC4465">
        <v>16</v>
      </c>
      <c r="AD4465" t="s">
        <v>8474</v>
      </c>
      <c r="AE4465" t="s">
        <v>9270</v>
      </c>
      <c r="AF4465" t="s">
        <v>8687</v>
      </c>
    </row>
    <row r="4466" spans="1:34" hidden="1" x14ac:dyDescent="0.25">
      <c r="A4466" t="s">
        <v>71</v>
      </c>
      <c r="B4466">
        <v>2025352</v>
      </c>
      <c r="C4466" t="s">
        <v>87</v>
      </c>
      <c r="D4466">
        <v>8</v>
      </c>
      <c r="E4466" t="s">
        <v>91</v>
      </c>
      <c r="F4466">
        <v>1200</v>
      </c>
      <c r="G4466" t="s">
        <v>98</v>
      </c>
      <c r="H4466" t="s">
        <v>417</v>
      </c>
      <c r="I4466" t="s">
        <v>446</v>
      </c>
      <c r="J4466" t="s">
        <v>449</v>
      </c>
      <c r="K4466">
        <v>23.01</v>
      </c>
      <c r="L4466">
        <v>45.05</v>
      </c>
      <c r="M4466" t="s">
        <v>610</v>
      </c>
      <c r="Q4466">
        <v>11</v>
      </c>
      <c r="R4466">
        <v>9</v>
      </c>
      <c r="S4466" t="s">
        <v>1062</v>
      </c>
      <c r="T4466" t="s">
        <v>2249</v>
      </c>
      <c r="U4466" t="s">
        <v>3416</v>
      </c>
      <c r="V4466" t="s">
        <v>3443</v>
      </c>
      <c r="W4466">
        <v>119</v>
      </c>
      <c r="X4466">
        <v>1218</v>
      </c>
      <c r="Y4466">
        <v>11</v>
      </c>
      <c r="Z4466" t="s">
        <v>3491</v>
      </c>
      <c r="AA4466" t="s">
        <v>5827</v>
      </c>
      <c r="AB4466" t="s">
        <v>492</v>
      </c>
      <c r="AC4466">
        <v>53</v>
      </c>
      <c r="AD4466" t="s">
        <v>9177</v>
      </c>
      <c r="AE4466" t="s">
        <v>9233</v>
      </c>
      <c r="AF4466" t="s">
        <v>8657</v>
      </c>
    </row>
    <row r="4467" spans="1:34" hidden="1" x14ac:dyDescent="0.25">
      <c r="A4467" t="s">
        <v>71</v>
      </c>
      <c r="B4467">
        <v>2025352</v>
      </c>
      <c r="C4467" t="s">
        <v>87</v>
      </c>
      <c r="D4467">
        <v>8</v>
      </c>
      <c r="E4467" t="s">
        <v>91</v>
      </c>
      <c r="F4467">
        <v>1200</v>
      </c>
      <c r="G4467" t="s">
        <v>98</v>
      </c>
      <c r="H4467" t="s">
        <v>417</v>
      </c>
      <c r="I4467" t="s">
        <v>446</v>
      </c>
      <c r="J4467" t="s">
        <v>449</v>
      </c>
      <c r="K4467">
        <v>23.01</v>
      </c>
      <c r="L4467">
        <v>45.05</v>
      </c>
      <c r="M4467" t="s">
        <v>610</v>
      </c>
      <c r="Q4467">
        <v>12</v>
      </c>
      <c r="R4467">
        <v>8</v>
      </c>
      <c r="S4467" t="s">
        <v>1336</v>
      </c>
      <c r="T4467" t="s">
        <v>2523</v>
      </c>
      <c r="U4467" t="s">
        <v>3418</v>
      </c>
      <c r="V4467" t="s">
        <v>3457</v>
      </c>
      <c r="W4467">
        <v>118</v>
      </c>
      <c r="X4467">
        <v>1253</v>
      </c>
      <c r="Y4467">
        <v>4</v>
      </c>
      <c r="Z4467" t="s">
        <v>3570</v>
      </c>
      <c r="AA4467" t="s">
        <v>5486</v>
      </c>
      <c r="AB4467" t="s">
        <v>8314</v>
      </c>
      <c r="AC4467">
        <v>45</v>
      </c>
      <c r="AD4467" t="s">
        <v>9104</v>
      </c>
      <c r="AE4467" t="s">
        <v>9276</v>
      </c>
      <c r="AF4467" t="s">
        <v>9202</v>
      </c>
    </row>
    <row r="4468" spans="1:34" hidden="1" x14ac:dyDescent="0.25">
      <c r="A4468" t="s">
        <v>71</v>
      </c>
      <c r="B4468">
        <v>2025353</v>
      </c>
      <c r="C4468" t="s">
        <v>87</v>
      </c>
      <c r="D4468">
        <v>9</v>
      </c>
      <c r="E4468" t="s">
        <v>92</v>
      </c>
      <c r="F4468">
        <v>1200</v>
      </c>
      <c r="G4468" t="s">
        <v>98</v>
      </c>
      <c r="H4468" t="s">
        <v>418</v>
      </c>
      <c r="I4468" t="s">
        <v>446</v>
      </c>
      <c r="J4468" t="s">
        <v>449</v>
      </c>
      <c r="K4468">
        <v>23.46</v>
      </c>
      <c r="L4468">
        <v>45.99</v>
      </c>
      <c r="M4468" t="s">
        <v>573</v>
      </c>
      <c r="Q4468">
        <v>1</v>
      </c>
      <c r="R4468">
        <v>11</v>
      </c>
      <c r="S4468" t="s">
        <v>1370</v>
      </c>
      <c r="T4468" t="s">
        <v>2557</v>
      </c>
      <c r="U4468" t="s">
        <v>3415</v>
      </c>
      <c r="V4468" t="s">
        <v>3445</v>
      </c>
      <c r="W4468">
        <v>120</v>
      </c>
      <c r="X4468">
        <v>1078</v>
      </c>
      <c r="Y4468">
        <v>9</v>
      </c>
      <c r="Z4468" t="s">
        <v>3478</v>
      </c>
      <c r="AA4468" t="s">
        <v>4984</v>
      </c>
      <c r="AB4468" t="s">
        <v>573</v>
      </c>
      <c r="AC4468">
        <v>7.4</v>
      </c>
      <c r="AD4468" t="s">
        <v>8555</v>
      </c>
      <c r="AE4468" t="s">
        <v>9350</v>
      </c>
      <c r="AF4468" t="s">
        <v>9350</v>
      </c>
    </row>
    <row r="4469" spans="1:34" hidden="1" x14ac:dyDescent="0.25">
      <c r="A4469" t="s">
        <v>71</v>
      </c>
      <c r="B4469">
        <v>2025353</v>
      </c>
      <c r="C4469" t="s">
        <v>87</v>
      </c>
      <c r="D4469">
        <v>9</v>
      </c>
      <c r="E4469" t="s">
        <v>92</v>
      </c>
      <c r="F4469">
        <v>1200</v>
      </c>
      <c r="G4469" t="s">
        <v>98</v>
      </c>
      <c r="H4469" t="s">
        <v>418</v>
      </c>
      <c r="I4469" t="s">
        <v>446</v>
      </c>
      <c r="J4469" t="s">
        <v>449</v>
      </c>
      <c r="K4469">
        <v>23.46</v>
      </c>
      <c r="L4469">
        <v>45.99</v>
      </c>
      <c r="M4469" t="s">
        <v>573</v>
      </c>
      <c r="Q4469">
        <v>2</v>
      </c>
      <c r="R4469">
        <v>6</v>
      </c>
      <c r="S4469" t="s">
        <v>2085</v>
      </c>
      <c r="T4469" t="s">
        <v>3272</v>
      </c>
      <c r="U4469" t="s">
        <v>3411</v>
      </c>
      <c r="V4469" t="s">
        <v>3451</v>
      </c>
      <c r="W4469">
        <v>123</v>
      </c>
      <c r="X4469">
        <v>1087</v>
      </c>
      <c r="Y4469">
        <v>5</v>
      </c>
      <c r="Z4469" t="s">
        <v>3480</v>
      </c>
      <c r="AA4469" t="s">
        <v>6593</v>
      </c>
      <c r="AB4469" t="s">
        <v>764</v>
      </c>
      <c r="AC4469">
        <v>4.8</v>
      </c>
      <c r="AD4469" t="s">
        <v>8557</v>
      </c>
      <c r="AE4469" t="s">
        <v>9402</v>
      </c>
      <c r="AF4469" t="s">
        <v>9353</v>
      </c>
    </row>
    <row r="4470" spans="1:34" hidden="1" x14ac:dyDescent="0.25">
      <c r="A4470" t="s">
        <v>71</v>
      </c>
      <c r="B4470">
        <v>2025353</v>
      </c>
      <c r="C4470" t="s">
        <v>87</v>
      </c>
      <c r="D4470">
        <v>9</v>
      </c>
      <c r="E4470" t="s">
        <v>92</v>
      </c>
      <c r="F4470">
        <v>1200</v>
      </c>
      <c r="G4470" t="s">
        <v>98</v>
      </c>
      <c r="H4470" t="s">
        <v>418</v>
      </c>
      <c r="I4470" t="s">
        <v>446</v>
      </c>
      <c r="J4470" t="s">
        <v>449</v>
      </c>
      <c r="K4470">
        <v>23.46</v>
      </c>
      <c r="L4470">
        <v>45.99</v>
      </c>
      <c r="M4470" t="s">
        <v>573</v>
      </c>
      <c r="Q4470">
        <v>3</v>
      </c>
      <c r="R4470">
        <v>12</v>
      </c>
      <c r="S4470" t="s">
        <v>1371</v>
      </c>
      <c r="T4470" t="s">
        <v>2558</v>
      </c>
      <c r="U4470" t="s">
        <v>3399</v>
      </c>
      <c r="V4470" t="s">
        <v>3442</v>
      </c>
      <c r="W4470">
        <v>118</v>
      </c>
      <c r="X4470">
        <v>1084</v>
      </c>
      <c r="Y4470">
        <v>3</v>
      </c>
      <c r="Z4470" t="s">
        <v>3506</v>
      </c>
      <c r="AA4470" t="s">
        <v>6158</v>
      </c>
      <c r="AB4470" t="s">
        <v>757</v>
      </c>
      <c r="AC4470">
        <v>7</v>
      </c>
      <c r="AD4470" t="s">
        <v>8612</v>
      </c>
      <c r="AE4470" t="s">
        <v>9402</v>
      </c>
      <c r="AF4470" t="s">
        <v>9053</v>
      </c>
    </row>
    <row r="4471" spans="1:34" hidden="1" x14ac:dyDescent="0.25">
      <c r="A4471" t="s">
        <v>71</v>
      </c>
      <c r="B4471">
        <v>2025353</v>
      </c>
      <c r="C4471" t="s">
        <v>87</v>
      </c>
      <c r="D4471">
        <v>9</v>
      </c>
      <c r="E4471" t="s">
        <v>92</v>
      </c>
      <c r="F4471">
        <v>1200</v>
      </c>
      <c r="G4471" t="s">
        <v>98</v>
      </c>
      <c r="H4471" t="s">
        <v>418</v>
      </c>
      <c r="I4471" t="s">
        <v>446</v>
      </c>
      <c r="J4471" t="s">
        <v>449</v>
      </c>
      <c r="K4471">
        <v>23.46</v>
      </c>
      <c r="L4471">
        <v>45.99</v>
      </c>
      <c r="M4471" t="s">
        <v>573</v>
      </c>
      <c r="Q4471">
        <v>4</v>
      </c>
      <c r="R4471">
        <v>9</v>
      </c>
      <c r="S4471" t="s">
        <v>1425</v>
      </c>
      <c r="T4471" t="s">
        <v>2612</v>
      </c>
      <c r="U4471" t="s">
        <v>3419</v>
      </c>
      <c r="V4471" t="s">
        <v>3457</v>
      </c>
      <c r="W4471">
        <v>121</v>
      </c>
      <c r="X4471">
        <v>1113</v>
      </c>
      <c r="Y4471">
        <v>4</v>
      </c>
      <c r="Z4471" t="s">
        <v>3483</v>
      </c>
      <c r="AA4471" t="s">
        <v>6626</v>
      </c>
      <c r="AB4471" t="s">
        <v>701</v>
      </c>
      <c r="AC4471">
        <v>5.6</v>
      </c>
      <c r="AD4471" t="s">
        <v>8558</v>
      </c>
      <c r="AE4471" t="s">
        <v>9358</v>
      </c>
      <c r="AF4471" t="s">
        <v>9103</v>
      </c>
    </row>
    <row r="4472" spans="1:34" hidden="1" x14ac:dyDescent="0.25">
      <c r="A4472" t="s">
        <v>71</v>
      </c>
      <c r="B4472">
        <v>2025353</v>
      </c>
      <c r="C4472" t="s">
        <v>87</v>
      </c>
      <c r="D4472">
        <v>9</v>
      </c>
      <c r="E4472" t="s">
        <v>92</v>
      </c>
      <c r="F4472">
        <v>1200</v>
      </c>
      <c r="G4472" t="s">
        <v>98</v>
      </c>
      <c r="H4472" t="s">
        <v>418</v>
      </c>
      <c r="I4472" t="s">
        <v>446</v>
      </c>
      <c r="J4472" t="s">
        <v>449</v>
      </c>
      <c r="K4472">
        <v>23.46</v>
      </c>
      <c r="L4472">
        <v>45.99</v>
      </c>
      <c r="M4472" t="s">
        <v>573</v>
      </c>
      <c r="Q4472">
        <v>5</v>
      </c>
      <c r="R4472">
        <v>5</v>
      </c>
      <c r="S4472" t="s">
        <v>1711</v>
      </c>
      <c r="T4472" t="s">
        <v>2898</v>
      </c>
      <c r="U4472" t="s">
        <v>3413</v>
      </c>
      <c r="V4472" t="s">
        <v>3454</v>
      </c>
      <c r="W4472">
        <v>126</v>
      </c>
      <c r="X4472">
        <v>1172</v>
      </c>
      <c r="Y4472">
        <v>1</v>
      </c>
      <c r="Z4472" t="s">
        <v>3524</v>
      </c>
      <c r="AA4472" t="s">
        <v>5856</v>
      </c>
      <c r="AB4472" t="s">
        <v>774</v>
      </c>
      <c r="AC4472">
        <v>3</v>
      </c>
      <c r="AD4472" t="s">
        <v>8602</v>
      </c>
      <c r="AE4472" t="s">
        <v>9402</v>
      </c>
      <c r="AF4472" t="s">
        <v>9177</v>
      </c>
    </row>
    <row r="4473" spans="1:34" hidden="1" x14ac:dyDescent="0.25">
      <c r="A4473" t="s">
        <v>71</v>
      </c>
      <c r="B4473">
        <v>2025353</v>
      </c>
      <c r="C4473" t="s">
        <v>87</v>
      </c>
      <c r="D4473">
        <v>9</v>
      </c>
      <c r="E4473" t="s">
        <v>92</v>
      </c>
      <c r="F4473">
        <v>1200</v>
      </c>
      <c r="G4473" t="s">
        <v>98</v>
      </c>
      <c r="H4473" t="s">
        <v>418</v>
      </c>
      <c r="I4473" t="s">
        <v>446</v>
      </c>
      <c r="J4473" t="s">
        <v>449</v>
      </c>
      <c r="K4473">
        <v>23.46</v>
      </c>
      <c r="L4473">
        <v>45.99</v>
      </c>
      <c r="M4473" t="s">
        <v>573</v>
      </c>
      <c r="Q4473">
        <v>6</v>
      </c>
      <c r="R4473">
        <v>3</v>
      </c>
      <c r="S4473" t="s">
        <v>1745</v>
      </c>
      <c r="T4473" t="s">
        <v>2932</v>
      </c>
      <c r="U4473" t="s">
        <v>3400</v>
      </c>
      <c r="V4473" t="s">
        <v>3459</v>
      </c>
      <c r="W4473">
        <v>130</v>
      </c>
      <c r="X4473">
        <v>1146</v>
      </c>
      <c r="Y4473">
        <v>8</v>
      </c>
      <c r="Z4473" t="s">
        <v>3524</v>
      </c>
      <c r="AA4473" t="s">
        <v>6171</v>
      </c>
      <c r="AB4473" t="s">
        <v>7281</v>
      </c>
      <c r="AC4473">
        <v>40</v>
      </c>
      <c r="AD4473" t="s">
        <v>8559</v>
      </c>
      <c r="AE4473" t="s">
        <v>9364</v>
      </c>
      <c r="AF4473" t="s">
        <v>8603</v>
      </c>
    </row>
    <row r="4474" spans="1:34" hidden="1" x14ac:dyDescent="0.25">
      <c r="A4474" t="s">
        <v>71</v>
      </c>
      <c r="B4474">
        <v>2025353</v>
      </c>
      <c r="C4474" t="s">
        <v>87</v>
      </c>
      <c r="D4474">
        <v>9</v>
      </c>
      <c r="E4474" t="s">
        <v>92</v>
      </c>
      <c r="F4474">
        <v>1200</v>
      </c>
      <c r="G4474" t="s">
        <v>98</v>
      </c>
      <c r="H4474" t="s">
        <v>418</v>
      </c>
      <c r="I4474" t="s">
        <v>446</v>
      </c>
      <c r="J4474" t="s">
        <v>449</v>
      </c>
      <c r="K4474">
        <v>23.46</v>
      </c>
      <c r="L4474">
        <v>45.99</v>
      </c>
      <c r="M4474" t="s">
        <v>573</v>
      </c>
      <c r="Q4474">
        <v>7</v>
      </c>
      <c r="R4474">
        <v>4</v>
      </c>
      <c r="S4474" t="s">
        <v>1240</v>
      </c>
      <c r="T4474" t="s">
        <v>2427</v>
      </c>
      <c r="U4474" t="s">
        <v>3403</v>
      </c>
      <c r="V4474" t="s">
        <v>3460</v>
      </c>
      <c r="W4474">
        <v>129</v>
      </c>
      <c r="X4474">
        <v>1111</v>
      </c>
      <c r="Y4474">
        <v>11</v>
      </c>
      <c r="Z4474" t="s">
        <v>3496</v>
      </c>
      <c r="AA4474" t="s">
        <v>6627</v>
      </c>
      <c r="AB4474" t="s">
        <v>636</v>
      </c>
      <c r="AC4474">
        <v>14</v>
      </c>
      <c r="AD4474" t="s">
        <v>8820</v>
      </c>
      <c r="AE4474" t="s">
        <v>9376</v>
      </c>
      <c r="AF4474" t="s">
        <v>8596</v>
      </c>
    </row>
    <row r="4475" spans="1:34" hidden="1" x14ac:dyDescent="0.25">
      <c r="A4475" t="s">
        <v>71</v>
      </c>
      <c r="B4475">
        <v>2025353</v>
      </c>
      <c r="C4475" t="s">
        <v>87</v>
      </c>
      <c r="D4475">
        <v>9</v>
      </c>
      <c r="E4475" t="s">
        <v>92</v>
      </c>
      <c r="F4475">
        <v>1200</v>
      </c>
      <c r="G4475" t="s">
        <v>98</v>
      </c>
      <c r="H4475" t="s">
        <v>418</v>
      </c>
      <c r="I4475" t="s">
        <v>446</v>
      </c>
      <c r="J4475" t="s">
        <v>449</v>
      </c>
      <c r="K4475">
        <v>23.46</v>
      </c>
      <c r="L4475">
        <v>45.99</v>
      </c>
      <c r="M4475" t="s">
        <v>573</v>
      </c>
      <c r="Q4475">
        <v>8</v>
      </c>
      <c r="R4475">
        <v>2</v>
      </c>
      <c r="S4475" t="s">
        <v>1776</v>
      </c>
      <c r="T4475" t="s">
        <v>2963</v>
      </c>
      <c r="U4475" t="s">
        <v>3412</v>
      </c>
      <c r="V4475" t="s">
        <v>3458</v>
      </c>
      <c r="W4475">
        <v>133</v>
      </c>
      <c r="X4475">
        <v>1159</v>
      </c>
      <c r="Y4475">
        <v>12</v>
      </c>
      <c r="Z4475" t="s">
        <v>3490</v>
      </c>
      <c r="AA4475" t="s">
        <v>6628</v>
      </c>
      <c r="AB4475" t="s">
        <v>6896</v>
      </c>
      <c r="AC4475">
        <v>26</v>
      </c>
      <c r="AD4475" t="s">
        <v>8746</v>
      </c>
      <c r="AE4475" t="s">
        <v>9376</v>
      </c>
      <c r="AF4475" t="s">
        <v>8795</v>
      </c>
    </row>
    <row r="4476" spans="1:34" hidden="1" x14ac:dyDescent="0.25">
      <c r="A4476" t="s">
        <v>71</v>
      </c>
      <c r="B4476">
        <v>2025353</v>
      </c>
      <c r="C4476" t="s">
        <v>87</v>
      </c>
      <c r="D4476">
        <v>9</v>
      </c>
      <c r="E4476" t="s">
        <v>92</v>
      </c>
      <c r="F4476">
        <v>1200</v>
      </c>
      <c r="G4476" t="s">
        <v>98</v>
      </c>
      <c r="H4476" t="s">
        <v>418</v>
      </c>
      <c r="I4476" t="s">
        <v>446</v>
      </c>
      <c r="J4476" t="s">
        <v>449</v>
      </c>
      <c r="K4476">
        <v>23.46</v>
      </c>
      <c r="L4476">
        <v>45.99</v>
      </c>
      <c r="M4476" t="s">
        <v>573</v>
      </c>
      <c r="Q4476">
        <v>9</v>
      </c>
      <c r="R4476">
        <v>1</v>
      </c>
      <c r="S4476" t="s">
        <v>1127</v>
      </c>
      <c r="T4476" t="s">
        <v>2314</v>
      </c>
      <c r="U4476" t="s">
        <v>3416</v>
      </c>
      <c r="V4476" t="s">
        <v>3453</v>
      </c>
      <c r="W4476">
        <v>135</v>
      </c>
      <c r="X4476">
        <v>1118</v>
      </c>
      <c r="Y4476">
        <v>10</v>
      </c>
      <c r="Z4476" t="s">
        <v>3485</v>
      </c>
      <c r="AA4476" t="s">
        <v>5123</v>
      </c>
      <c r="AB4476" t="s">
        <v>702</v>
      </c>
      <c r="AC4476">
        <v>53</v>
      </c>
      <c r="AD4476" t="s">
        <v>8615</v>
      </c>
      <c r="AE4476" t="s">
        <v>9377</v>
      </c>
      <c r="AF4476" t="s">
        <v>8416</v>
      </c>
    </row>
    <row r="4477" spans="1:34" hidden="1" x14ac:dyDescent="0.25">
      <c r="A4477" t="s">
        <v>71</v>
      </c>
      <c r="B4477">
        <v>2025353</v>
      </c>
      <c r="C4477" t="s">
        <v>87</v>
      </c>
      <c r="D4477">
        <v>9</v>
      </c>
      <c r="E4477" t="s">
        <v>92</v>
      </c>
      <c r="F4477">
        <v>1200</v>
      </c>
      <c r="G4477" t="s">
        <v>98</v>
      </c>
      <c r="H4477" t="s">
        <v>418</v>
      </c>
      <c r="I4477" t="s">
        <v>446</v>
      </c>
      <c r="J4477" t="s">
        <v>449</v>
      </c>
      <c r="K4477">
        <v>23.46</v>
      </c>
      <c r="L4477">
        <v>45.99</v>
      </c>
      <c r="M4477" t="s">
        <v>573</v>
      </c>
      <c r="Q4477">
        <v>10</v>
      </c>
      <c r="R4477">
        <v>7</v>
      </c>
      <c r="S4477" t="s">
        <v>1319</v>
      </c>
      <c r="T4477" t="s">
        <v>2506</v>
      </c>
      <c r="U4477" t="s">
        <v>3408</v>
      </c>
      <c r="V4477" t="s">
        <v>3445</v>
      </c>
      <c r="W4477">
        <v>122</v>
      </c>
      <c r="X4477">
        <v>1097</v>
      </c>
      <c r="Y4477">
        <v>6</v>
      </c>
      <c r="Z4477" t="s">
        <v>3485</v>
      </c>
      <c r="AA4477" t="s">
        <v>5467</v>
      </c>
      <c r="AB4477" t="s">
        <v>583</v>
      </c>
      <c r="AC4477">
        <v>29</v>
      </c>
      <c r="AD4477" t="s">
        <v>8605</v>
      </c>
      <c r="AE4477" t="s">
        <v>9364</v>
      </c>
      <c r="AF4477" t="s">
        <v>8874</v>
      </c>
    </row>
    <row r="4478" spans="1:34" hidden="1" x14ac:dyDescent="0.25">
      <c r="A4478" t="s">
        <v>71</v>
      </c>
      <c r="B4478">
        <v>2025353</v>
      </c>
      <c r="C4478" t="s">
        <v>87</v>
      </c>
      <c r="D4478">
        <v>9</v>
      </c>
      <c r="E4478" t="s">
        <v>92</v>
      </c>
      <c r="F4478">
        <v>1200</v>
      </c>
      <c r="G4478" t="s">
        <v>98</v>
      </c>
      <c r="H4478" t="s">
        <v>418</v>
      </c>
      <c r="I4478" t="s">
        <v>446</v>
      </c>
      <c r="J4478" t="s">
        <v>449</v>
      </c>
      <c r="K4478">
        <v>23.46</v>
      </c>
      <c r="L4478">
        <v>45.99</v>
      </c>
      <c r="M4478" t="s">
        <v>573</v>
      </c>
      <c r="Q4478">
        <v>11</v>
      </c>
      <c r="R4478">
        <v>8</v>
      </c>
      <c r="S4478" t="s">
        <v>1993</v>
      </c>
      <c r="T4478" t="s">
        <v>3180</v>
      </c>
      <c r="U4478" t="s">
        <v>3407</v>
      </c>
      <c r="V4478" t="s">
        <v>3449</v>
      </c>
      <c r="W4478">
        <v>121</v>
      </c>
      <c r="X4478">
        <v>1184</v>
      </c>
      <c r="Y4478">
        <v>2</v>
      </c>
      <c r="Z4478" t="s">
        <v>3491</v>
      </c>
      <c r="AA4478" t="s">
        <v>6629</v>
      </c>
      <c r="AB4478" t="s">
        <v>7356</v>
      </c>
      <c r="AC4478">
        <v>58</v>
      </c>
      <c r="AD4478" t="s">
        <v>8711</v>
      </c>
      <c r="AE4478" t="s">
        <v>9363</v>
      </c>
      <c r="AF4478" t="s">
        <v>8910</v>
      </c>
    </row>
    <row r="4479" spans="1:34" hidden="1" x14ac:dyDescent="0.25">
      <c r="A4479" t="s">
        <v>71</v>
      </c>
      <c r="B4479">
        <v>2025353</v>
      </c>
      <c r="C4479" t="s">
        <v>87</v>
      </c>
      <c r="D4479">
        <v>9</v>
      </c>
      <c r="E4479" t="s">
        <v>92</v>
      </c>
      <c r="F4479">
        <v>1200</v>
      </c>
      <c r="G4479" t="s">
        <v>98</v>
      </c>
      <c r="H4479" t="s">
        <v>418</v>
      </c>
      <c r="I4479" t="s">
        <v>446</v>
      </c>
      <c r="J4479" t="s">
        <v>449</v>
      </c>
      <c r="K4479">
        <v>23.46</v>
      </c>
      <c r="L4479">
        <v>45.99</v>
      </c>
      <c r="M4479" t="s">
        <v>573</v>
      </c>
      <c r="Q4479">
        <v>12</v>
      </c>
      <c r="R4479">
        <v>10</v>
      </c>
      <c r="S4479" t="s">
        <v>2036</v>
      </c>
      <c r="T4479" t="s">
        <v>3223</v>
      </c>
      <c r="U4479" t="s">
        <v>3406</v>
      </c>
      <c r="V4479" t="s">
        <v>3443</v>
      </c>
      <c r="W4479">
        <v>121</v>
      </c>
      <c r="X4479">
        <v>1117</v>
      </c>
      <c r="Y4479">
        <v>7</v>
      </c>
      <c r="Z4479" t="s">
        <v>3508</v>
      </c>
      <c r="AA4479" t="s">
        <v>6630</v>
      </c>
      <c r="AB4479" t="s">
        <v>712</v>
      </c>
      <c r="AC4479">
        <v>73</v>
      </c>
      <c r="AD4479" t="s">
        <v>8551</v>
      </c>
      <c r="AE4479" t="s">
        <v>9364</v>
      </c>
      <c r="AF4479" t="s">
        <v>8910</v>
      </c>
    </row>
    <row r="4480" spans="1:34" hidden="1" x14ac:dyDescent="0.25">
      <c r="A4480" t="s">
        <v>72</v>
      </c>
      <c r="B4480">
        <v>2025354</v>
      </c>
      <c r="C4480" t="s">
        <v>86</v>
      </c>
      <c r="D4480">
        <v>1</v>
      </c>
      <c r="E4480" t="s">
        <v>88</v>
      </c>
      <c r="F4480">
        <v>2000</v>
      </c>
      <c r="G4480" t="s">
        <v>98</v>
      </c>
      <c r="H4480" t="s">
        <v>419</v>
      </c>
      <c r="I4480" t="s">
        <v>446</v>
      </c>
      <c r="J4480" t="s">
        <v>448</v>
      </c>
      <c r="K4480">
        <v>26.43</v>
      </c>
      <c r="L4480">
        <v>51.68</v>
      </c>
      <c r="M4480" t="s">
        <v>776</v>
      </c>
      <c r="N4480" t="s">
        <v>963</v>
      </c>
      <c r="O4480" t="s">
        <v>1015</v>
      </c>
      <c r="Q4480">
        <v>1</v>
      </c>
      <c r="R4480">
        <v>10</v>
      </c>
      <c r="S4480" t="s">
        <v>1042</v>
      </c>
      <c r="T4480" t="s">
        <v>2229</v>
      </c>
      <c r="U4480" t="s">
        <v>3398</v>
      </c>
      <c r="V4480" t="s">
        <v>3455</v>
      </c>
      <c r="W4480">
        <v>124</v>
      </c>
      <c r="X4480">
        <v>1066</v>
      </c>
      <c r="Y4480">
        <v>6</v>
      </c>
      <c r="Z4480" t="s">
        <v>3478</v>
      </c>
      <c r="AA4480" t="s">
        <v>6631</v>
      </c>
      <c r="AB4480" t="s">
        <v>1015</v>
      </c>
      <c r="AC4480">
        <v>7</v>
      </c>
      <c r="AD4480" t="s">
        <v>8675</v>
      </c>
      <c r="AE4480" t="s">
        <v>9145</v>
      </c>
      <c r="AF4480" t="s">
        <v>8595</v>
      </c>
      <c r="AG4480" t="s">
        <v>8889</v>
      </c>
      <c r="AH4480" t="s">
        <v>9366</v>
      </c>
    </row>
    <row r="4481" spans="1:34" hidden="1" x14ac:dyDescent="0.25">
      <c r="A4481" t="s">
        <v>72</v>
      </c>
      <c r="B4481">
        <v>2025354</v>
      </c>
      <c r="C4481" t="s">
        <v>86</v>
      </c>
      <c r="D4481">
        <v>1</v>
      </c>
      <c r="E4481" t="s">
        <v>88</v>
      </c>
      <c r="F4481">
        <v>2000</v>
      </c>
      <c r="G4481" t="s">
        <v>98</v>
      </c>
      <c r="H4481" t="s">
        <v>419</v>
      </c>
      <c r="I4481" t="s">
        <v>446</v>
      </c>
      <c r="J4481" t="s">
        <v>448</v>
      </c>
      <c r="K4481">
        <v>26.43</v>
      </c>
      <c r="L4481">
        <v>51.68</v>
      </c>
      <c r="M4481" t="s">
        <v>776</v>
      </c>
      <c r="N4481" t="s">
        <v>963</v>
      </c>
      <c r="O4481" t="s">
        <v>1015</v>
      </c>
      <c r="Q4481">
        <v>2</v>
      </c>
      <c r="R4481">
        <v>5</v>
      </c>
      <c r="S4481" t="s">
        <v>1386</v>
      </c>
      <c r="T4481" t="s">
        <v>2573</v>
      </c>
      <c r="U4481" t="s">
        <v>3415</v>
      </c>
      <c r="V4481" t="s">
        <v>3452</v>
      </c>
      <c r="W4481">
        <v>131</v>
      </c>
      <c r="X4481">
        <v>1138</v>
      </c>
      <c r="Y4481">
        <v>10</v>
      </c>
      <c r="Z4481" t="s">
        <v>3489</v>
      </c>
      <c r="AA4481" t="s">
        <v>6632</v>
      </c>
      <c r="AB4481" t="s">
        <v>8315</v>
      </c>
      <c r="AC4481">
        <v>15</v>
      </c>
      <c r="AD4481" t="s">
        <v>9200</v>
      </c>
      <c r="AE4481" t="s">
        <v>8780</v>
      </c>
      <c r="AF4481" t="s">
        <v>8682</v>
      </c>
      <c r="AG4481" t="s">
        <v>8761</v>
      </c>
      <c r="AH4481" t="s">
        <v>8863</v>
      </c>
    </row>
    <row r="4482" spans="1:34" hidden="1" x14ac:dyDescent="0.25">
      <c r="A4482" t="s">
        <v>72</v>
      </c>
      <c r="B4482">
        <v>2025354</v>
      </c>
      <c r="C4482" t="s">
        <v>86</v>
      </c>
      <c r="D4482">
        <v>1</v>
      </c>
      <c r="E4482" t="s">
        <v>88</v>
      </c>
      <c r="F4482">
        <v>2000</v>
      </c>
      <c r="G4482" t="s">
        <v>98</v>
      </c>
      <c r="H4482" t="s">
        <v>419</v>
      </c>
      <c r="I4482" t="s">
        <v>446</v>
      </c>
      <c r="J4482" t="s">
        <v>448</v>
      </c>
      <c r="K4482">
        <v>26.43</v>
      </c>
      <c r="L4482">
        <v>51.68</v>
      </c>
      <c r="M4482" t="s">
        <v>776</v>
      </c>
      <c r="N4482" t="s">
        <v>963</v>
      </c>
      <c r="O4482" t="s">
        <v>1015</v>
      </c>
      <c r="Q4482">
        <v>3</v>
      </c>
      <c r="R4482">
        <v>6</v>
      </c>
      <c r="S4482" t="s">
        <v>2038</v>
      </c>
      <c r="T4482" t="s">
        <v>3225</v>
      </c>
      <c r="U4482" t="s">
        <v>3409</v>
      </c>
      <c r="V4482" t="s">
        <v>3441</v>
      </c>
      <c r="W4482">
        <v>128</v>
      </c>
      <c r="X4482">
        <v>1048</v>
      </c>
      <c r="Y4482">
        <v>8</v>
      </c>
      <c r="Z4482" t="s">
        <v>3482</v>
      </c>
      <c r="AA4482" t="s">
        <v>6633</v>
      </c>
      <c r="AB4482" t="s">
        <v>8316</v>
      </c>
      <c r="AC4482">
        <v>9.3000000000000007</v>
      </c>
      <c r="AD4482" t="s">
        <v>9201</v>
      </c>
      <c r="AE4482" t="s">
        <v>9145</v>
      </c>
      <c r="AF4482" t="s">
        <v>8548</v>
      </c>
      <c r="AG4482" t="s">
        <v>8728</v>
      </c>
      <c r="AH4482" t="s">
        <v>9312</v>
      </c>
    </row>
    <row r="4483" spans="1:34" hidden="1" x14ac:dyDescent="0.25">
      <c r="A4483" t="s">
        <v>72</v>
      </c>
      <c r="B4483">
        <v>2025354</v>
      </c>
      <c r="C4483" t="s">
        <v>86</v>
      </c>
      <c r="D4483">
        <v>1</v>
      </c>
      <c r="E4483" t="s">
        <v>88</v>
      </c>
      <c r="F4483">
        <v>2000</v>
      </c>
      <c r="G4483" t="s">
        <v>98</v>
      </c>
      <c r="H4483" t="s">
        <v>419</v>
      </c>
      <c r="I4483" t="s">
        <v>446</v>
      </c>
      <c r="J4483" t="s">
        <v>448</v>
      </c>
      <c r="K4483">
        <v>26.43</v>
      </c>
      <c r="L4483">
        <v>51.68</v>
      </c>
      <c r="M4483" t="s">
        <v>776</v>
      </c>
      <c r="N4483" t="s">
        <v>963</v>
      </c>
      <c r="O4483" t="s">
        <v>1015</v>
      </c>
      <c r="Q4483">
        <v>4</v>
      </c>
      <c r="R4483">
        <v>12</v>
      </c>
      <c r="S4483" t="s">
        <v>1171</v>
      </c>
      <c r="T4483" t="s">
        <v>2358</v>
      </c>
      <c r="U4483" t="s">
        <v>3411</v>
      </c>
      <c r="V4483" t="s">
        <v>3451</v>
      </c>
      <c r="W4483">
        <v>123</v>
      </c>
      <c r="X4483">
        <v>1052</v>
      </c>
      <c r="Y4483">
        <v>7</v>
      </c>
      <c r="Z4483" t="s">
        <v>3496</v>
      </c>
      <c r="AA4483" t="s">
        <v>6634</v>
      </c>
      <c r="AB4483" t="s">
        <v>8317</v>
      </c>
      <c r="AC4483">
        <v>5.2</v>
      </c>
      <c r="AD4483" t="s">
        <v>9202</v>
      </c>
      <c r="AE4483" t="s">
        <v>9142</v>
      </c>
      <c r="AF4483" t="s">
        <v>8778</v>
      </c>
      <c r="AG4483" t="s">
        <v>8420</v>
      </c>
      <c r="AH4483" t="s">
        <v>8876</v>
      </c>
    </row>
    <row r="4484" spans="1:34" hidden="1" x14ac:dyDescent="0.25">
      <c r="A4484" t="s">
        <v>72</v>
      </c>
      <c r="B4484">
        <v>2025354</v>
      </c>
      <c r="C4484" t="s">
        <v>86</v>
      </c>
      <c r="D4484">
        <v>1</v>
      </c>
      <c r="E4484" t="s">
        <v>88</v>
      </c>
      <c r="F4484">
        <v>2000</v>
      </c>
      <c r="G4484" t="s">
        <v>98</v>
      </c>
      <c r="H4484" t="s">
        <v>419</v>
      </c>
      <c r="I4484" t="s">
        <v>446</v>
      </c>
      <c r="J4484" t="s">
        <v>448</v>
      </c>
      <c r="K4484">
        <v>26.43</v>
      </c>
      <c r="L4484">
        <v>51.68</v>
      </c>
      <c r="M4484" t="s">
        <v>776</v>
      </c>
      <c r="N4484" t="s">
        <v>963</v>
      </c>
      <c r="O4484" t="s">
        <v>1015</v>
      </c>
      <c r="Q4484">
        <v>5</v>
      </c>
      <c r="R4484">
        <v>11</v>
      </c>
      <c r="S4484" t="s">
        <v>1441</v>
      </c>
      <c r="T4484" t="s">
        <v>2628</v>
      </c>
      <c r="U4484" t="s">
        <v>3419</v>
      </c>
      <c r="V4484" t="s">
        <v>3461</v>
      </c>
      <c r="W4484">
        <v>121</v>
      </c>
      <c r="X4484">
        <v>1056</v>
      </c>
      <c r="Y4484">
        <v>4</v>
      </c>
      <c r="Z4484" t="s">
        <v>3496</v>
      </c>
      <c r="AA4484" t="s">
        <v>6635</v>
      </c>
      <c r="AB4484" t="s">
        <v>8318</v>
      </c>
      <c r="AC4484">
        <v>6.1</v>
      </c>
      <c r="AD4484" t="s">
        <v>9203</v>
      </c>
      <c r="AE4484" t="s">
        <v>9145</v>
      </c>
      <c r="AF4484" t="s">
        <v>8447</v>
      </c>
      <c r="AG4484" t="s">
        <v>8420</v>
      </c>
      <c r="AH4484" t="s">
        <v>8945</v>
      </c>
    </row>
    <row r="4485" spans="1:34" hidden="1" x14ac:dyDescent="0.25">
      <c r="A4485" t="s">
        <v>72</v>
      </c>
      <c r="B4485">
        <v>2025354</v>
      </c>
      <c r="C4485" t="s">
        <v>86</v>
      </c>
      <c r="D4485">
        <v>1</v>
      </c>
      <c r="E4485" t="s">
        <v>88</v>
      </c>
      <c r="F4485">
        <v>2000</v>
      </c>
      <c r="G4485" t="s">
        <v>98</v>
      </c>
      <c r="H4485" t="s">
        <v>419</v>
      </c>
      <c r="I4485" t="s">
        <v>446</v>
      </c>
      <c r="J4485" t="s">
        <v>448</v>
      </c>
      <c r="K4485">
        <v>26.43</v>
      </c>
      <c r="L4485">
        <v>51.68</v>
      </c>
      <c r="M4485" t="s">
        <v>776</v>
      </c>
      <c r="N4485" t="s">
        <v>963</v>
      </c>
      <c r="O4485" t="s">
        <v>1015</v>
      </c>
      <c r="Q4485">
        <v>6</v>
      </c>
      <c r="R4485">
        <v>13</v>
      </c>
      <c r="S4485" t="s">
        <v>1757</v>
      </c>
      <c r="T4485" t="s">
        <v>2944</v>
      </c>
      <c r="U4485" t="s">
        <v>3407</v>
      </c>
      <c r="V4485" t="s">
        <v>3448</v>
      </c>
      <c r="W4485">
        <v>122</v>
      </c>
      <c r="X4485">
        <v>1083</v>
      </c>
      <c r="Y4485">
        <v>5</v>
      </c>
      <c r="Z4485" t="s">
        <v>3490</v>
      </c>
      <c r="AA4485" t="s">
        <v>6636</v>
      </c>
      <c r="AB4485" t="s">
        <v>7884</v>
      </c>
      <c r="AC4485">
        <v>12</v>
      </c>
      <c r="AD4485" t="s">
        <v>9204</v>
      </c>
      <c r="AE4485" t="s">
        <v>9142</v>
      </c>
      <c r="AF4485" t="s">
        <v>8590</v>
      </c>
      <c r="AG4485" t="s">
        <v>8579</v>
      </c>
      <c r="AH4485" t="s">
        <v>8422</v>
      </c>
    </row>
    <row r="4486" spans="1:34" hidden="1" x14ac:dyDescent="0.25">
      <c r="A4486" t="s">
        <v>72</v>
      </c>
      <c r="B4486">
        <v>2025354</v>
      </c>
      <c r="C4486" t="s">
        <v>86</v>
      </c>
      <c r="D4486">
        <v>1</v>
      </c>
      <c r="E4486" t="s">
        <v>88</v>
      </c>
      <c r="F4486">
        <v>2000</v>
      </c>
      <c r="G4486" t="s">
        <v>98</v>
      </c>
      <c r="H4486" t="s">
        <v>419</v>
      </c>
      <c r="I4486" t="s">
        <v>446</v>
      </c>
      <c r="J4486" t="s">
        <v>448</v>
      </c>
      <c r="K4486">
        <v>26.43</v>
      </c>
      <c r="L4486">
        <v>51.68</v>
      </c>
      <c r="M4486" t="s">
        <v>776</v>
      </c>
      <c r="N4486" t="s">
        <v>963</v>
      </c>
      <c r="O4486" t="s">
        <v>1015</v>
      </c>
      <c r="Q4486">
        <v>7</v>
      </c>
      <c r="R4486">
        <v>14</v>
      </c>
      <c r="S4486" t="s">
        <v>1048</v>
      </c>
      <c r="T4486" t="s">
        <v>2235</v>
      </c>
      <c r="U4486" t="s">
        <v>3422</v>
      </c>
      <c r="V4486" t="s">
        <v>3449</v>
      </c>
      <c r="W4486">
        <v>119</v>
      </c>
      <c r="X4486">
        <v>1151</v>
      </c>
      <c r="Y4486">
        <v>2</v>
      </c>
      <c r="Z4486" t="s">
        <v>3485</v>
      </c>
      <c r="AA4486" t="s">
        <v>6637</v>
      </c>
      <c r="AB4486" t="s">
        <v>8319</v>
      </c>
      <c r="AC4486">
        <v>10</v>
      </c>
      <c r="AD4486" t="s">
        <v>9200</v>
      </c>
      <c r="AE4486" t="s">
        <v>9482</v>
      </c>
      <c r="AF4486" t="s">
        <v>8590</v>
      </c>
      <c r="AG4486" t="s">
        <v>8728</v>
      </c>
      <c r="AH4486" t="s">
        <v>9018</v>
      </c>
    </row>
    <row r="4487" spans="1:34" hidden="1" x14ac:dyDescent="0.25">
      <c r="A4487" t="s">
        <v>72</v>
      </c>
      <c r="B4487">
        <v>2025354</v>
      </c>
      <c r="C4487" t="s">
        <v>86</v>
      </c>
      <c r="D4487">
        <v>1</v>
      </c>
      <c r="E4487" t="s">
        <v>88</v>
      </c>
      <c r="F4487">
        <v>2000</v>
      </c>
      <c r="G4487" t="s">
        <v>98</v>
      </c>
      <c r="H4487" t="s">
        <v>419</v>
      </c>
      <c r="I4487" t="s">
        <v>446</v>
      </c>
      <c r="J4487" t="s">
        <v>448</v>
      </c>
      <c r="K4487">
        <v>26.43</v>
      </c>
      <c r="L4487">
        <v>51.68</v>
      </c>
      <c r="M4487" t="s">
        <v>776</v>
      </c>
      <c r="N4487" t="s">
        <v>963</v>
      </c>
      <c r="O4487" t="s">
        <v>1015</v>
      </c>
      <c r="Q4487">
        <v>8</v>
      </c>
      <c r="R4487">
        <v>9</v>
      </c>
      <c r="S4487" t="s">
        <v>1043</v>
      </c>
      <c r="T4487" t="s">
        <v>2230</v>
      </c>
      <c r="U4487" t="s">
        <v>3401</v>
      </c>
      <c r="V4487" t="s">
        <v>3456</v>
      </c>
      <c r="W4487">
        <v>125</v>
      </c>
      <c r="X4487">
        <v>1121</v>
      </c>
      <c r="Y4487">
        <v>3</v>
      </c>
      <c r="Z4487" t="s">
        <v>3486</v>
      </c>
      <c r="AA4487" t="s">
        <v>6638</v>
      </c>
      <c r="AB4487" t="s">
        <v>8320</v>
      </c>
      <c r="AC4487">
        <v>36</v>
      </c>
      <c r="AD4487" t="s">
        <v>9171</v>
      </c>
      <c r="AE4487" t="s">
        <v>9142</v>
      </c>
      <c r="AF4487" t="s">
        <v>8447</v>
      </c>
      <c r="AG4487" t="s">
        <v>8456</v>
      </c>
      <c r="AH4487" t="s">
        <v>8393</v>
      </c>
    </row>
    <row r="4488" spans="1:34" hidden="1" x14ac:dyDescent="0.25">
      <c r="A4488" t="s">
        <v>72</v>
      </c>
      <c r="B4488">
        <v>2025354</v>
      </c>
      <c r="C4488" t="s">
        <v>86</v>
      </c>
      <c r="D4488">
        <v>1</v>
      </c>
      <c r="E4488" t="s">
        <v>88</v>
      </c>
      <c r="F4488">
        <v>2000</v>
      </c>
      <c r="G4488" t="s">
        <v>98</v>
      </c>
      <c r="H4488" t="s">
        <v>419</v>
      </c>
      <c r="I4488" t="s">
        <v>446</v>
      </c>
      <c r="J4488" t="s">
        <v>448</v>
      </c>
      <c r="K4488">
        <v>26.43</v>
      </c>
      <c r="L4488">
        <v>51.68</v>
      </c>
      <c r="M4488" t="s">
        <v>776</v>
      </c>
      <c r="N4488" t="s">
        <v>963</v>
      </c>
      <c r="O4488" t="s">
        <v>1015</v>
      </c>
      <c r="Q4488">
        <v>9</v>
      </c>
      <c r="R4488">
        <v>8</v>
      </c>
      <c r="S4488" t="s">
        <v>1049</v>
      </c>
      <c r="T4488" t="s">
        <v>2236</v>
      </c>
      <c r="U4488" t="s">
        <v>3416</v>
      </c>
      <c r="V4488" t="s">
        <v>3451</v>
      </c>
      <c r="W4488">
        <v>125</v>
      </c>
      <c r="X4488">
        <v>1055</v>
      </c>
      <c r="Y4488">
        <v>11</v>
      </c>
      <c r="Z4488" t="s">
        <v>3492</v>
      </c>
      <c r="AA4488" t="s">
        <v>6639</v>
      </c>
      <c r="AB4488" t="s">
        <v>8321</v>
      </c>
      <c r="AC4488">
        <v>27</v>
      </c>
      <c r="AD4488" t="s">
        <v>9205</v>
      </c>
      <c r="AE4488" t="s">
        <v>8755</v>
      </c>
      <c r="AF4488" t="s">
        <v>8778</v>
      </c>
      <c r="AG4488" t="s">
        <v>8421</v>
      </c>
      <c r="AH4488" t="s">
        <v>8604</v>
      </c>
    </row>
    <row r="4489" spans="1:34" hidden="1" x14ac:dyDescent="0.25">
      <c r="A4489" t="s">
        <v>72</v>
      </c>
      <c r="B4489">
        <v>2025354</v>
      </c>
      <c r="C4489" t="s">
        <v>86</v>
      </c>
      <c r="D4489">
        <v>1</v>
      </c>
      <c r="E4489" t="s">
        <v>88</v>
      </c>
      <c r="F4489">
        <v>2000</v>
      </c>
      <c r="G4489" t="s">
        <v>98</v>
      </c>
      <c r="H4489" t="s">
        <v>419</v>
      </c>
      <c r="I4489" t="s">
        <v>446</v>
      </c>
      <c r="J4489" t="s">
        <v>448</v>
      </c>
      <c r="K4489">
        <v>26.43</v>
      </c>
      <c r="L4489">
        <v>51.68</v>
      </c>
      <c r="M4489" t="s">
        <v>776</v>
      </c>
      <c r="N4489" t="s">
        <v>963</v>
      </c>
      <c r="O4489" t="s">
        <v>1015</v>
      </c>
      <c r="Q4489">
        <v>10</v>
      </c>
      <c r="R4489">
        <v>3</v>
      </c>
      <c r="S4489" t="s">
        <v>1847</v>
      </c>
      <c r="T4489" t="s">
        <v>3034</v>
      </c>
      <c r="U4489" t="s">
        <v>3400</v>
      </c>
      <c r="V4489" t="s">
        <v>3447</v>
      </c>
      <c r="W4489">
        <v>133</v>
      </c>
      <c r="X4489">
        <v>1227</v>
      </c>
      <c r="Y4489">
        <v>1</v>
      </c>
      <c r="Z4489" t="s">
        <v>3488</v>
      </c>
      <c r="AA4489" t="s">
        <v>6640</v>
      </c>
      <c r="AB4489" t="s">
        <v>8322</v>
      </c>
      <c r="AC4489">
        <v>11</v>
      </c>
      <c r="AD4489" t="s">
        <v>9170</v>
      </c>
      <c r="AE4489" t="s">
        <v>9142</v>
      </c>
      <c r="AF4489" t="s">
        <v>8899</v>
      </c>
      <c r="AG4489" t="s">
        <v>8761</v>
      </c>
      <c r="AH4489" t="s">
        <v>8756</v>
      </c>
    </row>
    <row r="4490" spans="1:34" hidden="1" x14ac:dyDescent="0.25">
      <c r="A4490" t="s">
        <v>72</v>
      </c>
      <c r="B4490">
        <v>2025354</v>
      </c>
      <c r="C4490" t="s">
        <v>86</v>
      </c>
      <c r="D4490">
        <v>1</v>
      </c>
      <c r="E4490" t="s">
        <v>88</v>
      </c>
      <c r="F4490">
        <v>2000</v>
      </c>
      <c r="G4490" t="s">
        <v>98</v>
      </c>
      <c r="H4490" t="s">
        <v>419</v>
      </c>
      <c r="I4490" t="s">
        <v>446</v>
      </c>
      <c r="J4490" t="s">
        <v>448</v>
      </c>
      <c r="K4490">
        <v>26.43</v>
      </c>
      <c r="L4490">
        <v>51.68</v>
      </c>
      <c r="M4490" t="s">
        <v>776</v>
      </c>
      <c r="N4490" t="s">
        <v>963</v>
      </c>
      <c r="O4490" t="s">
        <v>1015</v>
      </c>
      <c r="Q4490">
        <v>11</v>
      </c>
      <c r="R4490">
        <v>7</v>
      </c>
      <c r="S4490" t="s">
        <v>1275</v>
      </c>
      <c r="T4490" t="s">
        <v>2462</v>
      </c>
      <c r="U4490" t="s">
        <v>3404</v>
      </c>
      <c r="V4490" t="s">
        <v>3444</v>
      </c>
      <c r="W4490">
        <v>128</v>
      </c>
      <c r="X4490">
        <v>1094</v>
      </c>
      <c r="Y4490">
        <v>9</v>
      </c>
      <c r="Z4490" t="s">
        <v>3522</v>
      </c>
      <c r="AA4490" t="s">
        <v>6641</v>
      </c>
      <c r="AB4490" t="s">
        <v>8323</v>
      </c>
      <c r="AC4490">
        <v>14</v>
      </c>
      <c r="AD4490" t="s">
        <v>9203</v>
      </c>
      <c r="AE4490" t="s">
        <v>9142</v>
      </c>
      <c r="AF4490" t="s">
        <v>8595</v>
      </c>
      <c r="AG4490" t="s">
        <v>8456</v>
      </c>
      <c r="AH4490" t="s">
        <v>8602</v>
      </c>
    </row>
    <row r="4491" spans="1:34" hidden="1" x14ac:dyDescent="0.25">
      <c r="A4491" t="s">
        <v>72</v>
      </c>
      <c r="B4491">
        <v>2025354</v>
      </c>
      <c r="C4491" t="s">
        <v>86</v>
      </c>
      <c r="D4491">
        <v>1</v>
      </c>
      <c r="E4491" t="s">
        <v>88</v>
      </c>
      <c r="F4491">
        <v>2000</v>
      </c>
      <c r="G4491" t="s">
        <v>98</v>
      </c>
      <c r="H4491" t="s">
        <v>419</v>
      </c>
      <c r="I4491" t="s">
        <v>446</v>
      </c>
      <c r="J4491" t="s">
        <v>448</v>
      </c>
      <c r="K4491">
        <v>26.43</v>
      </c>
      <c r="L4491">
        <v>51.68</v>
      </c>
      <c r="M4491" t="s">
        <v>776</v>
      </c>
      <c r="N4491" t="s">
        <v>963</v>
      </c>
      <c r="O4491" t="s">
        <v>1015</v>
      </c>
      <c r="Q4491">
        <v>12</v>
      </c>
      <c r="R4491">
        <v>4</v>
      </c>
      <c r="S4491" t="s">
        <v>1387</v>
      </c>
      <c r="T4491" t="s">
        <v>2574</v>
      </c>
      <c r="U4491" t="s">
        <v>3431</v>
      </c>
      <c r="V4491" t="s">
        <v>3444</v>
      </c>
      <c r="W4491">
        <v>133</v>
      </c>
      <c r="X4491">
        <v>1027</v>
      </c>
      <c r="Y4491">
        <v>14</v>
      </c>
      <c r="Z4491" t="s">
        <v>3493</v>
      </c>
      <c r="AA4491" t="s">
        <v>6642</v>
      </c>
      <c r="AB4491" t="s">
        <v>8324</v>
      </c>
      <c r="AC4491">
        <v>17</v>
      </c>
      <c r="AD4491" t="s">
        <v>9174</v>
      </c>
      <c r="AE4491" t="s">
        <v>9155</v>
      </c>
      <c r="AF4491" t="s">
        <v>8451</v>
      </c>
      <c r="AG4491" t="s">
        <v>8420</v>
      </c>
      <c r="AH4491" t="s">
        <v>8490</v>
      </c>
    </row>
    <row r="4492" spans="1:34" hidden="1" x14ac:dyDescent="0.25">
      <c r="A4492" t="s">
        <v>72</v>
      </c>
      <c r="B4492">
        <v>2025354</v>
      </c>
      <c r="C4492" t="s">
        <v>86</v>
      </c>
      <c r="D4492">
        <v>1</v>
      </c>
      <c r="E4492" t="s">
        <v>88</v>
      </c>
      <c r="F4492">
        <v>2000</v>
      </c>
      <c r="G4492" t="s">
        <v>98</v>
      </c>
      <c r="H4492" t="s">
        <v>419</v>
      </c>
      <c r="I4492" t="s">
        <v>446</v>
      </c>
      <c r="J4492" t="s">
        <v>448</v>
      </c>
      <c r="K4492">
        <v>26.43</v>
      </c>
      <c r="L4492">
        <v>51.68</v>
      </c>
      <c r="M4492" t="s">
        <v>776</v>
      </c>
      <c r="N4492" t="s">
        <v>963</v>
      </c>
      <c r="O4492" t="s">
        <v>1015</v>
      </c>
      <c r="Q4492">
        <v>13</v>
      </c>
      <c r="R4492">
        <v>1</v>
      </c>
      <c r="S4492" t="s">
        <v>1330</v>
      </c>
      <c r="T4492" t="s">
        <v>2517</v>
      </c>
      <c r="U4492" t="s">
        <v>3399</v>
      </c>
      <c r="V4492" t="s">
        <v>3456</v>
      </c>
      <c r="W4492">
        <v>134</v>
      </c>
      <c r="X4492">
        <v>1138</v>
      </c>
      <c r="Y4492">
        <v>12</v>
      </c>
      <c r="Z4492" t="s">
        <v>3501</v>
      </c>
      <c r="AA4492" t="s">
        <v>6643</v>
      </c>
      <c r="AB4492" t="s">
        <v>8325</v>
      </c>
      <c r="AC4492">
        <v>15</v>
      </c>
      <c r="AD4492" t="s">
        <v>9175</v>
      </c>
      <c r="AE4492" t="s">
        <v>8944</v>
      </c>
      <c r="AF4492" t="s">
        <v>8595</v>
      </c>
      <c r="AG4492" t="s">
        <v>8420</v>
      </c>
      <c r="AH4492" t="s">
        <v>8761</v>
      </c>
    </row>
    <row r="4493" spans="1:34" hidden="1" x14ac:dyDescent="0.25">
      <c r="A4493" t="s">
        <v>72</v>
      </c>
      <c r="B4493">
        <v>2025354</v>
      </c>
      <c r="C4493" t="s">
        <v>86</v>
      </c>
      <c r="D4493">
        <v>1</v>
      </c>
      <c r="E4493" t="s">
        <v>88</v>
      </c>
      <c r="F4493">
        <v>2000</v>
      </c>
      <c r="G4493" t="s">
        <v>98</v>
      </c>
      <c r="H4493" t="s">
        <v>419</v>
      </c>
      <c r="I4493" t="s">
        <v>446</v>
      </c>
      <c r="J4493" t="s">
        <v>448</v>
      </c>
      <c r="K4493">
        <v>26.43</v>
      </c>
      <c r="L4493">
        <v>51.68</v>
      </c>
      <c r="M4493" t="s">
        <v>776</v>
      </c>
      <c r="N4493" t="s">
        <v>963</v>
      </c>
      <c r="O4493" t="s">
        <v>1015</v>
      </c>
      <c r="Q4493">
        <v>14</v>
      </c>
      <c r="R4493">
        <v>2</v>
      </c>
      <c r="S4493" t="s">
        <v>2030</v>
      </c>
      <c r="T4493" t="s">
        <v>3217</v>
      </c>
      <c r="U4493" t="s">
        <v>3406</v>
      </c>
      <c r="V4493" t="s">
        <v>3455</v>
      </c>
      <c r="W4493">
        <v>133</v>
      </c>
      <c r="X4493">
        <v>1138</v>
      </c>
      <c r="Y4493">
        <v>13</v>
      </c>
      <c r="Z4493" t="s">
        <v>3533</v>
      </c>
      <c r="AA4493" t="s">
        <v>6644</v>
      </c>
      <c r="AB4493" t="s">
        <v>8326</v>
      </c>
      <c r="AC4493">
        <v>41</v>
      </c>
      <c r="AD4493" t="s">
        <v>9108</v>
      </c>
      <c r="AE4493" t="s">
        <v>8656</v>
      </c>
      <c r="AF4493" t="s">
        <v>8547</v>
      </c>
      <c r="AG4493" t="s">
        <v>8761</v>
      </c>
      <c r="AH4493" t="s">
        <v>8682</v>
      </c>
    </row>
    <row r="4494" spans="1:34" x14ac:dyDescent="0.25">
      <c r="A4494" t="s">
        <v>67</v>
      </c>
      <c r="B4494">
        <v>2025309</v>
      </c>
      <c r="C4494" t="s">
        <v>86</v>
      </c>
      <c r="D4494">
        <v>7</v>
      </c>
      <c r="E4494" t="s">
        <v>90</v>
      </c>
      <c r="F4494">
        <v>1600</v>
      </c>
      <c r="G4494" t="s">
        <v>98</v>
      </c>
      <c r="H4494" t="s">
        <v>380</v>
      </c>
      <c r="I4494" t="s">
        <v>446</v>
      </c>
      <c r="J4494" t="s">
        <v>453</v>
      </c>
      <c r="K4494">
        <v>24.01</v>
      </c>
      <c r="L4494">
        <v>46.66</v>
      </c>
      <c r="M4494" t="s">
        <v>745</v>
      </c>
      <c r="N4494" t="s">
        <v>943</v>
      </c>
      <c r="Q4494">
        <v>1</v>
      </c>
      <c r="R4494">
        <v>1</v>
      </c>
      <c r="S4494" t="s">
        <v>2055</v>
      </c>
      <c r="T4494" t="s">
        <v>3242</v>
      </c>
      <c r="U4494" t="s">
        <v>3422</v>
      </c>
      <c r="V4494" t="s">
        <v>3444</v>
      </c>
      <c r="W4494">
        <v>135</v>
      </c>
      <c r="X4494">
        <v>1162</v>
      </c>
      <c r="Y4494">
        <v>1</v>
      </c>
      <c r="Z4494" t="s">
        <v>3478</v>
      </c>
      <c r="AA4494" t="s">
        <v>6329</v>
      </c>
      <c r="AB4494" t="s">
        <v>943</v>
      </c>
      <c r="AC4494">
        <v>3.8</v>
      </c>
      <c r="AD4494" t="s">
        <v>8848</v>
      </c>
      <c r="AE4494" t="s">
        <v>9365</v>
      </c>
      <c r="AF4494" t="s">
        <v>8582</v>
      </c>
      <c r="AG4494" t="s">
        <v>8872</v>
      </c>
    </row>
    <row r="4495" spans="1:34" hidden="1" x14ac:dyDescent="0.25">
      <c r="A4495" t="s">
        <v>72</v>
      </c>
      <c r="B4495">
        <v>2025355</v>
      </c>
      <c r="C4495" t="s">
        <v>86</v>
      </c>
      <c r="D4495">
        <v>2</v>
      </c>
      <c r="E4495" t="s">
        <v>90</v>
      </c>
      <c r="F4495">
        <v>1200</v>
      </c>
      <c r="G4495" t="s">
        <v>98</v>
      </c>
      <c r="H4495" t="s">
        <v>420</v>
      </c>
      <c r="I4495" t="s">
        <v>446</v>
      </c>
      <c r="J4495" t="s">
        <v>448</v>
      </c>
      <c r="K4495">
        <v>23.84</v>
      </c>
      <c r="L4495">
        <v>46.07</v>
      </c>
      <c r="M4495" t="s">
        <v>476</v>
      </c>
      <c r="Q4495">
        <v>2</v>
      </c>
      <c r="R4495">
        <v>4</v>
      </c>
      <c r="S4495" t="s">
        <v>2171</v>
      </c>
      <c r="T4495" t="s">
        <v>3358</v>
      </c>
      <c r="U4495" t="s">
        <v>3417</v>
      </c>
      <c r="V4495" t="s">
        <v>3457</v>
      </c>
      <c r="W4495">
        <v>128</v>
      </c>
      <c r="X4495">
        <v>1276</v>
      </c>
      <c r="Y4495">
        <v>5</v>
      </c>
      <c r="Z4495" t="s">
        <v>3489</v>
      </c>
      <c r="AA4495" t="s">
        <v>6438</v>
      </c>
      <c r="AB4495" t="s">
        <v>533</v>
      </c>
      <c r="AC4495">
        <v>33</v>
      </c>
      <c r="AD4495" t="s">
        <v>8730</v>
      </c>
      <c r="AE4495" t="s">
        <v>9328</v>
      </c>
      <c r="AF4495" t="s">
        <v>9282</v>
      </c>
    </row>
    <row r="4496" spans="1:34" hidden="1" x14ac:dyDescent="0.25">
      <c r="A4496" t="s">
        <v>72</v>
      </c>
      <c r="B4496">
        <v>2025355</v>
      </c>
      <c r="C4496" t="s">
        <v>86</v>
      </c>
      <c r="D4496">
        <v>2</v>
      </c>
      <c r="E4496" t="s">
        <v>90</v>
      </c>
      <c r="F4496">
        <v>1200</v>
      </c>
      <c r="G4496" t="s">
        <v>98</v>
      </c>
      <c r="H4496" t="s">
        <v>420</v>
      </c>
      <c r="I4496" t="s">
        <v>446</v>
      </c>
      <c r="J4496" t="s">
        <v>448</v>
      </c>
      <c r="K4496">
        <v>23.84</v>
      </c>
      <c r="L4496">
        <v>46.07</v>
      </c>
      <c r="M4496" t="s">
        <v>476</v>
      </c>
      <c r="Q4496">
        <v>3</v>
      </c>
      <c r="R4496">
        <v>9</v>
      </c>
      <c r="S4496" t="s">
        <v>2041</v>
      </c>
      <c r="T4496" t="s">
        <v>3228</v>
      </c>
      <c r="U4496" t="s">
        <v>3404</v>
      </c>
      <c r="V4496" t="s">
        <v>3443</v>
      </c>
      <c r="W4496">
        <v>127</v>
      </c>
      <c r="X4496">
        <v>1048</v>
      </c>
      <c r="Y4496">
        <v>1</v>
      </c>
      <c r="Z4496" t="s">
        <v>3506</v>
      </c>
      <c r="AA4496" t="s">
        <v>4986</v>
      </c>
      <c r="AB4496" t="s">
        <v>7013</v>
      </c>
      <c r="AC4496">
        <v>3.5</v>
      </c>
      <c r="AD4496" t="s">
        <v>8456</v>
      </c>
      <c r="AE4496" t="s">
        <v>9223</v>
      </c>
      <c r="AF4496" t="s">
        <v>9177</v>
      </c>
    </row>
    <row r="4497" spans="1:32" hidden="1" x14ac:dyDescent="0.25">
      <c r="A4497" t="s">
        <v>72</v>
      </c>
      <c r="B4497">
        <v>2025355</v>
      </c>
      <c r="C4497" t="s">
        <v>86</v>
      </c>
      <c r="D4497">
        <v>2</v>
      </c>
      <c r="E4497" t="s">
        <v>90</v>
      </c>
      <c r="F4497">
        <v>1200</v>
      </c>
      <c r="G4497" t="s">
        <v>98</v>
      </c>
      <c r="H4497" t="s">
        <v>420</v>
      </c>
      <c r="I4497" t="s">
        <v>446</v>
      </c>
      <c r="J4497" t="s">
        <v>448</v>
      </c>
      <c r="K4497">
        <v>23.84</v>
      </c>
      <c r="L4497">
        <v>46.07</v>
      </c>
      <c r="M4497" t="s">
        <v>476</v>
      </c>
      <c r="Q4497">
        <v>4</v>
      </c>
      <c r="R4497">
        <v>2</v>
      </c>
      <c r="S4497" t="s">
        <v>1414</v>
      </c>
      <c r="T4497" t="s">
        <v>2601</v>
      </c>
      <c r="U4497" t="s">
        <v>3398</v>
      </c>
      <c r="V4497" t="s">
        <v>3441</v>
      </c>
      <c r="W4497">
        <v>131</v>
      </c>
      <c r="X4497">
        <v>1055</v>
      </c>
      <c r="Y4497">
        <v>2</v>
      </c>
      <c r="Z4497" t="s">
        <v>3524</v>
      </c>
      <c r="AA4497" t="s">
        <v>5624</v>
      </c>
      <c r="AB4497" t="s">
        <v>764</v>
      </c>
      <c r="AC4497">
        <v>7.5</v>
      </c>
      <c r="AD4497" t="s">
        <v>8457</v>
      </c>
      <c r="AE4497" t="s">
        <v>9230</v>
      </c>
      <c r="AF4497" t="s">
        <v>9352</v>
      </c>
    </row>
    <row r="4498" spans="1:32" hidden="1" x14ac:dyDescent="0.25">
      <c r="A4498" t="s">
        <v>72</v>
      </c>
      <c r="B4498">
        <v>2025355</v>
      </c>
      <c r="C4498" t="s">
        <v>86</v>
      </c>
      <c r="D4498">
        <v>2</v>
      </c>
      <c r="E4498" t="s">
        <v>90</v>
      </c>
      <c r="F4498">
        <v>1200</v>
      </c>
      <c r="G4498" t="s">
        <v>98</v>
      </c>
      <c r="H4498" t="s">
        <v>420</v>
      </c>
      <c r="I4498" t="s">
        <v>446</v>
      </c>
      <c r="J4498" t="s">
        <v>448</v>
      </c>
      <c r="K4498">
        <v>23.84</v>
      </c>
      <c r="L4498">
        <v>46.07</v>
      </c>
      <c r="M4498" t="s">
        <v>476</v>
      </c>
      <c r="Q4498">
        <v>5</v>
      </c>
      <c r="R4498">
        <v>3</v>
      </c>
      <c r="S4498" t="s">
        <v>1502</v>
      </c>
      <c r="T4498" t="s">
        <v>2689</v>
      </c>
      <c r="U4498" t="s">
        <v>3422</v>
      </c>
      <c r="V4498" t="s">
        <v>3442</v>
      </c>
      <c r="W4498">
        <v>130</v>
      </c>
      <c r="X4498">
        <v>1156</v>
      </c>
      <c r="Y4498">
        <v>12</v>
      </c>
      <c r="Z4498" t="s">
        <v>3484</v>
      </c>
      <c r="AA4498" t="s">
        <v>6645</v>
      </c>
      <c r="AB4498" t="s">
        <v>6895</v>
      </c>
      <c r="AC4498">
        <v>32</v>
      </c>
      <c r="AD4498" t="s">
        <v>8699</v>
      </c>
      <c r="AE4498" t="s">
        <v>9329</v>
      </c>
      <c r="AF4498" t="s">
        <v>9386</v>
      </c>
    </row>
    <row r="4499" spans="1:32" hidden="1" x14ac:dyDescent="0.25">
      <c r="A4499" t="s">
        <v>72</v>
      </c>
      <c r="B4499">
        <v>2025355</v>
      </c>
      <c r="C4499" t="s">
        <v>86</v>
      </c>
      <c r="D4499">
        <v>2</v>
      </c>
      <c r="E4499" t="s">
        <v>90</v>
      </c>
      <c r="F4499">
        <v>1200</v>
      </c>
      <c r="G4499" t="s">
        <v>98</v>
      </c>
      <c r="H4499" t="s">
        <v>420</v>
      </c>
      <c r="I4499" t="s">
        <v>446</v>
      </c>
      <c r="J4499" t="s">
        <v>448</v>
      </c>
      <c r="K4499">
        <v>23.84</v>
      </c>
      <c r="L4499">
        <v>46.07</v>
      </c>
      <c r="M4499" t="s">
        <v>476</v>
      </c>
      <c r="Q4499">
        <v>6</v>
      </c>
      <c r="R4499">
        <v>8</v>
      </c>
      <c r="S4499" t="s">
        <v>2172</v>
      </c>
      <c r="T4499" t="s">
        <v>3359</v>
      </c>
      <c r="U4499" t="s">
        <v>3412</v>
      </c>
      <c r="V4499" t="s">
        <v>3445</v>
      </c>
      <c r="W4499">
        <v>128</v>
      </c>
      <c r="X4499">
        <v>1117</v>
      </c>
      <c r="Y4499">
        <v>13</v>
      </c>
      <c r="Z4499" t="s">
        <v>3497</v>
      </c>
      <c r="AA4499" t="s">
        <v>6646</v>
      </c>
      <c r="AB4499" t="s">
        <v>6983</v>
      </c>
      <c r="AC4499">
        <v>23</v>
      </c>
      <c r="AD4499" t="s">
        <v>8411</v>
      </c>
      <c r="AE4499" t="s">
        <v>9329</v>
      </c>
      <c r="AF4499" t="s">
        <v>9225</v>
      </c>
    </row>
    <row r="4500" spans="1:32" hidden="1" x14ac:dyDescent="0.25">
      <c r="A4500" t="s">
        <v>72</v>
      </c>
      <c r="B4500">
        <v>2025355</v>
      </c>
      <c r="C4500" t="s">
        <v>86</v>
      </c>
      <c r="D4500">
        <v>2</v>
      </c>
      <c r="E4500" t="s">
        <v>90</v>
      </c>
      <c r="F4500">
        <v>1200</v>
      </c>
      <c r="G4500" t="s">
        <v>98</v>
      </c>
      <c r="H4500" t="s">
        <v>420</v>
      </c>
      <c r="I4500" t="s">
        <v>446</v>
      </c>
      <c r="J4500" t="s">
        <v>448</v>
      </c>
      <c r="K4500">
        <v>23.84</v>
      </c>
      <c r="L4500">
        <v>46.07</v>
      </c>
      <c r="M4500" t="s">
        <v>476</v>
      </c>
      <c r="Q4500">
        <v>7</v>
      </c>
      <c r="R4500">
        <v>6</v>
      </c>
      <c r="S4500" t="s">
        <v>2173</v>
      </c>
      <c r="T4500" t="s">
        <v>3360</v>
      </c>
      <c r="U4500" t="s">
        <v>3419</v>
      </c>
      <c r="V4500" t="s">
        <v>3458</v>
      </c>
      <c r="W4500">
        <v>126</v>
      </c>
      <c r="X4500">
        <v>1112</v>
      </c>
      <c r="Y4500">
        <v>4</v>
      </c>
      <c r="Z4500" t="s">
        <v>3515</v>
      </c>
      <c r="AA4500" t="s">
        <v>5627</v>
      </c>
      <c r="AB4500" t="s">
        <v>7281</v>
      </c>
      <c r="AC4500">
        <v>67</v>
      </c>
      <c r="AD4500" t="s">
        <v>8689</v>
      </c>
      <c r="AE4500" t="s">
        <v>9225</v>
      </c>
      <c r="AF4500" t="s">
        <v>9373</v>
      </c>
    </row>
    <row r="4501" spans="1:32" hidden="1" x14ac:dyDescent="0.25">
      <c r="A4501" t="s">
        <v>72</v>
      </c>
      <c r="B4501">
        <v>2025355</v>
      </c>
      <c r="C4501" t="s">
        <v>86</v>
      </c>
      <c r="D4501">
        <v>2</v>
      </c>
      <c r="E4501" t="s">
        <v>90</v>
      </c>
      <c r="F4501">
        <v>1200</v>
      </c>
      <c r="G4501" t="s">
        <v>98</v>
      </c>
      <c r="H4501" t="s">
        <v>420</v>
      </c>
      <c r="I4501" t="s">
        <v>446</v>
      </c>
      <c r="J4501" t="s">
        <v>448</v>
      </c>
      <c r="K4501">
        <v>23.84</v>
      </c>
      <c r="L4501">
        <v>46.07</v>
      </c>
      <c r="M4501" t="s">
        <v>476</v>
      </c>
      <c r="Q4501">
        <v>8</v>
      </c>
      <c r="R4501">
        <v>11</v>
      </c>
      <c r="S4501" t="s">
        <v>1069</v>
      </c>
      <c r="T4501" t="s">
        <v>2256</v>
      </c>
      <c r="U4501" t="s">
        <v>3399</v>
      </c>
      <c r="V4501" t="s">
        <v>3449</v>
      </c>
      <c r="W4501">
        <v>122</v>
      </c>
      <c r="X4501">
        <v>1179</v>
      </c>
      <c r="Y4501">
        <v>8</v>
      </c>
      <c r="Z4501" t="s">
        <v>3486</v>
      </c>
      <c r="AA4501" t="s">
        <v>5285</v>
      </c>
      <c r="AB4501" t="s">
        <v>7014</v>
      </c>
      <c r="AC4501">
        <v>13</v>
      </c>
      <c r="AD4501" t="s">
        <v>8414</v>
      </c>
      <c r="AE4501" t="s">
        <v>9230</v>
      </c>
      <c r="AF4501" t="s">
        <v>8654</v>
      </c>
    </row>
    <row r="4502" spans="1:32" hidden="1" x14ac:dyDescent="0.25">
      <c r="A4502" t="s">
        <v>72</v>
      </c>
      <c r="B4502">
        <v>2025355</v>
      </c>
      <c r="C4502" t="s">
        <v>86</v>
      </c>
      <c r="D4502">
        <v>2</v>
      </c>
      <c r="E4502" t="s">
        <v>90</v>
      </c>
      <c r="F4502">
        <v>1200</v>
      </c>
      <c r="G4502" t="s">
        <v>98</v>
      </c>
      <c r="H4502" t="s">
        <v>420</v>
      </c>
      <c r="I4502" t="s">
        <v>446</v>
      </c>
      <c r="J4502" t="s">
        <v>448</v>
      </c>
      <c r="K4502">
        <v>23.84</v>
      </c>
      <c r="L4502">
        <v>46.07</v>
      </c>
      <c r="M4502" t="s">
        <v>476</v>
      </c>
      <c r="Q4502">
        <v>9</v>
      </c>
      <c r="R4502">
        <v>7</v>
      </c>
      <c r="S4502" t="s">
        <v>2112</v>
      </c>
      <c r="T4502" t="s">
        <v>3299</v>
      </c>
      <c r="U4502" t="s">
        <v>3409</v>
      </c>
      <c r="V4502" t="s">
        <v>3447</v>
      </c>
      <c r="W4502">
        <v>128</v>
      </c>
      <c r="X4502">
        <v>1144</v>
      </c>
      <c r="Y4502">
        <v>10</v>
      </c>
      <c r="Z4502" t="s">
        <v>3486</v>
      </c>
      <c r="AA4502" t="s">
        <v>5286</v>
      </c>
      <c r="AB4502" t="s">
        <v>512</v>
      </c>
      <c r="AC4502">
        <v>28</v>
      </c>
      <c r="AD4502" t="s">
        <v>8686</v>
      </c>
      <c r="AE4502" t="s">
        <v>9230</v>
      </c>
      <c r="AF4502" t="s">
        <v>9432</v>
      </c>
    </row>
    <row r="4503" spans="1:32" hidden="1" x14ac:dyDescent="0.25">
      <c r="A4503" t="s">
        <v>72</v>
      </c>
      <c r="B4503">
        <v>2025355</v>
      </c>
      <c r="C4503" t="s">
        <v>86</v>
      </c>
      <c r="D4503">
        <v>2</v>
      </c>
      <c r="E4503" t="s">
        <v>90</v>
      </c>
      <c r="F4503">
        <v>1200</v>
      </c>
      <c r="G4503" t="s">
        <v>98</v>
      </c>
      <c r="H4503" t="s">
        <v>420</v>
      </c>
      <c r="I4503" t="s">
        <v>446</v>
      </c>
      <c r="J4503" t="s">
        <v>448</v>
      </c>
      <c r="K4503">
        <v>23.84</v>
      </c>
      <c r="L4503">
        <v>46.07</v>
      </c>
      <c r="M4503" t="s">
        <v>476</v>
      </c>
      <c r="Q4503">
        <v>10</v>
      </c>
      <c r="R4503">
        <v>10</v>
      </c>
      <c r="S4503" t="s">
        <v>2174</v>
      </c>
      <c r="T4503" t="s">
        <v>3361</v>
      </c>
      <c r="U4503" t="s">
        <v>3397</v>
      </c>
      <c r="V4503" t="s">
        <v>3444</v>
      </c>
      <c r="W4503">
        <v>127</v>
      </c>
      <c r="X4503">
        <v>1150</v>
      </c>
      <c r="Y4503">
        <v>7</v>
      </c>
      <c r="Z4503" t="s">
        <v>3492</v>
      </c>
      <c r="AA4503" t="s">
        <v>6647</v>
      </c>
      <c r="AB4503" t="s">
        <v>513</v>
      </c>
      <c r="AC4503">
        <v>47</v>
      </c>
      <c r="AD4503" t="s">
        <v>8771</v>
      </c>
      <c r="AE4503" t="s">
        <v>9225</v>
      </c>
      <c r="AF4503" t="s">
        <v>9085</v>
      </c>
    </row>
    <row r="4504" spans="1:32" hidden="1" x14ac:dyDescent="0.25">
      <c r="A4504" t="s">
        <v>72</v>
      </c>
      <c r="B4504">
        <v>2025355</v>
      </c>
      <c r="C4504" t="s">
        <v>86</v>
      </c>
      <c r="D4504">
        <v>2</v>
      </c>
      <c r="E4504" t="s">
        <v>90</v>
      </c>
      <c r="F4504">
        <v>1200</v>
      </c>
      <c r="G4504" t="s">
        <v>98</v>
      </c>
      <c r="H4504" t="s">
        <v>420</v>
      </c>
      <c r="I4504" t="s">
        <v>446</v>
      </c>
      <c r="J4504" t="s">
        <v>448</v>
      </c>
      <c r="K4504">
        <v>23.84</v>
      </c>
      <c r="L4504">
        <v>46.07</v>
      </c>
      <c r="M4504" t="s">
        <v>476</v>
      </c>
      <c r="Q4504">
        <v>11</v>
      </c>
      <c r="R4504">
        <v>14</v>
      </c>
      <c r="S4504" t="s">
        <v>1886</v>
      </c>
      <c r="T4504" t="s">
        <v>3073</v>
      </c>
      <c r="U4504" t="s">
        <v>3410</v>
      </c>
      <c r="V4504" t="s">
        <v>3459</v>
      </c>
      <c r="W4504">
        <v>119</v>
      </c>
      <c r="X4504">
        <v>1282</v>
      </c>
      <c r="Y4504">
        <v>11</v>
      </c>
      <c r="Z4504" t="s">
        <v>3487</v>
      </c>
      <c r="AA4504" t="s">
        <v>5006</v>
      </c>
      <c r="AB4504" t="s">
        <v>7055</v>
      </c>
      <c r="AC4504">
        <v>72</v>
      </c>
      <c r="AD4504" t="s">
        <v>8763</v>
      </c>
      <c r="AE4504" t="s">
        <v>9225</v>
      </c>
      <c r="AF4504" t="s">
        <v>9353</v>
      </c>
    </row>
    <row r="4505" spans="1:32" hidden="1" x14ac:dyDescent="0.25">
      <c r="A4505" t="s">
        <v>72</v>
      </c>
      <c r="B4505">
        <v>2025355</v>
      </c>
      <c r="C4505" t="s">
        <v>86</v>
      </c>
      <c r="D4505">
        <v>2</v>
      </c>
      <c r="E4505" t="s">
        <v>90</v>
      </c>
      <c r="F4505">
        <v>1200</v>
      </c>
      <c r="G4505" t="s">
        <v>98</v>
      </c>
      <c r="H4505" t="s">
        <v>420</v>
      </c>
      <c r="I4505" t="s">
        <v>446</v>
      </c>
      <c r="J4505" t="s">
        <v>448</v>
      </c>
      <c r="K4505">
        <v>23.84</v>
      </c>
      <c r="L4505">
        <v>46.07</v>
      </c>
      <c r="M4505" t="s">
        <v>476</v>
      </c>
      <c r="Q4505">
        <v>12</v>
      </c>
      <c r="R4505">
        <v>13</v>
      </c>
      <c r="S4505" t="s">
        <v>1722</v>
      </c>
      <c r="T4505" t="s">
        <v>2909</v>
      </c>
      <c r="U4505" t="s">
        <v>3415</v>
      </c>
      <c r="V4505" t="s">
        <v>3456</v>
      </c>
      <c r="W4505">
        <v>120</v>
      </c>
      <c r="X4505">
        <v>1154</v>
      </c>
      <c r="Y4505">
        <v>9</v>
      </c>
      <c r="Z4505" t="s">
        <v>3509</v>
      </c>
      <c r="AA4505" t="s">
        <v>5332</v>
      </c>
      <c r="AB4505" t="s">
        <v>6963</v>
      </c>
      <c r="AC4505">
        <v>15</v>
      </c>
      <c r="AD4505" t="s">
        <v>8415</v>
      </c>
      <c r="AE4505" t="s">
        <v>9227</v>
      </c>
      <c r="AF4505" t="s">
        <v>8911</v>
      </c>
    </row>
    <row r="4506" spans="1:32" hidden="1" x14ac:dyDescent="0.25">
      <c r="A4506" t="s">
        <v>72</v>
      </c>
      <c r="B4506">
        <v>2025355</v>
      </c>
      <c r="C4506" t="s">
        <v>86</v>
      </c>
      <c r="D4506">
        <v>2</v>
      </c>
      <c r="E4506" t="s">
        <v>90</v>
      </c>
      <c r="F4506">
        <v>1200</v>
      </c>
      <c r="G4506" t="s">
        <v>98</v>
      </c>
      <c r="H4506" t="s">
        <v>420</v>
      </c>
      <c r="I4506" t="s">
        <v>446</v>
      </c>
      <c r="J4506" t="s">
        <v>448</v>
      </c>
      <c r="K4506">
        <v>23.84</v>
      </c>
      <c r="L4506">
        <v>46.07</v>
      </c>
      <c r="M4506" t="s">
        <v>476</v>
      </c>
      <c r="Q4506">
        <v>13</v>
      </c>
      <c r="R4506">
        <v>5</v>
      </c>
      <c r="S4506" t="s">
        <v>2116</v>
      </c>
      <c r="T4506" t="s">
        <v>3303</v>
      </c>
      <c r="U4506" t="s">
        <v>3406</v>
      </c>
      <c r="V4506" t="s">
        <v>3451</v>
      </c>
      <c r="W4506">
        <v>128</v>
      </c>
      <c r="X4506">
        <v>1083</v>
      </c>
      <c r="Y4506">
        <v>3</v>
      </c>
      <c r="Z4506" t="s">
        <v>3502</v>
      </c>
      <c r="AA4506" t="s">
        <v>6354</v>
      </c>
      <c r="AB4506" t="s">
        <v>7085</v>
      </c>
      <c r="AC4506">
        <v>90</v>
      </c>
      <c r="AD4506" t="s">
        <v>8460</v>
      </c>
      <c r="AE4506" t="s">
        <v>9329</v>
      </c>
      <c r="AF4506" t="s">
        <v>8605</v>
      </c>
    </row>
    <row r="4507" spans="1:32" hidden="1" x14ac:dyDescent="0.25">
      <c r="A4507" t="s">
        <v>72</v>
      </c>
      <c r="B4507">
        <v>2025355</v>
      </c>
      <c r="C4507" t="s">
        <v>86</v>
      </c>
      <c r="D4507">
        <v>2</v>
      </c>
      <c r="E4507" t="s">
        <v>90</v>
      </c>
      <c r="F4507">
        <v>1200</v>
      </c>
      <c r="G4507" t="s">
        <v>98</v>
      </c>
      <c r="H4507" t="s">
        <v>420</v>
      </c>
      <c r="I4507" t="s">
        <v>446</v>
      </c>
      <c r="J4507" t="s">
        <v>448</v>
      </c>
      <c r="K4507">
        <v>23.84</v>
      </c>
      <c r="L4507">
        <v>46.07</v>
      </c>
      <c r="M4507" t="s">
        <v>476</v>
      </c>
      <c r="Q4507">
        <v>14</v>
      </c>
      <c r="R4507">
        <v>12</v>
      </c>
      <c r="S4507" t="s">
        <v>1331</v>
      </c>
      <c r="T4507" t="s">
        <v>2518</v>
      </c>
      <c r="U4507" t="s">
        <v>3416</v>
      </c>
      <c r="V4507" t="s">
        <v>3460</v>
      </c>
      <c r="W4507">
        <v>121</v>
      </c>
      <c r="X4507">
        <v>1139</v>
      </c>
      <c r="Y4507">
        <v>14</v>
      </c>
      <c r="Z4507" t="s">
        <v>3532</v>
      </c>
      <c r="AA4507" t="s">
        <v>6648</v>
      </c>
      <c r="AB4507" t="s">
        <v>8327</v>
      </c>
      <c r="AC4507">
        <v>23</v>
      </c>
      <c r="AD4507" t="s">
        <v>8771</v>
      </c>
      <c r="AE4507" t="s">
        <v>9226</v>
      </c>
      <c r="AF4507" t="s">
        <v>9503</v>
      </c>
    </row>
    <row r="4508" spans="1:32" hidden="1" x14ac:dyDescent="0.25">
      <c r="A4508" t="s">
        <v>72</v>
      </c>
      <c r="B4508">
        <v>2025356</v>
      </c>
      <c r="C4508" t="s">
        <v>86</v>
      </c>
      <c r="D4508">
        <v>3</v>
      </c>
      <c r="E4508" t="s">
        <v>92</v>
      </c>
      <c r="F4508">
        <v>1000</v>
      </c>
      <c r="G4508" t="s">
        <v>98</v>
      </c>
      <c r="H4508" t="s">
        <v>421</v>
      </c>
      <c r="I4508" t="s">
        <v>446</v>
      </c>
      <c r="J4508" t="s">
        <v>448</v>
      </c>
      <c r="K4508">
        <v>13</v>
      </c>
      <c r="L4508">
        <v>33.96</v>
      </c>
      <c r="M4508" t="s">
        <v>777</v>
      </c>
      <c r="Q4508">
        <v>1</v>
      </c>
      <c r="R4508">
        <v>8</v>
      </c>
      <c r="S4508" t="s">
        <v>2175</v>
      </c>
      <c r="T4508" t="s">
        <v>3362</v>
      </c>
      <c r="U4508" t="s">
        <v>3411</v>
      </c>
      <c r="V4508" t="s">
        <v>3452</v>
      </c>
      <c r="W4508">
        <v>120</v>
      </c>
      <c r="X4508">
        <v>1225</v>
      </c>
      <c r="Y4508">
        <v>5</v>
      </c>
      <c r="Z4508" t="s">
        <v>3478</v>
      </c>
      <c r="AA4508" t="s">
        <v>6649</v>
      </c>
      <c r="AB4508" t="s">
        <v>7287</v>
      </c>
      <c r="AC4508">
        <v>3.6</v>
      </c>
      <c r="AD4508" t="s">
        <v>8642</v>
      </c>
      <c r="AE4508" t="s">
        <v>9471</v>
      </c>
      <c r="AF4508" t="s">
        <v>9230</v>
      </c>
    </row>
    <row r="4509" spans="1:32" hidden="1" x14ac:dyDescent="0.25">
      <c r="A4509" t="s">
        <v>72</v>
      </c>
      <c r="B4509">
        <v>2025356</v>
      </c>
      <c r="C4509" t="s">
        <v>86</v>
      </c>
      <c r="D4509">
        <v>3</v>
      </c>
      <c r="E4509" t="s">
        <v>92</v>
      </c>
      <c r="F4509">
        <v>1000</v>
      </c>
      <c r="G4509" t="s">
        <v>98</v>
      </c>
      <c r="H4509" t="s">
        <v>421</v>
      </c>
      <c r="I4509" t="s">
        <v>446</v>
      </c>
      <c r="J4509" t="s">
        <v>448</v>
      </c>
      <c r="K4509">
        <v>13</v>
      </c>
      <c r="L4509">
        <v>33.96</v>
      </c>
      <c r="M4509" t="s">
        <v>777</v>
      </c>
      <c r="Q4509">
        <v>2</v>
      </c>
      <c r="R4509">
        <v>3</v>
      </c>
      <c r="S4509" t="s">
        <v>2176</v>
      </c>
      <c r="T4509" t="s">
        <v>3363</v>
      </c>
      <c r="U4509" t="s">
        <v>3398</v>
      </c>
      <c r="V4509" t="s">
        <v>3441</v>
      </c>
      <c r="W4509">
        <v>125</v>
      </c>
      <c r="X4509">
        <v>1128</v>
      </c>
      <c r="Y4509">
        <v>11</v>
      </c>
      <c r="Z4509" t="s">
        <v>3506</v>
      </c>
      <c r="AA4509" t="s">
        <v>5106</v>
      </c>
      <c r="AB4509" t="s">
        <v>7152</v>
      </c>
      <c r="AC4509">
        <v>4.5999999999999996</v>
      </c>
      <c r="AD4509" t="s">
        <v>460</v>
      </c>
      <c r="AE4509" t="s">
        <v>9344</v>
      </c>
      <c r="AF4509" t="s">
        <v>9367</v>
      </c>
    </row>
    <row r="4510" spans="1:32" hidden="1" x14ac:dyDescent="0.25">
      <c r="A4510" t="s">
        <v>72</v>
      </c>
      <c r="B4510">
        <v>2025356</v>
      </c>
      <c r="C4510" t="s">
        <v>86</v>
      </c>
      <c r="D4510">
        <v>3</v>
      </c>
      <c r="E4510" t="s">
        <v>92</v>
      </c>
      <c r="F4510">
        <v>1000</v>
      </c>
      <c r="G4510" t="s">
        <v>98</v>
      </c>
      <c r="H4510" t="s">
        <v>421</v>
      </c>
      <c r="I4510" t="s">
        <v>446</v>
      </c>
      <c r="J4510" t="s">
        <v>448</v>
      </c>
      <c r="K4510">
        <v>13</v>
      </c>
      <c r="L4510">
        <v>33.96</v>
      </c>
      <c r="M4510" t="s">
        <v>777</v>
      </c>
      <c r="Q4510">
        <v>3</v>
      </c>
      <c r="R4510">
        <v>6</v>
      </c>
      <c r="S4510" t="s">
        <v>1339</v>
      </c>
      <c r="T4510" t="s">
        <v>2526</v>
      </c>
      <c r="U4510" t="s">
        <v>3415</v>
      </c>
      <c r="V4510" t="s">
        <v>3444</v>
      </c>
      <c r="W4510">
        <v>120</v>
      </c>
      <c r="X4510">
        <v>1216</v>
      </c>
      <c r="Y4510">
        <v>4</v>
      </c>
      <c r="Z4510" t="s">
        <v>3483</v>
      </c>
      <c r="AA4510" t="s">
        <v>5162</v>
      </c>
      <c r="AB4510" t="s">
        <v>7800</v>
      </c>
      <c r="AC4510">
        <v>14</v>
      </c>
      <c r="AD4510" t="s">
        <v>8789</v>
      </c>
      <c r="AE4510" t="s">
        <v>9483</v>
      </c>
      <c r="AF4510" t="s">
        <v>9362</v>
      </c>
    </row>
    <row r="4511" spans="1:32" hidden="1" x14ac:dyDescent="0.25">
      <c r="A4511" t="s">
        <v>72</v>
      </c>
      <c r="B4511">
        <v>2025356</v>
      </c>
      <c r="C4511" t="s">
        <v>86</v>
      </c>
      <c r="D4511">
        <v>3</v>
      </c>
      <c r="E4511" t="s">
        <v>92</v>
      </c>
      <c r="F4511">
        <v>1000</v>
      </c>
      <c r="G4511" t="s">
        <v>98</v>
      </c>
      <c r="H4511" t="s">
        <v>421</v>
      </c>
      <c r="I4511" t="s">
        <v>446</v>
      </c>
      <c r="J4511" t="s">
        <v>448</v>
      </c>
      <c r="K4511">
        <v>13</v>
      </c>
      <c r="L4511">
        <v>33.96</v>
      </c>
      <c r="M4511" t="s">
        <v>777</v>
      </c>
      <c r="Q4511">
        <v>4</v>
      </c>
      <c r="R4511">
        <v>4</v>
      </c>
      <c r="S4511" t="s">
        <v>1786</v>
      </c>
      <c r="T4511" t="s">
        <v>2973</v>
      </c>
      <c r="U4511" t="s">
        <v>3404</v>
      </c>
      <c r="V4511" t="s">
        <v>3444</v>
      </c>
      <c r="W4511">
        <v>123</v>
      </c>
      <c r="X4511">
        <v>1108</v>
      </c>
      <c r="Y4511">
        <v>3</v>
      </c>
      <c r="Z4511" t="s">
        <v>3514</v>
      </c>
      <c r="AA4511" t="s">
        <v>6650</v>
      </c>
      <c r="AB4511" t="s">
        <v>7947</v>
      </c>
      <c r="AC4511">
        <v>3.6</v>
      </c>
      <c r="AD4511" t="s">
        <v>9099</v>
      </c>
      <c r="AE4511" t="s">
        <v>9437</v>
      </c>
      <c r="AF4511" t="s">
        <v>9310</v>
      </c>
    </row>
    <row r="4512" spans="1:32" hidden="1" x14ac:dyDescent="0.25">
      <c r="A4512" t="s">
        <v>72</v>
      </c>
      <c r="B4512">
        <v>2025356</v>
      </c>
      <c r="C4512" t="s">
        <v>86</v>
      </c>
      <c r="D4512">
        <v>3</v>
      </c>
      <c r="E4512" t="s">
        <v>92</v>
      </c>
      <c r="F4512">
        <v>1000</v>
      </c>
      <c r="G4512" t="s">
        <v>98</v>
      </c>
      <c r="H4512" t="s">
        <v>421</v>
      </c>
      <c r="I4512" t="s">
        <v>446</v>
      </c>
      <c r="J4512" t="s">
        <v>448</v>
      </c>
      <c r="K4512">
        <v>13</v>
      </c>
      <c r="L4512">
        <v>33.96</v>
      </c>
      <c r="M4512" t="s">
        <v>777</v>
      </c>
      <c r="Q4512">
        <v>5</v>
      </c>
      <c r="R4512">
        <v>2</v>
      </c>
      <c r="S4512" t="s">
        <v>1314</v>
      </c>
      <c r="T4512" t="s">
        <v>2501</v>
      </c>
      <c r="U4512" t="s">
        <v>3409</v>
      </c>
      <c r="V4512" t="s">
        <v>3446</v>
      </c>
      <c r="W4512">
        <v>128</v>
      </c>
      <c r="X4512">
        <v>1063</v>
      </c>
      <c r="Y4512">
        <v>9</v>
      </c>
      <c r="Z4512" t="s">
        <v>3497</v>
      </c>
      <c r="AA4512" t="s">
        <v>5686</v>
      </c>
      <c r="AB4512" t="s">
        <v>8328</v>
      </c>
      <c r="AC4512">
        <v>5</v>
      </c>
      <c r="AD4512" t="s">
        <v>8901</v>
      </c>
      <c r="AE4512" t="s">
        <v>9483</v>
      </c>
      <c r="AF4512" t="s">
        <v>8898</v>
      </c>
    </row>
    <row r="4513" spans="1:33" hidden="1" x14ac:dyDescent="0.25">
      <c r="A4513" t="s">
        <v>72</v>
      </c>
      <c r="B4513">
        <v>2025356</v>
      </c>
      <c r="C4513" t="s">
        <v>86</v>
      </c>
      <c r="D4513">
        <v>3</v>
      </c>
      <c r="E4513" t="s">
        <v>92</v>
      </c>
      <c r="F4513">
        <v>1000</v>
      </c>
      <c r="G4513" t="s">
        <v>98</v>
      </c>
      <c r="H4513" t="s">
        <v>421</v>
      </c>
      <c r="I4513" t="s">
        <v>446</v>
      </c>
      <c r="J4513" t="s">
        <v>448</v>
      </c>
      <c r="K4513">
        <v>13</v>
      </c>
      <c r="L4513">
        <v>33.96</v>
      </c>
      <c r="M4513" t="s">
        <v>777</v>
      </c>
      <c r="Q4513">
        <v>6</v>
      </c>
      <c r="R4513">
        <v>9</v>
      </c>
      <c r="S4513" t="s">
        <v>1967</v>
      </c>
      <c r="T4513" t="s">
        <v>3154</v>
      </c>
      <c r="U4513" t="s">
        <v>3412</v>
      </c>
      <c r="V4513" t="s">
        <v>3449</v>
      </c>
      <c r="W4513">
        <v>120</v>
      </c>
      <c r="X4513">
        <v>1250</v>
      </c>
      <c r="Y4513">
        <v>7</v>
      </c>
      <c r="Z4513" t="s">
        <v>3508</v>
      </c>
      <c r="AA4513" t="s">
        <v>6651</v>
      </c>
      <c r="AB4513" t="s">
        <v>7838</v>
      </c>
      <c r="AC4513">
        <v>94</v>
      </c>
      <c r="AD4513" t="s">
        <v>8640</v>
      </c>
      <c r="AE4513" t="s">
        <v>9389</v>
      </c>
      <c r="AF4513" t="s">
        <v>8957</v>
      </c>
    </row>
    <row r="4514" spans="1:33" hidden="1" x14ac:dyDescent="0.25">
      <c r="A4514" t="s">
        <v>72</v>
      </c>
      <c r="B4514">
        <v>2025356</v>
      </c>
      <c r="C4514" t="s">
        <v>86</v>
      </c>
      <c r="D4514">
        <v>3</v>
      </c>
      <c r="E4514" t="s">
        <v>92</v>
      </c>
      <c r="F4514">
        <v>1000</v>
      </c>
      <c r="G4514" t="s">
        <v>98</v>
      </c>
      <c r="H4514" t="s">
        <v>421</v>
      </c>
      <c r="I4514" t="s">
        <v>446</v>
      </c>
      <c r="J4514" t="s">
        <v>448</v>
      </c>
      <c r="K4514">
        <v>13</v>
      </c>
      <c r="L4514">
        <v>33.96</v>
      </c>
      <c r="M4514" t="s">
        <v>777</v>
      </c>
      <c r="Q4514">
        <v>7</v>
      </c>
      <c r="R4514">
        <v>10</v>
      </c>
      <c r="S4514" t="s">
        <v>1526</v>
      </c>
      <c r="T4514" t="s">
        <v>2713</v>
      </c>
      <c r="U4514" t="s">
        <v>3397</v>
      </c>
      <c r="V4514" t="s">
        <v>3459</v>
      </c>
      <c r="W4514">
        <v>119</v>
      </c>
      <c r="X4514">
        <v>1193</v>
      </c>
      <c r="Y4514">
        <v>1</v>
      </c>
      <c r="Z4514" t="s">
        <v>3487</v>
      </c>
      <c r="AA4514" t="s">
        <v>5133</v>
      </c>
      <c r="AB4514" t="s">
        <v>7291</v>
      </c>
      <c r="AC4514">
        <v>23</v>
      </c>
      <c r="AD4514" t="s">
        <v>8662</v>
      </c>
      <c r="AE4514" t="s">
        <v>9483</v>
      </c>
      <c r="AF4514" t="s">
        <v>8444</v>
      </c>
    </row>
    <row r="4515" spans="1:33" hidden="1" x14ac:dyDescent="0.25">
      <c r="A4515" t="s">
        <v>72</v>
      </c>
      <c r="B4515">
        <v>2025356</v>
      </c>
      <c r="C4515" t="s">
        <v>86</v>
      </c>
      <c r="D4515">
        <v>3</v>
      </c>
      <c r="E4515" t="s">
        <v>92</v>
      </c>
      <c r="F4515">
        <v>1000</v>
      </c>
      <c r="G4515" t="s">
        <v>98</v>
      </c>
      <c r="H4515" t="s">
        <v>421</v>
      </c>
      <c r="I4515" t="s">
        <v>446</v>
      </c>
      <c r="J4515" t="s">
        <v>448</v>
      </c>
      <c r="K4515">
        <v>13</v>
      </c>
      <c r="L4515">
        <v>33.96</v>
      </c>
      <c r="M4515" t="s">
        <v>777</v>
      </c>
      <c r="Q4515">
        <v>8</v>
      </c>
      <c r="R4515">
        <v>1</v>
      </c>
      <c r="S4515" t="s">
        <v>1663</v>
      </c>
      <c r="T4515" t="s">
        <v>2850</v>
      </c>
      <c r="U4515" t="s">
        <v>3406</v>
      </c>
      <c r="V4515" t="s">
        <v>3456</v>
      </c>
      <c r="W4515">
        <v>135</v>
      </c>
      <c r="X4515">
        <v>1189</v>
      </c>
      <c r="Y4515">
        <v>6</v>
      </c>
      <c r="Z4515" t="s">
        <v>3499</v>
      </c>
      <c r="AA4515" t="s">
        <v>5122</v>
      </c>
      <c r="AB4515" t="s">
        <v>8024</v>
      </c>
      <c r="AC4515">
        <v>22</v>
      </c>
      <c r="AD4515" t="s">
        <v>8901</v>
      </c>
      <c r="AE4515" t="s">
        <v>9484</v>
      </c>
      <c r="AF4515" t="s">
        <v>8651</v>
      </c>
    </row>
    <row r="4516" spans="1:33" hidden="1" x14ac:dyDescent="0.25">
      <c r="A4516" t="s">
        <v>72</v>
      </c>
      <c r="B4516">
        <v>2025356</v>
      </c>
      <c r="C4516" t="s">
        <v>86</v>
      </c>
      <c r="D4516">
        <v>3</v>
      </c>
      <c r="E4516" t="s">
        <v>92</v>
      </c>
      <c r="F4516">
        <v>1000</v>
      </c>
      <c r="G4516" t="s">
        <v>98</v>
      </c>
      <c r="H4516" t="s">
        <v>421</v>
      </c>
      <c r="I4516" t="s">
        <v>446</v>
      </c>
      <c r="J4516" t="s">
        <v>448</v>
      </c>
      <c r="K4516">
        <v>13</v>
      </c>
      <c r="L4516">
        <v>33.96</v>
      </c>
      <c r="M4516" t="s">
        <v>777</v>
      </c>
      <c r="Q4516">
        <v>9</v>
      </c>
      <c r="R4516">
        <v>11</v>
      </c>
      <c r="S4516" t="s">
        <v>2059</v>
      </c>
      <c r="T4516" t="s">
        <v>3246</v>
      </c>
      <c r="U4516" t="s">
        <v>3410</v>
      </c>
      <c r="V4516" t="s">
        <v>3453</v>
      </c>
      <c r="W4516">
        <v>119</v>
      </c>
      <c r="X4516">
        <v>1112</v>
      </c>
      <c r="Y4516">
        <v>8</v>
      </c>
      <c r="Z4516" t="s">
        <v>3516</v>
      </c>
      <c r="AA4516" t="s">
        <v>6652</v>
      </c>
      <c r="AB4516" t="s">
        <v>7635</v>
      </c>
      <c r="AC4516">
        <v>66</v>
      </c>
      <c r="AD4516" t="s">
        <v>8797</v>
      </c>
      <c r="AE4516" t="s">
        <v>9437</v>
      </c>
      <c r="AF4516" t="s">
        <v>457</v>
      </c>
    </row>
    <row r="4517" spans="1:33" hidden="1" x14ac:dyDescent="0.25">
      <c r="A4517" t="s">
        <v>72</v>
      </c>
      <c r="B4517">
        <v>2025356</v>
      </c>
      <c r="C4517" t="s">
        <v>86</v>
      </c>
      <c r="D4517">
        <v>3</v>
      </c>
      <c r="E4517" t="s">
        <v>92</v>
      </c>
      <c r="F4517">
        <v>1000</v>
      </c>
      <c r="G4517" t="s">
        <v>98</v>
      </c>
      <c r="H4517" t="s">
        <v>421</v>
      </c>
      <c r="I4517" t="s">
        <v>446</v>
      </c>
      <c r="J4517" t="s">
        <v>448</v>
      </c>
      <c r="K4517">
        <v>13</v>
      </c>
      <c r="L4517">
        <v>33.96</v>
      </c>
      <c r="M4517" t="s">
        <v>777</v>
      </c>
      <c r="Q4517">
        <v>10</v>
      </c>
      <c r="R4517">
        <v>5</v>
      </c>
      <c r="S4517" t="s">
        <v>1660</v>
      </c>
      <c r="T4517" t="s">
        <v>2847</v>
      </c>
      <c r="U4517" t="s">
        <v>3407</v>
      </c>
      <c r="V4517" t="s">
        <v>3440</v>
      </c>
      <c r="W4517">
        <v>122</v>
      </c>
      <c r="X4517">
        <v>1184</v>
      </c>
      <c r="Y4517">
        <v>2</v>
      </c>
      <c r="Z4517" t="s">
        <v>3516</v>
      </c>
      <c r="AA4517" t="s">
        <v>5357</v>
      </c>
      <c r="AB4517" t="s">
        <v>7999</v>
      </c>
      <c r="AC4517">
        <v>20</v>
      </c>
      <c r="AD4517" t="s">
        <v>8666</v>
      </c>
      <c r="AE4517" t="s">
        <v>9344</v>
      </c>
      <c r="AF4517" t="s">
        <v>8687</v>
      </c>
    </row>
    <row r="4518" spans="1:33" hidden="1" x14ac:dyDescent="0.25">
      <c r="A4518" t="s">
        <v>72</v>
      </c>
      <c r="B4518">
        <v>2025356</v>
      </c>
      <c r="C4518" t="s">
        <v>86</v>
      </c>
      <c r="D4518">
        <v>3</v>
      </c>
      <c r="E4518" t="s">
        <v>92</v>
      </c>
      <c r="F4518">
        <v>1000</v>
      </c>
      <c r="G4518" t="s">
        <v>98</v>
      </c>
      <c r="H4518" t="s">
        <v>421</v>
      </c>
      <c r="I4518" t="s">
        <v>446</v>
      </c>
      <c r="J4518" t="s">
        <v>448</v>
      </c>
      <c r="K4518">
        <v>13</v>
      </c>
      <c r="L4518">
        <v>33.96</v>
      </c>
      <c r="M4518" t="s">
        <v>777</v>
      </c>
      <c r="Q4518">
        <v>11</v>
      </c>
      <c r="R4518">
        <v>7</v>
      </c>
      <c r="S4518" t="s">
        <v>2048</v>
      </c>
      <c r="T4518" t="s">
        <v>3235</v>
      </c>
      <c r="U4518" t="s">
        <v>3417</v>
      </c>
      <c r="V4518" t="s">
        <v>3451</v>
      </c>
      <c r="W4518">
        <v>120</v>
      </c>
      <c r="X4518">
        <v>1230</v>
      </c>
      <c r="Y4518">
        <v>10</v>
      </c>
      <c r="Z4518" t="s">
        <v>3567</v>
      </c>
      <c r="AA4518" t="s">
        <v>5137</v>
      </c>
      <c r="AB4518" t="s">
        <v>8001</v>
      </c>
      <c r="AC4518">
        <v>88</v>
      </c>
      <c r="AD4518" t="s">
        <v>8997</v>
      </c>
      <c r="AE4518" t="s">
        <v>9438</v>
      </c>
      <c r="AF4518" t="s">
        <v>8687</v>
      </c>
    </row>
    <row r="4519" spans="1:33" hidden="1" x14ac:dyDescent="0.25">
      <c r="A4519" t="s">
        <v>72</v>
      </c>
      <c r="B4519">
        <v>2025357</v>
      </c>
      <c r="C4519" t="s">
        <v>86</v>
      </c>
      <c r="D4519">
        <v>4</v>
      </c>
      <c r="E4519" t="s">
        <v>90</v>
      </c>
      <c r="F4519">
        <v>1400</v>
      </c>
      <c r="G4519" t="s">
        <v>98</v>
      </c>
      <c r="H4519" t="s">
        <v>422</v>
      </c>
      <c r="I4519" t="s">
        <v>446</v>
      </c>
      <c r="J4519" t="s">
        <v>448</v>
      </c>
      <c r="K4519">
        <v>13.27</v>
      </c>
      <c r="L4519">
        <v>34.880000000000003</v>
      </c>
      <c r="M4519" t="s">
        <v>498</v>
      </c>
      <c r="N4519" t="s">
        <v>964</v>
      </c>
      <c r="Q4519">
        <v>1</v>
      </c>
      <c r="R4519">
        <v>4</v>
      </c>
      <c r="S4519" t="s">
        <v>2051</v>
      </c>
      <c r="T4519" t="s">
        <v>3238</v>
      </c>
      <c r="U4519" t="s">
        <v>3419</v>
      </c>
      <c r="V4519" t="s">
        <v>3458</v>
      </c>
      <c r="W4519">
        <v>131</v>
      </c>
      <c r="X4519">
        <v>1240</v>
      </c>
      <c r="Y4519">
        <v>9</v>
      </c>
      <c r="Z4519" t="s">
        <v>3478</v>
      </c>
      <c r="AA4519" t="s">
        <v>6653</v>
      </c>
      <c r="AB4519" t="s">
        <v>964</v>
      </c>
      <c r="AC4519">
        <v>17</v>
      </c>
      <c r="AD4519" t="s">
        <v>8790</v>
      </c>
      <c r="AE4519" t="s">
        <v>9376</v>
      </c>
      <c r="AF4519" t="s">
        <v>9106</v>
      </c>
      <c r="AG4519" t="s">
        <v>9435</v>
      </c>
    </row>
    <row r="4520" spans="1:33" hidden="1" x14ac:dyDescent="0.25">
      <c r="A4520" t="s">
        <v>72</v>
      </c>
      <c r="B4520">
        <v>2025357</v>
      </c>
      <c r="C4520" t="s">
        <v>86</v>
      </c>
      <c r="D4520">
        <v>4</v>
      </c>
      <c r="E4520" t="s">
        <v>90</v>
      </c>
      <c r="F4520">
        <v>1400</v>
      </c>
      <c r="G4520" t="s">
        <v>98</v>
      </c>
      <c r="H4520" t="s">
        <v>422</v>
      </c>
      <c r="I4520" t="s">
        <v>446</v>
      </c>
      <c r="J4520" t="s">
        <v>448</v>
      </c>
      <c r="K4520">
        <v>13.27</v>
      </c>
      <c r="L4520">
        <v>34.880000000000003</v>
      </c>
      <c r="M4520" t="s">
        <v>498</v>
      </c>
      <c r="N4520" t="s">
        <v>964</v>
      </c>
      <c r="Q4520">
        <v>2</v>
      </c>
      <c r="R4520">
        <v>12</v>
      </c>
      <c r="S4520" t="s">
        <v>1100</v>
      </c>
      <c r="T4520" t="s">
        <v>2287</v>
      </c>
      <c r="U4520" t="s">
        <v>3409</v>
      </c>
      <c r="V4520" t="s">
        <v>3456</v>
      </c>
      <c r="W4520">
        <v>119</v>
      </c>
      <c r="X4520">
        <v>1109</v>
      </c>
      <c r="Y4520">
        <v>6</v>
      </c>
      <c r="Z4520" t="s">
        <v>3518</v>
      </c>
      <c r="AA4520" t="s">
        <v>5151</v>
      </c>
      <c r="AB4520" t="s">
        <v>828</v>
      </c>
      <c r="AC4520">
        <v>4.8</v>
      </c>
      <c r="AD4520" t="s">
        <v>8432</v>
      </c>
      <c r="AE4520" t="s">
        <v>9298</v>
      </c>
      <c r="AF4520" t="s">
        <v>9153</v>
      </c>
      <c r="AG4520" t="s">
        <v>8649</v>
      </c>
    </row>
    <row r="4521" spans="1:33" hidden="1" x14ac:dyDescent="0.25">
      <c r="A4521" t="s">
        <v>72</v>
      </c>
      <c r="B4521">
        <v>2025357</v>
      </c>
      <c r="C4521" t="s">
        <v>86</v>
      </c>
      <c r="D4521">
        <v>4</v>
      </c>
      <c r="E4521" t="s">
        <v>90</v>
      </c>
      <c r="F4521">
        <v>1400</v>
      </c>
      <c r="G4521" t="s">
        <v>98</v>
      </c>
      <c r="H4521" t="s">
        <v>422</v>
      </c>
      <c r="I4521" t="s">
        <v>446</v>
      </c>
      <c r="J4521" t="s">
        <v>448</v>
      </c>
      <c r="K4521">
        <v>13.27</v>
      </c>
      <c r="L4521">
        <v>34.880000000000003</v>
      </c>
      <c r="M4521" t="s">
        <v>498</v>
      </c>
      <c r="N4521" t="s">
        <v>964</v>
      </c>
      <c r="Q4521">
        <v>3</v>
      </c>
      <c r="R4521">
        <v>14</v>
      </c>
      <c r="S4521" t="s">
        <v>2044</v>
      </c>
      <c r="T4521" t="s">
        <v>3231</v>
      </c>
      <c r="U4521" t="s">
        <v>3398</v>
      </c>
      <c r="V4521" t="s">
        <v>3441</v>
      </c>
      <c r="W4521">
        <v>116</v>
      </c>
      <c r="X4521">
        <v>1122</v>
      </c>
      <c r="Y4521">
        <v>8</v>
      </c>
      <c r="Z4521" t="s">
        <v>3489</v>
      </c>
      <c r="AA4521" t="s">
        <v>5526</v>
      </c>
      <c r="AB4521" t="s">
        <v>6899</v>
      </c>
      <c r="AC4521">
        <v>12</v>
      </c>
      <c r="AD4521" t="s">
        <v>8630</v>
      </c>
      <c r="AE4521" t="s">
        <v>9449</v>
      </c>
      <c r="AF4521" t="s">
        <v>8970</v>
      </c>
      <c r="AG4521" t="s">
        <v>8728</v>
      </c>
    </row>
    <row r="4522" spans="1:33" hidden="1" x14ac:dyDescent="0.25">
      <c r="A4522" t="s">
        <v>72</v>
      </c>
      <c r="B4522">
        <v>2025357</v>
      </c>
      <c r="C4522" t="s">
        <v>86</v>
      </c>
      <c r="D4522">
        <v>4</v>
      </c>
      <c r="E4522" t="s">
        <v>90</v>
      </c>
      <c r="F4522">
        <v>1400</v>
      </c>
      <c r="G4522" t="s">
        <v>98</v>
      </c>
      <c r="H4522" t="s">
        <v>422</v>
      </c>
      <c r="I4522" t="s">
        <v>446</v>
      </c>
      <c r="J4522" t="s">
        <v>448</v>
      </c>
      <c r="K4522">
        <v>13.27</v>
      </c>
      <c r="L4522">
        <v>34.880000000000003</v>
      </c>
      <c r="M4522" t="s">
        <v>498</v>
      </c>
      <c r="N4522" t="s">
        <v>964</v>
      </c>
      <c r="Q4522">
        <v>4</v>
      </c>
      <c r="R4522">
        <v>5</v>
      </c>
      <c r="S4522" t="s">
        <v>1282</v>
      </c>
      <c r="T4522" t="s">
        <v>2469</v>
      </c>
      <c r="U4522" t="s">
        <v>3404</v>
      </c>
      <c r="V4522" t="s">
        <v>3444</v>
      </c>
      <c r="W4522">
        <v>131</v>
      </c>
      <c r="X4522">
        <v>1244</v>
      </c>
      <c r="Y4522">
        <v>13</v>
      </c>
      <c r="Z4522" t="s">
        <v>3481</v>
      </c>
      <c r="AA4522" t="s">
        <v>6654</v>
      </c>
      <c r="AB4522" t="s">
        <v>7251</v>
      </c>
      <c r="AC4522">
        <v>10</v>
      </c>
      <c r="AD4522" t="s">
        <v>8438</v>
      </c>
      <c r="AE4522" t="s">
        <v>9303</v>
      </c>
      <c r="AF4522" t="s">
        <v>9352</v>
      </c>
      <c r="AG4522" t="s">
        <v>9371</v>
      </c>
    </row>
    <row r="4523" spans="1:33" hidden="1" x14ac:dyDescent="0.25">
      <c r="A4523" t="s">
        <v>72</v>
      </c>
      <c r="B4523">
        <v>2025357</v>
      </c>
      <c r="C4523" t="s">
        <v>86</v>
      </c>
      <c r="D4523">
        <v>4</v>
      </c>
      <c r="E4523" t="s">
        <v>90</v>
      </c>
      <c r="F4523">
        <v>1400</v>
      </c>
      <c r="G4523" t="s">
        <v>98</v>
      </c>
      <c r="H4523" t="s">
        <v>422</v>
      </c>
      <c r="I4523" t="s">
        <v>446</v>
      </c>
      <c r="J4523" t="s">
        <v>448</v>
      </c>
      <c r="K4523">
        <v>13.27</v>
      </c>
      <c r="L4523">
        <v>34.880000000000003</v>
      </c>
      <c r="M4523" t="s">
        <v>498</v>
      </c>
      <c r="N4523" t="s">
        <v>964</v>
      </c>
      <c r="Q4523">
        <v>5</v>
      </c>
      <c r="R4523">
        <v>3</v>
      </c>
      <c r="S4523" t="s">
        <v>2039</v>
      </c>
      <c r="T4523" t="s">
        <v>3226</v>
      </c>
      <c r="U4523" t="s">
        <v>3407</v>
      </c>
      <c r="V4523" t="s">
        <v>3459</v>
      </c>
      <c r="W4523">
        <v>133</v>
      </c>
      <c r="X4523">
        <v>1183</v>
      </c>
      <c r="Y4523">
        <v>5</v>
      </c>
      <c r="Z4523" t="s">
        <v>3483</v>
      </c>
      <c r="AA4523" t="s">
        <v>6655</v>
      </c>
      <c r="AB4523" t="s">
        <v>7849</v>
      </c>
      <c r="AC4523">
        <v>6.1</v>
      </c>
      <c r="AD4523" t="s">
        <v>8434</v>
      </c>
      <c r="AE4523" t="s">
        <v>9298</v>
      </c>
      <c r="AF4523" t="s">
        <v>8970</v>
      </c>
      <c r="AG4523" t="s">
        <v>8549</v>
      </c>
    </row>
    <row r="4524" spans="1:33" hidden="1" x14ac:dyDescent="0.25">
      <c r="A4524" t="s">
        <v>72</v>
      </c>
      <c r="B4524">
        <v>2025357</v>
      </c>
      <c r="C4524" t="s">
        <v>86</v>
      </c>
      <c r="D4524">
        <v>4</v>
      </c>
      <c r="E4524" t="s">
        <v>90</v>
      </c>
      <c r="F4524">
        <v>1400</v>
      </c>
      <c r="G4524" t="s">
        <v>98</v>
      </c>
      <c r="H4524" t="s">
        <v>422</v>
      </c>
      <c r="I4524" t="s">
        <v>446</v>
      </c>
      <c r="J4524" t="s">
        <v>448</v>
      </c>
      <c r="K4524">
        <v>13.27</v>
      </c>
      <c r="L4524">
        <v>34.880000000000003</v>
      </c>
      <c r="M4524" t="s">
        <v>498</v>
      </c>
      <c r="N4524" t="s">
        <v>964</v>
      </c>
      <c r="Q4524">
        <v>6</v>
      </c>
      <c r="R4524">
        <v>2</v>
      </c>
      <c r="S4524" t="s">
        <v>1148</v>
      </c>
      <c r="T4524" t="s">
        <v>2335</v>
      </c>
      <c r="U4524" t="s">
        <v>3399</v>
      </c>
      <c r="V4524" t="s">
        <v>3451</v>
      </c>
      <c r="W4524">
        <v>133</v>
      </c>
      <c r="X4524">
        <v>1128</v>
      </c>
      <c r="Y4524">
        <v>14</v>
      </c>
      <c r="Z4524" t="s">
        <v>3514</v>
      </c>
      <c r="AA4524" t="s">
        <v>5816</v>
      </c>
      <c r="AB4524" t="s">
        <v>7206</v>
      </c>
      <c r="AC4524">
        <v>5.8</v>
      </c>
      <c r="AD4524" t="s">
        <v>8630</v>
      </c>
      <c r="AE4524" t="s">
        <v>9299</v>
      </c>
      <c r="AF4524" t="s">
        <v>9152</v>
      </c>
      <c r="AG4524" t="s">
        <v>8394</v>
      </c>
    </row>
    <row r="4525" spans="1:33" hidden="1" x14ac:dyDescent="0.25">
      <c r="A4525" t="s">
        <v>72</v>
      </c>
      <c r="B4525">
        <v>2025357</v>
      </c>
      <c r="C4525" t="s">
        <v>86</v>
      </c>
      <c r="D4525">
        <v>4</v>
      </c>
      <c r="E4525" t="s">
        <v>90</v>
      </c>
      <c r="F4525">
        <v>1400</v>
      </c>
      <c r="G4525" t="s">
        <v>98</v>
      </c>
      <c r="H4525" t="s">
        <v>422</v>
      </c>
      <c r="I4525" t="s">
        <v>446</v>
      </c>
      <c r="J4525" t="s">
        <v>448</v>
      </c>
      <c r="K4525">
        <v>13.27</v>
      </c>
      <c r="L4525">
        <v>34.880000000000003</v>
      </c>
      <c r="M4525" t="s">
        <v>498</v>
      </c>
      <c r="N4525" t="s">
        <v>964</v>
      </c>
      <c r="Q4525">
        <v>7</v>
      </c>
      <c r="R4525">
        <v>10</v>
      </c>
      <c r="S4525" t="s">
        <v>2114</v>
      </c>
      <c r="T4525" t="s">
        <v>3301</v>
      </c>
      <c r="U4525" t="s">
        <v>3411</v>
      </c>
      <c r="V4525" t="s">
        <v>3448</v>
      </c>
      <c r="W4525">
        <v>122</v>
      </c>
      <c r="X4525">
        <v>1075</v>
      </c>
      <c r="Y4525">
        <v>4</v>
      </c>
      <c r="Z4525" t="s">
        <v>3514</v>
      </c>
      <c r="AA4525" t="s">
        <v>6656</v>
      </c>
      <c r="AB4525" t="s">
        <v>6901</v>
      </c>
      <c r="AC4525">
        <v>10</v>
      </c>
      <c r="AD4525" t="s">
        <v>8481</v>
      </c>
      <c r="AE4525" t="s">
        <v>9302</v>
      </c>
      <c r="AF4525" t="s">
        <v>9352</v>
      </c>
      <c r="AG4525" t="s">
        <v>9082</v>
      </c>
    </row>
    <row r="4526" spans="1:33" hidden="1" x14ac:dyDescent="0.25">
      <c r="A4526" t="s">
        <v>72</v>
      </c>
      <c r="B4526">
        <v>2025357</v>
      </c>
      <c r="C4526" t="s">
        <v>86</v>
      </c>
      <c r="D4526">
        <v>4</v>
      </c>
      <c r="E4526" t="s">
        <v>90</v>
      </c>
      <c r="F4526">
        <v>1400</v>
      </c>
      <c r="G4526" t="s">
        <v>98</v>
      </c>
      <c r="H4526" t="s">
        <v>422</v>
      </c>
      <c r="I4526" t="s">
        <v>446</v>
      </c>
      <c r="J4526" t="s">
        <v>448</v>
      </c>
      <c r="K4526">
        <v>13.27</v>
      </c>
      <c r="L4526">
        <v>34.880000000000003</v>
      </c>
      <c r="M4526" t="s">
        <v>498</v>
      </c>
      <c r="N4526" t="s">
        <v>964</v>
      </c>
      <c r="Q4526">
        <v>8</v>
      </c>
      <c r="R4526">
        <v>13</v>
      </c>
      <c r="S4526" t="s">
        <v>1926</v>
      </c>
      <c r="T4526" t="s">
        <v>3113</v>
      </c>
      <c r="U4526" t="s">
        <v>3417</v>
      </c>
      <c r="V4526" t="s">
        <v>3455</v>
      </c>
      <c r="W4526">
        <v>119</v>
      </c>
      <c r="X4526">
        <v>1025</v>
      </c>
      <c r="Y4526">
        <v>11</v>
      </c>
      <c r="Z4526" t="s">
        <v>3490</v>
      </c>
      <c r="AA4526" t="s">
        <v>4936</v>
      </c>
      <c r="AB4526" t="s">
        <v>927</v>
      </c>
      <c r="AC4526">
        <v>59</v>
      </c>
      <c r="AD4526" t="s">
        <v>8482</v>
      </c>
      <c r="AE4526" t="s">
        <v>9381</v>
      </c>
      <c r="AF4526" t="s">
        <v>9240</v>
      </c>
      <c r="AG4526" t="s">
        <v>9104</v>
      </c>
    </row>
    <row r="4527" spans="1:33" hidden="1" x14ac:dyDescent="0.25">
      <c r="A4527" t="s">
        <v>72</v>
      </c>
      <c r="B4527">
        <v>2025357</v>
      </c>
      <c r="C4527" t="s">
        <v>86</v>
      </c>
      <c r="D4527">
        <v>4</v>
      </c>
      <c r="E4527" t="s">
        <v>90</v>
      </c>
      <c r="F4527">
        <v>1400</v>
      </c>
      <c r="G4527" t="s">
        <v>98</v>
      </c>
      <c r="H4527" t="s">
        <v>422</v>
      </c>
      <c r="I4527" t="s">
        <v>446</v>
      </c>
      <c r="J4527" t="s">
        <v>448</v>
      </c>
      <c r="K4527">
        <v>13.27</v>
      </c>
      <c r="L4527">
        <v>34.880000000000003</v>
      </c>
      <c r="M4527" t="s">
        <v>498</v>
      </c>
      <c r="N4527" t="s">
        <v>964</v>
      </c>
      <c r="Q4527">
        <v>9</v>
      </c>
      <c r="R4527">
        <v>7</v>
      </c>
      <c r="S4527" t="s">
        <v>2019</v>
      </c>
      <c r="T4527" t="s">
        <v>3206</v>
      </c>
      <c r="U4527" t="s">
        <v>3431</v>
      </c>
      <c r="V4527" t="s">
        <v>3442</v>
      </c>
      <c r="W4527">
        <v>125</v>
      </c>
      <c r="X4527">
        <v>1043</v>
      </c>
      <c r="Y4527">
        <v>3</v>
      </c>
      <c r="Z4527" t="s">
        <v>3484</v>
      </c>
      <c r="AA4527" t="s">
        <v>6251</v>
      </c>
      <c r="AB4527" t="s">
        <v>7190</v>
      </c>
      <c r="AC4527">
        <v>9.8000000000000007</v>
      </c>
      <c r="AD4527" t="s">
        <v>8431</v>
      </c>
      <c r="AE4527" t="s">
        <v>9307</v>
      </c>
      <c r="AF4527" t="s">
        <v>9211</v>
      </c>
      <c r="AG4527" t="s">
        <v>8474</v>
      </c>
    </row>
    <row r="4528" spans="1:33" hidden="1" x14ac:dyDescent="0.25">
      <c r="A4528" t="s">
        <v>72</v>
      </c>
      <c r="B4528">
        <v>2025357</v>
      </c>
      <c r="C4528" t="s">
        <v>86</v>
      </c>
      <c r="D4528">
        <v>4</v>
      </c>
      <c r="E4528" t="s">
        <v>90</v>
      </c>
      <c r="F4528">
        <v>1400</v>
      </c>
      <c r="G4528" t="s">
        <v>98</v>
      </c>
      <c r="H4528" t="s">
        <v>422</v>
      </c>
      <c r="I4528" t="s">
        <v>446</v>
      </c>
      <c r="J4528" t="s">
        <v>448</v>
      </c>
      <c r="K4528">
        <v>13.27</v>
      </c>
      <c r="L4528">
        <v>34.880000000000003</v>
      </c>
      <c r="M4528" t="s">
        <v>498</v>
      </c>
      <c r="N4528" t="s">
        <v>964</v>
      </c>
      <c r="Q4528">
        <v>10</v>
      </c>
      <c r="R4528">
        <v>1</v>
      </c>
      <c r="S4528" t="s">
        <v>1930</v>
      </c>
      <c r="T4528" t="s">
        <v>3117</v>
      </c>
      <c r="U4528" t="s">
        <v>3422</v>
      </c>
      <c r="V4528" t="s">
        <v>3453</v>
      </c>
      <c r="W4528">
        <v>135</v>
      </c>
      <c r="X4528">
        <v>1138</v>
      </c>
      <c r="Y4528">
        <v>10</v>
      </c>
      <c r="Z4528" t="s">
        <v>3485</v>
      </c>
      <c r="AA4528" t="s">
        <v>6657</v>
      </c>
      <c r="AB4528" t="s">
        <v>6893</v>
      </c>
      <c r="AC4528">
        <v>18</v>
      </c>
      <c r="AD4528" t="s">
        <v>8479</v>
      </c>
      <c r="AE4528" t="s">
        <v>9381</v>
      </c>
      <c r="AF4528" t="s">
        <v>9153</v>
      </c>
      <c r="AG4528" t="s">
        <v>8764</v>
      </c>
    </row>
    <row r="4529" spans="1:33" hidden="1" x14ac:dyDescent="0.25">
      <c r="A4529" t="s">
        <v>72</v>
      </c>
      <c r="B4529">
        <v>2025357</v>
      </c>
      <c r="C4529" t="s">
        <v>86</v>
      </c>
      <c r="D4529">
        <v>4</v>
      </c>
      <c r="E4529" t="s">
        <v>90</v>
      </c>
      <c r="F4529">
        <v>1400</v>
      </c>
      <c r="G4529" t="s">
        <v>98</v>
      </c>
      <c r="H4529" t="s">
        <v>422</v>
      </c>
      <c r="I4529" t="s">
        <v>446</v>
      </c>
      <c r="J4529" t="s">
        <v>448</v>
      </c>
      <c r="K4529">
        <v>13.27</v>
      </c>
      <c r="L4529">
        <v>34.880000000000003</v>
      </c>
      <c r="M4529" t="s">
        <v>498</v>
      </c>
      <c r="N4529" t="s">
        <v>964</v>
      </c>
      <c r="Q4529">
        <v>11</v>
      </c>
      <c r="R4529">
        <v>8</v>
      </c>
      <c r="S4529" t="s">
        <v>1861</v>
      </c>
      <c r="T4529" t="s">
        <v>3048</v>
      </c>
      <c r="U4529" t="s">
        <v>3406</v>
      </c>
      <c r="V4529" t="s">
        <v>3444</v>
      </c>
      <c r="W4529">
        <v>119</v>
      </c>
      <c r="X4529">
        <v>1116</v>
      </c>
      <c r="Y4529">
        <v>7</v>
      </c>
      <c r="Z4529" t="s">
        <v>3515</v>
      </c>
      <c r="AA4529" t="s">
        <v>6658</v>
      </c>
      <c r="AB4529" t="s">
        <v>8329</v>
      </c>
      <c r="AC4529">
        <v>36</v>
      </c>
      <c r="AD4529" t="s">
        <v>8438</v>
      </c>
      <c r="AE4529" t="s">
        <v>9298</v>
      </c>
      <c r="AF4529" t="s">
        <v>9106</v>
      </c>
      <c r="AG4529" t="s">
        <v>8400</v>
      </c>
    </row>
    <row r="4530" spans="1:33" hidden="1" x14ac:dyDescent="0.25">
      <c r="A4530" t="s">
        <v>72</v>
      </c>
      <c r="B4530">
        <v>2025357</v>
      </c>
      <c r="C4530" t="s">
        <v>86</v>
      </c>
      <c r="D4530">
        <v>4</v>
      </c>
      <c r="E4530" t="s">
        <v>90</v>
      </c>
      <c r="F4530">
        <v>1400</v>
      </c>
      <c r="G4530" t="s">
        <v>98</v>
      </c>
      <c r="H4530" t="s">
        <v>422</v>
      </c>
      <c r="I4530" t="s">
        <v>446</v>
      </c>
      <c r="J4530" t="s">
        <v>448</v>
      </c>
      <c r="K4530">
        <v>13.27</v>
      </c>
      <c r="L4530">
        <v>34.880000000000003</v>
      </c>
      <c r="M4530" t="s">
        <v>498</v>
      </c>
      <c r="N4530" t="s">
        <v>964</v>
      </c>
      <c r="Q4530">
        <v>12</v>
      </c>
      <c r="R4530">
        <v>9</v>
      </c>
      <c r="S4530" t="s">
        <v>2121</v>
      </c>
      <c r="T4530" t="s">
        <v>3308</v>
      </c>
      <c r="U4530" t="s">
        <v>3410</v>
      </c>
      <c r="V4530" t="s">
        <v>3446</v>
      </c>
      <c r="W4530">
        <v>122</v>
      </c>
      <c r="X4530">
        <v>1064</v>
      </c>
      <c r="Y4530">
        <v>2</v>
      </c>
      <c r="Z4530" t="s">
        <v>3500</v>
      </c>
      <c r="AA4530" t="s">
        <v>6659</v>
      </c>
      <c r="AB4530" t="s">
        <v>8011</v>
      </c>
      <c r="AC4530">
        <v>52</v>
      </c>
      <c r="AD4530" t="s">
        <v>8792</v>
      </c>
      <c r="AE4530" t="s">
        <v>9296</v>
      </c>
      <c r="AF4530" t="s">
        <v>9107</v>
      </c>
      <c r="AG4530" t="s">
        <v>8687</v>
      </c>
    </row>
    <row r="4531" spans="1:33" hidden="1" x14ac:dyDescent="0.25">
      <c r="A4531" t="s">
        <v>72</v>
      </c>
      <c r="B4531">
        <v>2025357</v>
      </c>
      <c r="C4531" t="s">
        <v>86</v>
      </c>
      <c r="D4531">
        <v>4</v>
      </c>
      <c r="E4531" t="s">
        <v>90</v>
      </c>
      <c r="F4531">
        <v>1400</v>
      </c>
      <c r="G4531" t="s">
        <v>98</v>
      </c>
      <c r="H4531" t="s">
        <v>422</v>
      </c>
      <c r="I4531" t="s">
        <v>446</v>
      </c>
      <c r="J4531" t="s">
        <v>448</v>
      </c>
      <c r="K4531">
        <v>13.27</v>
      </c>
      <c r="L4531">
        <v>34.880000000000003</v>
      </c>
      <c r="M4531" t="s">
        <v>498</v>
      </c>
      <c r="N4531" t="s">
        <v>964</v>
      </c>
      <c r="Q4531">
        <v>13</v>
      </c>
      <c r="R4531">
        <v>11</v>
      </c>
      <c r="S4531" t="s">
        <v>2101</v>
      </c>
      <c r="T4531" t="s">
        <v>3288</v>
      </c>
      <c r="U4531" t="s">
        <v>3415</v>
      </c>
      <c r="V4531" t="s">
        <v>3451</v>
      </c>
      <c r="W4531">
        <v>121</v>
      </c>
      <c r="X4531">
        <v>1127</v>
      </c>
      <c r="Y4531">
        <v>1</v>
      </c>
      <c r="Z4531" t="s">
        <v>3509</v>
      </c>
      <c r="AA4531" t="s">
        <v>6660</v>
      </c>
      <c r="AB4531" t="s">
        <v>7737</v>
      </c>
      <c r="AC4531">
        <v>9.5</v>
      </c>
      <c r="AD4531" t="s">
        <v>8480</v>
      </c>
      <c r="AE4531" t="s">
        <v>9307</v>
      </c>
      <c r="AF4531" t="s">
        <v>8970</v>
      </c>
      <c r="AG4531" t="s">
        <v>8551</v>
      </c>
    </row>
    <row r="4532" spans="1:33" hidden="1" x14ac:dyDescent="0.25">
      <c r="A4532" t="s">
        <v>72</v>
      </c>
      <c r="B4532">
        <v>2025357</v>
      </c>
      <c r="C4532" t="s">
        <v>86</v>
      </c>
      <c r="D4532">
        <v>4</v>
      </c>
      <c r="E4532" t="s">
        <v>90</v>
      </c>
      <c r="F4532">
        <v>1400</v>
      </c>
      <c r="G4532" t="s">
        <v>98</v>
      </c>
      <c r="H4532" t="s">
        <v>422</v>
      </c>
      <c r="I4532" t="s">
        <v>446</v>
      </c>
      <c r="J4532" t="s">
        <v>448</v>
      </c>
      <c r="K4532">
        <v>13.27</v>
      </c>
      <c r="L4532">
        <v>34.880000000000003</v>
      </c>
      <c r="M4532" t="s">
        <v>498</v>
      </c>
      <c r="N4532" t="s">
        <v>964</v>
      </c>
      <c r="Q4532">
        <v>14</v>
      </c>
      <c r="R4532">
        <v>6</v>
      </c>
      <c r="S4532" t="s">
        <v>2127</v>
      </c>
      <c r="T4532" t="s">
        <v>3314</v>
      </c>
      <c r="U4532" t="s">
        <v>3397</v>
      </c>
      <c r="V4532" t="s">
        <v>3449</v>
      </c>
      <c r="W4532">
        <v>127</v>
      </c>
      <c r="X4532">
        <v>1305</v>
      </c>
      <c r="Y4532">
        <v>12</v>
      </c>
      <c r="Z4532" t="s">
        <v>3519</v>
      </c>
      <c r="AA4532" t="s">
        <v>6661</v>
      </c>
      <c r="AB4532" t="s">
        <v>7912</v>
      </c>
      <c r="AC4532">
        <v>56</v>
      </c>
      <c r="AD4532" t="s">
        <v>8434</v>
      </c>
      <c r="AE4532" t="s">
        <v>9299</v>
      </c>
      <c r="AF4532" t="s">
        <v>8891</v>
      </c>
      <c r="AG4532" t="s">
        <v>8555</v>
      </c>
    </row>
    <row r="4533" spans="1:33" hidden="1" x14ac:dyDescent="0.25">
      <c r="A4533" t="s">
        <v>72</v>
      </c>
      <c r="B4533">
        <v>2025357</v>
      </c>
      <c r="C4533" t="s">
        <v>86</v>
      </c>
      <c r="D4533">
        <v>4</v>
      </c>
      <c r="E4533" t="s">
        <v>90</v>
      </c>
      <c r="F4533">
        <v>1400</v>
      </c>
      <c r="G4533" t="s">
        <v>98</v>
      </c>
      <c r="H4533" t="s">
        <v>422</v>
      </c>
      <c r="I4533" t="s">
        <v>446</v>
      </c>
      <c r="J4533" t="s">
        <v>448</v>
      </c>
      <c r="K4533">
        <v>13.27</v>
      </c>
      <c r="L4533">
        <v>34.880000000000003</v>
      </c>
      <c r="M4533" t="s">
        <v>498</v>
      </c>
      <c r="N4533" t="s">
        <v>964</v>
      </c>
      <c r="S4533" t="s">
        <v>1915</v>
      </c>
      <c r="T4533" t="s">
        <v>3102</v>
      </c>
      <c r="U4533" t="s">
        <v>3400</v>
      </c>
      <c r="V4533" t="s">
        <v>3443</v>
      </c>
      <c r="W4533">
        <v>123</v>
      </c>
      <c r="Z4533" t="s">
        <v>3439</v>
      </c>
      <c r="AA4533" t="s">
        <v>3439</v>
      </c>
      <c r="AB4533" t="s">
        <v>3439</v>
      </c>
    </row>
    <row r="4534" spans="1:33" hidden="1" x14ac:dyDescent="0.25">
      <c r="A4534" t="s">
        <v>72</v>
      </c>
      <c r="B4534">
        <v>2025358</v>
      </c>
      <c r="C4534" t="s">
        <v>86</v>
      </c>
      <c r="D4534">
        <v>5</v>
      </c>
      <c r="E4534" t="s">
        <v>90</v>
      </c>
      <c r="F4534">
        <v>1200</v>
      </c>
      <c r="G4534" t="s">
        <v>100</v>
      </c>
      <c r="H4534" t="s">
        <v>420</v>
      </c>
      <c r="I4534" t="s">
        <v>446</v>
      </c>
      <c r="J4534" t="s">
        <v>448</v>
      </c>
      <c r="K4534">
        <v>23.47</v>
      </c>
      <c r="L4534">
        <v>45.62</v>
      </c>
      <c r="M4534" t="s">
        <v>778</v>
      </c>
      <c r="Q4534">
        <v>1</v>
      </c>
      <c r="R4534">
        <v>6</v>
      </c>
      <c r="S4534" t="s">
        <v>2177</v>
      </c>
      <c r="T4534" t="s">
        <v>3364</v>
      </c>
      <c r="U4534" t="s">
        <v>3412</v>
      </c>
      <c r="V4534" t="s">
        <v>3458</v>
      </c>
      <c r="W4534">
        <v>129</v>
      </c>
      <c r="X4534">
        <v>1135</v>
      </c>
      <c r="Y4534">
        <v>14</v>
      </c>
      <c r="Z4534" t="s">
        <v>3478</v>
      </c>
      <c r="AA4534" t="s">
        <v>5071</v>
      </c>
      <c r="AB4534" t="s">
        <v>778</v>
      </c>
      <c r="AC4534">
        <v>4.9000000000000004</v>
      </c>
      <c r="AD4534" t="s">
        <v>8488</v>
      </c>
      <c r="AE4534" t="s">
        <v>9405</v>
      </c>
      <c r="AF4534" t="s">
        <v>9375</v>
      </c>
    </row>
    <row r="4535" spans="1:33" hidden="1" x14ac:dyDescent="0.25">
      <c r="A4535" t="s">
        <v>72</v>
      </c>
      <c r="B4535">
        <v>2025358</v>
      </c>
      <c r="C4535" t="s">
        <v>86</v>
      </c>
      <c r="D4535">
        <v>5</v>
      </c>
      <c r="E4535" t="s">
        <v>90</v>
      </c>
      <c r="F4535">
        <v>1200</v>
      </c>
      <c r="G4535" t="s">
        <v>100</v>
      </c>
      <c r="H4535" t="s">
        <v>420</v>
      </c>
      <c r="I4535" t="s">
        <v>446</v>
      </c>
      <c r="J4535" t="s">
        <v>448</v>
      </c>
      <c r="K4535">
        <v>23.47</v>
      </c>
      <c r="L4535">
        <v>45.62</v>
      </c>
      <c r="M4535" t="s">
        <v>778</v>
      </c>
      <c r="Q4535">
        <v>2</v>
      </c>
      <c r="R4535">
        <v>4</v>
      </c>
      <c r="S4535" t="s">
        <v>2178</v>
      </c>
      <c r="T4535" t="s">
        <v>3365</v>
      </c>
      <c r="U4535" t="s">
        <v>3419</v>
      </c>
      <c r="V4535" t="s">
        <v>3442</v>
      </c>
      <c r="W4535">
        <v>127</v>
      </c>
      <c r="X4535">
        <v>1195</v>
      </c>
      <c r="Y4535">
        <v>3</v>
      </c>
      <c r="Z4535" t="s">
        <v>3481</v>
      </c>
      <c r="AA4535" t="s">
        <v>5645</v>
      </c>
      <c r="AB4535" t="s">
        <v>7466</v>
      </c>
      <c r="AC4535">
        <v>16</v>
      </c>
      <c r="AD4535" t="s">
        <v>8594</v>
      </c>
      <c r="AE4535" t="s">
        <v>9406</v>
      </c>
      <c r="AF4535" t="s">
        <v>9432</v>
      </c>
    </row>
    <row r="4536" spans="1:33" hidden="1" x14ac:dyDescent="0.25">
      <c r="A4536" t="s">
        <v>72</v>
      </c>
      <c r="B4536">
        <v>2025358</v>
      </c>
      <c r="C4536" t="s">
        <v>86</v>
      </c>
      <c r="D4536">
        <v>5</v>
      </c>
      <c r="E4536" t="s">
        <v>90</v>
      </c>
      <c r="F4536">
        <v>1200</v>
      </c>
      <c r="G4536" t="s">
        <v>100</v>
      </c>
      <c r="H4536" t="s">
        <v>420</v>
      </c>
      <c r="I4536" t="s">
        <v>446</v>
      </c>
      <c r="J4536" t="s">
        <v>448</v>
      </c>
      <c r="K4536">
        <v>23.47</v>
      </c>
      <c r="L4536">
        <v>45.62</v>
      </c>
      <c r="M4536" t="s">
        <v>778</v>
      </c>
      <c r="Q4536">
        <v>3</v>
      </c>
      <c r="R4536">
        <v>2</v>
      </c>
      <c r="S4536" t="s">
        <v>2094</v>
      </c>
      <c r="T4536" t="s">
        <v>3281</v>
      </c>
      <c r="U4536" t="s">
        <v>3398</v>
      </c>
      <c r="V4536" t="s">
        <v>3448</v>
      </c>
      <c r="W4536">
        <v>134</v>
      </c>
      <c r="X4536">
        <v>1075</v>
      </c>
      <c r="Y4536">
        <v>5</v>
      </c>
      <c r="Z4536" t="s">
        <v>3514</v>
      </c>
      <c r="AA4536" t="s">
        <v>5719</v>
      </c>
      <c r="AB4536" t="s">
        <v>7012</v>
      </c>
      <c r="AC4536">
        <v>4.8</v>
      </c>
      <c r="AD4536" t="s">
        <v>8441</v>
      </c>
      <c r="AE4536" t="s">
        <v>9406</v>
      </c>
      <c r="AF4536" t="s">
        <v>9232</v>
      </c>
    </row>
    <row r="4537" spans="1:33" hidden="1" x14ac:dyDescent="0.25">
      <c r="A4537" t="s">
        <v>72</v>
      </c>
      <c r="B4537">
        <v>2025358</v>
      </c>
      <c r="C4537" t="s">
        <v>86</v>
      </c>
      <c r="D4537">
        <v>5</v>
      </c>
      <c r="E4537" t="s">
        <v>90</v>
      </c>
      <c r="F4537">
        <v>1200</v>
      </c>
      <c r="G4537" t="s">
        <v>100</v>
      </c>
      <c r="H4537" t="s">
        <v>420</v>
      </c>
      <c r="I4537" t="s">
        <v>446</v>
      </c>
      <c r="J4537" t="s">
        <v>448</v>
      </c>
      <c r="K4537">
        <v>23.47</v>
      </c>
      <c r="L4537">
        <v>45.62</v>
      </c>
      <c r="M4537" t="s">
        <v>778</v>
      </c>
      <c r="Q4537">
        <v>4</v>
      </c>
      <c r="R4537">
        <v>7</v>
      </c>
      <c r="S4537" t="s">
        <v>2098</v>
      </c>
      <c r="T4537" t="s">
        <v>3285</v>
      </c>
      <c r="U4537" t="s">
        <v>3401</v>
      </c>
      <c r="V4537" t="s">
        <v>3451</v>
      </c>
      <c r="W4537">
        <v>129</v>
      </c>
      <c r="X4537">
        <v>1170</v>
      </c>
      <c r="Y4537">
        <v>10</v>
      </c>
      <c r="Z4537" t="s">
        <v>3498</v>
      </c>
      <c r="AA4537" t="s">
        <v>6662</v>
      </c>
      <c r="AB4537" t="s">
        <v>556</v>
      </c>
      <c r="AC4537">
        <v>13</v>
      </c>
      <c r="AD4537" t="s">
        <v>8778</v>
      </c>
      <c r="AE4537" t="s">
        <v>9404</v>
      </c>
      <c r="AF4537" t="s">
        <v>9235</v>
      </c>
    </row>
    <row r="4538" spans="1:33" hidden="1" x14ac:dyDescent="0.25">
      <c r="A4538" t="s">
        <v>72</v>
      </c>
      <c r="B4538">
        <v>2025358</v>
      </c>
      <c r="C4538" t="s">
        <v>86</v>
      </c>
      <c r="D4538">
        <v>5</v>
      </c>
      <c r="E4538" t="s">
        <v>90</v>
      </c>
      <c r="F4538">
        <v>1200</v>
      </c>
      <c r="G4538" t="s">
        <v>100</v>
      </c>
      <c r="H4538" t="s">
        <v>420</v>
      </c>
      <c r="I4538" t="s">
        <v>446</v>
      </c>
      <c r="J4538" t="s">
        <v>448</v>
      </c>
      <c r="K4538">
        <v>23.47</v>
      </c>
      <c r="L4538">
        <v>45.62</v>
      </c>
      <c r="M4538" t="s">
        <v>778</v>
      </c>
      <c r="Q4538">
        <v>5</v>
      </c>
      <c r="R4538">
        <v>14</v>
      </c>
      <c r="S4538" t="s">
        <v>1596</v>
      </c>
      <c r="T4538" t="s">
        <v>2783</v>
      </c>
      <c r="U4538" t="s">
        <v>3416</v>
      </c>
      <c r="V4538" t="s">
        <v>3446</v>
      </c>
      <c r="W4538">
        <v>120</v>
      </c>
      <c r="X4538">
        <v>1101</v>
      </c>
      <c r="Y4538">
        <v>12</v>
      </c>
      <c r="Z4538" t="s">
        <v>3491</v>
      </c>
      <c r="AA4538" t="s">
        <v>5119</v>
      </c>
      <c r="AB4538" t="s">
        <v>653</v>
      </c>
      <c r="AC4538">
        <v>7.1</v>
      </c>
      <c r="AD4538" t="s">
        <v>8651</v>
      </c>
      <c r="AE4538" t="s">
        <v>9403</v>
      </c>
      <c r="AF4538" t="s">
        <v>8549</v>
      </c>
    </row>
    <row r="4539" spans="1:33" hidden="1" x14ac:dyDescent="0.25">
      <c r="A4539" t="s">
        <v>72</v>
      </c>
      <c r="B4539">
        <v>2025358</v>
      </c>
      <c r="C4539" t="s">
        <v>86</v>
      </c>
      <c r="D4539">
        <v>5</v>
      </c>
      <c r="E4539" t="s">
        <v>90</v>
      </c>
      <c r="F4539">
        <v>1200</v>
      </c>
      <c r="G4539" t="s">
        <v>100</v>
      </c>
      <c r="H4539" t="s">
        <v>420</v>
      </c>
      <c r="I4539" t="s">
        <v>446</v>
      </c>
      <c r="J4539" t="s">
        <v>448</v>
      </c>
      <c r="K4539">
        <v>23.47</v>
      </c>
      <c r="L4539">
        <v>45.62</v>
      </c>
      <c r="M4539" t="s">
        <v>778</v>
      </c>
      <c r="Q4539">
        <v>6</v>
      </c>
      <c r="R4539">
        <v>12</v>
      </c>
      <c r="S4539" t="s">
        <v>2012</v>
      </c>
      <c r="T4539" t="s">
        <v>3199</v>
      </c>
      <c r="U4539" t="s">
        <v>3399</v>
      </c>
      <c r="V4539" t="s">
        <v>3456</v>
      </c>
      <c r="W4539">
        <v>125</v>
      </c>
      <c r="X4539">
        <v>1091</v>
      </c>
      <c r="Y4539">
        <v>4</v>
      </c>
      <c r="Z4539" t="s">
        <v>3491</v>
      </c>
      <c r="AA4539" t="s">
        <v>6663</v>
      </c>
      <c r="AB4539" t="s">
        <v>571</v>
      </c>
      <c r="AC4539">
        <v>22</v>
      </c>
      <c r="AD4539" t="s">
        <v>8443</v>
      </c>
      <c r="AE4539" t="s">
        <v>9413</v>
      </c>
      <c r="AF4539" t="s">
        <v>9211</v>
      </c>
    </row>
    <row r="4540" spans="1:33" hidden="1" x14ac:dyDescent="0.25">
      <c r="A4540" t="s">
        <v>72</v>
      </c>
      <c r="B4540">
        <v>2025358</v>
      </c>
      <c r="C4540" t="s">
        <v>86</v>
      </c>
      <c r="D4540">
        <v>5</v>
      </c>
      <c r="E4540" t="s">
        <v>90</v>
      </c>
      <c r="F4540">
        <v>1200</v>
      </c>
      <c r="G4540" t="s">
        <v>100</v>
      </c>
      <c r="H4540" t="s">
        <v>420</v>
      </c>
      <c r="I4540" t="s">
        <v>446</v>
      </c>
      <c r="J4540" t="s">
        <v>448</v>
      </c>
      <c r="K4540">
        <v>23.47</v>
      </c>
      <c r="L4540">
        <v>45.62</v>
      </c>
      <c r="M4540" t="s">
        <v>778</v>
      </c>
      <c r="Q4540">
        <v>7</v>
      </c>
      <c r="R4540">
        <v>3</v>
      </c>
      <c r="S4540" t="s">
        <v>2117</v>
      </c>
      <c r="T4540" t="s">
        <v>3304</v>
      </c>
      <c r="U4540" t="s">
        <v>3400</v>
      </c>
      <c r="V4540" t="s">
        <v>3460</v>
      </c>
      <c r="W4540">
        <v>129</v>
      </c>
      <c r="X4540">
        <v>1098</v>
      </c>
      <c r="Y4540">
        <v>2</v>
      </c>
      <c r="Z4540" t="s">
        <v>3486</v>
      </c>
      <c r="AA4540" t="s">
        <v>6437</v>
      </c>
      <c r="AB4540" t="s">
        <v>619</v>
      </c>
      <c r="AC4540">
        <v>4.4000000000000004</v>
      </c>
      <c r="AD4540" t="s">
        <v>8444</v>
      </c>
      <c r="AE4540" t="s">
        <v>9413</v>
      </c>
      <c r="AF4540" t="s">
        <v>8490</v>
      </c>
    </row>
    <row r="4541" spans="1:33" hidden="1" x14ac:dyDescent="0.25">
      <c r="A4541" t="s">
        <v>72</v>
      </c>
      <c r="B4541">
        <v>2025358</v>
      </c>
      <c r="C4541" t="s">
        <v>86</v>
      </c>
      <c r="D4541">
        <v>5</v>
      </c>
      <c r="E4541" t="s">
        <v>90</v>
      </c>
      <c r="F4541">
        <v>1200</v>
      </c>
      <c r="G4541" t="s">
        <v>100</v>
      </c>
      <c r="H4541" t="s">
        <v>420</v>
      </c>
      <c r="I4541" t="s">
        <v>446</v>
      </c>
      <c r="J4541" t="s">
        <v>448</v>
      </c>
      <c r="K4541">
        <v>23.47</v>
      </c>
      <c r="L4541">
        <v>45.62</v>
      </c>
      <c r="M4541" t="s">
        <v>778</v>
      </c>
      <c r="Q4541">
        <v>8</v>
      </c>
      <c r="R4541">
        <v>8</v>
      </c>
      <c r="S4541" t="s">
        <v>2088</v>
      </c>
      <c r="T4541" t="s">
        <v>3275</v>
      </c>
      <c r="U4541" t="s">
        <v>3404</v>
      </c>
      <c r="V4541" t="s">
        <v>3452</v>
      </c>
      <c r="W4541">
        <v>129</v>
      </c>
      <c r="X4541">
        <v>1248</v>
      </c>
      <c r="Y4541">
        <v>7</v>
      </c>
      <c r="Z4541" t="s">
        <v>3492</v>
      </c>
      <c r="AA4541" t="s">
        <v>5583</v>
      </c>
      <c r="AB4541" t="s">
        <v>7177</v>
      </c>
      <c r="AC4541">
        <v>23</v>
      </c>
      <c r="AD4541" t="s">
        <v>8449</v>
      </c>
      <c r="AE4541" t="s">
        <v>9413</v>
      </c>
      <c r="AF4541" t="s">
        <v>9373</v>
      </c>
    </row>
    <row r="4542" spans="1:33" hidden="1" x14ac:dyDescent="0.25">
      <c r="A4542" t="s">
        <v>72</v>
      </c>
      <c r="B4542">
        <v>2025358</v>
      </c>
      <c r="C4542" t="s">
        <v>86</v>
      </c>
      <c r="D4542">
        <v>5</v>
      </c>
      <c r="E4542" t="s">
        <v>90</v>
      </c>
      <c r="F4542">
        <v>1200</v>
      </c>
      <c r="G4542" t="s">
        <v>100</v>
      </c>
      <c r="H4542" t="s">
        <v>420</v>
      </c>
      <c r="I4542" t="s">
        <v>446</v>
      </c>
      <c r="J4542" t="s">
        <v>448</v>
      </c>
      <c r="K4542">
        <v>23.47</v>
      </c>
      <c r="L4542">
        <v>45.62</v>
      </c>
      <c r="M4542" t="s">
        <v>778</v>
      </c>
      <c r="Q4542">
        <v>9</v>
      </c>
      <c r="R4542">
        <v>11</v>
      </c>
      <c r="S4542" t="s">
        <v>1106</v>
      </c>
      <c r="T4542" t="s">
        <v>2293</v>
      </c>
      <c r="U4542" t="s">
        <v>3397</v>
      </c>
      <c r="V4542" t="s">
        <v>3459</v>
      </c>
      <c r="W4542">
        <v>126</v>
      </c>
      <c r="X4542">
        <v>1161</v>
      </c>
      <c r="Y4542">
        <v>9</v>
      </c>
      <c r="Z4542" t="s">
        <v>3487</v>
      </c>
      <c r="AA4542" t="s">
        <v>5890</v>
      </c>
      <c r="AB4542" t="s">
        <v>764</v>
      </c>
      <c r="AC4542">
        <v>7.3</v>
      </c>
      <c r="AD4542" t="s">
        <v>8491</v>
      </c>
      <c r="AE4542" t="s">
        <v>9436</v>
      </c>
      <c r="AF4542" t="s">
        <v>9364</v>
      </c>
    </row>
    <row r="4543" spans="1:33" hidden="1" x14ac:dyDescent="0.25">
      <c r="A4543" t="s">
        <v>72</v>
      </c>
      <c r="B4543">
        <v>2025358</v>
      </c>
      <c r="C4543" t="s">
        <v>86</v>
      </c>
      <c r="D4543">
        <v>5</v>
      </c>
      <c r="E4543" t="s">
        <v>90</v>
      </c>
      <c r="F4543">
        <v>1200</v>
      </c>
      <c r="G4543" t="s">
        <v>100</v>
      </c>
      <c r="H4543" t="s">
        <v>420</v>
      </c>
      <c r="I4543" t="s">
        <v>446</v>
      </c>
      <c r="J4543" t="s">
        <v>448</v>
      </c>
      <c r="K4543">
        <v>23.47</v>
      </c>
      <c r="L4543">
        <v>45.62</v>
      </c>
      <c r="M4543" t="s">
        <v>778</v>
      </c>
      <c r="Q4543">
        <v>10</v>
      </c>
      <c r="R4543">
        <v>10</v>
      </c>
      <c r="S4543" t="s">
        <v>1695</v>
      </c>
      <c r="T4543" t="s">
        <v>2882</v>
      </c>
      <c r="U4543" t="s">
        <v>3406</v>
      </c>
      <c r="V4543" t="s">
        <v>3455</v>
      </c>
      <c r="W4543">
        <v>126</v>
      </c>
      <c r="X4543">
        <v>1123</v>
      </c>
      <c r="Y4543">
        <v>13</v>
      </c>
      <c r="Z4543" t="s">
        <v>3493</v>
      </c>
      <c r="AA4543" t="s">
        <v>5357</v>
      </c>
      <c r="AB4543" t="s">
        <v>6983</v>
      </c>
      <c r="AC4543">
        <v>37</v>
      </c>
      <c r="AD4543" t="s">
        <v>8981</v>
      </c>
      <c r="AE4543" t="s">
        <v>9327</v>
      </c>
      <c r="AF4543" t="s">
        <v>8415</v>
      </c>
    </row>
    <row r="4544" spans="1:33" hidden="1" x14ac:dyDescent="0.25">
      <c r="A4544" t="s">
        <v>72</v>
      </c>
      <c r="B4544">
        <v>2025358</v>
      </c>
      <c r="C4544" t="s">
        <v>86</v>
      </c>
      <c r="D4544">
        <v>5</v>
      </c>
      <c r="E4544" t="s">
        <v>90</v>
      </c>
      <c r="F4544">
        <v>1200</v>
      </c>
      <c r="G4544" t="s">
        <v>100</v>
      </c>
      <c r="H4544" t="s">
        <v>420</v>
      </c>
      <c r="I4544" t="s">
        <v>446</v>
      </c>
      <c r="J4544" t="s">
        <v>448</v>
      </c>
      <c r="K4544">
        <v>23.47</v>
      </c>
      <c r="L4544">
        <v>45.62</v>
      </c>
      <c r="M4544" t="s">
        <v>778</v>
      </c>
      <c r="Q4544">
        <v>11</v>
      </c>
      <c r="R4544">
        <v>13</v>
      </c>
      <c r="S4544" t="s">
        <v>1860</v>
      </c>
      <c r="T4544" t="s">
        <v>3047</v>
      </c>
      <c r="U4544" t="s">
        <v>3417</v>
      </c>
      <c r="V4544" t="s">
        <v>3441</v>
      </c>
      <c r="W4544">
        <v>124</v>
      </c>
      <c r="X4544">
        <v>1090</v>
      </c>
      <c r="Y4544">
        <v>1</v>
      </c>
      <c r="Z4544" t="s">
        <v>3495</v>
      </c>
      <c r="AA4544" t="s">
        <v>5114</v>
      </c>
      <c r="AB4544" t="s">
        <v>7092</v>
      </c>
      <c r="AC4544">
        <v>93</v>
      </c>
      <c r="AD4544" t="s">
        <v>8493</v>
      </c>
      <c r="AE4544" t="s">
        <v>9436</v>
      </c>
      <c r="AF4544" t="s">
        <v>8752</v>
      </c>
    </row>
    <row r="4545" spans="1:33" hidden="1" x14ac:dyDescent="0.25">
      <c r="A4545" t="s">
        <v>72</v>
      </c>
      <c r="B4545">
        <v>2025358</v>
      </c>
      <c r="C4545" t="s">
        <v>86</v>
      </c>
      <c r="D4545">
        <v>5</v>
      </c>
      <c r="E4545" t="s">
        <v>90</v>
      </c>
      <c r="F4545">
        <v>1200</v>
      </c>
      <c r="G4545" t="s">
        <v>100</v>
      </c>
      <c r="H4545" t="s">
        <v>420</v>
      </c>
      <c r="I4545" t="s">
        <v>446</v>
      </c>
      <c r="J4545" t="s">
        <v>448</v>
      </c>
      <c r="K4545">
        <v>23.47</v>
      </c>
      <c r="L4545">
        <v>45.62</v>
      </c>
      <c r="M4545" t="s">
        <v>778</v>
      </c>
      <c r="Q4545">
        <v>12</v>
      </c>
      <c r="R4545">
        <v>9</v>
      </c>
      <c r="S4545" t="s">
        <v>2042</v>
      </c>
      <c r="T4545" t="s">
        <v>3229</v>
      </c>
      <c r="U4545" t="s">
        <v>3409</v>
      </c>
      <c r="V4545" t="s">
        <v>3447</v>
      </c>
      <c r="W4545">
        <v>127</v>
      </c>
      <c r="X4545">
        <v>1129</v>
      </c>
      <c r="Y4545">
        <v>11</v>
      </c>
      <c r="Z4545" t="s">
        <v>3545</v>
      </c>
      <c r="AA4545" t="s">
        <v>5731</v>
      </c>
      <c r="AB4545" t="s">
        <v>7087</v>
      </c>
      <c r="AC4545">
        <v>134</v>
      </c>
      <c r="AD4545" t="s">
        <v>8489</v>
      </c>
      <c r="AE4545" t="s">
        <v>9450</v>
      </c>
      <c r="AF4545" t="s">
        <v>8595</v>
      </c>
    </row>
    <row r="4546" spans="1:33" hidden="1" x14ac:dyDescent="0.25">
      <c r="A4546" t="s">
        <v>72</v>
      </c>
      <c r="B4546">
        <v>2025358</v>
      </c>
      <c r="C4546" t="s">
        <v>86</v>
      </c>
      <c r="D4546">
        <v>5</v>
      </c>
      <c r="E4546" t="s">
        <v>90</v>
      </c>
      <c r="F4546">
        <v>1200</v>
      </c>
      <c r="G4546" t="s">
        <v>100</v>
      </c>
      <c r="H4546" t="s">
        <v>420</v>
      </c>
      <c r="I4546" t="s">
        <v>446</v>
      </c>
      <c r="J4546" t="s">
        <v>448</v>
      </c>
      <c r="K4546">
        <v>23.47</v>
      </c>
      <c r="L4546">
        <v>45.62</v>
      </c>
      <c r="M4546" t="s">
        <v>778</v>
      </c>
      <c r="Q4546">
        <v>13</v>
      </c>
      <c r="R4546">
        <v>1</v>
      </c>
      <c r="S4546" t="s">
        <v>1271</v>
      </c>
      <c r="T4546" t="s">
        <v>2458</v>
      </c>
      <c r="U4546" t="s">
        <v>3402</v>
      </c>
      <c r="V4546" t="s">
        <v>3445</v>
      </c>
      <c r="W4546">
        <v>129</v>
      </c>
      <c r="X4546">
        <v>1186</v>
      </c>
      <c r="Y4546">
        <v>6</v>
      </c>
      <c r="Z4546" t="s">
        <v>3545</v>
      </c>
      <c r="AA4546" t="s">
        <v>5250</v>
      </c>
      <c r="AB4546" t="s">
        <v>7036</v>
      </c>
      <c r="AC4546">
        <v>65</v>
      </c>
      <c r="AD4546" t="s">
        <v>8445</v>
      </c>
      <c r="AE4546" t="s">
        <v>9231</v>
      </c>
      <c r="AF4546" t="s">
        <v>8751</v>
      </c>
    </row>
    <row r="4547" spans="1:33" hidden="1" x14ac:dyDescent="0.25">
      <c r="A4547" t="s">
        <v>72</v>
      </c>
      <c r="B4547">
        <v>2025358</v>
      </c>
      <c r="C4547" t="s">
        <v>86</v>
      </c>
      <c r="D4547">
        <v>5</v>
      </c>
      <c r="E4547" t="s">
        <v>90</v>
      </c>
      <c r="F4547">
        <v>1200</v>
      </c>
      <c r="G4547" t="s">
        <v>100</v>
      </c>
      <c r="H4547" t="s">
        <v>420</v>
      </c>
      <c r="I4547" t="s">
        <v>446</v>
      </c>
      <c r="J4547" t="s">
        <v>448</v>
      </c>
      <c r="K4547">
        <v>23.47</v>
      </c>
      <c r="L4547">
        <v>45.62</v>
      </c>
      <c r="M4547" t="s">
        <v>778</v>
      </c>
      <c r="Q4547">
        <v>14</v>
      </c>
      <c r="R4547">
        <v>5</v>
      </c>
      <c r="S4547" t="s">
        <v>2179</v>
      </c>
      <c r="T4547" t="s">
        <v>3366</v>
      </c>
      <c r="U4547" t="s">
        <v>3407</v>
      </c>
      <c r="V4547" t="s">
        <v>3449</v>
      </c>
      <c r="W4547">
        <v>129</v>
      </c>
      <c r="X4547">
        <v>1222</v>
      </c>
      <c r="Y4547">
        <v>8</v>
      </c>
      <c r="Z4547" t="s">
        <v>3558</v>
      </c>
      <c r="AA4547" t="s">
        <v>6664</v>
      </c>
      <c r="AB4547" t="s">
        <v>7376</v>
      </c>
      <c r="AC4547">
        <v>60</v>
      </c>
      <c r="AD4547" t="s">
        <v>8595</v>
      </c>
      <c r="AE4547" t="s">
        <v>9328</v>
      </c>
      <c r="AF4547" t="s">
        <v>8414</v>
      </c>
    </row>
    <row r="4548" spans="1:33" hidden="1" x14ac:dyDescent="0.25">
      <c r="A4548" t="s">
        <v>72</v>
      </c>
      <c r="B4548">
        <v>2025359</v>
      </c>
      <c r="C4548" t="s">
        <v>86</v>
      </c>
      <c r="D4548">
        <v>6</v>
      </c>
      <c r="E4548" t="s">
        <v>90</v>
      </c>
      <c r="F4548">
        <v>1400</v>
      </c>
      <c r="G4548" t="s">
        <v>100</v>
      </c>
      <c r="H4548" t="s">
        <v>422</v>
      </c>
      <c r="I4548" t="s">
        <v>446</v>
      </c>
      <c r="J4548" t="s">
        <v>448</v>
      </c>
      <c r="K4548">
        <v>13.74</v>
      </c>
      <c r="L4548">
        <v>35.47</v>
      </c>
      <c r="M4548" t="s">
        <v>779</v>
      </c>
      <c r="N4548" t="s">
        <v>965</v>
      </c>
      <c r="Q4548">
        <v>1</v>
      </c>
      <c r="R4548">
        <v>5</v>
      </c>
      <c r="S4548" t="s">
        <v>2087</v>
      </c>
      <c r="T4548" t="s">
        <v>3274</v>
      </c>
      <c r="U4548" t="s">
        <v>3412</v>
      </c>
      <c r="V4548" t="s">
        <v>3458</v>
      </c>
      <c r="W4548">
        <v>127</v>
      </c>
      <c r="X4548">
        <v>1180</v>
      </c>
      <c r="Y4548">
        <v>6</v>
      </c>
      <c r="Z4548" t="s">
        <v>3478</v>
      </c>
      <c r="AA4548" t="s">
        <v>6665</v>
      </c>
      <c r="AB4548" t="s">
        <v>965</v>
      </c>
      <c r="AC4548">
        <v>5</v>
      </c>
      <c r="AD4548" t="s">
        <v>8576</v>
      </c>
      <c r="AE4548" t="s">
        <v>9309</v>
      </c>
      <c r="AF4548" t="s">
        <v>8417</v>
      </c>
      <c r="AG4548" t="s">
        <v>9428</v>
      </c>
    </row>
    <row r="4549" spans="1:33" hidden="1" x14ac:dyDescent="0.25">
      <c r="A4549" t="s">
        <v>72</v>
      </c>
      <c r="B4549">
        <v>2025359</v>
      </c>
      <c r="C4549" t="s">
        <v>86</v>
      </c>
      <c r="D4549">
        <v>6</v>
      </c>
      <c r="E4549" t="s">
        <v>90</v>
      </c>
      <c r="F4549">
        <v>1400</v>
      </c>
      <c r="G4549" t="s">
        <v>100</v>
      </c>
      <c r="H4549" t="s">
        <v>422</v>
      </c>
      <c r="I4549" t="s">
        <v>446</v>
      </c>
      <c r="J4549" t="s">
        <v>448</v>
      </c>
      <c r="K4549">
        <v>13.74</v>
      </c>
      <c r="L4549">
        <v>35.47</v>
      </c>
      <c r="M4549" t="s">
        <v>779</v>
      </c>
      <c r="N4549" t="s">
        <v>965</v>
      </c>
      <c r="Q4549">
        <v>2</v>
      </c>
      <c r="R4549">
        <v>12</v>
      </c>
      <c r="S4549" t="s">
        <v>1070</v>
      </c>
      <c r="T4549" t="s">
        <v>2257</v>
      </c>
      <c r="U4549" t="s">
        <v>3406</v>
      </c>
      <c r="V4549" t="s">
        <v>3455</v>
      </c>
      <c r="W4549">
        <v>119</v>
      </c>
      <c r="X4549">
        <v>1164</v>
      </c>
      <c r="Y4549">
        <v>7</v>
      </c>
      <c r="Z4549" t="s">
        <v>3505</v>
      </c>
      <c r="AA4549" t="s">
        <v>6666</v>
      </c>
      <c r="AB4549" t="s">
        <v>7252</v>
      </c>
      <c r="AC4549">
        <v>14</v>
      </c>
      <c r="AD4549" t="s">
        <v>8781</v>
      </c>
      <c r="AE4549" t="s">
        <v>9301</v>
      </c>
      <c r="AF4549" t="s">
        <v>9107</v>
      </c>
      <c r="AG4549" t="s">
        <v>9366</v>
      </c>
    </row>
    <row r="4550" spans="1:33" hidden="1" x14ac:dyDescent="0.25">
      <c r="A4550" t="s">
        <v>72</v>
      </c>
      <c r="B4550">
        <v>2025359</v>
      </c>
      <c r="C4550" t="s">
        <v>86</v>
      </c>
      <c r="D4550">
        <v>6</v>
      </c>
      <c r="E4550" t="s">
        <v>90</v>
      </c>
      <c r="F4550">
        <v>1400</v>
      </c>
      <c r="G4550" t="s">
        <v>100</v>
      </c>
      <c r="H4550" t="s">
        <v>422</v>
      </c>
      <c r="I4550" t="s">
        <v>446</v>
      </c>
      <c r="J4550" t="s">
        <v>448</v>
      </c>
      <c r="K4550">
        <v>13.74</v>
      </c>
      <c r="L4550">
        <v>35.47</v>
      </c>
      <c r="M4550" t="s">
        <v>779</v>
      </c>
      <c r="N4550" t="s">
        <v>965</v>
      </c>
      <c r="Q4550">
        <v>3</v>
      </c>
      <c r="R4550">
        <v>3</v>
      </c>
      <c r="S4550" t="s">
        <v>1490</v>
      </c>
      <c r="T4550" t="s">
        <v>2677</v>
      </c>
      <c r="U4550" t="s">
        <v>3416</v>
      </c>
      <c r="V4550" t="s">
        <v>3460</v>
      </c>
      <c r="W4550">
        <v>132</v>
      </c>
      <c r="X4550">
        <v>1033</v>
      </c>
      <c r="Y4550">
        <v>8</v>
      </c>
      <c r="Z4550" t="s">
        <v>3480</v>
      </c>
      <c r="AA4550" t="s">
        <v>6280</v>
      </c>
      <c r="AB4550" t="s">
        <v>7121</v>
      </c>
      <c r="AC4550">
        <v>4.9000000000000004</v>
      </c>
      <c r="AD4550" t="s">
        <v>8574</v>
      </c>
      <c r="AE4550" t="s">
        <v>9308</v>
      </c>
      <c r="AF4550" t="s">
        <v>9153</v>
      </c>
      <c r="AG4550" t="s">
        <v>9199</v>
      </c>
    </row>
    <row r="4551" spans="1:33" hidden="1" x14ac:dyDescent="0.25">
      <c r="A4551" t="s">
        <v>72</v>
      </c>
      <c r="B4551">
        <v>2025359</v>
      </c>
      <c r="C4551" t="s">
        <v>86</v>
      </c>
      <c r="D4551">
        <v>6</v>
      </c>
      <c r="E4551" t="s">
        <v>90</v>
      </c>
      <c r="F4551">
        <v>1400</v>
      </c>
      <c r="G4551" t="s">
        <v>100</v>
      </c>
      <c r="H4551" t="s">
        <v>422</v>
      </c>
      <c r="I4551" t="s">
        <v>446</v>
      </c>
      <c r="J4551" t="s">
        <v>448</v>
      </c>
      <c r="K4551">
        <v>13.74</v>
      </c>
      <c r="L4551">
        <v>35.47</v>
      </c>
      <c r="M4551" t="s">
        <v>779</v>
      </c>
      <c r="N4551" t="s">
        <v>965</v>
      </c>
      <c r="Q4551">
        <v>4</v>
      </c>
      <c r="R4551">
        <v>7</v>
      </c>
      <c r="S4551" t="s">
        <v>1947</v>
      </c>
      <c r="T4551" t="s">
        <v>3134</v>
      </c>
      <c r="U4551" t="s">
        <v>3407</v>
      </c>
      <c r="V4551" t="s">
        <v>3448</v>
      </c>
      <c r="W4551">
        <v>124</v>
      </c>
      <c r="X4551">
        <v>1065</v>
      </c>
      <c r="Y4551">
        <v>2</v>
      </c>
      <c r="Z4551" t="s">
        <v>3521</v>
      </c>
      <c r="AA4551" t="s">
        <v>6667</v>
      </c>
      <c r="AB4551" t="s">
        <v>7021</v>
      </c>
      <c r="AC4551">
        <v>33</v>
      </c>
      <c r="AD4551" t="s">
        <v>8819</v>
      </c>
      <c r="AE4551" t="s">
        <v>9376</v>
      </c>
      <c r="AF4551" t="s">
        <v>9107</v>
      </c>
      <c r="AG4551" t="s">
        <v>8417</v>
      </c>
    </row>
    <row r="4552" spans="1:33" hidden="1" x14ac:dyDescent="0.25">
      <c r="A4552" t="s">
        <v>72</v>
      </c>
      <c r="B4552">
        <v>2025359</v>
      </c>
      <c r="C4552" t="s">
        <v>86</v>
      </c>
      <c r="D4552">
        <v>6</v>
      </c>
      <c r="E4552" t="s">
        <v>90</v>
      </c>
      <c r="F4552">
        <v>1400</v>
      </c>
      <c r="G4552" t="s">
        <v>100</v>
      </c>
      <c r="H4552" t="s">
        <v>422</v>
      </c>
      <c r="I4552" t="s">
        <v>446</v>
      </c>
      <c r="J4552" t="s">
        <v>448</v>
      </c>
      <c r="K4552">
        <v>13.74</v>
      </c>
      <c r="L4552">
        <v>35.47</v>
      </c>
      <c r="M4552" t="s">
        <v>779</v>
      </c>
      <c r="N4552" t="s">
        <v>965</v>
      </c>
      <c r="Q4552">
        <v>5</v>
      </c>
      <c r="R4552">
        <v>2</v>
      </c>
      <c r="S4552" t="s">
        <v>1605</v>
      </c>
      <c r="T4552" t="s">
        <v>2792</v>
      </c>
      <c r="U4552" t="s">
        <v>3419</v>
      </c>
      <c r="V4552" t="s">
        <v>3442</v>
      </c>
      <c r="W4552">
        <v>132</v>
      </c>
      <c r="X4552">
        <v>1144</v>
      </c>
      <c r="Y4552">
        <v>4</v>
      </c>
      <c r="Z4552" t="s">
        <v>3521</v>
      </c>
      <c r="AA4552" t="s">
        <v>6668</v>
      </c>
      <c r="AB4552" t="s">
        <v>7021</v>
      </c>
      <c r="AC4552">
        <v>3.5</v>
      </c>
      <c r="AD4552" t="s">
        <v>8575</v>
      </c>
      <c r="AE4552" t="s">
        <v>9308</v>
      </c>
      <c r="AF4552" t="s">
        <v>9107</v>
      </c>
      <c r="AG4552" t="s">
        <v>8413</v>
      </c>
    </row>
    <row r="4553" spans="1:33" hidden="1" x14ac:dyDescent="0.25">
      <c r="A4553" t="s">
        <v>72</v>
      </c>
      <c r="B4553">
        <v>2025359</v>
      </c>
      <c r="C4553" t="s">
        <v>86</v>
      </c>
      <c r="D4553">
        <v>6</v>
      </c>
      <c r="E4553" t="s">
        <v>90</v>
      </c>
      <c r="F4553">
        <v>1400</v>
      </c>
      <c r="G4553" t="s">
        <v>100</v>
      </c>
      <c r="H4553" t="s">
        <v>422</v>
      </c>
      <c r="I4553" t="s">
        <v>446</v>
      </c>
      <c r="J4553" t="s">
        <v>448</v>
      </c>
      <c r="K4553">
        <v>13.74</v>
      </c>
      <c r="L4553">
        <v>35.47</v>
      </c>
      <c r="M4553" t="s">
        <v>779</v>
      </c>
      <c r="N4553" t="s">
        <v>965</v>
      </c>
      <c r="Q4553">
        <v>6</v>
      </c>
      <c r="R4553">
        <v>1</v>
      </c>
      <c r="S4553" t="s">
        <v>1281</v>
      </c>
      <c r="T4553" t="s">
        <v>2468</v>
      </c>
      <c r="U4553" t="s">
        <v>3411</v>
      </c>
      <c r="V4553" t="s">
        <v>3451</v>
      </c>
      <c r="W4553">
        <v>135</v>
      </c>
      <c r="X4553">
        <v>1064</v>
      </c>
      <c r="Y4553">
        <v>3</v>
      </c>
      <c r="Z4553" t="s">
        <v>3482</v>
      </c>
      <c r="AA4553" t="s">
        <v>6669</v>
      </c>
      <c r="AB4553" t="s">
        <v>7262</v>
      </c>
      <c r="AC4553">
        <v>3.8</v>
      </c>
      <c r="AD4553" t="s">
        <v>8783</v>
      </c>
      <c r="AE4553" t="s">
        <v>9348</v>
      </c>
      <c r="AF4553" t="s">
        <v>9153</v>
      </c>
      <c r="AG4553" t="s">
        <v>8957</v>
      </c>
    </row>
    <row r="4554" spans="1:33" hidden="1" x14ac:dyDescent="0.25">
      <c r="A4554" t="s">
        <v>72</v>
      </c>
      <c r="B4554">
        <v>2025359</v>
      </c>
      <c r="C4554" t="s">
        <v>86</v>
      </c>
      <c r="D4554">
        <v>6</v>
      </c>
      <c r="E4554" t="s">
        <v>90</v>
      </c>
      <c r="F4554">
        <v>1400</v>
      </c>
      <c r="G4554" t="s">
        <v>100</v>
      </c>
      <c r="H4554" t="s">
        <v>422</v>
      </c>
      <c r="I4554" t="s">
        <v>446</v>
      </c>
      <c r="J4554" t="s">
        <v>448</v>
      </c>
      <c r="K4554">
        <v>13.74</v>
      </c>
      <c r="L4554">
        <v>35.47</v>
      </c>
      <c r="M4554" t="s">
        <v>779</v>
      </c>
      <c r="N4554" t="s">
        <v>965</v>
      </c>
      <c r="Q4554">
        <v>7</v>
      </c>
      <c r="R4554">
        <v>11</v>
      </c>
      <c r="S4554" t="s">
        <v>1388</v>
      </c>
      <c r="T4554" t="s">
        <v>2575</v>
      </c>
      <c r="U4554" t="s">
        <v>3399</v>
      </c>
      <c r="V4554" t="s">
        <v>3456</v>
      </c>
      <c r="W4554">
        <v>120</v>
      </c>
      <c r="X4554">
        <v>1192</v>
      </c>
      <c r="Y4554">
        <v>1</v>
      </c>
      <c r="Z4554" t="s">
        <v>3490</v>
      </c>
      <c r="AA4554" t="s">
        <v>5156</v>
      </c>
      <c r="AB4554" t="s">
        <v>7123</v>
      </c>
      <c r="AC4554">
        <v>19</v>
      </c>
      <c r="AD4554" t="s">
        <v>8571</v>
      </c>
      <c r="AE4554" t="s">
        <v>9305</v>
      </c>
      <c r="AF4554" t="s">
        <v>8891</v>
      </c>
      <c r="AG4554" t="s">
        <v>8751</v>
      </c>
    </row>
    <row r="4555" spans="1:33" hidden="1" x14ac:dyDescent="0.25">
      <c r="A4555" t="s">
        <v>72</v>
      </c>
      <c r="B4555">
        <v>2025359</v>
      </c>
      <c r="C4555" t="s">
        <v>86</v>
      </c>
      <c r="D4555">
        <v>6</v>
      </c>
      <c r="E4555" t="s">
        <v>90</v>
      </c>
      <c r="F4555">
        <v>1400</v>
      </c>
      <c r="G4555" t="s">
        <v>100</v>
      </c>
      <c r="H4555" t="s">
        <v>422</v>
      </c>
      <c r="I4555" t="s">
        <v>446</v>
      </c>
      <c r="J4555" t="s">
        <v>448</v>
      </c>
      <c r="K4555">
        <v>13.74</v>
      </c>
      <c r="L4555">
        <v>35.47</v>
      </c>
      <c r="M4555" t="s">
        <v>779</v>
      </c>
      <c r="N4555" t="s">
        <v>965</v>
      </c>
      <c r="Q4555">
        <v>8</v>
      </c>
      <c r="R4555">
        <v>6</v>
      </c>
      <c r="S4555" t="s">
        <v>2131</v>
      </c>
      <c r="T4555" t="s">
        <v>3318</v>
      </c>
      <c r="U4555" t="s">
        <v>3431</v>
      </c>
      <c r="V4555" t="s">
        <v>3450</v>
      </c>
      <c r="W4555">
        <v>127</v>
      </c>
      <c r="X4555">
        <v>1140</v>
      </c>
      <c r="Y4555">
        <v>5</v>
      </c>
      <c r="Z4555" t="s">
        <v>3484</v>
      </c>
      <c r="AA4555" t="s">
        <v>6670</v>
      </c>
      <c r="AB4555" t="s">
        <v>7211</v>
      </c>
      <c r="AC4555">
        <v>40</v>
      </c>
      <c r="AD4555" t="s">
        <v>8781</v>
      </c>
      <c r="AE4555" t="s">
        <v>9308</v>
      </c>
      <c r="AF4555" t="s">
        <v>9152</v>
      </c>
      <c r="AG4555" t="s">
        <v>9053</v>
      </c>
    </row>
    <row r="4556" spans="1:33" hidden="1" x14ac:dyDescent="0.25">
      <c r="A4556" t="s">
        <v>72</v>
      </c>
      <c r="B4556">
        <v>2025359</v>
      </c>
      <c r="C4556" t="s">
        <v>86</v>
      </c>
      <c r="D4556">
        <v>6</v>
      </c>
      <c r="E4556" t="s">
        <v>90</v>
      </c>
      <c r="F4556">
        <v>1400</v>
      </c>
      <c r="G4556" t="s">
        <v>100</v>
      </c>
      <c r="H4556" t="s">
        <v>422</v>
      </c>
      <c r="I4556" t="s">
        <v>446</v>
      </c>
      <c r="J4556" t="s">
        <v>448</v>
      </c>
      <c r="K4556">
        <v>13.74</v>
      </c>
      <c r="L4556">
        <v>35.47</v>
      </c>
      <c r="M4556" t="s">
        <v>779</v>
      </c>
      <c r="N4556" t="s">
        <v>965</v>
      </c>
      <c r="Q4556">
        <v>9</v>
      </c>
      <c r="R4556">
        <v>13</v>
      </c>
      <c r="S4556" t="s">
        <v>1445</v>
      </c>
      <c r="T4556" t="s">
        <v>2632</v>
      </c>
      <c r="U4556" t="s">
        <v>3410</v>
      </c>
      <c r="V4556" t="s">
        <v>3443</v>
      </c>
      <c r="W4556">
        <v>119</v>
      </c>
      <c r="X4556">
        <v>1047</v>
      </c>
      <c r="Y4556">
        <v>13</v>
      </c>
      <c r="Z4556" t="s">
        <v>3484</v>
      </c>
      <c r="AA4556" t="s">
        <v>6671</v>
      </c>
      <c r="AB4556" t="s">
        <v>7211</v>
      </c>
      <c r="AC4556">
        <v>102</v>
      </c>
      <c r="AD4556" t="s">
        <v>8583</v>
      </c>
      <c r="AE4556" t="s">
        <v>9301</v>
      </c>
      <c r="AF4556" t="s">
        <v>9082</v>
      </c>
      <c r="AG4556" t="s">
        <v>9054</v>
      </c>
    </row>
    <row r="4557" spans="1:33" hidden="1" x14ac:dyDescent="0.25">
      <c r="A4557" t="s">
        <v>72</v>
      </c>
      <c r="B4557">
        <v>2025359</v>
      </c>
      <c r="C4557" t="s">
        <v>86</v>
      </c>
      <c r="D4557">
        <v>6</v>
      </c>
      <c r="E4557" t="s">
        <v>90</v>
      </c>
      <c r="F4557">
        <v>1400</v>
      </c>
      <c r="G4557" t="s">
        <v>100</v>
      </c>
      <c r="H4557" t="s">
        <v>422</v>
      </c>
      <c r="I4557" t="s">
        <v>446</v>
      </c>
      <c r="J4557" t="s">
        <v>448</v>
      </c>
      <c r="K4557">
        <v>13.74</v>
      </c>
      <c r="L4557">
        <v>35.47</v>
      </c>
      <c r="M4557" t="s">
        <v>779</v>
      </c>
      <c r="N4557" t="s">
        <v>965</v>
      </c>
      <c r="Q4557">
        <v>10</v>
      </c>
      <c r="R4557">
        <v>8</v>
      </c>
      <c r="S4557" t="s">
        <v>1277</v>
      </c>
      <c r="T4557" t="s">
        <v>2464</v>
      </c>
      <c r="U4557" t="s">
        <v>3408</v>
      </c>
      <c r="V4557" t="s">
        <v>3459</v>
      </c>
      <c r="W4557">
        <v>121</v>
      </c>
      <c r="X4557">
        <v>1093</v>
      </c>
      <c r="Y4557">
        <v>11</v>
      </c>
      <c r="Z4557" t="s">
        <v>3497</v>
      </c>
      <c r="AA4557" t="s">
        <v>5298</v>
      </c>
      <c r="AB4557" t="s">
        <v>822</v>
      </c>
      <c r="AC4557">
        <v>65</v>
      </c>
      <c r="AD4557" t="s">
        <v>8585</v>
      </c>
      <c r="AE4557" t="s">
        <v>9449</v>
      </c>
      <c r="AF4557" t="s">
        <v>8419</v>
      </c>
      <c r="AG4557" t="s">
        <v>8553</v>
      </c>
    </row>
    <row r="4558" spans="1:33" hidden="1" x14ac:dyDescent="0.25">
      <c r="A4558" t="s">
        <v>72</v>
      </c>
      <c r="B4558">
        <v>2025359</v>
      </c>
      <c r="C4558" t="s">
        <v>86</v>
      </c>
      <c r="D4558">
        <v>6</v>
      </c>
      <c r="E4558" t="s">
        <v>90</v>
      </c>
      <c r="F4558">
        <v>1400</v>
      </c>
      <c r="G4558" t="s">
        <v>100</v>
      </c>
      <c r="H4558" t="s">
        <v>422</v>
      </c>
      <c r="I4558" t="s">
        <v>446</v>
      </c>
      <c r="J4558" t="s">
        <v>448</v>
      </c>
      <c r="K4558">
        <v>13.74</v>
      </c>
      <c r="L4558">
        <v>35.47</v>
      </c>
      <c r="M4558" t="s">
        <v>779</v>
      </c>
      <c r="N4558" t="s">
        <v>965</v>
      </c>
      <c r="Q4558">
        <v>11</v>
      </c>
      <c r="R4558">
        <v>14</v>
      </c>
      <c r="S4558" t="s">
        <v>1075</v>
      </c>
      <c r="T4558" t="s">
        <v>2262</v>
      </c>
      <c r="U4558" t="s">
        <v>3417</v>
      </c>
      <c r="V4558" t="s">
        <v>3444</v>
      </c>
      <c r="W4558">
        <v>117</v>
      </c>
      <c r="X4558">
        <v>1172</v>
      </c>
      <c r="Y4558">
        <v>12</v>
      </c>
      <c r="Z4558" t="s">
        <v>3485</v>
      </c>
      <c r="AA4558" t="s">
        <v>6672</v>
      </c>
      <c r="AB4558" t="s">
        <v>8234</v>
      </c>
      <c r="AC4558">
        <v>34</v>
      </c>
      <c r="AD4558" t="s">
        <v>8785</v>
      </c>
      <c r="AE4558" t="s">
        <v>9303</v>
      </c>
      <c r="AF4558" t="s">
        <v>9353</v>
      </c>
      <c r="AG4558" t="s">
        <v>8872</v>
      </c>
    </row>
    <row r="4559" spans="1:33" hidden="1" x14ac:dyDescent="0.25">
      <c r="A4559" t="s">
        <v>72</v>
      </c>
      <c r="B4559">
        <v>2025359</v>
      </c>
      <c r="C4559" t="s">
        <v>86</v>
      </c>
      <c r="D4559">
        <v>6</v>
      </c>
      <c r="E4559" t="s">
        <v>90</v>
      </c>
      <c r="F4559">
        <v>1400</v>
      </c>
      <c r="G4559" t="s">
        <v>100</v>
      </c>
      <c r="H4559" t="s">
        <v>422</v>
      </c>
      <c r="I4559" t="s">
        <v>446</v>
      </c>
      <c r="J4559" t="s">
        <v>448</v>
      </c>
      <c r="K4559">
        <v>13.74</v>
      </c>
      <c r="L4559">
        <v>35.47</v>
      </c>
      <c r="M4559" t="s">
        <v>779</v>
      </c>
      <c r="N4559" t="s">
        <v>965</v>
      </c>
      <c r="Q4559">
        <v>12</v>
      </c>
      <c r="R4559">
        <v>4</v>
      </c>
      <c r="S4559" t="s">
        <v>1850</v>
      </c>
      <c r="T4559" t="s">
        <v>3037</v>
      </c>
      <c r="U4559" t="s">
        <v>3409</v>
      </c>
      <c r="V4559" t="s">
        <v>3444</v>
      </c>
      <c r="W4559">
        <v>127</v>
      </c>
      <c r="X4559">
        <v>1177</v>
      </c>
      <c r="Y4559">
        <v>9</v>
      </c>
      <c r="Z4559" t="s">
        <v>3491</v>
      </c>
      <c r="AA4559" t="s">
        <v>6673</v>
      </c>
      <c r="AB4559" t="s">
        <v>8330</v>
      </c>
      <c r="AC4559">
        <v>49</v>
      </c>
      <c r="AD4559" t="s">
        <v>8585</v>
      </c>
      <c r="AE4559" t="s">
        <v>9305</v>
      </c>
      <c r="AF4559" t="s">
        <v>9082</v>
      </c>
      <c r="AG4559" t="s">
        <v>8472</v>
      </c>
    </row>
    <row r="4560" spans="1:33" hidden="1" x14ac:dyDescent="0.25">
      <c r="A4560" t="s">
        <v>72</v>
      </c>
      <c r="B4560">
        <v>2025359</v>
      </c>
      <c r="C4560" t="s">
        <v>86</v>
      </c>
      <c r="D4560">
        <v>6</v>
      </c>
      <c r="E4560" t="s">
        <v>90</v>
      </c>
      <c r="F4560">
        <v>1400</v>
      </c>
      <c r="G4560" t="s">
        <v>100</v>
      </c>
      <c r="H4560" t="s">
        <v>422</v>
      </c>
      <c r="I4560" t="s">
        <v>446</v>
      </c>
      <c r="J4560" t="s">
        <v>448</v>
      </c>
      <c r="K4560">
        <v>13.74</v>
      </c>
      <c r="L4560">
        <v>35.47</v>
      </c>
      <c r="M4560" t="s">
        <v>779</v>
      </c>
      <c r="N4560" t="s">
        <v>965</v>
      </c>
      <c r="Q4560">
        <v>13</v>
      </c>
      <c r="R4560">
        <v>10</v>
      </c>
      <c r="S4560" t="s">
        <v>1854</v>
      </c>
      <c r="T4560" t="s">
        <v>3041</v>
      </c>
      <c r="U4560" t="s">
        <v>3398</v>
      </c>
      <c r="V4560" t="s">
        <v>3452</v>
      </c>
      <c r="W4560">
        <v>127</v>
      </c>
      <c r="X4560">
        <v>1193</v>
      </c>
      <c r="Y4560">
        <v>10</v>
      </c>
      <c r="Z4560" t="s">
        <v>3488</v>
      </c>
      <c r="AA4560" t="s">
        <v>6674</v>
      </c>
      <c r="AB4560" t="s">
        <v>955</v>
      </c>
      <c r="AC4560">
        <v>88</v>
      </c>
      <c r="AD4560" t="s">
        <v>8569</v>
      </c>
      <c r="AE4560" t="s">
        <v>9305</v>
      </c>
      <c r="AF4560" t="s">
        <v>9082</v>
      </c>
      <c r="AG4560" t="s">
        <v>8415</v>
      </c>
    </row>
    <row r="4561" spans="1:33" hidden="1" x14ac:dyDescent="0.25">
      <c r="A4561" t="s">
        <v>72</v>
      </c>
      <c r="B4561">
        <v>2025359</v>
      </c>
      <c r="C4561" t="s">
        <v>86</v>
      </c>
      <c r="D4561">
        <v>6</v>
      </c>
      <c r="E4561" t="s">
        <v>90</v>
      </c>
      <c r="F4561">
        <v>1400</v>
      </c>
      <c r="G4561" t="s">
        <v>100</v>
      </c>
      <c r="H4561" t="s">
        <v>422</v>
      </c>
      <c r="I4561" t="s">
        <v>446</v>
      </c>
      <c r="J4561" t="s">
        <v>448</v>
      </c>
      <c r="K4561">
        <v>13.74</v>
      </c>
      <c r="L4561">
        <v>35.47</v>
      </c>
      <c r="M4561" t="s">
        <v>779</v>
      </c>
      <c r="N4561" t="s">
        <v>965</v>
      </c>
      <c r="Q4561">
        <v>14</v>
      </c>
      <c r="R4561">
        <v>9</v>
      </c>
      <c r="S4561" t="s">
        <v>1771</v>
      </c>
      <c r="T4561" t="s">
        <v>2958</v>
      </c>
      <c r="U4561" t="s">
        <v>3397</v>
      </c>
      <c r="V4561" t="s">
        <v>3449</v>
      </c>
      <c r="W4561">
        <v>121</v>
      </c>
      <c r="X4561">
        <v>1214</v>
      </c>
      <c r="Y4561">
        <v>14</v>
      </c>
      <c r="Z4561" t="s">
        <v>3493</v>
      </c>
      <c r="AA4561" t="s">
        <v>6675</v>
      </c>
      <c r="AB4561" t="s">
        <v>8331</v>
      </c>
      <c r="AC4561">
        <v>164</v>
      </c>
      <c r="AD4561" t="s">
        <v>8571</v>
      </c>
      <c r="AE4561" t="s">
        <v>9296</v>
      </c>
      <c r="AF4561" t="s">
        <v>8419</v>
      </c>
      <c r="AG4561" t="s">
        <v>8556</v>
      </c>
    </row>
    <row r="4562" spans="1:33" hidden="1" x14ac:dyDescent="0.25">
      <c r="A4562" t="s">
        <v>72</v>
      </c>
      <c r="B4562">
        <v>2025359</v>
      </c>
      <c r="C4562" t="s">
        <v>86</v>
      </c>
      <c r="D4562">
        <v>6</v>
      </c>
      <c r="E4562" t="s">
        <v>90</v>
      </c>
      <c r="F4562">
        <v>1400</v>
      </c>
      <c r="G4562" t="s">
        <v>100</v>
      </c>
      <c r="H4562" t="s">
        <v>422</v>
      </c>
      <c r="I4562" t="s">
        <v>446</v>
      </c>
      <c r="J4562" t="s">
        <v>448</v>
      </c>
      <c r="K4562">
        <v>13.74</v>
      </c>
      <c r="L4562">
        <v>35.47</v>
      </c>
      <c r="M4562" t="s">
        <v>779</v>
      </c>
      <c r="N4562" t="s">
        <v>965</v>
      </c>
      <c r="S4562" t="s">
        <v>1448</v>
      </c>
      <c r="T4562" t="s">
        <v>2635</v>
      </c>
      <c r="U4562" t="s">
        <v>3398</v>
      </c>
      <c r="V4562" t="s">
        <v>3441</v>
      </c>
      <c r="W4562">
        <v>120</v>
      </c>
      <c r="Z4562" t="s">
        <v>3439</v>
      </c>
      <c r="AA4562" t="s">
        <v>3439</v>
      </c>
      <c r="AB4562" t="s">
        <v>3439</v>
      </c>
    </row>
    <row r="4563" spans="1:33" hidden="1" x14ac:dyDescent="0.25">
      <c r="A4563" t="s">
        <v>72</v>
      </c>
      <c r="B4563">
        <v>2025360</v>
      </c>
      <c r="C4563" t="s">
        <v>86</v>
      </c>
      <c r="D4563">
        <v>7</v>
      </c>
      <c r="E4563" t="s">
        <v>90</v>
      </c>
      <c r="F4563">
        <v>1600</v>
      </c>
      <c r="G4563" t="s">
        <v>100</v>
      </c>
      <c r="H4563" t="s">
        <v>423</v>
      </c>
      <c r="I4563" t="s">
        <v>446</v>
      </c>
      <c r="J4563" t="s">
        <v>448</v>
      </c>
      <c r="K4563">
        <v>24.9</v>
      </c>
      <c r="L4563">
        <v>47.68</v>
      </c>
      <c r="M4563" t="s">
        <v>780</v>
      </c>
      <c r="N4563" t="s">
        <v>966</v>
      </c>
      <c r="Q4563">
        <v>1</v>
      </c>
      <c r="R4563">
        <v>2</v>
      </c>
      <c r="S4563" t="s">
        <v>1999</v>
      </c>
      <c r="T4563" t="s">
        <v>3186</v>
      </c>
      <c r="U4563" t="s">
        <v>3431</v>
      </c>
      <c r="V4563" t="s">
        <v>3444</v>
      </c>
      <c r="W4563">
        <v>134</v>
      </c>
      <c r="X4563">
        <v>1212</v>
      </c>
      <c r="Y4563">
        <v>9</v>
      </c>
      <c r="Z4563" t="s">
        <v>3478</v>
      </c>
      <c r="AA4563" t="s">
        <v>6676</v>
      </c>
      <c r="AB4563" t="s">
        <v>966</v>
      </c>
      <c r="AC4563">
        <v>5.2</v>
      </c>
      <c r="AD4563" t="s">
        <v>8869</v>
      </c>
      <c r="AE4563" t="s">
        <v>8748</v>
      </c>
      <c r="AF4563" t="s">
        <v>9439</v>
      </c>
      <c r="AG4563" t="s">
        <v>9400</v>
      </c>
    </row>
    <row r="4564" spans="1:33" hidden="1" x14ac:dyDescent="0.25">
      <c r="A4564" t="s">
        <v>72</v>
      </c>
      <c r="B4564">
        <v>2025360</v>
      </c>
      <c r="C4564" t="s">
        <v>86</v>
      </c>
      <c r="D4564">
        <v>7</v>
      </c>
      <c r="E4564" t="s">
        <v>90</v>
      </c>
      <c r="F4564">
        <v>1600</v>
      </c>
      <c r="G4564" t="s">
        <v>100</v>
      </c>
      <c r="H4564" t="s">
        <v>423</v>
      </c>
      <c r="I4564" t="s">
        <v>446</v>
      </c>
      <c r="J4564" t="s">
        <v>448</v>
      </c>
      <c r="K4564">
        <v>24.9</v>
      </c>
      <c r="L4564">
        <v>47.68</v>
      </c>
      <c r="M4564" t="s">
        <v>780</v>
      </c>
      <c r="N4564" t="s">
        <v>966</v>
      </c>
      <c r="Q4564">
        <v>2</v>
      </c>
      <c r="R4564">
        <v>5</v>
      </c>
      <c r="S4564" t="s">
        <v>1793</v>
      </c>
      <c r="T4564" t="s">
        <v>2980</v>
      </c>
      <c r="U4564" t="s">
        <v>3401</v>
      </c>
      <c r="V4564" t="s">
        <v>3458</v>
      </c>
      <c r="W4564">
        <v>130</v>
      </c>
      <c r="X4564">
        <v>1154</v>
      </c>
      <c r="Y4564">
        <v>5</v>
      </c>
      <c r="Z4564" t="s">
        <v>3505</v>
      </c>
      <c r="AA4564" t="s">
        <v>6677</v>
      </c>
      <c r="AB4564" t="s">
        <v>8332</v>
      </c>
      <c r="AC4564">
        <v>4.3</v>
      </c>
      <c r="AD4564" t="s">
        <v>8867</v>
      </c>
      <c r="AE4564" t="s">
        <v>8945</v>
      </c>
      <c r="AF4564" t="s">
        <v>9103</v>
      </c>
      <c r="AG4564" t="s">
        <v>9358</v>
      </c>
    </row>
    <row r="4565" spans="1:33" hidden="1" x14ac:dyDescent="0.25">
      <c r="A4565" t="s">
        <v>72</v>
      </c>
      <c r="B4565">
        <v>2025360</v>
      </c>
      <c r="C4565" t="s">
        <v>86</v>
      </c>
      <c r="D4565">
        <v>7</v>
      </c>
      <c r="E4565" t="s">
        <v>90</v>
      </c>
      <c r="F4565">
        <v>1600</v>
      </c>
      <c r="G4565" t="s">
        <v>100</v>
      </c>
      <c r="H4565" t="s">
        <v>423</v>
      </c>
      <c r="I4565" t="s">
        <v>446</v>
      </c>
      <c r="J4565" t="s">
        <v>448</v>
      </c>
      <c r="K4565">
        <v>24.9</v>
      </c>
      <c r="L4565">
        <v>47.68</v>
      </c>
      <c r="M4565" t="s">
        <v>780</v>
      </c>
      <c r="N4565" t="s">
        <v>966</v>
      </c>
      <c r="Q4565">
        <v>3</v>
      </c>
      <c r="R4565">
        <v>4</v>
      </c>
      <c r="S4565" t="s">
        <v>1684</v>
      </c>
      <c r="T4565" t="s">
        <v>2871</v>
      </c>
      <c r="U4565" t="s">
        <v>3411</v>
      </c>
      <c r="V4565" t="s">
        <v>3443</v>
      </c>
      <c r="W4565">
        <v>130</v>
      </c>
      <c r="X4565">
        <v>1102</v>
      </c>
      <c r="Y4565">
        <v>14</v>
      </c>
      <c r="Z4565" t="s">
        <v>3489</v>
      </c>
      <c r="AA4565" t="s">
        <v>5526</v>
      </c>
      <c r="AB4565" t="s">
        <v>8333</v>
      </c>
      <c r="AC4565">
        <v>6.3</v>
      </c>
      <c r="AD4565" t="s">
        <v>8743</v>
      </c>
      <c r="AE4565" t="s">
        <v>9372</v>
      </c>
      <c r="AF4565" t="s">
        <v>457</v>
      </c>
      <c r="AG4565" t="s">
        <v>8395</v>
      </c>
    </row>
    <row r="4566" spans="1:33" hidden="1" x14ac:dyDescent="0.25">
      <c r="A4566" t="s">
        <v>72</v>
      </c>
      <c r="B4566">
        <v>2025360</v>
      </c>
      <c r="C4566" t="s">
        <v>86</v>
      </c>
      <c r="D4566">
        <v>7</v>
      </c>
      <c r="E4566" t="s">
        <v>90</v>
      </c>
      <c r="F4566">
        <v>1600</v>
      </c>
      <c r="G4566" t="s">
        <v>100</v>
      </c>
      <c r="H4566" t="s">
        <v>423</v>
      </c>
      <c r="I4566" t="s">
        <v>446</v>
      </c>
      <c r="J4566" t="s">
        <v>448</v>
      </c>
      <c r="K4566">
        <v>24.9</v>
      </c>
      <c r="L4566">
        <v>47.68</v>
      </c>
      <c r="M4566" t="s">
        <v>780</v>
      </c>
      <c r="N4566" t="s">
        <v>966</v>
      </c>
      <c r="Q4566">
        <v>4</v>
      </c>
      <c r="R4566">
        <v>7</v>
      </c>
      <c r="S4566" t="s">
        <v>1949</v>
      </c>
      <c r="T4566" t="s">
        <v>3136</v>
      </c>
      <c r="U4566" t="s">
        <v>3415</v>
      </c>
      <c r="V4566" t="s">
        <v>3448</v>
      </c>
      <c r="W4566">
        <v>127</v>
      </c>
      <c r="X4566">
        <v>1035</v>
      </c>
      <c r="Y4566">
        <v>13</v>
      </c>
      <c r="Z4566" t="s">
        <v>3481</v>
      </c>
      <c r="AA4566" t="s">
        <v>6678</v>
      </c>
      <c r="AB4566" t="s">
        <v>7201</v>
      </c>
      <c r="AC4566">
        <v>39</v>
      </c>
      <c r="AD4566" t="s">
        <v>8992</v>
      </c>
      <c r="AE4566" t="s">
        <v>8946</v>
      </c>
      <c r="AF4566" t="s">
        <v>9399</v>
      </c>
      <c r="AG4566" t="s">
        <v>9362</v>
      </c>
    </row>
    <row r="4567" spans="1:33" hidden="1" x14ac:dyDescent="0.25">
      <c r="A4567" t="s">
        <v>72</v>
      </c>
      <c r="B4567">
        <v>2025360</v>
      </c>
      <c r="C4567" t="s">
        <v>86</v>
      </c>
      <c r="D4567">
        <v>7</v>
      </c>
      <c r="E4567" t="s">
        <v>90</v>
      </c>
      <c r="F4567">
        <v>1600</v>
      </c>
      <c r="G4567" t="s">
        <v>100</v>
      </c>
      <c r="H4567" t="s">
        <v>423</v>
      </c>
      <c r="I4567" t="s">
        <v>446</v>
      </c>
      <c r="J4567" t="s">
        <v>448</v>
      </c>
      <c r="K4567">
        <v>24.9</v>
      </c>
      <c r="L4567">
        <v>47.68</v>
      </c>
      <c r="M4567" t="s">
        <v>780</v>
      </c>
      <c r="N4567" t="s">
        <v>966</v>
      </c>
      <c r="Q4567">
        <v>5</v>
      </c>
      <c r="R4567">
        <v>8</v>
      </c>
      <c r="S4567" t="s">
        <v>1796</v>
      </c>
      <c r="T4567" t="s">
        <v>2983</v>
      </c>
      <c r="U4567" t="s">
        <v>3412</v>
      </c>
      <c r="V4567" t="s">
        <v>3442</v>
      </c>
      <c r="W4567">
        <v>127</v>
      </c>
      <c r="X4567">
        <v>1203</v>
      </c>
      <c r="Y4567">
        <v>3</v>
      </c>
      <c r="Z4567" t="s">
        <v>3481</v>
      </c>
      <c r="AA4567" t="s">
        <v>6679</v>
      </c>
      <c r="AB4567" t="s">
        <v>7158</v>
      </c>
      <c r="AC4567">
        <v>6.4</v>
      </c>
      <c r="AD4567" t="s">
        <v>9093</v>
      </c>
      <c r="AE4567" t="s">
        <v>8748</v>
      </c>
      <c r="AF4567" t="s">
        <v>9439</v>
      </c>
      <c r="AG4567" t="s">
        <v>9372</v>
      </c>
    </row>
    <row r="4568" spans="1:33" hidden="1" x14ac:dyDescent="0.25">
      <c r="A4568" t="s">
        <v>72</v>
      </c>
      <c r="B4568">
        <v>2025360</v>
      </c>
      <c r="C4568" t="s">
        <v>86</v>
      </c>
      <c r="D4568">
        <v>7</v>
      </c>
      <c r="E4568" t="s">
        <v>90</v>
      </c>
      <c r="F4568">
        <v>1600</v>
      </c>
      <c r="G4568" t="s">
        <v>100</v>
      </c>
      <c r="H4568" t="s">
        <v>423</v>
      </c>
      <c r="I4568" t="s">
        <v>446</v>
      </c>
      <c r="J4568" t="s">
        <v>448</v>
      </c>
      <c r="K4568">
        <v>24.9</v>
      </c>
      <c r="L4568">
        <v>47.68</v>
      </c>
      <c r="M4568" t="s">
        <v>780</v>
      </c>
      <c r="N4568" t="s">
        <v>966</v>
      </c>
      <c r="Q4568">
        <v>6</v>
      </c>
      <c r="R4568">
        <v>12</v>
      </c>
      <c r="S4568" t="s">
        <v>1472</v>
      </c>
      <c r="T4568" t="s">
        <v>2659</v>
      </c>
      <c r="U4568" t="s">
        <v>3410</v>
      </c>
      <c r="V4568" t="s">
        <v>3461</v>
      </c>
      <c r="W4568">
        <v>123</v>
      </c>
      <c r="X4568">
        <v>1127</v>
      </c>
      <c r="Y4568">
        <v>1</v>
      </c>
      <c r="Z4568" t="s">
        <v>3524</v>
      </c>
      <c r="AA4568" t="s">
        <v>5816</v>
      </c>
      <c r="AB4568" t="s">
        <v>7365</v>
      </c>
      <c r="AC4568">
        <v>7.6</v>
      </c>
      <c r="AD4568" t="s">
        <v>8864</v>
      </c>
      <c r="AE4568" t="s">
        <v>9372</v>
      </c>
      <c r="AF4568" t="s">
        <v>8863</v>
      </c>
      <c r="AG4568" t="s">
        <v>8558</v>
      </c>
    </row>
    <row r="4569" spans="1:33" hidden="1" x14ac:dyDescent="0.25">
      <c r="A4569" t="s">
        <v>72</v>
      </c>
      <c r="B4569">
        <v>2025360</v>
      </c>
      <c r="C4569" t="s">
        <v>86</v>
      </c>
      <c r="D4569">
        <v>7</v>
      </c>
      <c r="E4569" t="s">
        <v>90</v>
      </c>
      <c r="F4569">
        <v>1600</v>
      </c>
      <c r="G4569" t="s">
        <v>100</v>
      </c>
      <c r="H4569" t="s">
        <v>423</v>
      </c>
      <c r="I4569" t="s">
        <v>446</v>
      </c>
      <c r="J4569" t="s">
        <v>448</v>
      </c>
      <c r="K4569">
        <v>24.9</v>
      </c>
      <c r="L4569">
        <v>47.68</v>
      </c>
      <c r="M4569" t="s">
        <v>780</v>
      </c>
      <c r="N4569" t="s">
        <v>966</v>
      </c>
      <c r="Q4569">
        <v>7</v>
      </c>
      <c r="R4569">
        <v>13</v>
      </c>
      <c r="S4569" t="s">
        <v>1444</v>
      </c>
      <c r="T4569" t="s">
        <v>2631</v>
      </c>
      <c r="U4569" t="s">
        <v>3417</v>
      </c>
      <c r="V4569" t="s">
        <v>3440</v>
      </c>
      <c r="W4569">
        <v>121</v>
      </c>
      <c r="X4569">
        <v>1170</v>
      </c>
      <c r="Y4569">
        <v>8</v>
      </c>
      <c r="Z4569" t="s">
        <v>3524</v>
      </c>
      <c r="AA4569" t="s">
        <v>6680</v>
      </c>
      <c r="AB4569" t="s">
        <v>7817</v>
      </c>
      <c r="AC4569">
        <v>120</v>
      </c>
      <c r="AD4569" t="s">
        <v>8741</v>
      </c>
      <c r="AE4569" t="s">
        <v>8749</v>
      </c>
      <c r="AF4569" t="s">
        <v>9103</v>
      </c>
      <c r="AG4569" t="s">
        <v>8957</v>
      </c>
    </row>
    <row r="4570" spans="1:33" hidden="1" x14ac:dyDescent="0.25">
      <c r="A4570" t="s">
        <v>72</v>
      </c>
      <c r="B4570">
        <v>2025360</v>
      </c>
      <c r="C4570" t="s">
        <v>86</v>
      </c>
      <c r="D4570">
        <v>7</v>
      </c>
      <c r="E4570" t="s">
        <v>90</v>
      </c>
      <c r="F4570">
        <v>1600</v>
      </c>
      <c r="G4570" t="s">
        <v>100</v>
      </c>
      <c r="H4570" t="s">
        <v>423</v>
      </c>
      <c r="I4570" t="s">
        <v>446</v>
      </c>
      <c r="J4570" t="s">
        <v>448</v>
      </c>
      <c r="K4570">
        <v>24.9</v>
      </c>
      <c r="L4570">
        <v>47.68</v>
      </c>
      <c r="M4570" t="s">
        <v>780</v>
      </c>
      <c r="N4570" t="s">
        <v>966</v>
      </c>
      <c r="Q4570">
        <v>8</v>
      </c>
      <c r="R4570">
        <v>1</v>
      </c>
      <c r="S4570" t="s">
        <v>1458</v>
      </c>
      <c r="T4570" t="s">
        <v>2645</v>
      </c>
      <c r="U4570" t="s">
        <v>3422</v>
      </c>
      <c r="V4570" t="s">
        <v>3447</v>
      </c>
      <c r="W4570">
        <v>134</v>
      </c>
      <c r="X4570">
        <v>1132</v>
      </c>
      <c r="Y4570">
        <v>2</v>
      </c>
      <c r="Z4570" t="s">
        <v>3496</v>
      </c>
      <c r="AA4570" t="s">
        <v>6681</v>
      </c>
      <c r="AB4570" t="s">
        <v>7161</v>
      </c>
      <c r="AC4570">
        <v>17</v>
      </c>
      <c r="AD4570" t="s">
        <v>8710</v>
      </c>
      <c r="AE4570" t="s">
        <v>9371</v>
      </c>
      <c r="AF4570" t="s">
        <v>8649</v>
      </c>
      <c r="AG4570" t="s">
        <v>8603</v>
      </c>
    </row>
    <row r="4571" spans="1:33" hidden="1" x14ac:dyDescent="0.25">
      <c r="A4571" t="s">
        <v>72</v>
      </c>
      <c r="B4571">
        <v>2025360</v>
      </c>
      <c r="C4571" t="s">
        <v>86</v>
      </c>
      <c r="D4571">
        <v>7</v>
      </c>
      <c r="E4571" t="s">
        <v>90</v>
      </c>
      <c r="F4571">
        <v>1600</v>
      </c>
      <c r="G4571" t="s">
        <v>100</v>
      </c>
      <c r="H4571" t="s">
        <v>423</v>
      </c>
      <c r="I4571" t="s">
        <v>446</v>
      </c>
      <c r="J4571" t="s">
        <v>448</v>
      </c>
      <c r="K4571">
        <v>24.9</v>
      </c>
      <c r="L4571">
        <v>47.68</v>
      </c>
      <c r="M4571" t="s">
        <v>780</v>
      </c>
      <c r="N4571" t="s">
        <v>966</v>
      </c>
      <c r="Q4571">
        <v>9</v>
      </c>
      <c r="R4571">
        <v>3</v>
      </c>
      <c r="S4571" t="s">
        <v>1477</v>
      </c>
      <c r="T4571" t="s">
        <v>2664</v>
      </c>
      <c r="U4571" t="s">
        <v>3406</v>
      </c>
      <c r="V4571" t="s">
        <v>3456</v>
      </c>
      <c r="W4571">
        <v>131</v>
      </c>
      <c r="X4571">
        <v>1160</v>
      </c>
      <c r="Y4571">
        <v>12</v>
      </c>
      <c r="Z4571" t="s">
        <v>3497</v>
      </c>
      <c r="AA4571" t="s">
        <v>6047</v>
      </c>
      <c r="AB4571" t="s">
        <v>7940</v>
      </c>
      <c r="AC4571">
        <v>12</v>
      </c>
      <c r="AD4571" t="s">
        <v>8736</v>
      </c>
      <c r="AE4571" t="s">
        <v>8745</v>
      </c>
      <c r="AF4571" t="s">
        <v>9440</v>
      </c>
      <c r="AG4571" t="s">
        <v>9107</v>
      </c>
    </row>
    <row r="4572" spans="1:33" hidden="1" x14ac:dyDescent="0.25">
      <c r="A4572" t="s">
        <v>72</v>
      </c>
      <c r="B4572">
        <v>2025360</v>
      </c>
      <c r="C4572" t="s">
        <v>86</v>
      </c>
      <c r="D4572">
        <v>7</v>
      </c>
      <c r="E4572" t="s">
        <v>90</v>
      </c>
      <c r="F4572">
        <v>1600</v>
      </c>
      <c r="G4572" t="s">
        <v>100</v>
      </c>
      <c r="H4572" t="s">
        <v>423</v>
      </c>
      <c r="I4572" t="s">
        <v>446</v>
      </c>
      <c r="J4572" t="s">
        <v>448</v>
      </c>
      <c r="K4572">
        <v>24.9</v>
      </c>
      <c r="L4572">
        <v>47.68</v>
      </c>
      <c r="M4572" t="s">
        <v>780</v>
      </c>
      <c r="N4572" t="s">
        <v>966</v>
      </c>
      <c r="Q4572">
        <v>10</v>
      </c>
      <c r="R4572">
        <v>11</v>
      </c>
      <c r="S4572" t="s">
        <v>2099</v>
      </c>
      <c r="T4572" t="s">
        <v>3286</v>
      </c>
      <c r="U4572" t="s">
        <v>3398</v>
      </c>
      <c r="V4572" t="s">
        <v>3452</v>
      </c>
      <c r="W4572">
        <v>123</v>
      </c>
      <c r="X4572">
        <v>1242</v>
      </c>
      <c r="Y4572">
        <v>6</v>
      </c>
      <c r="Z4572" t="s">
        <v>3485</v>
      </c>
      <c r="AA4572" t="s">
        <v>5541</v>
      </c>
      <c r="AB4572" t="s">
        <v>7367</v>
      </c>
      <c r="AC4572">
        <v>21</v>
      </c>
      <c r="AD4572" t="s">
        <v>9042</v>
      </c>
      <c r="AE4572" t="s">
        <v>8945</v>
      </c>
      <c r="AF4572" t="s">
        <v>8862</v>
      </c>
      <c r="AG4572" t="s">
        <v>9054</v>
      </c>
    </row>
    <row r="4573" spans="1:33" hidden="1" x14ac:dyDescent="0.25">
      <c r="A4573" t="s">
        <v>72</v>
      </c>
      <c r="B4573">
        <v>2025360</v>
      </c>
      <c r="C4573" t="s">
        <v>86</v>
      </c>
      <c r="D4573">
        <v>7</v>
      </c>
      <c r="E4573" t="s">
        <v>90</v>
      </c>
      <c r="F4573">
        <v>1600</v>
      </c>
      <c r="G4573" t="s">
        <v>100</v>
      </c>
      <c r="H4573" t="s">
        <v>423</v>
      </c>
      <c r="I4573" t="s">
        <v>446</v>
      </c>
      <c r="J4573" t="s">
        <v>448</v>
      </c>
      <c r="K4573">
        <v>24.9</v>
      </c>
      <c r="L4573">
        <v>47.68</v>
      </c>
      <c r="M4573" t="s">
        <v>780</v>
      </c>
      <c r="N4573" t="s">
        <v>966</v>
      </c>
      <c r="Q4573">
        <v>11</v>
      </c>
      <c r="R4573">
        <v>14</v>
      </c>
      <c r="S4573" t="s">
        <v>1523</v>
      </c>
      <c r="T4573" t="s">
        <v>2710</v>
      </c>
      <c r="U4573" t="s">
        <v>3416</v>
      </c>
      <c r="V4573" t="s">
        <v>3441</v>
      </c>
      <c r="W4573">
        <v>120</v>
      </c>
      <c r="X4573">
        <v>1125</v>
      </c>
      <c r="Y4573">
        <v>7</v>
      </c>
      <c r="Z4573" t="s">
        <v>3515</v>
      </c>
      <c r="AA4573" t="s">
        <v>6682</v>
      </c>
      <c r="AB4573" t="s">
        <v>8334</v>
      </c>
      <c r="AC4573">
        <v>15</v>
      </c>
      <c r="AD4573" t="s">
        <v>8743</v>
      </c>
      <c r="AE4573" t="s">
        <v>8946</v>
      </c>
      <c r="AF4573" t="s">
        <v>8863</v>
      </c>
      <c r="AG4573" t="s">
        <v>8761</v>
      </c>
    </row>
    <row r="4574" spans="1:33" hidden="1" x14ac:dyDescent="0.25">
      <c r="A4574" t="s">
        <v>72</v>
      </c>
      <c r="B4574">
        <v>2025360</v>
      </c>
      <c r="C4574" t="s">
        <v>86</v>
      </c>
      <c r="D4574">
        <v>7</v>
      </c>
      <c r="E4574" t="s">
        <v>90</v>
      </c>
      <c r="F4574">
        <v>1600</v>
      </c>
      <c r="G4574" t="s">
        <v>100</v>
      </c>
      <c r="H4574" t="s">
        <v>423</v>
      </c>
      <c r="I4574" t="s">
        <v>446</v>
      </c>
      <c r="J4574" t="s">
        <v>448</v>
      </c>
      <c r="K4574">
        <v>24.9</v>
      </c>
      <c r="L4574">
        <v>47.68</v>
      </c>
      <c r="M4574" t="s">
        <v>780</v>
      </c>
      <c r="N4574" t="s">
        <v>966</v>
      </c>
      <c r="Q4574">
        <v>12</v>
      </c>
      <c r="R4574">
        <v>9</v>
      </c>
      <c r="S4574" t="s">
        <v>1653</v>
      </c>
      <c r="T4574" t="s">
        <v>2840</v>
      </c>
      <c r="U4574" t="s">
        <v>3419</v>
      </c>
      <c r="V4574" t="s">
        <v>3454</v>
      </c>
      <c r="W4574">
        <v>123</v>
      </c>
      <c r="X4574">
        <v>1127</v>
      </c>
      <c r="Y4574">
        <v>10</v>
      </c>
      <c r="Z4574" t="s">
        <v>3507</v>
      </c>
      <c r="AA4574" t="s">
        <v>6064</v>
      </c>
      <c r="AB4574" t="s">
        <v>7369</v>
      </c>
      <c r="AC4574">
        <v>20</v>
      </c>
      <c r="AD4574" t="s">
        <v>9093</v>
      </c>
      <c r="AE4574" t="s">
        <v>8926</v>
      </c>
      <c r="AF4574" t="s">
        <v>9440</v>
      </c>
      <c r="AG4574" t="s">
        <v>8417</v>
      </c>
    </row>
    <row r="4575" spans="1:33" hidden="1" x14ac:dyDescent="0.25">
      <c r="A4575" t="s">
        <v>72</v>
      </c>
      <c r="B4575">
        <v>2025360</v>
      </c>
      <c r="C4575" t="s">
        <v>86</v>
      </c>
      <c r="D4575">
        <v>7</v>
      </c>
      <c r="E4575" t="s">
        <v>90</v>
      </c>
      <c r="F4575">
        <v>1600</v>
      </c>
      <c r="G4575" t="s">
        <v>100</v>
      </c>
      <c r="H4575" t="s">
        <v>423</v>
      </c>
      <c r="I4575" t="s">
        <v>446</v>
      </c>
      <c r="J4575" t="s">
        <v>448</v>
      </c>
      <c r="K4575">
        <v>24.9</v>
      </c>
      <c r="L4575">
        <v>47.68</v>
      </c>
      <c r="M4575" t="s">
        <v>780</v>
      </c>
      <c r="N4575" t="s">
        <v>966</v>
      </c>
      <c r="Q4575">
        <v>13</v>
      </c>
      <c r="R4575">
        <v>6</v>
      </c>
      <c r="S4575" t="s">
        <v>2180</v>
      </c>
      <c r="T4575" t="s">
        <v>3367</v>
      </c>
      <c r="U4575" t="s">
        <v>3407</v>
      </c>
      <c r="V4575" t="s">
        <v>3449</v>
      </c>
      <c r="W4575">
        <v>129</v>
      </c>
      <c r="X4575">
        <v>1086</v>
      </c>
      <c r="Y4575">
        <v>4</v>
      </c>
      <c r="Z4575" t="s">
        <v>3508</v>
      </c>
      <c r="AA4575" t="s">
        <v>5047</v>
      </c>
      <c r="AB4575" t="s">
        <v>6840</v>
      </c>
      <c r="AC4575">
        <v>85</v>
      </c>
      <c r="AD4575" t="s">
        <v>8869</v>
      </c>
      <c r="AE4575" t="s">
        <v>9310</v>
      </c>
      <c r="AF4575" t="s">
        <v>8898</v>
      </c>
      <c r="AG4575" t="s">
        <v>8651</v>
      </c>
    </row>
    <row r="4576" spans="1:33" hidden="1" x14ac:dyDescent="0.25">
      <c r="A4576" t="s">
        <v>72</v>
      </c>
      <c r="B4576">
        <v>2025360</v>
      </c>
      <c r="C4576" t="s">
        <v>86</v>
      </c>
      <c r="D4576">
        <v>7</v>
      </c>
      <c r="E4576" t="s">
        <v>90</v>
      </c>
      <c r="F4576">
        <v>1600</v>
      </c>
      <c r="G4576" t="s">
        <v>100</v>
      </c>
      <c r="H4576" t="s">
        <v>423</v>
      </c>
      <c r="I4576" t="s">
        <v>446</v>
      </c>
      <c r="J4576" t="s">
        <v>448</v>
      </c>
      <c r="K4576">
        <v>24.9</v>
      </c>
      <c r="L4576">
        <v>47.68</v>
      </c>
      <c r="M4576" t="s">
        <v>780</v>
      </c>
      <c r="N4576" t="s">
        <v>966</v>
      </c>
      <c r="Q4576">
        <v>14</v>
      </c>
      <c r="R4576">
        <v>10</v>
      </c>
      <c r="S4576" t="s">
        <v>1959</v>
      </c>
      <c r="T4576" t="s">
        <v>3146</v>
      </c>
      <c r="U4576" t="s">
        <v>3397</v>
      </c>
      <c r="V4576" t="s">
        <v>3446</v>
      </c>
      <c r="W4576">
        <v>125</v>
      </c>
      <c r="X4576">
        <v>1122</v>
      </c>
      <c r="Y4576">
        <v>11</v>
      </c>
      <c r="Z4576" t="s">
        <v>3522</v>
      </c>
      <c r="AA4576" t="s">
        <v>6683</v>
      </c>
      <c r="AB4576" t="s">
        <v>8335</v>
      </c>
      <c r="AC4576">
        <v>163</v>
      </c>
      <c r="AD4576" t="s">
        <v>8710</v>
      </c>
      <c r="AE4576" t="s">
        <v>9373</v>
      </c>
      <c r="AF4576" t="s">
        <v>457</v>
      </c>
      <c r="AG4576" t="s">
        <v>8493</v>
      </c>
    </row>
    <row r="4577" spans="1:33" hidden="1" x14ac:dyDescent="0.25">
      <c r="A4577" t="s">
        <v>72</v>
      </c>
      <c r="B4577">
        <v>2025361</v>
      </c>
      <c r="C4577" t="s">
        <v>86</v>
      </c>
      <c r="D4577">
        <v>8</v>
      </c>
      <c r="E4577" t="s">
        <v>92</v>
      </c>
      <c r="F4577">
        <v>1200</v>
      </c>
      <c r="G4577" t="s">
        <v>100</v>
      </c>
      <c r="H4577" t="s">
        <v>424</v>
      </c>
      <c r="I4577" t="s">
        <v>446</v>
      </c>
      <c r="J4577" t="s">
        <v>448</v>
      </c>
      <c r="K4577">
        <v>23.84</v>
      </c>
      <c r="L4577">
        <v>45.91</v>
      </c>
      <c r="M4577" t="s">
        <v>499</v>
      </c>
      <c r="Q4577">
        <v>1</v>
      </c>
      <c r="R4577">
        <v>7</v>
      </c>
      <c r="S4577" t="s">
        <v>1966</v>
      </c>
      <c r="T4577" t="s">
        <v>3153</v>
      </c>
      <c r="U4577" t="s">
        <v>3422</v>
      </c>
      <c r="V4577" t="s">
        <v>3453</v>
      </c>
      <c r="W4577">
        <v>123</v>
      </c>
      <c r="X4577">
        <v>1169</v>
      </c>
      <c r="Y4577">
        <v>4</v>
      </c>
      <c r="Z4577" t="s">
        <v>3478</v>
      </c>
      <c r="AA4577" t="s">
        <v>5519</v>
      </c>
      <c r="AB4577" t="s">
        <v>499</v>
      </c>
      <c r="AC4577">
        <v>14</v>
      </c>
      <c r="AD4577" t="s">
        <v>8687</v>
      </c>
      <c r="AE4577" t="s">
        <v>9327</v>
      </c>
      <c r="AF4577" t="s">
        <v>9434</v>
      </c>
    </row>
    <row r="4578" spans="1:33" hidden="1" x14ac:dyDescent="0.25">
      <c r="A4578" t="s">
        <v>72</v>
      </c>
      <c r="B4578">
        <v>2025361</v>
      </c>
      <c r="C4578" t="s">
        <v>86</v>
      </c>
      <c r="D4578">
        <v>8</v>
      </c>
      <c r="E4578" t="s">
        <v>92</v>
      </c>
      <c r="F4578">
        <v>1200</v>
      </c>
      <c r="G4578" t="s">
        <v>100</v>
      </c>
      <c r="H4578" t="s">
        <v>424</v>
      </c>
      <c r="I4578" t="s">
        <v>446</v>
      </c>
      <c r="J4578" t="s">
        <v>448</v>
      </c>
      <c r="K4578">
        <v>23.84</v>
      </c>
      <c r="L4578">
        <v>45.91</v>
      </c>
      <c r="M4578" t="s">
        <v>499</v>
      </c>
      <c r="Q4578">
        <v>2</v>
      </c>
      <c r="R4578">
        <v>4</v>
      </c>
      <c r="S4578" t="s">
        <v>2040</v>
      </c>
      <c r="T4578" t="s">
        <v>3227</v>
      </c>
      <c r="U4578" t="s">
        <v>3401</v>
      </c>
      <c r="V4578" t="s">
        <v>3449</v>
      </c>
      <c r="W4578">
        <v>126</v>
      </c>
      <c r="X4578">
        <v>1165</v>
      </c>
      <c r="Y4578">
        <v>12</v>
      </c>
      <c r="Z4578" t="s">
        <v>3479</v>
      </c>
      <c r="AA4578" t="s">
        <v>5989</v>
      </c>
      <c r="AB4578" t="s">
        <v>7012</v>
      </c>
      <c r="AC4578">
        <v>2.2000000000000002</v>
      </c>
      <c r="AD4578" t="s">
        <v>8763</v>
      </c>
      <c r="AE4578" t="s">
        <v>9450</v>
      </c>
      <c r="AF4578" t="s">
        <v>9398</v>
      </c>
    </row>
    <row r="4579" spans="1:33" hidden="1" x14ac:dyDescent="0.25">
      <c r="A4579" t="s">
        <v>72</v>
      </c>
      <c r="B4579">
        <v>2025361</v>
      </c>
      <c r="C4579" t="s">
        <v>86</v>
      </c>
      <c r="D4579">
        <v>8</v>
      </c>
      <c r="E4579" t="s">
        <v>92</v>
      </c>
      <c r="F4579">
        <v>1200</v>
      </c>
      <c r="G4579" t="s">
        <v>100</v>
      </c>
      <c r="H4579" t="s">
        <v>424</v>
      </c>
      <c r="I4579" t="s">
        <v>446</v>
      </c>
      <c r="J4579" t="s">
        <v>448</v>
      </c>
      <c r="K4579">
        <v>23.84</v>
      </c>
      <c r="L4579">
        <v>45.91</v>
      </c>
      <c r="M4579" t="s">
        <v>499</v>
      </c>
      <c r="Q4579">
        <v>3</v>
      </c>
      <c r="R4579">
        <v>2</v>
      </c>
      <c r="S4579" t="s">
        <v>1931</v>
      </c>
      <c r="T4579" t="s">
        <v>3118</v>
      </c>
      <c r="U4579" t="s">
        <v>3431</v>
      </c>
      <c r="V4579" t="s">
        <v>3444</v>
      </c>
      <c r="W4579">
        <v>131</v>
      </c>
      <c r="X4579">
        <v>1143</v>
      </c>
      <c r="Y4579">
        <v>5</v>
      </c>
      <c r="Z4579" t="s">
        <v>3521</v>
      </c>
      <c r="AA4579" t="s">
        <v>6684</v>
      </c>
      <c r="AB4579" t="s">
        <v>720</v>
      </c>
      <c r="AC4579">
        <v>11</v>
      </c>
      <c r="AD4579" t="s">
        <v>8762</v>
      </c>
      <c r="AE4579" t="s">
        <v>9269</v>
      </c>
      <c r="AF4579" t="s">
        <v>9282</v>
      </c>
    </row>
    <row r="4580" spans="1:33" hidden="1" x14ac:dyDescent="0.25">
      <c r="A4580" t="s">
        <v>72</v>
      </c>
      <c r="B4580">
        <v>2025361</v>
      </c>
      <c r="C4580" t="s">
        <v>86</v>
      </c>
      <c r="D4580">
        <v>8</v>
      </c>
      <c r="E4580" t="s">
        <v>92</v>
      </c>
      <c r="F4580">
        <v>1200</v>
      </c>
      <c r="G4580" t="s">
        <v>100</v>
      </c>
      <c r="H4580" t="s">
        <v>424</v>
      </c>
      <c r="I4580" t="s">
        <v>446</v>
      </c>
      <c r="J4580" t="s">
        <v>448</v>
      </c>
      <c r="K4580">
        <v>23.84</v>
      </c>
      <c r="L4580">
        <v>45.91</v>
      </c>
      <c r="M4580" t="s">
        <v>499</v>
      </c>
      <c r="Q4580">
        <v>4</v>
      </c>
      <c r="R4580">
        <v>11</v>
      </c>
      <c r="S4580" t="s">
        <v>1856</v>
      </c>
      <c r="T4580" t="s">
        <v>3043</v>
      </c>
      <c r="U4580" t="s">
        <v>3417</v>
      </c>
      <c r="V4580" t="s">
        <v>3452</v>
      </c>
      <c r="W4580">
        <v>121</v>
      </c>
      <c r="X4580">
        <v>1295</v>
      </c>
      <c r="Y4580">
        <v>3</v>
      </c>
      <c r="Z4580" t="s">
        <v>3481</v>
      </c>
      <c r="AA4580" t="s">
        <v>5683</v>
      </c>
      <c r="AB4580" t="s">
        <v>7138</v>
      </c>
      <c r="AC4580">
        <v>16</v>
      </c>
      <c r="AD4580" t="s">
        <v>8459</v>
      </c>
      <c r="AE4580" t="s">
        <v>9436</v>
      </c>
      <c r="AF4580" t="s">
        <v>9227</v>
      </c>
    </row>
    <row r="4581" spans="1:33" hidden="1" x14ac:dyDescent="0.25">
      <c r="A4581" t="s">
        <v>72</v>
      </c>
      <c r="B4581">
        <v>2025361</v>
      </c>
      <c r="C4581" t="s">
        <v>86</v>
      </c>
      <c r="D4581">
        <v>8</v>
      </c>
      <c r="E4581" t="s">
        <v>92</v>
      </c>
      <c r="F4581">
        <v>1200</v>
      </c>
      <c r="G4581" t="s">
        <v>100</v>
      </c>
      <c r="H4581" t="s">
        <v>424</v>
      </c>
      <c r="I4581" t="s">
        <v>446</v>
      </c>
      <c r="J4581" t="s">
        <v>448</v>
      </c>
      <c r="K4581">
        <v>23.84</v>
      </c>
      <c r="L4581">
        <v>45.91</v>
      </c>
      <c r="M4581" t="s">
        <v>499</v>
      </c>
      <c r="Q4581">
        <v>5</v>
      </c>
      <c r="R4581">
        <v>3</v>
      </c>
      <c r="S4581" t="s">
        <v>1341</v>
      </c>
      <c r="T4581" t="s">
        <v>2528</v>
      </c>
      <c r="U4581" t="s">
        <v>3419</v>
      </c>
      <c r="V4581" t="s">
        <v>3458</v>
      </c>
      <c r="W4581">
        <v>125</v>
      </c>
      <c r="X4581">
        <v>1134</v>
      </c>
      <c r="Y4581">
        <v>1</v>
      </c>
      <c r="Z4581" t="s">
        <v>3482</v>
      </c>
      <c r="AA4581" t="s">
        <v>5808</v>
      </c>
      <c r="AB4581" t="s">
        <v>686</v>
      </c>
      <c r="AC4581">
        <v>6.7</v>
      </c>
      <c r="AD4581" t="s">
        <v>8455</v>
      </c>
      <c r="AE4581" t="s">
        <v>9329</v>
      </c>
      <c r="AF4581" t="s">
        <v>9366</v>
      </c>
    </row>
    <row r="4582" spans="1:33" hidden="1" x14ac:dyDescent="0.25">
      <c r="A4582" t="s">
        <v>72</v>
      </c>
      <c r="B4582">
        <v>2025361</v>
      </c>
      <c r="C4582" t="s">
        <v>86</v>
      </c>
      <c r="D4582">
        <v>8</v>
      </c>
      <c r="E4582" t="s">
        <v>92</v>
      </c>
      <c r="F4582">
        <v>1200</v>
      </c>
      <c r="G4582" t="s">
        <v>100</v>
      </c>
      <c r="H4582" t="s">
        <v>424</v>
      </c>
      <c r="I4582" t="s">
        <v>446</v>
      </c>
      <c r="J4582" t="s">
        <v>448</v>
      </c>
      <c r="K4582">
        <v>23.84</v>
      </c>
      <c r="L4582">
        <v>45.91</v>
      </c>
      <c r="M4582" t="s">
        <v>499</v>
      </c>
      <c r="Q4582">
        <v>6</v>
      </c>
      <c r="R4582">
        <v>13</v>
      </c>
      <c r="S4582" t="s">
        <v>1904</v>
      </c>
      <c r="T4582" t="s">
        <v>3091</v>
      </c>
      <c r="U4582" t="s">
        <v>3412</v>
      </c>
      <c r="V4582" t="s">
        <v>3445</v>
      </c>
      <c r="W4582">
        <v>121</v>
      </c>
      <c r="X4582">
        <v>1087</v>
      </c>
      <c r="Y4582">
        <v>7</v>
      </c>
      <c r="Z4582" t="s">
        <v>3496</v>
      </c>
      <c r="AA4582" t="s">
        <v>5075</v>
      </c>
      <c r="AB4582" t="s">
        <v>723</v>
      </c>
      <c r="AC4582">
        <v>28</v>
      </c>
      <c r="AD4582" t="s">
        <v>8890</v>
      </c>
      <c r="AE4582" t="s">
        <v>9269</v>
      </c>
      <c r="AF4582" t="s">
        <v>9239</v>
      </c>
    </row>
    <row r="4583" spans="1:33" hidden="1" x14ac:dyDescent="0.25">
      <c r="A4583" t="s">
        <v>72</v>
      </c>
      <c r="B4583">
        <v>2025361</v>
      </c>
      <c r="C4583" t="s">
        <v>86</v>
      </c>
      <c r="D4583">
        <v>8</v>
      </c>
      <c r="E4583" t="s">
        <v>92</v>
      </c>
      <c r="F4583">
        <v>1200</v>
      </c>
      <c r="G4583" t="s">
        <v>100</v>
      </c>
      <c r="H4583" t="s">
        <v>424</v>
      </c>
      <c r="I4583" t="s">
        <v>446</v>
      </c>
      <c r="J4583" t="s">
        <v>448</v>
      </c>
      <c r="K4583">
        <v>23.84</v>
      </c>
      <c r="L4583">
        <v>45.91</v>
      </c>
      <c r="M4583" t="s">
        <v>499</v>
      </c>
      <c r="Q4583">
        <v>7</v>
      </c>
      <c r="R4583">
        <v>14</v>
      </c>
      <c r="S4583" t="s">
        <v>1245</v>
      </c>
      <c r="T4583" t="s">
        <v>2432</v>
      </c>
      <c r="U4583" t="s">
        <v>3407</v>
      </c>
      <c r="V4583" t="s">
        <v>3450</v>
      </c>
      <c r="W4583">
        <v>120</v>
      </c>
      <c r="X4583">
        <v>1115</v>
      </c>
      <c r="Y4583">
        <v>8</v>
      </c>
      <c r="Z4583" t="s">
        <v>3490</v>
      </c>
      <c r="AA4583" t="s">
        <v>5544</v>
      </c>
      <c r="AB4583" t="s">
        <v>568</v>
      </c>
      <c r="AC4583">
        <v>49</v>
      </c>
      <c r="AD4583" t="s">
        <v>8415</v>
      </c>
      <c r="AE4583" t="s">
        <v>9328</v>
      </c>
      <c r="AF4583" t="s">
        <v>8970</v>
      </c>
    </row>
    <row r="4584" spans="1:33" hidden="1" x14ac:dyDescent="0.25">
      <c r="A4584" t="s">
        <v>72</v>
      </c>
      <c r="B4584">
        <v>2025361</v>
      </c>
      <c r="C4584" t="s">
        <v>86</v>
      </c>
      <c r="D4584">
        <v>8</v>
      </c>
      <c r="E4584" t="s">
        <v>92</v>
      </c>
      <c r="F4584">
        <v>1200</v>
      </c>
      <c r="G4584" t="s">
        <v>100</v>
      </c>
      <c r="H4584" t="s">
        <v>424</v>
      </c>
      <c r="I4584" t="s">
        <v>446</v>
      </c>
      <c r="J4584" t="s">
        <v>448</v>
      </c>
      <c r="K4584">
        <v>23.84</v>
      </c>
      <c r="L4584">
        <v>45.91</v>
      </c>
      <c r="M4584" t="s">
        <v>499</v>
      </c>
      <c r="Q4584">
        <v>8</v>
      </c>
      <c r="R4584">
        <v>8</v>
      </c>
      <c r="S4584" t="s">
        <v>2142</v>
      </c>
      <c r="T4584" t="s">
        <v>3329</v>
      </c>
      <c r="U4584" t="s">
        <v>3411</v>
      </c>
      <c r="V4584" t="s">
        <v>3455</v>
      </c>
      <c r="W4584">
        <v>123</v>
      </c>
      <c r="X4584">
        <v>1200</v>
      </c>
      <c r="Y4584">
        <v>14</v>
      </c>
      <c r="Z4584" t="s">
        <v>3490</v>
      </c>
      <c r="AA4584" t="s">
        <v>5285</v>
      </c>
      <c r="AB4584" t="s">
        <v>496</v>
      </c>
      <c r="AC4584">
        <v>6.1</v>
      </c>
      <c r="AD4584" t="s">
        <v>8414</v>
      </c>
      <c r="AE4584" t="s">
        <v>9228</v>
      </c>
      <c r="AF4584" t="s">
        <v>8863</v>
      </c>
    </row>
    <row r="4585" spans="1:33" hidden="1" x14ac:dyDescent="0.25">
      <c r="A4585" t="s">
        <v>72</v>
      </c>
      <c r="B4585">
        <v>2025361</v>
      </c>
      <c r="C4585" t="s">
        <v>86</v>
      </c>
      <c r="D4585">
        <v>8</v>
      </c>
      <c r="E4585" t="s">
        <v>92</v>
      </c>
      <c r="F4585">
        <v>1200</v>
      </c>
      <c r="G4585" t="s">
        <v>100</v>
      </c>
      <c r="H4585" t="s">
        <v>424</v>
      </c>
      <c r="I4585" t="s">
        <v>446</v>
      </c>
      <c r="J4585" t="s">
        <v>448</v>
      </c>
      <c r="K4585">
        <v>23.84</v>
      </c>
      <c r="L4585">
        <v>45.91</v>
      </c>
      <c r="M4585" t="s">
        <v>499</v>
      </c>
      <c r="Q4585">
        <v>9</v>
      </c>
      <c r="R4585">
        <v>6</v>
      </c>
      <c r="S4585" t="s">
        <v>1968</v>
      </c>
      <c r="T4585" t="s">
        <v>3155</v>
      </c>
      <c r="U4585" t="s">
        <v>3398</v>
      </c>
      <c r="V4585" t="s">
        <v>3441</v>
      </c>
      <c r="W4585">
        <v>123</v>
      </c>
      <c r="X4585">
        <v>1081</v>
      </c>
      <c r="Y4585">
        <v>6</v>
      </c>
      <c r="Z4585" t="s">
        <v>3497</v>
      </c>
      <c r="AA4585" t="s">
        <v>6487</v>
      </c>
      <c r="AB4585" t="s">
        <v>764</v>
      </c>
      <c r="AC4585">
        <v>51</v>
      </c>
      <c r="AD4585" t="s">
        <v>8454</v>
      </c>
      <c r="AE4585" t="s">
        <v>9223</v>
      </c>
      <c r="AF4585" t="s">
        <v>9235</v>
      </c>
    </row>
    <row r="4586" spans="1:33" hidden="1" x14ac:dyDescent="0.25">
      <c r="A4586" t="s">
        <v>72</v>
      </c>
      <c r="B4586">
        <v>2025361</v>
      </c>
      <c r="C4586" t="s">
        <v>86</v>
      </c>
      <c r="D4586">
        <v>8</v>
      </c>
      <c r="E4586" t="s">
        <v>92</v>
      </c>
      <c r="F4586">
        <v>1200</v>
      </c>
      <c r="G4586" t="s">
        <v>100</v>
      </c>
      <c r="H4586" t="s">
        <v>424</v>
      </c>
      <c r="I4586" t="s">
        <v>446</v>
      </c>
      <c r="J4586" t="s">
        <v>448</v>
      </c>
      <c r="K4586">
        <v>23.84</v>
      </c>
      <c r="L4586">
        <v>45.91</v>
      </c>
      <c r="M4586" t="s">
        <v>499</v>
      </c>
      <c r="Q4586">
        <v>10</v>
      </c>
      <c r="R4586">
        <v>5</v>
      </c>
      <c r="S4586" t="s">
        <v>1755</v>
      </c>
      <c r="T4586" t="s">
        <v>2942</v>
      </c>
      <c r="U4586" t="s">
        <v>3399</v>
      </c>
      <c r="V4586" t="s">
        <v>3456</v>
      </c>
      <c r="W4586">
        <v>124</v>
      </c>
      <c r="X4586">
        <v>1172</v>
      </c>
      <c r="Y4586">
        <v>2</v>
      </c>
      <c r="Z4586" t="s">
        <v>3485</v>
      </c>
      <c r="AA4586" t="s">
        <v>6685</v>
      </c>
      <c r="AB4586" t="s">
        <v>6880</v>
      </c>
      <c r="AC4586">
        <v>24</v>
      </c>
      <c r="AD4586" t="s">
        <v>8462</v>
      </c>
      <c r="AE4586" t="s">
        <v>9328</v>
      </c>
      <c r="AF4586" t="s">
        <v>9428</v>
      </c>
    </row>
    <row r="4587" spans="1:33" hidden="1" x14ac:dyDescent="0.25">
      <c r="A4587" t="s">
        <v>72</v>
      </c>
      <c r="B4587">
        <v>2025361</v>
      </c>
      <c r="C4587" t="s">
        <v>86</v>
      </c>
      <c r="D4587">
        <v>8</v>
      </c>
      <c r="E4587" t="s">
        <v>92</v>
      </c>
      <c r="F4587">
        <v>1200</v>
      </c>
      <c r="G4587" t="s">
        <v>100</v>
      </c>
      <c r="H4587" t="s">
        <v>424</v>
      </c>
      <c r="I4587" t="s">
        <v>446</v>
      </c>
      <c r="J4587" t="s">
        <v>448</v>
      </c>
      <c r="K4587">
        <v>23.84</v>
      </c>
      <c r="L4587">
        <v>45.91</v>
      </c>
      <c r="M4587" t="s">
        <v>499</v>
      </c>
      <c r="Q4587">
        <v>11</v>
      </c>
      <c r="R4587">
        <v>12</v>
      </c>
      <c r="S4587" t="s">
        <v>2060</v>
      </c>
      <c r="T4587" t="s">
        <v>3247</v>
      </c>
      <c r="U4587" t="s">
        <v>3402</v>
      </c>
      <c r="V4587" t="s">
        <v>3443</v>
      </c>
      <c r="W4587">
        <v>116</v>
      </c>
      <c r="X4587">
        <v>1311</v>
      </c>
      <c r="Y4587">
        <v>9</v>
      </c>
      <c r="Z4587" t="s">
        <v>3498</v>
      </c>
      <c r="AA4587" t="s">
        <v>6686</v>
      </c>
      <c r="AB4587" t="s">
        <v>586</v>
      </c>
      <c r="AC4587">
        <v>142</v>
      </c>
      <c r="AD4587" t="s">
        <v>8410</v>
      </c>
      <c r="AE4587" t="s">
        <v>9327</v>
      </c>
      <c r="AF4587" t="s">
        <v>9231</v>
      </c>
    </row>
    <row r="4588" spans="1:33" hidden="1" x14ac:dyDescent="0.25">
      <c r="A4588" t="s">
        <v>72</v>
      </c>
      <c r="B4588">
        <v>2025361</v>
      </c>
      <c r="C4588" t="s">
        <v>86</v>
      </c>
      <c r="D4588">
        <v>8</v>
      </c>
      <c r="E4588" t="s">
        <v>92</v>
      </c>
      <c r="F4588">
        <v>1200</v>
      </c>
      <c r="G4588" t="s">
        <v>100</v>
      </c>
      <c r="H4588" t="s">
        <v>424</v>
      </c>
      <c r="I4588" t="s">
        <v>446</v>
      </c>
      <c r="J4588" t="s">
        <v>448</v>
      </c>
      <c r="K4588">
        <v>23.84</v>
      </c>
      <c r="L4588">
        <v>45.91</v>
      </c>
      <c r="M4588" t="s">
        <v>499</v>
      </c>
      <c r="Q4588">
        <v>12</v>
      </c>
      <c r="R4588">
        <v>1</v>
      </c>
      <c r="S4588" t="s">
        <v>1138</v>
      </c>
      <c r="T4588" t="s">
        <v>2325</v>
      </c>
      <c r="U4588" t="s">
        <v>3397</v>
      </c>
      <c r="V4588" t="s">
        <v>3442</v>
      </c>
      <c r="W4588">
        <v>133</v>
      </c>
      <c r="X4588">
        <v>1143</v>
      </c>
      <c r="Y4588">
        <v>13</v>
      </c>
      <c r="Z4588" t="s">
        <v>3507</v>
      </c>
      <c r="AA4588" t="s">
        <v>5828</v>
      </c>
      <c r="AB4588" t="s">
        <v>6983</v>
      </c>
      <c r="AC4588">
        <v>9.5</v>
      </c>
      <c r="AD4588" t="s">
        <v>8456</v>
      </c>
      <c r="AE4588" t="s">
        <v>9269</v>
      </c>
      <c r="AF4588" t="s">
        <v>8448</v>
      </c>
    </row>
    <row r="4589" spans="1:33" hidden="1" x14ac:dyDescent="0.25">
      <c r="A4589" t="s">
        <v>72</v>
      </c>
      <c r="B4589">
        <v>2025361</v>
      </c>
      <c r="C4589" t="s">
        <v>86</v>
      </c>
      <c r="D4589">
        <v>8</v>
      </c>
      <c r="E4589" t="s">
        <v>92</v>
      </c>
      <c r="F4589">
        <v>1200</v>
      </c>
      <c r="G4589" t="s">
        <v>100</v>
      </c>
      <c r="H4589" t="s">
        <v>424</v>
      </c>
      <c r="I4589" t="s">
        <v>446</v>
      </c>
      <c r="J4589" t="s">
        <v>448</v>
      </c>
      <c r="K4589">
        <v>23.84</v>
      </c>
      <c r="L4589">
        <v>45.91</v>
      </c>
      <c r="M4589" t="s">
        <v>499</v>
      </c>
      <c r="Q4589">
        <v>13</v>
      </c>
      <c r="R4589">
        <v>9</v>
      </c>
      <c r="S4589" t="s">
        <v>2052</v>
      </c>
      <c r="T4589" t="s">
        <v>3239</v>
      </c>
      <c r="U4589" t="s">
        <v>3415</v>
      </c>
      <c r="V4589" t="s">
        <v>3459</v>
      </c>
      <c r="W4589">
        <v>122</v>
      </c>
      <c r="X4589">
        <v>1116</v>
      </c>
      <c r="Y4589">
        <v>10</v>
      </c>
      <c r="Z4589" t="s">
        <v>3492</v>
      </c>
      <c r="AA4589" t="s">
        <v>6373</v>
      </c>
      <c r="AB4589" t="s">
        <v>493</v>
      </c>
      <c r="AC4589">
        <v>157</v>
      </c>
      <c r="AD4589" t="s">
        <v>8689</v>
      </c>
      <c r="AE4589" t="s">
        <v>9328</v>
      </c>
      <c r="AF4589" t="s">
        <v>9311</v>
      </c>
    </row>
    <row r="4590" spans="1:33" hidden="1" x14ac:dyDescent="0.25">
      <c r="A4590" t="s">
        <v>72</v>
      </c>
      <c r="B4590">
        <v>2025361</v>
      </c>
      <c r="C4590" t="s">
        <v>86</v>
      </c>
      <c r="D4590">
        <v>8</v>
      </c>
      <c r="E4590" t="s">
        <v>92</v>
      </c>
      <c r="F4590">
        <v>1200</v>
      </c>
      <c r="G4590" t="s">
        <v>100</v>
      </c>
      <c r="H4590" t="s">
        <v>424</v>
      </c>
      <c r="I4590" t="s">
        <v>446</v>
      </c>
      <c r="J4590" t="s">
        <v>448</v>
      </c>
      <c r="K4590">
        <v>23.84</v>
      </c>
      <c r="L4590">
        <v>45.91</v>
      </c>
      <c r="M4590" t="s">
        <v>499</v>
      </c>
      <c r="Q4590">
        <v>14</v>
      </c>
      <c r="R4590">
        <v>10</v>
      </c>
      <c r="S4590" t="s">
        <v>2181</v>
      </c>
      <c r="T4590" t="s">
        <v>3368</v>
      </c>
      <c r="U4590" t="s">
        <v>3410</v>
      </c>
      <c r="V4590" t="s">
        <v>3451</v>
      </c>
      <c r="W4590">
        <v>121</v>
      </c>
      <c r="X4590">
        <v>1004</v>
      </c>
      <c r="Y4590">
        <v>11</v>
      </c>
      <c r="Z4590" t="s">
        <v>3522</v>
      </c>
      <c r="AA4590" t="s">
        <v>5469</v>
      </c>
      <c r="AB4590" t="s">
        <v>7032</v>
      </c>
      <c r="AC4590">
        <v>104</v>
      </c>
      <c r="AD4590" t="s">
        <v>8411</v>
      </c>
      <c r="AE4590" t="s">
        <v>9328</v>
      </c>
      <c r="AF4590" t="s">
        <v>9370</v>
      </c>
    </row>
    <row r="4591" spans="1:33" hidden="1" x14ac:dyDescent="0.25">
      <c r="A4591" t="s">
        <v>72</v>
      </c>
      <c r="B4591">
        <v>2025362</v>
      </c>
      <c r="C4591" t="s">
        <v>86</v>
      </c>
      <c r="D4591">
        <v>9</v>
      </c>
      <c r="E4591" t="s">
        <v>92</v>
      </c>
      <c r="F4591">
        <v>1400</v>
      </c>
      <c r="G4591" t="s">
        <v>100</v>
      </c>
      <c r="H4591" t="s">
        <v>425</v>
      </c>
      <c r="I4591" t="s">
        <v>446</v>
      </c>
      <c r="J4591" t="s">
        <v>448</v>
      </c>
      <c r="K4591">
        <v>13.49</v>
      </c>
      <c r="L4591">
        <v>35.1</v>
      </c>
      <c r="M4591" t="s">
        <v>526</v>
      </c>
      <c r="N4591" t="s">
        <v>967</v>
      </c>
      <c r="Q4591">
        <v>1</v>
      </c>
      <c r="R4591">
        <v>8</v>
      </c>
      <c r="S4591" t="s">
        <v>1453</v>
      </c>
      <c r="T4591" t="s">
        <v>2640</v>
      </c>
      <c r="U4591" t="s">
        <v>3419</v>
      </c>
      <c r="V4591" t="s">
        <v>3442</v>
      </c>
      <c r="W4591">
        <v>120</v>
      </c>
      <c r="X4591">
        <v>1175</v>
      </c>
      <c r="Y4591">
        <v>5</v>
      </c>
      <c r="Z4591" t="s">
        <v>3478</v>
      </c>
      <c r="AA4591" t="s">
        <v>6687</v>
      </c>
      <c r="AB4591" t="s">
        <v>967</v>
      </c>
      <c r="AC4591">
        <v>4.0999999999999996</v>
      </c>
      <c r="AD4591" t="s">
        <v>8563</v>
      </c>
      <c r="AE4591" t="s">
        <v>9309</v>
      </c>
      <c r="AF4591" t="s">
        <v>8748</v>
      </c>
      <c r="AG4591" t="s">
        <v>9365</v>
      </c>
    </row>
    <row r="4592" spans="1:33" hidden="1" x14ac:dyDescent="0.25">
      <c r="A4592" t="s">
        <v>72</v>
      </c>
      <c r="B4592">
        <v>2025362</v>
      </c>
      <c r="C4592" t="s">
        <v>86</v>
      </c>
      <c r="D4592">
        <v>9</v>
      </c>
      <c r="E4592" t="s">
        <v>92</v>
      </c>
      <c r="F4592">
        <v>1400</v>
      </c>
      <c r="G4592" t="s">
        <v>100</v>
      </c>
      <c r="H4592" t="s">
        <v>425</v>
      </c>
      <c r="I4592" t="s">
        <v>446</v>
      </c>
      <c r="J4592" t="s">
        <v>448</v>
      </c>
      <c r="K4592">
        <v>13.49</v>
      </c>
      <c r="L4592">
        <v>35.1</v>
      </c>
      <c r="M4592" t="s">
        <v>526</v>
      </c>
      <c r="N4592" t="s">
        <v>967</v>
      </c>
      <c r="Q4592">
        <v>2</v>
      </c>
      <c r="R4592">
        <v>10</v>
      </c>
      <c r="S4592" t="s">
        <v>1997</v>
      </c>
      <c r="T4592" t="s">
        <v>3184</v>
      </c>
      <c r="U4592" t="s">
        <v>3417</v>
      </c>
      <c r="V4592" t="s">
        <v>3461</v>
      </c>
      <c r="W4592">
        <v>119</v>
      </c>
      <c r="X4592">
        <v>1063</v>
      </c>
      <c r="Y4592">
        <v>7</v>
      </c>
      <c r="Z4592" t="s">
        <v>3505</v>
      </c>
      <c r="AA4592" t="s">
        <v>6688</v>
      </c>
      <c r="AB4592" t="s">
        <v>967</v>
      </c>
      <c r="AC4592">
        <v>15</v>
      </c>
      <c r="AD4592" t="s">
        <v>8466</v>
      </c>
      <c r="AE4592" t="s">
        <v>9376</v>
      </c>
      <c r="AF4592" t="s">
        <v>9373</v>
      </c>
      <c r="AG4592" t="s">
        <v>9358</v>
      </c>
    </row>
    <row r="4593" spans="1:33" hidden="1" x14ac:dyDescent="0.25">
      <c r="A4593" t="s">
        <v>72</v>
      </c>
      <c r="B4593">
        <v>2025362</v>
      </c>
      <c r="C4593" t="s">
        <v>86</v>
      </c>
      <c r="D4593">
        <v>9</v>
      </c>
      <c r="E4593" t="s">
        <v>92</v>
      </c>
      <c r="F4593">
        <v>1400</v>
      </c>
      <c r="G4593" t="s">
        <v>100</v>
      </c>
      <c r="H4593" t="s">
        <v>425</v>
      </c>
      <c r="I4593" t="s">
        <v>446</v>
      </c>
      <c r="J4593" t="s">
        <v>448</v>
      </c>
      <c r="K4593">
        <v>13.49</v>
      </c>
      <c r="L4593">
        <v>35.1</v>
      </c>
      <c r="M4593" t="s">
        <v>526</v>
      </c>
      <c r="N4593" t="s">
        <v>967</v>
      </c>
      <c r="Q4593">
        <v>3</v>
      </c>
      <c r="R4593">
        <v>1</v>
      </c>
      <c r="S4593" t="s">
        <v>1750</v>
      </c>
      <c r="T4593" t="s">
        <v>2937</v>
      </c>
      <c r="U4593" t="s">
        <v>3404</v>
      </c>
      <c r="V4593" t="s">
        <v>3444</v>
      </c>
      <c r="W4593">
        <v>135</v>
      </c>
      <c r="X4593">
        <v>1013</v>
      </c>
      <c r="Y4593">
        <v>9</v>
      </c>
      <c r="Z4593" t="s">
        <v>3505</v>
      </c>
      <c r="AA4593" t="s">
        <v>6689</v>
      </c>
      <c r="AB4593" t="s">
        <v>818</v>
      </c>
      <c r="AC4593">
        <v>4.5999999999999996</v>
      </c>
      <c r="AD4593" t="s">
        <v>8734</v>
      </c>
      <c r="AE4593" t="s">
        <v>9381</v>
      </c>
      <c r="AF4593" t="s">
        <v>8745</v>
      </c>
      <c r="AG4593" t="s">
        <v>9399</v>
      </c>
    </row>
    <row r="4594" spans="1:33" hidden="1" x14ac:dyDescent="0.25">
      <c r="A4594" t="s">
        <v>72</v>
      </c>
      <c r="B4594">
        <v>2025362</v>
      </c>
      <c r="C4594" t="s">
        <v>86</v>
      </c>
      <c r="D4594">
        <v>9</v>
      </c>
      <c r="E4594" t="s">
        <v>92</v>
      </c>
      <c r="F4594">
        <v>1400</v>
      </c>
      <c r="G4594" t="s">
        <v>100</v>
      </c>
      <c r="H4594" t="s">
        <v>425</v>
      </c>
      <c r="I4594" t="s">
        <v>446</v>
      </c>
      <c r="J4594" t="s">
        <v>448</v>
      </c>
      <c r="K4594">
        <v>13.49</v>
      </c>
      <c r="L4594">
        <v>35.1</v>
      </c>
      <c r="M4594" t="s">
        <v>526</v>
      </c>
      <c r="N4594" t="s">
        <v>967</v>
      </c>
      <c r="Q4594">
        <v>4</v>
      </c>
      <c r="R4594">
        <v>11</v>
      </c>
      <c r="S4594" t="s">
        <v>1204</v>
      </c>
      <c r="T4594" t="s">
        <v>2391</v>
      </c>
      <c r="U4594" t="s">
        <v>3422</v>
      </c>
      <c r="V4594" t="s">
        <v>3456</v>
      </c>
      <c r="W4594">
        <v>119</v>
      </c>
      <c r="X4594">
        <v>1066</v>
      </c>
      <c r="Y4594">
        <v>11</v>
      </c>
      <c r="Z4594" t="s">
        <v>3489</v>
      </c>
      <c r="AA4594" t="s">
        <v>6690</v>
      </c>
      <c r="AB4594" t="s">
        <v>7279</v>
      </c>
      <c r="AC4594">
        <v>6.3</v>
      </c>
      <c r="AD4594" t="s">
        <v>8586</v>
      </c>
      <c r="AE4594" t="s">
        <v>9296</v>
      </c>
      <c r="AF4594" t="s">
        <v>9085</v>
      </c>
      <c r="AG4594" t="s">
        <v>9103</v>
      </c>
    </row>
    <row r="4595" spans="1:33" hidden="1" x14ac:dyDescent="0.25">
      <c r="A4595" t="s">
        <v>72</v>
      </c>
      <c r="B4595">
        <v>2025362</v>
      </c>
      <c r="C4595" t="s">
        <v>86</v>
      </c>
      <c r="D4595">
        <v>9</v>
      </c>
      <c r="E4595" t="s">
        <v>92</v>
      </c>
      <c r="F4595">
        <v>1400</v>
      </c>
      <c r="G4595" t="s">
        <v>100</v>
      </c>
      <c r="H4595" t="s">
        <v>425</v>
      </c>
      <c r="I4595" t="s">
        <v>446</v>
      </c>
      <c r="J4595" t="s">
        <v>448</v>
      </c>
      <c r="K4595">
        <v>13.49</v>
      </c>
      <c r="L4595">
        <v>35.1</v>
      </c>
      <c r="M4595" t="s">
        <v>526</v>
      </c>
      <c r="N4595" t="s">
        <v>967</v>
      </c>
      <c r="Q4595">
        <v>5</v>
      </c>
      <c r="R4595">
        <v>9</v>
      </c>
      <c r="S4595" t="s">
        <v>1625</v>
      </c>
      <c r="T4595" t="s">
        <v>2812</v>
      </c>
      <c r="U4595" t="s">
        <v>3416</v>
      </c>
      <c r="V4595" t="s">
        <v>3460</v>
      </c>
      <c r="W4595">
        <v>120</v>
      </c>
      <c r="X4595">
        <v>1066</v>
      </c>
      <c r="Y4595">
        <v>8</v>
      </c>
      <c r="Z4595" t="s">
        <v>3521</v>
      </c>
      <c r="AA4595" t="s">
        <v>5217</v>
      </c>
      <c r="AB4595" t="s">
        <v>8336</v>
      </c>
      <c r="AC4595">
        <v>8</v>
      </c>
      <c r="AD4595" t="s">
        <v>8469</v>
      </c>
      <c r="AE4595" t="s">
        <v>9299</v>
      </c>
      <c r="AF4595" t="s">
        <v>8749</v>
      </c>
      <c r="AG4595" t="s">
        <v>8612</v>
      </c>
    </row>
    <row r="4596" spans="1:33" hidden="1" x14ac:dyDescent="0.25">
      <c r="A4596" t="s">
        <v>72</v>
      </c>
      <c r="B4596">
        <v>2025362</v>
      </c>
      <c r="C4596" t="s">
        <v>86</v>
      </c>
      <c r="D4596">
        <v>9</v>
      </c>
      <c r="E4596" t="s">
        <v>92</v>
      </c>
      <c r="F4596">
        <v>1400</v>
      </c>
      <c r="G4596" t="s">
        <v>100</v>
      </c>
      <c r="H4596" t="s">
        <v>425</v>
      </c>
      <c r="I4596" t="s">
        <v>446</v>
      </c>
      <c r="J4596" t="s">
        <v>448</v>
      </c>
      <c r="K4596">
        <v>13.49</v>
      </c>
      <c r="L4596">
        <v>35.1</v>
      </c>
      <c r="M4596" t="s">
        <v>526</v>
      </c>
      <c r="N4596" t="s">
        <v>967</v>
      </c>
      <c r="Q4596">
        <v>6</v>
      </c>
      <c r="R4596">
        <v>5</v>
      </c>
      <c r="S4596" t="s">
        <v>2141</v>
      </c>
      <c r="T4596" t="s">
        <v>3328</v>
      </c>
      <c r="U4596" t="s">
        <v>3409</v>
      </c>
      <c r="V4596" t="s">
        <v>3451</v>
      </c>
      <c r="W4596">
        <v>129</v>
      </c>
      <c r="X4596">
        <v>1133</v>
      </c>
      <c r="Y4596">
        <v>14</v>
      </c>
      <c r="Z4596" t="s">
        <v>3521</v>
      </c>
      <c r="AA4596" t="s">
        <v>6691</v>
      </c>
      <c r="AB4596" t="s">
        <v>8336</v>
      </c>
      <c r="AC4596">
        <v>11</v>
      </c>
      <c r="AD4596" t="s">
        <v>8588</v>
      </c>
      <c r="AE4596" t="s">
        <v>9376</v>
      </c>
      <c r="AF4596" t="s">
        <v>9085</v>
      </c>
      <c r="AG4596" t="s">
        <v>9434</v>
      </c>
    </row>
    <row r="4597" spans="1:33" hidden="1" x14ac:dyDescent="0.25">
      <c r="A4597" t="s">
        <v>72</v>
      </c>
      <c r="B4597">
        <v>2025362</v>
      </c>
      <c r="C4597" t="s">
        <v>86</v>
      </c>
      <c r="D4597">
        <v>9</v>
      </c>
      <c r="E4597" t="s">
        <v>92</v>
      </c>
      <c r="F4597">
        <v>1400</v>
      </c>
      <c r="G4597" t="s">
        <v>100</v>
      </c>
      <c r="H4597" t="s">
        <v>425</v>
      </c>
      <c r="I4597" t="s">
        <v>446</v>
      </c>
      <c r="J4597" t="s">
        <v>448</v>
      </c>
      <c r="K4597">
        <v>13.49</v>
      </c>
      <c r="L4597">
        <v>35.1</v>
      </c>
      <c r="M4597" t="s">
        <v>526</v>
      </c>
      <c r="N4597" t="s">
        <v>967</v>
      </c>
      <c r="Q4597">
        <v>7</v>
      </c>
      <c r="R4597">
        <v>4</v>
      </c>
      <c r="S4597" t="s">
        <v>1621</v>
      </c>
      <c r="T4597" t="s">
        <v>2808</v>
      </c>
      <c r="U4597" t="s">
        <v>3410</v>
      </c>
      <c r="V4597" t="s">
        <v>3440</v>
      </c>
      <c r="W4597">
        <v>130</v>
      </c>
      <c r="X4597">
        <v>1172</v>
      </c>
      <c r="Y4597">
        <v>10</v>
      </c>
      <c r="Z4597" t="s">
        <v>3482</v>
      </c>
      <c r="AA4597" t="s">
        <v>6692</v>
      </c>
      <c r="AB4597" t="s">
        <v>6970</v>
      </c>
      <c r="AC4597">
        <v>61</v>
      </c>
      <c r="AD4597" t="s">
        <v>8563</v>
      </c>
      <c r="AE4597" t="s">
        <v>9300</v>
      </c>
      <c r="AF4597" t="s">
        <v>8749</v>
      </c>
      <c r="AG4597" t="s">
        <v>8910</v>
      </c>
    </row>
    <row r="4598" spans="1:33" hidden="1" x14ac:dyDescent="0.25">
      <c r="A4598" t="s">
        <v>72</v>
      </c>
      <c r="B4598">
        <v>2025362</v>
      </c>
      <c r="C4598" t="s">
        <v>86</v>
      </c>
      <c r="D4598">
        <v>9</v>
      </c>
      <c r="E4598" t="s">
        <v>92</v>
      </c>
      <c r="F4598">
        <v>1400</v>
      </c>
      <c r="G4598" t="s">
        <v>100</v>
      </c>
      <c r="H4598" t="s">
        <v>425</v>
      </c>
      <c r="I4598" t="s">
        <v>446</v>
      </c>
      <c r="J4598" t="s">
        <v>448</v>
      </c>
      <c r="K4598">
        <v>13.49</v>
      </c>
      <c r="L4598">
        <v>35.1</v>
      </c>
      <c r="M4598" t="s">
        <v>526</v>
      </c>
      <c r="N4598" t="s">
        <v>967</v>
      </c>
      <c r="Q4598">
        <v>8</v>
      </c>
      <c r="R4598">
        <v>6</v>
      </c>
      <c r="S4598" t="s">
        <v>2182</v>
      </c>
      <c r="T4598" t="s">
        <v>3369</v>
      </c>
      <c r="U4598" t="s">
        <v>3407</v>
      </c>
      <c r="V4598" t="s">
        <v>3450</v>
      </c>
      <c r="W4598">
        <v>127</v>
      </c>
      <c r="X4598">
        <v>1107</v>
      </c>
      <c r="Y4598">
        <v>3</v>
      </c>
      <c r="Z4598" t="s">
        <v>3483</v>
      </c>
      <c r="AA4598" t="s">
        <v>6693</v>
      </c>
      <c r="AB4598" t="s">
        <v>946</v>
      </c>
      <c r="AC4598">
        <v>23</v>
      </c>
      <c r="AD4598" t="s">
        <v>8561</v>
      </c>
      <c r="AE4598" t="s">
        <v>9308</v>
      </c>
      <c r="AF4598" t="s">
        <v>8945</v>
      </c>
      <c r="AG4598" t="s">
        <v>9312</v>
      </c>
    </row>
    <row r="4599" spans="1:33" hidden="1" x14ac:dyDescent="0.25">
      <c r="A4599" t="s">
        <v>72</v>
      </c>
      <c r="B4599">
        <v>2025362</v>
      </c>
      <c r="C4599" t="s">
        <v>86</v>
      </c>
      <c r="D4599">
        <v>9</v>
      </c>
      <c r="E4599" t="s">
        <v>92</v>
      </c>
      <c r="F4599">
        <v>1400</v>
      </c>
      <c r="G4599" t="s">
        <v>100</v>
      </c>
      <c r="H4599" t="s">
        <v>425</v>
      </c>
      <c r="I4599" t="s">
        <v>446</v>
      </c>
      <c r="J4599" t="s">
        <v>448</v>
      </c>
      <c r="K4599">
        <v>13.49</v>
      </c>
      <c r="L4599">
        <v>35.1</v>
      </c>
      <c r="M4599" t="s">
        <v>526</v>
      </c>
      <c r="N4599" t="s">
        <v>967</v>
      </c>
      <c r="Q4599">
        <v>9</v>
      </c>
      <c r="R4599">
        <v>7</v>
      </c>
      <c r="S4599" t="s">
        <v>1356</v>
      </c>
      <c r="T4599" t="s">
        <v>2543</v>
      </c>
      <c r="U4599" t="s">
        <v>3397</v>
      </c>
      <c r="V4599" t="s">
        <v>3453</v>
      </c>
      <c r="W4599">
        <v>127</v>
      </c>
      <c r="X4599">
        <v>1063</v>
      </c>
      <c r="Y4599">
        <v>6</v>
      </c>
      <c r="Z4599" t="s">
        <v>3496</v>
      </c>
      <c r="AA4599" t="s">
        <v>5043</v>
      </c>
      <c r="AB4599" t="s">
        <v>7233</v>
      </c>
      <c r="AC4599">
        <v>55</v>
      </c>
      <c r="AD4599" t="s">
        <v>8464</v>
      </c>
      <c r="AE4599" t="s">
        <v>9376</v>
      </c>
      <c r="AF4599" t="s">
        <v>9311</v>
      </c>
      <c r="AG4599" t="s">
        <v>9352</v>
      </c>
    </row>
    <row r="4600" spans="1:33" hidden="1" x14ac:dyDescent="0.25">
      <c r="A4600" t="s">
        <v>72</v>
      </c>
      <c r="B4600">
        <v>2025362</v>
      </c>
      <c r="C4600" t="s">
        <v>86</v>
      </c>
      <c r="D4600">
        <v>9</v>
      </c>
      <c r="E4600" t="s">
        <v>92</v>
      </c>
      <c r="F4600">
        <v>1400</v>
      </c>
      <c r="G4600" t="s">
        <v>100</v>
      </c>
      <c r="H4600" t="s">
        <v>425</v>
      </c>
      <c r="I4600" t="s">
        <v>446</v>
      </c>
      <c r="J4600" t="s">
        <v>448</v>
      </c>
      <c r="K4600">
        <v>13.49</v>
      </c>
      <c r="L4600">
        <v>35.1</v>
      </c>
      <c r="M4600" t="s">
        <v>526</v>
      </c>
      <c r="N4600" t="s">
        <v>967</v>
      </c>
      <c r="Q4600">
        <v>10</v>
      </c>
      <c r="R4600">
        <v>2</v>
      </c>
      <c r="S4600" t="s">
        <v>2183</v>
      </c>
      <c r="T4600" t="s">
        <v>3370</v>
      </c>
      <c r="U4600" t="s">
        <v>3411</v>
      </c>
      <c r="V4600" t="s">
        <v>3454</v>
      </c>
      <c r="W4600">
        <v>134</v>
      </c>
      <c r="X4600">
        <v>1029</v>
      </c>
      <c r="Y4600">
        <v>2</v>
      </c>
      <c r="Z4600" t="s">
        <v>3496</v>
      </c>
      <c r="AA4600" t="s">
        <v>6694</v>
      </c>
      <c r="AB4600" t="s">
        <v>7190</v>
      </c>
      <c r="AC4600">
        <v>11</v>
      </c>
      <c r="AD4600" t="s">
        <v>8565</v>
      </c>
      <c r="AE4600" t="s">
        <v>9302</v>
      </c>
      <c r="AF4600" t="s">
        <v>8749</v>
      </c>
      <c r="AG4600" t="s">
        <v>9104</v>
      </c>
    </row>
    <row r="4601" spans="1:33" hidden="1" x14ac:dyDescent="0.25">
      <c r="A4601" t="s">
        <v>72</v>
      </c>
      <c r="B4601">
        <v>2025362</v>
      </c>
      <c r="C4601" t="s">
        <v>86</v>
      </c>
      <c r="D4601">
        <v>9</v>
      </c>
      <c r="E4601" t="s">
        <v>92</v>
      </c>
      <c r="F4601">
        <v>1400</v>
      </c>
      <c r="G4601" t="s">
        <v>100</v>
      </c>
      <c r="H4601" t="s">
        <v>425</v>
      </c>
      <c r="I4601" t="s">
        <v>446</v>
      </c>
      <c r="J4601" t="s">
        <v>448</v>
      </c>
      <c r="K4601">
        <v>13.49</v>
      </c>
      <c r="L4601">
        <v>35.1</v>
      </c>
      <c r="M4601" t="s">
        <v>526</v>
      </c>
      <c r="N4601" t="s">
        <v>967</v>
      </c>
      <c r="Q4601">
        <v>11</v>
      </c>
      <c r="R4601">
        <v>13</v>
      </c>
      <c r="S4601" t="s">
        <v>1919</v>
      </c>
      <c r="T4601" t="s">
        <v>3106</v>
      </c>
      <c r="U4601" t="s">
        <v>3415</v>
      </c>
      <c r="V4601" t="s">
        <v>3445</v>
      </c>
      <c r="W4601">
        <v>117</v>
      </c>
      <c r="X4601">
        <v>1162</v>
      </c>
      <c r="Y4601">
        <v>13</v>
      </c>
      <c r="Z4601" t="s">
        <v>3484</v>
      </c>
      <c r="AA4601" t="s">
        <v>6695</v>
      </c>
      <c r="AB4601" t="s">
        <v>882</v>
      </c>
      <c r="AC4601">
        <v>11</v>
      </c>
      <c r="AD4601" t="s">
        <v>8565</v>
      </c>
      <c r="AE4601" t="s">
        <v>9303</v>
      </c>
      <c r="AF4601" t="s">
        <v>9311</v>
      </c>
      <c r="AG4601" t="s">
        <v>9359</v>
      </c>
    </row>
    <row r="4602" spans="1:33" hidden="1" x14ac:dyDescent="0.25">
      <c r="A4602" t="s">
        <v>72</v>
      </c>
      <c r="B4602">
        <v>2025362</v>
      </c>
      <c r="C4602" t="s">
        <v>86</v>
      </c>
      <c r="D4602">
        <v>9</v>
      </c>
      <c r="E4602" t="s">
        <v>92</v>
      </c>
      <c r="F4602">
        <v>1400</v>
      </c>
      <c r="G4602" t="s">
        <v>100</v>
      </c>
      <c r="H4602" t="s">
        <v>425</v>
      </c>
      <c r="I4602" t="s">
        <v>446</v>
      </c>
      <c r="J4602" t="s">
        <v>448</v>
      </c>
      <c r="K4602">
        <v>13.49</v>
      </c>
      <c r="L4602">
        <v>35.1</v>
      </c>
      <c r="M4602" t="s">
        <v>526</v>
      </c>
      <c r="N4602" t="s">
        <v>967</v>
      </c>
      <c r="Q4602">
        <v>12</v>
      </c>
      <c r="R4602">
        <v>14</v>
      </c>
      <c r="S4602" t="s">
        <v>1998</v>
      </c>
      <c r="T4602" t="s">
        <v>3185</v>
      </c>
      <c r="U4602" t="s">
        <v>3406</v>
      </c>
      <c r="V4602" t="s">
        <v>3443</v>
      </c>
      <c r="W4602">
        <v>117</v>
      </c>
      <c r="X4602">
        <v>1207</v>
      </c>
      <c r="Y4602">
        <v>12</v>
      </c>
      <c r="Z4602" t="s">
        <v>3497</v>
      </c>
      <c r="AA4602" t="s">
        <v>6696</v>
      </c>
      <c r="AB4602" t="s">
        <v>6973</v>
      </c>
      <c r="AC4602">
        <v>21</v>
      </c>
      <c r="AD4602" t="s">
        <v>8617</v>
      </c>
      <c r="AE4602" t="s">
        <v>9309</v>
      </c>
      <c r="AF4602" t="s">
        <v>8946</v>
      </c>
      <c r="AG4602" t="s">
        <v>9107</v>
      </c>
    </row>
    <row r="4603" spans="1:33" hidden="1" x14ac:dyDescent="0.25">
      <c r="A4603" t="s">
        <v>72</v>
      </c>
      <c r="B4603">
        <v>2025362</v>
      </c>
      <c r="C4603" t="s">
        <v>86</v>
      </c>
      <c r="D4603">
        <v>9</v>
      </c>
      <c r="E4603" t="s">
        <v>92</v>
      </c>
      <c r="F4603">
        <v>1400</v>
      </c>
      <c r="G4603" t="s">
        <v>100</v>
      </c>
      <c r="H4603" t="s">
        <v>425</v>
      </c>
      <c r="I4603" t="s">
        <v>446</v>
      </c>
      <c r="J4603" t="s">
        <v>448</v>
      </c>
      <c r="K4603">
        <v>13.49</v>
      </c>
      <c r="L4603">
        <v>35.1</v>
      </c>
      <c r="M4603" t="s">
        <v>526</v>
      </c>
      <c r="N4603" t="s">
        <v>967</v>
      </c>
      <c r="Q4603">
        <v>13</v>
      </c>
      <c r="R4603">
        <v>12</v>
      </c>
      <c r="S4603" t="s">
        <v>1940</v>
      </c>
      <c r="T4603" t="s">
        <v>3127</v>
      </c>
      <c r="U4603" t="s">
        <v>3399</v>
      </c>
      <c r="V4603" t="s">
        <v>3449</v>
      </c>
      <c r="W4603">
        <v>119</v>
      </c>
      <c r="X4603">
        <v>1188</v>
      </c>
      <c r="Y4603">
        <v>1</v>
      </c>
      <c r="Z4603" t="s">
        <v>3526</v>
      </c>
      <c r="AA4603" t="s">
        <v>6697</v>
      </c>
      <c r="AB4603" t="s">
        <v>8235</v>
      </c>
      <c r="AC4603">
        <v>136</v>
      </c>
      <c r="AD4603" t="s">
        <v>8465</v>
      </c>
      <c r="AE4603" t="s">
        <v>9307</v>
      </c>
      <c r="AF4603" t="s">
        <v>8747</v>
      </c>
      <c r="AG4603" t="s">
        <v>8653</v>
      </c>
    </row>
    <row r="4604" spans="1:33" hidden="1" x14ac:dyDescent="0.25">
      <c r="A4604" t="s">
        <v>72</v>
      </c>
      <c r="B4604">
        <v>2025362</v>
      </c>
      <c r="C4604" t="s">
        <v>86</v>
      </c>
      <c r="D4604">
        <v>9</v>
      </c>
      <c r="E4604" t="s">
        <v>92</v>
      </c>
      <c r="F4604">
        <v>1400</v>
      </c>
      <c r="G4604" t="s">
        <v>100</v>
      </c>
      <c r="H4604" t="s">
        <v>425</v>
      </c>
      <c r="I4604" t="s">
        <v>446</v>
      </c>
      <c r="J4604" t="s">
        <v>448</v>
      </c>
      <c r="K4604">
        <v>13.49</v>
      </c>
      <c r="L4604">
        <v>35.1</v>
      </c>
      <c r="M4604" t="s">
        <v>526</v>
      </c>
      <c r="N4604" t="s">
        <v>967</v>
      </c>
      <c r="Q4604">
        <v>14</v>
      </c>
      <c r="R4604">
        <v>3</v>
      </c>
      <c r="S4604" t="s">
        <v>2184</v>
      </c>
      <c r="T4604" t="s">
        <v>3371</v>
      </c>
      <c r="U4604" t="s">
        <v>3401</v>
      </c>
      <c r="V4604" t="s">
        <v>3446</v>
      </c>
      <c r="W4604">
        <v>132</v>
      </c>
      <c r="X4604">
        <v>1092</v>
      </c>
      <c r="Y4604">
        <v>4</v>
      </c>
      <c r="Z4604" t="s">
        <v>3537</v>
      </c>
      <c r="AA4604" t="s">
        <v>6698</v>
      </c>
      <c r="AB4604" t="s">
        <v>8337</v>
      </c>
      <c r="AC4604">
        <v>88</v>
      </c>
      <c r="AD4604" t="s">
        <v>8563</v>
      </c>
      <c r="AE4604" t="s">
        <v>9305</v>
      </c>
      <c r="AF4604" t="s">
        <v>8945</v>
      </c>
      <c r="AG4604" t="s">
        <v>9522</v>
      </c>
    </row>
    <row r="4605" spans="1:33" hidden="1" x14ac:dyDescent="0.25">
      <c r="A4605" t="s">
        <v>72</v>
      </c>
      <c r="B4605">
        <v>2025363</v>
      </c>
      <c r="C4605" t="s">
        <v>86</v>
      </c>
      <c r="D4605">
        <v>10</v>
      </c>
      <c r="E4605" t="s">
        <v>92</v>
      </c>
      <c r="F4605">
        <v>1400</v>
      </c>
      <c r="G4605" t="s">
        <v>100</v>
      </c>
      <c r="H4605" t="s">
        <v>425</v>
      </c>
      <c r="I4605" t="s">
        <v>446</v>
      </c>
      <c r="J4605" t="s">
        <v>448</v>
      </c>
      <c r="K4605">
        <v>13.38</v>
      </c>
      <c r="L4605">
        <v>35.46</v>
      </c>
      <c r="M4605" t="s">
        <v>781</v>
      </c>
      <c r="N4605" t="s">
        <v>892</v>
      </c>
      <c r="Q4605">
        <v>1</v>
      </c>
      <c r="R4605">
        <v>3</v>
      </c>
      <c r="S4605" t="s">
        <v>1131</v>
      </c>
      <c r="T4605" t="s">
        <v>2318</v>
      </c>
      <c r="U4605" t="s">
        <v>3404</v>
      </c>
      <c r="V4605" t="s">
        <v>3443</v>
      </c>
      <c r="W4605">
        <v>128</v>
      </c>
      <c r="X4605">
        <v>1111</v>
      </c>
      <c r="Y4605">
        <v>8</v>
      </c>
      <c r="Z4605" t="s">
        <v>3478</v>
      </c>
      <c r="AA4605" t="s">
        <v>5062</v>
      </c>
      <c r="AB4605" t="s">
        <v>892</v>
      </c>
      <c r="AC4605">
        <v>18</v>
      </c>
      <c r="AD4605" t="s">
        <v>8821</v>
      </c>
      <c r="AE4605" t="s">
        <v>9271</v>
      </c>
      <c r="AF4605" t="s">
        <v>9104</v>
      </c>
      <c r="AG4605" t="s">
        <v>9313</v>
      </c>
    </row>
    <row r="4606" spans="1:33" hidden="1" x14ac:dyDescent="0.25">
      <c r="A4606" t="s">
        <v>72</v>
      </c>
      <c r="B4606">
        <v>2025363</v>
      </c>
      <c r="C4606" t="s">
        <v>86</v>
      </c>
      <c r="D4606">
        <v>10</v>
      </c>
      <c r="E4606" t="s">
        <v>92</v>
      </c>
      <c r="F4606">
        <v>1400</v>
      </c>
      <c r="G4606" t="s">
        <v>100</v>
      </c>
      <c r="H4606" t="s">
        <v>425</v>
      </c>
      <c r="I4606" t="s">
        <v>446</v>
      </c>
      <c r="J4606" t="s">
        <v>448</v>
      </c>
      <c r="K4606">
        <v>13.38</v>
      </c>
      <c r="L4606">
        <v>35.46</v>
      </c>
      <c r="M4606" t="s">
        <v>781</v>
      </c>
      <c r="N4606" t="s">
        <v>892</v>
      </c>
      <c r="Q4606">
        <v>2</v>
      </c>
      <c r="R4606">
        <v>7</v>
      </c>
      <c r="S4606" t="s">
        <v>2185</v>
      </c>
      <c r="T4606" t="s">
        <v>3372</v>
      </c>
      <c r="U4606" t="s">
        <v>3422</v>
      </c>
      <c r="V4606" t="s">
        <v>3444</v>
      </c>
      <c r="W4606">
        <v>124</v>
      </c>
      <c r="X4606">
        <v>1097</v>
      </c>
      <c r="Y4606">
        <v>12</v>
      </c>
      <c r="Z4606" t="s">
        <v>3496</v>
      </c>
      <c r="AA4606" t="s">
        <v>6043</v>
      </c>
      <c r="AB4606" t="s">
        <v>874</v>
      </c>
      <c r="AC4606">
        <v>1.7</v>
      </c>
      <c r="AD4606" t="s">
        <v>8577</v>
      </c>
      <c r="AE4606" t="s">
        <v>9322</v>
      </c>
      <c r="AF4606" t="s">
        <v>9177</v>
      </c>
      <c r="AG4606" t="s">
        <v>9357</v>
      </c>
    </row>
    <row r="4607" spans="1:33" hidden="1" x14ac:dyDescent="0.25">
      <c r="A4607" t="s">
        <v>72</v>
      </c>
      <c r="B4607">
        <v>2025363</v>
      </c>
      <c r="C4607" t="s">
        <v>86</v>
      </c>
      <c r="D4607">
        <v>10</v>
      </c>
      <c r="E4607" t="s">
        <v>92</v>
      </c>
      <c r="F4607">
        <v>1400</v>
      </c>
      <c r="G4607" t="s">
        <v>100</v>
      </c>
      <c r="H4607" t="s">
        <v>425</v>
      </c>
      <c r="I4607" t="s">
        <v>446</v>
      </c>
      <c r="J4607" t="s">
        <v>448</v>
      </c>
      <c r="K4607">
        <v>13.38</v>
      </c>
      <c r="L4607">
        <v>35.46</v>
      </c>
      <c r="M4607" t="s">
        <v>781</v>
      </c>
      <c r="N4607" t="s">
        <v>892</v>
      </c>
      <c r="Q4607">
        <v>3</v>
      </c>
      <c r="R4607">
        <v>6</v>
      </c>
      <c r="S4607" t="s">
        <v>1079</v>
      </c>
      <c r="T4607" t="s">
        <v>2266</v>
      </c>
      <c r="U4607" t="s">
        <v>3400</v>
      </c>
      <c r="V4607" t="s">
        <v>3458</v>
      </c>
      <c r="W4607">
        <v>124</v>
      </c>
      <c r="X4607">
        <v>1032</v>
      </c>
      <c r="Y4607">
        <v>7</v>
      </c>
      <c r="Z4607" t="s">
        <v>3515</v>
      </c>
      <c r="AA4607" t="s">
        <v>5152</v>
      </c>
      <c r="AB4607" t="s">
        <v>6900</v>
      </c>
      <c r="AC4607">
        <v>9.1999999999999993</v>
      </c>
      <c r="AD4607" t="s">
        <v>8577</v>
      </c>
      <c r="AE4607" t="s">
        <v>9351</v>
      </c>
      <c r="AF4607" t="s">
        <v>9104</v>
      </c>
      <c r="AG4607" t="s">
        <v>9362</v>
      </c>
    </row>
    <row r="4608" spans="1:33" hidden="1" x14ac:dyDescent="0.25">
      <c r="A4608" t="s">
        <v>72</v>
      </c>
      <c r="B4608">
        <v>2025363</v>
      </c>
      <c r="C4608" t="s">
        <v>86</v>
      </c>
      <c r="D4608">
        <v>10</v>
      </c>
      <c r="E4608" t="s">
        <v>92</v>
      </c>
      <c r="F4608">
        <v>1400</v>
      </c>
      <c r="G4608" t="s">
        <v>100</v>
      </c>
      <c r="H4608" t="s">
        <v>425</v>
      </c>
      <c r="I4608" t="s">
        <v>446</v>
      </c>
      <c r="J4608" t="s">
        <v>448</v>
      </c>
      <c r="K4608">
        <v>13.38</v>
      </c>
      <c r="L4608">
        <v>35.46</v>
      </c>
      <c r="M4608" t="s">
        <v>781</v>
      </c>
      <c r="N4608" t="s">
        <v>892</v>
      </c>
      <c r="Q4608">
        <v>4</v>
      </c>
      <c r="R4608">
        <v>11</v>
      </c>
      <c r="S4608" t="s">
        <v>2026</v>
      </c>
      <c r="T4608" t="s">
        <v>3213</v>
      </c>
      <c r="U4608" t="s">
        <v>3409</v>
      </c>
      <c r="V4608" t="s">
        <v>3460</v>
      </c>
      <c r="W4608">
        <v>120</v>
      </c>
      <c r="X4608">
        <v>1079</v>
      </c>
      <c r="Y4608">
        <v>14</v>
      </c>
      <c r="Z4608" t="s">
        <v>3515</v>
      </c>
      <c r="AA4608" t="s">
        <v>6058</v>
      </c>
      <c r="AB4608" t="s">
        <v>6900</v>
      </c>
      <c r="AC4608">
        <v>97</v>
      </c>
      <c r="AD4608" t="s">
        <v>8824</v>
      </c>
      <c r="AE4608" t="s">
        <v>9335</v>
      </c>
      <c r="AF4608" t="s">
        <v>9360</v>
      </c>
      <c r="AG4608" t="s">
        <v>9349</v>
      </c>
    </row>
    <row r="4609" spans="1:33" hidden="1" x14ac:dyDescent="0.25">
      <c r="A4609" t="s">
        <v>72</v>
      </c>
      <c r="B4609">
        <v>2025363</v>
      </c>
      <c r="C4609" t="s">
        <v>86</v>
      </c>
      <c r="D4609">
        <v>10</v>
      </c>
      <c r="E4609" t="s">
        <v>92</v>
      </c>
      <c r="F4609">
        <v>1400</v>
      </c>
      <c r="G4609" t="s">
        <v>100</v>
      </c>
      <c r="H4609" t="s">
        <v>425</v>
      </c>
      <c r="I4609" t="s">
        <v>446</v>
      </c>
      <c r="J4609" t="s">
        <v>448</v>
      </c>
      <c r="K4609">
        <v>13.38</v>
      </c>
      <c r="L4609">
        <v>35.46</v>
      </c>
      <c r="M4609" t="s">
        <v>781</v>
      </c>
      <c r="N4609" t="s">
        <v>892</v>
      </c>
      <c r="Q4609">
        <v>5</v>
      </c>
      <c r="R4609">
        <v>14</v>
      </c>
      <c r="S4609" t="s">
        <v>1196</v>
      </c>
      <c r="T4609" t="s">
        <v>2383</v>
      </c>
      <c r="U4609" t="s">
        <v>3399</v>
      </c>
      <c r="V4609" t="s">
        <v>3456</v>
      </c>
      <c r="W4609">
        <v>117</v>
      </c>
      <c r="X4609">
        <v>1143</v>
      </c>
      <c r="Y4609">
        <v>3</v>
      </c>
      <c r="Z4609" t="s">
        <v>3515</v>
      </c>
      <c r="AA4609" t="s">
        <v>6699</v>
      </c>
      <c r="AB4609" t="s">
        <v>7172</v>
      </c>
      <c r="AC4609">
        <v>57</v>
      </c>
      <c r="AD4609" t="s">
        <v>8583</v>
      </c>
      <c r="AE4609" t="s">
        <v>9322</v>
      </c>
      <c r="AF4609" t="s">
        <v>9359</v>
      </c>
      <c r="AG4609" t="s">
        <v>9371</v>
      </c>
    </row>
    <row r="4610" spans="1:33" hidden="1" x14ac:dyDescent="0.25">
      <c r="A4610" t="s">
        <v>72</v>
      </c>
      <c r="B4610">
        <v>2025363</v>
      </c>
      <c r="C4610" t="s">
        <v>86</v>
      </c>
      <c r="D4610">
        <v>10</v>
      </c>
      <c r="E4610" t="s">
        <v>92</v>
      </c>
      <c r="F4610">
        <v>1400</v>
      </c>
      <c r="G4610" t="s">
        <v>100</v>
      </c>
      <c r="H4610" t="s">
        <v>425</v>
      </c>
      <c r="I4610" t="s">
        <v>446</v>
      </c>
      <c r="J4610" t="s">
        <v>448</v>
      </c>
      <c r="K4610">
        <v>13.38</v>
      </c>
      <c r="L4610">
        <v>35.46</v>
      </c>
      <c r="M4610" t="s">
        <v>781</v>
      </c>
      <c r="N4610" t="s">
        <v>892</v>
      </c>
      <c r="Q4610">
        <v>6</v>
      </c>
      <c r="R4610">
        <v>4</v>
      </c>
      <c r="S4610" t="s">
        <v>1819</v>
      </c>
      <c r="T4610" t="s">
        <v>3006</v>
      </c>
      <c r="U4610" t="s">
        <v>3416</v>
      </c>
      <c r="V4610" t="s">
        <v>3454</v>
      </c>
      <c r="W4610">
        <v>125</v>
      </c>
      <c r="X4610">
        <v>1171</v>
      </c>
      <c r="Y4610">
        <v>2</v>
      </c>
      <c r="Z4610" t="s">
        <v>3498</v>
      </c>
      <c r="AA4610" t="s">
        <v>6700</v>
      </c>
      <c r="AB4610" t="s">
        <v>954</v>
      </c>
      <c r="AC4610">
        <v>29</v>
      </c>
      <c r="AD4610" t="s">
        <v>8585</v>
      </c>
      <c r="AE4610" t="s">
        <v>9239</v>
      </c>
      <c r="AF4610" t="s">
        <v>9361</v>
      </c>
      <c r="AG4610" t="s">
        <v>9366</v>
      </c>
    </row>
    <row r="4611" spans="1:33" hidden="1" x14ac:dyDescent="0.25">
      <c r="A4611" t="s">
        <v>72</v>
      </c>
      <c r="B4611">
        <v>2025363</v>
      </c>
      <c r="C4611" t="s">
        <v>86</v>
      </c>
      <c r="D4611">
        <v>10</v>
      </c>
      <c r="E4611" t="s">
        <v>92</v>
      </c>
      <c r="F4611">
        <v>1400</v>
      </c>
      <c r="G4611" t="s">
        <v>100</v>
      </c>
      <c r="H4611" t="s">
        <v>425</v>
      </c>
      <c r="I4611" t="s">
        <v>446</v>
      </c>
      <c r="J4611" t="s">
        <v>448</v>
      </c>
      <c r="K4611">
        <v>13.38</v>
      </c>
      <c r="L4611">
        <v>35.46</v>
      </c>
      <c r="M4611" t="s">
        <v>781</v>
      </c>
      <c r="N4611" t="s">
        <v>892</v>
      </c>
      <c r="Q4611">
        <v>7</v>
      </c>
      <c r="R4611">
        <v>13</v>
      </c>
      <c r="S4611" t="s">
        <v>1987</v>
      </c>
      <c r="T4611" t="s">
        <v>3174</v>
      </c>
      <c r="U4611" t="s">
        <v>3398</v>
      </c>
      <c r="V4611" t="s">
        <v>3441</v>
      </c>
      <c r="W4611">
        <v>118</v>
      </c>
      <c r="X4611">
        <v>1261</v>
      </c>
      <c r="Y4611">
        <v>13</v>
      </c>
      <c r="Z4611" t="s">
        <v>3508</v>
      </c>
      <c r="AA4611" t="s">
        <v>6345</v>
      </c>
      <c r="AB4611" t="s">
        <v>6980</v>
      </c>
      <c r="AC4611">
        <v>19</v>
      </c>
      <c r="AD4611" t="s">
        <v>8513</v>
      </c>
      <c r="AE4611" t="s">
        <v>9271</v>
      </c>
      <c r="AF4611" t="s">
        <v>9177</v>
      </c>
      <c r="AG4611" t="s">
        <v>8872</v>
      </c>
    </row>
    <row r="4612" spans="1:33" hidden="1" x14ac:dyDescent="0.25">
      <c r="A4612" t="s">
        <v>72</v>
      </c>
      <c r="B4612">
        <v>2025363</v>
      </c>
      <c r="C4612" t="s">
        <v>86</v>
      </c>
      <c r="D4612">
        <v>10</v>
      </c>
      <c r="E4612" t="s">
        <v>92</v>
      </c>
      <c r="F4612">
        <v>1400</v>
      </c>
      <c r="G4612" t="s">
        <v>100</v>
      </c>
      <c r="H4612" t="s">
        <v>425</v>
      </c>
      <c r="I4612" t="s">
        <v>446</v>
      </c>
      <c r="J4612" t="s">
        <v>448</v>
      </c>
      <c r="K4612">
        <v>13.38</v>
      </c>
      <c r="L4612">
        <v>35.46</v>
      </c>
      <c r="M4612" t="s">
        <v>781</v>
      </c>
      <c r="N4612" t="s">
        <v>892</v>
      </c>
      <c r="Q4612">
        <v>8</v>
      </c>
      <c r="R4612">
        <v>5</v>
      </c>
      <c r="S4612" t="s">
        <v>1878</v>
      </c>
      <c r="T4612" t="s">
        <v>3065</v>
      </c>
      <c r="U4612" t="s">
        <v>3412</v>
      </c>
      <c r="V4612" t="s">
        <v>3451</v>
      </c>
      <c r="W4612">
        <v>125</v>
      </c>
      <c r="X4612">
        <v>1193</v>
      </c>
      <c r="Y4612">
        <v>11</v>
      </c>
      <c r="Z4612" t="s">
        <v>3508</v>
      </c>
      <c r="AA4612" t="s">
        <v>6701</v>
      </c>
      <c r="AB4612" t="s">
        <v>6902</v>
      </c>
      <c r="AC4612">
        <v>50</v>
      </c>
      <c r="AD4612" t="s">
        <v>8573</v>
      </c>
      <c r="AE4612" t="s">
        <v>9270</v>
      </c>
      <c r="AF4612" t="s">
        <v>9104</v>
      </c>
      <c r="AG4612" t="s">
        <v>9313</v>
      </c>
    </row>
    <row r="4613" spans="1:33" hidden="1" x14ac:dyDescent="0.25">
      <c r="A4613" t="s">
        <v>72</v>
      </c>
      <c r="B4613">
        <v>2025363</v>
      </c>
      <c r="C4613" t="s">
        <v>86</v>
      </c>
      <c r="D4613">
        <v>10</v>
      </c>
      <c r="E4613" t="s">
        <v>92</v>
      </c>
      <c r="F4613">
        <v>1400</v>
      </c>
      <c r="G4613" t="s">
        <v>100</v>
      </c>
      <c r="H4613" t="s">
        <v>425</v>
      </c>
      <c r="I4613" t="s">
        <v>446</v>
      </c>
      <c r="J4613" t="s">
        <v>448</v>
      </c>
      <c r="K4613">
        <v>13.38</v>
      </c>
      <c r="L4613">
        <v>35.46</v>
      </c>
      <c r="M4613" t="s">
        <v>781</v>
      </c>
      <c r="N4613" t="s">
        <v>892</v>
      </c>
      <c r="Q4613">
        <v>9</v>
      </c>
      <c r="R4613">
        <v>2</v>
      </c>
      <c r="S4613" t="s">
        <v>1623</v>
      </c>
      <c r="T4613" t="s">
        <v>2810</v>
      </c>
      <c r="U4613" t="s">
        <v>3431</v>
      </c>
      <c r="V4613" t="s">
        <v>3440</v>
      </c>
      <c r="W4613">
        <v>129</v>
      </c>
      <c r="X4613">
        <v>1122</v>
      </c>
      <c r="Y4613">
        <v>9</v>
      </c>
      <c r="Z4613" t="s">
        <v>3487</v>
      </c>
      <c r="AA4613" t="s">
        <v>6702</v>
      </c>
      <c r="AB4613" t="s">
        <v>6904</v>
      </c>
      <c r="AC4613">
        <v>15</v>
      </c>
      <c r="AD4613" t="s">
        <v>8573</v>
      </c>
      <c r="AE4613" t="s">
        <v>9233</v>
      </c>
      <c r="AF4613" t="s">
        <v>9105</v>
      </c>
      <c r="AG4613" t="s">
        <v>9377</v>
      </c>
    </row>
    <row r="4614" spans="1:33" hidden="1" x14ac:dyDescent="0.25">
      <c r="A4614" t="s">
        <v>72</v>
      </c>
      <c r="B4614">
        <v>2025363</v>
      </c>
      <c r="C4614" t="s">
        <v>86</v>
      </c>
      <c r="D4614">
        <v>10</v>
      </c>
      <c r="E4614" t="s">
        <v>92</v>
      </c>
      <c r="F4614">
        <v>1400</v>
      </c>
      <c r="G4614" t="s">
        <v>100</v>
      </c>
      <c r="H4614" t="s">
        <v>425</v>
      </c>
      <c r="I4614" t="s">
        <v>446</v>
      </c>
      <c r="J4614" t="s">
        <v>448</v>
      </c>
      <c r="K4614">
        <v>13.38</v>
      </c>
      <c r="L4614">
        <v>35.46</v>
      </c>
      <c r="M4614" t="s">
        <v>781</v>
      </c>
      <c r="N4614" t="s">
        <v>892</v>
      </c>
      <c r="Q4614">
        <v>10</v>
      </c>
      <c r="R4614">
        <v>1</v>
      </c>
      <c r="S4614" t="s">
        <v>1571</v>
      </c>
      <c r="T4614" t="s">
        <v>2758</v>
      </c>
      <c r="U4614" t="s">
        <v>3406</v>
      </c>
      <c r="V4614" t="s">
        <v>3442</v>
      </c>
      <c r="W4614">
        <v>134</v>
      </c>
      <c r="X4614">
        <v>1030</v>
      </c>
      <c r="Y4614">
        <v>1</v>
      </c>
      <c r="Z4614" t="s">
        <v>3487</v>
      </c>
      <c r="AA4614" t="s">
        <v>6703</v>
      </c>
      <c r="AB4614" t="s">
        <v>6893</v>
      </c>
      <c r="AC4614">
        <v>18</v>
      </c>
      <c r="AD4614" t="s">
        <v>8585</v>
      </c>
      <c r="AE4614" t="s">
        <v>9273</v>
      </c>
      <c r="AF4614" t="s">
        <v>9104</v>
      </c>
      <c r="AG4614" t="s">
        <v>9153</v>
      </c>
    </row>
    <row r="4615" spans="1:33" hidden="1" x14ac:dyDescent="0.25">
      <c r="A4615" t="s">
        <v>72</v>
      </c>
      <c r="B4615">
        <v>2025363</v>
      </c>
      <c r="C4615" t="s">
        <v>86</v>
      </c>
      <c r="D4615">
        <v>10</v>
      </c>
      <c r="E4615" t="s">
        <v>92</v>
      </c>
      <c r="F4615">
        <v>1400</v>
      </c>
      <c r="G4615" t="s">
        <v>100</v>
      </c>
      <c r="H4615" t="s">
        <v>425</v>
      </c>
      <c r="I4615" t="s">
        <v>446</v>
      </c>
      <c r="J4615" t="s">
        <v>448</v>
      </c>
      <c r="K4615">
        <v>13.38</v>
      </c>
      <c r="L4615">
        <v>35.46</v>
      </c>
      <c r="M4615" t="s">
        <v>781</v>
      </c>
      <c r="N4615" t="s">
        <v>892</v>
      </c>
      <c r="Q4615">
        <v>11</v>
      </c>
      <c r="R4615">
        <v>8</v>
      </c>
      <c r="S4615" t="s">
        <v>1635</v>
      </c>
      <c r="T4615" t="s">
        <v>2822</v>
      </c>
      <c r="U4615" t="s">
        <v>3407</v>
      </c>
      <c r="V4615" t="s">
        <v>3449</v>
      </c>
      <c r="W4615">
        <v>123</v>
      </c>
      <c r="X4615">
        <v>1063</v>
      </c>
      <c r="Y4615">
        <v>10</v>
      </c>
      <c r="Z4615" t="s">
        <v>3493</v>
      </c>
      <c r="AA4615" t="s">
        <v>5262</v>
      </c>
      <c r="AB4615" t="s">
        <v>6975</v>
      </c>
      <c r="AC4615">
        <v>71</v>
      </c>
      <c r="AD4615" t="s">
        <v>8824</v>
      </c>
      <c r="AE4615" t="s">
        <v>9276</v>
      </c>
      <c r="AF4615" t="s">
        <v>9362</v>
      </c>
      <c r="AG4615" t="s">
        <v>9363</v>
      </c>
    </row>
    <row r="4616" spans="1:33" hidden="1" x14ac:dyDescent="0.25">
      <c r="A4616" t="s">
        <v>72</v>
      </c>
      <c r="B4616">
        <v>2025363</v>
      </c>
      <c r="C4616" t="s">
        <v>86</v>
      </c>
      <c r="D4616">
        <v>10</v>
      </c>
      <c r="E4616" t="s">
        <v>92</v>
      </c>
      <c r="F4616">
        <v>1400</v>
      </c>
      <c r="G4616" t="s">
        <v>100</v>
      </c>
      <c r="H4616" t="s">
        <v>425</v>
      </c>
      <c r="I4616" t="s">
        <v>446</v>
      </c>
      <c r="J4616" t="s">
        <v>448</v>
      </c>
      <c r="K4616">
        <v>13.38</v>
      </c>
      <c r="L4616">
        <v>35.46</v>
      </c>
      <c r="M4616" t="s">
        <v>781</v>
      </c>
      <c r="N4616" t="s">
        <v>892</v>
      </c>
      <c r="Q4616">
        <v>12</v>
      </c>
      <c r="R4616">
        <v>12</v>
      </c>
      <c r="S4616" t="s">
        <v>1487</v>
      </c>
      <c r="T4616" t="s">
        <v>2674</v>
      </c>
      <c r="U4616" t="s">
        <v>3411</v>
      </c>
      <c r="V4616" t="s">
        <v>3448</v>
      </c>
      <c r="W4616">
        <v>120</v>
      </c>
      <c r="X4616">
        <v>1159</v>
      </c>
      <c r="Y4616">
        <v>5</v>
      </c>
      <c r="Z4616" t="s">
        <v>3501</v>
      </c>
      <c r="AA4616" t="s">
        <v>6704</v>
      </c>
      <c r="AB4616" t="s">
        <v>6905</v>
      </c>
      <c r="AC4616">
        <v>5.2</v>
      </c>
      <c r="AD4616" t="s">
        <v>8822</v>
      </c>
      <c r="AE4616" t="s">
        <v>9272</v>
      </c>
      <c r="AF4616" t="s">
        <v>9105</v>
      </c>
      <c r="AG4616" t="s">
        <v>8559</v>
      </c>
    </row>
    <row r="4617" spans="1:33" hidden="1" x14ac:dyDescent="0.25">
      <c r="A4617" t="s">
        <v>72</v>
      </c>
      <c r="B4617">
        <v>2025363</v>
      </c>
      <c r="C4617" t="s">
        <v>86</v>
      </c>
      <c r="D4617">
        <v>10</v>
      </c>
      <c r="E4617" t="s">
        <v>92</v>
      </c>
      <c r="F4617">
        <v>1400</v>
      </c>
      <c r="G4617" t="s">
        <v>100</v>
      </c>
      <c r="H4617" t="s">
        <v>425</v>
      </c>
      <c r="I4617" t="s">
        <v>446</v>
      </c>
      <c r="J4617" t="s">
        <v>448</v>
      </c>
      <c r="K4617">
        <v>13.38</v>
      </c>
      <c r="L4617">
        <v>35.46</v>
      </c>
      <c r="M4617" t="s">
        <v>781</v>
      </c>
      <c r="N4617" t="s">
        <v>892</v>
      </c>
      <c r="Q4617">
        <v>13</v>
      </c>
      <c r="R4617">
        <v>10</v>
      </c>
      <c r="S4617" t="s">
        <v>2186</v>
      </c>
      <c r="T4617" t="s">
        <v>3373</v>
      </c>
      <c r="U4617" t="s">
        <v>3397</v>
      </c>
      <c r="V4617" t="s">
        <v>3446</v>
      </c>
      <c r="W4617">
        <v>122</v>
      </c>
      <c r="X4617">
        <v>1138</v>
      </c>
      <c r="Y4617">
        <v>6</v>
      </c>
      <c r="Z4617" t="s">
        <v>3527</v>
      </c>
      <c r="AA4617" t="s">
        <v>6705</v>
      </c>
      <c r="AB4617" t="s">
        <v>8116</v>
      </c>
      <c r="AC4617">
        <v>118</v>
      </c>
      <c r="AD4617" t="s">
        <v>8574</v>
      </c>
      <c r="AE4617" t="s">
        <v>9322</v>
      </c>
      <c r="AF4617" t="s">
        <v>9104</v>
      </c>
      <c r="AG4617" t="s">
        <v>8745</v>
      </c>
    </row>
    <row r="4618" spans="1:33" hidden="1" x14ac:dyDescent="0.25">
      <c r="A4618" t="s">
        <v>72</v>
      </c>
      <c r="B4618">
        <v>2025363</v>
      </c>
      <c r="C4618" t="s">
        <v>86</v>
      </c>
      <c r="D4618">
        <v>10</v>
      </c>
      <c r="E4618" t="s">
        <v>92</v>
      </c>
      <c r="F4618">
        <v>1400</v>
      </c>
      <c r="G4618" t="s">
        <v>100</v>
      </c>
      <c r="H4618" t="s">
        <v>425</v>
      </c>
      <c r="I4618" t="s">
        <v>446</v>
      </c>
      <c r="J4618" t="s">
        <v>448</v>
      </c>
      <c r="K4618">
        <v>13.38</v>
      </c>
      <c r="L4618">
        <v>35.46</v>
      </c>
      <c r="M4618" t="s">
        <v>781</v>
      </c>
      <c r="N4618" t="s">
        <v>892</v>
      </c>
      <c r="Q4618">
        <v>14</v>
      </c>
      <c r="R4618">
        <v>9</v>
      </c>
      <c r="S4618" t="s">
        <v>2187</v>
      </c>
      <c r="T4618" t="s">
        <v>3374</v>
      </c>
      <c r="U4618" t="s">
        <v>3415</v>
      </c>
      <c r="V4618" t="s">
        <v>3445</v>
      </c>
      <c r="W4618">
        <v>123</v>
      </c>
      <c r="X4618">
        <v>1091</v>
      </c>
      <c r="Y4618">
        <v>4</v>
      </c>
      <c r="Z4618" t="s">
        <v>3527</v>
      </c>
      <c r="AA4618" t="s">
        <v>6706</v>
      </c>
      <c r="AB4618" t="s">
        <v>7021</v>
      </c>
      <c r="AC4618">
        <v>67</v>
      </c>
      <c r="AD4618" t="s">
        <v>8583</v>
      </c>
      <c r="AE4618" t="s">
        <v>9233</v>
      </c>
      <c r="AF4618" t="s">
        <v>9104</v>
      </c>
      <c r="AG4618" t="s">
        <v>9211</v>
      </c>
    </row>
    <row r="4619" spans="1:33" x14ac:dyDescent="0.25">
      <c r="A4619" t="s">
        <v>42</v>
      </c>
      <c r="B4619">
        <v>2025068</v>
      </c>
      <c r="C4619" t="s">
        <v>86</v>
      </c>
      <c r="D4619">
        <v>3</v>
      </c>
      <c r="E4619" t="s">
        <v>90</v>
      </c>
      <c r="F4619">
        <v>1650</v>
      </c>
      <c r="G4619" t="s">
        <v>98</v>
      </c>
      <c r="H4619" t="s">
        <v>165</v>
      </c>
      <c r="I4619" t="s">
        <v>447</v>
      </c>
      <c r="K4619">
        <v>27.9</v>
      </c>
      <c r="L4619">
        <v>51.35</v>
      </c>
      <c r="M4619" t="s">
        <v>542</v>
      </c>
      <c r="N4619" t="s">
        <v>826</v>
      </c>
      <c r="Q4619">
        <v>1</v>
      </c>
      <c r="R4619">
        <v>1</v>
      </c>
      <c r="S4619" t="s">
        <v>1462</v>
      </c>
      <c r="T4619" t="s">
        <v>2649</v>
      </c>
      <c r="U4619" t="s">
        <v>3400</v>
      </c>
      <c r="V4619" t="s">
        <v>3443</v>
      </c>
      <c r="W4619">
        <v>135</v>
      </c>
      <c r="X4619">
        <v>1089</v>
      </c>
      <c r="Y4619">
        <v>11</v>
      </c>
      <c r="Z4619" t="s">
        <v>3478</v>
      </c>
      <c r="AA4619" t="s">
        <v>3715</v>
      </c>
      <c r="AB4619" t="s">
        <v>826</v>
      </c>
      <c r="AC4619">
        <v>7.4</v>
      </c>
      <c r="AD4619" t="s">
        <v>8809</v>
      </c>
      <c r="AE4619" t="s">
        <v>8476</v>
      </c>
      <c r="AF4619" t="s">
        <v>8420</v>
      </c>
      <c r="AG4619" t="s">
        <v>8899</v>
      </c>
    </row>
    <row r="4620" spans="1:33" hidden="1" x14ac:dyDescent="0.25">
      <c r="A4620" t="s">
        <v>72</v>
      </c>
      <c r="B4620">
        <v>2025364</v>
      </c>
      <c r="C4620" t="s">
        <v>86</v>
      </c>
      <c r="D4620">
        <v>11</v>
      </c>
      <c r="E4620" t="s">
        <v>92</v>
      </c>
      <c r="F4620">
        <v>1600</v>
      </c>
      <c r="G4620" t="s">
        <v>100</v>
      </c>
      <c r="H4620" t="s">
        <v>426</v>
      </c>
      <c r="I4620" t="s">
        <v>446</v>
      </c>
      <c r="J4620" t="s">
        <v>448</v>
      </c>
      <c r="K4620">
        <v>24.57</v>
      </c>
      <c r="L4620">
        <v>47.31</v>
      </c>
      <c r="M4620" t="s">
        <v>782</v>
      </c>
      <c r="N4620" t="s">
        <v>968</v>
      </c>
      <c r="Q4620">
        <v>2</v>
      </c>
      <c r="R4620">
        <v>5</v>
      </c>
      <c r="S4620" t="s">
        <v>2136</v>
      </c>
      <c r="T4620" t="s">
        <v>3323</v>
      </c>
      <c r="U4620" t="s">
        <v>3409</v>
      </c>
      <c r="V4620" t="s">
        <v>3460</v>
      </c>
      <c r="W4620">
        <v>130</v>
      </c>
      <c r="X4620">
        <v>1080</v>
      </c>
      <c r="Y4620">
        <v>3</v>
      </c>
      <c r="Z4620" t="s">
        <v>3518</v>
      </c>
      <c r="AA4620" t="s">
        <v>6707</v>
      </c>
      <c r="AB4620" t="s">
        <v>8240</v>
      </c>
      <c r="AC4620">
        <v>33</v>
      </c>
      <c r="AD4620" t="s">
        <v>8753</v>
      </c>
      <c r="AE4620" t="s">
        <v>9373</v>
      </c>
      <c r="AF4620" t="s">
        <v>8615</v>
      </c>
      <c r="AG4620" t="s">
        <v>8891</v>
      </c>
    </row>
    <row r="4621" spans="1:33" hidden="1" x14ac:dyDescent="0.25">
      <c r="A4621" t="s">
        <v>72</v>
      </c>
      <c r="B4621">
        <v>2025364</v>
      </c>
      <c r="C4621" t="s">
        <v>86</v>
      </c>
      <c r="D4621">
        <v>11</v>
      </c>
      <c r="E4621" t="s">
        <v>92</v>
      </c>
      <c r="F4621">
        <v>1600</v>
      </c>
      <c r="G4621" t="s">
        <v>100</v>
      </c>
      <c r="H4621" t="s">
        <v>426</v>
      </c>
      <c r="I4621" t="s">
        <v>446</v>
      </c>
      <c r="J4621" t="s">
        <v>448</v>
      </c>
      <c r="K4621">
        <v>24.57</v>
      </c>
      <c r="L4621">
        <v>47.31</v>
      </c>
      <c r="M4621" t="s">
        <v>782</v>
      </c>
      <c r="N4621" t="s">
        <v>968</v>
      </c>
      <c r="Q4621">
        <v>3</v>
      </c>
      <c r="R4621">
        <v>2</v>
      </c>
      <c r="S4621" t="s">
        <v>1152</v>
      </c>
      <c r="T4621" t="s">
        <v>2339</v>
      </c>
      <c r="U4621" t="s">
        <v>3401</v>
      </c>
      <c r="V4621" t="s">
        <v>3453</v>
      </c>
      <c r="W4621">
        <v>134</v>
      </c>
      <c r="X4621">
        <v>1132</v>
      </c>
      <c r="Y4621">
        <v>10</v>
      </c>
      <c r="Z4621" t="s">
        <v>3480</v>
      </c>
      <c r="AA4621" t="s">
        <v>6708</v>
      </c>
      <c r="AB4621" t="s">
        <v>7200</v>
      </c>
      <c r="AC4621">
        <v>9.6999999999999993</v>
      </c>
      <c r="AD4621" t="s">
        <v>9143</v>
      </c>
      <c r="AE4621" t="s">
        <v>9435</v>
      </c>
      <c r="AF4621" t="s">
        <v>8945</v>
      </c>
      <c r="AG4621" t="s">
        <v>9152</v>
      </c>
    </row>
    <row r="4622" spans="1:33" hidden="1" x14ac:dyDescent="0.25">
      <c r="A4622" t="s">
        <v>72</v>
      </c>
      <c r="B4622">
        <v>2025364</v>
      </c>
      <c r="C4622" t="s">
        <v>86</v>
      </c>
      <c r="D4622">
        <v>11</v>
      </c>
      <c r="E4622" t="s">
        <v>92</v>
      </c>
      <c r="F4622">
        <v>1600</v>
      </c>
      <c r="G4622" t="s">
        <v>100</v>
      </c>
      <c r="H4622" t="s">
        <v>426</v>
      </c>
      <c r="I4622" t="s">
        <v>446</v>
      </c>
      <c r="J4622" t="s">
        <v>448</v>
      </c>
      <c r="K4622">
        <v>24.57</v>
      </c>
      <c r="L4622">
        <v>47.31</v>
      </c>
      <c r="M4622" t="s">
        <v>782</v>
      </c>
      <c r="N4622" t="s">
        <v>968</v>
      </c>
      <c r="Q4622">
        <v>4</v>
      </c>
      <c r="R4622">
        <v>9</v>
      </c>
      <c r="S4622" t="s">
        <v>1879</v>
      </c>
      <c r="T4622" t="s">
        <v>3066</v>
      </c>
      <c r="U4622" t="s">
        <v>3406</v>
      </c>
      <c r="V4622" t="s">
        <v>3459</v>
      </c>
      <c r="W4622">
        <v>126</v>
      </c>
      <c r="X4622">
        <v>1211</v>
      </c>
      <c r="Y4622">
        <v>8</v>
      </c>
      <c r="Z4622" t="s">
        <v>3506</v>
      </c>
      <c r="AA4622" t="s">
        <v>6709</v>
      </c>
      <c r="AB4622" t="s">
        <v>8338</v>
      </c>
      <c r="AC4622">
        <v>3.9</v>
      </c>
      <c r="AD4622" t="s">
        <v>8780</v>
      </c>
      <c r="AE4622" t="s">
        <v>9435</v>
      </c>
      <c r="AF4622" t="s">
        <v>8615</v>
      </c>
      <c r="AG4622" t="s">
        <v>8764</v>
      </c>
    </row>
    <row r="4623" spans="1:33" hidden="1" x14ac:dyDescent="0.25">
      <c r="A4623" t="s">
        <v>72</v>
      </c>
      <c r="B4623">
        <v>2025364</v>
      </c>
      <c r="C4623" t="s">
        <v>86</v>
      </c>
      <c r="D4623">
        <v>11</v>
      </c>
      <c r="E4623" t="s">
        <v>92</v>
      </c>
      <c r="F4623">
        <v>1600</v>
      </c>
      <c r="G4623" t="s">
        <v>100</v>
      </c>
      <c r="H4623" t="s">
        <v>426</v>
      </c>
      <c r="I4623" t="s">
        <v>446</v>
      </c>
      <c r="J4623" t="s">
        <v>448</v>
      </c>
      <c r="K4623">
        <v>24.57</v>
      </c>
      <c r="L4623">
        <v>47.31</v>
      </c>
      <c r="M4623" t="s">
        <v>782</v>
      </c>
      <c r="N4623" t="s">
        <v>968</v>
      </c>
      <c r="Q4623">
        <v>5</v>
      </c>
      <c r="R4623">
        <v>10</v>
      </c>
      <c r="S4623" t="s">
        <v>2189</v>
      </c>
      <c r="T4623" t="s">
        <v>3376</v>
      </c>
      <c r="U4623" t="s">
        <v>3404</v>
      </c>
      <c r="V4623" t="s">
        <v>3446</v>
      </c>
      <c r="W4623">
        <v>126</v>
      </c>
      <c r="X4623">
        <v>1116</v>
      </c>
      <c r="Y4623">
        <v>5</v>
      </c>
      <c r="Z4623" t="s">
        <v>3506</v>
      </c>
      <c r="AA4623" t="s">
        <v>6247</v>
      </c>
      <c r="AB4623" t="s">
        <v>8338</v>
      </c>
      <c r="AC4623">
        <v>67</v>
      </c>
      <c r="AD4623" t="s">
        <v>8941</v>
      </c>
      <c r="AE4623" t="s">
        <v>9282</v>
      </c>
      <c r="AF4623" t="s">
        <v>8749</v>
      </c>
      <c r="AG4623" t="s">
        <v>8898</v>
      </c>
    </row>
    <row r="4624" spans="1:33" hidden="1" x14ac:dyDescent="0.25">
      <c r="A4624" t="s">
        <v>72</v>
      </c>
      <c r="B4624">
        <v>2025364</v>
      </c>
      <c r="C4624" t="s">
        <v>86</v>
      </c>
      <c r="D4624">
        <v>11</v>
      </c>
      <c r="E4624" t="s">
        <v>92</v>
      </c>
      <c r="F4624">
        <v>1600</v>
      </c>
      <c r="G4624" t="s">
        <v>100</v>
      </c>
      <c r="H4624" t="s">
        <v>426</v>
      </c>
      <c r="I4624" t="s">
        <v>446</v>
      </c>
      <c r="J4624" t="s">
        <v>448</v>
      </c>
      <c r="K4624">
        <v>24.57</v>
      </c>
      <c r="L4624">
        <v>47.31</v>
      </c>
      <c r="M4624" t="s">
        <v>782</v>
      </c>
      <c r="N4624" t="s">
        <v>968</v>
      </c>
      <c r="Q4624">
        <v>6</v>
      </c>
      <c r="R4624">
        <v>11</v>
      </c>
      <c r="S4624" t="s">
        <v>2055</v>
      </c>
      <c r="T4624" t="s">
        <v>3242</v>
      </c>
      <c r="U4624" t="s">
        <v>3422</v>
      </c>
      <c r="V4624" t="s">
        <v>3444</v>
      </c>
      <c r="W4624">
        <v>124</v>
      </c>
      <c r="X4624">
        <v>1166</v>
      </c>
      <c r="Y4624">
        <v>12</v>
      </c>
      <c r="Z4624" t="s">
        <v>3506</v>
      </c>
      <c r="AA4624" t="s">
        <v>6283</v>
      </c>
      <c r="AB4624" t="s">
        <v>8338</v>
      </c>
      <c r="AC4624">
        <v>4.7</v>
      </c>
      <c r="AD4624" t="s">
        <v>9206</v>
      </c>
      <c r="AE4624" t="s">
        <v>9434</v>
      </c>
      <c r="AF4624" t="s">
        <v>9085</v>
      </c>
      <c r="AG4624" t="s">
        <v>9433</v>
      </c>
    </row>
    <row r="4625" spans="1:33" hidden="1" x14ac:dyDescent="0.25">
      <c r="A4625" t="s">
        <v>72</v>
      </c>
      <c r="B4625">
        <v>2025364</v>
      </c>
      <c r="C4625" t="s">
        <v>86</v>
      </c>
      <c r="D4625">
        <v>11</v>
      </c>
      <c r="E4625" t="s">
        <v>92</v>
      </c>
      <c r="F4625">
        <v>1600</v>
      </c>
      <c r="G4625" t="s">
        <v>100</v>
      </c>
      <c r="H4625" t="s">
        <v>426</v>
      </c>
      <c r="I4625" t="s">
        <v>446</v>
      </c>
      <c r="J4625" t="s">
        <v>448</v>
      </c>
      <c r="K4625">
        <v>24.57</v>
      </c>
      <c r="L4625">
        <v>47.31</v>
      </c>
      <c r="M4625" t="s">
        <v>782</v>
      </c>
      <c r="N4625" t="s">
        <v>968</v>
      </c>
      <c r="Q4625">
        <v>7</v>
      </c>
      <c r="R4625">
        <v>7</v>
      </c>
      <c r="S4625" t="s">
        <v>1577</v>
      </c>
      <c r="T4625" t="s">
        <v>2764</v>
      </c>
      <c r="U4625" t="s">
        <v>3398</v>
      </c>
      <c r="V4625" t="s">
        <v>3443</v>
      </c>
      <c r="W4625">
        <v>127</v>
      </c>
      <c r="X4625">
        <v>1117</v>
      </c>
      <c r="Y4625">
        <v>11</v>
      </c>
      <c r="Z4625" t="s">
        <v>3521</v>
      </c>
      <c r="AA4625" t="s">
        <v>4963</v>
      </c>
      <c r="AB4625" t="s">
        <v>885</v>
      </c>
      <c r="AC4625">
        <v>8.1</v>
      </c>
      <c r="AD4625" t="s">
        <v>9207</v>
      </c>
      <c r="AE4625" t="s">
        <v>9434</v>
      </c>
      <c r="AF4625" t="s">
        <v>8749</v>
      </c>
      <c r="AG4625" t="s">
        <v>9359</v>
      </c>
    </row>
    <row r="4626" spans="1:33" hidden="1" x14ac:dyDescent="0.25">
      <c r="A4626" t="s">
        <v>72</v>
      </c>
      <c r="B4626">
        <v>2025364</v>
      </c>
      <c r="C4626" t="s">
        <v>86</v>
      </c>
      <c r="D4626">
        <v>11</v>
      </c>
      <c r="E4626" t="s">
        <v>92</v>
      </c>
      <c r="F4626">
        <v>1600</v>
      </c>
      <c r="G4626" t="s">
        <v>100</v>
      </c>
      <c r="H4626" t="s">
        <v>426</v>
      </c>
      <c r="I4626" t="s">
        <v>446</v>
      </c>
      <c r="J4626" t="s">
        <v>448</v>
      </c>
      <c r="K4626">
        <v>24.57</v>
      </c>
      <c r="L4626">
        <v>47.31</v>
      </c>
      <c r="M4626" t="s">
        <v>782</v>
      </c>
      <c r="N4626" t="s">
        <v>968</v>
      </c>
      <c r="Q4626">
        <v>8</v>
      </c>
      <c r="R4626">
        <v>14</v>
      </c>
      <c r="S4626" t="s">
        <v>1354</v>
      </c>
      <c r="T4626" t="s">
        <v>2541</v>
      </c>
      <c r="U4626" t="s">
        <v>3417</v>
      </c>
      <c r="V4626" t="s">
        <v>3443</v>
      </c>
      <c r="W4626">
        <v>119</v>
      </c>
      <c r="X4626">
        <v>1097</v>
      </c>
      <c r="Y4626">
        <v>7</v>
      </c>
      <c r="Z4626" t="s">
        <v>3497</v>
      </c>
      <c r="AA4626" t="s">
        <v>5319</v>
      </c>
      <c r="AB4626" t="s">
        <v>8299</v>
      </c>
      <c r="AC4626">
        <v>21</v>
      </c>
      <c r="AD4626" t="s">
        <v>9142</v>
      </c>
      <c r="AE4626" t="s">
        <v>9370</v>
      </c>
      <c r="AF4626" t="s">
        <v>8926</v>
      </c>
      <c r="AG4626" t="s">
        <v>8579</v>
      </c>
    </row>
    <row r="4627" spans="1:33" hidden="1" x14ac:dyDescent="0.25">
      <c r="A4627" t="s">
        <v>72</v>
      </c>
      <c r="B4627">
        <v>2025364</v>
      </c>
      <c r="C4627" t="s">
        <v>86</v>
      </c>
      <c r="D4627">
        <v>11</v>
      </c>
      <c r="E4627" t="s">
        <v>92</v>
      </c>
      <c r="F4627">
        <v>1600</v>
      </c>
      <c r="G4627" t="s">
        <v>100</v>
      </c>
      <c r="H4627" t="s">
        <v>426</v>
      </c>
      <c r="I4627" t="s">
        <v>446</v>
      </c>
      <c r="J4627" t="s">
        <v>448</v>
      </c>
      <c r="K4627">
        <v>24.57</v>
      </c>
      <c r="L4627">
        <v>47.31</v>
      </c>
      <c r="M4627" t="s">
        <v>782</v>
      </c>
      <c r="N4627" t="s">
        <v>968</v>
      </c>
      <c r="Q4627">
        <v>9</v>
      </c>
      <c r="R4627">
        <v>3</v>
      </c>
      <c r="S4627" t="s">
        <v>1881</v>
      </c>
      <c r="T4627" t="s">
        <v>3068</v>
      </c>
      <c r="U4627" t="s">
        <v>3407</v>
      </c>
      <c r="V4627" t="s">
        <v>3448</v>
      </c>
      <c r="W4627">
        <v>131</v>
      </c>
      <c r="X4627">
        <v>1098</v>
      </c>
      <c r="Y4627">
        <v>1</v>
      </c>
      <c r="Z4627" t="s">
        <v>3497</v>
      </c>
      <c r="AA4627" t="s">
        <v>5430</v>
      </c>
      <c r="AB4627" t="s">
        <v>8299</v>
      </c>
      <c r="AC4627">
        <v>11</v>
      </c>
      <c r="AD4627" t="s">
        <v>8473</v>
      </c>
      <c r="AE4627" t="s">
        <v>9435</v>
      </c>
      <c r="AF4627" t="s">
        <v>9054</v>
      </c>
      <c r="AG4627" t="s">
        <v>8688</v>
      </c>
    </row>
    <row r="4628" spans="1:33" hidden="1" x14ac:dyDescent="0.25">
      <c r="A4628" t="s">
        <v>72</v>
      </c>
      <c r="B4628">
        <v>2025364</v>
      </c>
      <c r="C4628" t="s">
        <v>86</v>
      </c>
      <c r="D4628">
        <v>11</v>
      </c>
      <c r="E4628" t="s">
        <v>92</v>
      </c>
      <c r="F4628">
        <v>1600</v>
      </c>
      <c r="G4628" t="s">
        <v>100</v>
      </c>
      <c r="H4628" t="s">
        <v>426</v>
      </c>
      <c r="I4628" t="s">
        <v>446</v>
      </c>
      <c r="J4628" t="s">
        <v>448</v>
      </c>
      <c r="K4628">
        <v>24.57</v>
      </c>
      <c r="L4628">
        <v>47.31</v>
      </c>
      <c r="M4628" t="s">
        <v>782</v>
      </c>
      <c r="N4628" t="s">
        <v>968</v>
      </c>
      <c r="Q4628">
        <v>10</v>
      </c>
      <c r="R4628">
        <v>12</v>
      </c>
      <c r="S4628" t="s">
        <v>1493</v>
      </c>
      <c r="T4628" t="s">
        <v>2680</v>
      </c>
      <c r="U4628" t="s">
        <v>3412</v>
      </c>
      <c r="V4628" t="s">
        <v>3458</v>
      </c>
      <c r="W4628">
        <v>123</v>
      </c>
      <c r="X4628">
        <v>1074</v>
      </c>
      <c r="Y4628">
        <v>13</v>
      </c>
      <c r="Z4628" t="s">
        <v>3500</v>
      </c>
      <c r="AA4628" t="s">
        <v>6710</v>
      </c>
      <c r="AB4628" t="s">
        <v>8339</v>
      </c>
      <c r="AC4628">
        <v>45</v>
      </c>
      <c r="AD4628" t="s">
        <v>9141</v>
      </c>
      <c r="AE4628" t="s">
        <v>9435</v>
      </c>
      <c r="AF4628" t="s">
        <v>8747</v>
      </c>
      <c r="AG4628" t="s">
        <v>8460</v>
      </c>
    </row>
    <row r="4629" spans="1:33" hidden="1" x14ac:dyDescent="0.25">
      <c r="A4629" t="s">
        <v>72</v>
      </c>
      <c r="B4629">
        <v>2025364</v>
      </c>
      <c r="C4629" t="s">
        <v>86</v>
      </c>
      <c r="D4629">
        <v>11</v>
      </c>
      <c r="E4629" t="s">
        <v>92</v>
      </c>
      <c r="F4629">
        <v>1600</v>
      </c>
      <c r="G4629" t="s">
        <v>100</v>
      </c>
      <c r="H4629" t="s">
        <v>426</v>
      </c>
      <c r="I4629" t="s">
        <v>446</v>
      </c>
      <c r="J4629" t="s">
        <v>448</v>
      </c>
      <c r="K4629">
        <v>24.57</v>
      </c>
      <c r="L4629">
        <v>47.31</v>
      </c>
      <c r="M4629" t="s">
        <v>782</v>
      </c>
      <c r="N4629" t="s">
        <v>968</v>
      </c>
      <c r="Q4629">
        <v>11</v>
      </c>
      <c r="R4629">
        <v>6</v>
      </c>
      <c r="S4629" t="s">
        <v>1406</v>
      </c>
      <c r="T4629" t="s">
        <v>2593</v>
      </c>
      <c r="U4629" t="s">
        <v>3416</v>
      </c>
      <c r="V4629" t="s">
        <v>3460</v>
      </c>
      <c r="W4629">
        <v>129</v>
      </c>
      <c r="X4629">
        <v>1029</v>
      </c>
      <c r="Y4629">
        <v>14</v>
      </c>
      <c r="Z4629" t="s">
        <v>3501</v>
      </c>
      <c r="AA4629" t="s">
        <v>6711</v>
      </c>
      <c r="AB4629" t="s">
        <v>8212</v>
      </c>
      <c r="AC4629">
        <v>20</v>
      </c>
      <c r="AD4629" t="s">
        <v>9208</v>
      </c>
      <c r="AE4629" t="s">
        <v>9278</v>
      </c>
      <c r="AF4629" t="s">
        <v>9373</v>
      </c>
      <c r="AG4629" t="s">
        <v>8657</v>
      </c>
    </row>
    <row r="4630" spans="1:33" hidden="1" x14ac:dyDescent="0.25">
      <c r="A4630" t="s">
        <v>72</v>
      </c>
      <c r="B4630">
        <v>2025364</v>
      </c>
      <c r="C4630" t="s">
        <v>86</v>
      </c>
      <c r="D4630">
        <v>11</v>
      </c>
      <c r="E4630" t="s">
        <v>92</v>
      </c>
      <c r="F4630">
        <v>1600</v>
      </c>
      <c r="G4630" t="s">
        <v>100</v>
      </c>
      <c r="H4630" t="s">
        <v>426</v>
      </c>
      <c r="I4630" t="s">
        <v>446</v>
      </c>
      <c r="J4630" t="s">
        <v>448</v>
      </c>
      <c r="K4630">
        <v>24.57</v>
      </c>
      <c r="L4630">
        <v>47.31</v>
      </c>
      <c r="M4630" t="s">
        <v>782</v>
      </c>
      <c r="N4630" t="s">
        <v>968</v>
      </c>
      <c r="Q4630">
        <v>12</v>
      </c>
      <c r="R4630">
        <v>13</v>
      </c>
      <c r="S4630" t="s">
        <v>2137</v>
      </c>
      <c r="T4630" t="s">
        <v>3324</v>
      </c>
      <c r="U4630" t="s">
        <v>3397</v>
      </c>
      <c r="V4630" t="s">
        <v>3442</v>
      </c>
      <c r="W4630">
        <v>123</v>
      </c>
      <c r="X4630">
        <v>1198</v>
      </c>
      <c r="Y4630">
        <v>2</v>
      </c>
      <c r="Z4630" t="s">
        <v>3519</v>
      </c>
      <c r="AA4630" t="s">
        <v>6712</v>
      </c>
      <c r="AB4630" t="s">
        <v>6848</v>
      </c>
      <c r="AC4630">
        <v>26</v>
      </c>
      <c r="AD4630" t="s">
        <v>8931</v>
      </c>
      <c r="AE4630" t="s">
        <v>9434</v>
      </c>
      <c r="AF4630" t="s">
        <v>9054</v>
      </c>
      <c r="AG4630" t="s">
        <v>8778</v>
      </c>
    </row>
    <row r="4631" spans="1:33" hidden="1" x14ac:dyDescent="0.25">
      <c r="A4631" t="s">
        <v>72</v>
      </c>
      <c r="B4631">
        <v>2025364</v>
      </c>
      <c r="C4631" t="s">
        <v>86</v>
      </c>
      <c r="D4631">
        <v>11</v>
      </c>
      <c r="E4631" t="s">
        <v>92</v>
      </c>
      <c r="F4631">
        <v>1600</v>
      </c>
      <c r="G4631" t="s">
        <v>100</v>
      </c>
      <c r="H4631" t="s">
        <v>426</v>
      </c>
      <c r="I4631" t="s">
        <v>446</v>
      </c>
      <c r="J4631" t="s">
        <v>448</v>
      </c>
      <c r="K4631">
        <v>24.57</v>
      </c>
      <c r="L4631">
        <v>47.31</v>
      </c>
      <c r="M4631" t="s">
        <v>782</v>
      </c>
      <c r="N4631" t="s">
        <v>968</v>
      </c>
      <c r="Q4631">
        <v>13</v>
      </c>
      <c r="R4631">
        <v>4</v>
      </c>
      <c r="S4631" t="s">
        <v>1779</v>
      </c>
      <c r="T4631" t="s">
        <v>2966</v>
      </c>
      <c r="U4631" t="s">
        <v>3410</v>
      </c>
      <c r="V4631" t="s">
        <v>3454</v>
      </c>
      <c r="W4631">
        <v>131</v>
      </c>
      <c r="X4631">
        <v>1079</v>
      </c>
      <c r="Y4631">
        <v>6</v>
      </c>
      <c r="Z4631" t="s">
        <v>3567</v>
      </c>
      <c r="AA4631" t="s">
        <v>6713</v>
      </c>
      <c r="AB4631" t="s">
        <v>8186</v>
      </c>
      <c r="AC4631">
        <v>44</v>
      </c>
      <c r="AD4631" t="s">
        <v>8653</v>
      </c>
      <c r="AE4631" t="s">
        <v>9434</v>
      </c>
      <c r="AF4631" t="s">
        <v>8612</v>
      </c>
      <c r="AG4631" t="s">
        <v>9482</v>
      </c>
    </row>
    <row r="4632" spans="1:33" hidden="1" x14ac:dyDescent="0.25">
      <c r="A4632" t="s">
        <v>72</v>
      </c>
      <c r="B4632">
        <v>2025364</v>
      </c>
      <c r="C4632" t="s">
        <v>86</v>
      </c>
      <c r="D4632">
        <v>11</v>
      </c>
      <c r="E4632" t="s">
        <v>92</v>
      </c>
      <c r="F4632">
        <v>1600</v>
      </c>
      <c r="G4632" t="s">
        <v>100</v>
      </c>
      <c r="H4632" t="s">
        <v>426</v>
      </c>
      <c r="I4632" t="s">
        <v>446</v>
      </c>
      <c r="J4632" t="s">
        <v>448</v>
      </c>
      <c r="K4632">
        <v>24.57</v>
      </c>
      <c r="L4632">
        <v>47.31</v>
      </c>
      <c r="M4632" t="s">
        <v>782</v>
      </c>
      <c r="N4632" t="s">
        <v>968</v>
      </c>
      <c r="Q4632">
        <v>14</v>
      </c>
      <c r="R4632">
        <v>8</v>
      </c>
      <c r="S4632" t="s">
        <v>2006</v>
      </c>
      <c r="T4632" t="s">
        <v>3193</v>
      </c>
      <c r="U4632" t="s">
        <v>3399</v>
      </c>
      <c r="V4632" t="s">
        <v>3456</v>
      </c>
      <c r="W4632">
        <v>127</v>
      </c>
      <c r="X4632">
        <v>1106</v>
      </c>
      <c r="Y4632">
        <v>4</v>
      </c>
      <c r="Z4632" t="s">
        <v>3584</v>
      </c>
      <c r="AA4632" t="s">
        <v>5755</v>
      </c>
      <c r="AB4632" t="s">
        <v>8340</v>
      </c>
      <c r="AC4632">
        <v>127</v>
      </c>
      <c r="AD4632" t="s">
        <v>461</v>
      </c>
      <c r="AE4632" t="s">
        <v>9434</v>
      </c>
      <c r="AF4632" t="s">
        <v>8610</v>
      </c>
      <c r="AG4632" t="s">
        <v>8769</v>
      </c>
    </row>
    <row r="4633" spans="1:33" hidden="1" x14ac:dyDescent="0.25">
      <c r="A4633" t="s">
        <v>73</v>
      </c>
      <c r="B4633">
        <v>2025365</v>
      </c>
      <c r="C4633" t="s">
        <v>86</v>
      </c>
      <c r="D4633">
        <v>1</v>
      </c>
      <c r="E4633" t="s">
        <v>88</v>
      </c>
      <c r="F4633">
        <v>1200</v>
      </c>
      <c r="G4633" t="s">
        <v>98</v>
      </c>
      <c r="H4633" t="s">
        <v>427</v>
      </c>
      <c r="I4633" t="s">
        <v>447</v>
      </c>
      <c r="K4633">
        <v>23.73</v>
      </c>
      <c r="L4633">
        <v>45.94</v>
      </c>
      <c r="M4633" t="s">
        <v>609</v>
      </c>
      <c r="Q4633">
        <v>1</v>
      </c>
      <c r="R4633">
        <v>10</v>
      </c>
      <c r="S4633" t="s">
        <v>1027</v>
      </c>
      <c r="T4633" t="s">
        <v>2214</v>
      </c>
      <c r="U4633" t="s">
        <v>3409</v>
      </c>
      <c r="V4633" t="s">
        <v>3444</v>
      </c>
      <c r="W4633">
        <v>122</v>
      </c>
      <c r="X4633">
        <v>1194</v>
      </c>
      <c r="Y4633">
        <v>4</v>
      </c>
      <c r="Z4633" t="s">
        <v>3478</v>
      </c>
      <c r="AA4633" t="s">
        <v>5127</v>
      </c>
      <c r="AB4633" t="s">
        <v>609</v>
      </c>
      <c r="AC4633">
        <v>7.3</v>
      </c>
      <c r="AD4633" t="s">
        <v>8471</v>
      </c>
      <c r="AE4633" t="s">
        <v>9348</v>
      </c>
      <c r="AF4633" t="s">
        <v>8747</v>
      </c>
    </row>
    <row r="4634" spans="1:33" hidden="1" x14ac:dyDescent="0.25">
      <c r="A4634" t="s">
        <v>73</v>
      </c>
      <c r="B4634">
        <v>2025365</v>
      </c>
      <c r="C4634" t="s">
        <v>86</v>
      </c>
      <c r="D4634">
        <v>1</v>
      </c>
      <c r="E4634" t="s">
        <v>88</v>
      </c>
      <c r="F4634">
        <v>1200</v>
      </c>
      <c r="G4634" t="s">
        <v>98</v>
      </c>
      <c r="H4634" t="s">
        <v>427</v>
      </c>
      <c r="I4634" t="s">
        <v>447</v>
      </c>
      <c r="K4634">
        <v>23.73</v>
      </c>
      <c r="L4634">
        <v>45.94</v>
      </c>
      <c r="M4634" t="s">
        <v>609</v>
      </c>
      <c r="Q4634">
        <v>2</v>
      </c>
      <c r="R4634">
        <v>6</v>
      </c>
      <c r="S4634" t="s">
        <v>1259</v>
      </c>
      <c r="T4634" t="s">
        <v>2446</v>
      </c>
      <c r="U4634" t="s">
        <v>3398</v>
      </c>
      <c r="V4634" t="s">
        <v>3441</v>
      </c>
      <c r="W4634">
        <v>131</v>
      </c>
      <c r="X4634">
        <v>1089</v>
      </c>
      <c r="Y4634">
        <v>8</v>
      </c>
      <c r="Z4634" t="s">
        <v>3481</v>
      </c>
      <c r="AA4634" t="s">
        <v>6714</v>
      </c>
      <c r="AB4634" t="s">
        <v>7469</v>
      </c>
      <c r="AC4634">
        <v>8.9</v>
      </c>
      <c r="AD4634" t="s">
        <v>8752</v>
      </c>
      <c r="AE4634" t="s">
        <v>9395</v>
      </c>
      <c r="AF4634" t="s">
        <v>8946</v>
      </c>
    </row>
    <row r="4635" spans="1:33" hidden="1" x14ac:dyDescent="0.25">
      <c r="A4635" t="s">
        <v>73</v>
      </c>
      <c r="B4635">
        <v>2025365</v>
      </c>
      <c r="C4635" t="s">
        <v>86</v>
      </c>
      <c r="D4635">
        <v>1</v>
      </c>
      <c r="E4635" t="s">
        <v>88</v>
      </c>
      <c r="F4635">
        <v>1200</v>
      </c>
      <c r="G4635" t="s">
        <v>98</v>
      </c>
      <c r="H4635" t="s">
        <v>427</v>
      </c>
      <c r="I4635" t="s">
        <v>447</v>
      </c>
      <c r="K4635">
        <v>23.73</v>
      </c>
      <c r="L4635">
        <v>45.94</v>
      </c>
      <c r="M4635" t="s">
        <v>609</v>
      </c>
      <c r="Q4635">
        <v>3</v>
      </c>
      <c r="R4635">
        <v>11</v>
      </c>
      <c r="S4635" t="s">
        <v>1163</v>
      </c>
      <c r="T4635" t="s">
        <v>2350</v>
      </c>
      <c r="U4635" t="s">
        <v>3407</v>
      </c>
      <c r="V4635" t="s">
        <v>3453</v>
      </c>
      <c r="W4635">
        <v>119</v>
      </c>
      <c r="X4635">
        <v>1094</v>
      </c>
      <c r="Y4635">
        <v>3</v>
      </c>
      <c r="Z4635" t="s">
        <v>3481</v>
      </c>
      <c r="AA4635" t="s">
        <v>4986</v>
      </c>
      <c r="AB4635" t="s">
        <v>7469</v>
      </c>
      <c r="AC4635">
        <v>7.1</v>
      </c>
      <c r="AD4635" t="s">
        <v>8751</v>
      </c>
      <c r="AE4635" t="s">
        <v>9308</v>
      </c>
      <c r="AF4635" t="s">
        <v>8602</v>
      </c>
    </row>
    <row r="4636" spans="1:33" hidden="1" x14ac:dyDescent="0.25">
      <c r="A4636" t="s">
        <v>73</v>
      </c>
      <c r="B4636">
        <v>2025365</v>
      </c>
      <c r="C4636" t="s">
        <v>86</v>
      </c>
      <c r="D4636">
        <v>1</v>
      </c>
      <c r="E4636" t="s">
        <v>88</v>
      </c>
      <c r="F4636">
        <v>1200</v>
      </c>
      <c r="G4636" t="s">
        <v>98</v>
      </c>
      <c r="H4636" t="s">
        <v>427</v>
      </c>
      <c r="I4636" t="s">
        <v>447</v>
      </c>
      <c r="K4636">
        <v>23.73</v>
      </c>
      <c r="L4636">
        <v>45.94</v>
      </c>
      <c r="M4636" t="s">
        <v>609</v>
      </c>
      <c r="Q4636">
        <v>4</v>
      </c>
      <c r="R4636">
        <v>9</v>
      </c>
      <c r="S4636" t="s">
        <v>1640</v>
      </c>
      <c r="T4636" t="s">
        <v>2827</v>
      </c>
      <c r="U4636" t="s">
        <v>3397</v>
      </c>
      <c r="V4636" t="s">
        <v>3440</v>
      </c>
      <c r="W4636">
        <v>122</v>
      </c>
      <c r="X4636">
        <v>1249</v>
      </c>
      <c r="Y4636">
        <v>5</v>
      </c>
      <c r="Z4636" t="s">
        <v>3524</v>
      </c>
      <c r="AA4636" t="s">
        <v>5839</v>
      </c>
      <c r="AB4636" t="s">
        <v>706</v>
      </c>
      <c r="AC4636">
        <v>21</v>
      </c>
      <c r="AD4636" t="s">
        <v>8653</v>
      </c>
      <c r="AE4636" t="s">
        <v>9301</v>
      </c>
      <c r="AF4636" t="s">
        <v>9359</v>
      </c>
    </row>
    <row r="4637" spans="1:33" hidden="1" x14ac:dyDescent="0.25">
      <c r="A4637" t="s">
        <v>73</v>
      </c>
      <c r="B4637">
        <v>2025365</v>
      </c>
      <c r="C4637" t="s">
        <v>86</v>
      </c>
      <c r="D4637">
        <v>1</v>
      </c>
      <c r="E4637" t="s">
        <v>88</v>
      </c>
      <c r="F4637">
        <v>1200</v>
      </c>
      <c r="G4637" t="s">
        <v>98</v>
      </c>
      <c r="H4637" t="s">
        <v>427</v>
      </c>
      <c r="I4637" t="s">
        <v>447</v>
      </c>
      <c r="K4637">
        <v>23.73</v>
      </c>
      <c r="L4637">
        <v>45.94</v>
      </c>
      <c r="M4637" t="s">
        <v>609</v>
      </c>
      <c r="Q4637">
        <v>5</v>
      </c>
      <c r="R4637">
        <v>5</v>
      </c>
      <c r="S4637" t="s">
        <v>1728</v>
      </c>
      <c r="T4637" t="s">
        <v>2915</v>
      </c>
      <c r="U4637" t="s">
        <v>3402</v>
      </c>
      <c r="V4637" t="s">
        <v>3449</v>
      </c>
      <c r="W4637">
        <v>128</v>
      </c>
      <c r="X4637">
        <v>1104</v>
      </c>
      <c r="Y4637">
        <v>1</v>
      </c>
      <c r="Z4637" t="s">
        <v>3514</v>
      </c>
      <c r="AA4637" t="s">
        <v>5693</v>
      </c>
      <c r="AB4637" t="s">
        <v>596</v>
      </c>
      <c r="AC4637">
        <v>4</v>
      </c>
      <c r="AD4637" t="s">
        <v>8652</v>
      </c>
      <c r="AE4637" t="s">
        <v>9303</v>
      </c>
      <c r="AF4637" t="s">
        <v>8444</v>
      </c>
    </row>
    <row r="4638" spans="1:33" hidden="1" x14ac:dyDescent="0.25">
      <c r="A4638" t="s">
        <v>73</v>
      </c>
      <c r="B4638">
        <v>2025365</v>
      </c>
      <c r="C4638" t="s">
        <v>86</v>
      </c>
      <c r="D4638">
        <v>1</v>
      </c>
      <c r="E4638" t="s">
        <v>88</v>
      </c>
      <c r="F4638">
        <v>1200</v>
      </c>
      <c r="G4638" t="s">
        <v>98</v>
      </c>
      <c r="H4638" t="s">
        <v>427</v>
      </c>
      <c r="I4638" t="s">
        <v>447</v>
      </c>
      <c r="K4638">
        <v>23.73</v>
      </c>
      <c r="L4638">
        <v>45.94</v>
      </c>
      <c r="M4638" t="s">
        <v>609</v>
      </c>
      <c r="Q4638">
        <v>6</v>
      </c>
      <c r="R4638">
        <v>4</v>
      </c>
      <c r="S4638" t="s">
        <v>2029</v>
      </c>
      <c r="T4638" t="s">
        <v>3216</v>
      </c>
      <c r="U4638" t="s">
        <v>3411</v>
      </c>
      <c r="V4638" t="s">
        <v>3457</v>
      </c>
      <c r="W4638">
        <v>133</v>
      </c>
      <c r="X4638">
        <v>1134</v>
      </c>
      <c r="Y4638">
        <v>6</v>
      </c>
      <c r="Z4638" t="s">
        <v>3490</v>
      </c>
      <c r="AA4638" t="s">
        <v>5001</v>
      </c>
      <c r="AB4638" t="s">
        <v>6985</v>
      </c>
      <c r="AC4638">
        <v>12</v>
      </c>
      <c r="AD4638" t="s">
        <v>8473</v>
      </c>
      <c r="AE4638" t="s">
        <v>9309</v>
      </c>
      <c r="AF4638" t="s">
        <v>8395</v>
      </c>
    </row>
    <row r="4639" spans="1:33" hidden="1" x14ac:dyDescent="0.25">
      <c r="A4639" t="s">
        <v>73</v>
      </c>
      <c r="B4639">
        <v>2025365</v>
      </c>
      <c r="C4639" t="s">
        <v>86</v>
      </c>
      <c r="D4639">
        <v>1</v>
      </c>
      <c r="E4639" t="s">
        <v>88</v>
      </c>
      <c r="F4639">
        <v>1200</v>
      </c>
      <c r="G4639" t="s">
        <v>98</v>
      </c>
      <c r="H4639" t="s">
        <v>427</v>
      </c>
      <c r="I4639" t="s">
        <v>447</v>
      </c>
      <c r="K4639">
        <v>23.73</v>
      </c>
      <c r="L4639">
        <v>45.94</v>
      </c>
      <c r="M4639" t="s">
        <v>609</v>
      </c>
      <c r="Q4639">
        <v>7</v>
      </c>
      <c r="R4639">
        <v>12</v>
      </c>
      <c r="S4639" t="s">
        <v>1025</v>
      </c>
      <c r="T4639" t="s">
        <v>2212</v>
      </c>
      <c r="U4639" t="s">
        <v>3422</v>
      </c>
      <c r="V4639" t="s">
        <v>3442</v>
      </c>
      <c r="W4639">
        <v>119</v>
      </c>
      <c r="X4639">
        <v>1161</v>
      </c>
      <c r="Y4639">
        <v>7</v>
      </c>
      <c r="Z4639" t="s">
        <v>3490</v>
      </c>
      <c r="AA4639" t="s">
        <v>6012</v>
      </c>
      <c r="AB4639" t="s">
        <v>731</v>
      </c>
      <c r="AC4639">
        <v>4.5</v>
      </c>
      <c r="AD4639" t="s">
        <v>8472</v>
      </c>
      <c r="AE4639" t="s">
        <v>9350</v>
      </c>
      <c r="AF4639" t="s">
        <v>8559</v>
      </c>
    </row>
    <row r="4640" spans="1:33" hidden="1" x14ac:dyDescent="0.25">
      <c r="A4640" t="s">
        <v>73</v>
      </c>
      <c r="B4640">
        <v>2025365</v>
      </c>
      <c r="C4640" t="s">
        <v>86</v>
      </c>
      <c r="D4640">
        <v>1</v>
      </c>
      <c r="E4640" t="s">
        <v>88</v>
      </c>
      <c r="F4640">
        <v>1200</v>
      </c>
      <c r="G4640" t="s">
        <v>98</v>
      </c>
      <c r="H4640" t="s">
        <v>427</v>
      </c>
      <c r="I4640" t="s">
        <v>447</v>
      </c>
      <c r="K4640">
        <v>23.73</v>
      </c>
      <c r="L4640">
        <v>45.94</v>
      </c>
      <c r="M4640" t="s">
        <v>609</v>
      </c>
      <c r="Q4640">
        <v>8</v>
      </c>
      <c r="R4640">
        <v>3</v>
      </c>
      <c r="S4640" t="s">
        <v>1102</v>
      </c>
      <c r="T4640" t="s">
        <v>2289</v>
      </c>
      <c r="U4640" t="s">
        <v>3408</v>
      </c>
      <c r="V4640" t="s">
        <v>3451</v>
      </c>
      <c r="W4640">
        <v>134</v>
      </c>
      <c r="X4640">
        <v>1037</v>
      </c>
      <c r="Y4640">
        <v>9</v>
      </c>
      <c r="Z4640" t="s">
        <v>3485</v>
      </c>
      <c r="AA4640" t="s">
        <v>5285</v>
      </c>
      <c r="AB4640" t="s">
        <v>7218</v>
      </c>
      <c r="AC4640">
        <v>18</v>
      </c>
      <c r="AD4640" t="s">
        <v>8397</v>
      </c>
      <c r="AE4640" t="s">
        <v>9301</v>
      </c>
      <c r="AF4640" t="s">
        <v>464</v>
      </c>
    </row>
    <row r="4641" spans="1:33" hidden="1" x14ac:dyDescent="0.25">
      <c r="A4641" t="s">
        <v>73</v>
      </c>
      <c r="B4641">
        <v>2025365</v>
      </c>
      <c r="C4641" t="s">
        <v>86</v>
      </c>
      <c r="D4641">
        <v>1</v>
      </c>
      <c r="E4641" t="s">
        <v>88</v>
      </c>
      <c r="F4641">
        <v>1200</v>
      </c>
      <c r="G4641" t="s">
        <v>98</v>
      </c>
      <c r="H4641" t="s">
        <v>427</v>
      </c>
      <c r="I4641" t="s">
        <v>447</v>
      </c>
      <c r="K4641">
        <v>23.73</v>
      </c>
      <c r="L4641">
        <v>45.94</v>
      </c>
      <c r="M4641" t="s">
        <v>609</v>
      </c>
      <c r="Q4641">
        <v>9</v>
      </c>
      <c r="R4641">
        <v>2</v>
      </c>
      <c r="S4641" t="s">
        <v>1592</v>
      </c>
      <c r="T4641" t="s">
        <v>2779</v>
      </c>
      <c r="U4641" t="s">
        <v>3410</v>
      </c>
      <c r="V4641" t="s">
        <v>3446</v>
      </c>
      <c r="W4641">
        <v>134</v>
      </c>
      <c r="X4641">
        <v>1090</v>
      </c>
      <c r="Y4641">
        <v>11</v>
      </c>
      <c r="Z4641" t="s">
        <v>3515</v>
      </c>
      <c r="AA4641" t="s">
        <v>5207</v>
      </c>
      <c r="AB4641" t="s">
        <v>649</v>
      </c>
      <c r="AC4641">
        <v>53</v>
      </c>
      <c r="AD4641" t="s">
        <v>8754</v>
      </c>
      <c r="AE4641" t="s">
        <v>9348</v>
      </c>
      <c r="AF4641" t="s">
        <v>8420</v>
      </c>
    </row>
    <row r="4642" spans="1:33" hidden="1" x14ac:dyDescent="0.25">
      <c r="A4642" t="s">
        <v>73</v>
      </c>
      <c r="B4642">
        <v>2025365</v>
      </c>
      <c r="C4642" t="s">
        <v>86</v>
      </c>
      <c r="D4642">
        <v>1</v>
      </c>
      <c r="E4642" t="s">
        <v>88</v>
      </c>
      <c r="F4642">
        <v>1200</v>
      </c>
      <c r="G4642" t="s">
        <v>98</v>
      </c>
      <c r="H4642" t="s">
        <v>427</v>
      </c>
      <c r="I4642" t="s">
        <v>447</v>
      </c>
      <c r="K4642">
        <v>23.73</v>
      </c>
      <c r="L4642">
        <v>45.94</v>
      </c>
      <c r="M4642" t="s">
        <v>609</v>
      </c>
      <c r="Q4642">
        <v>10</v>
      </c>
      <c r="R4642">
        <v>8</v>
      </c>
      <c r="S4642" t="s">
        <v>1899</v>
      </c>
      <c r="T4642" t="s">
        <v>3086</v>
      </c>
      <c r="U4642" t="s">
        <v>3431</v>
      </c>
      <c r="V4642" t="s">
        <v>3458</v>
      </c>
      <c r="W4642">
        <v>126</v>
      </c>
      <c r="X4642">
        <v>1115</v>
      </c>
      <c r="Y4642">
        <v>2</v>
      </c>
      <c r="Z4642" t="s">
        <v>3486</v>
      </c>
      <c r="AA4642" t="s">
        <v>5545</v>
      </c>
      <c r="AB4642" t="s">
        <v>521</v>
      </c>
      <c r="AC4642">
        <v>17</v>
      </c>
      <c r="AD4642" t="s">
        <v>8394</v>
      </c>
      <c r="AE4642" t="s">
        <v>9350</v>
      </c>
      <c r="AF4642" t="s">
        <v>8779</v>
      </c>
    </row>
    <row r="4643" spans="1:33" hidden="1" x14ac:dyDescent="0.25">
      <c r="A4643" t="s">
        <v>73</v>
      </c>
      <c r="B4643">
        <v>2025365</v>
      </c>
      <c r="C4643" t="s">
        <v>86</v>
      </c>
      <c r="D4643">
        <v>1</v>
      </c>
      <c r="E4643" t="s">
        <v>88</v>
      </c>
      <c r="F4643">
        <v>1200</v>
      </c>
      <c r="G4643" t="s">
        <v>98</v>
      </c>
      <c r="H4643" t="s">
        <v>427</v>
      </c>
      <c r="I4643" t="s">
        <v>447</v>
      </c>
      <c r="K4643">
        <v>23.73</v>
      </c>
      <c r="L4643">
        <v>45.94</v>
      </c>
      <c r="M4643" t="s">
        <v>609</v>
      </c>
      <c r="Q4643">
        <v>11</v>
      </c>
      <c r="R4643">
        <v>1</v>
      </c>
      <c r="S4643" t="s">
        <v>1398</v>
      </c>
      <c r="T4643" t="s">
        <v>2585</v>
      </c>
      <c r="U4643" t="s">
        <v>3416</v>
      </c>
      <c r="V4643" t="s">
        <v>3460</v>
      </c>
      <c r="W4643">
        <v>135</v>
      </c>
      <c r="X4643">
        <v>1028</v>
      </c>
      <c r="Y4643">
        <v>10</v>
      </c>
      <c r="Z4643" t="s">
        <v>3487</v>
      </c>
      <c r="AA4643" t="s">
        <v>6000</v>
      </c>
      <c r="AB4643" t="s">
        <v>7085</v>
      </c>
      <c r="AC4643">
        <v>13</v>
      </c>
      <c r="AD4643" t="s">
        <v>8475</v>
      </c>
      <c r="AE4643" t="s">
        <v>9376</v>
      </c>
      <c r="AF4643" t="s">
        <v>8489</v>
      </c>
    </row>
    <row r="4644" spans="1:33" hidden="1" x14ac:dyDescent="0.25">
      <c r="A4644" t="s">
        <v>73</v>
      </c>
      <c r="B4644">
        <v>2025365</v>
      </c>
      <c r="C4644" t="s">
        <v>86</v>
      </c>
      <c r="D4644">
        <v>1</v>
      </c>
      <c r="E4644" t="s">
        <v>88</v>
      </c>
      <c r="F4644">
        <v>1200</v>
      </c>
      <c r="G4644" t="s">
        <v>98</v>
      </c>
      <c r="H4644" t="s">
        <v>427</v>
      </c>
      <c r="I4644" t="s">
        <v>447</v>
      </c>
      <c r="K4644">
        <v>23.73</v>
      </c>
      <c r="L4644">
        <v>45.94</v>
      </c>
      <c r="M4644" t="s">
        <v>609</v>
      </c>
      <c r="Q4644">
        <v>12</v>
      </c>
      <c r="R4644">
        <v>7</v>
      </c>
      <c r="S4644" t="s">
        <v>1944</v>
      </c>
      <c r="T4644" t="s">
        <v>3131</v>
      </c>
      <c r="U4644" t="s">
        <v>3401</v>
      </c>
      <c r="V4644" t="s">
        <v>3448</v>
      </c>
      <c r="W4644">
        <v>127</v>
      </c>
      <c r="X4644">
        <v>1003</v>
      </c>
      <c r="Y4644">
        <v>12</v>
      </c>
      <c r="Z4644" t="s">
        <v>3494</v>
      </c>
      <c r="AA4644" t="s">
        <v>5210</v>
      </c>
      <c r="AB4644" t="s">
        <v>8122</v>
      </c>
      <c r="AC4644">
        <v>34</v>
      </c>
      <c r="AD4644" t="s">
        <v>8475</v>
      </c>
      <c r="AE4644" t="s">
        <v>9350</v>
      </c>
      <c r="AF4644" t="s">
        <v>8597</v>
      </c>
    </row>
    <row r="4645" spans="1:33" hidden="1" x14ac:dyDescent="0.25">
      <c r="A4645" t="s">
        <v>73</v>
      </c>
      <c r="B4645">
        <v>2025366</v>
      </c>
      <c r="C4645" t="s">
        <v>86</v>
      </c>
      <c r="D4645">
        <v>2</v>
      </c>
      <c r="E4645" t="s">
        <v>88</v>
      </c>
      <c r="F4645">
        <v>1650</v>
      </c>
      <c r="G4645" t="s">
        <v>98</v>
      </c>
      <c r="H4645" t="s">
        <v>428</v>
      </c>
      <c r="I4645" t="s">
        <v>447</v>
      </c>
      <c r="K4645">
        <v>28.29</v>
      </c>
      <c r="L4645">
        <v>51.02</v>
      </c>
      <c r="M4645" t="s">
        <v>783</v>
      </c>
      <c r="N4645" t="s">
        <v>969</v>
      </c>
      <c r="Q4645">
        <v>1</v>
      </c>
      <c r="R4645">
        <v>8</v>
      </c>
      <c r="S4645" t="s">
        <v>1194</v>
      </c>
      <c r="T4645" t="s">
        <v>2381</v>
      </c>
      <c r="U4645" t="s">
        <v>3416</v>
      </c>
      <c r="V4645" t="s">
        <v>3441</v>
      </c>
      <c r="W4645">
        <v>128</v>
      </c>
      <c r="X4645">
        <v>1060</v>
      </c>
      <c r="Y4645">
        <v>7</v>
      </c>
      <c r="Z4645" t="s">
        <v>3478</v>
      </c>
      <c r="AA4645" t="s">
        <v>6715</v>
      </c>
      <c r="AB4645" t="s">
        <v>969</v>
      </c>
      <c r="AC4645">
        <v>7.7</v>
      </c>
      <c r="AD4645" t="s">
        <v>8958</v>
      </c>
      <c r="AE4645" t="s">
        <v>9393</v>
      </c>
      <c r="AF4645" t="s">
        <v>8444</v>
      </c>
      <c r="AG4645" t="s">
        <v>8398</v>
      </c>
    </row>
    <row r="4646" spans="1:33" hidden="1" x14ac:dyDescent="0.25">
      <c r="A4646" t="s">
        <v>73</v>
      </c>
      <c r="B4646">
        <v>2025366</v>
      </c>
      <c r="C4646" t="s">
        <v>86</v>
      </c>
      <c r="D4646">
        <v>2</v>
      </c>
      <c r="E4646" t="s">
        <v>88</v>
      </c>
      <c r="F4646">
        <v>1650</v>
      </c>
      <c r="G4646" t="s">
        <v>98</v>
      </c>
      <c r="H4646" t="s">
        <v>428</v>
      </c>
      <c r="I4646" t="s">
        <v>447</v>
      </c>
      <c r="K4646">
        <v>28.29</v>
      </c>
      <c r="L4646">
        <v>51.02</v>
      </c>
      <c r="M4646" t="s">
        <v>783</v>
      </c>
      <c r="N4646" t="s">
        <v>969</v>
      </c>
      <c r="Q4646">
        <v>2</v>
      </c>
      <c r="R4646">
        <v>10</v>
      </c>
      <c r="S4646" t="s">
        <v>1584</v>
      </c>
      <c r="T4646" t="s">
        <v>2771</v>
      </c>
      <c r="U4646" t="s">
        <v>3422</v>
      </c>
      <c r="V4646" t="s">
        <v>3461</v>
      </c>
      <c r="W4646">
        <v>121</v>
      </c>
      <c r="X4646">
        <v>1102</v>
      </c>
      <c r="Y4646">
        <v>12</v>
      </c>
      <c r="Z4646" t="s">
        <v>3489</v>
      </c>
      <c r="AA4646" t="s">
        <v>6716</v>
      </c>
      <c r="AB4646" t="s">
        <v>7133</v>
      </c>
      <c r="AC4646">
        <v>7.7</v>
      </c>
      <c r="AD4646" t="s">
        <v>8694</v>
      </c>
      <c r="AE4646" t="s">
        <v>8910</v>
      </c>
      <c r="AF4646" t="s">
        <v>8549</v>
      </c>
      <c r="AG4646" t="s">
        <v>8874</v>
      </c>
    </row>
    <row r="4647" spans="1:33" hidden="1" x14ac:dyDescent="0.25">
      <c r="A4647" t="s">
        <v>73</v>
      </c>
      <c r="B4647">
        <v>2025366</v>
      </c>
      <c r="C4647" t="s">
        <v>86</v>
      </c>
      <c r="D4647">
        <v>2</v>
      </c>
      <c r="E4647" t="s">
        <v>88</v>
      </c>
      <c r="F4647">
        <v>1650</v>
      </c>
      <c r="G4647" t="s">
        <v>98</v>
      </c>
      <c r="H4647" t="s">
        <v>428</v>
      </c>
      <c r="I4647" t="s">
        <v>447</v>
      </c>
      <c r="K4647">
        <v>28.29</v>
      </c>
      <c r="L4647">
        <v>51.02</v>
      </c>
      <c r="M4647" t="s">
        <v>783</v>
      </c>
      <c r="N4647" t="s">
        <v>969</v>
      </c>
      <c r="Q4647">
        <v>3</v>
      </c>
      <c r="R4647">
        <v>4</v>
      </c>
      <c r="S4647" t="s">
        <v>1828</v>
      </c>
      <c r="T4647" t="s">
        <v>3015</v>
      </c>
      <c r="U4647" t="s">
        <v>3410</v>
      </c>
      <c r="V4647" t="s">
        <v>3450</v>
      </c>
      <c r="W4647">
        <v>132</v>
      </c>
      <c r="X4647">
        <v>1153</v>
      </c>
      <c r="Y4647">
        <v>8</v>
      </c>
      <c r="Z4647" t="s">
        <v>3483</v>
      </c>
      <c r="AA4647" t="s">
        <v>5254</v>
      </c>
      <c r="AB4647" t="s">
        <v>7355</v>
      </c>
      <c r="AC4647">
        <v>7.7</v>
      </c>
      <c r="AD4647" t="s">
        <v>9034</v>
      </c>
      <c r="AE4647" t="s">
        <v>9361</v>
      </c>
      <c r="AF4647" t="s">
        <v>8492</v>
      </c>
      <c r="AG4647" t="s">
        <v>8651</v>
      </c>
    </row>
    <row r="4648" spans="1:33" hidden="1" x14ac:dyDescent="0.25">
      <c r="A4648" t="s">
        <v>73</v>
      </c>
      <c r="B4648">
        <v>2025366</v>
      </c>
      <c r="C4648" t="s">
        <v>86</v>
      </c>
      <c r="D4648">
        <v>2</v>
      </c>
      <c r="E4648" t="s">
        <v>88</v>
      </c>
      <c r="F4648">
        <v>1650</v>
      </c>
      <c r="G4648" t="s">
        <v>98</v>
      </c>
      <c r="H4648" t="s">
        <v>428</v>
      </c>
      <c r="I4648" t="s">
        <v>447</v>
      </c>
      <c r="K4648">
        <v>28.29</v>
      </c>
      <c r="L4648">
        <v>51.02</v>
      </c>
      <c r="M4648" t="s">
        <v>783</v>
      </c>
      <c r="N4648" t="s">
        <v>969</v>
      </c>
      <c r="Q4648">
        <v>4</v>
      </c>
      <c r="R4648">
        <v>13</v>
      </c>
      <c r="S4648" t="s">
        <v>1638</v>
      </c>
      <c r="T4648" t="s">
        <v>2825</v>
      </c>
      <c r="U4648" t="s">
        <v>3417</v>
      </c>
      <c r="V4648" t="s">
        <v>3440</v>
      </c>
      <c r="W4648">
        <v>115</v>
      </c>
      <c r="X4648">
        <v>1112</v>
      </c>
      <c r="Y4648">
        <v>3</v>
      </c>
      <c r="Z4648" t="s">
        <v>3483</v>
      </c>
      <c r="AA4648" t="s">
        <v>6717</v>
      </c>
      <c r="AB4648" t="s">
        <v>7355</v>
      </c>
      <c r="AC4648">
        <v>22</v>
      </c>
      <c r="AD4648" t="s">
        <v>8960</v>
      </c>
      <c r="AE4648" t="s">
        <v>9393</v>
      </c>
      <c r="AF4648" t="s">
        <v>8911</v>
      </c>
      <c r="AG4648" t="s">
        <v>8594</v>
      </c>
    </row>
    <row r="4649" spans="1:33" hidden="1" x14ac:dyDescent="0.25">
      <c r="A4649" t="s">
        <v>73</v>
      </c>
      <c r="B4649">
        <v>2025366</v>
      </c>
      <c r="C4649" t="s">
        <v>86</v>
      </c>
      <c r="D4649">
        <v>2</v>
      </c>
      <c r="E4649" t="s">
        <v>88</v>
      </c>
      <c r="F4649">
        <v>1650</v>
      </c>
      <c r="G4649" t="s">
        <v>98</v>
      </c>
      <c r="H4649" t="s">
        <v>428</v>
      </c>
      <c r="I4649" t="s">
        <v>447</v>
      </c>
      <c r="K4649">
        <v>28.29</v>
      </c>
      <c r="L4649">
        <v>51.02</v>
      </c>
      <c r="M4649" t="s">
        <v>783</v>
      </c>
      <c r="N4649" t="s">
        <v>969</v>
      </c>
      <c r="Q4649">
        <v>5</v>
      </c>
      <c r="R4649">
        <v>2</v>
      </c>
      <c r="S4649" t="s">
        <v>1756</v>
      </c>
      <c r="T4649" t="s">
        <v>2943</v>
      </c>
      <c r="U4649" t="s">
        <v>3419</v>
      </c>
      <c r="V4649" t="s">
        <v>3449</v>
      </c>
      <c r="W4649">
        <v>132</v>
      </c>
      <c r="X4649">
        <v>1115</v>
      </c>
      <c r="Y4649">
        <v>14</v>
      </c>
      <c r="Z4649" t="s">
        <v>3524</v>
      </c>
      <c r="AA4649" t="s">
        <v>6718</v>
      </c>
      <c r="AB4649" t="s">
        <v>7134</v>
      </c>
      <c r="AC4649">
        <v>10</v>
      </c>
      <c r="AD4649" t="s">
        <v>9020</v>
      </c>
      <c r="AE4649" t="s">
        <v>8876</v>
      </c>
      <c r="AF4649" t="s">
        <v>455</v>
      </c>
      <c r="AG4649" t="s">
        <v>9054</v>
      </c>
    </row>
    <row r="4650" spans="1:33" hidden="1" x14ac:dyDescent="0.25">
      <c r="A4650" t="s">
        <v>73</v>
      </c>
      <c r="B4650">
        <v>2025366</v>
      </c>
      <c r="C4650" t="s">
        <v>86</v>
      </c>
      <c r="D4650">
        <v>2</v>
      </c>
      <c r="E4650" t="s">
        <v>88</v>
      </c>
      <c r="F4650">
        <v>1650</v>
      </c>
      <c r="G4650" t="s">
        <v>98</v>
      </c>
      <c r="H4650" t="s">
        <v>428</v>
      </c>
      <c r="I4650" t="s">
        <v>447</v>
      </c>
      <c r="K4650">
        <v>28.29</v>
      </c>
      <c r="L4650">
        <v>51.02</v>
      </c>
      <c r="M4650" t="s">
        <v>783</v>
      </c>
      <c r="N4650" t="s">
        <v>969</v>
      </c>
      <c r="Q4650">
        <v>6</v>
      </c>
      <c r="R4650">
        <v>5</v>
      </c>
      <c r="S4650" t="s">
        <v>1218</v>
      </c>
      <c r="T4650" t="s">
        <v>2405</v>
      </c>
      <c r="U4650" t="s">
        <v>3431</v>
      </c>
      <c r="V4650" t="s">
        <v>3457</v>
      </c>
      <c r="W4650">
        <v>132</v>
      </c>
      <c r="X4650">
        <v>1113</v>
      </c>
      <c r="Y4650">
        <v>9</v>
      </c>
      <c r="Z4650" t="s">
        <v>3496</v>
      </c>
      <c r="AA4650" t="s">
        <v>6719</v>
      </c>
      <c r="AB4650" t="s">
        <v>8341</v>
      </c>
      <c r="AC4650">
        <v>25</v>
      </c>
      <c r="AD4650" t="s">
        <v>8960</v>
      </c>
      <c r="AE4650" t="s">
        <v>9367</v>
      </c>
      <c r="AF4650" t="s">
        <v>8492</v>
      </c>
      <c r="AG4650" t="s">
        <v>8394</v>
      </c>
    </row>
    <row r="4651" spans="1:33" hidden="1" x14ac:dyDescent="0.25">
      <c r="A4651" t="s">
        <v>73</v>
      </c>
      <c r="B4651">
        <v>2025366</v>
      </c>
      <c r="C4651" t="s">
        <v>86</v>
      </c>
      <c r="D4651">
        <v>2</v>
      </c>
      <c r="E4651" t="s">
        <v>88</v>
      </c>
      <c r="F4651">
        <v>1650</v>
      </c>
      <c r="G4651" t="s">
        <v>98</v>
      </c>
      <c r="H4651" t="s">
        <v>428</v>
      </c>
      <c r="I4651" t="s">
        <v>447</v>
      </c>
      <c r="K4651">
        <v>28.29</v>
      </c>
      <c r="L4651">
        <v>51.02</v>
      </c>
      <c r="M4651" t="s">
        <v>783</v>
      </c>
      <c r="N4651" t="s">
        <v>969</v>
      </c>
      <c r="Q4651">
        <v>7</v>
      </c>
      <c r="R4651">
        <v>1</v>
      </c>
      <c r="S4651" t="s">
        <v>1220</v>
      </c>
      <c r="T4651" t="s">
        <v>2407</v>
      </c>
      <c r="U4651" t="s">
        <v>3400</v>
      </c>
      <c r="V4651" t="s">
        <v>3454</v>
      </c>
      <c r="W4651">
        <v>135</v>
      </c>
      <c r="X4651">
        <v>1114</v>
      </c>
      <c r="Y4651">
        <v>13</v>
      </c>
      <c r="Z4651" t="s">
        <v>3485</v>
      </c>
      <c r="AA4651" t="s">
        <v>6720</v>
      </c>
      <c r="AB4651" t="s">
        <v>7514</v>
      </c>
      <c r="AC4651">
        <v>20</v>
      </c>
      <c r="AD4651" t="s">
        <v>8696</v>
      </c>
      <c r="AE4651" t="s">
        <v>9105</v>
      </c>
      <c r="AF4651" t="s">
        <v>8490</v>
      </c>
      <c r="AG4651" t="s">
        <v>8875</v>
      </c>
    </row>
    <row r="4652" spans="1:33" hidden="1" x14ac:dyDescent="0.25">
      <c r="A4652" t="s">
        <v>73</v>
      </c>
      <c r="B4652">
        <v>2025366</v>
      </c>
      <c r="C4652" t="s">
        <v>86</v>
      </c>
      <c r="D4652">
        <v>2</v>
      </c>
      <c r="E4652" t="s">
        <v>88</v>
      </c>
      <c r="F4652">
        <v>1650</v>
      </c>
      <c r="G4652" t="s">
        <v>98</v>
      </c>
      <c r="H4652" t="s">
        <v>428</v>
      </c>
      <c r="I4652" t="s">
        <v>447</v>
      </c>
      <c r="K4652">
        <v>28.29</v>
      </c>
      <c r="L4652">
        <v>51.02</v>
      </c>
      <c r="M4652" t="s">
        <v>783</v>
      </c>
      <c r="N4652" t="s">
        <v>969</v>
      </c>
      <c r="Q4652">
        <v>8</v>
      </c>
      <c r="R4652">
        <v>6</v>
      </c>
      <c r="S4652" t="s">
        <v>1540</v>
      </c>
      <c r="T4652" t="s">
        <v>2727</v>
      </c>
      <c r="U4652" t="s">
        <v>3404</v>
      </c>
      <c r="V4652" t="s">
        <v>3442</v>
      </c>
      <c r="W4652">
        <v>131</v>
      </c>
      <c r="X4652">
        <v>1172</v>
      </c>
      <c r="Y4652">
        <v>6</v>
      </c>
      <c r="Z4652" t="s">
        <v>3508</v>
      </c>
      <c r="AA4652" t="s">
        <v>6721</v>
      </c>
      <c r="AB4652" t="s">
        <v>832</v>
      </c>
      <c r="AC4652">
        <v>7</v>
      </c>
      <c r="AD4652" t="s">
        <v>8519</v>
      </c>
      <c r="AE4652" t="s">
        <v>9366</v>
      </c>
      <c r="AF4652" t="s">
        <v>8596</v>
      </c>
      <c r="AG4652" t="s">
        <v>8454</v>
      </c>
    </row>
    <row r="4653" spans="1:33" hidden="1" x14ac:dyDescent="0.25">
      <c r="A4653" t="s">
        <v>73</v>
      </c>
      <c r="B4653">
        <v>2025366</v>
      </c>
      <c r="C4653" t="s">
        <v>86</v>
      </c>
      <c r="D4653">
        <v>2</v>
      </c>
      <c r="E4653" t="s">
        <v>88</v>
      </c>
      <c r="F4653">
        <v>1650</v>
      </c>
      <c r="G4653" t="s">
        <v>98</v>
      </c>
      <c r="H4653" t="s">
        <v>428</v>
      </c>
      <c r="I4653" t="s">
        <v>447</v>
      </c>
      <c r="K4653">
        <v>28.29</v>
      </c>
      <c r="L4653">
        <v>51.02</v>
      </c>
      <c r="M4653" t="s">
        <v>783</v>
      </c>
      <c r="N4653" t="s">
        <v>969</v>
      </c>
      <c r="Q4653">
        <v>9</v>
      </c>
      <c r="R4653">
        <v>9</v>
      </c>
      <c r="S4653" t="s">
        <v>1268</v>
      </c>
      <c r="T4653" t="s">
        <v>2455</v>
      </c>
      <c r="U4653" t="s">
        <v>3412</v>
      </c>
      <c r="V4653" t="s">
        <v>3445</v>
      </c>
      <c r="W4653">
        <v>124</v>
      </c>
      <c r="X4653">
        <v>1254</v>
      </c>
      <c r="Y4653">
        <v>10</v>
      </c>
      <c r="Z4653" t="s">
        <v>3486</v>
      </c>
      <c r="AA4653" t="s">
        <v>6722</v>
      </c>
      <c r="AB4653" t="s">
        <v>7668</v>
      </c>
      <c r="AC4653">
        <v>23</v>
      </c>
      <c r="AD4653" t="s">
        <v>8694</v>
      </c>
      <c r="AE4653" t="s">
        <v>9359</v>
      </c>
      <c r="AF4653" t="s">
        <v>8490</v>
      </c>
      <c r="AG4653" t="s">
        <v>8765</v>
      </c>
    </row>
    <row r="4654" spans="1:33" hidden="1" x14ac:dyDescent="0.25">
      <c r="A4654" t="s">
        <v>73</v>
      </c>
      <c r="B4654">
        <v>2025366</v>
      </c>
      <c r="C4654" t="s">
        <v>86</v>
      </c>
      <c r="D4654">
        <v>2</v>
      </c>
      <c r="E4654" t="s">
        <v>88</v>
      </c>
      <c r="F4654">
        <v>1650</v>
      </c>
      <c r="G4654" t="s">
        <v>98</v>
      </c>
      <c r="H4654" t="s">
        <v>428</v>
      </c>
      <c r="I4654" t="s">
        <v>447</v>
      </c>
      <c r="K4654">
        <v>28.29</v>
      </c>
      <c r="L4654">
        <v>51.02</v>
      </c>
      <c r="M4654" t="s">
        <v>783</v>
      </c>
      <c r="N4654" t="s">
        <v>969</v>
      </c>
      <c r="Q4654">
        <v>10</v>
      </c>
      <c r="R4654">
        <v>11</v>
      </c>
      <c r="S4654" t="s">
        <v>1044</v>
      </c>
      <c r="T4654" t="s">
        <v>2231</v>
      </c>
      <c r="U4654" t="s">
        <v>3406</v>
      </c>
      <c r="V4654" t="s">
        <v>3451</v>
      </c>
      <c r="W4654">
        <v>117</v>
      </c>
      <c r="X4654">
        <v>1132</v>
      </c>
      <c r="Y4654">
        <v>4</v>
      </c>
      <c r="Z4654" t="s">
        <v>3487</v>
      </c>
      <c r="AA4654" t="s">
        <v>5751</v>
      </c>
      <c r="AB4654" t="s">
        <v>7048</v>
      </c>
      <c r="AC4654">
        <v>9</v>
      </c>
      <c r="AD4654" t="s">
        <v>8698</v>
      </c>
      <c r="AE4654" t="s">
        <v>9199</v>
      </c>
      <c r="AF4654" t="s">
        <v>8448</v>
      </c>
      <c r="AG4654" t="s">
        <v>8765</v>
      </c>
    </row>
    <row r="4655" spans="1:33" hidden="1" x14ac:dyDescent="0.25">
      <c r="A4655" t="s">
        <v>73</v>
      </c>
      <c r="B4655">
        <v>2025366</v>
      </c>
      <c r="C4655" t="s">
        <v>86</v>
      </c>
      <c r="D4655">
        <v>2</v>
      </c>
      <c r="E4655" t="s">
        <v>88</v>
      </c>
      <c r="F4655">
        <v>1650</v>
      </c>
      <c r="G4655" t="s">
        <v>98</v>
      </c>
      <c r="H4655" t="s">
        <v>428</v>
      </c>
      <c r="I4655" t="s">
        <v>447</v>
      </c>
      <c r="K4655">
        <v>28.29</v>
      </c>
      <c r="L4655">
        <v>51.02</v>
      </c>
      <c r="M4655" t="s">
        <v>783</v>
      </c>
      <c r="N4655" t="s">
        <v>969</v>
      </c>
      <c r="Q4655">
        <v>11</v>
      </c>
      <c r="R4655">
        <v>12</v>
      </c>
      <c r="S4655" t="s">
        <v>1524</v>
      </c>
      <c r="T4655" t="s">
        <v>2711</v>
      </c>
      <c r="U4655" t="s">
        <v>3398</v>
      </c>
      <c r="V4655" t="s">
        <v>3446</v>
      </c>
      <c r="W4655">
        <v>115</v>
      </c>
      <c r="X4655">
        <v>1128</v>
      </c>
      <c r="Y4655">
        <v>5</v>
      </c>
      <c r="Z4655" t="s">
        <v>3499</v>
      </c>
      <c r="AA4655" t="s">
        <v>6723</v>
      </c>
      <c r="AB4655" t="s">
        <v>7097</v>
      </c>
      <c r="AC4655">
        <v>7.2</v>
      </c>
      <c r="AD4655" t="s">
        <v>8693</v>
      </c>
      <c r="AE4655" t="s">
        <v>9360</v>
      </c>
      <c r="AF4655" t="s">
        <v>8492</v>
      </c>
      <c r="AG4655" t="s">
        <v>8547</v>
      </c>
    </row>
    <row r="4656" spans="1:33" hidden="1" x14ac:dyDescent="0.25">
      <c r="A4656" t="s">
        <v>73</v>
      </c>
      <c r="B4656">
        <v>2025366</v>
      </c>
      <c r="C4656" t="s">
        <v>86</v>
      </c>
      <c r="D4656">
        <v>2</v>
      </c>
      <c r="E4656" t="s">
        <v>88</v>
      </c>
      <c r="F4656">
        <v>1650</v>
      </c>
      <c r="G4656" t="s">
        <v>98</v>
      </c>
      <c r="H4656" t="s">
        <v>428</v>
      </c>
      <c r="I4656" t="s">
        <v>447</v>
      </c>
      <c r="K4656">
        <v>28.29</v>
      </c>
      <c r="L4656">
        <v>51.02</v>
      </c>
      <c r="M4656" t="s">
        <v>783</v>
      </c>
      <c r="N4656" t="s">
        <v>969</v>
      </c>
      <c r="Q4656">
        <v>12</v>
      </c>
      <c r="R4656">
        <v>7</v>
      </c>
      <c r="S4656" t="s">
        <v>1389</v>
      </c>
      <c r="T4656" t="s">
        <v>2576</v>
      </c>
      <c r="U4656" t="s">
        <v>3409</v>
      </c>
      <c r="V4656" t="s">
        <v>3456</v>
      </c>
      <c r="W4656">
        <v>130</v>
      </c>
      <c r="X4656">
        <v>1206</v>
      </c>
      <c r="Y4656">
        <v>11</v>
      </c>
      <c r="Z4656" t="s">
        <v>3495</v>
      </c>
      <c r="AA4656" t="s">
        <v>6724</v>
      </c>
      <c r="AB4656" t="s">
        <v>7811</v>
      </c>
      <c r="AC4656">
        <v>9</v>
      </c>
      <c r="AD4656" t="s">
        <v>8520</v>
      </c>
      <c r="AE4656" t="s">
        <v>9377</v>
      </c>
      <c r="AF4656" t="s">
        <v>8493</v>
      </c>
      <c r="AG4656" t="s">
        <v>9503</v>
      </c>
    </row>
    <row r="4657" spans="1:33" hidden="1" x14ac:dyDescent="0.25">
      <c r="A4657" t="s">
        <v>73</v>
      </c>
      <c r="B4657">
        <v>2025366</v>
      </c>
      <c r="C4657" t="s">
        <v>86</v>
      </c>
      <c r="D4657">
        <v>2</v>
      </c>
      <c r="E4657" t="s">
        <v>88</v>
      </c>
      <c r="F4657">
        <v>1650</v>
      </c>
      <c r="G4657" t="s">
        <v>98</v>
      </c>
      <c r="H4657" t="s">
        <v>428</v>
      </c>
      <c r="I4657" t="s">
        <v>447</v>
      </c>
      <c r="K4657">
        <v>28.29</v>
      </c>
      <c r="L4657">
        <v>51.02</v>
      </c>
      <c r="M4657" t="s">
        <v>783</v>
      </c>
      <c r="N4657" t="s">
        <v>969</v>
      </c>
      <c r="Q4657">
        <v>13</v>
      </c>
      <c r="R4657">
        <v>14</v>
      </c>
      <c r="S4657" t="s">
        <v>1039</v>
      </c>
      <c r="T4657" t="s">
        <v>2226</v>
      </c>
      <c r="U4657" t="s">
        <v>3407</v>
      </c>
      <c r="V4657" t="s">
        <v>3447</v>
      </c>
      <c r="W4657">
        <v>117</v>
      </c>
      <c r="X4657">
        <v>1080</v>
      </c>
      <c r="Y4657">
        <v>1</v>
      </c>
      <c r="Z4657" t="s">
        <v>3495</v>
      </c>
      <c r="AA4657" t="s">
        <v>6591</v>
      </c>
      <c r="AB4657" t="s">
        <v>7894</v>
      </c>
      <c r="AC4657">
        <v>34</v>
      </c>
      <c r="AD4657" t="s">
        <v>8691</v>
      </c>
      <c r="AE4657" t="s">
        <v>8874</v>
      </c>
      <c r="AF4657" t="s">
        <v>8593</v>
      </c>
      <c r="AG4657" t="s">
        <v>8890</v>
      </c>
    </row>
    <row r="4658" spans="1:33" hidden="1" x14ac:dyDescent="0.25">
      <c r="A4658" t="s">
        <v>73</v>
      </c>
      <c r="B4658">
        <v>2025366</v>
      </c>
      <c r="C4658" t="s">
        <v>86</v>
      </c>
      <c r="D4658">
        <v>2</v>
      </c>
      <c r="E4658" t="s">
        <v>88</v>
      </c>
      <c r="F4658">
        <v>1650</v>
      </c>
      <c r="G4658" t="s">
        <v>98</v>
      </c>
      <c r="H4658" t="s">
        <v>428</v>
      </c>
      <c r="I4658" t="s">
        <v>447</v>
      </c>
      <c r="K4658">
        <v>28.29</v>
      </c>
      <c r="L4658">
        <v>51.02</v>
      </c>
      <c r="M4658" t="s">
        <v>783</v>
      </c>
      <c r="N4658" t="s">
        <v>969</v>
      </c>
      <c r="Q4658">
        <v>14</v>
      </c>
      <c r="R4658">
        <v>3</v>
      </c>
      <c r="S4658" t="s">
        <v>1288</v>
      </c>
      <c r="T4658" t="s">
        <v>2475</v>
      </c>
      <c r="U4658" t="s">
        <v>3401</v>
      </c>
      <c r="V4658" t="s">
        <v>3452</v>
      </c>
      <c r="W4658">
        <v>133</v>
      </c>
      <c r="X4658">
        <v>1098</v>
      </c>
      <c r="Y4658">
        <v>2</v>
      </c>
      <c r="Z4658" t="s">
        <v>3597</v>
      </c>
      <c r="AA4658" t="s">
        <v>6725</v>
      </c>
      <c r="AB4658" t="s">
        <v>8342</v>
      </c>
      <c r="AC4658">
        <v>43</v>
      </c>
      <c r="AD4658" t="s">
        <v>8830</v>
      </c>
      <c r="AE4658" t="s">
        <v>9104</v>
      </c>
      <c r="AF4658" t="s">
        <v>8765</v>
      </c>
      <c r="AG4658" t="s">
        <v>9031</v>
      </c>
    </row>
    <row r="4659" spans="1:33" hidden="1" x14ac:dyDescent="0.25">
      <c r="A4659" t="s">
        <v>73</v>
      </c>
      <c r="B4659">
        <v>2025367</v>
      </c>
      <c r="C4659" t="s">
        <v>86</v>
      </c>
      <c r="D4659">
        <v>3</v>
      </c>
      <c r="E4659" t="s">
        <v>90</v>
      </c>
      <c r="F4659">
        <v>1200</v>
      </c>
      <c r="G4659" t="s">
        <v>98</v>
      </c>
      <c r="H4659" t="s">
        <v>429</v>
      </c>
      <c r="I4659" t="s">
        <v>447</v>
      </c>
      <c r="K4659">
        <v>23.64</v>
      </c>
      <c r="L4659">
        <v>45.86</v>
      </c>
      <c r="M4659" t="s">
        <v>784</v>
      </c>
      <c r="Q4659">
        <v>1</v>
      </c>
      <c r="R4659">
        <v>10</v>
      </c>
      <c r="S4659" t="s">
        <v>1024</v>
      </c>
      <c r="T4659" t="s">
        <v>2211</v>
      </c>
      <c r="U4659" t="s">
        <v>3398</v>
      </c>
      <c r="V4659" t="s">
        <v>3441</v>
      </c>
      <c r="W4659">
        <v>121</v>
      </c>
      <c r="X4659">
        <v>1112</v>
      </c>
      <c r="Y4659">
        <v>6</v>
      </c>
      <c r="Z4659" t="s">
        <v>3478</v>
      </c>
      <c r="AA4659" t="s">
        <v>5435</v>
      </c>
      <c r="AB4659" t="s">
        <v>784</v>
      </c>
      <c r="AC4659">
        <v>4.5</v>
      </c>
      <c r="AD4659" t="s">
        <v>8420</v>
      </c>
      <c r="AE4659" t="s">
        <v>9384</v>
      </c>
      <c r="AF4659" t="s">
        <v>9349</v>
      </c>
    </row>
    <row r="4660" spans="1:33" hidden="1" x14ac:dyDescent="0.25">
      <c r="A4660" t="s">
        <v>73</v>
      </c>
      <c r="B4660">
        <v>2025367</v>
      </c>
      <c r="C4660" t="s">
        <v>86</v>
      </c>
      <c r="D4660">
        <v>3</v>
      </c>
      <c r="E4660" t="s">
        <v>90</v>
      </c>
      <c r="F4660">
        <v>1200</v>
      </c>
      <c r="G4660" t="s">
        <v>98</v>
      </c>
      <c r="H4660" t="s">
        <v>429</v>
      </c>
      <c r="I4660" t="s">
        <v>447</v>
      </c>
      <c r="K4660">
        <v>23.64</v>
      </c>
      <c r="L4660">
        <v>45.86</v>
      </c>
      <c r="M4660" t="s">
        <v>784</v>
      </c>
      <c r="Q4660">
        <v>2</v>
      </c>
      <c r="R4660">
        <v>1</v>
      </c>
      <c r="S4660" t="s">
        <v>2024</v>
      </c>
      <c r="T4660" t="s">
        <v>3211</v>
      </c>
      <c r="U4660" t="s">
        <v>3401</v>
      </c>
      <c r="V4660" t="s">
        <v>3453</v>
      </c>
      <c r="W4660">
        <v>135</v>
      </c>
      <c r="X4660">
        <v>1326</v>
      </c>
      <c r="Y4660">
        <v>10</v>
      </c>
      <c r="Z4660" t="s">
        <v>3491</v>
      </c>
      <c r="AA4660" t="s">
        <v>6106</v>
      </c>
      <c r="AB4660" t="s">
        <v>7467</v>
      </c>
      <c r="AC4660">
        <v>25</v>
      </c>
      <c r="AD4660" t="s">
        <v>8418</v>
      </c>
      <c r="AE4660" t="s">
        <v>9384</v>
      </c>
      <c r="AF4660" t="s">
        <v>9311</v>
      </c>
    </row>
    <row r="4661" spans="1:33" hidden="1" x14ac:dyDescent="0.25">
      <c r="A4661" t="s">
        <v>73</v>
      </c>
      <c r="B4661">
        <v>2025367</v>
      </c>
      <c r="C4661" t="s">
        <v>86</v>
      </c>
      <c r="D4661">
        <v>3</v>
      </c>
      <c r="E4661" t="s">
        <v>90</v>
      </c>
      <c r="F4661">
        <v>1200</v>
      </c>
      <c r="G4661" t="s">
        <v>98</v>
      </c>
      <c r="H4661" t="s">
        <v>429</v>
      </c>
      <c r="I4661" t="s">
        <v>447</v>
      </c>
      <c r="K4661">
        <v>23.64</v>
      </c>
      <c r="L4661">
        <v>45.86</v>
      </c>
      <c r="M4661" t="s">
        <v>784</v>
      </c>
      <c r="Q4661">
        <v>3</v>
      </c>
      <c r="R4661">
        <v>3</v>
      </c>
      <c r="S4661" t="s">
        <v>1515</v>
      </c>
      <c r="T4661" t="s">
        <v>2702</v>
      </c>
      <c r="U4661" t="s">
        <v>3402</v>
      </c>
      <c r="V4661" t="s">
        <v>3461</v>
      </c>
      <c r="W4661">
        <v>128</v>
      </c>
      <c r="X4661">
        <v>1129</v>
      </c>
      <c r="Y4661">
        <v>8</v>
      </c>
      <c r="Z4661" t="s">
        <v>3507</v>
      </c>
      <c r="AA4661" t="s">
        <v>4998</v>
      </c>
      <c r="AB4661" t="s">
        <v>519</v>
      </c>
      <c r="AC4661">
        <v>13</v>
      </c>
      <c r="AD4661" t="s">
        <v>8422</v>
      </c>
      <c r="AE4661" t="s">
        <v>9280</v>
      </c>
      <c r="AF4661" t="s">
        <v>8748</v>
      </c>
    </row>
    <row r="4662" spans="1:33" hidden="1" x14ac:dyDescent="0.25">
      <c r="A4662" t="s">
        <v>73</v>
      </c>
      <c r="B4662">
        <v>2025367</v>
      </c>
      <c r="C4662" t="s">
        <v>86</v>
      </c>
      <c r="D4662">
        <v>3</v>
      </c>
      <c r="E4662" t="s">
        <v>90</v>
      </c>
      <c r="F4662">
        <v>1200</v>
      </c>
      <c r="G4662" t="s">
        <v>98</v>
      </c>
      <c r="H4662" t="s">
        <v>429</v>
      </c>
      <c r="I4662" t="s">
        <v>447</v>
      </c>
      <c r="K4662">
        <v>23.64</v>
      </c>
      <c r="L4662">
        <v>45.86</v>
      </c>
      <c r="M4662" t="s">
        <v>784</v>
      </c>
      <c r="Q4662">
        <v>4</v>
      </c>
      <c r="R4662">
        <v>7</v>
      </c>
      <c r="S4662" t="s">
        <v>2033</v>
      </c>
      <c r="T4662" t="s">
        <v>3220</v>
      </c>
      <c r="U4662" t="s">
        <v>3404</v>
      </c>
      <c r="V4662" t="s">
        <v>3452</v>
      </c>
      <c r="W4662">
        <v>125</v>
      </c>
      <c r="X4662">
        <v>1157</v>
      </c>
      <c r="Y4662">
        <v>12</v>
      </c>
      <c r="Z4662" t="s">
        <v>3508</v>
      </c>
      <c r="AA4662" t="s">
        <v>5726</v>
      </c>
      <c r="AB4662" t="s">
        <v>7374</v>
      </c>
      <c r="AC4662">
        <v>14</v>
      </c>
      <c r="AD4662" t="s">
        <v>8415</v>
      </c>
      <c r="AE4662" t="s">
        <v>9347</v>
      </c>
      <c r="AF4662" t="s">
        <v>9393</v>
      </c>
    </row>
    <row r="4663" spans="1:33" hidden="1" x14ac:dyDescent="0.25">
      <c r="A4663" t="s">
        <v>73</v>
      </c>
      <c r="B4663">
        <v>2025367</v>
      </c>
      <c r="C4663" t="s">
        <v>86</v>
      </c>
      <c r="D4663">
        <v>3</v>
      </c>
      <c r="E4663" t="s">
        <v>90</v>
      </c>
      <c r="F4663">
        <v>1200</v>
      </c>
      <c r="G4663" t="s">
        <v>98</v>
      </c>
      <c r="H4663" t="s">
        <v>429</v>
      </c>
      <c r="I4663" t="s">
        <v>447</v>
      </c>
      <c r="K4663">
        <v>23.64</v>
      </c>
      <c r="L4663">
        <v>45.86</v>
      </c>
      <c r="M4663" t="s">
        <v>784</v>
      </c>
      <c r="Q4663">
        <v>5</v>
      </c>
      <c r="R4663">
        <v>11</v>
      </c>
      <c r="S4663" t="s">
        <v>1614</v>
      </c>
      <c r="T4663" t="s">
        <v>2801</v>
      </c>
      <c r="U4663" t="s">
        <v>3412</v>
      </c>
      <c r="V4663" t="s">
        <v>3449</v>
      </c>
      <c r="W4663">
        <v>120</v>
      </c>
      <c r="X4663">
        <v>1089</v>
      </c>
      <c r="Y4663">
        <v>4</v>
      </c>
      <c r="Z4663" t="s">
        <v>3486</v>
      </c>
      <c r="AA4663" t="s">
        <v>5693</v>
      </c>
      <c r="AB4663" t="s">
        <v>607</v>
      </c>
      <c r="AC4663">
        <v>5.6</v>
      </c>
      <c r="AD4663" t="s">
        <v>8729</v>
      </c>
      <c r="AE4663" t="s">
        <v>9347</v>
      </c>
      <c r="AF4663" t="s">
        <v>9380</v>
      </c>
    </row>
    <row r="4664" spans="1:33" hidden="1" x14ac:dyDescent="0.25">
      <c r="A4664" t="s">
        <v>73</v>
      </c>
      <c r="B4664">
        <v>2025367</v>
      </c>
      <c r="C4664" t="s">
        <v>86</v>
      </c>
      <c r="D4664">
        <v>3</v>
      </c>
      <c r="E4664" t="s">
        <v>90</v>
      </c>
      <c r="F4664">
        <v>1200</v>
      </c>
      <c r="G4664" t="s">
        <v>98</v>
      </c>
      <c r="H4664" t="s">
        <v>429</v>
      </c>
      <c r="I4664" t="s">
        <v>447</v>
      </c>
      <c r="K4664">
        <v>23.64</v>
      </c>
      <c r="L4664">
        <v>45.86</v>
      </c>
      <c r="M4664" t="s">
        <v>784</v>
      </c>
      <c r="Q4664">
        <v>6</v>
      </c>
      <c r="R4664">
        <v>12</v>
      </c>
      <c r="S4664" t="s">
        <v>2017</v>
      </c>
      <c r="T4664" t="s">
        <v>3204</v>
      </c>
      <c r="U4664" t="s">
        <v>3409</v>
      </c>
      <c r="V4664" t="s">
        <v>3458</v>
      </c>
      <c r="W4664">
        <v>118</v>
      </c>
      <c r="X4664">
        <v>1083</v>
      </c>
      <c r="Y4664">
        <v>1</v>
      </c>
      <c r="Z4664" t="s">
        <v>3488</v>
      </c>
      <c r="AA4664" t="s">
        <v>5647</v>
      </c>
      <c r="AB4664" t="s">
        <v>623</v>
      </c>
      <c r="AC4664">
        <v>20</v>
      </c>
      <c r="AD4664" t="s">
        <v>8462</v>
      </c>
      <c r="AE4664" t="s">
        <v>9279</v>
      </c>
      <c r="AF4664" t="s">
        <v>9370</v>
      </c>
    </row>
    <row r="4665" spans="1:33" hidden="1" x14ac:dyDescent="0.25">
      <c r="A4665" t="s">
        <v>73</v>
      </c>
      <c r="B4665">
        <v>2025367</v>
      </c>
      <c r="C4665" t="s">
        <v>86</v>
      </c>
      <c r="D4665">
        <v>3</v>
      </c>
      <c r="E4665" t="s">
        <v>90</v>
      </c>
      <c r="F4665">
        <v>1200</v>
      </c>
      <c r="G4665" t="s">
        <v>98</v>
      </c>
      <c r="H4665" t="s">
        <v>429</v>
      </c>
      <c r="I4665" t="s">
        <v>447</v>
      </c>
      <c r="K4665">
        <v>23.64</v>
      </c>
      <c r="L4665">
        <v>45.86</v>
      </c>
      <c r="M4665" t="s">
        <v>784</v>
      </c>
      <c r="Q4665">
        <v>7</v>
      </c>
      <c r="R4665">
        <v>9</v>
      </c>
      <c r="S4665" t="s">
        <v>1600</v>
      </c>
      <c r="T4665" t="s">
        <v>2787</v>
      </c>
      <c r="U4665" t="s">
        <v>3399</v>
      </c>
      <c r="V4665" t="s">
        <v>3460</v>
      </c>
      <c r="W4665">
        <v>121</v>
      </c>
      <c r="X4665">
        <v>1080</v>
      </c>
      <c r="Y4665">
        <v>7</v>
      </c>
      <c r="Z4665" t="s">
        <v>3500</v>
      </c>
      <c r="AA4665" t="s">
        <v>6289</v>
      </c>
      <c r="AB4665" t="s">
        <v>6834</v>
      </c>
      <c r="AC4665">
        <v>4.9000000000000004</v>
      </c>
      <c r="AD4665" t="s">
        <v>8579</v>
      </c>
      <c r="AE4665" t="s">
        <v>9278</v>
      </c>
      <c r="AF4665" t="s">
        <v>8417</v>
      </c>
    </row>
    <row r="4666" spans="1:33" hidden="1" x14ac:dyDescent="0.25">
      <c r="A4666" t="s">
        <v>73</v>
      </c>
      <c r="B4666">
        <v>2025367</v>
      </c>
      <c r="C4666" t="s">
        <v>86</v>
      </c>
      <c r="D4666">
        <v>3</v>
      </c>
      <c r="E4666" t="s">
        <v>90</v>
      </c>
      <c r="F4666">
        <v>1200</v>
      </c>
      <c r="G4666" t="s">
        <v>98</v>
      </c>
      <c r="H4666" t="s">
        <v>429</v>
      </c>
      <c r="I4666" t="s">
        <v>447</v>
      </c>
      <c r="K4666">
        <v>23.64</v>
      </c>
      <c r="L4666">
        <v>45.86</v>
      </c>
      <c r="M4666" t="s">
        <v>784</v>
      </c>
      <c r="Q4666">
        <v>8</v>
      </c>
      <c r="R4666">
        <v>2</v>
      </c>
      <c r="S4666" t="s">
        <v>1694</v>
      </c>
      <c r="T4666" t="s">
        <v>2881</v>
      </c>
      <c r="U4666" t="s">
        <v>3415</v>
      </c>
      <c r="V4666" t="s">
        <v>3440</v>
      </c>
      <c r="W4666">
        <v>134</v>
      </c>
      <c r="X4666">
        <v>1170</v>
      </c>
      <c r="Y4666">
        <v>9</v>
      </c>
      <c r="Z4666" t="s">
        <v>3493</v>
      </c>
      <c r="AA4666" t="s">
        <v>5721</v>
      </c>
      <c r="AB4666" t="s">
        <v>7531</v>
      </c>
      <c r="AC4666">
        <v>12</v>
      </c>
      <c r="AD4666" t="s">
        <v>8457</v>
      </c>
      <c r="AE4666" t="s">
        <v>9385</v>
      </c>
      <c r="AF4666" t="s">
        <v>9360</v>
      </c>
    </row>
    <row r="4667" spans="1:33" hidden="1" x14ac:dyDescent="0.25">
      <c r="A4667" t="s">
        <v>73</v>
      </c>
      <c r="B4667">
        <v>2025367</v>
      </c>
      <c r="C4667" t="s">
        <v>86</v>
      </c>
      <c r="D4667">
        <v>3</v>
      </c>
      <c r="E4667" t="s">
        <v>90</v>
      </c>
      <c r="F4667">
        <v>1200</v>
      </c>
      <c r="G4667" t="s">
        <v>98</v>
      </c>
      <c r="H4667" t="s">
        <v>429</v>
      </c>
      <c r="I4667" t="s">
        <v>447</v>
      </c>
      <c r="K4667">
        <v>23.64</v>
      </c>
      <c r="L4667">
        <v>45.86</v>
      </c>
      <c r="M4667" t="s">
        <v>784</v>
      </c>
      <c r="Q4667">
        <v>9</v>
      </c>
      <c r="R4667">
        <v>4</v>
      </c>
      <c r="S4667" t="s">
        <v>1243</v>
      </c>
      <c r="T4667" t="s">
        <v>2430</v>
      </c>
      <c r="U4667" t="s">
        <v>3417</v>
      </c>
      <c r="V4667" t="s">
        <v>3457</v>
      </c>
      <c r="W4667">
        <v>132</v>
      </c>
      <c r="X4667">
        <v>1192</v>
      </c>
      <c r="Y4667">
        <v>5</v>
      </c>
      <c r="Z4667" t="s">
        <v>3527</v>
      </c>
      <c r="AA4667" t="s">
        <v>4992</v>
      </c>
      <c r="AB4667" t="s">
        <v>7627</v>
      </c>
      <c r="AC4667">
        <v>66</v>
      </c>
      <c r="AD4667" t="s">
        <v>8580</v>
      </c>
      <c r="AE4667" t="s">
        <v>9384</v>
      </c>
      <c r="AF4667" t="s">
        <v>8748</v>
      </c>
    </row>
    <row r="4668" spans="1:33" hidden="1" x14ac:dyDescent="0.25">
      <c r="A4668" t="s">
        <v>73</v>
      </c>
      <c r="B4668">
        <v>2025367</v>
      </c>
      <c r="C4668" t="s">
        <v>86</v>
      </c>
      <c r="D4668">
        <v>3</v>
      </c>
      <c r="E4668" t="s">
        <v>90</v>
      </c>
      <c r="F4668">
        <v>1200</v>
      </c>
      <c r="G4668" t="s">
        <v>98</v>
      </c>
      <c r="H4668" t="s">
        <v>429</v>
      </c>
      <c r="I4668" t="s">
        <v>447</v>
      </c>
      <c r="K4668">
        <v>23.64</v>
      </c>
      <c r="L4668">
        <v>45.86</v>
      </c>
      <c r="M4668" t="s">
        <v>784</v>
      </c>
      <c r="Q4668">
        <v>10</v>
      </c>
      <c r="R4668">
        <v>6</v>
      </c>
      <c r="S4668" t="s">
        <v>2062</v>
      </c>
      <c r="T4668" t="s">
        <v>3249</v>
      </c>
      <c r="U4668" t="s">
        <v>3400</v>
      </c>
      <c r="V4668" t="s">
        <v>3456</v>
      </c>
      <c r="W4668">
        <v>125</v>
      </c>
      <c r="X4668">
        <v>1123</v>
      </c>
      <c r="Y4668">
        <v>11</v>
      </c>
      <c r="Z4668" t="s">
        <v>3502</v>
      </c>
      <c r="AA4668" t="s">
        <v>6726</v>
      </c>
      <c r="AB4668" t="s">
        <v>681</v>
      </c>
      <c r="AC4668">
        <v>6.1</v>
      </c>
      <c r="AD4668" t="s">
        <v>8457</v>
      </c>
      <c r="AE4668" t="s">
        <v>9294</v>
      </c>
      <c r="AF4668" t="s">
        <v>8395</v>
      </c>
    </row>
    <row r="4669" spans="1:33" hidden="1" x14ac:dyDescent="0.25">
      <c r="A4669" t="s">
        <v>73</v>
      </c>
      <c r="B4669">
        <v>2025367</v>
      </c>
      <c r="C4669" t="s">
        <v>86</v>
      </c>
      <c r="D4669">
        <v>3</v>
      </c>
      <c r="E4669" t="s">
        <v>90</v>
      </c>
      <c r="F4669">
        <v>1200</v>
      </c>
      <c r="G4669" t="s">
        <v>98</v>
      </c>
      <c r="H4669" t="s">
        <v>429</v>
      </c>
      <c r="I4669" t="s">
        <v>447</v>
      </c>
      <c r="K4669">
        <v>23.64</v>
      </c>
      <c r="L4669">
        <v>45.86</v>
      </c>
      <c r="M4669" t="s">
        <v>784</v>
      </c>
      <c r="Q4669">
        <v>11</v>
      </c>
      <c r="R4669">
        <v>8</v>
      </c>
      <c r="S4669" t="s">
        <v>1651</v>
      </c>
      <c r="T4669" t="s">
        <v>2838</v>
      </c>
      <c r="U4669" t="s">
        <v>3422</v>
      </c>
      <c r="V4669" t="s">
        <v>3447</v>
      </c>
      <c r="W4669">
        <v>123</v>
      </c>
      <c r="X4669">
        <v>1140</v>
      </c>
      <c r="Y4669">
        <v>2</v>
      </c>
      <c r="Z4669" t="s">
        <v>3543</v>
      </c>
      <c r="AA4669" t="s">
        <v>4953</v>
      </c>
      <c r="AB4669" t="s">
        <v>6838</v>
      </c>
      <c r="AC4669">
        <v>9.9</v>
      </c>
      <c r="AD4669" t="s">
        <v>8455</v>
      </c>
      <c r="AE4669" t="s">
        <v>9386</v>
      </c>
      <c r="AF4669" t="s">
        <v>8591</v>
      </c>
    </row>
    <row r="4670" spans="1:33" hidden="1" x14ac:dyDescent="0.25">
      <c r="A4670" t="s">
        <v>73</v>
      </c>
      <c r="B4670">
        <v>2025367</v>
      </c>
      <c r="C4670" t="s">
        <v>86</v>
      </c>
      <c r="D4670">
        <v>3</v>
      </c>
      <c r="E4670" t="s">
        <v>90</v>
      </c>
      <c r="F4670">
        <v>1200</v>
      </c>
      <c r="G4670" t="s">
        <v>98</v>
      </c>
      <c r="H4670" t="s">
        <v>429</v>
      </c>
      <c r="I4670" t="s">
        <v>447</v>
      </c>
      <c r="K4670">
        <v>23.64</v>
      </c>
      <c r="L4670">
        <v>45.86</v>
      </c>
      <c r="M4670" t="s">
        <v>784</v>
      </c>
      <c r="Q4670">
        <v>12</v>
      </c>
      <c r="R4670">
        <v>5</v>
      </c>
      <c r="S4670" t="s">
        <v>2120</v>
      </c>
      <c r="T4670" t="s">
        <v>3307</v>
      </c>
      <c r="U4670" t="s">
        <v>3411</v>
      </c>
      <c r="V4670" t="s">
        <v>3443</v>
      </c>
      <c r="W4670">
        <v>127</v>
      </c>
      <c r="X4670">
        <v>1130</v>
      </c>
      <c r="Y4670">
        <v>3</v>
      </c>
      <c r="Z4670" t="s">
        <v>3548</v>
      </c>
      <c r="AA4670" t="s">
        <v>5007</v>
      </c>
      <c r="AB4670" t="s">
        <v>7407</v>
      </c>
      <c r="AC4670">
        <v>42</v>
      </c>
      <c r="AD4670" t="s">
        <v>8729</v>
      </c>
      <c r="AE4670" t="s">
        <v>9279</v>
      </c>
      <c r="AF4670" t="s">
        <v>8752</v>
      </c>
    </row>
    <row r="4671" spans="1:33" hidden="1" x14ac:dyDescent="0.25">
      <c r="A4671" t="s">
        <v>73</v>
      </c>
      <c r="B4671">
        <v>2025368</v>
      </c>
      <c r="C4671" t="s">
        <v>86</v>
      </c>
      <c r="D4671">
        <v>4</v>
      </c>
      <c r="E4671" t="s">
        <v>91</v>
      </c>
      <c r="F4671">
        <v>1650</v>
      </c>
      <c r="G4671" t="s">
        <v>98</v>
      </c>
      <c r="H4671" t="s">
        <v>430</v>
      </c>
      <c r="I4671" t="s">
        <v>447</v>
      </c>
      <c r="K4671">
        <v>29</v>
      </c>
      <c r="L4671">
        <v>52.45</v>
      </c>
      <c r="M4671" t="s">
        <v>785</v>
      </c>
      <c r="N4671" t="s">
        <v>970</v>
      </c>
      <c r="Q4671">
        <v>1</v>
      </c>
      <c r="R4671">
        <v>6</v>
      </c>
      <c r="S4671" t="s">
        <v>1504</v>
      </c>
      <c r="T4671" t="s">
        <v>2691</v>
      </c>
      <c r="U4671" t="s">
        <v>3409</v>
      </c>
      <c r="V4671" t="s">
        <v>3460</v>
      </c>
      <c r="W4671">
        <v>120</v>
      </c>
      <c r="X4671">
        <v>1148</v>
      </c>
      <c r="Y4671">
        <v>5</v>
      </c>
      <c r="Z4671" t="s">
        <v>3478</v>
      </c>
      <c r="AA4671" t="s">
        <v>5062</v>
      </c>
      <c r="AB4671" t="s">
        <v>970</v>
      </c>
      <c r="AC4671">
        <v>3.4</v>
      </c>
      <c r="AD4671" t="s">
        <v>8806</v>
      </c>
      <c r="AE4671" t="s">
        <v>8476</v>
      </c>
      <c r="AF4671" t="s">
        <v>9361</v>
      </c>
      <c r="AG4671" t="s">
        <v>9400</v>
      </c>
    </row>
    <row r="4672" spans="1:33" hidden="1" x14ac:dyDescent="0.25">
      <c r="A4672" t="s">
        <v>73</v>
      </c>
      <c r="B4672">
        <v>2025368</v>
      </c>
      <c r="C4672" t="s">
        <v>86</v>
      </c>
      <c r="D4672">
        <v>4</v>
      </c>
      <c r="E4672" t="s">
        <v>91</v>
      </c>
      <c r="F4672">
        <v>1650</v>
      </c>
      <c r="G4672" t="s">
        <v>98</v>
      </c>
      <c r="H4672" t="s">
        <v>430</v>
      </c>
      <c r="I4672" t="s">
        <v>447</v>
      </c>
      <c r="K4672">
        <v>29</v>
      </c>
      <c r="L4672">
        <v>52.45</v>
      </c>
      <c r="M4672" t="s">
        <v>785</v>
      </c>
      <c r="N4672" t="s">
        <v>970</v>
      </c>
      <c r="Q4672">
        <v>2</v>
      </c>
      <c r="R4672">
        <v>2</v>
      </c>
      <c r="S4672" t="s">
        <v>1054</v>
      </c>
      <c r="T4672" t="s">
        <v>2241</v>
      </c>
      <c r="U4672" t="s">
        <v>3419</v>
      </c>
      <c r="V4672" t="s">
        <v>3457</v>
      </c>
      <c r="W4672">
        <v>131</v>
      </c>
      <c r="X4672">
        <v>1199</v>
      </c>
      <c r="Y4672">
        <v>2</v>
      </c>
      <c r="Z4672" t="s">
        <v>3521</v>
      </c>
      <c r="AA4672" t="s">
        <v>6727</v>
      </c>
      <c r="AB4672" t="s">
        <v>8343</v>
      </c>
      <c r="AC4672">
        <v>10</v>
      </c>
      <c r="AD4672" t="s">
        <v>8538</v>
      </c>
      <c r="AE4672" t="s">
        <v>8873</v>
      </c>
      <c r="AF4672" t="s">
        <v>9104</v>
      </c>
      <c r="AG4672" t="s">
        <v>9233</v>
      </c>
    </row>
    <row r="4673" spans="1:34" hidden="1" x14ac:dyDescent="0.25">
      <c r="A4673" t="s">
        <v>73</v>
      </c>
      <c r="B4673">
        <v>2025368</v>
      </c>
      <c r="C4673" t="s">
        <v>86</v>
      </c>
      <c r="D4673">
        <v>4</v>
      </c>
      <c r="E4673" t="s">
        <v>91</v>
      </c>
      <c r="F4673">
        <v>1650</v>
      </c>
      <c r="G4673" t="s">
        <v>98</v>
      </c>
      <c r="H4673" t="s">
        <v>430</v>
      </c>
      <c r="I4673" t="s">
        <v>447</v>
      </c>
      <c r="K4673">
        <v>29</v>
      </c>
      <c r="L4673">
        <v>52.45</v>
      </c>
      <c r="M4673" t="s">
        <v>785</v>
      </c>
      <c r="N4673" t="s">
        <v>970</v>
      </c>
      <c r="Q4673">
        <v>3</v>
      </c>
      <c r="R4673">
        <v>5</v>
      </c>
      <c r="S4673" t="s">
        <v>1666</v>
      </c>
      <c r="T4673" t="s">
        <v>2853</v>
      </c>
      <c r="U4673" t="s">
        <v>3416</v>
      </c>
      <c r="V4673" t="s">
        <v>3460</v>
      </c>
      <c r="W4673">
        <v>124</v>
      </c>
      <c r="X4673">
        <v>1237</v>
      </c>
      <c r="Y4673">
        <v>6</v>
      </c>
      <c r="Z4673" t="s">
        <v>3482</v>
      </c>
      <c r="AA4673" t="s">
        <v>5228</v>
      </c>
      <c r="AB4673" t="s">
        <v>834</v>
      </c>
      <c r="AC4673">
        <v>3.3</v>
      </c>
      <c r="AD4673" t="s">
        <v>9076</v>
      </c>
      <c r="AE4673" t="s">
        <v>9177</v>
      </c>
      <c r="AF4673" t="s">
        <v>9367</v>
      </c>
      <c r="AG4673" t="s">
        <v>9394</v>
      </c>
    </row>
    <row r="4674" spans="1:34" hidden="1" x14ac:dyDescent="0.25">
      <c r="A4674" t="s">
        <v>73</v>
      </c>
      <c r="B4674">
        <v>2025368</v>
      </c>
      <c r="C4674" t="s">
        <v>86</v>
      </c>
      <c r="D4674">
        <v>4</v>
      </c>
      <c r="E4674" t="s">
        <v>91</v>
      </c>
      <c r="F4674">
        <v>1650</v>
      </c>
      <c r="G4674" t="s">
        <v>98</v>
      </c>
      <c r="H4674" t="s">
        <v>430</v>
      </c>
      <c r="I4674" t="s">
        <v>447</v>
      </c>
      <c r="K4674">
        <v>29</v>
      </c>
      <c r="L4674">
        <v>52.45</v>
      </c>
      <c r="M4674" t="s">
        <v>785</v>
      </c>
      <c r="N4674" t="s">
        <v>970</v>
      </c>
      <c r="Q4674">
        <v>4</v>
      </c>
      <c r="R4674">
        <v>1</v>
      </c>
      <c r="S4674" t="s">
        <v>1811</v>
      </c>
      <c r="T4674" t="s">
        <v>2998</v>
      </c>
      <c r="U4674" t="s">
        <v>3397</v>
      </c>
      <c r="V4674" t="s">
        <v>3459</v>
      </c>
      <c r="W4674">
        <v>134</v>
      </c>
      <c r="X4674">
        <v>1141</v>
      </c>
      <c r="Y4674">
        <v>1</v>
      </c>
      <c r="Z4674" t="s">
        <v>3496</v>
      </c>
      <c r="AA4674" t="s">
        <v>6728</v>
      </c>
      <c r="AB4674" t="s">
        <v>7812</v>
      </c>
      <c r="AC4674">
        <v>4.7</v>
      </c>
      <c r="AD4674" t="s">
        <v>8538</v>
      </c>
      <c r="AE4674" t="s">
        <v>8395</v>
      </c>
      <c r="AF4674" t="s">
        <v>9199</v>
      </c>
      <c r="AG4674" t="s">
        <v>9311</v>
      </c>
    </row>
    <row r="4675" spans="1:34" hidden="1" x14ac:dyDescent="0.25">
      <c r="A4675" t="s">
        <v>73</v>
      </c>
      <c r="B4675">
        <v>2025368</v>
      </c>
      <c r="C4675" t="s">
        <v>86</v>
      </c>
      <c r="D4675">
        <v>4</v>
      </c>
      <c r="E4675" t="s">
        <v>91</v>
      </c>
      <c r="F4675">
        <v>1650</v>
      </c>
      <c r="G4675" t="s">
        <v>98</v>
      </c>
      <c r="H4675" t="s">
        <v>430</v>
      </c>
      <c r="I4675" t="s">
        <v>447</v>
      </c>
      <c r="K4675">
        <v>29</v>
      </c>
      <c r="L4675">
        <v>52.45</v>
      </c>
      <c r="M4675" t="s">
        <v>785</v>
      </c>
      <c r="N4675" t="s">
        <v>970</v>
      </c>
      <c r="Q4675">
        <v>5</v>
      </c>
      <c r="R4675">
        <v>3</v>
      </c>
      <c r="S4675" t="s">
        <v>1430</v>
      </c>
      <c r="T4675" t="s">
        <v>2617</v>
      </c>
      <c r="U4675" t="s">
        <v>3411</v>
      </c>
      <c r="V4675" t="s">
        <v>3443</v>
      </c>
      <c r="W4675">
        <v>127</v>
      </c>
      <c r="X4675">
        <v>1128</v>
      </c>
      <c r="Y4675">
        <v>4</v>
      </c>
      <c r="Z4675" t="s">
        <v>3490</v>
      </c>
      <c r="AA4675" t="s">
        <v>5085</v>
      </c>
      <c r="AB4675" t="s">
        <v>8344</v>
      </c>
      <c r="AC4675">
        <v>3.8</v>
      </c>
      <c r="AD4675" t="s">
        <v>9209</v>
      </c>
      <c r="AE4675" t="s">
        <v>8476</v>
      </c>
      <c r="AF4675" t="s">
        <v>9361</v>
      </c>
      <c r="AG4675" t="s">
        <v>9104</v>
      </c>
    </row>
    <row r="4676" spans="1:34" hidden="1" x14ac:dyDescent="0.25">
      <c r="A4676" t="s">
        <v>73</v>
      </c>
      <c r="B4676">
        <v>2025368</v>
      </c>
      <c r="C4676" t="s">
        <v>86</v>
      </c>
      <c r="D4676">
        <v>4</v>
      </c>
      <c r="E4676" t="s">
        <v>91</v>
      </c>
      <c r="F4676">
        <v>1650</v>
      </c>
      <c r="G4676" t="s">
        <v>98</v>
      </c>
      <c r="H4676" t="s">
        <v>430</v>
      </c>
      <c r="I4676" t="s">
        <v>447</v>
      </c>
      <c r="K4676">
        <v>29</v>
      </c>
      <c r="L4676">
        <v>52.45</v>
      </c>
      <c r="M4676" t="s">
        <v>785</v>
      </c>
      <c r="N4676" t="s">
        <v>970</v>
      </c>
      <c r="Q4676">
        <v>6</v>
      </c>
      <c r="R4676">
        <v>4</v>
      </c>
      <c r="S4676" t="s">
        <v>1668</v>
      </c>
      <c r="T4676" t="s">
        <v>2855</v>
      </c>
      <c r="U4676" t="s">
        <v>3412</v>
      </c>
      <c r="V4676" t="s">
        <v>3445</v>
      </c>
      <c r="W4676">
        <v>126</v>
      </c>
      <c r="X4676">
        <v>1191</v>
      </c>
      <c r="Y4676">
        <v>3</v>
      </c>
      <c r="Z4676" t="s">
        <v>3502</v>
      </c>
      <c r="AA4676" t="s">
        <v>6729</v>
      </c>
      <c r="AB4676" t="s">
        <v>7253</v>
      </c>
      <c r="AC4676">
        <v>21</v>
      </c>
      <c r="AD4676" t="s">
        <v>9131</v>
      </c>
      <c r="AE4676" t="s">
        <v>8476</v>
      </c>
      <c r="AF4676" t="s">
        <v>9359</v>
      </c>
      <c r="AG4676" t="s">
        <v>8395</v>
      </c>
    </row>
    <row r="4677" spans="1:34" x14ac:dyDescent="0.25">
      <c r="A4677" t="s">
        <v>41</v>
      </c>
      <c r="B4677">
        <v>2025060</v>
      </c>
      <c r="C4677" t="s">
        <v>86</v>
      </c>
      <c r="D4677">
        <v>5</v>
      </c>
      <c r="E4677" t="s">
        <v>90</v>
      </c>
      <c r="F4677">
        <v>1800</v>
      </c>
      <c r="G4677" t="s">
        <v>100</v>
      </c>
      <c r="H4677" t="s">
        <v>157</v>
      </c>
      <c r="I4677" t="s">
        <v>446</v>
      </c>
      <c r="J4677" t="s">
        <v>452</v>
      </c>
      <c r="K4677">
        <v>13.66</v>
      </c>
      <c r="L4677">
        <v>35.81</v>
      </c>
      <c r="M4677" t="s">
        <v>534</v>
      </c>
      <c r="N4677" t="s">
        <v>822</v>
      </c>
      <c r="O4677" t="s">
        <v>980</v>
      </c>
      <c r="Q4677">
        <v>1</v>
      </c>
      <c r="R4677">
        <v>1</v>
      </c>
      <c r="S4677" t="s">
        <v>1153</v>
      </c>
      <c r="T4677" t="s">
        <v>2340</v>
      </c>
      <c r="U4677" t="s">
        <v>3411</v>
      </c>
      <c r="V4677" t="s">
        <v>3443</v>
      </c>
      <c r="W4677">
        <v>135</v>
      </c>
      <c r="X4677">
        <v>1215</v>
      </c>
      <c r="Y4677">
        <v>13</v>
      </c>
      <c r="Z4677" t="s">
        <v>3478</v>
      </c>
      <c r="AA4677" t="s">
        <v>4205</v>
      </c>
      <c r="AB4677" t="s">
        <v>980</v>
      </c>
      <c r="AC4677">
        <v>13</v>
      </c>
      <c r="AD4677" t="s">
        <v>8585</v>
      </c>
      <c r="AE4677" t="s">
        <v>9228</v>
      </c>
      <c r="AF4677" t="s">
        <v>8395</v>
      </c>
      <c r="AG4677" t="s">
        <v>8549</v>
      </c>
      <c r="AH4677" t="s">
        <v>8612</v>
      </c>
    </row>
    <row r="4678" spans="1:34" hidden="1" x14ac:dyDescent="0.25">
      <c r="A4678" t="s">
        <v>73</v>
      </c>
      <c r="B4678">
        <v>2025369</v>
      </c>
      <c r="C4678" t="s">
        <v>86</v>
      </c>
      <c r="D4678">
        <v>5</v>
      </c>
      <c r="E4678" t="s">
        <v>90</v>
      </c>
      <c r="F4678">
        <v>1200</v>
      </c>
      <c r="G4678" t="s">
        <v>98</v>
      </c>
      <c r="H4678" t="s">
        <v>429</v>
      </c>
      <c r="I4678" t="s">
        <v>447</v>
      </c>
      <c r="K4678">
        <v>23.42</v>
      </c>
      <c r="L4678">
        <v>45.51</v>
      </c>
      <c r="M4678" t="s">
        <v>786</v>
      </c>
      <c r="Q4678">
        <v>2</v>
      </c>
      <c r="R4678">
        <v>1</v>
      </c>
      <c r="S4678" t="s">
        <v>2151</v>
      </c>
      <c r="T4678" t="s">
        <v>3338</v>
      </c>
      <c r="U4678" t="s">
        <v>3416</v>
      </c>
      <c r="V4678" t="s">
        <v>3460</v>
      </c>
      <c r="W4678">
        <v>135</v>
      </c>
      <c r="X4678">
        <v>1179</v>
      </c>
      <c r="Y4678">
        <v>3</v>
      </c>
      <c r="Z4678" t="s">
        <v>3479</v>
      </c>
      <c r="AA4678" t="s">
        <v>5072</v>
      </c>
      <c r="AB4678" t="s">
        <v>8248</v>
      </c>
      <c r="AC4678">
        <v>1.5</v>
      </c>
      <c r="AD4678" t="s">
        <v>8554</v>
      </c>
      <c r="AE4678" t="s">
        <v>9376</v>
      </c>
      <c r="AF4678" t="s">
        <v>9105</v>
      </c>
    </row>
    <row r="4679" spans="1:34" hidden="1" x14ac:dyDescent="0.25">
      <c r="A4679" t="s">
        <v>73</v>
      </c>
      <c r="B4679">
        <v>2025369</v>
      </c>
      <c r="C4679" t="s">
        <v>86</v>
      </c>
      <c r="D4679">
        <v>5</v>
      </c>
      <c r="E4679" t="s">
        <v>90</v>
      </c>
      <c r="F4679">
        <v>1200</v>
      </c>
      <c r="G4679" t="s">
        <v>98</v>
      </c>
      <c r="H4679" t="s">
        <v>429</v>
      </c>
      <c r="I4679" t="s">
        <v>447</v>
      </c>
      <c r="K4679">
        <v>23.42</v>
      </c>
      <c r="L4679">
        <v>45.51</v>
      </c>
      <c r="M4679" t="s">
        <v>786</v>
      </c>
      <c r="Q4679">
        <v>3</v>
      </c>
      <c r="R4679">
        <v>3</v>
      </c>
      <c r="S4679" t="s">
        <v>1496</v>
      </c>
      <c r="T4679" t="s">
        <v>2683</v>
      </c>
      <c r="U4679" t="s">
        <v>3411</v>
      </c>
      <c r="V4679" t="s">
        <v>3459</v>
      </c>
      <c r="W4679">
        <v>132</v>
      </c>
      <c r="X4679">
        <v>1071</v>
      </c>
      <c r="Y4679">
        <v>8</v>
      </c>
      <c r="Z4679" t="s">
        <v>3521</v>
      </c>
      <c r="AA4679" t="s">
        <v>6301</v>
      </c>
      <c r="AB4679" t="s">
        <v>732</v>
      </c>
      <c r="AC4679">
        <v>5</v>
      </c>
      <c r="AD4679" t="s">
        <v>8552</v>
      </c>
      <c r="AE4679" t="s">
        <v>9309</v>
      </c>
      <c r="AF4679" t="s">
        <v>9276</v>
      </c>
    </row>
    <row r="4680" spans="1:34" hidden="1" x14ac:dyDescent="0.25">
      <c r="A4680" t="s">
        <v>73</v>
      </c>
      <c r="B4680">
        <v>2025369</v>
      </c>
      <c r="C4680" t="s">
        <v>86</v>
      </c>
      <c r="D4680">
        <v>5</v>
      </c>
      <c r="E4680" t="s">
        <v>90</v>
      </c>
      <c r="F4680">
        <v>1200</v>
      </c>
      <c r="G4680" t="s">
        <v>98</v>
      </c>
      <c r="H4680" t="s">
        <v>429</v>
      </c>
      <c r="I4680" t="s">
        <v>447</v>
      </c>
      <c r="K4680">
        <v>23.42</v>
      </c>
      <c r="L4680">
        <v>45.51</v>
      </c>
      <c r="M4680" t="s">
        <v>786</v>
      </c>
      <c r="Q4680">
        <v>4</v>
      </c>
      <c r="R4680">
        <v>9</v>
      </c>
      <c r="S4680" t="s">
        <v>1922</v>
      </c>
      <c r="T4680" t="s">
        <v>3109</v>
      </c>
      <c r="U4680" t="s">
        <v>3431</v>
      </c>
      <c r="V4680" t="s">
        <v>3457</v>
      </c>
      <c r="W4680">
        <v>125</v>
      </c>
      <c r="X4680">
        <v>1073</v>
      </c>
      <c r="Y4680">
        <v>12</v>
      </c>
      <c r="Z4680" t="s">
        <v>3514</v>
      </c>
      <c r="AA4680" t="s">
        <v>5678</v>
      </c>
      <c r="AB4680" t="s">
        <v>607</v>
      </c>
      <c r="AC4680">
        <v>14</v>
      </c>
      <c r="AD4680" t="s">
        <v>8926</v>
      </c>
      <c r="AE4680" t="s">
        <v>9376</v>
      </c>
      <c r="AF4680" t="s">
        <v>8614</v>
      </c>
    </row>
    <row r="4681" spans="1:34" hidden="1" x14ac:dyDescent="0.25">
      <c r="A4681" t="s">
        <v>73</v>
      </c>
      <c r="B4681">
        <v>2025369</v>
      </c>
      <c r="C4681" t="s">
        <v>86</v>
      </c>
      <c r="D4681">
        <v>5</v>
      </c>
      <c r="E4681" t="s">
        <v>90</v>
      </c>
      <c r="F4681">
        <v>1200</v>
      </c>
      <c r="G4681" t="s">
        <v>98</v>
      </c>
      <c r="H4681" t="s">
        <v>429</v>
      </c>
      <c r="I4681" t="s">
        <v>447</v>
      </c>
      <c r="K4681">
        <v>23.42</v>
      </c>
      <c r="L4681">
        <v>45.51</v>
      </c>
      <c r="M4681" t="s">
        <v>786</v>
      </c>
      <c r="Q4681">
        <v>5</v>
      </c>
      <c r="R4681">
        <v>11</v>
      </c>
      <c r="S4681" t="s">
        <v>1827</v>
      </c>
      <c r="T4681" t="s">
        <v>3014</v>
      </c>
      <c r="U4681" t="s">
        <v>3410</v>
      </c>
      <c r="V4681" t="s">
        <v>3446</v>
      </c>
      <c r="W4681">
        <v>120</v>
      </c>
      <c r="X4681">
        <v>1100</v>
      </c>
      <c r="Y4681">
        <v>5</v>
      </c>
      <c r="Z4681" t="s">
        <v>3496</v>
      </c>
      <c r="AA4681" t="s">
        <v>5131</v>
      </c>
      <c r="AB4681" t="s">
        <v>551</v>
      </c>
      <c r="AC4681">
        <v>35</v>
      </c>
      <c r="AD4681" t="s">
        <v>8711</v>
      </c>
      <c r="AE4681" t="s">
        <v>9297</v>
      </c>
      <c r="AF4681" t="s">
        <v>9440</v>
      </c>
    </row>
    <row r="4682" spans="1:34" hidden="1" x14ac:dyDescent="0.25">
      <c r="A4682" t="s">
        <v>73</v>
      </c>
      <c r="B4682">
        <v>2025369</v>
      </c>
      <c r="C4682" t="s">
        <v>86</v>
      </c>
      <c r="D4682">
        <v>5</v>
      </c>
      <c r="E4682" t="s">
        <v>90</v>
      </c>
      <c r="F4682">
        <v>1200</v>
      </c>
      <c r="G4682" t="s">
        <v>98</v>
      </c>
      <c r="H4682" t="s">
        <v>429</v>
      </c>
      <c r="I4682" t="s">
        <v>447</v>
      </c>
      <c r="K4682">
        <v>23.42</v>
      </c>
      <c r="L4682">
        <v>45.51</v>
      </c>
      <c r="M4682" t="s">
        <v>786</v>
      </c>
      <c r="Q4682">
        <v>6</v>
      </c>
      <c r="R4682">
        <v>12</v>
      </c>
      <c r="S4682" t="s">
        <v>1399</v>
      </c>
      <c r="T4682" t="s">
        <v>2586</v>
      </c>
      <c r="U4682" t="s">
        <v>3415</v>
      </c>
      <c r="V4682" t="s">
        <v>3445</v>
      </c>
      <c r="W4682">
        <v>117</v>
      </c>
      <c r="X4682">
        <v>1090</v>
      </c>
      <c r="Y4682">
        <v>10</v>
      </c>
      <c r="Z4682" t="s">
        <v>3490</v>
      </c>
      <c r="AA4682" t="s">
        <v>5647</v>
      </c>
      <c r="AB4682" t="s">
        <v>623</v>
      </c>
      <c r="AC4682">
        <v>26</v>
      </c>
      <c r="AD4682" t="s">
        <v>8613</v>
      </c>
      <c r="AE4682" t="s">
        <v>9376</v>
      </c>
      <c r="AF4682" t="s">
        <v>9377</v>
      </c>
    </row>
    <row r="4683" spans="1:34" hidden="1" x14ac:dyDescent="0.25">
      <c r="A4683" t="s">
        <v>73</v>
      </c>
      <c r="B4683">
        <v>2025369</v>
      </c>
      <c r="C4683" t="s">
        <v>86</v>
      </c>
      <c r="D4683">
        <v>5</v>
      </c>
      <c r="E4683" t="s">
        <v>90</v>
      </c>
      <c r="F4683">
        <v>1200</v>
      </c>
      <c r="G4683" t="s">
        <v>98</v>
      </c>
      <c r="H4683" t="s">
        <v>429</v>
      </c>
      <c r="I4683" t="s">
        <v>447</v>
      </c>
      <c r="K4683">
        <v>23.42</v>
      </c>
      <c r="L4683">
        <v>45.51</v>
      </c>
      <c r="M4683" t="s">
        <v>786</v>
      </c>
      <c r="Q4683">
        <v>7</v>
      </c>
      <c r="R4683">
        <v>5</v>
      </c>
      <c r="S4683" t="s">
        <v>1662</v>
      </c>
      <c r="T4683" t="s">
        <v>2849</v>
      </c>
      <c r="U4683" t="s">
        <v>3419</v>
      </c>
      <c r="V4683" t="s">
        <v>3455</v>
      </c>
      <c r="W4683">
        <v>127</v>
      </c>
      <c r="X4683">
        <v>1082</v>
      </c>
      <c r="Y4683">
        <v>9</v>
      </c>
      <c r="Z4683" t="s">
        <v>3515</v>
      </c>
      <c r="AA4683" t="s">
        <v>5551</v>
      </c>
      <c r="AB4683" t="s">
        <v>619</v>
      </c>
      <c r="AC4683">
        <v>51</v>
      </c>
      <c r="AD4683" t="s">
        <v>8552</v>
      </c>
      <c r="AE4683" t="s">
        <v>9301</v>
      </c>
      <c r="AF4683" t="s">
        <v>8947</v>
      </c>
    </row>
    <row r="4684" spans="1:34" hidden="1" x14ac:dyDescent="0.25">
      <c r="A4684" t="s">
        <v>73</v>
      </c>
      <c r="B4684">
        <v>2025369</v>
      </c>
      <c r="C4684" t="s">
        <v>86</v>
      </c>
      <c r="D4684">
        <v>5</v>
      </c>
      <c r="E4684" t="s">
        <v>90</v>
      </c>
      <c r="F4684">
        <v>1200</v>
      </c>
      <c r="G4684" t="s">
        <v>98</v>
      </c>
      <c r="H4684" t="s">
        <v>429</v>
      </c>
      <c r="I4684" t="s">
        <v>447</v>
      </c>
      <c r="K4684">
        <v>23.42</v>
      </c>
      <c r="L4684">
        <v>45.51</v>
      </c>
      <c r="M4684" t="s">
        <v>786</v>
      </c>
      <c r="Q4684">
        <v>8</v>
      </c>
      <c r="R4684">
        <v>4</v>
      </c>
      <c r="S4684" t="s">
        <v>1764</v>
      </c>
      <c r="T4684" t="s">
        <v>2951</v>
      </c>
      <c r="U4684" t="s">
        <v>3407</v>
      </c>
      <c r="V4684" t="s">
        <v>3454</v>
      </c>
      <c r="W4684">
        <v>131</v>
      </c>
      <c r="X4684">
        <v>1114</v>
      </c>
      <c r="Y4684">
        <v>7</v>
      </c>
      <c r="Z4684" t="s">
        <v>3492</v>
      </c>
      <c r="AA4684" t="s">
        <v>5374</v>
      </c>
      <c r="AB4684" t="s">
        <v>6881</v>
      </c>
      <c r="AC4684">
        <v>29</v>
      </c>
      <c r="AD4684" t="s">
        <v>8550</v>
      </c>
      <c r="AE4684" t="s">
        <v>9395</v>
      </c>
      <c r="AF4684" t="s">
        <v>8862</v>
      </c>
    </row>
    <row r="4685" spans="1:34" hidden="1" x14ac:dyDescent="0.25">
      <c r="A4685" t="s">
        <v>73</v>
      </c>
      <c r="B4685">
        <v>2025369</v>
      </c>
      <c r="C4685" t="s">
        <v>86</v>
      </c>
      <c r="D4685">
        <v>5</v>
      </c>
      <c r="E4685" t="s">
        <v>90</v>
      </c>
      <c r="F4685">
        <v>1200</v>
      </c>
      <c r="G4685" t="s">
        <v>98</v>
      </c>
      <c r="H4685" t="s">
        <v>429</v>
      </c>
      <c r="I4685" t="s">
        <v>447</v>
      </c>
      <c r="K4685">
        <v>23.42</v>
      </c>
      <c r="L4685">
        <v>45.51</v>
      </c>
      <c r="M4685" t="s">
        <v>786</v>
      </c>
      <c r="Q4685">
        <v>9</v>
      </c>
      <c r="R4685">
        <v>8</v>
      </c>
      <c r="S4685" t="s">
        <v>2123</v>
      </c>
      <c r="T4685" t="s">
        <v>3310</v>
      </c>
      <c r="U4685" t="s">
        <v>3397</v>
      </c>
      <c r="V4685" t="s">
        <v>3442</v>
      </c>
      <c r="W4685">
        <v>127</v>
      </c>
      <c r="X4685">
        <v>1081</v>
      </c>
      <c r="Y4685">
        <v>4</v>
      </c>
      <c r="Z4685" t="s">
        <v>3487</v>
      </c>
      <c r="AA4685" t="s">
        <v>5166</v>
      </c>
      <c r="AB4685" t="s">
        <v>508</v>
      </c>
      <c r="AC4685">
        <v>110</v>
      </c>
      <c r="AD4685" t="s">
        <v>8551</v>
      </c>
      <c r="AE4685" t="s">
        <v>9301</v>
      </c>
      <c r="AF4685" t="s">
        <v>9177</v>
      </c>
    </row>
    <row r="4686" spans="1:34" hidden="1" x14ac:dyDescent="0.25">
      <c r="A4686" t="s">
        <v>73</v>
      </c>
      <c r="B4686">
        <v>2025369</v>
      </c>
      <c r="C4686" t="s">
        <v>86</v>
      </c>
      <c r="D4686">
        <v>5</v>
      </c>
      <c r="E4686" t="s">
        <v>90</v>
      </c>
      <c r="F4686">
        <v>1200</v>
      </c>
      <c r="G4686" t="s">
        <v>98</v>
      </c>
      <c r="H4686" t="s">
        <v>429</v>
      </c>
      <c r="I4686" t="s">
        <v>447</v>
      </c>
      <c r="K4686">
        <v>23.42</v>
      </c>
      <c r="L4686">
        <v>45.51</v>
      </c>
      <c r="M4686" t="s">
        <v>786</v>
      </c>
      <c r="Q4686">
        <v>10</v>
      </c>
      <c r="R4686">
        <v>6</v>
      </c>
      <c r="S4686" t="s">
        <v>1897</v>
      </c>
      <c r="T4686" t="s">
        <v>3084</v>
      </c>
      <c r="U4686" t="s">
        <v>3417</v>
      </c>
      <c r="V4686" t="s">
        <v>3443</v>
      </c>
      <c r="W4686">
        <v>127</v>
      </c>
      <c r="X4686">
        <v>1063</v>
      </c>
      <c r="Y4686">
        <v>11</v>
      </c>
      <c r="Z4686" t="s">
        <v>3493</v>
      </c>
      <c r="AA4686" t="s">
        <v>5340</v>
      </c>
      <c r="AB4686" t="s">
        <v>7139</v>
      </c>
      <c r="AC4686">
        <v>112</v>
      </c>
      <c r="AD4686" t="s">
        <v>8707</v>
      </c>
      <c r="AE4686" t="s">
        <v>9301</v>
      </c>
      <c r="AF4686" t="s">
        <v>9439</v>
      </c>
    </row>
    <row r="4687" spans="1:34" hidden="1" x14ac:dyDescent="0.25">
      <c r="A4687" t="s">
        <v>73</v>
      </c>
      <c r="B4687">
        <v>2025369</v>
      </c>
      <c r="C4687" t="s">
        <v>86</v>
      </c>
      <c r="D4687">
        <v>5</v>
      </c>
      <c r="E4687" t="s">
        <v>90</v>
      </c>
      <c r="F4687">
        <v>1200</v>
      </c>
      <c r="G4687" t="s">
        <v>98</v>
      </c>
      <c r="H4687" t="s">
        <v>429</v>
      </c>
      <c r="I4687" t="s">
        <v>447</v>
      </c>
      <c r="K4687">
        <v>23.42</v>
      </c>
      <c r="L4687">
        <v>45.51</v>
      </c>
      <c r="M4687" t="s">
        <v>786</v>
      </c>
      <c r="Q4687">
        <v>11</v>
      </c>
      <c r="R4687">
        <v>10</v>
      </c>
      <c r="S4687" t="s">
        <v>1321</v>
      </c>
      <c r="T4687" t="s">
        <v>2508</v>
      </c>
      <c r="U4687" t="s">
        <v>3408</v>
      </c>
      <c r="V4687" t="s">
        <v>3441</v>
      </c>
      <c r="W4687">
        <v>123</v>
      </c>
      <c r="X4687">
        <v>1154</v>
      </c>
      <c r="Y4687">
        <v>2</v>
      </c>
      <c r="Z4687" t="s">
        <v>3519</v>
      </c>
      <c r="AA4687" t="s">
        <v>5377</v>
      </c>
      <c r="AB4687" t="s">
        <v>797</v>
      </c>
      <c r="AC4687">
        <v>27</v>
      </c>
      <c r="AD4687" t="s">
        <v>8820</v>
      </c>
      <c r="AE4687" t="s">
        <v>9395</v>
      </c>
      <c r="AF4687" t="s">
        <v>8472</v>
      </c>
    </row>
    <row r="4688" spans="1:34" hidden="1" x14ac:dyDescent="0.25">
      <c r="A4688" t="s">
        <v>73</v>
      </c>
      <c r="B4688">
        <v>2025369</v>
      </c>
      <c r="C4688" t="s">
        <v>86</v>
      </c>
      <c r="D4688">
        <v>5</v>
      </c>
      <c r="E4688" t="s">
        <v>90</v>
      </c>
      <c r="F4688">
        <v>1200</v>
      </c>
      <c r="G4688" t="s">
        <v>98</v>
      </c>
      <c r="H4688" t="s">
        <v>429</v>
      </c>
      <c r="I4688" t="s">
        <v>447</v>
      </c>
      <c r="K4688">
        <v>23.42</v>
      </c>
      <c r="L4688">
        <v>45.51</v>
      </c>
      <c r="M4688" t="s">
        <v>786</v>
      </c>
      <c r="Q4688">
        <v>12</v>
      </c>
      <c r="R4688">
        <v>7</v>
      </c>
      <c r="S4688" t="s">
        <v>1835</v>
      </c>
      <c r="T4688" t="s">
        <v>3022</v>
      </c>
      <c r="U4688" t="s">
        <v>3401</v>
      </c>
      <c r="V4688" t="s">
        <v>3449</v>
      </c>
      <c r="W4688">
        <v>127</v>
      </c>
      <c r="X4688">
        <v>1194</v>
      </c>
      <c r="Y4688">
        <v>6</v>
      </c>
      <c r="Z4688" t="s">
        <v>3565</v>
      </c>
      <c r="AA4688" t="s">
        <v>5995</v>
      </c>
      <c r="AB4688" t="s">
        <v>7510</v>
      </c>
      <c r="AC4688">
        <v>31</v>
      </c>
      <c r="AD4688" t="s">
        <v>8554</v>
      </c>
      <c r="AE4688" t="s">
        <v>9350</v>
      </c>
      <c r="AF4688" t="s">
        <v>8410</v>
      </c>
    </row>
    <row r="4689" spans="1:34" hidden="1" x14ac:dyDescent="0.25">
      <c r="A4689" t="s">
        <v>73</v>
      </c>
      <c r="B4689">
        <v>2025370</v>
      </c>
      <c r="C4689" t="s">
        <v>86</v>
      </c>
      <c r="D4689">
        <v>6</v>
      </c>
      <c r="E4689" t="s">
        <v>90</v>
      </c>
      <c r="F4689">
        <v>1800</v>
      </c>
      <c r="G4689" t="s">
        <v>98</v>
      </c>
      <c r="H4689" t="s">
        <v>431</v>
      </c>
      <c r="I4689" t="s">
        <v>447</v>
      </c>
      <c r="K4689">
        <v>13.51</v>
      </c>
      <c r="L4689">
        <v>36.340000000000003</v>
      </c>
      <c r="M4689" t="s">
        <v>787</v>
      </c>
      <c r="N4689" t="s">
        <v>971</v>
      </c>
      <c r="O4689" t="s">
        <v>1016</v>
      </c>
      <c r="Q4689">
        <v>1</v>
      </c>
      <c r="R4689">
        <v>6</v>
      </c>
      <c r="S4689" t="s">
        <v>1382</v>
      </c>
      <c r="T4689" t="s">
        <v>2569</v>
      </c>
      <c r="U4689" t="s">
        <v>3411</v>
      </c>
      <c r="V4689" t="s">
        <v>3457</v>
      </c>
      <c r="W4689">
        <v>124</v>
      </c>
      <c r="X4689">
        <v>1210</v>
      </c>
      <c r="Y4689">
        <v>3</v>
      </c>
      <c r="Z4689" t="s">
        <v>3478</v>
      </c>
      <c r="AA4689" t="s">
        <v>6730</v>
      </c>
      <c r="AB4689" t="s">
        <v>1016</v>
      </c>
      <c r="AC4689">
        <v>3.9</v>
      </c>
      <c r="AD4689" t="s">
        <v>8757</v>
      </c>
      <c r="AE4689" t="s">
        <v>8649</v>
      </c>
      <c r="AF4689" t="s">
        <v>9054</v>
      </c>
      <c r="AG4689" t="s">
        <v>8875</v>
      </c>
      <c r="AH4689" t="s">
        <v>9104</v>
      </c>
    </row>
    <row r="4690" spans="1:34" hidden="1" x14ac:dyDescent="0.25">
      <c r="A4690" t="s">
        <v>73</v>
      </c>
      <c r="B4690">
        <v>2025370</v>
      </c>
      <c r="C4690" t="s">
        <v>86</v>
      </c>
      <c r="D4690">
        <v>6</v>
      </c>
      <c r="E4690" t="s">
        <v>90</v>
      </c>
      <c r="F4690">
        <v>1800</v>
      </c>
      <c r="G4690" t="s">
        <v>98</v>
      </c>
      <c r="H4690" t="s">
        <v>431</v>
      </c>
      <c r="I4690" t="s">
        <v>447</v>
      </c>
      <c r="K4690">
        <v>13.51</v>
      </c>
      <c r="L4690">
        <v>36.340000000000003</v>
      </c>
      <c r="M4690" t="s">
        <v>787</v>
      </c>
      <c r="N4690" t="s">
        <v>971</v>
      </c>
      <c r="O4690" t="s">
        <v>1016</v>
      </c>
      <c r="Q4690">
        <v>2</v>
      </c>
      <c r="R4690">
        <v>4</v>
      </c>
      <c r="S4690" t="s">
        <v>1473</v>
      </c>
      <c r="T4690" t="s">
        <v>2660</v>
      </c>
      <c r="U4690" t="s">
        <v>3404</v>
      </c>
      <c r="V4690" t="s">
        <v>3444</v>
      </c>
      <c r="W4690">
        <v>126</v>
      </c>
      <c r="X4690">
        <v>1149</v>
      </c>
      <c r="Y4690">
        <v>13</v>
      </c>
      <c r="Z4690" t="s">
        <v>3483</v>
      </c>
      <c r="AA4690" t="s">
        <v>6731</v>
      </c>
      <c r="AB4690" t="s">
        <v>8345</v>
      </c>
      <c r="AC4690">
        <v>19</v>
      </c>
      <c r="AD4690" t="s">
        <v>8435</v>
      </c>
      <c r="AE4690" t="s">
        <v>9399</v>
      </c>
      <c r="AF4690" t="s">
        <v>8557</v>
      </c>
      <c r="AG4690" t="s">
        <v>8397</v>
      </c>
      <c r="AH4690" t="s">
        <v>8889</v>
      </c>
    </row>
    <row r="4691" spans="1:34" hidden="1" x14ac:dyDescent="0.25">
      <c r="A4691" t="s">
        <v>73</v>
      </c>
      <c r="B4691">
        <v>2025370</v>
      </c>
      <c r="C4691" t="s">
        <v>86</v>
      </c>
      <c r="D4691">
        <v>6</v>
      </c>
      <c r="E4691" t="s">
        <v>90</v>
      </c>
      <c r="F4691">
        <v>1800</v>
      </c>
      <c r="G4691" t="s">
        <v>98</v>
      </c>
      <c r="H4691" t="s">
        <v>431</v>
      </c>
      <c r="I4691" t="s">
        <v>447</v>
      </c>
      <c r="K4691">
        <v>13.51</v>
      </c>
      <c r="L4691">
        <v>36.340000000000003</v>
      </c>
      <c r="M4691" t="s">
        <v>787</v>
      </c>
      <c r="N4691" t="s">
        <v>971</v>
      </c>
      <c r="O4691" t="s">
        <v>1016</v>
      </c>
      <c r="Q4691">
        <v>3</v>
      </c>
      <c r="R4691">
        <v>11</v>
      </c>
      <c r="S4691" t="s">
        <v>1216</v>
      </c>
      <c r="T4691" t="s">
        <v>2403</v>
      </c>
      <c r="U4691" t="s">
        <v>3410</v>
      </c>
      <c r="V4691" t="s">
        <v>3451</v>
      </c>
      <c r="W4691">
        <v>119</v>
      </c>
      <c r="X4691">
        <v>1169</v>
      </c>
      <c r="Y4691">
        <v>2</v>
      </c>
      <c r="Z4691" t="s">
        <v>3524</v>
      </c>
      <c r="AA4691" t="s">
        <v>5697</v>
      </c>
      <c r="AB4691" t="s">
        <v>7230</v>
      </c>
      <c r="AC4691">
        <v>10</v>
      </c>
      <c r="AD4691" t="s">
        <v>8480</v>
      </c>
      <c r="AE4691" t="s">
        <v>9433</v>
      </c>
      <c r="AF4691" t="s">
        <v>8557</v>
      </c>
      <c r="AG4691" t="s">
        <v>8474</v>
      </c>
      <c r="AH4691" t="s">
        <v>8581</v>
      </c>
    </row>
    <row r="4692" spans="1:34" hidden="1" x14ac:dyDescent="0.25">
      <c r="A4692" t="s">
        <v>73</v>
      </c>
      <c r="B4692">
        <v>2025370</v>
      </c>
      <c r="C4692" t="s">
        <v>86</v>
      </c>
      <c r="D4692">
        <v>6</v>
      </c>
      <c r="E4692" t="s">
        <v>90</v>
      </c>
      <c r="F4692">
        <v>1800</v>
      </c>
      <c r="G4692" t="s">
        <v>98</v>
      </c>
      <c r="H4692" t="s">
        <v>431</v>
      </c>
      <c r="I4692" t="s">
        <v>447</v>
      </c>
      <c r="K4692">
        <v>13.51</v>
      </c>
      <c r="L4692">
        <v>36.340000000000003</v>
      </c>
      <c r="M4692" t="s">
        <v>787</v>
      </c>
      <c r="N4692" t="s">
        <v>971</v>
      </c>
      <c r="O4692" t="s">
        <v>1016</v>
      </c>
      <c r="Q4692">
        <v>4</v>
      </c>
      <c r="R4692">
        <v>9</v>
      </c>
      <c r="S4692" t="s">
        <v>1885</v>
      </c>
      <c r="T4692" t="s">
        <v>3072</v>
      </c>
      <c r="U4692" t="s">
        <v>3407</v>
      </c>
      <c r="V4692" t="s">
        <v>3461</v>
      </c>
      <c r="W4692">
        <v>120</v>
      </c>
      <c r="X4692">
        <v>1166</v>
      </c>
      <c r="Y4692">
        <v>8</v>
      </c>
      <c r="Z4692" t="s">
        <v>3507</v>
      </c>
      <c r="AA4692" t="s">
        <v>6732</v>
      </c>
      <c r="AB4692" t="s">
        <v>8063</v>
      </c>
      <c r="AC4692">
        <v>18</v>
      </c>
      <c r="AD4692" t="s">
        <v>9063</v>
      </c>
      <c r="AE4692" t="s">
        <v>8863</v>
      </c>
      <c r="AF4692" t="s">
        <v>8559</v>
      </c>
      <c r="AG4692" t="s">
        <v>8652</v>
      </c>
      <c r="AH4692" t="s">
        <v>9082</v>
      </c>
    </row>
    <row r="4693" spans="1:34" hidden="1" x14ac:dyDescent="0.25">
      <c r="A4693" t="s">
        <v>73</v>
      </c>
      <c r="B4693">
        <v>2025370</v>
      </c>
      <c r="C4693" t="s">
        <v>86</v>
      </c>
      <c r="D4693">
        <v>6</v>
      </c>
      <c r="E4693" t="s">
        <v>90</v>
      </c>
      <c r="F4693">
        <v>1800</v>
      </c>
      <c r="G4693" t="s">
        <v>98</v>
      </c>
      <c r="H4693" t="s">
        <v>431</v>
      </c>
      <c r="I4693" t="s">
        <v>447</v>
      </c>
      <c r="K4693">
        <v>13.51</v>
      </c>
      <c r="L4693">
        <v>36.340000000000003</v>
      </c>
      <c r="M4693" t="s">
        <v>787</v>
      </c>
      <c r="N4693" t="s">
        <v>971</v>
      </c>
      <c r="O4693" t="s">
        <v>1016</v>
      </c>
      <c r="Q4693">
        <v>5</v>
      </c>
      <c r="R4693">
        <v>2</v>
      </c>
      <c r="S4693" t="s">
        <v>1505</v>
      </c>
      <c r="T4693" t="s">
        <v>2692</v>
      </c>
      <c r="U4693" t="s">
        <v>3419</v>
      </c>
      <c r="V4693" t="s">
        <v>3454</v>
      </c>
      <c r="W4693">
        <v>129</v>
      </c>
      <c r="X4693">
        <v>1073</v>
      </c>
      <c r="Y4693">
        <v>1</v>
      </c>
      <c r="Z4693" t="s">
        <v>3508</v>
      </c>
      <c r="AA4693" t="s">
        <v>6733</v>
      </c>
      <c r="AB4693" t="s">
        <v>8310</v>
      </c>
      <c r="AC4693">
        <v>17</v>
      </c>
      <c r="AD4693" t="s">
        <v>8486</v>
      </c>
      <c r="AE4693" t="s">
        <v>9379</v>
      </c>
      <c r="AF4693" t="s">
        <v>8612</v>
      </c>
      <c r="AG4693" t="s">
        <v>8398</v>
      </c>
      <c r="AH4693" t="s">
        <v>8419</v>
      </c>
    </row>
    <row r="4694" spans="1:34" hidden="1" x14ac:dyDescent="0.25">
      <c r="A4694" t="s">
        <v>73</v>
      </c>
      <c r="B4694">
        <v>2025370</v>
      </c>
      <c r="C4694" t="s">
        <v>86</v>
      </c>
      <c r="D4694">
        <v>6</v>
      </c>
      <c r="E4694" t="s">
        <v>90</v>
      </c>
      <c r="F4694">
        <v>1800</v>
      </c>
      <c r="G4694" t="s">
        <v>98</v>
      </c>
      <c r="H4694" t="s">
        <v>431</v>
      </c>
      <c r="I4694" t="s">
        <v>447</v>
      </c>
      <c r="K4694">
        <v>13.51</v>
      </c>
      <c r="L4694">
        <v>36.340000000000003</v>
      </c>
      <c r="M4694" t="s">
        <v>787</v>
      </c>
      <c r="N4694" t="s">
        <v>971</v>
      </c>
      <c r="O4694" t="s">
        <v>1016</v>
      </c>
      <c r="Q4694">
        <v>6</v>
      </c>
      <c r="R4694">
        <v>8</v>
      </c>
      <c r="S4694" t="s">
        <v>1476</v>
      </c>
      <c r="T4694" t="s">
        <v>2663</v>
      </c>
      <c r="U4694" t="s">
        <v>3416</v>
      </c>
      <c r="V4694" t="s">
        <v>3440</v>
      </c>
      <c r="W4694">
        <v>124</v>
      </c>
      <c r="X4694">
        <v>1076</v>
      </c>
      <c r="Y4694">
        <v>5</v>
      </c>
      <c r="Z4694" t="s">
        <v>3508</v>
      </c>
      <c r="AA4694" t="s">
        <v>6734</v>
      </c>
      <c r="AB4694" t="s">
        <v>7418</v>
      </c>
      <c r="AC4694">
        <v>37</v>
      </c>
      <c r="AD4694" t="s">
        <v>8760</v>
      </c>
      <c r="AE4694" t="s">
        <v>9439</v>
      </c>
      <c r="AF4694" t="s">
        <v>8558</v>
      </c>
      <c r="AG4694" t="s">
        <v>8399</v>
      </c>
      <c r="AH4694" t="s">
        <v>9054</v>
      </c>
    </row>
    <row r="4695" spans="1:34" hidden="1" x14ac:dyDescent="0.25">
      <c r="A4695" t="s">
        <v>73</v>
      </c>
      <c r="B4695">
        <v>2025370</v>
      </c>
      <c r="C4695" t="s">
        <v>86</v>
      </c>
      <c r="D4695">
        <v>6</v>
      </c>
      <c r="E4695" t="s">
        <v>90</v>
      </c>
      <c r="F4695">
        <v>1800</v>
      </c>
      <c r="G4695" t="s">
        <v>98</v>
      </c>
      <c r="H4695" t="s">
        <v>431</v>
      </c>
      <c r="I4695" t="s">
        <v>447</v>
      </c>
      <c r="K4695">
        <v>13.51</v>
      </c>
      <c r="L4695">
        <v>36.340000000000003</v>
      </c>
      <c r="M4695" t="s">
        <v>787</v>
      </c>
      <c r="N4695" t="s">
        <v>971</v>
      </c>
      <c r="O4695" t="s">
        <v>1016</v>
      </c>
      <c r="Q4695">
        <v>7</v>
      </c>
      <c r="R4695">
        <v>14</v>
      </c>
      <c r="S4695" t="s">
        <v>1174</v>
      </c>
      <c r="T4695" t="s">
        <v>2361</v>
      </c>
      <c r="U4695" t="s">
        <v>3398</v>
      </c>
      <c r="V4695" t="s">
        <v>3457</v>
      </c>
      <c r="W4695">
        <v>116</v>
      </c>
      <c r="X4695">
        <v>1212</v>
      </c>
      <c r="Y4695">
        <v>4</v>
      </c>
      <c r="Z4695" t="s">
        <v>3508</v>
      </c>
      <c r="AA4695" t="s">
        <v>6735</v>
      </c>
      <c r="AB4695" t="s">
        <v>7445</v>
      </c>
      <c r="AC4695">
        <v>3.5</v>
      </c>
      <c r="AD4695" t="s">
        <v>8431</v>
      </c>
      <c r="AE4695" t="s">
        <v>9433</v>
      </c>
      <c r="AF4695" t="s">
        <v>8553</v>
      </c>
      <c r="AG4695" t="s">
        <v>8471</v>
      </c>
      <c r="AH4695" t="s">
        <v>8492</v>
      </c>
    </row>
    <row r="4696" spans="1:34" hidden="1" x14ac:dyDescent="0.25">
      <c r="A4696" t="s">
        <v>73</v>
      </c>
      <c r="B4696">
        <v>2025370</v>
      </c>
      <c r="C4696" t="s">
        <v>86</v>
      </c>
      <c r="D4696">
        <v>6</v>
      </c>
      <c r="E4696" t="s">
        <v>90</v>
      </c>
      <c r="F4696">
        <v>1800</v>
      </c>
      <c r="G4696" t="s">
        <v>98</v>
      </c>
      <c r="H4696" t="s">
        <v>431</v>
      </c>
      <c r="I4696" t="s">
        <v>447</v>
      </c>
      <c r="K4696">
        <v>13.51</v>
      </c>
      <c r="L4696">
        <v>36.340000000000003</v>
      </c>
      <c r="M4696" t="s">
        <v>787</v>
      </c>
      <c r="N4696" t="s">
        <v>971</v>
      </c>
      <c r="O4696" t="s">
        <v>1016</v>
      </c>
      <c r="Q4696">
        <v>8</v>
      </c>
      <c r="R4696">
        <v>10</v>
      </c>
      <c r="S4696" t="s">
        <v>1117</v>
      </c>
      <c r="T4696" t="s">
        <v>2304</v>
      </c>
      <c r="U4696" t="s">
        <v>3422</v>
      </c>
      <c r="V4696" t="s">
        <v>3447</v>
      </c>
      <c r="W4696">
        <v>120</v>
      </c>
      <c r="X4696">
        <v>1156</v>
      </c>
      <c r="Y4696">
        <v>10</v>
      </c>
      <c r="Z4696" t="s">
        <v>3487</v>
      </c>
      <c r="AA4696" t="s">
        <v>6736</v>
      </c>
      <c r="AB4696" t="s">
        <v>8346</v>
      </c>
      <c r="AC4696">
        <v>8.6999999999999993</v>
      </c>
      <c r="AD4696" t="s">
        <v>8434</v>
      </c>
      <c r="AE4696" t="s">
        <v>9312</v>
      </c>
      <c r="AF4696" t="s">
        <v>8557</v>
      </c>
      <c r="AG4696" t="s">
        <v>8652</v>
      </c>
      <c r="AH4696" t="s">
        <v>8605</v>
      </c>
    </row>
    <row r="4697" spans="1:34" hidden="1" x14ac:dyDescent="0.25">
      <c r="A4697" t="s">
        <v>73</v>
      </c>
      <c r="B4697">
        <v>2025370</v>
      </c>
      <c r="C4697" t="s">
        <v>86</v>
      </c>
      <c r="D4697">
        <v>6</v>
      </c>
      <c r="E4697" t="s">
        <v>90</v>
      </c>
      <c r="F4697">
        <v>1800</v>
      </c>
      <c r="G4697" t="s">
        <v>98</v>
      </c>
      <c r="H4697" t="s">
        <v>431</v>
      </c>
      <c r="I4697" t="s">
        <v>447</v>
      </c>
      <c r="K4697">
        <v>13.51</v>
      </c>
      <c r="L4697">
        <v>36.340000000000003</v>
      </c>
      <c r="M4697" t="s">
        <v>787</v>
      </c>
      <c r="N4697" t="s">
        <v>971</v>
      </c>
      <c r="O4697" t="s">
        <v>1016</v>
      </c>
      <c r="Q4697">
        <v>9</v>
      </c>
      <c r="R4697">
        <v>12</v>
      </c>
      <c r="S4697" t="s">
        <v>1484</v>
      </c>
      <c r="T4697" t="s">
        <v>2671</v>
      </c>
      <c r="U4697" t="s">
        <v>3409</v>
      </c>
      <c r="V4697" t="s">
        <v>3443</v>
      </c>
      <c r="W4697">
        <v>118</v>
      </c>
      <c r="X4697">
        <v>1194</v>
      </c>
      <c r="Y4697">
        <v>9</v>
      </c>
      <c r="Z4697" t="s">
        <v>3499</v>
      </c>
      <c r="AA4697" t="s">
        <v>6737</v>
      </c>
      <c r="AB4697" t="s">
        <v>8347</v>
      </c>
      <c r="AC4697">
        <v>13</v>
      </c>
      <c r="AD4697" t="s">
        <v>8791</v>
      </c>
      <c r="AE4697" t="s">
        <v>8862</v>
      </c>
      <c r="AF4697" t="s">
        <v>8554</v>
      </c>
      <c r="AG4697" t="s">
        <v>8471</v>
      </c>
      <c r="AH4697" t="s">
        <v>8582</v>
      </c>
    </row>
    <row r="4698" spans="1:34" hidden="1" x14ac:dyDescent="0.25">
      <c r="A4698" t="s">
        <v>73</v>
      </c>
      <c r="B4698">
        <v>2025370</v>
      </c>
      <c r="C4698" t="s">
        <v>86</v>
      </c>
      <c r="D4698">
        <v>6</v>
      </c>
      <c r="E4698" t="s">
        <v>90</v>
      </c>
      <c r="F4698">
        <v>1800</v>
      </c>
      <c r="G4698" t="s">
        <v>98</v>
      </c>
      <c r="H4698" t="s">
        <v>431</v>
      </c>
      <c r="I4698" t="s">
        <v>447</v>
      </c>
      <c r="K4698">
        <v>13.51</v>
      </c>
      <c r="L4698">
        <v>36.340000000000003</v>
      </c>
      <c r="M4698" t="s">
        <v>787</v>
      </c>
      <c r="N4698" t="s">
        <v>971</v>
      </c>
      <c r="O4698" t="s">
        <v>1016</v>
      </c>
      <c r="Q4698">
        <v>10</v>
      </c>
      <c r="R4698">
        <v>3</v>
      </c>
      <c r="S4698" t="s">
        <v>1607</v>
      </c>
      <c r="T4698" t="s">
        <v>2794</v>
      </c>
      <c r="U4698" t="s">
        <v>3431</v>
      </c>
      <c r="V4698" t="s">
        <v>3449</v>
      </c>
      <c r="W4698">
        <v>129</v>
      </c>
      <c r="X4698">
        <v>1152</v>
      </c>
      <c r="Y4698">
        <v>14</v>
      </c>
      <c r="Z4698" t="s">
        <v>3493</v>
      </c>
      <c r="AA4698" t="s">
        <v>5017</v>
      </c>
      <c r="AB4698" t="s">
        <v>8348</v>
      </c>
      <c r="AC4698">
        <v>36</v>
      </c>
      <c r="AD4698" t="s">
        <v>8758</v>
      </c>
      <c r="AE4698" t="s">
        <v>8549</v>
      </c>
      <c r="AF4698" t="s">
        <v>9054</v>
      </c>
      <c r="AG4698" t="s">
        <v>8393</v>
      </c>
      <c r="AH4698" t="s">
        <v>8873</v>
      </c>
    </row>
    <row r="4699" spans="1:34" hidden="1" x14ac:dyDescent="0.25">
      <c r="A4699" t="s">
        <v>73</v>
      </c>
      <c r="B4699">
        <v>2025370</v>
      </c>
      <c r="C4699" t="s">
        <v>86</v>
      </c>
      <c r="D4699">
        <v>6</v>
      </c>
      <c r="E4699" t="s">
        <v>90</v>
      </c>
      <c r="F4699">
        <v>1800</v>
      </c>
      <c r="G4699" t="s">
        <v>98</v>
      </c>
      <c r="H4699" t="s">
        <v>431</v>
      </c>
      <c r="I4699" t="s">
        <v>447</v>
      </c>
      <c r="K4699">
        <v>13.51</v>
      </c>
      <c r="L4699">
        <v>36.340000000000003</v>
      </c>
      <c r="M4699" t="s">
        <v>787</v>
      </c>
      <c r="N4699" t="s">
        <v>971</v>
      </c>
      <c r="O4699" t="s">
        <v>1016</v>
      </c>
      <c r="Q4699">
        <v>11</v>
      </c>
      <c r="R4699">
        <v>1</v>
      </c>
      <c r="S4699" t="s">
        <v>1994</v>
      </c>
      <c r="T4699" t="s">
        <v>3181</v>
      </c>
      <c r="U4699" t="s">
        <v>3402</v>
      </c>
      <c r="V4699" t="s">
        <v>3445</v>
      </c>
      <c r="W4699">
        <v>130</v>
      </c>
      <c r="X4699">
        <v>1014</v>
      </c>
      <c r="Y4699">
        <v>6</v>
      </c>
      <c r="Z4699" t="s">
        <v>3501</v>
      </c>
      <c r="AA4699" t="s">
        <v>6738</v>
      </c>
      <c r="AB4699" t="s">
        <v>7038</v>
      </c>
      <c r="AC4699">
        <v>22</v>
      </c>
      <c r="AD4699" t="s">
        <v>8758</v>
      </c>
      <c r="AE4699" t="s">
        <v>8898</v>
      </c>
      <c r="AF4699" t="s">
        <v>8795</v>
      </c>
      <c r="AG4699" t="s">
        <v>8474</v>
      </c>
      <c r="AH4699" t="s">
        <v>8911</v>
      </c>
    </row>
    <row r="4700" spans="1:34" hidden="1" x14ac:dyDescent="0.25">
      <c r="A4700" t="s">
        <v>73</v>
      </c>
      <c r="B4700">
        <v>2025370</v>
      </c>
      <c r="C4700" t="s">
        <v>86</v>
      </c>
      <c r="D4700">
        <v>6</v>
      </c>
      <c r="E4700" t="s">
        <v>90</v>
      </c>
      <c r="F4700">
        <v>1800</v>
      </c>
      <c r="G4700" t="s">
        <v>98</v>
      </c>
      <c r="H4700" t="s">
        <v>431</v>
      </c>
      <c r="I4700" t="s">
        <v>447</v>
      </c>
      <c r="K4700">
        <v>13.51</v>
      </c>
      <c r="L4700">
        <v>36.340000000000003</v>
      </c>
      <c r="M4700" t="s">
        <v>787</v>
      </c>
      <c r="N4700" t="s">
        <v>971</v>
      </c>
      <c r="O4700" t="s">
        <v>1016</v>
      </c>
      <c r="Q4700">
        <v>12</v>
      </c>
      <c r="R4700">
        <v>7</v>
      </c>
      <c r="S4700" t="s">
        <v>1863</v>
      </c>
      <c r="T4700" t="s">
        <v>3050</v>
      </c>
      <c r="U4700" t="s">
        <v>3406</v>
      </c>
      <c r="V4700" t="s">
        <v>3456</v>
      </c>
      <c r="W4700">
        <v>124</v>
      </c>
      <c r="X4700">
        <v>1134</v>
      </c>
      <c r="Y4700">
        <v>11</v>
      </c>
      <c r="Z4700" t="s">
        <v>3516</v>
      </c>
      <c r="AA4700" t="s">
        <v>6739</v>
      </c>
      <c r="AB4700" t="s">
        <v>8349</v>
      </c>
      <c r="AC4700">
        <v>35</v>
      </c>
      <c r="AD4700" t="s">
        <v>9210</v>
      </c>
      <c r="AE4700" t="s">
        <v>8863</v>
      </c>
      <c r="AF4700" t="s">
        <v>8554</v>
      </c>
      <c r="AG4700" t="s">
        <v>8654</v>
      </c>
      <c r="AH4700" t="s">
        <v>8395</v>
      </c>
    </row>
    <row r="4701" spans="1:34" hidden="1" x14ac:dyDescent="0.25">
      <c r="A4701" t="s">
        <v>73</v>
      </c>
      <c r="B4701">
        <v>2025370</v>
      </c>
      <c r="C4701" t="s">
        <v>86</v>
      </c>
      <c r="D4701">
        <v>6</v>
      </c>
      <c r="E4701" t="s">
        <v>90</v>
      </c>
      <c r="F4701">
        <v>1800</v>
      </c>
      <c r="G4701" t="s">
        <v>98</v>
      </c>
      <c r="H4701" t="s">
        <v>431</v>
      </c>
      <c r="I4701" t="s">
        <v>447</v>
      </c>
      <c r="K4701">
        <v>13.51</v>
      </c>
      <c r="L4701">
        <v>36.340000000000003</v>
      </c>
      <c r="M4701" t="s">
        <v>787</v>
      </c>
      <c r="N4701" t="s">
        <v>971</v>
      </c>
      <c r="O4701" t="s">
        <v>1016</v>
      </c>
      <c r="Q4701">
        <v>13</v>
      </c>
      <c r="R4701">
        <v>13</v>
      </c>
      <c r="S4701" t="s">
        <v>2190</v>
      </c>
      <c r="T4701" t="s">
        <v>3377</v>
      </c>
      <c r="U4701" t="s">
        <v>3399</v>
      </c>
      <c r="V4701" t="s">
        <v>3456</v>
      </c>
      <c r="W4701">
        <v>117</v>
      </c>
      <c r="X4701">
        <v>1085</v>
      </c>
      <c r="Y4701">
        <v>7</v>
      </c>
      <c r="Z4701" t="s">
        <v>3544</v>
      </c>
      <c r="AA4701" t="s">
        <v>6740</v>
      </c>
      <c r="AB4701" t="s">
        <v>8034</v>
      </c>
      <c r="AC4701">
        <v>14</v>
      </c>
      <c r="AD4701" t="s">
        <v>8430</v>
      </c>
      <c r="AE4701" t="s">
        <v>8861</v>
      </c>
      <c r="AF4701" t="s">
        <v>8553</v>
      </c>
      <c r="AG4701" t="s">
        <v>8779</v>
      </c>
      <c r="AH4701" t="s">
        <v>8458</v>
      </c>
    </row>
    <row r="4702" spans="1:34" hidden="1" x14ac:dyDescent="0.25">
      <c r="A4702" t="s">
        <v>73</v>
      </c>
      <c r="B4702">
        <v>2025370</v>
      </c>
      <c r="C4702" t="s">
        <v>86</v>
      </c>
      <c r="D4702">
        <v>6</v>
      </c>
      <c r="E4702" t="s">
        <v>90</v>
      </c>
      <c r="F4702">
        <v>1800</v>
      </c>
      <c r="G4702" t="s">
        <v>98</v>
      </c>
      <c r="H4702" t="s">
        <v>431</v>
      </c>
      <c r="I4702" t="s">
        <v>447</v>
      </c>
      <c r="K4702">
        <v>13.51</v>
      </c>
      <c r="L4702">
        <v>36.340000000000003</v>
      </c>
      <c r="M4702" t="s">
        <v>787</v>
      </c>
      <c r="N4702" t="s">
        <v>971</v>
      </c>
      <c r="O4702" t="s">
        <v>1016</v>
      </c>
      <c r="Q4702">
        <v>14</v>
      </c>
      <c r="R4702">
        <v>5</v>
      </c>
      <c r="S4702" t="s">
        <v>1155</v>
      </c>
      <c r="T4702" t="s">
        <v>2342</v>
      </c>
      <c r="U4702" t="s">
        <v>3401</v>
      </c>
      <c r="V4702" t="s">
        <v>3447</v>
      </c>
      <c r="W4702">
        <v>125</v>
      </c>
      <c r="X4702">
        <v>1086</v>
      </c>
      <c r="Y4702">
        <v>12</v>
      </c>
      <c r="Z4702" t="s">
        <v>3567</v>
      </c>
      <c r="AA4702" t="s">
        <v>6741</v>
      </c>
      <c r="AB4702" t="s">
        <v>7786</v>
      </c>
      <c r="AC4702">
        <v>29</v>
      </c>
      <c r="AD4702" t="s">
        <v>8486</v>
      </c>
      <c r="AE4702" t="s">
        <v>8863</v>
      </c>
      <c r="AF4702" t="s">
        <v>8612</v>
      </c>
      <c r="AG4702" t="s">
        <v>8394</v>
      </c>
      <c r="AH4702" t="s">
        <v>8711</v>
      </c>
    </row>
    <row r="4703" spans="1:34" hidden="1" x14ac:dyDescent="0.25">
      <c r="A4703" t="s">
        <v>73</v>
      </c>
      <c r="B4703">
        <v>2025371</v>
      </c>
      <c r="C4703" t="s">
        <v>86</v>
      </c>
      <c r="D4703">
        <v>7</v>
      </c>
      <c r="E4703" t="s">
        <v>90</v>
      </c>
      <c r="F4703">
        <v>1650</v>
      </c>
      <c r="G4703" t="s">
        <v>98</v>
      </c>
      <c r="H4703" t="s">
        <v>432</v>
      </c>
      <c r="I4703" t="s">
        <v>447</v>
      </c>
      <c r="K4703">
        <v>28.18</v>
      </c>
      <c r="L4703">
        <v>50.7</v>
      </c>
      <c r="M4703" t="s">
        <v>788</v>
      </c>
      <c r="N4703" t="s">
        <v>972</v>
      </c>
      <c r="Q4703">
        <v>1</v>
      </c>
      <c r="R4703">
        <v>6</v>
      </c>
      <c r="S4703" t="s">
        <v>1082</v>
      </c>
      <c r="T4703" t="s">
        <v>2269</v>
      </c>
      <c r="U4703" t="s">
        <v>3409</v>
      </c>
      <c r="V4703" t="s">
        <v>3444</v>
      </c>
      <c r="W4703">
        <v>125</v>
      </c>
      <c r="X4703">
        <v>1310</v>
      </c>
      <c r="Y4703">
        <v>1</v>
      </c>
      <c r="Z4703" t="s">
        <v>3478</v>
      </c>
      <c r="AA4703" t="s">
        <v>5062</v>
      </c>
      <c r="AB4703" t="s">
        <v>972</v>
      </c>
      <c r="AC4703">
        <v>2</v>
      </c>
      <c r="AD4703" t="s">
        <v>8724</v>
      </c>
      <c r="AE4703" t="s">
        <v>9276</v>
      </c>
      <c r="AF4703" t="s">
        <v>8611</v>
      </c>
      <c r="AG4703" t="s">
        <v>8605</v>
      </c>
    </row>
    <row r="4704" spans="1:34" hidden="1" x14ac:dyDescent="0.25">
      <c r="A4704" t="s">
        <v>73</v>
      </c>
      <c r="B4704">
        <v>2025371</v>
      </c>
      <c r="C4704" t="s">
        <v>86</v>
      </c>
      <c r="D4704">
        <v>7</v>
      </c>
      <c r="E4704" t="s">
        <v>90</v>
      </c>
      <c r="F4704">
        <v>1650</v>
      </c>
      <c r="G4704" t="s">
        <v>98</v>
      </c>
      <c r="H4704" t="s">
        <v>432</v>
      </c>
      <c r="I4704" t="s">
        <v>447</v>
      </c>
      <c r="K4704">
        <v>28.18</v>
      </c>
      <c r="L4704">
        <v>50.7</v>
      </c>
      <c r="M4704" t="s">
        <v>788</v>
      </c>
      <c r="N4704" t="s">
        <v>972</v>
      </c>
      <c r="Q4704">
        <v>2</v>
      </c>
      <c r="R4704">
        <v>11</v>
      </c>
      <c r="S4704" t="s">
        <v>1254</v>
      </c>
      <c r="T4704" t="s">
        <v>2441</v>
      </c>
      <c r="U4704" t="s">
        <v>3422</v>
      </c>
      <c r="V4704" t="s">
        <v>3453</v>
      </c>
      <c r="W4704">
        <v>120</v>
      </c>
      <c r="X4704">
        <v>1258</v>
      </c>
      <c r="Y4704">
        <v>4</v>
      </c>
      <c r="Z4704" t="s">
        <v>3480</v>
      </c>
      <c r="AA4704" t="s">
        <v>6037</v>
      </c>
      <c r="AB4704" t="s">
        <v>8350</v>
      </c>
      <c r="AC4704">
        <v>8.1999999999999993</v>
      </c>
      <c r="AD4704" t="s">
        <v>8956</v>
      </c>
      <c r="AE4704" t="s">
        <v>9233</v>
      </c>
      <c r="AF4704" t="s">
        <v>8611</v>
      </c>
      <c r="AG4704" t="s">
        <v>8550</v>
      </c>
    </row>
    <row r="4705" spans="1:33" hidden="1" x14ac:dyDescent="0.25">
      <c r="A4705" t="s">
        <v>73</v>
      </c>
      <c r="B4705">
        <v>2025371</v>
      </c>
      <c r="C4705" t="s">
        <v>86</v>
      </c>
      <c r="D4705">
        <v>7</v>
      </c>
      <c r="E4705" t="s">
        <v>90</v>
      </c>
      <c r="F4705">
        <v>1650</v>
      </c>
      <c r="G4705" t="s">
        <v>98</v>
      </c>
      <c r="H4705" t="s">
        <v>432</v>
      </c>
      <c r="I4705" t="s">
        <v>447</v>
      </c>
      <c r="K4705">
        <v>28.18</v>
      </c>
      <c r="L4705">
        <v>50.7</v>
      </c>
      <c r="M4705" t="s">
        <v>788</v>
      </c>
      <c r="N4705" t="s">
        <v>972</v>
      </c>
      <c r="Q4705">
        <v>3</v>
      </c>
      <c r="R4705">
        <v>8</v>
      </c>
      <c r="S4705" t="s">
        <v>1725</v>
      </c>
      <c r="T4705" t="s">
        <v>2912</v>
      </c>
      <c r="U4705" t="s">
        <v>3411</v>
      </c>
      <c r="V4705" t="s">
        <v>3456</v>
      </c>
      <c r="W4705">
        <v>123</v>
      </c>
      <c r="X4705">
        <v>1171</v>
      </c>
      <c r="Y4705">
        <v>10</v>
      </c>
      <c r="Z4705" t="s">
        <v>3480</v>
      </c>
      <c r="AA4705" t="s">
        <v>5095</v>
      </c>
      <c r="AB4705" t="s">
        <v>7772</v>
      </c>
      <c r="AC4705">
        <v>4</v>
      </c>
      <c r="AD4705" t="s">
        <v>8845</v>
      </c>
      <c r="AE4705" t="s">
        <v>9352</v>
      </c>
      <c r="AF4705" t="s">
        <v>9085</v>
      </c>
      <c r="AG4705" t="s">
        <v>8582</v>
      </c>
    </row>
    <row r="4706" spans="1:33" hidden="1" x14ac:dyDescent="0.25">
      <c r="A4706" t="s">
        <v>73</v>
      </c>
      <c r="B4706">
        <v>2025371</v>
      </c>
      <c r="C4706" t="s">
        <v>86</v>
      </c>
      <c r="D4706">
        <v>7</v>
      </c>
      <c r="E4706" t="s">
        <v>90</v>
      </c>
      <c r="F4706">
        <v>1650</v>
      </c>
      <c r="G4706" t="s">
        <v>98</v>
      </c>
      <c r="H4706" t="s">
        <v>432</v>
      </c>
      <c r="I4706" t="s">
        <v>447</v>
      </c>
      <c r="K4706">
        <v>28.18</v>
      </c>
      <c r="L4706">
        <v>50.7</v>
      </c>
      <c r="M4706" t="s">
        <v>788</v>
      </c>
      <c r="N4706" t="s">
        <v>972</v>
      </c>
      <c r="Q4706">
        <v>4</v>
      </c>
      <c r="R4706">
        <v>9</v>
      </c>
      <c r="S4706" t="s">
        <v>1468</v>
      </c>
      <c r="T4706" t="s">
        <v>2655</v>
      </c>
      <c r="U4706" t="s">
        <v>3407</v>
      </c>
      <c r="V4706" t="s">
        <v>3440</v>
      </c>
      <c r="W4706">
        <v>123</v>
      </c>
      <c r="X4706">
        <v>1173</v>
      </c>
      <c r="Y4706">
        <v>6</v>
      </c>
      <c r="Z4706" t="s">
        <v>3481</v>
      </c>
      <c r="AA4706" t="s">
        <v>6742</v>
      </c>
      <c r="AB4706" t="s">
        <v>8351</v>
      </c>
      <c r="AC4706">
        <v>28</v>
      </c>
      <c r="AD4706" t="s">
        <v>8818</v>
      </c>
      <c r="AE4706" t="s">
        <v>9240</v>
      </c>
      <c r="AF4706" t="s">
        <v>8877</v>
      </c>
      <c r="AG4706" t="s">
        <v>8751</v>
      </c>
    </row>
    <row r="4707" spans="1:33" hidden="1" x14ac:dyDescent="0.25">
      <c r="A4707" t="s">
        <v>73</v>
      </c>
      <c r="B4707">
        <v>2025371</v>
      </c>
      <c r="C4707" t="s">
        <v>86</v>
      </c>
      <c r="D4707">
        <v>7</v>
      </c>
      <c r="E4707" t="s">
        <v>90</v>
      </c>
      <c r="F4707">
        <v>1650</v>
      </c>
      <c r="G4707" t="s">
        <v>98</v>
      </c>
      <c r="H4707" t="s">
        <v>432</v>
      </c>
      <c r="I4707" t="s">
        <v>447</v>
      </c>
      <c r="K4707">
        <v>28.18</v>
      </c>
      <c r="L4707">
        <v>50.7</v>
      </c>
      <c r="M4707" t="s">
        <v>788</v>
      </c>
      <c r="N4707" t="s">
        <v>972</v>
      </c>
      <c r="Q4707">
        <v>5</v>
      </c>
      <c r="R4707">
        <v>14</v>
      </c>
      <c r="S4707" t="s">
        <v>1307</v>
      </c>
      <c r="T4707" t="s">
        <v>2494</v>
      </c>
      <c r="U4707" t="s">
        <v>3417</v>
      </c>
      <c r="V4707" t="s">
        <v>3443</v>
      </c>
      <c r="W4707">
        <v>117</v>
      </c>
      <c r="X4707">
        <v>1111</v>
      </c>
      <c r="Y4707">
        <v>5</v>
      </c>
      <c r="Z4707" t="s">
        <v>3507</v>
      </c>
      <c r="AA4707" t="s">
        <v>6743</v>
      </c>
      <c r="AB4707" t="s">
        <v>8182</v>
      </c>
      <c r="AC4707">
        <v>22</v>
      </c>
      <c r="AD4707" t="s">
        <v>8843</v>
      </c>
      <c r="AE4707" t="s">
        <v>9235</v>
      </c>
      <c r="AF4707" t="s">
        <v>8612</v>
      </c>
      <c r="AG4707" t="s">
        <v>8443</v>
      </c>
    </row>
    <row r="4708" spans="1:33" hidden="1" x14ac:dyDescent="0.25">
      <c r="A4708" t="s">
        <v>73</v>
      </c>
      <c r="B4708">
        <v>2025371</v>
      </c>
      <c r="C4708" t="s">
        <v>86</v>
      </c>
      <c r="D4708">
        <v>7</v>
      </c>
      <c r="E4708" t="s">
        <v>90</v>
      </c>
      <c r="F4708">
        <v>1650</v>
      </c>
      <c r="G4708" t="s">
        <v>98</v>
      </c>
      <c r="H4708" t="s">
        <v>432</v>
      </c>
      <c r="I4708" t="s">
        <v>447</v>
      </c>
      <c r="K4708">
        <v>28.18</v>
      </c>
      <c r="L4708">
        <v>50.7</v>
      </c>
      <c r="M4708" t="s">
        <v>788</v>
      </c>
      <c r="N4708" t="s">
        <v>972</v>
      </c>
      <c r="Q4708">
        <v>6</v>
      </c>
      <c r="R4708">
        <v>2</v>
      </c>
      <c r="S4708" t="s">
        <v>1846</v>
      </c>
      <c r="T4708" t="s">
        <v>3033</v>
      </c>
      <c r="U4708" t="s">
        <v>3401</v>
      </c>
      <c r="V4708" t="s">
        <v>3451</v>
      </c>
      <c r="W4708">
        <v>132</v>
      </c>
      <c r="X4708">
        <v>1048</v>
      </c>
      <c r="Y4708">
        <v>2</v>
      </c>
      <c r="Z4708" t="s">
        <v>3507</v>
      </c>
      <c r="AA4708" t="s">
        <v>5400</v>
      </c>
      <c r="AB4708" t="s">
        <v>8182</v>
      </c>
      <c r="AC4708">
        <v>113</v>
      </c>
      <c r="AD4708" t="s">
        <v>8840</v>
      </c>
      <c r="AE4708" t="s">
        <v>9352</v>
      </c>
      <c r="AF4708" t="s">
        <v>8945</v>
      </c>
      <c r="AG4708" t="s">
        <v>8594</v>
      </c>
    </row>
    <row r="4709" spans="1:33" hidden="1" x14ac:dyDescent="0.25">
      <c r="A4709" t="s">
        <v>73</v>
      </c>
      <c r="B4709">
        <v>2025371</v>
      </c>
      <c r="C4709" t="s">
        <v>86</v>
      </c>
      <c r="D4709">
        <v>7</v>
      </c>
      <c r="E4709" t="s">
        <v>90</v>
      </c>
      <c r="F4709">
        <v>1650</v>
      </c>
      <c r="G4709" t="s">
        <v>98</v>
      </c>
      <c r="H4709" t="s">
        <v>432</v>
      </c>
      <c r="I4709" t="s">
        <v>447</v>
      </c>
      <c r="K4709">
        <v>28.18</v>
      </c>
      <c r="L4709">
        <v>50.7</v>
      </c>
      <c r="M4709" t="s">
        <v>788</v>
      </c>
      <c r="N4709" t="s">
        <v>972</v>
      </c>
      <c r="Q4709">
        <v>7</v>
      </c>
      <c r="R4709">
        <v>10</v>
      </c>
      <c r="S4709" t="s">
        <v>1471</v>
      </c>
      <c r="T4709" t="s">
        <v>2658</v>
      </c>
      <c r="U4709" t="s">
        <v>3398</v>
      </c>
      <c r="V4709" t="s">
        <v>3447</v>
      </c>
      <c r="W4709">
        <v>123</v>
      </c>
      <c r="X4709">
        <v>1111</v>
      </c>
      <c r="Y4709">
        <v>8</v>
      </c>
      <c r="Z4709" t="s">
        <v>3486</v>
      </c>
      <c r="AA4709" t="s">
        <v>6585</v>
      </c>
      <c r="AB4709" t="s">
        <v>7807</v>
      </c>
      <c r="AC4709">
        <v>46</v>
      </c>
      <c r="AD4709" t="s">
        <v>9113</v>
      </c>
      <c r="AE4709" t="s">
        <v>9107</v>
      </c>
      <c r="AF4709" t="s">
        <v>8947</v>
      </c>
      <c r="AG4709" t="s">
        <v>8490</v>
      </c>
    </row>
    <row r="4710" spans="1:33" hidden="1" x14ac:dyDescent="0.25">
      <c r="A4710" t="s">
        <v>73</v>
      </c>
      <c r="B4710">
        <v>2025371</v>
      </c>
      <c r="C4710" t="s">
        <v>86</v>
      </c>
      <c r="D4710">
        <v>7</v>
      </c>
      <c r="E4710" t="s">
        <v>90</v>
      </c>
      <c r="F4710">
        <v>1650</v>
      </c>
      <c r="G4710" t="s">
        <v>98</v>
      </c>
      <c r="H4710" t="s">
        <v>432</v>
      </c>
      <c r="I4710" t="s">
        <v>447</v>
      </c>
      <c r="K4710">
        <v>28.18</v>
      </c>
      <c r="L4710">
        <v>50.7</v>
      </c>
      <c r="M4710" t="s">
        <v>788</v>
      </c>
      <c r="N4710" t="s">
        <v>972</v>
      </c>
      <c r="Q4710">
        <v>8</v>
      </c>
      <c r="R4710">
        <v>1</v>
      </c>
      <c r="S4710" t="s">
        <v>1507</v>
      </c>
      <c r="T4710" t="s">
        <v>2694</v>
      </c>
      <c r="U4710" t="s">
        <v>3418</v>
      </c>
      <c r="V4710" t="s">
        <v>3459</v>
      </c>
      <c r="W4710">
        <v>133</v>
      </c>
      <c r="X4710">
        <v>1155</v>
      </c>
      <c r="Y4710">
        <v>9</v>
      </c>
      <c r="Z4710" t="s">
        <v>3492</v>
      </c>
      <c r="AA4710" t="s">
        <v>6744</v>
      </c>
      <c r="AB4710" t="s">
        <v>862</v>
      </c>
      <c r="AC4710">
        <v>16</v>
      </c>
      <c r="AD4710" t="s">
        <v>8718</v>
      </c>
      <c r="AE4710" t="s">
        <v>9304</v>
      </c>
      <c r="AF4710" t="s">
        <v>8612</v>
      </c>
      <c r="AG4710" t="s">
        <v>8452</v>
      </c>
    </row>
    <row r="4711" spans="1:33" hidden="1" x14ac:dyDescent="0.25">
      <c r="A4711" t="s">
        <v>73</v>
      </c>
      <c r="B4711">
        <v>2025371</v>
      </c>
      <c r="C4711" t="s">
        <v>86</v>
      </c>
      <c r="D4711">
        <v>7</v>
      </c>
      <c r="E4711" t="s">
        <v>90</v>
      </c>
      <c r="F4711">
        <v>1650</v>
      </c>
      <c r="G4711" t="s">
        <v>98</v>
      </c>
      <c r="H4711" t="s">
        <v>432</v>
      </c>
      <c r="I4711" t="s">
        <v>447</v>
      </c>
      <c r="K4711">
        <v>28.18</v>
      </c>
      <c r="L4711">
        <v>50.7</v>
      </c>
      <c r="M4711" t="s">
        <v>788</v>
      </c>
      <c r="N4711" t="s">
        <v>972</v>
      </c>
      <c r="Q4711">
        <v>9</v>
      </c>
      <c r="R4711">
        <v>5</v>
      </c>
      <c r="S4711" t="s">
        <v>1470</v>
      </c>
      <c r="T4711" t="s">
        <v>2657</v>
      </c>
      <c r="U4711" t="s">
        <v>3400</v>
      </c>
      <c r="V4711" t="s">
        <v>3454</v>
      </c>
      <c r="W4711">
        <v>127</v>
      </c>
      <c r="X4711">
        <v>1079</v>
      </c>
      <c r="Y4711">
        <v>11</v>
      </c>
      <c r="Z4711" t="s">
        <v>3527</v>
      </c>
      <c r="AA4711" t="s">
        <v>6745</v>
      </c>
      <c r="AB4711" t="s">
        <v>838</v>
      </c>
      <c r="AC4711">
        <v>12</v>
      </c>
      <c r="AD4711" t="s">
        <v>8846</v>
      </c>
      <c r="AE4711" t="s">
        <v>9357</v>
      </c>
      <c r="AF4711" t="s">
        <v>8945</v>
      </c>
      <c r="AG4711" t="s">
        <v>8461</v>
      </c>
    </row>
    <row r="4712" spans="1:33" hidden="1" x14ac:dyDescent="0.25">
      <c r="A4712" t="s">
        <v>73</v>
      </c>
      <c r="B4712">
        <v>2025371</v>
      </c>
      <c r="C4712" t="s">
        <v>86</v>
      </c>
      <c r="D4712">
        <v>7</v>
      </c>
      <c r="E4712" t="s">
        <v>90</v>
      </c>
      <c r="F4712">
        <v>1650</v>
      </c>
      <c r="G4712" t="s">
        <v>98</v>
      </c>
      <c r="H4712" t="s">
        <v>432</v>
      </c>
      <c r="I4712" t="s">
        <v>447</v>
      </c>
      <c r="K4712">
        <v>28.18</v>
      </c>
      <c r="L4712">
        <v>50.7</v>
      </c>
      <c r="M4712" t="s">
        <v>788</v>
      </c>
      <c r="N4712" t="s">
        <v>972</v>
      </c>
      <c r="Q4712">
        <v>10</v>
      </c>
      <c r="R4712">
        <v>13</v>
      </c>
      <c r="S4712" t="s">
        <v>1068</v>
      </c>
      <c r="T4712" t="s">
        <v>2255</v>
      </c>
      <c r="U4712" t="s">
        <v>3416</v>
      </c>
      <c r="V4712" t="s">
        <v>3458</v>
      </c>
      <c r="W4712">
        <v>120</v>
      </c>
      <c r="X4712">
        <v>1183</v>
      </c>
      <c r="Y4712">
        <v>13</v>
      </c>
      <c r="Z4712" t="s">
        <v>3502</v>
      </c>
      <c r="AA4712" t="s">
        <v>6746</v>
      </c>
      <c r="AB4712" t="s">
        <v>832</v>
      </c>
      <c r="AC4712">
        <v>29</v>
      </c>
      <c r="AD4712" t="s">
        <v>8721</v>
      </c>
      <c r="AE4712" t="s">
        <v>9233</v>
      </c>
      <c r="AF4712" t="s">
        <v>8612</v>
      </c>
      <c r="AG4712" t="s">
        <v>9142</v>
      </c>
    </row>
    <row r="4713" spans="1:33" hidden="1" x14ac:dyDescent="0.25">
      <c r="A4713" t="s">
        <v>73</v>
      </c>
      <c r="B4713">
        <v>2025371</v>
      </c>
      <c r="C4713" t="s">
        <v>86</v>
      </c>
      <c r="D4713">
        <v>7</v>
      </c>
      <c r="E4713" t="s">
        <v>90</v>
      </c>
      <c r="F4713">
        <v>1650</v>
      </c>
      <c r="G4713" t="s">
        <v>98</v>
      </c>
      <c r="H4713" t="s">
        <v>432</v>
      </c>
      <c r="I4713" t="s">
        <v>447</v>
      </c>
      <c r="K4713">
        <v>28.18</v>
      </c>
      <c r="L4713">
        <v>50.7</v>
      </c>
      <c r="M4713" t="s">
        <v>788</v>
      </c>
      <c r="N4713" t="s">
        <v>972</v>
      </c>
      <c r="Q4713">
        <v>11</v>
      </c>
      <c r="R4713">
        <v>3</v>
      </c>
      <c r="S4713" t="s">
        <v>1197</v>
      </c>
      <c r="T4713" t="s">
        <v>2384</v>
      </c>
      <c r="U4713" t="s">
        <v>3419</v>
      </c>
      <c r="V4713" t="s">
        <v>3457</v>
      </c>
      <c r="W4713">
        <v>130</v>
      </c>
      <c r="X4713">
        <v>1194</v>
      </c>
      <c r="Y4713">
        <v>14</v>
      </c>
      <c r="Z4713" t="s">
        <v>3511</v>
      </c>
      <c r="AA4713" t="s">
        <v>6335</v>
      </c>
      <c r="AB4713" t="s">
        <v>8352</v>
      </c>
      <c r="AC4713">
        <v>22</v>
      </c>
      <c r="AD4713" t="s">
        <v>8720</v>
      </c>
      <c r="AE4713" t="s">
        <v>9274</v>
      </c>
      <c r="AF4713" t="s">
        <v>8795</v>
      </c>
      <c r="AG4713" t="s">
        <v>8944</v>
      </c>
    </row>
    <row r="4714" spans="1:33" hidden="1" x14ac:dyDescent="0.25">
      <c r="A4714" t="s">
        <v>73</v>
      </c>
      <c r="B4714">
        <v>2025371</v>
      </c>
      <c r="C4714" t="s">
        <v>86</v>
      </c>
      <c r="D4714">
        <v>7</v>
      </c>
      <c r="E4714" t="s">
        <v>90</v>
      </c>
      <c r="F4714">
        <v>1650</v>
      </c>
      <c r="G4714" t="s">
        <v>98</v>
      </c>
      <c r="H4714" t="s">
        <v>432</v>
      </c>
      <c r="I4714" t="s">
        <v>447</v>
      </c>
      <c r="K4714">
        <v>28.18</v>
      </c>
      <c r="L4714">
        <v>50.7</v>
      </c>
      <c r="M4714" t="s">
        <v>788</v>
      </c>
      <c r="N4714" t="s">
        <v>972</v>
      </c>
      <c r="Q4714">
        <v>12</v>
      </c>
      <c r="R4714">
        <v>7</v>
      </c>
      <c r="S4714" t="s">
        <v>2152</v>
      </c>
      <c r="T4714" t="s">
        <v>3339</v>
      </c>
      <c r="U4714" t="s">
        <v>3431</v>
      </c>
      <c r="V4714" t="s">
        <v>3455</v>
      </c>
      <c r="W4714">
        <v>125</v>
      </c>
      <c r="X4714">
        <v>1210</v>
      </c>
      <c r="Y4714">
        <v>7</v>
      </c>
      <c r="Z4714" t="s">
        <v>3590</v>
      </c>
      <c r="AA4714" t="s">
        <v>5853</v>
      </c>
      <c r="AB4714" t="s">
        <v>858</v>
      </c>
      <c r="AC4714">
        <v>89</v>
      </c>
      <c r="AD4714" t="s">
        <v>9051</v>
      </c>
      <c r="AE4714" t="s">
        <v>9357</v>
      </c>
      <c r="AF4714" t="s">
        <v>8554</v>
      </c>
      <c r="AG4714" t="s">
        <v>9540</v>
      </c>
    </row>
    <row r="4715" spans="1:33" hidden="1" x14ac:dyDescent="0.25">
      <c r="A4715" t="s">
        <v>73</v>
      </c>
      <c r="B4715">
        <v>2025371</v>
      </c>
      <c r="C4715" t="s">
        <v>86</v>
      </c>
      <c r="D4715">
        <v>7</v>
      </c>
      <c r="E4715" t="s">
        <v>90</v>
      </c>
      <c r="F4715">
        <v>1650</v>
      </c>
      <c r="G4715" t="s">
        <v>98</v>
      </c>
      <c r="H4715" t="s">
        <v>432</v>
      </c>
      <c r="I4715" t="s">
        <v>447</v>
      </c>
      <c r="K4715">
        <v>28.18</v>
      </c>
      <c r="L4715">
        <v>50.7</v>
      </c>
      <c r="M4715" t="s">
        <v>788</v>
      </c>
      <c r="N4715" t="s">
        <v>972</v>
      </c>
      <c r="Q4715">
        <v>13</v>
      </c>
      <c r="R4715">
        <v>12</v>
      </c>
      <c r="S4715" t="s">
        <v>2132</v>
      </c>
      <c r="T4715" t="s">
        <v>3319</v>
      </c>
      <c r="U4715" t="s">
        <v>3408</v>
      </c>
      <c r="V4715" t="s">
        <v>3446</v>
      </c>
      <c r="W4715">
        <v>120</v>
      </c>
      <c r="X4715">
        <v>1137</v>
      </c>
      <c r="Y4715">
        <v>12</v>
      </c>
      <c r="Z4715" t="s">
        <v>3600</v>
      </c>
      <c r="AA4715" t="s">
        <v>6747</v>
      </c>
      <c r="AB4715" t="s">
        <v>8353</v>
      </c>
      <c r="AC4715">
        <v>107</v>
      </c>
      <c r="AD4715" t="s">
        <v>8722</v>
      </c>
      <c r="AE4715" t="s">
        <v>9236</v>
      </c>
      <c r="AF4715" t="s">
        <v>8551</v>
      </c>
      <c r="AG4715" t="s">
        <v>8544</v>
      </c>
    </row>
    <row r="4716" spans="1:33" hidden="1" x14ac:dyDescent="0.25">
      <c r="A4716" t="s">
        <v>73</v>
      </c>
      <c r="B4716">
        <v>2025371</v>
      </c>
      <c r="C4716" t="s">
        <v>86</v>
      </c>
      <c r="D4716">
        <v>7</v>
      </c>
      <c r="E4716" t="s">
        <v>90</v>
      </c>
      <c r="F4716">
        <v>1650</v>
      </c>
      <c r="G4716" t="s">
        <v>98</v>
      </c>
      <c r="H4716" t="s">
        <v>432</v>
      </c>
      <c r="I4716" t="s">
        <v>447</v>
      </c>
      <c r="K4716">
        <v>28.18</v>
      </c>
      <c r="L4716">
        <v>50.7</v>
      </c>
      <c r="M4716" t="s">
        <v>788</v>
      </c>
      <c r="N4716" t="s">
        <v>972</v>
      </c>
      <c r="R4716">
        <v>4</v>
      </c>
      <c r="S4716" t="s">
        <v>1475</v>
      </c>
      <c r="T4716" t="s">
        <v>2662</v>
      </c>
      <c r="U4716" t="s">
        <v>3410</v>
      </c>
      <c r="V4716" t="s">
        <v>3461</v>
      </c>
      <c r="W4716">
        <v>130</v>
      </c>
      <c r="Z4716" t="s">
        <v>3439</v>
      </c>
      <c r="AA4716" t="s">
        <v>3439</v>
      </c>
      <c r="AB4716" t="s">
        <v>3439</v>
      </c>
    </row>
    <row r="4717" spans="1:33" hidden="1" x14ac:dyDescent="0.25">
      <c r="A4717" t="s">
        <v>73</v>
      </c>
      <c r="B4717">
        <v>2025372</v>
      </c>
      <c r="C4717" t="s">
        <v>86</v>
      </c>
      <c r="D4717">
        <v>8</v>
      </c>
      <c r="E4717" t="s">
        <v>92</v>
      </c>
      <c r="F4717">
        <v>1200</v>
      </c>
      <c r="G4717" t="s">
        <v>98</v>
      </c>
      <c r="H4717" t="s">
        <v>433</v>
      </c>
      <c r="I4717" t="s">
        <v>447</v>
      </c>
      <c r="K4717">
        <v>23.08</v>
      </c>
      <c r="L4717">
        <v>44.58</v>
      </c>
      <c r="M4717" t="s">
        <v>789</v>
      </c>
      <c r="Q4717">
        <v>1</v>
      </c>
      <c r="R4717">
        <v>9</v>
      </c>
      <c r="S4717" t="s">
        <v>1270</v>
      </c>
      <c r="T4717" t="s">
        <v>2457</v>
      </c>
      <c r="U4717" t="s">
        <v>3411</v>
      </c>
      <c r="V4717" t="s">
        <v>3457</v>
      </c>
      <c r="W4717">
        <v>124</v>
      </c>
      <c r="X4717">
        <v>1284</v>
      </c>
      <c r="Y4717">
        <v>6</v>
      </c>
      <c r="Z4717" t="s">
        <v>3478</v>
      </c>
      <c r="AA4717" t="s">
        <v>5199</v>
      </c>
      <c r="AB4717" t="s">
        <v>789</v>
      </c>
      <c r="AC4717">
        <v>2.2999999999999998</v>
      </c>
      <c r="AD4717" t="s">
        <v>8419</v>
      </c>
      <c r="AE4717" t="s">
        <v>9315</v>
      </c>
      <c r="AF4717" t="s">
        <v>8947</v>
      </c>
    </row>
    <row r="4718" spans="1:33" hidden="1" x14ac:dyDescent="0.25">
      <c r="A4718" t="s">
        <v>73</v>
      </c>
      <c r="B4718">
        <v>2025372</v>
      </c>
      <c r="C4718" t="s">
        <v>86</v>
      </c>
      <c r="D4718">
        <v>8</v>
      </c>
      <c r="E4718" t="s">
        <v>92</v>
      </c>
      <c r="F4718">
        <v>1200</v>
      </c>
      <c r="G4718" t="s">
        <v>98</v>
      </c>
      <c r="H4718" t="s">
        <v>433</v>
      </c>
      <c r="I4718" t="s">
        <v>447</v>
      </c>
      <c r="K4718">
        <v>23.08</v>
      </c>
      <c r="L4718">
        <v>44.58</v>
      </c>
      <c r="M4718" t="s">
        <v>789</v>
      </c>
      <c r="Q4718">
        <v>2</v>
      </c>
      <c r="R4718">
        <v>6</v>
      </c>
      <c r="S4718" t="s">
        <v>1344</v>
      </c>
      <c r="T4718" t="s">
        <v>2531</v>
      </c>
      <c r="U4718" t="s">
        <v>3410</v>
      </c>
      <c r="V4718" t="s">
        <v>3440</v>
      </c>
      <c r="W4718">
        <v>126</v>
      </c>
      <c r="X4718">
        <v>1223</v>
      </c>
      <c r="Y4718">
        <v>4</v>
      </c>
      <c r="Z4718" t="s">
        <v>3518</v>
      </c>
      <c r="AA4718" t="s">
        <v>5601</v>
      </c>
      <c r="AB4718" t="s">
        <v>6851</v>
      </c>
      <c r="AC4718">
        <v>11</v>
      </c>
      <c r="AD4718" t="s">
        <v>8957</v>
      </c>
      <c r="AE4718" t="s">
        <v>9473</v>
      </c>
      <c r="AF4718" t="s">
        <v>9153</v>
      </c>
    </row>
    <row r="4719" spans="1:33" hidden="1" x14ac:dyDescent="0.25">
      <c r="A4719" t="s">
        <v>73</v>
      </c>
      <c r="B4719">
        <v>2025372</v>
      </c>
      <c r="C4719" t="s">
        <v>86</v>
      </c>
      <c r="D4719">
        <v>8</v>
      </c>
      <c r="E4719" t="s">
        <v>92</v>
      </c>
      <c r="F4719">
        <v>1200</v>
      </c>
      <c r="G4719" t="s">
        <v>98</v>
      </c>
      <c r="H4719" t="s">
        <v>433</v>
      </c>
      <c r="I4719" t="s">
        <v>447</v>
      </c>
      <c r="K4719">
        <v>23.08</v>
      </c>
      <c r="L4719">
        <v>44.58</v>
      </c>
      <c r="M4719" t="s">
        <v>789</v>
      </c>
      <c r="Q4719">
        <v>3</v>
      </c>
      <c r="R4719">
        <v>12</v>
      </c>
      <c r="S4719" t="s">
        <v>1145</v>
      </c>
      <c r="T4719" t="s">
        <v>2332</v>
      </c>
      <c r="U4719" t="s">
        <v>3398</v>
      </c>
      <c r="V4719" t="s">
        <v>3460</v>
      </c>
      <c r="W4719">
        <v>120</v>
      </c>
      <c r="X4719">
        <v>1166</v>
      </c>
      <c r="Y4719">
        <v>5</v>
      </c>
      <c r="Z4719" t="s">
        <v>3484</v>
      </c>
      <c r="AA4719" t="s">
        <v>5325</v>
      </c>
      <c r="AB4719" t="s">
        <v>7871</v>
      </c>
      <c r="AC4719">
        <v>3.5</v>
      </c>
      <c r="AD4719" t="s">
        <v>8422</v>
      </c>
      <c r="AE4719" t="s">
        <v>9315</v>
      </c>
      <c r="AF4719" t="s">
        <v>8862</v>
      </c>
    </row>
    <row r="4720" spans="1:33" hidden="1" x14ac:dyDescent="0.25">
      <c r="A4720" t="s">
        <v>73</v>
      </c>
      <c r="B4720">
        <v>2025372</v>
      </c>
      <c r="C4720" t="s">
        <v>86</v>
      </c>
      <c r="D4720">
        <v>8</v>
      </c>
      <c r="E4720" t="s">
        <v>92</v>
      </c>
      <c r="F4720">
        <v>1200</v>
      </c>
      <c r="G4720" t="s">
        <v>98</v>
      </c>
      <c r="H4720" t="s">
        <v>433</v>
      </c>
      <c r="I4720" t="s">
        <v>447</v>
      </c>
      <c r="K4720">
        <v>23.08</v>
      </c>
      <c r="L4720">
        <v>44.58</v>
      </c>
      <c r="M4720" t="s">
        <v>789</v>
      </c>
      <c r="Q4720">
        <v>4</v>
      </c>
      <c r="R4720">
        <v>3</v>
      </c>
      <c r="S4720" t="s">
        <v>1128</v>
      </c>
      <c r="T4720" t="s">
        <v>2315</v>
      </c>
      <c r="U4720" t="s">
        <v>3409</v>
      </c>
      <c r="V4720" t="s">
        <v>3444</v>
      </c>
      <c r="W4720">
        <v>130</v>
      </c>
      <c r="X4720">
        <v>1182</v>
      </c>
      <c r="Y4720">
        <v>9</v>
      </c>
      <c r="Z4720" t="s">
        <v>3515</v>
      </c>
      <c r="AA4720" t="s">
        <v>6288</v>
      </c>
      <c r="AB4720" t="s">
        <v>8354</v>
      </c>
      <c r="AC4720">
        <v>6.9</v>
      </c>
      <c r="AD4720" t="s">
        <v>8579</v>
      </c>
      <c r="AE4720" t="s">
        <v>9355</v>
      </c>
      <c r="AF4720" t="s">
        <v>8957</v>
      </c>
    </row>
    <row r="4721" spans="1:33" hidden="1" x14ac:dyDescent="0.25">
      <c r="A4721" t="s">
        <v>73</v>
      </c>
      <c r="B4721">
        <v>2025372</v>
      </c>
      <c r="C4721" t="s">
        <v>86</v>
      </c>
      <c r="D4721">
        <v>8</v>
      </c>
      <c r="E4721" t="s">
        <v>92</v>
      </c>
      <c r="F4721">
        <v>1200</v>
      </c>
      <c r="G4721" t="s">
        <v>98</v>
      </c>
      <c r="H4721" t="s">
        <v>433</v>
      </c>
      <c r="I4721" t="s">
        <v>447</v>
      </c>
      <c r="K4721">
        <v>23.08</v>
      </c>
      <c r="L4721">
        <v>44.58</v>
      </c>
      <c r="M4721" t="s">
        <v>789</v>
      </c>
      <c r="Q4721">
        <v>5</v>
      </c>
      <c r="R4721">
        <v>4</v>
      </c>
      <c r="S4721" t="s">
        <v>2191</v>
      </c>
      <c r="T4721" t="s">
        <v>3378</v>
      </c>
      <c r="U4721" t="s">
        <v>3401</v>
      </c>
      <c r="V4721" t="s">
        <v>3448</v>
      </c>
      <c r="W4721">
        <v>129</v>
      </c>
      <c r="X4721">
        <v>948</v>
      </c>
      <c r="Y4721">
        <v>2</v>
      </c>
      <c r="Z4721" t="s">
        <v>3508</v>
      </c>
      <c r="AA4721" t="s">
        <v>6748</v>
      </c>
      <c r="AB4721" t="s">
        <v>767</v>
      </c>
      <c r="AC4721">
        <v>42</v>
      </c>
      <c r="AD4721" t="s">
        <v>8729</v>
      </c>
      <c r="AE4721" t="s">
        <v>9293</v>
      </c>
      <c r="AF4721" t="s">
        <v>9106</v>
      </c>
    </row>
    <row r="4722" spans="1:33" hidden="1" x14ac:dyDescent="0.25">
      <c r="A4722" t="s">
        <v>73</v>
      </c>
      <c r="B4722">
        <v>2025372</v>
      </c>
      <c r="C4722" t="s">
        <v>86</v>
      </c>
      <c r="D4722">
        <v>8</v>
      </c>
      <c r="E4722" t="s">
        <v>92</v>
      </c>
      <c r="F4722">
        <v>1200</v>
      </c>
      <c r="G4722" t="s">
        <v>98</v>
      </c>
      <c r="H4722" t="s">
        <v>433</v>
      </c>
      <c r="I4722" t="s">
        <v>447</v>
      </c>
      <c r="K4722">
        <v>23.08</v>
      </c>
      <c r="L4722">
        <v>44.58</v>
      </c>
      <c r="M4722" t="s">
        <v>789</v>
      </c>
      <c r="Q4722">
        <v>6</v>
      </c>
      <c r="R4722">
        <v>7</v>
      </c>
      <c r="S4722" t="s">
        <v>1392</v>
      </c>
      <c r="T4722" t="s">
        <v>2579</v>
      </c>
      <c r="U4722" t="s">
        <v>3416</v>
      </c>
      <c r="V4722" t="s">
        <v>3453</v>
      </c>
      <c r="W4722">
        <v>125</v>
      </c>
      <c r="X4722">
        <v>1154</v>
      </c>
      <c r="Y4722">
        <v>12</v>
      </c>
      <c r="Z4722" t="s">
        <v>3487</v>
      </c>
      <c r="AA4722" t="s">
        <v>6436</v>
      </c>
      <c r="AB4722" t="s">
        <v>8058</v>
      </c>
      <c r="AC4722">
        <v>35</v>
      </c>
      <c r="AD4722" t="s">
        <v>9018</v>
      </c>
      <c r="AE4722" t="s">
        <v>9293</v>
      </c>
      <c r="AF4722" t="s">
        <v>8581</v>
      </c>
    </row>
    <row r="4723" spans="1:33" hidden="1" x14ac:dyDescent="0.25">
      <c r="A4723" t="s">
        <v>73</v>
      </c>
      <c r="B4723">
        <v>2025372</v>
      </c>
      <c r="C4723" t="s">
        <v>86</v>
      </c>
      <c r="D4723">
        <v>8</v>
      </c>
      <c r="E4723" t="s">
        <v>92</v>
      </c>
      <c r="F4723">
        <v>1200</v>
      </c>
      <c r="G4723" t="s">
        <v>98</v>
      </c>
      <c r="H4723" t="s">
        <v>433</v>
      </c>
      <c r="I4723" t="s">
        <v>447</v>
      </c>
      <c r="K4723">
        <v>23.08</v>
      </c>
      <c r="L4723">
        <v>44.58</v>
      </c>
      <c r="M4723" t="s">
        <v>789</v>
      </c>
      <c r="Q4723">
        <v>7</v>
      </c>
      <c r="R4723">
        <v>8</v>
      </c>
      <c r="S4723" t="s">
        <v>1233</v>
      </c>
      <c r="T4723" t="s">
        <v>2420</v>
      </c>
      <c r="U4723" t="s">
        <v>3431</v>
      </c>
      <c r="V4723" t="s">
        <v>3450</v>
      </c>
      <c r="W4723">
        <v>125</v>
      </c>
      <c r="X4723">
        <v>1125</v>
      </c>
      <c r="Y4723">
        <v>11</v>
      </c>
      <c r="Z4723" t="s">
        <v>3499</v>
      </c>
      <c r="AA4723" t="s">
        <v>5824</v>
      </c>
      <c r="AB4723" t="s">
        <v>661</v>
      </c>
      <c r="AC4723">
        <v>42</v>
      </c>
      <c r="AD4723" t="s">
        <v>8728</v>
      </c>
      <c r="AE4723" t="s">
        <v>9293</v>
      </c>
      <c r="AF4723" t="s">
        <v>8611</v>
      </c>
    </row>
    <row r="4724" spans="1:33" hidden="1" x14ac:dyDescent="0.25">
      <c r="A4724" t="s">
        <v>73</v>
      </c>
      <c r="B4724">
        <v>2025372</v>
      </c>
      <c r="C4724" t="s">
        <v>86</v>
      </c>
      <c r="D4724">
        <v>8</v>
      </c>
      <c r="E4724" t="s">
        <v>92</v>
      </c>
      <c r="F4724">
        <v>1200</v>
      </c>
      <c r="G4724" t="s">
        <v>98</v>
      </c>
      <c r="H4724" t="s">
        <v>433</v>
      </c>
      <c r="I4724" t="s">
        <v>447</v>
      </c>
      <c r="K4724">
        <v>23.08</v>
      </c>
      <c r="L4724">
        <v>44.58</v>
      </c>
      <c r="M4724" t="s">
        <v>789</v>
      </c>
      <c r="Q4724">
        <v>8</v>
      </c>
      <c r="R4724">
        <v>2</v>
      </c>
      <c r="S4724" t="s">
        <v>1133</v>
      </c>
      <c r="T4724" t="s">
        <v>2320</v>
      </c>
      <c r="U4724" t="s">
        <v>3422</v>
      </c>
      <c r="V4724" t="s">
        <v>3453</v>
      </c>
      <c r="W4724">
        <v>132</v>
      </c>
      <c r="X4724">
        <v>1280</v>
      </c>
      <c r="Y4724">
        <v>1</v>
      </c>
      <c r="Z4724" t="s">
        <v>3493</v>
      </c>
      <c r="AA4724" t="s">
        <v>6390</v>
      </c>
      <c r="AB4724" t="s">
        <v>732</v>
      </c>
      <c r="AC4724">
        <v>14</v>
      </c>
      <c r="AD4724" t="s">
        <v>9082</v>
      </c>
      <c r="AE4724" t="s">
        <v>9319</v>
      </c>
      <c r="AF4724" t="s">
        <v>8756</v>
      </c>
    </row>
    <row r="4725" spans="1:33" hidden="1" x14ac:dyDescent="0.25">
      <c r="A4725" t="s">
        <v>73</v>
      </c>
      <c r="B4725">
        <v>2025372</v>
      </c>
      <c r="C4725" t="s">
        <v>86</v>
      </c>
      <c r="D4725">
        <v>8</v>
      </c>
      <c r="E4725" t="s">
        <v>92</v>
      </c>
      <c r="F4725">
        <v>1200</v>
      </c>
      <c r="G4725" t="s">
        <v>98</v>
      </c>
      <c r="H4725" t="s">
        <v>433</v>
      </c>
      <c r="I4725" t="s">
        <v>447</v>
      </c>
      <c r="K4725">
        <v>23.08</v>
      </c>
      <c r="L4725">
        <v>44.58</v>
      </c>
      <c r="M4725" t="s">
        <v>789</v>
      </c>
      <c r="Q4725">
        <v>9</v>
      </c>
      <c r="R4725">
        <v>1</v>
      </c>
      <c r="S4725" t="s">
        <v>2126</v>
      </c>
      <c r="T4725" t="s">
        <v>3313</v>
      </c>
      <c r="U4725" t="s">
        <v>3415</v>
      </c>
      <c r="V4725" t="s">
        <v>3445</v>
      </c>
      <c r="W4725">
        <v>132</v>
      </c>
      <c r="X4725">
        <v>1067</v>
      </c>
      <c r="Y4725">
        <v>3</v>
      </c>
      <c r="Z4725" t="s">
        <v>3502</v>
      </c>
      <c r="AA4725" t="s">
        <v>6391</v>
      </c>
      <c r="AB4725" t="s">
        <v>556</v>
      </c>
      <c r="AC4725">
        <v>42</v>
      </c>
      <c r="AD4725" t="s">
        <v>8453</v>
      </c>
      <c r="AE4725" t="s">
        <v>9355</v>
      </c>
      <c r="AF4725" t="s">
        <v>8413</v>
      </c>
    </row>
    <row r="4726" spans="1:33" hidden="1" x14ac:dyDescent="0.25">
      <c r="A4726" t="s">
        <v>73</v>
      </c>
      <c r="B4726">
        <v>2025372</v>
      </c>
      <c r="C4726" t="s">
        <v>86</v>
      </c>
      <c r="D4726">
        <v>8</v>
      </c>
      <c r="E4726" t="s">
        <v>92</v>
      </c>
      <c r="F4726">
        <v>1200</v>
      </c>
      <c r="G4726" t="s">
        <v>98</v>
      </c>
      <c r="H4726" t="s">
        <v>433</v>
      </c>
      <c r="I4726" t="s">
        <v>447</v>
      </c>
      <c r="K4726">
        <v>23.08</v>
      </c>
      <c r="L4726">
        <v>44.58</v>
      </c>
      <c r="M4726" t="s">
        <v>789</v>
      </c>
      <c r="Q4726">
        <v>10</v>
      </c>
      <c r="R4726">
        <v>11</v>
      </c>
      <c r="S4726" t="s">
        <v>1977</v>
      </c>
      <c r="T4726" t="s">
        <v>3164</v>
      </c>
      <c r="U4726" t="s">
        <v>3412</v>
      </c>
      <c r="V4726" t="s">
        <v>3445</v>
      </c>
      <c r="W4726">
        <v>123</v>
      </c>
      <c r="X4726">
        <v>1131</v>
      </c>
      <c r="Y4726">
        <v>8</v>
      </c>
      <c r="Z4726" t="s">
        <v>3519</v>
      </c>
      <c r="AA4726" t="s">
        <v>5505</v>
      </c>
      <c r="AB4726" t="s">
        <v>622</v>
      </c>
      <c r="AC4726">
        <v>143</v>
      </c>
      <c r="AD4726" t="s">
        <v>8416</v>
      </c>
      <c r="AE4726" t="s">
        <v>9385</v>
      </c>
      <c r="AF4726" t="s">
        <v>9440</v>
      </c>
    </row>
    <row r="4727" spans="1:33" hidden="1" x14ac:dyDescent="0.25">
      <c r="A4727" t="s">
        <v>73</v>
      </c>
      <c r="B4727">
        <v>2025372</v>
      </c>
      <c r="C4727" t="s">
        <v>86</v>
      </c>
      <c r="D4727">
        <v>8</v>
      </c>
      <c r="E4727" t="s">
        <v>92</v>
      </c>
      <c r="F4727">
        <v>1200</v>
      </c>
      <c r="G4727" t="s">
        <v>98</v>
      </c>
      <c r="H4727" t="s">
        <v>433</v>
      </c>
      <c r="I4727" t="s">
        <v>447</v>
      </c>
      <c r="K4727">
        <v>23.08</v>
      </c>
      <c r="L4727">
        <v>44.58</v>
      </c>
      <c r="M4727" t="s">
        <v>789</v>
      </c>
      <c r="Q4727">
        <v>11</v>
      </c>
      <c r="R4727">
        <v>10</v>
      </c>
      <c r="S4727" t="s">
        <v>1065</v>
      </c>
      <c r="T4727" t="s">
        <v>2252</v>
      </c>
      <c r="U4727" t="s">
        <v>3399</v>
      </c>
      <c r="V4727" t="s">
        <v>3456</v>
      </c>
      <c r="W4727">
        <v>124</v>
      </c>
      <c r="X4727">
        <v>1058</v>
      </c>
      <c r="Y4727">
        <v>7</v>
      </c>
      <c r="Z4727" t="s">
        <v>3544</v>
      </c>
      <c r="AA4727" t="s">
        <v>5506</v>
      </c>
      <c r="AB4727" t="s">
        <v>701</v>
      </c>
      <c r="AC4727">
        <v>12</v>
      </c>
      <c r="AD4727" t="s">
        <v>9211</v>
      </c>
      <c r="AE4727" t="s">
        <v>9473</v>
      </c>
      <c r="AF4727" t="s">
        <v>8412</v>
      </c>
    </row>
    <row r="4728" spans="1:33" hidden="1" x14ac:dyDescent="0.25">
      <c r="A4728" t="s">
        <v>73</v>
      </c>
      <c r="B4728">
        <v>2025372</v>
      </c>
      <c r="C4728" t="s">
        <v>86</v>
      </c>
      <c r="D4728">
        <v>8</v>
      </c>
      <c r="E4728" t="s">
        <v>92</v>
      </c>
      <c r="F4728">
        <v>1200</v>
      </c>
      <c r="G4728" t="s">
        <v>98</v>
      </c>
      <c r="H4728" t="s">
        <v>433</v>
      </c>
      <c r="I4728" t="s">
        <v>447</v>
      </c>
      <c r="K4728">
        <v>23.08</v>
      </c>
      <c r="L4728">
        <v>44.58</v>
      </c>
      <c r="M4728" t="s">
        <v>789</v>
      </c>
      <c r="Q4728">
        <v>12</v>
      </c>
      <c r="R4728">
        <v>5</v>
      </c>
      <c r="S4728" t="s">
        <v>2162</v>
      </c>
      <c r="T4728" t="s">
        <v>3349</v>
      </c>
      <c r="U4728" t="s">
        <v>3406</v>
      </c>
      <c r="V4728" t="s">
        <v>3443</v>
      </c>
      <c r="W4728">
        <v>127</v>
      </c>
      <c r="X4728">
        <v>1138</v>
      </c>
      <c r="Y4728">
        <v>10</v>
      </c>
      <c r="Z4728" t="s">
        <v>3537</v>
      </c>
      <c r="AA4728" t="s">
        <v>5359</v>
      </c>
      <c r="AB4728" t="s">
        <v>6958</v>
      </c>
      <c r="AC4728">
        <v>174</v>
      </c>
      <c r="AD4728" t="s">
        <v>8455</v>
      </c>
      <c r="AE4728" t="s">
        <v>9278</v>
      </c>
      <c r="AF4728" t="s">
        <v>8604</v>
      </c>
    </row>
    <row r="4729" spans="1:33" hidden="1" x14ac:dyDescent="0.25">
      <c r="A4729" t="s">
        <v>73</v>
      </c>
      <c r="B4729">
        <v>2025373</v>
      </c>
      <c r="C4729" t="s">
        <v>86</v>
      </c>
      <c r="D4729">
        <v>9</v>
      </c>
      <c r="E4729" t="s">
        <v>92</v>
      </c>
      <c r="F4729">
        <v>1650</v>
      </c>
      <c r="G4729" t="s">
        <v>98</v>
      </c>
      <c r="H4729" t="s">
        <v>434</v>
      </c>
      <c r="I4729" t="s">
        <v>447</v>
      </c>
      <c r="K4729">
        <v>28.13</v>
      </c>
      <c r="L4729">
        <v>51.1</v>
      </c>
      <c r="M4729" t="s">
        <v>790</v>
      </c>
      <c r="N4729" t="s">
        <v>973</v>
      </c>
      <c r="Q4729">
        <v>1</v>
      </c>
      <c r="R4729">
        <v>5</v>
      </c>
      <c r="S4729" t="s">
        <v>1340</v>
      </c>
      <c r="T4729" t="s">
        <v>2527</v>
      </c>
      <c r="U4729" t="s">
        <v>3431</v>
      </c>
      <c r="V4729" t="s">
        <v>3450</v>
      </c>
      <c r="W4729">
        <v>130</v>
      </c>
      <c r="X4729">
        <v>1061</v>
      </c>
      <c r="Y4729">
        <v>2</v>
      </c>
      <c r="Z4729" t="s">
        <v>3478</v>
      </c>
      <c r="AA4729" t="s">
        <v>6749</v>
      </c>
      <c r="AB4729" t="s">
        <v>973</v>
      </c>
      <c r="AC4729">
        <v>4.0999999999999996</v>
      </c>
      <c r="AD4729" t="s">
        <v>9034</v>
      </c>
      <c r="AE4729" t="s">
        <v>9359</v>
      </c>
      <c r="AF4729" t="s">
        <v>8549</v>
      </c>
      <c r="AG4729" t="s">
        <v>9352</v>
      </c>
    </row>
    <row r="4730" spans="1:33" hidden="1" x14ac:dyDescent="0.25">
      <c r="A4730" t="s">
        <v>73</v>
      </c>
      <c r="B4730">
        <v>2025373</v>
      </c>
      <c r="C4730" t="s">
        <v>86</v>
      </c>
      <c r="D4730">
        <v>9</v>
      </c>
      <c r="E4730" t="s">
        <v>92</v>
      </c>
      <c r="F4730">
        <v>1650</v>
      </c>
      <c r="G4730" t="s">
        <v>98</v>
      </c>
      <c r="H4730" t="s">
        <v>434</v>
      </c>
      <c r="I4730" t="s">
        <v>447</v>
      </c>
      <c r="K4730">
        <v>28.13</v>
      </c>
      <c r="L4730">
        <v>51.1</v>
      </c>
      <c r="M4730" t="s">
        <v>790</v>
      </c>
      <c r="N4730" t="s">
        <v>973</v>
      </c>
      <c r="Q4730">
        <v>2</v>
      </c>
      <c r="R4730">
        <v>12</v>
      </c>
      <c r="S4730" t="s">
        <v>1634</v>
      </c>
      <c r="T4730" t="s">
        <v>2821</v>
      </c>
      <c r="U4730" t="s">
        <v>3402</v>
      </c>
      <c r="V4730" t="s">
        <v>3445</v>
      </c>
      <c r="W4730">
        <v>116</v>
      </c>
      <c r="X4730">
        <v>1111</v>
      </c>
      <c r="Y4730">
        <v>6</v>
      </c>
      <c r="Z4730" t="s">
        <v>3489</v>
      </c>
      <c r="AA4730" t="s">
        <v>6750</v>
      </c>
      <c r="AB4730" t="s">
        <v>8006</v>
      </c>
      <c r="AC4730">
        <v>3.4</v>
      </c>
      <c r="AD4730" t="s">
        <v>9020</v>
      </c>
      <c r="AE4730" t="s">
        <v>8876</v>
      </c>
      <c r="AF4730" t="s">
        <v>8764</v>
      </c>
      <c r="AG4730" t="s">
        <v>9357</v>
      </c>
    </row>
    <row r="4731" spans="1:33" hidden="1" x14ac:dyDescent="0.25">
      <c r="A4731" t="s">
        <v>73</v>
      </c>
      <c r="B4731">
        <v>2025373</v>
      </c>
      <c r="C4731" t="s">
        <v>86</v>
      </c>
      <c r="D4731">
        <v>9</v>
      </c>
      <c r="E4731" t="s">
        <v>92</v>
      </c>
      <c r="F4731">
        <v>1650</v>
      </c>
      <c r="G4731" t="s">
        <v>98</v>
      </c>
      <c r="H4731" t="s">
        <v>434</v>
      </c>
      <c r="I4731" t="s">
        <v>447</v>
      </c>
      <c r="K4731">
        <v>28.13</v>
      </c>
      <c r="L4731">
        <v>51.1</v>
      </c>
      <c r="M4731" t="s">
        <v>790</v>
      </c>
      <c r="N4731" t="s">
        <v>973</v>
      </c>
      <c r="Q4731">
        <v>3</v>
      </c>
      <c r="R4731">
        <v>13</v>
      </c>
      <c r="S4731" t="s">
        <v>1463</v>
      </c>
      <c r="T4731" t="s">
        <v>2650</v>
      </c>
      <c r="U4731" t="s">
        <v>3411</v>
      </c>
      <c r="V4731" t="s">
        <v>3457</v>
      </c>
      <c r="W4731">
        <v>120</v>
      </c>
      <c r="X4731">
        <v>1015</v>
      </c>
      <c r="Y4731">
        <v>5</v>
      </c>
      <c r="Z4731" t="s">
        <v>3482</v>
      </c>
      <c r="AA4731" t="s">
        <v>6751</v>
      </c>
      <c r="AB4731" t="s">
        <v>7772</v>
      </c>
      <c r="AC4731">
        <v>3.9</v>
      </c>
      <c r="AD4731" t="s">
        <v>8690</v>
      </c>
      <c r="AE4731" t="s">
        <v>9105</v>
      </c>
      <c r="AF4731" t="s">
        <v>8490</v>
      </c>
      <c r="AG4731" t="s">
        <v>9400</v>
      </c>
    </row>
    <row r="4732" spans="1:33" hidden="1" x14ac:dyDescent="0.25">
      <c r="A4732" t="s">
        <v>73</v>
      </c>
      <c r="B4732">
        <v>2025373</v>
      </c>
      <c r="C4732" t="s">
        <v>86</v>
      </c>
      <c r="D4732">
        <v>9</v>
      </c>
      <c r="E4732" t="s">
        <v>92</v>
      </c>
      <c r="F4732">
        <v>1650</v>
      </c>
      <c r="G4732" t="s">
        <v>98</v>
      </c>
      <c r="H4732" t="s">
        <v>434</v>
      </c>
      <c r="I4732" t="s">
        <v>447</v>
      </c>
      <c r="K4732">
        <v>28.13</v>
      </c>
      <c r="L4732">
        <v>51.1</v>
      </c>
      <c r="M4732" t="s">
        <v>790</v>
      </c>
      <c r="N4732" t="s">
        <v>973</v>
      </c>
      <c r="Q4732">
        <v>4</v>
      </c>
      <c r="R4732">
        <v>1</v>
      </c>
      <c r="S4732" t="s">
        <v>1437</v>
      </c>
      <c r="T4732" t="s">
        <v>2624</v>
      </c>
      <c r="U4732" t="s">
        <v>3422</v>
      </c>
      <c r="V4732" t="s">
        <v>3453</v>
      </c>
      <c r="W4732">
        <v>135</v>
      </c>
      <c r="X4732">
        <v>1132</v>
      </c>
      <c r="Y4732">
        <v>14</v>
      </c>
      <c r="Z4732" t="s">
        <v>3483</v>
      </c>
      <c r="AA4732" t="s">
        <v>6752</v>
      </c>
      <c r="AB4732" t="s">
        <v>8355</v>
      </c>
      <c r="AC4732">
        <v>33</v>
      </c>
      <c r="AD4732" t="s">
        <v>8882</v>
      </c>
      <c r="AE4732" t="s">
        <v>8876</v>
      </c>
      <c r="AF4732" t="s">
        <v>8440</v>
      </c>
      <c r="AG4732" t="s">
        <v>9107</v>
      </c>
    </row>
    <row r="4733" spans="1:33" hidden="1" x14ac:dyDescent="0.25">
      <c r="A4733" t="s">
        <v>73</v>
      </c>
      <c r="B4733">
        <v>2025373</v>
      </c>
      <c r="C4733" t="s">
        <v>86</v>
      </c>
      <c r="D4733">
        <v>9</v>
      </c>
      <c r="E4733" t="s">
        <v>92</v>
      </c>
      <c r="F4733">
        <v>1650</v>
      </c>
      <c r="G4733" t="s">
        <v>98</v>
      </c>
      <c r="H4733" t="s">
        <v>434</v>
      </c>
      <c r="I4733" t="s">
        <v>447</v>
      </c>
      <c r="K4733">
        <v>28.13</v>
      </c>
      <c r="L4733">
        <v>51.1</v>
      </c>
      <c r="M4733" t="s">
        <v>790</v>
      </c>
      <c r="N4733" t="s">
        <v>973</v>
      </c>
      <c r="Q4733">
        <v>5</v>
      </c>
      <c r="R4733">
        <v>4</v>
      </c>
      <c r="S4733" t="s">
        <v>1754</v>
      </c>
      <c r="T4733" t="s">
        <v>2941</v>
      </c>
      <c r="U4733" t="s">
        <v>3412</v>
      </c>
      <c r="V4733" t="s">
        <v>3455</v>
      </c>
      <c r="W4733">
        <v>130</v>
      </c>
      <c r="X4733">
        <v>1098</v>
      </c>
      <c r="Y4733">
        <v>3</v>
      </c>
      <c r="Z4733" t="s">
        <v>3496</v>
      </c>
      <c r="AA4733" t="s">
        <v>6753</v>
      </c>
      <c r="AB4733" t="s">
        <v>8356</v>
      </c>
      <c r="AC4733">
        <v>5.6</v>
      </c>
      <c r="AD4733" t="s">
        <v>8959</v>
      </c>
      <c r="AE4733" t="s">
        <v>9360</v>
      </c>
      <c r="AF4733" t="s">
        <v>8493</v>
      </c>
      <c r="AG4733" t="s">
        <v>9018</v>
      </c>
    </row>
    <row r="4734" spans="1:33" hidden="1" x14ac:dyDescent="0.25">
      <c r="A4734" t="s">
        <v>73</v>
      </c>
      <c r="B4734">
        <v>2025373</v>
      </c>
      <c r="C4734" t="s">
        <v>86</v>
      </c>
      <c r="D4734">
        <v>9</v>
      </c>
      <c r="E4734" t="s">
        <v>92</v>
      </c>
      <c r="F4734">
        <v>1650</v>
      </c>
      <c r="G4734" t="s">
        <v>98</v>
      </c>
      <c r="H4734" t="s">
        <v>434</v>
      </c>
      <c r="I4734" t="s">
        <v>447</v>
      </c>
      <c r="K4734">
        <v>28.13</v>
      </c>
      <c r="L4734">
        <v>51.1</v>
      </c>
      <c r="M4734" t="s">
        <v>790</v>
      </c>
      <c r="N4734" t="s">
        <v>973</v>
      </c>
      <c r="Q4734">
        <v>6</v>
      </c>
      <c r="R4734">
        <v>9</v>
      </c>
      <c r="S4734" t="s">
        <v>1213</v>
      </c>
      <c r="T4734" t="s">
        <v>2400</v>
      </c>
      <c r="U4734" t="s">
        <v>3399</v>
      </c>
      <c r="V4734" t="s">
        <v>3449</v>
      </c>
      <c r="W4734">
        <v>123</v>
      </c>
      <c r="X4734">
        <v>1152</v>
      </c>
      <c r="Y4734">
        <v>7</v>
      </c>
      <c r="Z4734" t="s">
        <v>3490</v>
      </c>
      <c r="AA4734" t="s">
        <v>5064</v>
      </c>
      <c r="AB4734" t="s">
        <v>7333</v>
      </c>
      <c r="AC4734">
        <v>51</v>
      </c>
      <c r="AD4734" t="s">
        <v>9162</v>
      </c>
      <c r="AE4734" t="s">
        <v>8876</v>
      </c>
      <c r="AF4734" t="s">
        <v>8863</v>
      </c>
      <c r="AG4734" t="s">
        <v>9152</v>
      </c>
    </row>
    <row r="4735" spans="1:33" hidden="1" x14ac:dyDescent="0.25">
      <c r="A4735" t="s">
        <v>73</v>
      </c>
      <c r="B4735">
        <v>2025373</v>
      </c>
      <c r="C4735" t="s">
        <v>86</v>
      </c>
      <c r="D4735">
        <v>9</v>
      </c>
      <c r="E4735" t="s">
        <v>92</v>
      </c>
      <c r="F4735">
        <v>1650</v>
      </c>
      <c r="G4735" t="s">
        <v>98</v>
      </c>
      <c r="H4735" t="s">
        <v>434</v>
      </c>
      <c r="I4735" t="s">
        <v>447</v>
      </c>
      <c r="K4735">
        <v>28.13</v>
      </c>
      <c r="L4735">
        <v>51.1</v>
      </c>
      <c r="M4735" t="s">
        <v>790</v>
      </c>
      <c r="N4735" t="s">
        <v>973</v>
      </c>
      <c r="Q4735">
        <v>7</v>
      </c>
      <c r="R4735">
        <v>2</v>
      </c>
      <c r="S4735" t="s">
        <v>1843</v>
      </c>
      <c r="T4735" t="s">
        <v>3030</v>
      </c>
      <c r="U4735" t="s">
        <v>3400</v>
      </c>
      <c r="V4735" t="s">
        <v>3454</v>
      </c>
      <c r="W4735">
        <v>132</v>
      </c>
      <c r="X4735">
        <v>1105</v>
      </c>
      <c r="Y4735">
        <v>13</v>
      </c>
      <c r="Z4735" t="s">
        <v>3484</v>
      </c>
      <c r="AA4735" t="s">
        <v>6754</v>
      </c>
      <c r="AB4735" t="s">
        <v>8357</v>
      </c>
      <c r="AC4735">
        <v>25</v>
      </c>
      <c r="AD4735" t="s">
        <v>8520</v>
      </c>
      <c r="AE4735" t="s">
        <v>9104</v>
      </c>
      <c r="AF4735" t="s">
        <v>8492</v>
      </c>
      <c r="AG4735" t="s">
        <v>8898</v>
      </c>
    </row>
    <row r="4736" spans="1:33" hidden="1" x14ac:dyDescent="0.25">
      <c r="A4736" t="s">
        <v>73</v>
      </c>
      <c r="B4736">
        <v>2025373</v>
      </c>
      <c r="C4736" t="s">
        <v>86</v>
      </c>
      <c r="D4736">
        <v>9</v>
      </c>
      <c r="E4736" t="s">
        <v>92</v>
      </c>
      <c r="F4736">
        <v>1650</v>
      </c>
      <c r="G4736" t="s">
        <v>98</v>
      </c>
      <c r="H4736" t="s">
        <v>434</v>
      </c>
      <c r="I4736" t="s">
        <v>447</v>
      </c>
      <c r="K4736">
        <v>28.13</v>
      </c>
      <c r="L4736">
        <v>51.1</v>
      </c>
      <c r="M4736" t="s">
        <v>790</v>
      </c>
      <c r="N4736" t="s">
        <v>973</v>
      </c>
      <c r="Q4736">
        <v>8</v>
      </c>
      <c r="R4736">
        <v>8</v>
      </c>
      <c r="S4736" t="s">
        <v>1506</v>
      </c>
      <c r="T4736" t="s">
        <v>2693</v>
      </c>
      <c r="U4736" t="s">
        <v>3401</v>
      </c>
      <c r="V4736" t="s">
        <v>3447</v>
      </c>
      <c r="W4736">
        <v>124</v>
      </c>
      <c r="X4736">
        <v>1130</v>
      </c>
      <c r="Y4736">
        <v>10</v>
      </c>
      <c r="Z4736" t="s">
        <v>3508</v>
      </c>
      <c r="AA4736" t="s">
        <v>6755</v>
      </c>
      <c r="AB4736" t="s">
        <v>7353</v>
      </c>
      <c r="AC4736">
        <v>63</v>
      </c>
      <c r="AD4736" t="s">
        <v>8695</v>
      </c>
      <c r="AE4736" t="s">
        <v>9105</v>
      </c>
      <c r="AF4736" t="s">
        <v>8764</v>
      </c>
      <c r="AG4736" t="s">
        <v>8748</v>
      </c>
    </row>
    <row r="4737" spans="1:33" hidden="1" x14ac:dyDescent="0.25">
      <c r="A4737" t="s">
        <v>73</v>
      </c>
      <c r="B4737">
        <v>2025373</v>
      </c>
      <c r="C4737" t="s">
        <v>86</v>
      </c>
      <c r="D4737">
        <v>9</v>
      </c>
      <c r="E4737" t="s">
        <v>92</v>
      </c>
      <c r="F4737">
        <v>1650</v>
      </c>
      <c r="G4737" t="s">
        <v>98</v>
      </c>
      <c r="H4737" t="s">
        <v>434</v>
      </c>
      <c r="I4737" t="s">
        <v>447</v>
      </c>
      <c r="K4737">
        <v>28.13</v>
      </c>
      <c r="L4737">
        <v>51.1</v>
      </c>
      <c r="M4737" t="s">
        <v>790</v>
      </c>
      <c r="N4737" t="s">
        <v>973</v>
      </c>
      <c r="Q4737">
        <v>9</v>
      </c>
      <c r="R4737">
        <v>14</v>
      </c>
      <c r="S4737" t="s">
        <v>1939</v>
      </c>
      <c r="T4737" t="s">
        <v>3126</v>
      </c>
      <c r="U4737" t="s">
        <v>3398</v>
      </c>
      <c r="V4737" t="s">
        <v>3446</v>
      </c>
      <c r="W4737">
        <v>119</v>
      </c>
      <c r="X4737">
        <v>1137</v>
      </c>
      <c r="Y4737">
        <v>1</v>
      </c>
      <c r="Z4737" t="s">
        <v>3492</v>
      </c>
      <c r="AA4737" t="s">
        <v>6756</v>
      </c>
      <c r="AB4737" t="s">
        <v>8358</v>
      </c>
      <c r="AC4737">
        <v>108</v>
      </c>
      <c r="AD4737" t="s">
        <v>8958</v>
      </c>
      <c r="AE4737" t="s">
        <v>9359</v>
      </c>
      <c r="AF4737" t="s">
        <v>8444</v>
      </c>
      <c r="AG4737" t="s">
        <v>8448</v>
      </c>
    </row>
    <row r="4738" spans="1:33" hidden="1" x14ac:dyDescent="0.25">
      <c r="A4738" t="s">
        <v>73</v>
      </c>
      <c r="B4738">
        <v>2025373</v>
      </c>
      <c r="C4738" t="s">
        <v>86</v>
      </c>
      <c r="D4738">
        <v>9</v>
      </c>
      <c r="E4738" t="s">
        <v>92</v>
      </c>
      <c r="F4738">
        <v>1650</v>
      </c>
      <c r="G4738" t="s">
        <v>98</v>
      </c>
      <c r="H4738" t="s">
        <v>434</v>
      </c>
      <c r="I4738" t="s">
        <v>447</v>
      </c>
      <c r="K4738">
        <v>28.13</v>
      </c>
      <c r="L4738">
        <v>51.1</v>
      </c>
      <c r="M4738" t="s">
        <v>790</v>
      </c>
      <c r="N4738" t="s">
        <v>973</v>
      </c>
      <c r="Q4738">
        <v>10</v>
      </c>
      <c r="R4738">
        <v>10</v>
      </c>
      <c r="S4738" t="s">
        <v>1150</v>
      </c>
      <c r="T4738" t="s">
        <v>2337</v>
      </c>
      <c r="U4738" t="s">
        <v>3410</v>
      </c>
      <c r="V4738" t="s">
        <v>3443</v>
      </c>
      <c r="W4738">
        <v>121</v>
      </c>
      <c r="X4738">
        <v>1220</v>
      </c>
      <c r="Y4738">
        <v>4</v>
      </c>
      <c r="Z4738" t="s">
        <v>3492</v>
      </c>
      <c r="AA4738" t="s">
        <v>6062</v>
      </c>
      <c r="AB4738" t="s">
        <v>876</v>
      </c>
      <c r="AC4738">
        <v>24</v>
      </c>
      <c r="AD4738" t="s">
        <v>8959</v>
      </c>
      <c r="AE4738" t="s">
        <v>9199</v>
      </c>
      <c r="AF4738" t="s">
        <v>8493</v>
      </c>
      <c r="AG4738" t="s">
        <v>8729</v>
      </c>
    </row>
    <row r="4739" spans="1:33" hidden="1" x14ac:dyDescent="0.25">
      <c r="A4739" t="s">
        <v>73</v>
      </c>
      <c r="B4739">
        <v>2025373</v>
      </c>
      <c r="C4739" t="s">
        <v>86</v>
      </c>
      <c r="D4739">
        <v>9</v>
      </c>
      <c r="E4739" t="s">
        <v>92</v>
      </c>
      <c r="F4739">
        <v>1650</v>
      </c>
      <c r="G4739" t="s">
        <v>98</v>
      </c>
      <c r="H4739" t="s">
        <v>434</v>
      </c>
      <c r="I4739" t="s">
        <v>447</v>
      </c>
      <c r="K4739">
        <v>28.13</v>
      </c>
      <c r="L4739">
        <v>51.1</v>
      </c>
      <c r="M4739" t="s">
        <v>790</v>
      </c>
      <c r="N4739" t="s">
        <v>973</v>
      </c>
      <c r="Q4739">
        <v>11</v>
      </c>
      <c r="R4739">
        <v>3</v>
      </c>
      <c r="S4739" t="s">
        <v>1669</v>
      </c>
      <c r="T4739" t="s">
        <v>2856</v>
      </c>
      <c r="U4739" t="s">
        <v>3417</v>
      </c>
      <c r="V4739" t="s">
        <v>3456</v>
      </c>
      <c r="W4739">
        <v>132</v>
      </c>
      <c r="X4739">
        <v>1111</v>
      </c>
      <c r="Y4739">
        <v>9</v>
      </c>
      <c r="Z4739" t="s">
        <v>3488</v>
      </c>
      <c r="AA4739" t="s">
        <v>6576</v>
      </c>
      <c r="AB4739" t="s">
        <v>867</v>
      </c>
      <c r="AC4739">
        <v>60</v>
      </c>
      <c r="AD4739" t="s">
        <v>9195</v>
      </c>
      <c r="AE4739" t="s">
        <v>9360</v>
      </c>
      <c r="AF4739" t="s">
        <v>457</v>
      </c>
      <c r="AG4739" t="s">
        <v>9440</v>
      </c>
    </row>
    <row r="4740" spans="1:33" hidden="1" x14ac:dyDescent="0.25">
      <c r="A4740" t="s">
        <v>73</v>
      </c>
      <c r="B4740">
        <v>2025373</v>
      </c>
      <c r="C4740" t="s">
        <v>86</v>
      </c>
      <c r="D4740">
        <v>9</v>
      </c>
      <c r="E4740" t="s">
        <v>92</v>
      </c>
      <c r="F4740">
        <v>1650</v>
      </c>
      <c r="G4740" t="s">
        <v>98</v>
      </c>
      <c r="H4740" t="s">
        <v>434</v>
      </c>
      <c r="I4740" t="s">
        <v>447</v>
      </c>
      <c r="K4740">
        <v>28.13</v>
      </c>
      <c r="L4740">
        <v>51.1</v>
      </c>
      <c r="M4740" t="s">
        <v>790</v>
      </c>
      <c r="N4740" t="s">
        <v>973</v>
      </c>
      <c r="Q4740">
        <v>12</v>
      </c>
      <c r="R4740">
        <v>7</v>
      </c>
      <c r="S4740" t="s">
        <v>1217</v>
      </c>
      <c r="T4740" t="s">
        <v>2404</v>
      </c>
      <c r="U4740" t="s">
        <v>3409</v>
      </c>
      <c r="V4740" t="s">
        <v>3460</v>
      </c>
      <c r="W4740">
        <v>125</v>
      </c>
      <c r="X4740">
        <v>1089</v>
      </c>
      <c r="Y4740">
        <v>12</v>
      </c>
      <c r="Z4740" t="s">
        <v>3516</v>
      </c>
      <c r="AA4740" t="s">
        <v>6757</v>
      </c>
      <c r="AB4740" t="s">
        <v>938</v>
      </c>
      <c r="AC4740">
        <v>37</v>
      </c>
      <c r="AD4740" t="s">
        <v>9055</v>
      </c>
      <c r="AE4740" t="s">
        <v>8876</v>
      </c>
      <c r="AF4740" t="s">
        <v>9440</v>
      </c>
      <c r="AG4740" t="s">
        <v>8414</v>
      </c>
    </row>
    <row r="4741" spans="1:33" hidden="1" x14ac:dyDescent="0.25">
      <c r="A4741" t="s">
        <v>73</v>
      </c>
      <c r="B4741">
        <v>2025373</v>
      </c>
      <c r="C4741" t="s">
        <v>86</v>
      </c>
      <c r="D4741">
        <v>9</v>
      </c>
      <c r="E4741" t="s">
        <v>92</v>
      </c>
      <c r="F4741">
        <v>1650</v>
      </c>
      <c r="G4741" t="s">
        <v>98</v>
      </c>
      <c r="H4741" t="s">
        <v>434</v>
      </c>
      <c r="I4741" t="s">
        <v>447</v>
      </c>
      <c r="K4741">
        <v>28.13</v>
      </c>
      <c r="L4741">
        <v>51.1</v>
      </c>
      <c r="M4741" t="s">
        <v>790</v>
      </c>
      <c r="N4741" t="s">
        <v>973</v>
      </c>
      <c r="Q4741">
        <v>13</v>
      </c>
      <c r="R4741">
        <v>11</v>
      </c>
      <c r="S4741" t="s">
        <v>2108</v>
      </c>
      <c r="T4741" t="s">
        <v>3295</v>
      </c>
      <c r="U4741" t="s">
        <v>3418</v>
      </c>
      <c r="V4741" t="s">
        <v>3440</v>
      </c>
      <c r="W4741">
        <v>119</v>
      </c>
      <c r="X4741">
        <v>1051</v>
      </c>
      <c r="Y4741">
        <v>8</v>
      </c>
      <c r="Z4741" t="s">
        <v>3502</v>
      </c>
      <c r="AA4741" t="s">
        <v>5238</v>
      </c>
      <c r="AB4741" t="s">
        <v>875</v>
      </c>
      <c r="AC4741">
        <v>138</v>
      </c>
      <c r="AD4741" t="s">
        <v>9165</v>
      </c>
      <c r="AE4741" t="s">
        <v>9199</v>
      </c>
      <c r="AF4741" t="s">
        <v>8863</v>
      </c>
      <c r="AG4741" t="s">
        <v>9053</v>
      </c>
    </row>
    <row r="4742" spans="1:33" hidden="1" x14ac:dyDescent="0.25">
      <c r="A4742" t="s">
        <v>73</v>
      </c>
      <c r="B4742">
        <v>2025373</v>
      </c>
      <c r="C4742" t="s">
        <v>86</v>
      </c>
      <c r="D4742">
        <v>9</v>
      </c>
      <c r="E4742" t="s">
        <v>92</v>
      </c>
      <c r="F4742">
        <v>1650</v>
      </c>
      <c r="G4742" t="s">
        <v>98</v>
      </c>
      <c r="H4742" t="s">
        <v>434</v>
      </c>
      <c r="I4742" t="s">
        <v>447</v>
      </c>
      <c r="K4742">
        <v>28.13</v>
      </c>
      <c r="L4742">
        <v>51.1</v>
      </c>
      <c r="M4742" t="s">
        <v>790</v>
      </c>
      <c r="N4742" t="s">
        <v>973</v>
      </c>
      <c r="Q4742">
        <v>14</v>
      </c>
      <c r="R4742">
        <v>6</v>
      </c>
      <c r="S4742" t="s">
        <v>1569</v>
      </c>
      <c r="T4742" t="s">
        <v>2756</v>
      </c>
      <c r="U4742" t="s">
        <v>3406</v>
      </c>
      <c r="V4742" t="s">
        <v>3452</v>
      </c>
      <c r="W4742">
        <v>126</v>
      </c>
      <c r="X4742">
        <v>1172</v>
      </c>
      <c r="Y4742">
        <v>11</v>
      </c>
      <c r="Z4742" t="s">
        <v>3517</v>
      </c>
      <c r="AA4742" t="s">
        <v>6758</v>
      </c>
      <c r="AB4742" t="s">
        <v>915</v>
      </c>
      <c r="AC4742">
        <v>25</v>
      </c>
      <c r="AD4742" t="s">
        <v>8697</v>
      </c>
      <c r="AE4742" t="s">
        <v>8876</v>
      </c>
      <c r="AF4742" t="s">
        <v>8651</v>
      </c>
      <c r="AG4742" t="s">
        <v>8556</v>
      </c>
    </row>
    <row r="4743" spans="1:33" hidden="1" x14ac:dyDescent="0.25">
      <c r="A4743" t="s">
        <v>74</v>
      </c>
      <c r="B4743" t="s">
        <v>75</v>
      </c>
      <c r="C4743" t="s">
        <v>86</v>
      </c>
      <c r="D4743">
        <v>1</v>
      </c>
      <c r="E4743" t="s">
        <v>90</v>
      </c>
      <c r="F4743">
        <v>1000</v>
      </c>
      <c r="G4743" t="s">
        <v>98</v>
      </c>
      <c r="H4743" t="s">
        <v>435</v>
      </c>
      <c r="I4743" t="s">
        <v>446</v>
      </c>
      <c r="J4743" t="s">
        <v>452</v>
      </c>
      <c r="K4743" t="s">
        <v>454</v>
      </c>
      <c r="L4743" t="s">
        <v>465</v>
      </c>
      <c r="M4743" t="s">
        <v>791</v>
      </c>
      <c r="Q4743">
        <v>1</v>
      </c>
      <c r="R4743">
        <v>8</v>
      </c>
      <c r="S4743" t="s">
        <v>2192</v>
      </c>
      <c r="T4743" t="s">
        <v>3379</v>
      </c>
      <c r="U4743" t="s">
        <v>3421</v>
      </c>
      <c r="V4743" t="s">
        <v>3458</v>
      </c>
      <c r="W4743">
        <v>127</v>
      </c>
      <c r="X4743">
        <v>1151</v>
      </c>
      <c r="Y4743">
        <v>11</v>
      </c>
      <c r="Z4743" t="s">
        <v>3478</v>
      </c>
      <c r="AA4743" t="s">
        <v>5675</v>
      </c>
      <c r="AB4743" t="s">
        <v>7061</v>
      </c>
      <c r="AC4743">
        <v>1.5</v>
      </c>
      <c r="AD4743" t="s">
        <v>8662</v>
      </c>
      <c r="AE4743" t="s">
        <v>9442</v>
      </c>
      <c r="AF4743" t="s">
        <v>9238</v>
      </c>
    </row>
    <row r="4744" spans="1:33" hidden="1" x14ac:dyDescent="0.25">
      <c r="A4744" t="s">
        <v>74</v>
      </c>
      <c r="B4744" t="s">
        <v>75</v>
      </c>
      <c r="C4744" t="s">
        <v>86</v>
      </c>
      <c r="D4744">
        <v>1</v>
      </c>
      <c r="E4744" t="s">
        <v>90</v>
      </c>
      <c r="F4744">
        <v>1000</v>
      </c>
      <c r="G4744" t="s">
        <v>98</v>
      </c>
      <c r="H4744" t="s">
        <v>435</v>
      </c>
      <c r="I4744" t="s">
        <v>446</v>
      </c>
      <c r="J4744" t="s">
        <v>452</v>
      </c>
      <c r="K4744" t="s">
        <v>454</v>
      </c>
      <c r="L4744" t="s">
        <v>465</v>
      </c>
      <c r="M4744" t="s">
        <v>791</v>
      </c>
      <c r="Q4744">
        <v>2</v>
      </c>
      <c r="R4744">
        <v>2</v>
      </c>
      <c r="S4744" t="s">
        <v>1877</v>
      </c>
      <c r="T4744" t="s">
        <v>3064</v>
      </c>
      <c r="U4744" t="s">
        <v>3411</v>
      </c>
      <c r="V4744" t="s">
        <v>3448</v>
      </c>
      <c r="W4744">
        <v>135</v>
      </c>
      <c r="X4744">
        <v>1162</v>
      </c>
      <c r="Y4744">
        <v>6</v>
      </c>
      <c r="Z4744" t="s">
        <v>3505</v>
      </c>
      <c r="AA4744" t="s">
        <v>6759</v>
      </c>
      <c r="AB4744" t="s">
        <v>8359</v>
      </c>
      <c r="AC4744">
        <v>6.7</v>
      </c>
      <c r="AD4744" t="s">
        <v>8997</v>
      </c>
      <c r="AE4744" t="s">
        <v>9442</v>
      </c>
      <c r="AF4744" t="s">
        <v>9395</v>
      </c>
    </row>
    <row r="4745" spans="1:33" hidden="1" x14ac:dyDescent="0.25">
      <c r="A4745" t="s">
        <v>74</v>
      </c>
      <c r="B4745" t="s">
        <v>75</v>
      </c>
      <c r="C4745" t="s">
        <v>86</v>
      </c>
      <c r="D4745">
        <v>1</v>
      </c>
      <c r="E4745" t="s">
        <v>90</v>
      </c>
      <c r="F4745">
        <v>1000</v>
      </c>
      <c r="G4745" t="s">
        <v>98</v>
      </c>
      <c r="H4745" t="s">
        <v>435</v>
      </c>
      <c r="I4745" t="s">
        <v>446</v>
      </c>
      <c r="J4745" t="s">
        <v>452</v>
      </c>
      <c r="K4745" t="s">
        <v>454</v>
      </c>
      <c r="L4745" t="s">
        <v>465</v>
      </c>
      <c r="M4745" t="s">
        <v>791</v>
      </c>
      <c r="Q4745">
        <v>3</v>
      </c>
      <c r="R4745">
        <v>4</v>
      </c>
      <c r="S4745" t="s">
        <v>1741</v>
      </c>
      <c r="T4745" t="s">
        <v>2928</v>
      </c>
      <c r="U4745" t="s">
        <v>3399</v>
      </c>
      <c r="V4745" t="s">
        <v>3452</v>
      </c>
      <c r="W4745">
        <v>133</v>
      </c>
      <c r="X4745">
        <v>1188</v>
      </c>
      <c r="Y4745">
        <v>7</v>
      </c>
      <c r="Z4745" t="s">
        <v>3514</v>
      </c>
      <c r="AA4745" t="s">
        <v>6760</v>
      </c>
      <c r="AB4745" t="s">
        <v>7289</v>
      </c>
      <c r="AC4745">
        <v>19</v>
      </c>
      <c r="AD4745" t="s">
        <v>8797</v>
      </c>
      <c r="AE4745" t="s">
        <v>9256</v>
      </c>
      <c r="AF4745" t="s">
        <v>9311</v>
      </c>
    </row>
    <row r="4746" spans="1:33" hidden="1" x14ac:dyDescent="0.25">
      <c r="A4746" t="s">
        <v>74</v>
      </c>
      <c r="B4746" t="s">
        <v>75</v>
      </c>
      <c r="C4746" t="s">
        <v>86</v>
      </c>
      <c r="D4746">
        <v>1</v>
      </c>
      <c r="E4746" t="s">
        <v>90</v>
      </c>
      <c r="F4746">
        <v>1000</v>
      </c>
      <c r="G4746" t="s">
        <v>98</v>
      </c>
      <c r="H4746" t="s">
        <v>435</v>
      </c>
      <c r="I4746" t="s">
        <v>446</v>
      </c>
      <c r="J4746" t="s">
        <v>452</v>
      </c>
      <c r="K4746" t="s">
        <v>454</v>
      </c>
      <c r="L4746" t="s">
        <v>465</v>
      </c>
      <c r="M4746" t="s">
        <v>791</v>
      </c>
      <c r="Q4746">
        <v>4</v>
      </c>
      <c r="R4746">
        <v>14</v>
      </c>
      <c r="S4746" t="s">
        <v>1299</v>
      </c>
      <c r="T4746" t="s">
        <v>2486</v>
      </c>
      <c r="U4746" t="s">
        <v>3406</v>
      </c>
      <c r="V4746" t="s">
        <v>3459</v>
      </c>
      <c r="W4746">
        <v>120</v>
      </c>
      <c r="X4746">
        <v>1197</v>
      </c>
      <c r="Y4746">
        <v>9</v>
      </c>
      <c r="Z4746" t="s">
        <v>3484</v>
      </c>
      <c r="AA4746" t="s">
        <v>6761</v>
      </c>
      <c r="AB4746" t="s">
        <v>6867</v>
      </c>
      <c r="AC4746">
        <v>12</v>
      </c>
      <c r="AD4746" t="s">
        <v>9212</v>
      </c>
      <c r="AE4746" t="s">
        <v>9464</v>
      </c>
      <c r="AF4746" t="s">
        <v>8861</v>
      </c>
    </row>
    <row r="4747" spans="1:33" hidden="1" x14ac:dyDescent="0.25">
      <c r="A4747" t="s">
        <v>74</v>
      </c>
      <c r="B4747" t="s">
        <v>75</v>
      </c>
      <c r="C4747" t="s">
        <v>86</v>
      </c>
      <c r="D4747">
        <v>1</v>
      </c>
      <c r="E4747" t="s">
        <v>90</v>
      </c>
      <c r="F4747">
        <v>1000</v>
      </c>
      <c r="G4747" t="s">
        <v>98</v>
      </c>
      <c r="H4747" t="s">
        <v>435</v>
      </c>
      <c r="I4747" t="s">
        <v>446</v>
      </c>
      <c r="J4747" t="s">
        <v>452</v>
      </c>
      <c r="K4747" t="s">
        <v>454</v>
      </c>
      <c r="L4747" t="s">
        <v>465</v>
      </c>
      <c r="M4747" t="s">
        <v>791</v>
      </c>
      <c r="Q4747">
        <v>5</v>
      </c>
      <c r="R4747">
        <v>10</v>
      </c>
      <c r="S4747" t="s">
        <v>2193</v>
      </c>
      <c r="T4747" t="s">
        <v>3380</v>
      </c>
      <c r="U4747" t="s">
        <v>3398</v>
      </c>
      <c r="V4747" t="s">
        <v>3447</v>
      </c>
      <c r="W4747">
        <v>127</v>
      </c>
      <c r="X4747">
        <v>1164</v>
      </c>
      <c r="Y4747">
        <v>1</v>
      </c>
      <c r="Z4747" t="s">
        <v>3485</v>
      </c>
      <c r="AA4747" t="s">
        <v>6053</v>
      </c>
      <c r="AB4747" t="s">
        <v>7344</v>
      </c>
      <c r="AC4747">
        <v>65</v>
      </c>
      <c r="AD4747" t="s">
        <v>8663</v>
      </c>
      <c r="AE4747" t="s">
        <v>9464</v>
      </c>
      <c r="AF4747" t="s">
        <v>8649</v>
      </c>
    </row>
    <row r="4748" spans="1:33" hidden="1" x14ac:dyDescent="0.25">
      <c r="A4748" t="s">
        <v>74</v>
      </c>
      <c r="B4748" t="s">
        <v>75</v>
      </c>
      <c r="C4748" t="s">
        <v>86</v>
      </c>
      <c r="D4748">
        <v>1</v>
      </c>
      <c r="E4748" t="s">
        <v>90</v>
      </c>
      <c r="F4748">
        <v>1000</v>
      </c>
      <c r="G4748" t="s">
        <v>98</v>
      </c>
      <c r="H4748" t="s">
        <v>435</v>
      </c>
      <c r="I4748" t="s">
        <v>446</v>
      </c>
      <c r="J4748" t="s">
        <v>452</v>
      </c>
      <c r="K4748" t="s">
        <v>454</v>
      </c>
      <c r="L4748" t="s">
        <v>465</v>
      </c>
      <c r="M4748" t="s">
        <v>791</v>
      </c>
      <c r="Q4748">
        <v>6</v>
      </c>
      <c r="R4748">
        <v>6</v>
      </c>
      <c r="S4748" t="s">
        <v>2091</v>
      </c>
      <c r="T4748" t="s">
        <v>3278</v>
      </c>
      <c r="U4748" t="s">
        <v>3412</v>
      </c>
      <c r="V4748" t="s">
        <v>3451</v>
      </c>
      <c r="W4748">
        <v>128</v>
      </c>
      <c r="X4748">
        <v>1066</v>
      </c>
      <c r="Y4748">
        <v>10</v>
      </c>
      <c r="Z4748" t="s">
        <v>3487</v>
      </c>
      <c r="AA4748" t="s">
        <v>5576</v>
      </c>
      <c r="AB4748" t="s">
        <v>7029</v>
      </c>
      <c r="AC4748">
        <v>16</v>
      </c>
      <c r="AD4748" t="s">
        <v>460</v>
      </c>
      <c r="AE4748" t="s">
        <v>9464</v>
      </c>
      <c r="AF4748" t="s">
        <v>8476</v>
      </c>
    </row>
    <row r="4749" spans="1:33" hidden="1" x14ac:dyDescent="0.25">
      <c r="A4749" t="s">
        <v>74</v>
      </c>
      <c r="B4749" t="s">
        <v>75</v>
      </c>
      <c r="C4749" t="s">
        <v>86</v>
      </c>
      <c r="D4749">
        <v>1</v>
      </c>
      <c r="E4749" t="s">
        <v>90</v>
      </c>
      <c r="F4749">
        <v>1000</v>
      </c>
      <c r="G4749" t="s">
        <v>98</v>
      </c>
      <c r="H4749" t="s">
        <v>435</v>
      </c>
      <c r="I4749" t="s">
        <v>446</v>
      </c>
      <c r="J4749" t="s">
        <v>452</v>
      </c>
      <c r="K4749" t="s">
        <v>454</v>
      </c>
      <c r="L4749" t="s">
        <v>465</v>
      </c>
      <c r="M4749" t="s">
        <v>791</v>
      </c>
      <c r="Q4749">
        <v>7</v>
      </c>
      <c r="R4749">
        <v>5</v>
      </c>
      <c r="S4749" t="s">
        <v>2053</v>
      </c>
      <c r="T4749" t="s">
        <v>3240</v>
      </c>
      <c r="U4749" t="s">
        <v>3402</v>
      </c>
      <c r="V4749" t="s">
        <v>3445</v>
      </c>
      <c r="W4749">
        <v>126</v>
      </c>
      <c r="X4749">
        <v>1160</v>
      </c>
      <c r="Y4749">
        <v>5</v>
      </c>
      <c r="Z4749" t="s">
        <v>3499</v>
      </c>
      <c r="AA4749" t="s">
        <v>6762</v>
      </c>
      <c r="AB4749" t="s">
        <v>8360</v>
      </c>
      <c r="AC4749">
        <v>29</v>
      </c>
      <c r="AD4749" t="s">
        <v>454</v>
      </c>
      <c r="AE4749" t="s">
        <v>9383</v>
      </c>
      <c r="AF4749" t="s">
        <v>8654</v>
      </c>
    </row>
    <row r="4750" spans="1:33" hidden="1" x14ac:dyDescent="0.25">
      <c r="A4750" t="s">
        <v>74</v>
      </c>
      <c r="B4750" t="s">
        <v>75</v>
      </c>
      <c r="C4750" t="s">
        <v>86</v>
      </c>
      <c r="D4750">
        <v>1</v>
      </c>
      <c r="E4750" t="s">
        <v>90</v>
      </c>
      <c r="F4750">
        <v>1000</v>
      </c>
      <c r="G4750" t="s">
        <v>98</v>
      </c>
      <c r="H4750" t="s">
        <v>435</v>
      </c>
      <c r="I4750" t="s">
        <v>446</v>
      </c>
      <c r="J4750" t="s">
        <v>452</v>
      </c>
      <c r="K4750" t="s">
        <v>454</v>
      </c>
      <c r="L4750" t="s">
        <v>465</v>
      </c>
      <c r="M4750" t="s">
        <v>791</v>
      </c>
      <c r="Q4750">
        <v>8</v>
      </c>
      <c r="R4750">
        <v>11</v>
      </c>
      <c r="S4750" t="s">
        <v>2145</v>
      </c>
      <c r="T4750" t="s">
        <v>3332</v>
      </c>
      <c r="U4750" t="s">
        <v>3422</v>
      </c>
      <c r="V4750" t="s">
        <v>3446</v>
      </c>
      <c r="W4750">
        <v>127</v>
      </c>
      <c r="X4750">
        <v>1083</v>
      </c>
      <c r="Y4750">
        <v>12</v>
      </c>
      <c r="Z4750" t="s">
        <v>3501</v>
      </c>
      <c r="AA4750" t="s">
        <v>6763</v>
      </c>
      <c r="AB4750" t="s">
        <v>8025</v>
      </c>
      <c r="AC4750">
        <v>12</v>
      </c>
      <c r="AD4750" t="s">
        <v>9099</v>
      </c>
      <c r="AE4750" t="s">
        <v>9443</v>
      </c>
      <c r="AF4750" t="s">
        <v>8490</v>
      </c>
    </row>
    <row r="4751" spans="1:33" hidden="1" x14ac:dyDescent="0.25">
      <c r="A4751" t="s">
        <v>74</v>
      </c>
      <c r="B4751" t="s">
        <v>75</v>
      </c>
      <c r="C4751" t="s">
        <v>86</v>
      </c>
      <c r="D4751">
        <v>1</v>
      </c>
      <c r="E4751" t="s">
        <v>90</v>
      </c>
      <c r="F4751">
        <v>1000</v>
      </c>
      <c r="G4751" t="s">
        <v>98</v>
      </c>
      <c r="H4751" t="s">
        <v>435</v>
      </c>
      <c r="I4751" t="s">
        <v>446</v>
      </c>
      <c r="J4751" t="s">
        <v>452</v>
      </c>
      <c r="K4751" t="s">
        <v>454</v>
      </c>
      <c r="L4751" t="s">
        <v>465</v>
      </c>
      <c r="M4751" t="s">
        <v>791</v>
      </c>
      <c r="Q4751">
        <v>9</v>
      </c>
      <c r="R4751">
        <v>12</v>
      </c>
      <c r="S4751" t="s">
        <v>2194</v>
      </c>
      <c r="T4751" t="s">
        <v>3381</v>
      </c>
      <c r="U4751" t="s">
        <v>3397</v>
      </c>
      <c r="V4751" t="s">
        <v>3449</v>
      </c>
      <c r="W4751">
        <v>127</v>
      </c>
      <c r="X4751">
        <v>1053</v>
      </c>
      <c r="Y4751">
        <v>8</v>
      </c>
      <c r="Z4751" t="s">
        <v>3501</v>
      </c>
      <c r="AA4751" t="s">
        <v>6764</v>
      </c>
      <c r="AB4751" t="s">
        <v>8025</v>
      </c>
      <c r="AC4751">
        <v>120</v>
      </c>
      <c r="AD4751" t="s">
        <v>8798</v>
      </c>
      <c r="AE4751" t="s">
        <v>9242</v>
      </c>
      <c r="AF4751" t="s">
        <v>8862</v>
      </c>
    </row>
    <row r="4752" spans="1:33" hidden="1" x14ac:dyDescent="0.25">
      <c r="A4752" t="s">
        <v>74</v>
      </c>
      <c r="B4752" t="s">
        <v>75</v>
      </c>
      <c r="C4752" t="s">
        <v>86</v>
      </c>
      <c r="D4752">
        <v>1</v>
      </c>
      <c r="E4752" t="s">
        <v>90</v>
      </c>
      <c r="F4752">
        <v>1000</v>
      </c>
      <c r="G4752" t="s">
        <v>98</v>
      </c>
      <c r="H4752" t="s">
        <v>435</v>
      </c>
      <c r="I4752" t="s">
        <v>446</v>
      </c>
      <c r="J4752" t="s">
        <v>452</v>
      </c>
      <c r="K4752" t="s">
        <v>454</v>
      </c>
      <c r="L4752" t="s">
        <v>465</v>
      </c>
      <c r="M4752" t="s">
        <v>791</v>
      </c>
      <c r="Q4752">
        <v>10</v>
      </c>
      <c r="R4752">
        <v>13</v>
      </c>
      <c r="S4752" t="s">
        <v>2195</v>
      </c>
      <c r="T4752" t="s">
        <v>3382</v>
      </c>
      <c r="U4752" t="s">
        <v>3409</v>
      </c>
      <c r="V4752" t="s">
        <v>3441</v>
      </c>
      <c r="W4752">
        <v>123</v>
      </c>
      <c r="X4752">
        <v>1167</v>
      </c>
      <c r="Y4752">
        <v>3</v>
      </c>
      <c r="Z4752" t="s">
        <v>3510</v>
      </c>
      <c r="AA4752" t="s">
        <v>6765</v>
      </c>
      <c r="AB4752" t="s">
        <v>8361</v>
      </c>
      <c r="AC4752">
        <v>94</v>
      </c>
      <c r="AD4752" t="s">
        <v>9212</v>
      </c>
      <c r="AE4752" t="s">
        <v>9443</v>
      </c>
      <c r="AF4752" t="s">
        <v>8448</v>
      </c>
    </row>
    <row r="4753" spans="1:34" hidden="1" x14ac:dyDescent="0.25">
      <c r="A4753" t="s">
        <v>74</v>
      </c>
      <c r="B4753" t="s">
        <v>75</v>
      </c>
      <c r="C4753" t="s">
        <v>86</v>
      </c>
      <c r="D4753">
        <v>1</v>
      </c>
      <c r="E4753" t="s">
        <v>90</v>
      </c>
      <c r="F4753">
        <v>1000</v>
      </c>
      <c r="G4753" t="s">
        <v>98</v>
      </c>
      <c r="H4753" t="s">
        <v>435</v>
      </c>
      <c r="I4753" t="s">
        <v>446</v>
      </c>
      <c r="J4753" t="s">
        <v>452</v>
      </c>
      <c r="K4753" t="s">
        <v>454</v>
      </c>
      <c r="L4753" t="s">
        <v>465</v>
      </c>
      <c r="M4753" t="s">
        <v>791</v>
      </c>
      <c r="Q4753">
        <v>11</v>
      </c>
      <c r="R4753">
        <v>3</v>
      </c>
      <c r="S4753" t="s">
        <v>1520</v>
      </c>
      <c r="T4753" t="s">
        <v>2707</v>
      </c>
      <c r="U4753" t="s">
        <v>3400</v>
      </c>
      <c r="V4753" t="s">
        <v>3443</v>
      </c>
      <c r="W4753">
        <v>133</v>
      </c>
      <c r="X4753">
        <v>1183</v>
      </c>
      <c r="Y4753">
        <v>2</v>
      </c>
      <c r="Z4753" t="s">
        <v>3510</v>
      </c>
      <c r="AA4753" t="s">
        <v>6489</v>
      </c>
      <c r="AB4753" t="s">
        <v>8362</v>
      </c>
      <c r="AC4753">
        <v>34</v>
      </c>
      <c r="AD4753" t="s">
        <v>460</v>
      </c>
      <c r="AE4753" t="s">
        <v>9464</v>
      </c>
      <c r="AF4753" t="s">
        <v>8399</v>
      </c>
    </row>
    <row r="4754" spans="1:34" hidden="1" x14ac:dyDescent="0.25">
      <c r="A4754" t="s">
        <v>74</v>
      </c>
      <c r="B4754" t="s">
        <v>75</v>
      </c>
      <c r="C4754" t="s">
        <v>86</v>
      </c>
      <c r="D4754">
        <v>1</v>
      </c>
      <c r="E4754" t="s">
        <v>90</v>
      </c>
      <c r="F4754">
        <v>1000</v>
      </c>
      <c r="G4754" t="s">
        <v>98</v>
      </c>
      <c r="H4754" t="s">
        <v>435</v>
      </c>
      <c r="I4754" t="s">
        <v>446</v>
      </c>
      <c r="J4754" t="s">
        <v>452</v>
      </c>
      <c r="K4754" t="s">
        <v>454</v>
      </c>
      <c r="L4754" t="s">
        <v>465</v>
      </c>
      <c r="M4754" t="s">
        <v>791</v>
      </c>
      <c r="Q4754">
        <v>12</v>
      </c>
      <c r="R4754">
        <v>7</v>
      </c>
      <c r="S4754" t="s">
        <v>2128</v>
      </c>
      <c r="T4754" t="s">
        <v>3315</v>
      </c>
      <c r="U4754" t="s">
        <v>3415</v>
      </c>
      <c r="V4754" t="s">
        <v>3456</v>
      </c>
      <c r="W4754">
        <v>127</v>
      </c>
      <c r="X4754">
        <v>1110</v>
      </c>
      <c r="Y4754">
        <v>4</v>
      </c>
      <c r="Z4754" t="s">
        <v>3540</v>
      </c>
      <c r="AA4754" t="s">
        <v>6766</v>
      </c>
      <c r="AB4754" t="s">
        <v>8363</v>
      </c>
      <c r="AC4754">
        <v>118</v>
      </c>
      <c r="AD4754" t="s">
        <v>9099</v>
      </c>
      <c r="AE4754" t="s">
        <v>9383</v>
      </c>
      <c r="AF4754" t="s">
        <v>8416</v>
      </c>
    </row>
    <row r="4755" spans="1:34" hidden="1" x14ac:dyDescent="0.25">
      <c r="A4755" t="s">
        <v>74</v>
      </c>
      <c r="B4755" t="s">
        <v>75</v>
      </c>
      <c r="C4755" t="s">
        <v>86</v>
      </c>
      <c r="D4755">
        <v>1</v>
      </c>
      <c r="E4755" t="s">
        <v>90</v>
      </c>
      <c r="F4755">
        <v>1000</v>
      </c>
      <c r="G4755" t="s">
        <v>98</v>
      </c>
      <c r="H4755" t="s">
        <v>435</v>
      </c>
      <c r="I4755" t="s">
        <v>446</v>
      </c>
      <c r="J4755" t="s">
        <v>452</v>
      </c>
      <c r="K4755" t="s">
        <v>454</v>
      </c>
      <c r="L4755" t="s">
        <v>465</v>
      </c>
      <c r="M4755" t="s">
        <v>791</v>
      </c>
      <c r="Q4755">
        <v>13</v>
      </c>
      <c r="R4755">
        <v>1</v>
      </c>
      <c r="S4755" t="s">
        <v>2059</v>
      </c>
      <c r="T4755" t="s">
        <v>3246</v>
      </c>
      <c r="U4755" t="s">
        <v>3410</v>
      </c>
      <c r="V4755" t="s">
        <v>3453</v>
      </c>
      <c r="W4755">
        <v>135</v>
      </c>
      <c r="X4755">
        <v>1101</v>
      </c>
      <c r="Y4755">
        <v>14</v>
      </c>
      <c r="Z4755" t="s">
        <v>3535</v>
      </c>
      <c r="AA4755" t="s">
        <v>6767</v>
      </c>
      <c r="AB4755" t="s">
        <v>6928</v>
      </c>
      <c r="AC4755">
        <v>91</v>
      </c>
      <c r="AD4755" t="s">
        <v>460</v>
      </c>
      <c r="AE4755" t="s">
        <v>9241</v>
      </c>
      <c r="AF4755" t="s">
        <v>8580</v>
      </c>
    </row>
    <row r="4756" spans="1:34" hidden="1" x14ac:dyDescent="0.25">
      <c r="A4756" t="s">
        <v>74</v>
      </c>
      <c r="B4756" t="s">
        <v>75</v>
      </c>
      <c r="C4756" t="s">
        <v>86</v>
      </c>
      <c r="D4756">
        <v>1</v>
      </c>
      <c r="E4756" t="s">
        <v>90</v>
      </c>
      <c r="F4756">
        <v>1000</v>
      </c>
      <c r="G4756" t="s">
        <v>98</v>
      </c>
      <c r="H4756" t="s">
        <v>435</v>
      </c>
      <c r="I4756" t="s">
        <v>446</v>
      </c>
      <c r="J4756" t="s">
        <v>452</v>
      </c>
      <c r="K4756" t="s">
        <v>454</v>
      </c>
      <c r="L4756" t="s">
        <v>465</v>
      </c>
      <c r="M4756" t="s">
        <v>791</v>
      </c>
      <c r="Q4756">
        <v>14</v>
      </c>
      <c r="R4756">
        <v>9</v>
      </c>
      <c r="S4756" t="s">
        <v>2196</v>
      </c>
      <c r="T4756" t="s">
        <v>3383</v>
      </c>
      <c r="U4756" t="s">
        <v>3417</v>
      </c>
      <c r="V4756" t="s">
        <v>3440</v>
      </c>
      <c r="W4756">
        <v>127</v>
      </c>
      <c r="X4756">
        <v>1115</v>
      </c>
      <c r="Y4756">
        <v>13</v>
      </c>
      <c r="Z4756" t="s">
        <v>3545</v>
      </c>
      <c r="AA4756" t="s">
        <v>6768</v>
      </c>
      <c r="AB4756" t="s">
        <v>8364</v>
      </c>
      <c r="AC4756">
        <v>41</v>
      </c>
      <c r="AD4756" t="s">
        <v>8900</v>
      </c>
      <c r="AE4756" t="s">
        <v>9255</v>
      </c>
      <c r="AF4756" t="s">
        <v>8473</v>
      </c>
    </row>
    <row r="4757" spans="1:34" x14ac:dyDescent="0.25">
      <c r="A4757" t="s">
        <v>49</v>
      </c>
      <c r="B4757">
        <v>2025136</v>
      </c>
      <c r="C4757" t="s">
        <v>86</v>
      </c>
      <c r="D4757">
        <v>4</v>
      </c>
      <c r="E4757" t="s">
        <v>90</v>
      </c>
      <c r="F4757">
        <v>1800</v>
      </c>
      <c r="G4757" t="s">
        <v>98</v>
      </c>
      <c r="H4757" t="s">
        <v>223</v>
      </c>
      <c r="I4757" t="s">
        <v>447</v>
      </c>
      <c r="K4757">
        <v>13.82</v>
      </c>
      <c r="L4757">
        <v>36.74</v>
      </c>
      <c r="M4757" t="s">
        <v>604</v>
      </c>
      <c r="N4757" t="s">
        <v>859</v>
      </c>
      <c r="O4757" t="s">
        <v>988</v>
      </c>
      <c r="Q4757">
        <v>1</v>
      </c>
      <c r="R4757">
        <v>1</v>
      </c>
      <c r="S4757" t="s">
        <v>1641</v>
      </c>
      <c r="T4757" t="s">
        <v>2828</v>
      </c>
      <c r="U4757" t="s">
        <v>3411</v>
      </c>
      <c r="V4757" t="s">
        <v>3457</v>
      </c>
      <c r="W4757">
        <v>135</v>
      </c>
      <c r="X4757">
        <v>1162</v>
      </c>
      <c r="Y4757">
        <v>10</v>
      </c>
      <c r="Z4757" t="s">
        <v>3478</v>
      </c>
      <c r="AA4757" t="s">
        <v>4791</v>
      </c>
      <c r="AB4757" t="s">
        <v>988</v>
      </c>
      <c r="AC4757">
        <v>4.7</v>
      </c>
      <c r="AD4757" t="s">
        <v>8576</v>
      </c>
      <c r="AE4757" t="s">
        <v>8891</v>
      </c>
      <c r="AF4757" t="s">
        <v>8761</v>
      </c>
      <c r="AG4757" t="s">
        <v>8597</v>
      </c>
      <c r="AH4757" t="s">
        <v>461</v>
      </c>
    </row>
    <row r="4758" spans="1:34" hidden="1" x14ac:dyDescent="0.25">
      <c r="A4758" t="s">
        <v>74</v>
      </c>
      <c r="B4758" t="s">
        <v>76</v>
      </c>
      <c r="C4758" t="s">
        <v>86</v>
      </c>
      <c r="D4758">
        <v>2</v>
      </c>
      <c r="E4758" t="s">
        <v>90</v>
      </c>
      <c r="F4758">
        <v>1200</v>
      </c>
      <c r="G4758" t="s">
        <v>98</v>
      </c>
      <c r="H4758" t="s">
        <v>436</v>
      </c>
      <c r="I4758" t="s">
        <v>446</v>
      </c>
      <c r="J4758" t="s">
        <v>452</v>
      </c>
      <c r="K4758" t="s">
        <v>455</v>
      </c>
      <c r="L4758" t="s">
        <v>466</v>
      </c>
      <c r="M4758" t="s">
        <v>519</v>
      </c>
      <c r="Q4758">
        <v>2</v>
      </c>
      <c r="R4758">
        <v>4</v>
      </c>
      <c r="S4758" t="s">
        <v>2197</v>
      </c>
      <c r="T4758" t="s">
        <v>3384</v>
      </c>
      <c r="U4758" t="s">
        <v>3404</v>
      </c>
      <c r="V4758" t="s">
        <v>3452</v>
      </c>
      <c r="W4758">
        <v>127</v>
      </c>
      <c r="X4758">
        <v>1169</v>
      </c>
      <c r="Y4758">
        <v>5</v>
      </c>
      <c r="Z4758" t="s">
        <v>3505</v>
      </c>
      <c r="AA4758" t="s">
        <v>4985</v>
      </c>
      <c r="AB4758" t="s">
        <v>580</v>
      </c>
      <c r="AC4758">
        <v>6.6</v>
      </c>
      <c r="AD4758" t="s">
        <v>8765</v>
      </c>
      <c r="AE4758" t="s">
        <v>9386</v>
      </c>
      <c r="AF4758" t="s">
        <v>9235</v>
      </c>
    </row>
    <row r="4759" spans="1:34" hidden="1" x14ac:dyDescent="0.25">
      <c r="A4759" t="s">
        <v>74</v>
      </c>
      <c r="B4759" t="s">
        <v>76</v>
      </c>
      <c r="C4759" t="s">
        <v>86</v>
      </c>
      <c r="D4759">
        <v>2</v>
      </c>
      <c r="E4759" t="s">
        <v>90</v>
      </c>
      <c r="F4759">
        <v>1200</v>
      </c>
      <c r="G4759" t="s">
        <v>98</v>
      </c>
      <c r="H4759" t="s">
        <v>436</v>
      </c>
      <c r="I4759" t="s">
        <v>446</v>
      </c>
      <c r="J4759" t="s">
        <v>452</v>
      </c>
      <c r="K4759" t="s">
        <v>455</v>
      </c>
      <c r="L4759" t="s">
        <v>466</v>
      </c>
      <c r="M4759" t="s">
        <v>519</v>
      </c>
      <c r="Q4759">
        <v>3</v>
      </c>
      <c r="R4759">
        <v>10</v>
      </c>
      <c r="S4759" t="s">
        <v>1734</v>
      </c>
      <c r="T4759" t="s">
        <v>2921</v>
      </c>
      <c r="U4759" t="s">
        <v>3412</v>
      </c>
      <c r="V4759" t="s">
        <v>3458</v>
      </c>
      <c r="W4759">
        <v>122</v>
      </c>
      <c r="X4759">
        <v>1178</v>
      </c>
      <c r="Y4759">
        <v>6</v>
      </c>
      <c r="Z4759" t="s">
        <v>3479</v>
      </c>
      <c r="AA4759" t="s">
        <v>6769</v>
      </c>
      <c r="AB4759" t="s">
        <v>740</v>
      </c>
      <c r="AC4759">
        <v>6.7</v>
      </c>
      <c r="AD4759" t="s">
        <v>8442</v>
      </c>
      <c r="AE4759" t="s">
        <v>9385</v>
      </c>
      <c r="AF4759" t="s">
        <v>9227</v>
      </c>
    </row>
    <row r="4760" spans="1:34" hidden="1" x14ac:dyDescent="0.25">
      <c r="A4760" t="s">
        <v>74</v>
      </c>
      <c r="B4760" t="s">
        <v>76</v>
      </c>
      <c r="C4760" t="s">
        <v>86</v>
      </c>
      <c r="D4760">
        <v>2</v>
      </c>
      <c r="E4760" t="s">
        <v>90</v>
      </c>
      <c r="F4760">
        <v>1200</v>
      </c>
      <c r="G4760" t="s">
        <v>98</v>
      </c>
      <c r="H4760" t="s">
        <v>436</v>
      </c>
      <c r="I4760" t="s">
        <v>446</v>
      </c>
      <c r="J4760" t="s">
        <v>452</v>
      </c>
      <c r="K4760" t="s">
        <v>455</v>
      </c>
      <c r="L4760" t="s">
        <v>466</v>
      </c>
      <c r="M4760" t="s">
        <v>519</v>
      </c>
      <c r="Q4760">
        <v>4</v>
      </c>
      <c r="R4760">
        <v>11</v>
      </c>
      <c r="S4760" t="s">
        <v>1284</v>
      </c>
      <c r="T4760" t="s">
        <v>2471</v>
      </c>
      <c r="U4760" t="s">
        <v>3400</v>
      </c>
      <c r="V4760" t="s">
        <v>3459</v>
      </c>
      <c r="W4760">
        <v>121</v>
      </c>
      <c r="X4760">
        <v>1162</v>
      </c>
      <c r="Y4760">
        <v>8</v>
      </c>
      <c r="Z4760" t="s">
        <v>3483</v>
      </c>
      <c r="AA4760" t="s">
        <v>6770</v>
      </c>
      <c r="AB4760" t="s">
        <v>6837</v>
      </c>
      <c r="AC4760">
        <v>3.3</v>
      </c>
      <c r="AD4760" t="s">
        <v>8489</v>
      </c>
      <c r="AE4760" t="s">
        <v>9398</v>
      </c>
      <c r="AF4760" t="s">
        <v>9104</v>
      </c>
    </row>
    <row r="4761" spans="1:34" hidden="1" x14ac:dyDescent="0.25">
      <c r="A4761" t="s">
        <v>74</v>
      </c>
      <c r="B4761" t="s">
        <v>76</v>
      </c>
      <c r="C4761" t="s">
        <v>86</v>
      </c>
      <c r="D4761">
        <v>2</v>
      </c>
      <c r="E4761" t="s">
        <v>90</v>
      </c>
      <c r="F4761">
        <v>1200</v>
      </c>
      <c r="G4761" t="s">
        <v>98</v>
      </c>
      <c r="H4761" t="s">
        <v>436</v>
      </c>
      <c r="I4761" t="s">
        <v>446</v>
      </c>
      <c r="J4761" t="s">
        <v>452</v>
      </c>
      <c r="K4761" t="s">
        <v>455</v>
      </c>
      <c r="L4761" t="s">
        <v>466</v>
      </c>
      <c r="M4761" t="s">
        <v>519</v>
      </c>
      <c r="Q4761">
        <v>5</v>
      </c>
      <c r="R4761">
        <v>9</v>
      </c>
      <c r="S4761" t="s">
        <v>1443</v>
      </c>
      <c r="T4761" t="s">
        <v>2630</v>
      </c>
      <c r="U4761" t="s">
        <v>3406</v>
      </c>
      <c r="V4761" t="s">
        <v>3457</v>
      </c>
      <c r="W4761">
        <v>123</v>
      </c>
      <c r="X4761">
        <v>1004</v>
      </c>
      <c r="Y4761">
        <v>12</v>
      </c>
      <c r="Z4761" t="s">
        <v>3524</v>
      </c>
      <c r="AA4761" t="s">
        <v>6771</v>
      </c>
      <c r="AB4761" t="s">
        <v>637</v>
      </c>
      <c r="AC4761">
        <v>20</v>
      </c>
      <c r="AD4761" t="s">
        <v>8445</v>
      </c>
      <c r="AE4761" t="s">
        <v>9347</v>
      </c>
      <c r="AF4761" t="s">
        <v>9435</v>
      </c>
    </row>
    <row r="4762" spans="1:34" hidden="1" x14ac:dyDescent="0.25">
      <c r="A4762" t="s">
        <v>74</v>
      </c>
      <c r="B4762" t="s">
        <v>76</v>
      </c>
      <c r="C4762" t="s">
        <v>86</v>
      </c>
      <c r="D4762">
        <v>2</v>
      </c>
      <c r="E4762" t="s">
        <v>90</v>
      </c>
      <c r="F4762">
        <v>1200</v>
      </c>
      <c r="G4762" t="s">
        <v>98</v>
      </c>
      <c r="H4762" t="s">
        <v>436</v>
      </c>
      <c r="I4762" t="s">
        <v>446</v>
      </c>
      <c r="J4762" t="s">
        <v>452</v>
      </c>
      <c r="K4762" t="s">
        <v>455</v>
      </c>
      <c r="L4762" t="s">
        <v>466</v>
      </c>
      <c r="M4762" t="s">
        <v>519</v>
      </c>
      <c r="Q4762">
        <v>6</v>
      </c>
      <c r="R4762">
        <v>8</v>
      </c>
      <c r="S4762" t="s">
        <v>1066</v>
      </c>
      <c r="T4762" t="s">
        <v>2253</v>
      </c>
      <c r="U4762" t="s">
        <v>3398</v>
      </c>
      <c r="V4762" t="s">
        <v>3447</v>
      </c>
      <c r="W4762">
        <v>125</v>
      </c>
      <c r="X4762">
        <v>1120</v>
      </c>
      <c r="Y4762">
        <v>3</v>
      </c>
      <c r="Z4762" t="s">
        <v>3514</v>
      </c>
      <c r="AA4762" t="s">
        <v>5550</v>
      </c>
      <c r="AB4762" t="s">
        <v>559</v>
      </c>
      <c r="AC4762">
        <v>42</v>
      </c>
      <c r="AD4762" t="s">
        <v>8592</v>
      </c>
      <c r="AE4762" t="s">
        <v>9369</v>
      </c>
      <c r="AF4762" t="s">
        <v>9367</v>
      </c>
    </row>
    <row r="4763" spans="1:34" hidden="1" x14ac:dyDescent="0.25">
      <c r="A4763" t="s">
        <v>74</v>
      </c>
      <c r="B4763" t="s">
        <v>76</v>
      </c>
      <c r="C4763" t="s">
        <v>86</v>
      </c>
      <c r="D4763">
        <v>2</v>
      </c>
      <c r="E4763" t="s">
        <v>90</v>
      </c>
      <c r="F4763">
        <v>1200</v>
      </c>
      <c r="G4763" t="s">
        <v>98</v>
      </c>
      <c r="H4763" t="s">
        <v>436</v>
      </c>
      <c r="I4763" t="s">
        <v>446</v>
      </c>
      <c r="J4763" t="s">
        <v>452</v>
      </c>
      <c r="K4763" t="s">
        <v>455</v>
      </c>
      <c r="L4763" t="s">
        <v>466</v>
      </c>
      <c r="M4763" t="s">
        <v>519</v>
      </c>
      <c r="Q4763">
        <v>7</v>
      </c>
      <c r="R4763">
        <v>14</v>
      </c>
      <c r="S4763" t="s">
        <v>1883</v>
      </c>
      <c r="T4763" t="s">
        <v>3070</v>
      </c>
      <c r="U4763" t="s">
        <v>3415</v>
      </c>
      <c r="V4763" t="s">
        <v>3446</v>
      </c>
      <c r="W4763">
        <v>117</v>
      </c>
      <c r="X4763">
        <v>1182</v>
      </c>
      <c r="Y4763">
        <v>1</v>
      </c>
      <c r="Z4763" t="s">
        <v>3496</v>
      </c>
      <c r="AA4763" t="s">
        <v>5544</v>
      </c>
      <c r="AB4763" t="s">
        <v>505</v>
      </c>
      <c r="AC4763">
        <v>16</v>
      </c>
      <c r="AD4763" t="s">
        <v>8440</v>
      </c>
      <c r="AE4763" t="s">
        <v>9278</v>
      </c>
      <c r="AF4763" t="s">
        <v>9153</v>
      </c>
    </row>
    <row r="4764" spans="1:34" hidden="1" x14ac:dyDescent="0.25">
      <c r="A4764" t="s">
        <v>74</v>
      </c>
      <c r="B4764" t="s">
        <v>76</v>
      </c>
      <c r="C4764" t="s">
        <v>86</v>
      </c>
      <c r="D4764">
        <v>2</v>
      </c>
      <c r="E4764" t="s">
        <v>90</v>
      </c>
      <c r="F4764">
        <v>1200</v>
      </c>
      <c r="G4764" t="s">
        <v>98</v>
      </c>
      <c r="H4764" t="s">
        <v>436</v>
      </c>
      <c r="I4764" t="s">
        <v>446</v>
      </c>
      <c r="J4764" t="s">
        <v>452</v>
      </c>
      <c r="K4764" t="s">
        <v>455</v>
      </c>
      <c r="L4764" t="s">
        <v>466</v>
      </c>
      <c r="M4764" t="s">
        <v>519</v>
      </c>
      <c r="Q4764">
        <v>8</v>
      </c>
      <c r="R4764">
        <v>5</v>
      </c>
      <c r="S4764" t="s">
        <v>2063</v>
      </c>
      <c r="T4764" t="s">
        <v>3250</v>
      </c>
      <c r="U4764" t="s">
        <v>3403</v>
      </c>
      <c r="V4764" t="s">
        <v>3443</v>
      </c>
      <c r="W4764">
        <v>127</v>
      </c>
      <c r="X4764">
        <v>1085</v>
      </c>
      <c r="Y4764">
        <v>14</v>
      </c>
      <c r="Z4764" t="s">
        <v>3490</v>
      </c>
      <c r="AA4764" t="s">
        <v>5466</v>
      </c>
      <c r="AB4764" t="s">
        <v>633</v>
      </c>
      <c r="AC4764">
        <v>32</v>
      </c>
      <c r="AD4764" t="s">
        <v>8899</v>
      </c>
      <c r="AE4764" t="s">
        <v>9485</v>
      </c>
      <c r="AF4764" t="s">
        <v>9232</v>
      </c>
    </row>
    <row r="4765" spans="1:34" hidden="1" x14ac:dyDescent="0.25">
      <c r="A4765" t="s">
        <v>74</v>
      </c>
      <c r="B4765" t="s">
        <v>76</v>
      </c>
      <c r="C4765" t="s">
        <v>86</v>
      </c>
      <c r="D4765">
        <v>2</v>
      </c>
      <c r="E4765" t="s">
        <v>90</v>
      </c>
      <c r="F4765">
        <v>1200</v>
      </c>
      <c r="G4765" t="s">
        <v>98</v>
      </c>
      <c r="H4765" t="s">
        <v>436</v>
      </c>
      <c r="I4765" t="s">
        <v>446</v>
      </c>
      <c r="J4765" t="s">
        <v>452</v>
      </c>
      <c r="K4765" t="s">
        <v>455</v>
      </c>
      <c r="L4765" t="s">
        <v>466</v>
      </c>
      <c r="M4765" t="s">
        <v>519</v>
      </c>
      <c r="Q4765">
        <v>9</v>
      </c>
      <c r="R4765">
        <v>7</v>
      </c>
      <c r="S4765" t="s">
        <v>2147</v>
      </c>
      <c r="T4765" t="s">
        <v>3334</v>
      </c>
      <c r="U4765" t="s">
        <v>3419</v>
      </c>
      <c r="V4765" t="s">
        <v>3455</v>
      </c>
      <c r="W4765">
        <v>125</v>
      </c>
      <c r="X4765">
        <v>1237</v>
      </c>
      <c r="Y4765">
        <v>2</v>
      </c>
      <c r="Z4765" t="s">
        <v>3485</v>
      </c>
      <c r="AA4765" t="s">
        <v>6544</v>
      </c>
      <c r="AB4765" t="s">
        <v>508</v>
      </c>
      <c r="AC4765">
        <v>82</v>
      </c>
      <c r="AD4765" t="s">
        <v>8492</v>
      </c>
      <c r="AE4765" t="s">
        <v>9369</v>
      </c>
      <c r="AF4765" t="s">
        <v>9103</v>
      </c>
    </row>
    <row r="4766" spans="1:34" hidden="1" x14ac:dyDescent="0.25">
      <c r="A4766" t="s">
        <v>74</v>
      </c>
      <c r="B4766" t="s">
        <v>76</v>
      </c>
      <c r="C4766" t="s">
        <v>86</v>
      </c>
      <c r="D4766">
        <v>2</v>
      </c>
      <c r="E4766" t="s">
        <v>90</v>
      </c>
      <c r="F4766">
        <v>1200</v>
      </c>
      <c r="G4766" t="s">
        <v>98</v>
      </c>
      <c r="H4766" t="s">
        <v>436</v>
      </c>
      <c r="I4766" t="s">
        <v>446</v>
      </c>
      <c r="J4766" t="s">
        <v>452</v>
      </c>
      <c r="K4766" t="s">
        <v>455</v>
      </c>
      <c r="L4766" t="s">
        <v>466</v>
      </c>
      <c r="M4766" t="s">
        <v>519</v>
      </c>
      <c r="Q4766">
        <v>10</v>
      </c>
      <c r="R4766">
        <v>2</v>
      </c>
      <c r="S4766" t="s">
        <v>1904</v>
      </c>
      <c r="T4766" t="s">
        <v>3091</v>
      </c>
      <c r="U4766" t="s">
        <v>3402</v>
      </c>
      <c r="V4766" t="s">
        <v>3445</v>
      </c>
      <c r="W4766">
        <v>130</v>
      </c>
      <c r="X4766">
        <v>1092</v>
      </c>
      <c r="Y4766">
        <v>10</v>
      </c>
      <c r="Z4766" t="s">
        <v>3515</v>
      </c>
      <c r="AA4766" t="s">
        <v>6772</v>
      </c>
      <c r="AB4766" t="s">
        <v>774</v>
      </c>
      <c r="AC4766">
        <v>21</v>
      </c>
      <c r="AD4766" t="s">
        <v>8682</v>
      </c>
      <c r="AE4766" t="s">
        <v>9347</v>
      </c>
      <c r="AF4766" t="s">
        <v>9314</v>
      </c>
    </row>
    <row r="4767" spans="1:34" hidden="1" x14ac:dyDescent="0.25">
      <c r="A4767" t="s">
        <v>74</v>
      </c>
      <c r="B4767" t="s">
        <v>76</v>
      </c>
      <c r="C4767" t="s">
        <v>86</v>
      </c>
      <c r="D4767">
        <v>2</v>
      </c>
      <c r="E4767" t="s">
        <v>90</v>
      </c>
      <c r="F4767">
        <v>1200</v>
      </c>
      <c r="G4767" t="s">
        <v>98</v>
      </c>
      <c r="H4767" t="s">
        <v>436</v>
      </c>
      <c r="I4767" t="s">
        <v>446</v>
      </c>
      <c r="J4767" t="s">
        <v>452</v>
      </c>
      <c r="K4767" t="s">
        <v>455</v>
      </c>
      <c r="L4767" t="s">
        <v>466</v>
      </c>
      <c r="M4767" t="s">
        <v>519</v>
      </c>
      <c r="Q4767">
        <v>11</v>
      </c>
      <c r="R4767">
        <v>12</v>
      </c>
      <c r="S4767" t="s">
        <v>1116</v>
      </c>
      <c r="T4767" t="s">
        <v>2303</v>
      </c>
      <c r="U4767" t="s">
        <v>3422</v>
      </c>
      <c r="V4767" t="s">
        <v>3454</v>
      </c>
      <c r="W4767">
        <v>121</v>
      </c>
      <c r="X4767">
        <v>1084</v>
      </c>
      <c r="Y4767">
        <v>4</v>
      </c>
      <c r="Z4767" t="s">
        <v>3522</v>
      </c>
      <c r="AA4767" t="s">
        <v>6773</v>
      </c>
      <c r="AB4767" t="s">
        <v>7140</v>
      </c>
      <c r="AC4767">
        <v>11</v>
      </c>
      <c r="AD4767" t="s">
        <v>8493</v>
      </c>
      <c r="AE4767" t="s">
        <v>9282</v>
      </c>
      <c r="AF4767" t="s">
        <v>9504</v>
      </c>
    </row>
    <row r="4768" spans="1:34" hidden="1" x14ac:dyDescent="0.25">
      <c r="A4768" t="s">
        <v>74</v>
      </c>
      <c r="B4768" t="s">
        <v>76</v>
      </c>
      <c r="C4768" t="s">
        <v>86</v>
      </c>
      <c r="D4768">
        <v>2</v>
      </c>
      <c r="E4768" t="s">
        <v>90</v>
      </c>
      <c r="F4768">
        <v>1200</v>
      </c>
      <c r="G4768" t="s">
        <v>98</v>
      </c>
      <c r="H4768" t="s">
        <v>436</v>
      </c>
      <c r="I4768" t="s">
        <v>446</v>
      </c>
      <c r="J4768" t="s">
        <v>452</v>
      </c>
      <c r="K4768" t="s">
        <v>455</v>
      </c>
      <c r="L4768" t="s">
        <v>466</v>
      </c>
      <c r="M4768" t="s">
        <v>519</v>
      </c>
      <c r="Q4768">
        <v>12</v>
      </c>
      <c r="R4768">
        <v>6</v>
      </c>
      <c r="S4768" t="s">
        <v>2198</v>
      </c>
      <c r="T4768" t="s">
        <v>3385</v>
      </c>
      <c r="U4768" t="s">
        <v>3401</v>
      </c>
      <c r="V4768" t="s">
        <v>3453</v>
      </c>
      <c r="W4768">
        <v>127</v>
      </c>
      <c r="X4768">
        <v>1148</v>
      </c>
      <c r="Y4768">
        <v>7</v>
      </c>
      <c r="Z4768" t="s">
        <v>3493</v>
      </c>
      <c r="AA4768" t="s">
        <v>6774</v>
      </c>
      <c r="AB4768" t="s">
        <v>797</v>
      </c>
      <c r="AC4768">
        <v>85</v>
      </c>
      <c r="AD4768" t="s">
        <v>8595</v>
      </c>
      <c r="AE4768" t="s">
        <v>9278</v>
      </c>
      <c r="AF4768" t="s">
        <v>9429</v>
      </c>
    </row>
    <row r="4769" spans="1:34" hidden="1" x14ac:dyDescent="0.25">
      <c r="A4769" t="s">
        <v>74</v>
      </c>
      <c r="B4769" t="s">
        <v>76</v>
      </c>
      <c r="C4769" t="s">
        <v>86</v>
      </c>
      <c r="D4769">
        <v>2</v>
      </c>
      <c r="E4769" t="s">
        <v>90</v>
      </c>
      <c r="F4769">
        <v>1200</v>
      </c>
      <c r="G4769" t="s">
        <v>98</v>
      </c>
      <c r="H4769" t="s">
        <v>436</v>
      </c>
      <c r="I4769" t="s">
        <v>446</v>
      </c>
      <c r="J4769" t="s">
        <v>452</v>
      </c>
      <c r="K4769" t="s">
        <v>455</v>
      </c>
      <c r="L4769" t="s">
        <v>466</v>
      </c>
      <c r="M4769" t="s">
        <v>519</v>
      </c>
      <c r="Q4769">
        <v>13</v>
      </c>
      <c r="R4769">
        <v>13</v>
      </c>
      <c r="S4769" t="s">
        <v>1588</v>
      </c>
      <c r="T4769" t="s">
        <v>2775</v>
      </c>
      <c r="U4769" t="s">
        <v>3397</v>
      </c>
      <c r="V4769" t="s">
        <v>3442</v>
      </c>
      <c r="W4769">
        <v>119</v>
      </c>
      <c r="X4769">
        <v>1027</v>
      </c>
      <c r="Y4769">
        <v>9</v>
      </c>
      <c r="Z4769" t="s">
        <v>3501</v>
      </c>
      <c r="AA4769" t="s">
        <v>5557</v>
      </c>
      <c r="AB4769" t="s">
        <v>7053</v>
      </c>
      <c r="AC4769">
        <v>154</v>
      </c>
      <c r="AD4769" t="s">
        <v>8650</v>
      </c>
      <c r="AE4769" t="s">
        <v>9385</v>
      </c>
      <c r="AF4769" t="s">
        <v>8764</v>
      </c>
    </row>
    <row r="4770" spans="1:34" hidden="1" x14ac:dyDescent="0.25">
      <c r="A4770" t="s">
        <v>74</v>
      </c>
      <c r="B4770" t="s">
        <v>76</v>
      </c>
      <c r="C4770" t="s">
        <v>86</v>
      </c>
      <c r="D4770">
        <v>2</v>
      </c>
      <c r="E4770" t="s">
        <v>90</v>
      </c>
      <c r="F4770">
        <v>1200</v>
      </c>
      <c r="G4770" t="s">
        <v>98</v>
      </c>
      <c r="H4770" t="s">
        <v>436</v>
      </c>
      <c r="I4770" t="s">
        <v>446</v>
      </c>
      <c r="J4770" t="s">
        <v>452</v>
      </c>
      <c r="K4770" t="s">
        <v>455</v>
      </c>
      <c r="L4770" t="s">
        <v>466</v>
      </c>
      <c r="M4770" t="s">
        <v>519</v>
      </c>
      <c r="Q4770">
        <v>14</v>
      </c>
      <c r="R4770">
        <v>3</v>
      </c>
      <c r="S4770" t="s">
        <v>2092</v>
      </c>
      <c r="T4770" t="s">
        <v>3279</v>
      </c>
      <c r="U4770" t="s">
        <v>3410</v>
      </c>
      <c r="V4770" t="s">
        <v>3440</v>
      </c>
      <c r="W4770">
        <v>127</v>
      </c>
      <c r="X4770">
        <v>1089</v>
      </c>
      <c r="Y4770">
        <v>11</v>
      </c>
      <c r="Z4770" t="s">
        <v>3547</v>
      </c>
      <c r="AA4770" t="s">
        <v>5623</v>
      </c>
      <c r="AB4770" t="s">
        <v>7143</v>
      </c>
      <c r="AC4770">
        <v>62</v>
      </c>
      <c r="AD4770" t="s">
        <v>8593</v>
      </c>
      <c r="AE4770" t="s">
        <v>9282</v>
      </c>
      <c r="AF4770" t="s">
        <v>8765</v>
      </c>
    </row>
    <row r="4771" spans="1:34" hidden="1" x14ac:dyDescent="0.25">
      <c r="A4771" t="s">
        <v>74</v>
      </c>
      <c r="B4771" t="s">
        <v>77</v>
      </c>
      <c r="C4771" t="s">
        <v>86</v>
      </c>
      <c r="D4771">
        <v>3</v>
      </c>
      <c r="E4771" t="s">
        <v>91</v>
      </c>
      <c r="F4771">
        <v>2000</v>
      </c>
      <c r="G4771" t="s">
        <v>100</v>
      </c>
      <c r="H4771" t="s">
        <v>437</v>
      </c>
      <c r="I4771" t="s">
        <v>446</v>
      </c>
      <c r="J4771" t="s">
        <v>452</v>
      </c>
      <c r="K4771" t="s">
        <v>456</v>
      </c>
      <c r="L4771" t="s">
        <v>467</v>
      </c>
      <c r="M4771" t="s">
        <v>792</v>
      </c>
      <c r="N4771" t="s">
        <v>974</v>
      </c>
      <c r="O4771" t="s">
        <v>1017</v>
      </c>
      <c r="Q4771">
        <v>1</v>
      </c>
      <c r="R4771">
        <v>2</v>
      </c>
      <c r="S4771" t="s">
        <v>1579</v>
      </c>
      <c r="T4771" t="s">
        <v>2766</v>
      </c>
      <c r="U4771" t="s">
        <v>3418</v>
      </c>
      <c r="V4771" t="s">
        <v>3458</v>
      </c>
      <c r="W4771">
        <v>129</v>
      </c>
      <c r="X4771">
        <v>1181</v>
      </c>
      <c r="Y4771">
        <v>1</v>
      </c>
      <c r="Z4771" t="s">
        <v>3478</v>
      </c>
      <c r="AA4771" t="s">
        <v>6775</v>
      </c>
      <c r="AB4771" t="s">
        <v>1017</v>
      </c>
      <c r="AC4771">
        <v>3.6</v>
      </c>
      <c r="AD4771" t="s">
        <v>9213</v>
      </c>
      <c r="AE4771" t="s">
        <v>8472</v>
      </c>
      <c r="AF4771" t="s">
        <v>8873</v>
      </c>
      <c r="AG4771" t="s">
        <v>8948</v>
      </c>
      <c r="AH4771" t="s">
        <v>8957</v>
      </c>
    </row>
    <row r="4772" spans="1:34" hidden="1" x14ac:dyDescent="0.25">
      <c r="A4772" t="s">
        <v>74</v>
      </c>
      <c r="B4772" t="s">
        <v>77</v>
      </c>
      <c r="C4772" t="s">
        <v>86</v>
      </c>
      <c r="D4772">
        <v>3</v>
      </c>
      <c r="E4772" t="s">
        <v>91</v>
      </c>
      <c r="F4772">
        <v>2000</v>
      </c>
      <c r="G4772" t="s">
        <v>100</v>
      </c>
      <c r="H4772" t="s">
        <v>437</v>
      </c>
      <c r="I4772" t="s">
        <v>446</v>
      </c>
      <c r="J4772" t="s">
        <v>452</v>
      </c>
      <c r="K4772" t="s">
        <v>456</v>
      </c>
      <c r="L4772" t="s">
        <v>467</v>
      </c>
      <c r="M4772" t="s">
        <v>792</v>
      </c>
      <c r="N4772" t="s">
        <v>974</v>
      </c>
      <c r="O4772" t="s">
        <v>1017</v>
      </c>
      <c r="Q4772">
        <v>2</v>
      </c>
      <c r="R4772">
        <v>8</v>
      </c>
      <c r="S4772" t="s">
        <v>1700</v>
      </c>
      <c r="T4772" t="s">
        <v>2887</v>
      </c>
      <c r="U4772" t="s">
        <v>3410</v>
      </c>
      <c r="V4772" t="s">
        <v>3450</v>
      </c>
      <c r="W4772">
        <v>122</v>
      </c>
      <c r="X4772">
        <v>1135</v>
      </c>
      <c r="Y4772">
        <v>2</v>
      </c>
      <c r="Z4772" t="s">
        <v>3505</v>
      </c>
      <c r="AA4772" t="s">
        <v>5454</v>
      </c>
      <c r="AB4772" t="s">
        <v>8365</v>
      </c>
      <c r="AC4772">
        <v>2.9</v>
      </c>
      <c r="AD4772" t="s">
        <v>456</v>
      </c>
      <c r="AE4772" t="s">
        <v>8657</v>
      </c>
      <c r="AF4772" t="s">
        <v>8875</v>
      </c>
      <c r="AG4772" t="s">
        <v>9541</v>
      </c>
      <c r="AH4772" t="s">
        <v>8615</v>
      </c>
    </row>
    <row r="4773" spans="1:34" hidden="1" x14ac:dyDescent="0.25">
      <c r="A4773" t="s">
        <v>74</v>
      </c>
      <c r="B4773" t="s">
        <v>77</v>
      </c>
      <c r="C4773" t="s">
        <v>86</v>
      </c>
      <c r="D4773">
        <v>3</v>
      </c>
      <c r="E4773" t="s">
        <v>91</v>
      </c>
      <c r="F4773">
        <v>2000</v>
      </c>
      <c r="G4773" t="s">
        <v>100</v>
      </c>
      <c r="H4773" t="s">
        <v>437</v>
      </c>
      <c r="I4773" t="s">
        <v>446</v>
      </c>
      <c r="J4773" t="s">
        <v>452</v>
      </c>
      <c r="K4773" t="s">
        <v>456</v>
      </c>
      <c r="L4773" t="s">
        <v>467</v>
      </c>
      <c r="M4773" t="s">
        <v>792</v>
      </c>
      <c r="N4773" t="s">
        <v>974</v>
      </c>
      <c r="O4773" t="s">
        <v>1017</v>
      </c>
      <c r="Q4773">
        <v>3</v>
      </c>
      <c r="R4773">
        <v>5</v>
      </c>
      <c r="S4773" t="s">
        <v>1679</v>
      </c>
      <c r="T4773" t="s">
        <v>2866</v>
      </c>
      <c r="U4773" t="s">
        <v>3399</v>
      </c>
      <c r="V4773" t="s">
        <v>3456</v>
      </c>
      <c r="W4773">
        <v>124</v>
      </c>
      <c r="X4773">
        <v>1166</v>
      </c>
      <c r="Y4773">
        <v>4</v>
      </c>
      <c r="Z4773" t="s">
        <v>3489</v>
      </c>
      <c r="AA4773" t="s">
        <v>6776</v>
      </c>
      <c r="AB4773" t="s">
        <v>8366</v>
      </c>
      <c r="AC4773">
        <v>6.3</v>
      </c>
      <c r="AD4773" t="s">
        <v>9213</v>
      </c>
      <c r="AE4773" t="s">
        <v>8472</v>
      </c>
      <c r="AF4773" t="s">
        <v>8474</v>
      </c>
      <c r="AG4773" t="s">
        <v>8745</v>
      </c>
      <c r="AH4773" t="s">
        <v>9153</v>
      </c>
    </row>
    <row r="4774" spans="1:34" hidden="1" x14ac:dyDescent="0.25">
      <c r="A4774" t="s">
        <v>74</v>
      </c>
      <c r="B4774" t="s">
        <v>77</v>
      </c>
      <c r="C4774" t="s">
        <v>86</v>
      </c>
      <c r="D4774">
        <v>3</v>
      </c>
      <c r="E4774" t="s">
        <v>91</v>
      </c>
      <c r="F4774">
        <v>2000</v>
      </c>
      <c r="G4774" t="s">
        <v>100</v>
      </c>
      <c r="H4774" t="s">
        <v>437</v>
      </c>
      <c r="I4774" t="s">
        <v>446</v>
      </c>
      <c r="J4774" t="s">
        <v>452</v>
      </c>
      <c r="K4774" t="s">
        <v>456</v>
      </c>
      <c r="L4774" t="s">
        <v>467</v>
      </c>
      <c r="M4774" t="s">
        <v>792</v>
      </c>
      <c r="N4774" t="s">
        <v>974</v>
      </c>
      <c r="O4774" t="s">
        <v>1017</v>
      </c>
      <c r="Q4774">
        <v>4</v>
      </c>
      <c r="R4774">
        <v>4</v>
      </c>
      <c r="S4774" t="s">
        <v>1889</v>
      </c>
      <c r="T4774" t="s">
        <v>3076</v>
      </c>
      <c r="U4774" t="s">
        <v>3412</v>
      </c>
      <c r="V4774" t="s">
        <v>3445</v>
      </c>
      <c r="W4774">
        <v>125</v>
      </c>
      <c r="X4774">
        <v>1230</v>
      </c>
      <c r="Y4774">
        <v>6</v>
      </c>
      <c r="Z4774" t="s">
        <v>3483</v>
      </c>
      <c r="AA4774" t="s">
        <v>6777</v>
      </c>
      <c r="AB4774" t="s">
        <v>8367</v>
      </c>
      <c r="AC4774">
        <v>11</v>
      </c>
      <c r="AD4774" t="s">
        <v>8676</v>
      </c>
      <c r="AE4774" t="s">
        <v>8394</v>
      </c>
      <c r="AF4774" t="s">
        <v>8474</v>
      </c>
      <c r="AG4774" t="s">
        <v>8749</v>
      </c>
      <c r="AH4774" t="s">
        <v>9440</v>
      </c>
    </row>
    <row r="4775" spans="1:34" hidden="1" x14ac:dyDescent="0.25">
      <c r="A4775" t="s">
        <v>74</v>
      </c>
      <c r="B4775" t="s">
        <v>77</v>
      </c>
      <c r="C4775" t="s">
        <v>86</v>
      </c>
      <c r="D4775">
        <v>3</v>
      </c>
      <c r="E4775" t="s">
        <v>91</v>
      </c>
      <c r="F4775">
        <v>2000</v>
      </c>
      <c r="G4775" t="s">
        <v>100</v>
      </c>
      <c r="H4775" t="s">
        <v>437</v>
      </c>
      <c r="I4775" t="s">
        <v>446</v>
      </c>
      <c r="J4775" t="s">
        <v>452</v>
      </c>
      <c r="K4775" t="s">
        <v>456</v>
      </c>
      <c r="L4775" t="s">
        <v>467</v>
      </c>
      <c r="M4775" t="s">
        <v>792</v>
      </c>
      <c r="N4775" t="s">
        <v>974</v>
      </c>
      <c r="O4775" t="s">
        <v>1017</v>
      </c>
      <c r="Q4775">
        <v>5</v>
      </c>
      <c r="R4775">
        <v>7</v>
      </c>
      <c r="S4775" t="s">
        <v>1435</v>
      </c>
      <c r="T4775" t="s">
        <v>2622</v>
      </c>
      <c r="U4775" t="s">
        <v>3409</v>
      </c>
      <c r="V4775" t="s">
        <v>3460</v>
      </c>
      <c r="W4775">
        <v>123</v>
      </c>
      <c r="X4775">
        <v>1117</v>
      </c>
      <c r="Y4775">
        <v>3</v>
      </c>
      <c r="Z4775" t="s">
        <v>3483</v>
      </c>
      <c r="AA4775" t="s">
        <v>5948</v>
      </c>
      <c r="AB4775" t="s">
        <v>8368</v>
      </c>
      <c r="AC4775">
        <v>9.6999999999999993</v>
      </c>
      <c r="AD4775" t="s">
        <v>8675</v>
      </c>
      <c r="AE4775" t="s">
        <v>8394</v>
      </c>
      <c r="AF4775" t="s">
        <v>8400</v>
      </c>
      <c r="AG4775" t="s">
        <v>9310</v>
      </c>
      <c r="AH4775" t="s">
        <v>8891</v>
      </c>
    </row>
    <row r="4776" spans="1:34" hidden="1" x14ac:dyDescent="0.25">
      <c r="A4776" t="s">
        <v>74</v>
      </c>
      <c r="B4776" t="s">
        <v>77</v>
      </c>
      <c r="C4776" t="s">
        <v>86</v>
      </c>
      <c r="D4776">
        <v>3</v>
      </c>
      <c r="E4776" t="s">
        <v>91</v>
      </c>
      <c r="F4776">
        <v>2000</v>
      </c>
      <c r="G4776" t="s">
        <v>100</v>
      </c>
      <c r="H4776" t="s">
        <v>437</v>
      </c>
      <c r="I4776" t="s">
        <v>446</v>
      </c>
      <c r="J4776" t="s">
        <v>452</v>
      </c>
      <c r="K4776" t="s">
        <v>456</v>
      </c>
      <c r="L4776" t="s">
        <v>467</v>
      </c>
      <c r="M4776" t="s">
        <v>792</v>
      </c>
      <c r="N4776" t="s">
        <v>974</v>
      </c>
      <c r="O4776" t="s">
        <v>1017</v>
      </c>
      <c r="Q4776">
        <v>6</v>
      </c>
      <c r="R4776">
        <v>9</v>
      </c>
      <c r="S4776" t="s">
        <v>2199</v>
      </c>
      <c r="T4776" t="s">
        <v>3386</v>
      </c>
      <c r="U4776" t="s">
        <v>3398</v>
      </c>
      <c r="V4776" t="s">
        <v>3447</v>
      </c>
      <c r="W4776">
        <v>121</v>
      </c>
      <c r="X4776">
        <v>1037</v>
      </c>
      <c r="Y4776">
        <v>9</v>
      </c>
      <c r="Z4776" t="s">
        <v>3524</v>
      </c>
      <c r="AA4776" t="s">
        <v>6778</v>
      </c>
      <c r="AB4776" t="s">
        <v>8369</v>
      </c>
      <c r="AC4776">
        <v>17</v>
      </c>
      <c r="AD4776" t="s">
        <v>8668</v>
      </c>
      <c r="AE4776" t="s">
        <v>8756</v>
      </c>
      <c r="AF4776" t="s">
        <v>8875</v>
      </c>
      <c r="AG4776" t="s">
        <v>8948</v>
      </c>
      <c r="AH4776" t="s">
        <v>9440</v>
      </c>
    </row>
    <row r="4777" spans="1:34" hidden="1" x14ac:dyDescent="0.25">
      <c r="A4777" t="s">
        <v>74</v>
      </c>
      <c r="B4777" t="s">
        <v>77</v>
      </c>
      <c r="C4777" t="s">
        <v>86</v>
      </c>
      <c r="D4777">
        <v>3</v>
      </c>
      <c r="E4777" t="s">
        <v>91</v>
      </c>
      <c r="F4777">
        <v>2000</v>
      </c>
      <c r="G4777" t="s">
        <v>100</v>
      </c>
      <c r="H4777" t="s">
        <v>437</v>
      </c>
      <c r="I4777" t="s">
        <v>446</v>
      </c>
      <c r="J4777" t="s">
        <v>452</v>
      </c>
      <c r="K4777" t="s">
        <v>456</v>
      </c>
      <c r="L4777" t="s">
        <v>467</v>
      </c>
      <c r="M4777" t="s">
        <v>792</v>
      </c>
      <c r="N4777" t="s">
        <v>974</v>
      </c>
      <c r="O4777" t="s">
        <v>1017</v>
      </c>
      <c r="Q4777">
        <v>7</v>
      </c>
      <c r="R4777">
        <v>1</v>
      </c>
      <c r="S4777" t="s">
        <v>1990</v>
      </c>
      <c r="T4777" t="s">
        <v>3177</v>
      </c>
      <c r="U4777" t="s">
        <v>3422</v>
      </c>
      <c r="V4777" t="s">
        <v>3447</v>
      </c>
      <c r="W4777">
        <v>131</v>
      </c>
      <c r="X4777">
        <v>1161</v>
      </c>
      <c r="Y4777">
        <v>8</v>
      </c>
      <c r="Z4777" t="s">
        <v>3522</v>
      </c>
      <c r="AA4777" t="s">
        <v>6779</v>
      </c>
      <c r="AB4777" t="s">
        <v>8370</v>
      </c>
      <c r="AC4777">
        <v>18</v>
      </c>
      <c r="AD4777" t="s">
        <v>9203</v>
      </c>
      <c r="AE4777" t="s">
        <v>8472</v>
      </c>
      <c r="AF4777" t="s">
        <v>459</v>
      </c>
      <c r="AG4777" t="s">
        <v>8747</v>
      </c>
      <c r="AH4777" t="s">
        <v>8795</v>
      </c>
    </row>
    <row r="4778" spans="1:34" hidden="1" x14ac:dyDescent="0.25">
      <c r="A4778" t="s">
        <v>74</v>
      </c>
      <c r="B4778" t="s">
        <v>77</v>
      </c>
      <c r="C4778" t="s">
        <v>86</v>
      </c>
      <c r="D4778">
        <v>3</v>
      </c>
      <c r="E4778" t="s">
        <v>91</v>
      </c>
      <c r="F4778">
        <v>2000</v>
      </c>
      <c r="G4778" t="s">
        <v>100</v>
      </c>
      <c r="H4778" t="s">
        <v>437</v>
      </c>
      <c r="I4778" t="s">
        <v>446</v>
      </c>
      <c r="J4778" t="s">
        <v>452</v>
      </c>
      <c r="K4778" t="s">
        <v>456</v>
      </c>
      <c r="L4778" t="s">
        <v>467</v>
      </c>
      <c r="M4778" t="s">
        <v>792</v>
      </c>
      <c r="N4778" t="s">
        <v>974</v>
      </c>
      <c r="O4778" t="s">
        <v>1017</v>
      </c>
      <c r="Q4778">
        <v>8</v>
      </c>
      <c r="R4778">
        <v>3</v>
      </c>
      <c r="S4778" t="s">
        <v>1438</v>
      </c>
      <c r="T4778" t="s">
        <v>2625</v>
      </c>
      <c r="U4778" t="s">
        <v>3403</v>
      </c>
      <c r="V4778" t="s">
        <v>3446</v>
      </c>
      <c r="W4778">
        <v>128</v>
      </c>
      <c r="X4778">
        <v>1002</v>
      </c>
      <c r="Y4778">
        <v>10</v>
      </c>
      <c r="Z4778" t="s">
        <v>3567</v>
      </c>
      <c r="AA4778" t="s">
        <v>6780</v>
      </c>
      <c r="AB4778" t="s">
        <v>8371</v>
      </c>
      <c r="AC4778">
        <v>56</v>
      </c>
      <c r="AD4778" t="s">
        <v>9004</v>
      </c>
      <c r="AE4778" t="s">
        <v>8472</v>
      </c>
      <c r="AF4778" t="s">
        <v>8875</v>
      </c>
      <c r="AG4778" t="s">
        <v>9053</v>
      </c>
      <c r="AH4778" t="s">
        <v>8475</v>
      </c>
    </row>
    <row r="4779" spans="1:34" hidden="1" x14ac:dyDescent="0.25">
      <c r="A4779" t="s">
        <v>74</v>
      </c>
      <c r="B4779" t="s">
        <v>77</v>
      </c>
      <c r="C4779" t="s">
        <v>86</v>
      </c>
      <c r="D4779">
        <v>3</v>
      </c>
      <c r="E4779" t="s">
        <v>91</v>
      </c>
      <c r="F4779">
        <v>2000</v>
      </c>
      <c r="G4779" t="s">
        <v>100</v>
      </c>
      <c r="H4779" t="s">
        <v>437</v>
      </c>
      <c r="I4779" t="s">
        <v>446</v>
      </c>
      <c r="J4779" t="s">
        <v>452</v>
      </c>
      <c r="K4779" t="s">
        <v>456</v>
      </c>
      <c r="L4779" t="s">
        <v>467</v>
      </c>
      <c r="M4779" t="s">
        <v>792</v>
      </c>
      <c r="N4779" t="s">
        <v>974</v>
      </c>
      <c r="O4779" t="s">
        <v>1017</v>
      </c>
      <c r="Q4779">
        <v>9</v>
      </c>
      <c r="R4779">
        <v>6</v>
      </c>
      <c r="S4779" t="s">
        <v>1667</v>
      </c>
      <c r="T4779" t="s">
        <v>2854</v>
      </c>
      <c r="U4779" t="s">
        <v>3419</v>
      </c>
      <c r="V4779" t="s">
        <v>3455</v>
      </c>
      <c r="W4779">
        <v>122</v>
      </c>
      <c r="X4779">
        <v>1073</v>
      </c>
      <c r="Y4779">
        <v>7</v>
      </c>
      <c r="Z4779" t="s">
        <v>3558</v>
      </c>
      <c r="AA4779" t="s">
        <v>6781</v>
      </c>
      <c r="AB4779" t="s">
        <v>7792</v>
      </c>
      <c r="AC4779">
        <v>15</v>
      </c>
      <c r="AD4779" t="s">
        <v>9200</v>
      </c>
      <c r="AE4779" t="s">
        <v>8401</v>
      </c>
      <c r="AF4779" t="s">
        <v>8400</v>
      </c>
      <c r="AG4779" t="s">
        <v>9541</v>
      </c>
      <c r="AH4779" t="s">
        <v>8737</v>
      </c>
    </row>
    <row r="4780" spans="1:34" hidden="1" x14ac:dyDescent="0.25">
      <c r="A4780" t="s">
        <v>74</v>
      </c>
      <c r="B4780" t="s">
        <v>77</v>
      </c>
      <c r="C4780" t="s">
        <v>86</v>
      </c>
      <c r="D4780">
        <v>3</v>
      </c>
      <c r="E4780" t="s">
        <v>91</v>
      </c>
      <c r="F4780">
        <v>2000</v>
      </c>
      <c r="G4780" t="s">
        <v>100</v>
      </c>
      <c r="H4780" t="s">
        <v>437</v>
      </c>
      <c r="I4780" t="s">
        <v>446</v>
      </c>
      <c r="J4780" t="s">
        <v>452</v>
      </c>
      <c r="K4780" t="s">
        <v>456</v>
      </c>
      <c r="L4780" t="s">
        <v>467</v>
      </c>
      <c r="M4780" t="s">
        <v>792</v>
      </c>
      <c r="N4780" t="s">
        <v>974</v>
      </c>
      <c r="O4780" t="s">
        <v>1017</v>
      </c>
      <c r="Q4780">
        <v>10</v>
      </c>
      <c r="R4780">
        <v>10</v>
      </c>
      <c r="S4780" t="s">
        <v>1394</v>
      </c>
      <c r="T4780" t="s">
        <v>2581</v>
      </c>
      <c r="U4780" t="s">
        <v>3415</v>
      </c>
      <c r="V4780" t="s">
        <v>3451</v>
      </c>
      <c r="W4780">
        <v>120</v>
      </c>
      <c r="X4780">
        <v>1221</v>
      </c>
      <c r="Y4780">
        <v>5</v>
      </c>
      <c r="Z4780" t="s">
        <v>3523</v>
      </c>
      <c r="AA4780" t="s">
        <v>6782</v>
      </c>
      <c r="AB4780" t="s">
        <v>8372</v>
      </c>
      <c r="AC4780">
        <v>18</v>
      </c>
      <c r="AD4780" t="s">
        <v>9214</v>
      </c>
      <c r="AE4780" t="s">
        <v>8472</v>
      </c>
      <c r="AF4780" t="s">
        <v>8400</v>
      </c>
      <c r="AG4780" t="s">
        <v>8926</v>
      </c>
      <c r="AH4780" t="s">
        <v>8941</v>
      </c>
    </row>
    <row r="4781" spans="1:34" hidden="1" x14ac:dyDescent="0.25">
      <c r="A4781" t="s">
        <v>74</v>
      </c>
      <c r="B4781" t="s">
        <v>78</v>
      </c>
      <c r="C4781" t="s">
        <v>86</v>
      </c>
      <c r="D4781">
        <v>4</v>
      </c>
      <c r="E4781" t="s">
        <v>90</v>
      </c>
      <c r="F4781">
        <v>1200</v>
      </c>
      <c r="G4781" t="s">
        <v>100</v>
      </c>
      <c r="H4781" t="s">
        <v>438</v>
      </c>
      <c r="I4781" t="s">
        <v>446</v>
      </c>
      <c r="J4781" t="s">
        <v>452</v>
      </c>
      <c r="K4781" t="s">
        <v>457</v>
      </c>
      <c r="L4781" t="s">
        <v>468</v>
      </c>
      <c r="M4781" t="s">
        <v>499</v>
      </c>
      <c r="Q4781">
        <v>1</v>
      </c>
      <c r="R4781">
        <v>13</v>
      </c>
      <c r="S4781" t="s">
        <v>1950</v>
      </c>
      <c r="T4781" t="s">
        <v>3137</v>
      </c>
      <c r="U4781" t="s">
        <v>3398</v>
      </c>
      <c r="V4781" t="s">
        <v>3441</v>
      </c>
      <c r="W4781">
        <v>118</v>
      </c>
      <c r="X4781">
        <v>1187</v>
      </c>
      <c r="Y4781">
        <v>7</v>
      </c>
      <c r="Z4781" t="s">
        <v>3478</v>
      </c>
      <c r="AA4781" t="s">
        <v>5160</v>
      </c>
      <c r="AB4781" t="s">
        <v>499</v>
      </c>
      <c r="AC4781">
        <v>9.5</v>
      </c>
      <c r="AD4781" t="s">
        <v>457</v>
      </c>
      <c r="AE4781" t="s">
        <v>9226</v>
      </c>
      <c r="AF4781" t="s">
        <v>9433</v>
      </c>
    </row>
    <row r="4782" spans="1:34" hidden="1" x14ac:dyDescent="0.25">
      <c r="A4782" t="s">
        <v>74</v>
      </c>
      <c r="B4782" t="s">
        <v>78</v>
      </c>
      <c r="C4782" t="s">
        <v>86</v>
      </c>
      <c r="D4782">
        <v>4</v>
      </c>
      <c r="E4782" t="s">
        <v>90</v>
      </c>
      <c r="F4782">
        <v>1200</v>
      </c>
      <c r="G4782" t="s">
        <v>100</v>
      </c>
      <c r="H4782" t="s">
        <v>438</v>
      </c>
      <c r="I4782" t="s">
        <v>446</v>
      </c>
      <c r="J4782" t="s">
        <v>452</v>
      </c>
      <c r="K4782" t="s">
        <v>457</v>
      </c>
      <c r="L4782" t="s">
        <v>468</v>
      </c>
      <c r="M4782" t="s">
        <v>499</v>
      </c>
      <c r="Q4782">
        <v>2</v>
      </c>
      <c r="R4782">
        <v>1</v>
      </c>
      <c r="S4782" t="s">
        <v>2009</v>
      </c>
      <c r="T4782" t="s">
        <v>3196</v>
      </c>
      <c r="U4782" t="s">
        <v>3411</v>
      </c>
      <c r="V4782" t="s">
        <v>3450</v>
      </c>
      <c r="W4782">
        <v>135</v>
      </c>
      <c r="X4782">
        <v>1109</v>
      </c>
      <c r="Y4782">
        <v>4</v>
      </c>
      <c r="Z4782" t="s">
        <v>3505</v>
      </c>
      <c r="AA4782" t="s">
        <v>5645</v>
      </c>
      <c r="AB4782" t="s">
        <v>558</v>
      </c>
      <c r="AC4782">
        <v>2.2999999999999998</v>
      </c>
      <c r="AD4782" t="s">
        <v>455</v>
      </c>
      <c r="AE4782" t="s">
        <v>9229</v>
      </c>
      <c r="AF4782" t="s">
        <v>9363</v>
      </c>
    </row>
    <row r="4783" spans="1:34" hidden="1" x14ac:dyDescent="0.25">
      <c r="A4783" t="s">
        <v>74</v>
      </c>
      <c r="B4783" t="s">
        <v>78</v>
      </c>
      <c r="C4783" t="s">
        <v>86</v>
      </c>
      <c r="D4783">
        <v>4</v>
      </c>
      <c r="E4783" t="s">
        <v>90</v>
      </c>
      <c r="F4783">
        <v>1200</v>
      </c>
      <c r="G4783" t="s">
        <v>100</v>
      </c>
      <c r="H4783" t="s">
        <v>438</v>
      </c>
      <c r="I4783" t="s">
        <v>446</v>
      </c>
      <c r="J4783" t="s">
        <v>452</v>
      </c>
      <c r="K4783" t="s">
        <v>457</v>
      </c>
      <c r="L4783" t="s">
        <v>468</v>
      </c>
      <c r="M4783" t="s">
        <v>499</v>
      </c>
      <c r="Q4783">
        <v>3</v>
      </c>
      <c r="R4783">
        <v>9</v>
      </c>
      <c r="S4783" t="s">
        <v>1456</v>
      </c>
      <c r="T4783" t="s">
        <v>2643</v>
      </c>
      <c r="U4783" t="s">
        <v>3404</v>
      </c>
      <c r="V4783" t="s">
        <v>3448</v>
      </c>
      <c r="W4783">
        <v>122</v>
      </c>
      <c r="X4783">
        <v>1100</v>
      </c>
      <c r="Y4783">
        <v>2</v>
      </c>
      <c r="Z4783" t="s">
        <v>3481</v>
      </c>
      <c r="AA4783" t="s">
        <v>5129</v>
      </c>
      <c r="AB4783" t="s">
        <v>610</v>
      </c>
      <c r="AC4783">
        <v>8.6999999999999993</v>
      </c>
      <c r="AD4783" t="s">
        <v>8448</v>
      </c>
      <c r="AE4783" t="s">
        <v>9231</v>
      </c>
      <c r="AF4783" t="s">
        <v>9367</v>
      </c>
    </row>
    <row r="4784" spans="1:34" hidden="1" x14ac:dyDescent="0.25">
      <c r="A4784" t="s">
        <v>74</v>
      </c>
      <c r="B4784" t="s">
        <v>78</v>
      </c>
      <c r="C4784" t="s">
        <v>86</v>
      </c>
      <c r="D4784">
        <v>4</v>
      </c>
      <c r="E4784" t="s">
        <v>90</v>
      </c>
      <c r="F4784">
        <v>1200</v>
      </c>
      <c r="G4784" t="s">
        <v>100</v>
      </c>
      <c r="H4784" t="s">
        <v>438</v>
      </c>
      <c r="I4784" t="s">
        <v>446</v>
      </c>
      <c r="J4784" t="s">
        <v>452</v>
      </c>
      <c r="K4784" t="s">
        <v>457</v>
      </c>
      <c r="L4784" t="s">
        <v>468</v>
      </c>
      <c r="M4784" t="s">
        <v>499</v>
      </c>
      <c r="Q4784">
        <v>4</v>
      </c>
      <c r="R4784">
        <v>12</v>
      </c>
      <c r="S4784" t="s">
        <v>1457</v>
      </c>
      <c r="T4784" t="s">
        <v>2644</v>
      </c>
      <c r="U4784" t="s">
        <v>3408</v>
      </c>
      <c r="V4784" t="s">
        <v>3445</v>
      </c>
      <c r="W4784">
        <v>118</v>
      </c>
      <c r="X4784">
        <v>1139</v>
      </c>
      <c r="Y4784">
        <v>3</v>
      </c>
      <c r="Z4784" t="s">
        <v>3483</v>
      </c>
      <c r="AA4784" t="s">
        <v>5281</v>
      </c>
      <c r="AB4784" t="s">
        <v>561</v>
      </c>
      <c r="AC4784">
        <v>27</v>
      </c>
      <c r="AD4784" t="s">
        <v>8651</v>
      </c>
      <c r="AE4784" t="s">
        <v>9229</v>
      </c>
      <c r="AF4784" t="s">
        <v>9359</v>
      </c>
    </row>
    <row r="4785" spans="1:33" hidden="1" x14ac:dyDescent="0.25">
      <c r="A4785" t="s">
        <v>74</v>
      </c>
      <c r="B4785" t="s">
        <v>78</v>
      </c>
      <c r="C4785" t="s">
        <v>86</v>
      </c>
      <c r="D4785">
        <v>4</v>
      </c>
      <c r="E4785" t="s">
        <v>90</v>
      </c>
      <c r="F4785">
        <v>1200</v>
      </c>
      <c r="G4785" t="s">
        <v>100</v>
      </c>
      <c r="H4785" t="s">
        <v>438</v>
      </c>
      <c r="I4785" t="s">
        <v>446</v>
      </c>
      <c r="J4785" t="s">
        <v>452</v>
      </c>
      <c r="K4785" t="s">
        <v>457</v>
      </c>
      <c r="L4785" t="s">
        <v>468</v>
      </c>
      <c r="M4785" t="s">
        <v>499</v>
      </c>
      <c r="Q4785">
        <v>5</v>
      </c>
      <c r="R4785">
        <v>8</v>
      </c>
      <c r="S4785" t="s">
        <v>1304</v>
      </c>
      <c r="T4785" t="s">
        <v>2491</v>
      </c>
      <c r="U4785" t="s">
        <v>3421</v>
      </c>
      <c r="V4785" t="s">
        <v>3451</v>
      </c>
      <c r="W4785">
        <v>125</v>
      </c>
      <c r="X4785">
        <v>1161</v>
      </c>
      <c r="Y4785">
        <v>13</v>
      </c>
      <c r="Z4785" t="s">
        <v>3484</v>
      </c>
      <c r="AA4785" t="s">
        <v>5618</v>
      </c>
      <c r="AB4785" t="s">
        <v>482</v>
      </c>
      <c r="AC4785">
        <v>7.7</v>
      </c>
      <c r="AD4785" t="s">
        <v>8489</v>
      </c>
      <c r="AE4785" t="s">
        <v>9224</v>
      </c>
      <c r="AF4785" t="s">
        <v>9311</v>
      </c>
    </row>
    <row r="4786" spans="1:33" hidden="1" x14ac:dyDescent="0.25">
      <c r="A4786" t="s">
        <v>74</v>
      </c>
      <c r="B4786" t="s">
        <v>78</v>
      </c>
      <c r="C4786" t="s">
        <v>86</v>
      </c>
      <c r="D4786">
        <v>4</v>
      </c>
      <c r="E4786" t="s">
        <v>90</v>
      </c>
      <c r="F4786">
        <v>1200</v>
      </c>
      <c r="G4786" t="s">
        <v>100</v>
      </c>
      <c r="H4786" t="s">
        <v>438</v>
      </c>
      <c r="I4786" t="s">
        <v>446</v>
      </c>
      <c r="J4786" t="s">
        <v>452</v>
      </c>
      <c r="K4786" t="s">
        <v>457</v>
      </c>
      <c r="L4786" t="s">
        <v>468</v>
      </c>
      <c r="M4786" t="s">
        <v>499</v>
      </c>
      <c r="Q4786">
        <v>6</v>
      </c>
      <c r="R4786">
        <v>10</v>
      </c>
      <c r="S4786" t="s">
        <v>1107</v>
      </c>
      <c r="T4786" t="s">
        <v>2294</v>
      </c>
      <c r="U4786" t="s">
        <v>3409</v>
      </c>
      <c r="V4786" t="s">
        <v>3444</v>
      </c>
      <c r="W4786">
        <v>121</v>
      </c>
      <c r="X4786">
        <v>1159</v>
      </c>
      <c r="Y4786">
        <v>6</v>
      </c>
      <c r="Z4786" t="s">
        <v>3497</v>
      </c>
      <c r="AA4786" t="s">
        <v>5482</v>
      </c>
      <c r="AB4786" t="s">
        <v>764</v>
      </c>
      <c r="AC4786">
        <v>15</v>
      </c>
      <c r="AD4786" t="s">
        <v>8488</v>
      </c>
      <c r="AE4786" t="s">
        <v>9226</v>
      </c>
      <c r="AF4786" t="s">
        <v>9366</v>
      </c>
    </row>
    <row r="4787" spans="1:33" hidden="1" x14ac:dyDescent="0.25">
      <c r="A4787" t="s">
        <v>74</v>
      </c>
      <c r="B4787" t="s">
        <v>78</v>
      </c>
      <c r="C4787" t="s">
        <v>86</v>
      </c>
      <c r="D4787">
        <v>4</v>
      </c>
      <c r="E4787" t="s">
        <v>90</v>
      </c>
      <c r="F4787">
        <v>1200</v>
      </c>
      <c r="G4787" t="s">
        <v>100</v>
      </c>
      <c r="H4787" t="s">
        <v>438</v>
      </c>
      <c r="I4787" t="s">
        <v>446</v>
      </c>
      <c r="J4787" t="s">
        <v>452</v>
      </c>
      <c r="K4787" t="s">
        <v>457</v>
      </c>
      <c r="L4787" t="s">
        <v>468</v>
      </c>
      <c r="M4787" t="s">
        <v>499</v>
      </c>
      <c r="Q4787">
        <v>7</v>
      </c>
      <c r="R4787">
        <v>2</v>
      </c>
      <c r="S4787" t="s">
        <v>1591</v>
      </c>
      <c r="T4787" t="s">
        <v>2778</v>
      </c>
      <c r="U4787" t="s">
        <v>3412</v>
      </c>
      <c r="V4787" t="s">
        <v>3454</v>
      </c>
      <c r="W4787">
        <v>132</v>
      </c>
      <c r="X4787">
        <v>1108</v>
      </c>
      <c r="Y4787">
        <v>5</v>
      </c>
      <c r="Z4787" t="s">
        <v>3497</v>
      </c>
      <c r="AA4787" t="s">
        <v>6076</v>
      </c>
      <c r="AB4787" t="s">
        <v>764</v>
      </c>
      <c r="AC4787">
        <v>8.8000000000000007</v>
      </c>
      <c r="AD4787" t="s">
        <v>8594</v>
      </c>
      <c r="AE4787" t="s">
        <v>9229</v>
      </c>
      <c r="AF4787" t="s">
        <v>9199</v>
      </c>
    </row>
    <row r="4788" spans="1:33" hidden="1" x14ac:dyDescent="0.25">
      <c r="A4788" t="s">
        <v>74</v>
      </c>
      <c r="B4788" t="s">
        <v>78</v>
      </c>
      <c r="C4788" t="s">
        <v>86</v>
      </c>
      <c r="D4788">
        <v>4</v>
      </c>
      <c r="E4788" t="s">
        <v>90</v>
      </c>
      <c r="F4788">
        <v>1200</v>
      </c>
      <c r="G4788" t="s">
        <v>100</v>
      </c>
      <c r="H4788" t="s">
        <v>438</v>
      </c>
      <c r="I4788" t="s">
        <v>446</v>
      </c>
      <c r="J4788" t="s">
        <v>452</v>
      </c>
      <c r="K4788" t="s">
        <v>457</v>
      </c>
      <c r="L4788" t="s">
        <v>468</v>
      </c>
      <c r="M4788" t="s">
        <v>499</v>
      </c>
      <c r="Q4788">
        <v>8</v>
      </c>
      <c r="R4788">
        <v>5</v>
      </c>
      <c r="S4788" t="s">
        <v>2200</v>
      </c>
      <c r="T4788" t="s">
        <v>3387</v>
      </c>
      <c r="U4788" t="s">
        <v>3416</v>
      </c>
      <c r="V4788" t="s">
        <v>3460</v>
      </c>
      <c r="W4788">
        <v>127</v>
      </c>
      <c r="X4788">
        <v>1121</v>
      </c>
      <c r="Y4788">
        <v>1</v>
      </c>
      <c r="Z4788" t="s">
        <v>3485</v>
      </c>
      <c r="AA4788" t="s">
        <v>5328</v>
      </c>
      <c r="AB4788" t="s">
        <v>6880</v>
      </c>
      <c r="AC4788">
        <v>24</v>
      </c>
      <c r="AD4788" t="s">
        <v>8592</v>
      </c>
      <c r="AE4788" t="s">
        <v>9224</v>
      </c>
      <c r="AF4788" t="s">
        <v>9505</v>
      </c>
    </row>
    <row r="4789" spans="1:33" hidden="1" x14ac:dyDescent="0.25">
      <c r="A4789" t="s">
        <v>74</v>
      </c>
      <c r="B4789" t="s">
        <v>78</v>
      </c>
      <c r="C4789" t="s">
        <v>86</v>
      </c>
      <c r="D4789">
        <v>4</v>
      </c>
      <c r="E4789" t="s">
        <v>90</v>
      </c>
      <c r="F4789">
        <v>1200</v>
      </c>
      <c r="G4789" t="s">
        <v>100</v>
      </c>
      <c r="H4789" t="s">
        <v>438</v>
      </c>
      <c r="I4789" t="s">
        <v>446</v>
      </c>
      <c r="J4789" t="s">
        <v>452</v>
      </c>
      <c r="K4789" t="s">
        <v>457</v>
      </c>
      <c r="L4789" t="s">
        <v>468</v>
      </c>
      <c r="M4789" t="s">
        <v>499</v>
      </c>
      <c r="Q4789">
        <v>9</v>
      </c>
      <c r="R4789">
        <v>7</v>
      </c>
      <c r="S4789" t="s">
        <v>1518</v>
      </c>
      <c r="T4789" t="s">
        <v>2705</v>
      </c>
      <c r="U4789" t="s">
        <v>3419</v>
      </c>
      <c r="V4789" t="s">
        <v>3442</v>
      </c>
      <c r="W4789">
        <v>124</v>
      </c>
      <c r="X4789">
        <v>1148</v>
      </c>
      <c r="Y4789">
        <v>10</v>
      </c>
      <c r="Z4789" t="s">
        <v>3515</v>
      </c>
      <c r="AA4789" t="s">
        <v>5553</v>
      </c>
      <c r="AB4789" t="s">
        <v>7627</v>
      </c>
      <c r="AC4789">
        <v>8.6999999999999993</v>
      </c>
      <c r="AD4789" t="s">
        <v>8492</v>
      </c>
      <c r="AE4789" t="s">
        <v>9229</v>
      </c>
      <c r="AF4789" t="s">
        <v>8748</v>
      </c>
    </row>
    <row r="4790" spans="1:33" hidden="1" x14ac:dyDescent="0.25">
      <c r="A4790" t="s">
        <v>74</v>
      </c>
      <c r="B4790" t="s">
        <v>78</v>
      </c>
      <c r="C4790" t="s">
        <v>86</v>
      </c>
      <c r="D4790">
        <v>4</v>
      </c>
      <c r="E4790" t="s">
        <v>90</v>
      </c>
      <c r="F4790">
        <v>1200</v>
      </c>
      <c r="G4790" t="s">
        <v>100</v>
      </c>
      <c r="H4790" t="s">
        <v>438</v>
      </c>
      <c r="I4790" t="s">
        <v>446</v>
      </c>
      <c r="J4790" t="s">
        <v>452</v>
      </c>
      <c r="K4790" t="s">
        <v>457</v>
      </c>
      <c r="L4790" t="s">
        <v>468</v>
      </c>
      <c r="M4790" t="s">
        <v>499</v>
      </c>
      <c r="Q4790">
        <v>10</v>
      </c>
      <c r="R4790">
        <v>3</v>
      </c>
      <c r="S4790" t="s">
        <v>2201</v>
      </c>
      <c r="T4790" t="s">
        <v>3388</v>
      </c>
      <c r="U4790" t="s">
        <v>3397</v>
      </c>
      <c r="V4790" t="s">
        <v>3449</v>
      </c>
      <c r="W4790">
        <v>127</v>
      </c>
      <c r="X4790">
        <v>1175</v>
      </c>
      <c r="Y4790">
        <v>9</v>
      </c>
      <c r="Z4790" t="s">
        <v>3491</v>
      </c>
      <c r="AA4790" t="s">
        <v>5124</v>
      </c>
      <c r="AB4790" t="s">
        <v>681</v>
      </c>
      <c r="AC4790">
        <v>98</v>
      </c>
      <c r="AD4790" t="s">
        <v>8597</v>
      </c>
      <c r="AE4790" t="s">
        <v>9224</v>
      </c>
      <c r="AF4790" t="s">
        <v>9367</v>
      </c>
    </row>
    <row r="4791" spans="1:33" hidden="1" x14ac:dyDescent="0.25">
      <c r="A4791" t="s">
        <v>74</v>
      </c>
      <c r="B4791" t="s">
        <v>78</v>
      </c>
      <c r="C4791" t="s">
        <v>86</v>
      </c>
      <c r="D4791">
        <v>4</v>
      </c>
      <c r="E4791" t="s">
        <v>90</v>
      </c>
      <c r="F4791">
        <v>1200</v>
      </c>
      <c r="G4791" t="s">
        <v>100</v>
      </c>
      <c r="H4791" t="s">
        <v>438</v>
      </c>
      <c r="I4791" t="s">
        <v>446</v>
      </c>
      <c r="J4791" t="s">
        <v>452</v>
      </c>
      <c r="K4791" t="s">
        <v>457</v>
      </c>
      <c r="L4791" t="s">
        <v>468</v>
      </c>
      <c r="M4791" t="s">
        <v>499</v>
      </c>
      <c r="Q4791">
        <v>11</v>
      </c>
      <c r="R4791">
        <v>11</v>
      </c>
      <c r="S4791" t="s">
        <v>1094</v>
      </c>
      <c r="T4791" t="s">
        <v>2281</v>
      </c>
      <c r="U4791" t="s">
        <v>3407</v>
      </c>
      <c r="V4791" t="s">
        <v>3447</v>
      </c>
      <c r="W4791">
        <v>119</v>
      </c>
      <c r="X4791">
        <v>1075</v>
      </c>
      <c r="Y4791">
        <v>11</v>
      </c>
      <c r="Z4791" t="s">
        <v>3508</v>
      </c>
      <c r="AA4791" t="s">
        <v>6783</v>
      </c>
      <c r="AB4791" t="s">
        <v>628</v>
      </c>
      <c r="AC4791">
        <v>76</v>
      </c>
      <c r="AD4791" t="s">
        <v>8596</v>
      </c>
      <c r="AE4791" t="s">
        <v>9227</v>
      </c>
      <c r="AF4791" t="s">
        <v>9439</v>
      </c>
    </row>
    <row r="4792" spans="1:33" hidden="1" x14ac:dyDescent="0.25">
      <c r="A4792" t="s">
        <v>74</v>
      </c>
      <c r="B4792" t="s">
        <v>78</v>
      </c>
      <c r="C4792" t="s">
        <v>86</v>
      </c>
      <c r="D4792">
        <v>4</v>
      </c>
      <c r="E4792" t="s">
        <v>90</v>
      </c>
      <c r="F4792">
        <v>1200</v>
      </c>
      <c r="G4792" t="s">
        <v>100</v>
      </c>
      <c r="H4792" t="s">
        <v>438</v>
      </c>
      <c r="I4792" t="s">
        <v>446</v>
      </c>
      <c r="J4792" t="s">
        <v>452</v>
      </c>
      <c r="K4792" t="s">
        <v>457</v>
      </c>
      <c r="L4792" t="s">
        <v>468</v>
      </c>
      <c r="M4792" t="s">
        <v>499</v>
      </c>
      <c r="Q4792">
        <v>12</v>
      </c>
      <c r="R4792">
        <v>4</v>
      </c>
      <c r="S4792" t="s">
        <v>2202</v>
      </c>
      <c r="T4792" t="s">
        <v>3389</v>
      </c>
      <c r="U4792" t="s">
        <v>3401</v>
      </c>
      <c r="V4792" t="s">
        <v>3456</v>
      </c>
      <c r="W4792">
        <v>127</v>
      </c>
      <c r="X4792">
        <v>1111</v>
      </c>
      <c r="Y4792">
        <v>8</v>
      </c>
      <c r="Z4792" t="s">
        <v>3508</v>
      </c>
      <c r="AA4792" t="s">
        <v>6393</v>
      </c>
      <c r="AB4792" t="s">
        <v>592</v>
      </c>
      <c r="AC4792">
        <v>87</v>
      </c>
      <c r="AD4792" t="s">
        <v>8631</v>
      </c>
      <c r="AE4792" t="s">
        <v>9229</v>
      </c>
      <c r="AF4792" t="s">
        <v>9368</v>
      </c>
    </row>
    <row r="4793" spans="1:33" hidden="1" x14ac:dyDescent="0.25">
      <c r="A4793" t="s">
        <v>74</v>
      </c>
      <c r="B4793" t="s">
        <v>78</v>
      </c>
      <c r="C4793" t="s">
        <v>86</v>
      </c>
      <c r="D4793">
        <v>4</v>
      </c>
      <c r="E4793" t="s">
        <v>90</v>
      </c>
      <c r="F4793">
        <v>1200</v>
      </c>
      <c r="G4793" t="s">
        <v>100</v>
      </c>
      <c r="H4793" t="s">
        <v>438</v>
      </c>
      <c r="I4793" t="s">
        <v>446</v>
      </c>
      <c r="J4793" t="s">
        <v>452</v>
      </c>
      <c r="K4793" t="s">
        <v>457</v>
      </c>
      <c r="L4793" t="s">
        <v>468</v>
      </c>
      <c r="M4793" t="s">
        <v>499</v>
      </c>
      <c r="Q4793">
        <v>13</v>
      </c>
      <c r="R4793">
        <v>6</v>
      </c>
      <c r="S4793" t="s">
        <v>2129</v>
      </c>
      <c r="T4793" t="s">
        <v>3316</v>
      </c>
      <c r="U4793" t="s">
        <v>3400</v>
      </c>
      <c r="V4793" t="s">
        <v>3443</v>
      </c>
      <c r="W4793">
        <v>127</v>
      </c>
      <c r="X4793">
        <v>1088</v>
      </c>
      <c r="Y4793">
        <v>12</v>
      </c>
      <c r="Z4793" t="s">
        <v>3487</v>
      </c>
      <c r="AA4793" t="s">
        <v>5169</v>
      </c>
      <c r="AB4793" t="s">
        <v>770</v>
      </c>
      <c r="AC4793">
        <v>134</v>
      </c>
      <c r="AD4793" t="s">
        <v>8547</v>
      </c>
      <c r="AE4793" t="s">
        <v>9229</v>
      </c>
      <c r="AF4793" t="s">
        <v>9373</v>
      </c>
    </row>
    <row r="4794" spans="1:33" hidden="1" x14ac:dyDescent="0.25">
      <c r="A4794" t="s">
        <v>74</v>
      </c>
      <c r="B4794" t="s">
        <v>78</v>
      </c>
      <c r="C4794" t="s">
        <v>86</v>
      </c>
      <c r="D4794">
        <v>4</v>
      </c>
      <c r="E4794" t="s">
        <v>90</v>
      </c>
      <c r="F4794">
        <v>1200</v>
      </c>
      <c r="G4794" t="s">
        <v>100</v>
      </c>
      <c r="H4794" t="s">
        <v>438</v>
      </c>
      <c r="I4794" t="s">
        <v>446</v>
      </c>
      <c r="J4794" t="s">
        <v>452</v>
      </c>
      <c r="K4794" t="s">
        <v>457</v>
      </c>
      <c r="L4794" t="s">
        <v>468</v>
      </c>
      <c r="M4794" t="s">
        <v>499</v>
      </c>
      <c r="Q4794">
        <v>14</v>
      </c>
      <c r="R4794">
        <v>14</v>
      </c>
      <c r="S4794" t="s">
        <v>1403</v>
      </c>
      <c r="T4794" t="s">
        <v>2590</v>
      </c>
      <c r="U4794" t="s">
        <v>3417</v>
      </c>
      <c r="V4794" t="s">
        <v>3459</v>
      </c>
      <c r="W4794">
        <v>116</v>
      </c>
      <c r="X4794">
        <v>1135</v>
      </c>
      <c r="Y4794">
        <v>14</v>
      </c>
      <c r="Z4794" t="s">
        <v>3501</v>
      </c>
      <c r="AA4794" t="s">
        <v>5558</v>
      </c>
      <c r="AB4794" t="s">
        <v>7140</v>
      </c>
      <c r="AC4794">
        <v>64</v>
      </c>
      <c r="AD4794" t="s">
        <v>8549</v>
      </c>
      <c r="AE4794" t="s">
        <v>9226</v>
      </c>
      <c r="AF4794" t="s">
        <v>8756</v>
      </c>
    </row>
    <row r="4795" spans="1:33" hidden="1" x14ac:dyDescent="0.25">
      <c r="A4795" t="s">
        <v>74</v>
      </c>
      <c r="B4795" t="s">
        <v>79</v>
      </c>
      <c r="C4795" t="s">
        <v>86</v>
      </c>
      <c r="D4795">
        <v>5</v>
      </c>
      <c r="E4795" t="s">
        <v>90</v>
      </c>
      <c r="F4795">
        <v>1400</v>
      </c>
      <c r="G4795" t="s">
        <v>100</v>
      </c>
      <c r="H4795" t="s">
        <v>439</v>
      </c>
      <c r="I4795" t="s">
        <v>446</v>
      </c>
      <c r="J4795" t="s">
        <v>452</v>
      </c>
      <c r="K4795" t="s">
        <v>458</v>
      </c>
      <c r="L4795" t="s">
        <v>469</v>
      </c>
      <c r="M4795" t="s">
        <v>530</v>
      </c>
      <c r="N4795" t="s">
        <v>821</v>
      </c>
      <c r="Q4795">
        <v>1</v>
      </c>
      <c r="R4795">
        <v>5</v>
      </c>
      <c r="S4795" t="s">
        <v>1957</v>
      </c>
      <c r="T4795" t="s">
        <v>3144</v>
      </c>
      <c r="U4795" t="s">
        <v>3403</v>
      </c>
      <c r="V4795" t="s">
        <v>3443</v>
      </c>
      <c r="W4795">
        <v>128</v>
      </c>
      <c r="X4795">
        <v>1012</v>
      </c>
      <c r="Y4795">
        <v>14</v>
      </c>
      <c r="Z4795" t="s">
        <v>3478</v>
      </c>
      <c r="AA4795" t="s">
        <v>6784</v>
      </c>
      <c r="AB4795" t="s">
        <v>821</v>
      </c>
      <c r="AC4795">
        <v>5.8</v>
      </c>
      <c r="AD4795" t="s">
        <v>9063</v>
      </c>
      <c r="AE4795" t="s">
        <v>9457</v>
      </c>
      <c r="AF4795" t="s">
        <v>9435</v>
      </c>
      <c r="AG4795" t="s">
        <v>9505</v>
      </c>
    </row>
    <row r="4796" spans="1:33" hidden="1" x14ac:dyDescent="0.25">
      <c r="A4796" t="s">
        <v>74</v>
      </c>
      <c r="B4796" t="s">
        <v>79</v>
      </c>
      <c r="C4796" t="s">
        <v>86</v>
      </c>
      <c r="D4796">
        <v>5</v>
      </c>
      <c r="E4796" t="s">
        <v>90</v>
      </c>
      <c r="F4796">
        <v>1400</v>
      </c>
      <c r="G4796" t="s">
        <v>100</v>
      </c>
      <c r="H4796" t="s">
        <v>439</v>
      </c>
      <c r="I4796" t="s">
        <v>446</v>
      </c>
      <c r="J4796" t="s">
        <v>452</v>
      </c>
      <c r="K4796" t="s">
        <v>458</v>
      </c>
      <c r="L4796" t="s">
        <v>469</v>
      </c>
      <c r="M4796" t="s">
        <v>530</v>
      </c>
      <c r="N4796" t="s">
        <v>821</v>
      </c>
      <c r="Q4796">
        <v>2</v>
      </c>
      <c r="R4796">
        <v>3</v>
      </c>
      <c r="S4796" t="s">
        <v>1864</v>
      </c>
      <c r="T4796" t="s">
        <v>3051</v>
      </c>
      <c r="U4796" t="s">
        <v>3422</v>
      </c>
      <c r="V4796" t="s">
        <v>3458</v>
      </c>
      <c r="W4796">
        <v>133</v>
      </c>
      <c r="X4796">
        <v>1185</v>
      </c>
      <c r="Y4796">
        <v>6</v>
      </c>
      <c r="Z4796" t="s">
        <v>3479</v>
      </c>
      <c r="AA4796" t="s">
        <v>6785</v>
      </c>
      <c r="AB4796" t="s">
        <v>835</v>
      </c>
      <c r="AC4796">
        <v>4.0999999999999996</v>
      </c>
      <c r="AD4796" t="s">
        <v>8630</v>
      </c>
      <c r="AE4796" t="s">
        <v>9458</v>
      </c>
      <c r="AF4796" t="s">
        <v>8745</v>
      </c>
      <c r="AG4796" t="s">
        <v>8875</v>
      </c>
    </row>
    <row r="4797" spans="1:33" hidden="1" x14ac:dyDescent="0.25">
      <c r="A4797" t="s">
        <v>74</v>
      </c>
      <c r="B4797" t="s">
        <v>79</v>
      </c>
      <c r="C4797" t="s">
        <v>86</v>
      </c>
      <c r="D4797">
        <v>5</v>
      </c>
      <c r="E4797" t="s">
        <v>90</v>
      </c>
      <c r="F4797">
        <v>1400</v>
      </c>
      <c r="G4797" t="s">
        <v>100</v>
      </c>
      <c r="H4797" t="s">
        <v>439</v>
      </c>
      <c r="I4797" t="s">
        <v>446</v>
      </c>
      <c r="J4797" t="s">
        <v>452</v>
      </c>
      <c r="K4797" t="s">
        <v>458</v>
      </c>
      <c r="L4797" t="s">
        <v>469</v>
      </c>
      <c r="M4797" t="s">
        <v>530</v>
      </c>
      <c r="N4797" t="s">
        <v>821</v>
      </c>
      <c r="Q4797">
        <v>3</v>
      </c>
      <c r="R4797">
        <v>11</v>
      </c>
      <c r="S4797" t="s">
        <v>1309</v>
      </c>
      <c r="T4797" t="s">
        <v>2496</v>
      </c>
      <c r="U4797" t="s">
        <v>3407</v>
      </c>
      <c r="V4797" t="s">
        <v>3442</v>
      </c>
      <c r="W4797">
        <v>121</v>
      </c>
      <c r="X4797">
        <v>1104</v>
      </c>
      <c r="Y4797">
        <v>1</v>
      </c>
      <c r="Z4797" t="s">
        <v>3489</v>
      </c>
      <c r="AA4797" t="s">
        <v>6786</v>
      </c>
      <c r="AB4797" t="s">
        <v>6899</v>
      </c>
      <c r="AC4797">
        <v>10</v>
      </c>
      <c r="AD4797" t="s">
        <v>8437</v>
      </c>
      <c r="AE4797" t="s">
        <v>9258</v>
      </c>
      <c r="AF4797" t="s">
        <v>8748</v>
      </c>
      <c r="AG4797" t="s">
        <v>8581</v>
      </c>
    </row>
    <row r="4798" spans="1:33" hidden="1" x14ac:dyDescent="0.25">
      <c r="A4798" t="s">
        <v>74</v>
      </c>
      <c r="B4798" t="s">
        <v>79</v>
      </c>
      <c r="C4798" t="s">
        <v>86</v>
      </c>
      <c r="D4798">
        <v>5</v>
      </c>
      <c r="E4798" t="s">
        <v>90</v>
      </c>
      <c r="F4798">
        <v>1400</v>
      </c>
      <c r="G4798" t="s">
        <v>100</v>
      </c>
      <c r="H4798" t="s">
        <v>439</v>
      </c>
      <c r="I4798" t="s">
        <v>446</v>
      </c>
      <c r="J4798" t="s">
        <v>452</v>
      </c>
      <c r="K4798" t="s">
        <v>458</v>
      </c>
      <c r="L4798" t="s">
        <v>469</v>
      </c>
      <c r="M4798" t="s">
        <v>530</v>
      </c>
      <c r="N4798" t="s">
        <v>821</v>
      </c>
      <c r="Q4798">
        <v>4</v>
      </c>
      <c r="R4798">
        <v>14</v>
      </c>
      <c r="S4798" t="s">
        <v>1257</v>
      </c>
      <c r="T4798" t="s">
        <v>2444</v>
      </c>
      <c r="U4798" t="s">
        <v>3415</v>
      </c>
      <c r="V4798" t="s">
        <v>3448</v>
      </c>
      <c r="W4798">
        <v>118</v>
      </c>
      <c r="X4798">
        <v>1096</v>
      </c>
      <c r="Y4798">
        <v>8</v>
      </c>
      <c r="Z4798" t="s">
        <v>3521</v>
      </c>
      <c r="AA4798" t="s">
        <v>6787</v>
      </c>
      <c r="AB4798" t="s">
        <v>930</v>
      </c>
      <c r="AC4798">
        <v>14</v>
      </c>
      <c r="AD4798" t="s">
        <v>8430</v>
      </c>
      <c r="AE4798" t="s">
        <v>9457</v>
      </c>
      <c r="AF4798" t="s">
        <v>8749</v>
      </c>
      <c r="AG4798" t="s">
        <v>8898</v>
      </c>
    </row>
    <row r="4799" spans="1:33" hidden="1" x14ac:dyDescent="0.25">
      <c r="A4799" t="s">
        <v>74</v>
      </c>
      <c r="B4799" t="s">
        <v>79</v>
      </c>
      <c r="C4799" t="s">
        <v>86</v>
      </c>
      <c r="D4799">
        <v>5</v>
      </c>
      <c r="E4799" t="s">
        <v>90</v>
      </c>
      <c r="F4799">
        <v>1400</v>
      </c>
      <c r="G4799" t="s">
        <v>100</v>
      </c>
      <c r="H4799" t="s">
        <v>439</v>
      </c>
      <c r="I4799" t="s">
        <v>446</v>
      </c>
      <c r="J4799" t="s">
        <v>452</v>
      </c>
      <c r="K4799" t="s">
        <v>458</v>
      </c>
      <c r="L4799" t="s">
        <v>469</v>
      </c>
      <c r="M4799" t="s">
        <v>530</v>
      </c>
      <c r="N4799" t="s">
        <v>821</v>
      </c>
      <c r="Q4799">
        <v>5</v>
      </c>
      <c r="R4799">
        <v>6</v>
      </c>
      <c r="S4799" t="s">
        <v>1960</v>
      </c>
      <c r="T4799" t="s">
        <v>3147</v>
      </c>
      <c r="U4799" t="s">
        <v>3399</v>
      </c>
      <c r="V4799" t="s">
        <v>3450</v>
      </c>
      <c r="W4799">
        <v>126</v>
      </c>
      <c r="X4799">
        <v>1109</v>
      </c>
      <c r="Y4799">
        <v>12</v>
      </c>
      <c r="Z4799" t="s">
        <v>3481</v>
      </c>
      <c r="AA4799" t="s">
        <v>6788</v>
      </c>
      <c r="AB4799" t="s">
        <v>6979</v>
      </c>
      <c r="AC4799">
        <v>41</v>
      </c>
      <c r="AD4799" t="s">
        <v>9064</v>
      </c>
      <c r="AE4799" t="s">
        <v>9457</v>
      </c>
      <c r="AF4799" t="s">
        <v>8748</v>
      </c>
      <c r="AG4799" t="s">
        <v>9366</v>
      </c>
    </row>
    <row r="4800" spans="1:33" hidden="1" x14ac:dyDescent="0.25">
      <c r="A4800" t="s">
        <v>74</v>
      </c>
      <c r="B4800" t="s">
        <v>79</v>
      </c>
      <c r="C4800" t="s">
        <v>86</v>
      </c>
      <c r="D4800">
        <v>5</v>
      </c>
      <c r="E4800" t="s">
        <v>90</v>
      </c>
      <c r="F4800">
        <v>1400</v>
      </c>
      <c r="G4800" t="s">
        <v>100</v>
      </c>
      <c r="H4800" t="s">
        <v>439</v>
      </c>
      <c r="I4800" t="s">
        <v>446</v>
      </c>
      <c r="J4800" t="s">
        <v>452</v>
      </c>
      <c r="K4800" t="s">
        <v>458</v>
      </c>
      <c r="L4800" t="s">
        <v>469</v>
      </c>
      <c r="M4800" t="s">
        <v>530</v>
      </c>
      <c r="N4800" t="s">
        <v>821</v>
      </c>
      <c r="Q4800">
        <v>6</v>
      </c>
      <c r="R4800">
        <v>7</v>
      </c>
      <c r="S4800" t="s">
        <v>1954</v>
      </c>
      <c r="T4800" t="s">
        <v>3141</v>
      </c>
      <c r="U4800" t="s">
        <v>3421</v>
      </c>
      <c r="V4800" t="s">
        <v>3460</v>
      </c>
      <c r="W4800">
        <v>126</v>
      </c>
      <c r="X4800">
        <v>1149</v>
      </c>
      <c r="Y4800">
        <v>7</v>
      </c>
      <c r="Z4800" t="s">
        <v>3482</v>
      </c>
      <c r="AA4800" t="s">
        <v>6789</v>
      </c>
      <c r="AB4800" t="s">
        <v>911</v>
      </c>
      <c r="AC4800">
        <v>2.5</v>
      </c>
      <c r="AD4800" t="s">
        <v>8484</v>
      </c>
      <c r="AE4800" t="s">
        <v>9457</v>
      </c>
      <c r="AF4800" t="s">
        <v>9310</v>
      </c>
      <c r="AG4800" t="s">
        <v>8861</v>
      </c>
    </row>
    <row r="4801" spans="1:33" hidden="1" x14ac:dyDescent="0.25">
      <c r="A4801" t="s">
        <v>74</v>
      </c>
      <c r="B4801" t="s">
        <v>79</v>
      </c>
      <c r="C4801" t="s">
        <v>86</v>
      </c>
      <c r="D4801">
        <v>5</v>
      </c>
      <c r="E4801" t="s">
        <v>90</v>
      </c>
      <c r="F4801">
        <v>1400</v>
      </c>
      <c r="G4801" t="s">
        <v>100</v>
      </c>
      <c r="H4801" t="s">
        <v>439</v>
      </c>
      <c r="I4801" t="s">
        <v>446</v>
      </c>
      <c r="J4801" t="s">
        <v>452</v>
      </c>
      <c r="K4801" t="s">
        <v>458</v>
      </c>
      <c r="L4801" t="s">
        <v>469</v>
      </c>
      <c r="M4801" t="s">
        <v>530</v>
      </c>
      <c r="N4801" t="s">
        <v>821</v>
      </c>
      <c r="Q4801">
        <v>7</v>
      </c>
      <c r="R4801">
        <v>12</v>
      </c>
      <c r="S4801" t="s">
        <v>1379</v>
      </c>
      <c r="T4801" t="s">
        <v>2566</v>
      </c>
      <c r="U4801" t="s">
        <v>3397</v>
      </c>
      <c r="V4801" t="s">
        <v>3449</v>
      </c>
      <c r="W4801">
        <v>120</v>
      </c>
      <c r="X4801">
        <v>1123</v>
      </c>
      <c r="Y4801">
        <v>2</v>
      </c>
      <c r="Z4801" t="s">
        <v>3524</v>
      </c>
      <c r="AA4801" t="s">
        <v>6790</v>
      </c>
      <c r="AB4801" t="s">
        <v>946</v>
      </c>
      <c r="AC4801">
        <v>17</v>
      </c>
      <c r="AD4801" t="s">
        <v>8439</v>
      </c>
      <c r="AE4801" t="s">
        <v>9405</v>
      </c>
      <c r="AF4801" t="s">
        <v>8748</v>
      </c>
      <c r="AG4801" t="s">
        <v>457</v>
      </c>
    </row>
    <row r="4802" spans="1:33" hidden="1" x14ac:dyDescent="0.25">
      <c r="A4802" t="s">
        <v>74</v>
      </c>
      <c r="B4802" t="s">
        <v>79</v>
      </c>
      <c r="C4802" t="s">
        <v>86</v>
      </c>
      <c r="D4802">
        <v>5</v>
      </c>
      <c r="E4802" t="s">
        <v>90</v>
      </c>
      <c r="F4802">
        <v>1400</v>
      </c>
      <c r="G4802" t="s">
        <v>100</v>
      </c>
      <c r="H4802" t="s">
        <v>439</v>
      </c>
      <c r="I4802" t="s">
        <v>446</v>
      </c>
      <c r="J4802" t="s">
        <v>452</v>
      </c>
      <c r="K4802" t="s">
        <v>458</v>
      </c>
      <c r="L4802" t="s">
        <v>469</v>
      </c>
      <c r="M4802" t="s">
        <v>530</v>
      </c>
      <c r="N4802" t="s">
        <v>821</v>
      </c>
      <c r="Q4802">
        <v>8</v>
      </c>
      <c r="R4802">
        <v>2</v>
      </c>
      <c r="S4802" t="s">
        <v>1242</v>
      </c>
      <c r="T4802" t="s">
        <v>2429</v>
      </c>
      <c r="U4802" t="s">
        <v>3402</v>
      </c>
      <c r="V4802" t="s">
        <v>3445</v>
      </c>
      <c r="W4802">
        <v>129</v>
      </c>
      <c r="X4802">
        <v>1090</v>
      </c>
      <c r="Y4802">
        <v>10</v>
      </c>
      <c r="Z4802" t="s">
        <v>3515</v>
      </c>
      <c r="AA4802" t="s">
        <v>6791</v>
      </c>
      <c r="AB4802" t="s">
        <v>7261</v>
      </c>
      <c r="AC4802">
        <v>22</v>
      </c>
      <c r="AD4802" t="s">
        <v>8480</v>
      </c>
      <c r="AE4802" t="s">
        <v>9431</v>
      </c>
      <c r="AF4802" t="s">
        <v>9506</v>
      </c>
      <c r="AG4802" t="s">
        <v>8596</v>
      </c>
    </row>
    <row r="4803" spans="1:33" hidden="1" x14ac:dyDescent="0.25">
      <c r="A4803" t="s">
        <v>74</v>
      </c>
      <c r="B4803" t="s">
        <v>79</v>
      </c>
      <c r="C4803" t="s">
        <v>86</v>
      </c>
      <c r="D4803">
        <v>5</v>
      </c>
      <c r="E4803" t="s">
        <v>90</v>
      </c>
      <c r="F4803">
        <v>1400</v>
      </c>
      <c r="G4803" t="s">
        <v>100</v>
      </c>
      <c r="H4803" t="s">
        <v>439</v>
      </c>
      <c r="I4803" t="s">
        <v>446</v>
      </c>
      <c r="J4803" t="s">
        <v>452</v>
      </c>
      <c r="K4803" t="s">
        <v>458</v>
      </c>
      <c r="L4803" t="s">
        <v>469</v>
      </c>
      <c r="M4803" t="s">
        <v>530</v>
      </c>
      <c r="N4803" t="s">
        <v>821</v>
      </c>
      <c r="Q4803">
        <v>9</v>
      </c>
      <c r="R4803">
        <v>8</v>
      </c>
      <c r="S4803" t="s">
        <v>2093</v>
      </c>
      <c r="T4803" t="s">
        <v>3280</v>
      </c>
      <c r="U4803" t="s">
        <v>3431</v>
      </c>
      <c r="V4803" t="s">
        <v>3455</v>
      </c>
      <c r="W4803">
        <v>125</v>
      </c>
      <c r="X4803">
        <v>1021</v>
      </c>
      <c r="Y4803">
        <v>4</v>
      </c>
      <c r="Z4803" t="s">
        <v>3498</v>
      </c>
      <c r="AA4803" t="s">
        <v>6792</v>
      </c>
      <c r="AB4803" t="s">
        <v>8281</v>
      </c>
      <c r="AC4803">
        <v>161</v>
      </c>
      <c r="AD4803" t="s">
        <v>8878</v>
      </c>
      <c r="AE4803" t="s">
        <v>9406</v>
      </c>
      <c r="AF4803" t="s">
        <v>8748</v>
      </c>
      <c r="AG4803" t="s">
        <v>8926</v>
      </c>
    </row>
    <row r="4804" spans="1:33" hidden="1" x14ac:dyDescent="0.25">
      <c r="A4804" t="s">
        <v>74</v>
      </c>
      <c r="B4804" t="s">
        <v>79</v>
      </c>
      <c r="C4804" t="s">
        <v>86</v>
      </c>
      <c r="D4804">
        <v>5</v>
      </c>
      <c r="E4804" t="s">
        <v>90</v>
      </c>
      <c r="F4804">
        <v>1400</v>
      </c>
      <c r="G4804" t="s">
        <v>100</v>
      </c>
      <c r="H4804" t="s">
        <v>439</v>
      </c>
      <c r="I4804" t="s">
        <v>446</v>
      </c>
      <c r="J4804" t="s">
        <v>452</v>
      </c>
      <c r="K4804" t="s">
        <v>458</v>
      </c>
      <c r="L4804" t="s">
        <v>469</v>
      </c>
      <c r="M4804" t="s">
        <v>530</v>
      </c>
      <c r="N4804" t="s">
        <v>821</v>
      </c>
      <c r="Q4804">
        <v>10</v>
      </c>
      <c r="R4804">
        <v>4</v>
      </c>
      <c r="S4804" t="s">
        <v>1629</v>
      </c>
      <c r="T4804" t="s">
        <v>2816</v>
      </c>
      <c r="U4804" t="s">
        <v>3404</v>
      </c>
      <c r="V4804" t="s">
        <v>3456</v>
      </c>
      <c r="W4804">
        <v>131</v>
      </c>
      <c r="X4804">
        <v>1166</v>
      </c>
      <c r="Y4804">
        <v>3</v>
      </c>
      <c r="Z4804" t="s">
        <v>3486</v>
      </c>
      <c r="AA4804" t="s">
        <v>6793</v>
      </c>
      <c r="AB4804" t="s">
        <v>7018</v>
      </c>
      <c r="AC4804">
        <v>40</v>
      </c>
      <c r="AD4804" t="s">
        <v>458</v>
      </c>
      <c r="AE4804" t="s">
        <v>9408</v>
      </c>
      <c r="AF4804" t="s">
        <v>8745</v>
      </c>
      <c r="AG4804" t="s">
        <v>8547</v>
      </c>
    </row>
    <row r="4805" spans="1:33" hidden="1" x14ac:dyDescent="0.25">
      <c r="A4805" t="s">
        <v>74</v>
      </c>
      <c r="B4805" t="s">
        <v>79</v>
      </c>
      <c r="C4805" t="s">
        <v>86</v>
      </c>
      <c r="D4805">
        <v>5</v>
      </c>
      <c r="E4805" t="s">
        <v>90</v>
      </c>
      <c r="F4805">
        <v>1400</v>
      </c>
      <c r="G4805" t="s">
        <v>100</v>
      </c>
      <c r="H4805" t="s">
        <v>439</v>
      </c>
      <c r="I4805" t="s">
        <v>446</v>
      </c>
      <c r="J4805" t="s">
        <v>452</v>
      </c>
      <c r="K4805" t="s">
        <v>458</v>
      </c>
      <c r="L4805" t="s">
        <v>469</v>
      </c>
      <c r="M4805" t="s">
        <v>530</v>
      </c>
      <c r="N4805" t="s">
        <v>821</v>
      </c>
      <c r="Q4805">
        <v>11</v>
      </c>
      <c r="R4805">
        <v>9</v>
      </c>
      <c r="S4805" t="s">
        <v>1862</v>
      </c>
      <c r="T4805" t="s">
        <v>3049</v>
      </c>
      <c r="U4805" t="s">
        <v>3398</v>
      </c>
      <c r="V4805" t="s">
        <v>3441</v>
      </c>
      <c r="W4805">
        <v>125</v>
      </c>
      <c r="X4805">
        <v>1211</v>
      </c>
      <c r="Y4805">
        <v>13</v>
      </c>
      <c r="Z4805" t="s">
        <v>3488</v>
      </c>
      <c r="AA4805" t="s">
        <v>5792</v>
      </c>
      <c r="AB4805" t="s">
        <v>7022</v>
      </c>
      <c r="AC4805">
        <v>21</v>
      </c>
      <c r="AD4805" t="s">
        <v>8437</v>
      </c>
      <c r="AE4805" t="s">
        <v>9405</v>
      </c>
      <c r="AF4805" t="s">
        <v>8745</v>
      </c>
      <c r="AG4805" t="s">
        <v>8605</v>
      </c>
    </row>
    <row r="4806" spans="1:33" hidden="1" x14ac:dyDescent="0.25">
      <c r="A4806" t="s">
        <v>74</v>
      </c>
      <c r="B4806" t="s">
        <v>79</v>
      </c>
      <c r="C4806" t="s">
        <v>86</v>
      </c>
      <c r="D4806">
        <v>5</v>
      </c>
      <c r="E4806" t="s">
        <v>90</v>
      </c>
      <c r="F4806">
        <v>1400</v>
      </c>
      <c r="G4806" t="s">
        <v>100</v>
      </c>
      <c r="H4806" t="s">
        <v>439</v>
      </c>
      <c r="I4806" t="s">
        <v>446</v>
      </c>
      <c r="J4806" t="s">
        <v>452</v>
      </c>
      <c r="K4806" t="s">
        <v>458</v>
      </c>
      <c r="L4806" t="s">
        <v>469</v>
      </c>
      <c r="M4806" t="s">
        <v>530</v>
      </c>
      <c r="N4806" t="s">
        <v>821</v>
      </c>
      <c r="Q4806">
        <v>12</v>
      </c>
      <c r="R4806">
        <v>10</v>
      </c>
      <c r="S4806" t="s">
        <v>2115</v>
      </c>
      <c r="T4806" t="s">
        <v>3302</v>
      </c>
      <c r="U4806" t="s">
        <v>3409</v>
      </c>
      <c r="V4806" t="s">
        <v>3444</v>
      </c>
      <c r="W4806">
        <v>121</v>
      </c>
      <c r="X4806">
        <v>1087</v>
      </c>
      <c r="Y4806">
        <v>9</v>
      </c>
      <c r="Z4806" t="s">
        <v>3525</v>
      </c>
      <c r="AA4806" t="s">
        <v>5263</v>
      </c>
      <c r="AB4806" t="s">
        <v>7736</v>
      </c>
      <c r="AC4806">
        <v>77</v>
      </c>
      <c r="AD4806" t="s">
        <v>8438</v>
      </c>
      <c r="AE4806" t="s">
        <v>9458</v>
      </c>
      <c r="AF4806" t="s">
        <v>8749</v>
      </c>
      <c r="AG4806" t="s">
        <v>8472</v>
      </c>
    </row>
    <row r="4807" spans="1:33" hidden="1" x14ac:dyDescent="0.25">
      <c r="A4807" t="s">
        <v>74</v>
      </c>
      <c r="B4807" t="s">
        <v>79</v>
      </c>
      <c r="C4807" t="s">
        <v>86</v>
      </c>
      <c r="D4807">
        <v>5</v>
      </c>
      <c r="E4807" t="s">
        <v>90</v>
      </c>
      <c r="F4807">
        <v>1400</v>
      </c>
      <c r="G4807" t="s">
        <v>100</v>
      </c>
      <c r="H4807" t="s">
        <v>439</v>
      </c>
      <c r="I4807" t="s">
        <v>446</v>
      </c>
      <c r="J4807" t="s">
        <v>452</v>
      </c>
      <c r="K4807" t="s">
        <v>458</v>
      </c>
      <c r="L4807" t="s">
        <v>469</v>
      </c>
      <c r="M4807" t="s">
        <v>530</v>
      </c>
      <c r="N4807" t="s">
        <v>821</v>
      </c>
      <c r="Q4807">
        <v>13</v>
      </c>
      <c r="R4807">
        <v>13</v>
      </c>
      <c r="S4807" t="s">
        <v>1278</v>
      </c>
      <c r="T4807" t="s">
        <v>2465</v>
      </c>
      <c r="U4807" t="s">
        <v>3410</v>
      </c>
      <c r="V4807" t="s">
        <v>3461</v>
      </c>
      <c r="W4807">
        <v>120</v>
      </c>
      <c r="X4807">
        <v>1068</v>
      </c>
      <c r="Y4807">
        <v>11</v>
      </c>
      <c r="Z4807" t="s">
        <v>3517</v>
      </c>
      <c r="AA4807" t="s">
        <v>6794</v>
      </c>
      <c r="AB4807" t="s">
        <v>7739</v>
      </c>
      <c r="AC4807">
        <v>88</v>
      </c>
      <c r="AD4807" t="s">
        <v>458</v>
      </c>
      <c r="AE4807" t="s">
        <v>9407</v>
      </c>
      <c r="AF4807" t="s">
        <v>8877</v>
      </c>
      <c r="AG4807" t="s">
        <v>8755</v>
      </c>
    </row>
    <row r="4808" spans="1:33" hidden="1" x14ac:dyDescent="0.25">
      <c r="A4808" t="s">
        <v>74</v>
      </c>
      <c r="B4808" t="s">
        <v>79</v>
      </c>
      <c r="C4808" t="s">
        <v>86</v>
      </c>
      <c r="D4808">
        <v>5</v>
      </c>
      <c r="E4808" t="s">
        <v>90</v>
      </c>
      <c r="F4808">
        <v>1400</v>
      </c>
      <c r="G4808" t="s">
        <v>100</v>
      </c>
      <c r="H4808" t="s">
        <v>439</v>
      </c>
      <c r="I4808" t="s">
        <v>446</v>
      </c>
      <c r="J4808" t="s">
        <v>452</v>
      </c>
      <c r="K4808" t="s">
        <v>458</v>
      </c>
      <c r="L4808" t="s">
        <v>469</v>
      </c>
      <c r="M4808" t="s">
        <v>530</v>
      </c>
      <c r="N4808" t="s">
        <v>821</v>
      </c>
      <c r="Q4808">
        <v>14</v>
      </c>
      <c r="R4808">
        <v>1</v>
      </c>
      <c r="S4808" t="s">
        <v>1933</v>
      </c>
      <c r="T4808" t="s">
        <v>3120</v>
      </c>
      <c r="U4808" t="s">
        <v>3401</v>
      </c>
      <c r="V4808" t="s">
        <v>3447</v>
      </c>
      <c r="W4808">
        <v>135</v>
      </c>
      <c r="X4808">
        <v>1210</v>
      </c>
      <c r="Y4808">
        <v>5</v>
      </c>
      <c r="Z4808" t="s">
        <v>3495</v>
      </c>
      <c r="AA4808" t="s">
        <v>6795</v>
      </c>
      <c r="AB4808" t="s">
        <v>8373</v>
      </c>
      <c r="AC4808">
        <v>60</v>
      </c>
      <c r="AD4808" t="s">
        <v>8435</v>
      </c>
      <c r="AE4808" t="s">
        <v>9405</v>
      </c>
      <c r="AF4808" t="s">
        <v>9053</v>
      </c>
      <c r="AG4808" t="s">
        <v>8871</v>
      </c>
    </row>
    <row r="4809" spans="1:33" hidden="1" x14ac:dyDescent="0.25">
      <c r="A4809" t="s">
        <v>74</v>
      </c>
      <c r="B4809" t="s">
        <v>80</v>
      </c>
      <c r="C4809" t="s">
        <v>86</v>
      </c>
      <c r="D4809">
        <v>6</v>
      </c>
      <c r="E4809" t="s">
        <v>96</v>
      </c>
      <c r="F4809">
        <v>1200</v>
      </c>
      <c r="G4809" t="s">
        <v>100</v>
      </c>
      <c r="H4809" t="s">
        <v>440</v>
      </c>
      <c r="I4809" t="s">
        <v>446</v>
      </c>
      <c r="J4809" t="s">
        <v>452</v>
      </c>
      <c r="K4809" t="s">
        <v>459</v>
      </c>
      <c r="L4809" t="s">
        <v>470</v>
      </c>
      <c r="M4809" t="s">
        <v>793</v>
      </c>
      <c r="Q4809">
        <v>1</v>
      </c>
      <c r="R4809">
        <v>1</v>
      </c>
      <c r="S4809" t="s">
        <v>1051</v>
      </c>
      <c r="T4809" t="s">
        <v>2238</v>
      </c>
      <c r="U4809" t="s">
        <v>3411</v>
      </c>
      <c r="V4809" t="s">
        <v>3443</v>
      </c>
      <c r="W4809">
        <v>126</v>
      </c>
      <c r="X4809">
        <v>1159</v>
      </c>
      <c r="Y4809">
        <v>4</v>
      </c>
      <c r="Z4809" t="s">
        <v>3478</v>
      </c>
      <c r="AA4809" t="s">
        <v>5435</v>
      </c>
      <c r="AB4809" t="s">
        <v>793</v>
      </c>
      <c r="AC4809">
        <v>1</v>
      </c>
      <c r="AD4809" t="s">
        <v>8398</v>
      </c>
      <c r="AE4809" t="s">
        <v>9404</v>
      </c>
      <c r="AF4809" t="s">
        <v>9320</v>
      </c>
    </row>
    <row r="4810" spans="1:33" hidden="1" x14ac:dyDescent="0.25">
      <c r="A4810" t="s">
        <v>74</v>
      </c>
      <c r="B4810" t="s">
        <v>80</v>
      </c>
      <c r="C4810" t="s">
        <v>86</v>
      </c>
      <c r="D4810">
        <v>6</v>
      </c>
      <c r="E4810" t="s">
        <v>96</v>
      </c>
      <c r="F4810">
        <v>1200</v>
      </c>
      <c r="G4810" t="s">
        <v>100</v>
      </c>
      <c r="H4810" t="s">
        <v>440</v>
      </c>
      <c r="I4810" t="s">
        <v>446</v>
      </c>
      <c r="J4810" t="s">
        <v>452</v>
      </c>
      <c r="K4810" t="s">
        <v>459</v>
      </c>
      <c r="L4810" t="s">
        <v>470</v>
      </c>
      <c r="M4810" t="s">
        <v>793</v>
      </c>
      <c r="Q4810">
        <v>2</v>
      </c>
      <c r="R4810">
        <v>2</v>
      </c>
      <c r="S4810" t="s">
        <v>1873</v>
      </c>
      <c r="T4810" t="s">
        <v>3060</v>
      </c>
      <c r="U4810" t="s">
        <v>3403</v>
      </c>
      <c r="V4810" t="s">
        <v>3444</v>
      </c>
      <c r="W4810">
        <v>126</v>
      </c>
      <c r="X4810">
        <v>1154</v>
      </c>
      <c r="Y4810">
        <v>1</v>
      </c>
      <c r="Z4810" t="s">
        <v>3506</v>
      </c>
      <c r="AA4810" t="s">
        <v>6067</v>
      </c>
      <c r="AB4810" t="s">
        <v>8374</v>
      </c>
      <c r="AC4810">
        <v>77</v>
      </c>
      <c r="AD4810" t="s">
        <v>8756</v>
      </c>
      <c r="AE4810" t="s">
        <v>9406</v>
      </c>
      <c r="AF4810" t="s">
        <v>9291</v>
      </c>
    </row>
    <row r="4811" spans="1:33" hidden="1" x14ac:dyDescent="0.25">
      <c r="A4811" t="s">
        <v>74</v>
      </c>
      <c r="B4811" t="s">
        <v>80</v>
      </c>
      <c r="C4811" t="s">
        <v>86</v>
      </c>
      <c r="D4811">
        <v>6</v>
      </c>
      <c r="E4811" t="s">
        <v>96</v>
      </c>
      <c r="F4811">
        <v>1200</v>
      </c>
      <c r="G4811" t="s">
        <v>100</v>
      </c>
      <c r="H4811" t="s">
        <v>440</v>
      </c>
      <c r="I4811" t="s">
        <v>446</v>
      </c>
      <c r="J4811" t="s">
        <v>452</v>
      </c>
      <c r="K4811" t="s">
        <v>459</v>
      </c>
      <c r="L4811" t="s">
        <v>470</v>
      </c>
      <c r="M4811" t="s">
        <v>793</v>
      </c>
      <c r="Q4811">
        <v>3</v>
      </c>
      <c r="R4811">
        <v>3</v>
      </c>
      <c r="S4811" t="s">
        <v>1122</v>
      </c>
      <c r="T4811" t="s">
        <v>2309</v>
      </c>
      <c r="U4811" t="s">
        <v>3421</v>
      </c>
      <c r="V4811" t="s">
        <v>3455</v>
      </c>
      <c r="W4811">
        <v>126</v>
      </c>
      <c r="X4811">
        <v>1201</v>
      </c>
      <c r="Y4811">
        <v>2</v>
      </c>
      <c r="Z4811" t="s">
        <v>3490</v>
      </c>
      <c r="AA4811" t="s">
        <v>5325</v>
      </c>
      <c r="AB4811" t="s">
        <v>8246</v>
      </c>
      <c r="AC4811">
        <v>65</v>
      </c>
      <c r="AD4811" t="s">
        <v>8475</v>
      </c>
      <c r="AE4811" t="s">
        <v>9261</v>
      </c>
      <c r="AF4811" t="s">
        <v>9272</v>
      </c>
    </row>
    <row r="4812" spans="1:33" hidden="1" x14ac:dyDescent="0.25">
      <c r="A4812" t="s">
        <v>74</v>
      </c>
      <c r="B4812" t="s">
        <v>80</v>
      </c>
      <c r="C4812" t="s">
        <v>86</v>
      </c>
      <c r="D4812">
        <v>6</v>
      </c>
      <c r="E4812" t="s">
        <v>96</v>
      </c>
      <c r="F4812">
        <v>1200</v>
      </c>
      <c r="G4812" t="s">
        <v>100</v>
      </c>
      <c r="H4812" t="s">
        <v>440</v>
      </c>
      <c r="I4812" t="s">
        <v>446</v>
      </c>
      <c r="J4812" t="s">
        <v>452</v>
      </c>
      <c r="K4812" t="s">
        <v>459</v>
      </c>
      <c r="L4812" t="s">
        <v>470</v>
      </c>
      <c r="M4812" t="s">
        <v>793</v>
      </c>
      <c r="Q4812">
        <v>4</v>
      </c>
      <c r="R4812">
        <v>4</v>
      </c>
      <c r="S4812" t="s">
        <v>1056</v>
      </c>
      <c r="T4812" t="s">
        <v>2243</v>
      </c>
      <c r="U4812" t="s">
        <v>3404</v>
      </c>
      <c r="V4812" t="s">
        <v>3444</v>
      </c>
      <c r="W4812">
        <v>126</v>
      </c>
      <c r="X4812">
        <v>1121</v>
      </c>
      <c r="Y4812">
        <v>5</v>
      </c>
      <c r="Z4812" t="s">
        <v>3484</v>
      </c>
      <c r="AA4812" t="s">
        <v>5683</v>
      </c>
      <c r="AB4812" t="s">
        <v>6853</v>
      </c>
      <c r="AC4812">
        <v>103</v>
      </c>
      <c r="AD4812" t="s">
        <v>462</v>
      </c>
      <c r="AE4812" t="s">
        <v>9407</v>
      </c>
      <c r="AF4812" t="s">
        <v>9297</v>
      </c>
    </row>
    <row r="4813" spans="1:33" hidden="1" x14ac:dyDescent="0.25">
      <c r="A4813" t="s">
        <v>74</v>
      </c>
      <c r="B4813" t="s">
        <v>80</v>
      </c>
      <c r="C4813" t="s">
        <v>86</v>
      </c>
      <c r="D4813">
        <v>6</v>
      </c>
      <c r="E4813" t="s">
        <v>96</v>
      </c>
      <c r="F4813">
        <v>1200</v>
      </c>
      <c r="G4813" t="s">
        <v>100</v>
      </c>
      <c r="H4813" t="s">
        <v>440</v>
      </c>
      <c r="I4813" t="s">
        <v>446</v>
      </c>
      <c r="J4813" t="s">
        <v>452</v>
      </c>
      <c r="K4813" t="s">
        <v>459</v>
      </c>
      <c r="L4813" t="s">
        <v>470</v>
      </c>
      <c r="M4813" t="s">
        <v>793</v>
      </c>
      <c r="Q4813">
        <v>5</v>
      </c>
      <c r="R4813">
        <v>5</v>
      </c>
      <c r="S4813" t="s">
        <v>1558</v>
      </c>
      <c r="T4813" t="s">
        <v>2745</v>
      </c>
      <c r="U4813" t="s">
        <v>3406</v>
      </c>
      <c r="V4813" t="s">
        <v>3443</v>
      </c>
      <c r="W4813">
        <v>126</v>
      </c>
      <c r="X4813">
        <v>1213</v>
      </c>
      <c r="Y4813">
        <v>3</v>
      </c>
      <c r="Z4813" t="s">
        <v>3515</v>
      </c>
      <c r="AA4813" t="s">
        <v>6796</v>
      </c>
      <c r="AB4813" t="s">
        <v>564</v>
      </c>
      <c r="AC4813">
        <v>112</v>
      </c>
      <c r="AD4813" t="s">
        <v>8756</v>
      </c>
      <c r="AE4813" t="s">
        <v>9403</v>
      </c>
      <c r="AF4813" t="s">
        <v>9308</v>
      </c>
    </row>
    <row r="4814" spans="1:33" hidden="1" x14ac:dyDescent="0.25">
      <c r="A4814" t="s">
        <v>74</v>
      </c>
      <c r="B4814" t="s">
        <v>80</v>
      </c>
      <c r="C4814" t="s">
        <v>86</v>
      </c>
      <c r="D4814">
        <v>6</v>
      </c>
      <c r="E4814" t="s">
        <v>96</v>
      </c>
      <c r="F4814">
        <v>1200</v>
      </c>
      <c r="G4814" t="s">
        <v>100</v>
      </c>
      <c r="H4814" t="s">
        <v>440</v>
      </c>
      <c r="I4814" t="s">
        <v>446</v>
      </c>
      <c r="J4814" t="s">
        <v>452</v>
      </c>
      <c r="K4814" t="s">
        <v>459</v>
      </c>
      <c r="L4814" t="s">
        <v>470</v>
      </c>
      <c r="M4814" t="s">
        <v>793</v>
      </c>
      <c r="Q4814">
        <v>6</v>
      </c>
      <c r="R4814">
        <v>7</v>
      </c>
      <c r="S4814" t="s">
        <v>1059</v>
      </c>
      <c r="T4814" t="s">
        <v>2246</v>
      </c>
      <c r="U4814" t="s">
        <v>3400</v>
      </c>
      <c r="V4814" t="s">
        <v>3459</v>
      </c>
      <c r="W4814">
        <v>126</v>
      </c>
      <c r="X4814">
        <v>1226</v>
      </c>
      <c r="Y4814">
        <v>7</v>
      </c>
      <c r="Z4814" t="s">
        <v>3515</v>
      </c>
      <c r="AA4814" t="s">
        <v>5327</v>
      </c>
      <c r="AB4814" t="s">
        <v>7870</v>
      </c>
      <c r="AC4814">
        <v>174</v>
      </c>
      <c r="AD4814" t="s">
        <v>8399</v>
      </c>
      <c r="AE4814" t="s">
        <v>9450</v>
      </c>
      <c r="AF4814" t="s">
        <v>9278</v>
      </c>
    </row>
    <row r="4815" spans="1:33" hidden="1" x14ac:dyDescent="0.25">
      <c r="A4815" t="s">
        <v>74</v>
      </c>
      <c r="B4815" t="s">
        <v>80</v>
      </c>
      <c r="C4815" t="s">
        <v>86</v>
      </c>
      <c r="D4815">
        <v>6</v>
      </c>
      <c r="E4815" t="s">
        <v>96</v>
      </c>
      <c r="F4815">
        <v>1200</v>
      </c>
      <c r="G4815" t="s">
        <v>100</v>
      </c>
      <c r="H4815" t="s">
        <v>440</v>
      </c>
      <c r="I4815" t="s">
        <v>446</v>
      </c>
      <c r="J4815" t="s">
        <v>452</v>
      </c>
      <c r="K4815" t="s">
        <v>459</v>
      </c>
      <c r="L4815" t="s">
        <v>470</v>
      </c>
      <c r="M4815" t="s">
        <v>793</v>
      </c>
      <c r="Q4815">
        <v>7</v>
      </c>
      <c r="R4815">
        <v>6</v>
      </c>
      <c r="S4815" t="s">
        <v>1057</v>
      </c>
      <c r="T4815" t="s">
        <v>2244</v>
      </c>
      <c r="U4815" t="s">
        <v>3399</v>
      </c>
      <c r="V4815" t="s">
        <v>3456</v>
      </c>
      <c r="W4815">
        <v>126</v>
      </c>
      <c r="X4815">
        <v>1184</v>
      </c>
      <c r="Y4815">
        <v>6</v>
      </c>
      <c r="Z4815" t="s">
        <v>3488</v>
      </c>
      <c r="AA4815" t="s">
        <v>5687</v>
      </c>
      <c r="AB4815" t="s">
        <v>8057</v>
      </c>
      <c r="AC4815">
        <v>180</v>
      </c>
      <c r="AD4815" t="s">
        <v>459</v>
      </c>
      <c r="AE4815" t="s">
        <v>9436</v>
      </c>
      <c r="AF4815" t="s">
        <v>9506</v>
      </c>
    </row>
    <row r="4816" spans="1:33" hidden="1" x14ac:dyDescent="0.25">
      <c r="A4816" t="s">
        <v>74</v>
      </c>
      <c r="B4816" t="s">
        <v>81</v>
      </c>
      <c r="C4816" t="s">
        <v>86</v>
      </c>
      <c r="D4816">
        <v>7</v>
      </c>
      <c r="E4816" t="s">
        <v>90</v>
      </c>
      <c r="F4816">
        <v>1400</v>
      </c>
      <c r="G4816" t="s">
        <v>100</v>
      </c>
      <c r="H4816" t="s">
        <v>441</v>
      </c>
      <c r="I4816" t="s">
        <v>446</v>
      </c>
      <c r="J4816" t="s">
        <v>452</v>
      </c>
      <c r="K4816" t="s">
        <v>460</v>
      </c>
      <c r="L4816" t="s">
        <v>471</v>
      </c>
      <c r="M4816" t="s">
        <v>794</v>
      </c>
      <c r="N4816" t="s">
        <v>975</v>
      </c>
      <c r="Q4816">
        <v>1</v>
      </c>
      <c r="R4816">
        <v>4</v>
      </c>
      <c r="S4816" t="s">
        <v>1293</v>
      </c>
      <c r="T4816" t="s">
        <v>2480</v>
      </c>
      <c r="U4816" t="s">
        <v>3417</v>
      </c>
      <c r="V4816" t="s">
        <v>3443</v>
      </c>
      <c r="W4816">
        <v>130</v>
      </c>
      <c r="X4816">
        <v>1027</v>
      </c>
      <c r="Y4816">
        <v>13</v>
      </c>
      <c r="Z4816" t="s">
        <v>3478</v>
      </c>
      <c r="AA4816" t="s">
        <v>6797</v>
      </c>
      <c r="AB4816" t="s">
        <v>975</v>
      </c>
      <c r="AC4816">
        <v>6.4</v>
      </c>
      <c r="AD4816" t="s">
        <v>9215</v>
      </c>
      <c r="AE4816" t="s">
        <v>9404</v>
      </c>
      <c r="AF4816" t="s">
        <v>9277</v>
      </c>
      <c r="AG4816" t="s">
        <v>9353</v>
      </c>
    </row>
    <row r="4817" spans="1:33" hidden="1" x14ac:dyDescent="0.25">
      <c r="A4817" t="s">
        <v>74</v>
      </c>
      <c r="B4817" t="s">
        <v>81</v>
      </c>
      <c r="C4817" t="s">
        <v>86</v>
      </c>
      <c r="D4817">
        <v>7</v>
      </c>
      <c r="E4817" t="s">
        <v>90</v>
      </c>
      <c r="F4817">
        <v>1400</v>
      </c>
      <c r="G4817" t="s">
        <v>100</v>
      </c>
      <c r="H4817" t="s">
        <v>441</v>
      </c>
      <c r="I4817" t="s">
        <v>446</v>
      </c>
      <c r="J4817" t="s">
        <v>452</v>
      </c>
      <c r="K4817" t="s">
        <v>460</v>
      </c>
      <c r="L4817" t="s">
        <v>471</v>
      </c>
      <c r="M4817" t="s">
        <v>794</v>
      </c>
      <c r="N4817" t="s">
        <v>975</v>
      </c>
      <c r="Q4817">
        <v>2</v>
      </c>
      <c r="R4817">
        <v>7</v>
      </c>
      <c r="S4817" t="s">
        <v>1292</v>
      </c>
      <c r="T4817" t="s">
        <v>2479</v>
      </c>
      <c r="U4817" t="s">
        <v>3409</v>
      </c>
      <c r="V4817" t="s">
        <v>3447</v>
      </c>
      <c r="W4817">
        <v>126</v>
      </c>
      <c r="X4817">
        <v>1131</v>
      </c>
      <c r="Y4817">
        <v>8</v>
      </c>
      <c r="Z4817" t="s">
        <v>3489</v>
      </c>
      <c r="AA4817" t="s">
        <v>5036</v>
      </c>
      <c r="AB4817" t="s">
        <v>8375</v>
      </c>
      <c r="AC4817">
        <v>5.8</v>
      </c>
      <c r="AD4817" t="s">
        <v>460</v>
      </c>
      <c r="AE4817" t="s">
        <v>9266</v>
      </c>
      <c r="AF4817" t="s">
        <v>9507</v>
      </c>
      <c r="AG4817" t="s">
        <v>8654</v>
      </c>
    </row>
    <row r="4818" spans="1:33" hidden="1" x14ac:dyDescent="0.25">
      <c r="A4818" t="s">
        <v>74</v>
      </c>
      <c r="B4818" t="s">
        <v>81</v>
      </c>
      <c r="C4818" t="s">
        <v>86</v>
      </c>
      <c r="D4818">
        <v>7</v>
      </c>
      <c r="E4818" t="s">
        <v>90</v>
      </c>
      <c r="F4818">
        <v>1400</v>
      </c>
      <c r="G4818" t="s">
        <v>100</v>
      </c>
      <c r="H4818" t="s">
        <v>441</v>
      </c>
      <c r="I4818" t="s">
        <v>446</v>
      </c>
      <c r="J4818" t="s">
        <v>452</v>
      </c>
      <c r="K4818" t="s">
        <v>460</v>
      </c>
      <c r="L4818" t="s">
        <v>471</v>
      </c>
      <c r="M4818" t="s">
        <v>794</v>
      </c>
      <c r="N4818" t="s">
        <v>975</v>
      </c>
      <c r="Q4818">
        <v>3</v>
      </c>
      <c r="R4818">
        <v>2</v>
      </c>
      <c r="S4818" t="s">
        <v>1919</v>
      </c>
      <c r="T4818" t="s">
        <v>3106</v>
      </c>
      <c r="U4818" t="s">
        <v>3402</v>
      </c>
      <c r="V4818" t="s">
        <v>3445</v>
      </c>
      <c r="W4818">
        <v>129</v>
      </c>
      <c r="X4818">
        <v>1120</v>
      </c>
      <c r="Y4818">
        <v>12</v>
      </c>
      <c r="Z4818" t="s">
        <v>3524</v>
      </c>
      <c r="AA4818" t="s">
        <v>6798</v>
      </c>
      <c r="AB4818" t="s">
        <v>8376</v>
      </c>
      <c r="AC4818">
        <v>7.8</v>
      </c>
      <c r="AD4818" t="s">
        <v>8788</v>
      </c>
      <c r="AE4818" t="s">
        <v>9258</v>
      </c>
      <c r="AF4818" t="s">
        <v>9282</v>
      </c>
      <c r="AG4818" t="s">
        <v>8891</v>
      </c>
    </row>
    <row r="4819" spans="1:33" hidden="1" x14ac:dyDescent="0.25">
      <c r="A4819" t="s">
        <v>74</v>
      </c>
      <c r="B4819" t="s">
        <v>81</v>
      </c>
      <c r="C4819" t="s">
        <v>86</v>
      </c>
      <c r="D4819">
        <v>7</v>
      </c>
      <c r="E4819" t="s">
        <v>90</v>
      </c>
      <c r="F4819">
        <v>1400</v>
      </c>
      <c r="G4819" t="s">
        <v>100</v>
      </c>
      <c r="H4819" t="s">
        <v>441</v>
      </c>
      <c r="I4819" t="s">
        <v>446</v>
      </c>
      <c r="J4819" t="s">
        <v>452</v>
      </c>
      <c r="K4819" t="s">
        <v>460</v>
      </c>
      <c r="L4819" t="s">
        <v>471</v>
      </c>
      <c r="M4819" t="s">
        <v>794</v>
      </c>
      <c r="N4819" t="s">
        <v>975</v>
      </c>
      <c r="Q4819">
        <v>4</v>
      </c>
      <c r="R4819">
        <v>8</v>
      </c>
      <c r="S4819" t="s">
        <v>1912</v>
      </c>
      <c r="T4819" t="s">
        <v>3099</v>
      </c>
      <c r="U4819" t="s">
        <v>3401</v>
      </c>
      <c r="V4819" t="s">
        <v>3452</v>
      </c>
      <c r="W4819">
        <v>124</v>
      </c>
      <c r="X4819">
        <v>1097</v>
      </c>
      <c r="Y4819">
        <v>10</v>
      </c>
      <c r="Z4819" t="s">
        <v>3514</v>
      </c>
      <c r="AA4819" t="s">
        <v>6799</v>
      </c>
      <c r="AB4819" t="s">
        <v>828</v>
      </c>
      <c r="AC4819">
        <v>45</v>
      </c>
      <c r="AD4819" t="s">
        <v>8714</v>
      </c>
      <c r="AE4819" t="s">
        <v>9262</v>
      </c>
      <c r="AF4819" t="s">
        <v>9373</v>
      </c>
      <c r="AG4819" t="s">
        <v>8603</v>
      </c>
    </row>
    <row r="4820" spans="1:33" hidden="1" x14ac:dyDescent="0.25">
      <c r="A4820" t="s">
        <v>74</v>
      </c>
      <c r="B4820" t="s">
        <v>81</v>
      </c>
      <c r="C4820" t="s">
        <v>86</v>
      </c>
      <c r="D4820">
        <v>7</v>
      </c>
      <c r="E4820" t="s">
        <v>90</v>
      </c>
      <c r="F4820">
        <v>1400</v>
      </c>
      <c r="G4820" t="s">
        <v>100</v>
      </c>
      <c r="H4820" t="s">
        <v>441</v>
      </c>
      <c r="I4820" t="s">
        <v>446</v>
      </c>
      <c r="J4820" t="s">
        <v>452</v>
      </c>
      <c r="K4820" t="s">
        <v>460</v>
      </c>
      <c r="L4820" t="s">
        <v>471</v>
      </c>
      <c r="M4820" t="s">
        <v>794</v>
      </c>
      <c r="N4820" t="s">
        <v>975</v>
      </c>
      <c r="Q4820">
        <v>5</v>
      </c>
      <c r="R4820">
        <v>14</v>
      </c>
      <c r="S4820" t="s">
        <v>1691</v>
      </c>
      <c r="T4820" t="s">
        <v>2878</v>
      </c>
      <c r="U4820" t="s">
        <v>3398</v>
      </c>
      <c r="V4820" t="s">
        <v>3446</v>
      </c>
      <c r="W4820">
        <v>115</v>
      </c>
      <c r="X4820">
        <v>1068</v>
      </c>
      <c r="Y4820">
        <v>1</v>
      </c>
      <c r="Z4820" t="s">
        <v>3490</v>
      </c>
      <c r="AA4820" t="s">
        <v>6800</v>
      </c>
      <c r="AB4820" t="s">
        <v>6892</v>
      </c>
      <c r="AC4820">
        <v>5.6</v>
      </c>
      <c r="AD4820" t="s">
        <v>8789</v>
      </c>
      <c r="AE4820" t="s">
        <v>9408</v>
      </c>
      <c r="AF4820" t="s">
        <v>9371</v>
      </c>
      <c r="AG4820" t="s">
        <v>8779</v>
      </c>
    </row>
    <row r="4821" spans="1:33" hidden="1" x14ac:dyDescent="0.25">
      <c r="A4821" t="s">
        <v>74</v>
      </c>
      <c r="B4821" t="s">
        <v>81</v>
      </c>
      <c r="C4821" t="s">
        <v>86</v>
      </c>
      <c r="D4821">
        <v>7</v>
      </c>
      <c r="E4821" t="s">
        <v>90</v>
      </c>
      <c r="F4821">
        <v>1400</v>
      </c>
      <c r="G4821" t="s">
        <v>100</v>
      </c>
      <c r="H4821" t="s">
        <v>441</v>
      </c>
      <c r="I4821" t="s">
        <v>446</v>
      </c>
      <c r="J4821" t="s">
        <v>452</v>
      </c>
      <c r="K4821" t="s">
        <v>460</v>
      </c>
      <c r="L4821" t="s">
        <v>471</v>
      </c>
      <c r="M4821" t="s">
        <v>794</v>
      </c>
      <c r="N4821" t="s">
        <v>975</v>
      </c>
      <c r="Q4821">
        <v>6</v>
      </c>
      <c r="R4821">
        <v>6</v>
      </c>
      <c r="S4821" t="s">
        <v>2203</v>
      </c>
      <c r="T4821" t="s">
        <v>3390</v>
      </c>
      <c r="U4821" t="s">
        <v>3400</v>
      </c>
      <c r="V4821" t="s">
        <v>3459</v>
      </c>
      <c r="W4821">
        <v>127</v>
      </c>
      <c r="X4821">
        <v>1325</v>
      </c>
      <c r="Y4821">
        <v>4</v>
      </c>
      <c r="Z4821" t="s">
        <v>3507</v>
      </c>
      <c r="AA4821" t="s">
        <v>6801</v>
      </c>
      <c r="AB4821" t="s">
        <v>7424</v>
      </c>
      <c r="AC4821">
        <v>18</v>
      </c>
      <c r="AD4821" t="s">
        <v>9216</v>
      </c>
      <c r="AE4821" t="s">
        <v>9458</v>
      </c>
      <c r="AF4821" t="s">
        <v>9372</v>
      </c>
      <c r="AG4821" t="s">
        <v>8448</v>
      </c>
    </row>
    <row r="4822" spans="1:33" hidden="1" x14ac:dyDescent="0.25">
      <c r="A4822" t="s">
        <v>74</v>
      </c>
      <c r="B4822" t="s">
        <v>81</v>
      </c>
      <c r="C4822" t="s">
        <v>86</v>
      </c>
      <c r="D4822">
        <v>7</v>
      </c>
      <c r="E4822" t="s">
        <v>90</v>
      </c>
      <c r="F4822">
        <v>1400</v>
      </c>
      <c r="G4822" t="s">
        <v>100</v>
      </c>
      <c r="H4822" t="s">
        <v>441</v>
      </c>
      <c r="I4822" t="s">
        <v>446</v>
      </c>
      <c r="J4822" t="s">
        <v>452</v>
      </c>
      <c r="K4822" t="s">
        <v>460</v>
      </c>
      <c r="L4822" t="s">
        <v>471</v>
      </c>
      <c r="M4822" t="s">
        <v>794</v>
      </c>
      <c r="N4822" t="s">
        <v>975</v>
      </c>
      <c r="Q4822">
        <v>7</v>
      </c>
      <c r="R4822">
        <v>10</v>
      </c>
      <c r="S4822" t="s">
        <v>1536</v>
      </c>
      <c r="T4822" t="s">
        <v>2723</v>
      </c>
      <c r="U4822" t="s">
        <v>3411</v>
      </c>
      <c r="V4822" t="s">
        <v>3448</v>
      </c>
      <c r="W4822">
        <v>123</v>
      </c>
      <c r="X4822">
        <v>1111</v>
      </c>
      <c r="Y4822">
        <v>14</v>
      </c>
      <c r="Z4822" t="s">
        <v>3508</v>
      </c>
      <c r="AA4822" t="s">
        <v>6802</v>
      </c>
      <c r="AB4822" t="s">
        <v>6971</v>
      </c>
      <c r="AC4822">
        <v>12</v>
      </c>
      <c r="AD4822" t="s">
        <v>9217</v>
      </c>
      <c r="AE4822" t="s">
        <v>9405</v>
      </c>
      <c r="AF4822" t="s">
        <v>9435</v>
      </c>
      <c r="AG4822" t="s">
        <v>8614</v>
      </c>
    </row>
    <row r="4823" spans="1:33" hidden="1" x14ac:dyDescent="0.25">
      <c r="A4823" t="s">
        <v>74</v>
      </c>
      <c r="B4823" t="s">
        <v>81</v>
      </c>
      <c r="C4823" t="s">
        <v>86</v>
      </c>
      <c r="D4823">
        <v>7</v>
      </c>
      <c r="E4823" t="s">
        <v>90</v>
      </c>
      <c r="F4823">
        <v>1400</v>
      </c>
      <c r="G4823" t="s">
        <v>100</v>
      </c>
      <c r="H4823" t="s">
        <v>441</v>
      </c>
      <c r="I4823" t="s">
        <v>446</v>
      </c>
      <c r="J4823" t="s">
        <v>452</v>
      </c>
      <c r="K4823" t="s">
        <v>460</v>
      </c>
      <c r="L4823" t="s">
        <v>471</v>
      </c>
      <c r="M4823" t="s">
        <v>794</v>
      </c>
      <c r="N4823" t="s">
        <v>975</v>
      </c>
      <c r="Q4823">
        <v>8</v>
      </c>
      <c r="R4823">
        <v>3</v>
      </c>
      <c r="S4823" t="s">
        <v>1720</v>
      </c>
      <c r="T4823" t="s">
        <v>2907</v>
      </c>
      <c r="U4823" t="s">
        <v>3422</v>
      </c>
      <c r="V4823" t="s">
        <v>3455</v>
      </c>
      <c r="W4823">
        <v>132</v>
      </c>
      <c r="X4823">
        <v>1096</v>
      </c>
      <c r="Y4823">
        <v>3</v>
      </c>
      <c r="Z4823" t="s">
        <v>3488</v>
      </c>
      <c r="AA4823" t="s">
        <v>6803</v>
      </c>
      <c r="AB4823" t="s">
        <v>6904</v>
      </c>
      <c r="AC4823">
        <v>5.2</v>
      </c>
      <c r="AD4823" t="s">
        <v>8641</v>
      </c>
      <c r="AE4823" t="s">
        <v>9261</v>
      </c>
      <c r="AF4823" t="s">
        <v>9311</v>
      </c>
      <c r="AG4823" t="s">
        <v>8440</v>
      </c>
    </row>
    <row r="4824" spans="1:33" hidden="1" x14ac:dyDescent="0.25">
      <c r="A4824" t="s">
        <v>74</v>
      </c>
      <c r="B4824" t="s">
        <v>81</v>
      </c>
      <c r="C4824" t="s">
        <v>86</v>
      </c>
      <c r="D4824">
        <v>7</v>
      </c>
      <c r="E4824" t="s">
        <v>90</v>
      </c>
      <c r="F4824">
        <v>1400</v>
      </c>
      <c r="G4824" t="s">
        <v>100</v>
      </c>
      <c r="H4824" t="s">
        <v>441</v>
      </c>
      <c r="I4824" t="s">
        <v>446</v>
      </c>
      <c r="J4824" t="s">
        <v>452</v>
      </c>
      <c r="K4824" t="s">
        <v>460</v>
      </c>
      <c r="L4824" t="s">
        <v>471</v>
      </c>
      <c r="M4824" t="s">
        <v>794</v>
      </c>
      <c r="N4824" t="s">
        <v>975</v>
      </c>
      <c r="Q4824">
        <v>9</v>
      </c>
      <c r="R4824">
        <v>11</v>
      </c>
      <c r="S4824" t="s">
        <v>1455</v>
      </c>
      <c r="T4824" t="s">
        <v>2642</v>
      </c>
      <c r="U4824" t="s">
        <v>3412</v>
      </c>
      <c r="V4824" t="s">
        <v>3451</v>
      </c>
      <c r="W4824">
        <v>122</v>
      </c>
      <c r="X4824">
        <v>1064</v>
      </c>
      <c r="Y4824">
        <v>11</v>
      </c>
      <c r="Z4824" t="s">
        <v>3522</v>
      </c>
      <c r="AA4824" t="s">
        <v>6804</v>
      </c>
      <c r="AB4824" t="s">
        <v>900</v>
      </c>
      <c r="AC4824">
        <v>17</v>
      </c>
      <c r="AD4824" t="s">
        <v>8641</v>
      </c>
      <c r="AE4824" t="s">
        <v>9258</v>
      </c>
      <c r="AF4824" t="s">
        <v>9372</v>
      </c>
      <c r="AG4824" t="s">
        <v>8475</v>
      </c>
    </row>
    <row r="4825" spans="1:33" hidden="1" x14ac:dyDescent="0.25">
      <c r="A4825" t="s">
        <v>74</v>
      </c>
      <c r="B4825" t="s">
        <v>81</v>
      </c>
      <c r="C4825" t="s">
        <v>86</v>
      </c>
      <c r="D4825">
        <v>7</v>
      </c>
      <c r="E4825" t="s">
        <v>90</v>
      </c>
      <c r="F4825">
        <v>1400</v>
      </c>
      <c r="G4825" t="s">
        <v>100</v>
      </c>
      <c r="H4825" t="s">
        <v>441</v>
      </c>
      <c r="I4825" t="s">
        <v>446</v>
      </c>
      <c r="J4825" t="s">
        <v>452</v>
      </c>
      <c r="K4825" t="s">
        <v>460</v>
      </c>
      <c r="L4825" t="s">
        <v>471</v>
      </c>
      <c r="M4825" t="s">
        <v>794</v>
      </c>
      <c r="N4825" t="s">
        <v>975</v>
      </c>
      <c r="Q4825">
        <v>10</v>
      </c>
      <c r="R4825">
        <v>12</v>
      </c>
      <c r="S4825" t="s">
        <v>1648</v>
      </c>
      <c r="T4825" t="s">
        <v>2835</v>
      </c>
      <c r="U4825" t="s">
        <v>3406</v>
      </c>
      <c r="V4825" t="s">
        <v>3461</v>
      </c>
      <c r="W4825">
        <v>122</v>
      </c>
      <c r="X4825">
        <v>1151</v>
      </c>
      <c r="Y4825">
        <v>7</v>
      </c>
      <c r="Z4825" t="s">
        <v>3501</v>
      </c>
      <c r="AA4825" t="s">
        <v>6805</v>
      </c>
      <c r="AB4825" t="s">
        <v>7174</v>
      </c>
      <c r="AC4825">
        <v>18</v>
      </c>
      <c r="AD4825" t="s">
        <v>8643</v>
      </c>
      <c r="AE4825" t="s">
        <v>9413</v>
      </c>
      <c r="AF4825" t="s">
        <v>9372</v>
      </c>
      <c r="AG4825" t="s">
        <v>8460</v>
      </c>
    </row>
    <row r="4826" spans="1:33" hidden="1" x14ac:dyDescent="0.25">
      <c r="A4826" t="s">
        <v>74</v>
      </c>
      <c r="B4826" t="s">
        <v>81</v>
      </c>
      <c r="C4826" t="s">
        <v>86</v>
      </c>
      <c r="D4826">
        <v>7</v>
      </c>
      <c r="E4826" t="s">
        <v>90</v>
      </c>
      <c r="F4826">
        <v>1400</v>
      </c>
      <c r="G4826" t="s">
        <v>100</v>
      </c>
      <c r="H4826" t="s">
        <v>441</v>
      </c>
      <c r="I4826" t="s">
        <v>446</v>
      </c>
      <c r="J4826" t="s">
        <v>452</v>
      </c>
      <c r="K4826" t="s">
        <v>460</v>
      </c>
      <c r="L4826" t="s">
        <v>471</v>
      </c>
      <c r="M4826" t="s">
        <v>794</v>
      </c>
      <c r="N4826" t="s">
        <v>975</v>
      </c>
      <c r="Q4826">
        <v>11</v>
      </c>
      <c r="R4826">
        <v>9</v>
      </c>
      <c r="S4826" t="s">
        <v>2014</v>
      </c>
      <c r="T4826" t="s">
        <v>3201</v>
      </c>
      <c r="U4826" t="s">
        <v>3410</v>
      </c>
      <c r="V4826" t="s">
        <v>3440</v>
      </c>
      <c r="W4826">
        <v>123</v>
      </c>
      <c r="X4826">
        <v>1184</v>
      </c>
      <c r="Y4826">
        <v>5</v>
      </c>
      <c r="Z4826" t="s">
        <v>3501</v>
      </c>
      <c r="AA4826" t="s">
        <v>4967</v>
      </c>
      <c r="AB4826" t="s">
        <v>6994</v>
      </c>
      <c r="AC4826">
        <v>142</v>
      </c>
      <c r="AD4826" t="s">
        <v>8643</v>
      </c>
      <c r="AE4826" t="s">
        <v>9458</v>
      </c>
      <c r="AF4826" t="s">
        <v>9373</v>
      </c>
      <c r="AG4826" t="s">
        <v>8657</v>
      </c>
    </row>
    <row r="4827" spans="1:33" hidden="1" x14ac:dyDescent="0.25">
      <c r="A4827" t="s">
        <v>74</v>
      </c>
      <c r="B4827" t="s">
        <v>81</v>
      </c>
      <c r="C4827" t="s">
        <v>86</v>
      </c>
      <c r="D4827">
        <v>7</v>
      </c>
      <c r="E4827" t="s">
        <v>90</v>
      </c>
      <c r="F4827">
        <v>1400</v>
      </c>
      <c r="G4827" t="s">
        <v>100</v>
      </c>
      <c r="H4827" t="s">
        <v>441</v>
      </c>
      <c r="I4827" t="s">
        <v>446</v>
      </c>
      <c r="J4827" t="s">
        <v>452</v>
      </c>
      <c r="K4827" t="s">
        <v>460</v>
      </c>
      <c r="L4827" t="s">
        <v>471</v>
      </c>
      <c r="M4827" t="s">
        <v>794</v>
      </c>
      <c r="N4827" t="s">
        <v>975</v>
      </c>
      <c r="Q4827">
        <v>12</v>
      </c>
      <c r="R4827">
        <v>5</v>
      </c>
      <c r="S4827" t="s">
        <v>2204</v>
      </c>
      <c r="T4827" t="s">
        <v>3391</v>
      </c>
      <c r="U4827" t="s">
        <v>3416</v>
      </c>
      <c r="V4827" t="s">
        <v>3458</v>
      </c>
      <c r="W4827">
        <v>129</v>
      </c>
      <c r="X4827">
        <v>1205</v>
      </c>
      <c r="Y4827">
        <v>9</v>
      </c>
      <c r="Z4827" t="s">
        <v>3512</v>
      </c>
      <c r="AA4827" t="s">
        <v>6806</v>
      </c>
      <c r="AB4827" t="s">
        <v>8377</v>
      </c>
      <c r="AC4827">
        <v>33</v>
      </c>
      <c r="AD4827" t="s">
        <v>460</v>
      </c>
      <c r="AE4827" t="s">
        <v>9415</v>
      </c>
      <c r="AF4827" t="s">
        <v>8745</v>
      </c>
      <c r="AG4827" t="s">
        <v>9071</v>
      </c>
    </row>
    <row r="4828" spans="1:33" hidden="1" x14ac:dyDescent="0.25">
      <c r="A4828" t="s">
        <v>74</v>
      </c>
      <c r="B4828" t="s">
        <v>81</v>
      </c>
      <c r="C4828" t="s">
        <v>86</v>
      </c>
      <c r="D4828">
        <v>7</v>
      </c>
      <c r="E4828" t="s">
        <v>90</v>
      </c>
      <c r="F4828">
        <v>1400</v>
      </c>
      <c r="G4828" t="s">
        <v>100</v>
      </c>
      <c r="H4828" t="s">
        <v>441</v>
      </c>
      <c r="I4828" t="s">
        <v>446</v>
      </c>
      <c r="J4828" t="s">
        <v>452</v>
      </c>
      <c r="K4828" t="s">
        <v>460</v>
      </c>
      <c r="L4828" t="s">
        <v>471</v>
      </c>
      <c r="M4828" t="s">
        <v>794</v>
      </c>
      <c r="N4828" t="s">
        <v>975</v>
      </c>
      <c r="Q4828">
        <v>13</v>
      </c>
      <c r="R4828">
        <v>1</v>
      </c>
      <c r="S4828" t="s">
        <v>1742</v>
      </c>
      <c r="T4828" t="s">
        <v>2929</v>
      </c>
      <c r="U4828" t="s">
        <v>3403</v>
      </c>
      <c r="V4828" t="s">
        <v>3450</v>
      </c>
      <c r="W4828">
        <v>134</v>
      </c>
      <c r="X4828">
        <v>1086</v>
      </c>
      <c r="Y4828">
        <v>2</v>
      </c>
      <c r="Z4828" t="s">
        <v>3601</v>
      </c>
      <c r="AA4828" t="s">
        <v>6807</v>
      </c>
      <c r="AB4828" t="s">
        <v>8378</v>
      </c>
      <c r="AC4828">
        <v>13</v>
      </c>
      <c r="AD4828" t="s">
        <v>8798</v>
      </c>
      <c r="AE4828" t="s">
        <v>9457</v>
      </c>
      <c r="AF4828" t="s">
        <v>9311</v>
      </c>
      <c r="AG4828" t="s">
        <v>8538</v>
      </c>
    </row>
    <row r="4829" spans="1:33" hidden="1" x14ac:dyDescent="0.25">
      <c r="A4829" t="s">
        <v>74</v>
      </c>
      <c r="B4829" t="s">
        <v>81</v>
      </c>
      <c r="C4829" t="s">
        <v>86</v>
      </c>
      <c r="D4829">
        <v>7</v>
      </c>
      <c r="E4829" t="s">
        <v>90</v>
      </c>
      <c r="F4829">
        <v>1400</v>
      </c>
      <c r="G4829" t="s">
        <v>100</v>
      </c>
      <c r="H4829" t="s">
        <v>441</v>
      </c>
      <c r="I4829" t="s">
        <v>446</v>
      </c>
      <c r="J4829" t="s">
        <v>452</v>
      </c>
      <c r="K4829" t="s">
        <v>460</v>
      </c>
      <c r="L4829" t="s">
        <v>471</v>
      </c>
      <c r="M4829" t="s">
        <v>794</v>
      </c>
      <c r="N4829" t="s">
        <v>975</v>
      </c>
      <c r="Q4829">
        <v>14</v>
      </c>
      <c r="R4829">
        <v>13</v>
      </c>
      <c r="S4829" t="s">
        <v>1763</v>
      </c>
      <c r="T4829" t="s">
        <v>2950</v>
      </c>
      <c r="U4829" t="s">
        <v>3407</v>
      </c>
      <c r="V4829" t="s">
        <v>3449</v>
      </c>
      <c r="W4829">
        <v>120</v>
      </c>
      <c r="X4829">
        <v>1049</v>
      </c>
      <c r="Y4829">
        <v>6</v>
      </c>
      <c r="Z4829" t="s">
        <v>3602</v>
      </c>
      <c r="AA4829" t="s">
        <v>6808</v>
      </c>
      <c r="AB4829" t="s">
        <v>8379</v>
      </c>
      <c r="AC4829">
        <v>131</v>
      </c>
      <c r="AD4829" t="s">
        <v>8997</v>
      </c>
      <c r="AE4829" t="s">
        <v>9258</v>
      </c>
      <c r="AF4829" t="s">
        <v>8749</v>
      </c>
      <c r="AG4829" t="s">
        <v>9542</v>
      </c>
    </row>
    <row r="4830" spans="1:33" hidden="1" x14ac:dyDescent="0.25">
      <c r="A4830" t="s">
        <v>74</v>
      </c>
      <c r="B4830" t="s">
        <v>82</v>
      </c>
      <c r="C4830" t="s">
        <v>86</v>
      </c>
      <c r="D4830">
        <v>8</v>
      </c>
      <c r="E4830" t="s">
        <v>96</v>
      </c>
      <c r="F4830">
        <v>1600</v>
      </c>
      <c r="G4830" t="s">
        <v>100</v>
      </c>
      <c r="H4830" t="s">
        <v>442</v>
      </c>
      <c r="I4830" t="s">
        <v>446</v>
      </c>
      <c r="J4830" t="s">
        <v>452</v>
      </c>
      <c r="K4830" t="s">
        <v>461</v>
      </c>
      <c r="L4830" t="s">
        <v>472</v>
      </c>
      <c r="M4830" t="s">
        <v>713</v>
      </c>
      <c r="N4830" t="s">
        <v>976</v>
      </c>
      <c r="Q4830">
        <v>1</v>
      </c>
      <c r="R4830">
        <v>1</v>
      </c>
      <c r="S4830" t="s">
        <v>1989</v>
      </c>
      <c r="T4830" t="s">
        <v>3176</v>
      </c>
      <c r="U4830" t="s">
        <v>3421</v>
      </c>
      <c r="V4830" t="s">
        <v>3457</v>
      </c>
      <c r="W4830">
        <v>126</v>
      </c>
      <c r="X4830">
        <v>1169</v>
      </c>
      <c r="Y4830">
        <v>7</v>
      </c>
      <c r="Z4830" t="s">
        <v>3478</v>
      </c>
      <c r="AA4830" t="s">
        <v>6809</v>
      </c>
      <c r="AB4830" t="s">
        <v>976</v>
      </c>
      <c r="AC4830">
        <v>1.5</v>
      </c>
      <c r="AD4830" t="s">
        <v>8750</v>
      </c>
      <c r="AE4830" t="s">
        <v>9385</v>
      </c>
      <c r="AF4830" t="s">
        <v>9353</v>
      </c>
      <c r="AG4830" t="s">
        <v>9364</v>
      </c>
    </row>
    <row r="4831" spans="1:33" hidden="1" x14ac:dyDescent="0.25">
      <c r="A4831" t="s">
        <v>74</v>
      </c>
      <c r="B4831" t="s">
        <v>82</v>
      </c>
      <c r="C4831" t="s">
        <v>86</v>
      </c>
      <c r="D4831">
        <v>8</v>
      </c>
      <c r="E4831" t="s">
        <v>96</v>
      </c>
      <c r="F4831">
        <v>1600</v>
      </c>
      <c r="G4831" t="s">
        <v>100</v>
      </c>
      <c r="H4831" t="s">
        <v>442</v>
      </c>
      <c r="I4831" t="s">
        <v>446</v>
      </c>
      <c r="J4831" t="s">
        <v>452</v>
      </c>
      <c r="K4831" t="s">
        <v>461</v>
      </c>
      <c r="L4831" t="s">
        <v>472</v>
      </c>
      <c r="M4831" t="s">
        <v>713</v>
      </c>
      <c r="N4831" t="s">
        <v>976</v>
      </c>
      <c r="Q4831">
        <v>2</v>
      </c>
      <c r="R4831">
        <v>3</v>
      </c>
      <c r="S4831" t="s">
        <v>1052</v>
      </c>
      <c r="T4831" t="s">
        <v>2239</v>
      </c>
      <c r="U4831" t="s">
        <v>3397</v>
      </c>
      <c r="V4831" t="s">
        <v>3449</v>
      </c>
      <c r="W4831">
        <v>126</v>
      </c>
      <c r="X4831">
        <v>1193</v>
      </c>
      <c r="Y4831">
        <v>8</v>
      </c>
      <c r="Z4831" t="s">
        <v>3481</v>
      </c>
      <c r="AA4831" t="s">
        <v>6810</v>
      </c>
      <c r="AB4831" t="s">
        <v>8380</v>
      </c>
      <c r="AC4831">
        <v>47</v>
      </c>
      <c r="AD4831" t="s">
        <v>8653</v>
      </c>
      <c r="AE4831" t="s">
        <v>9384</v>
      </c>
      <c r="AF4831" t="s">
        <v>8970</v>
      </c>
      <c r="AG4831" t="s">
        <v>9311</v>
      </c>
    </row>
    <row r="4832" spans="1:33" hidden="1" x14ac:dyDescent="0.25">
      <c r="A4832" t="s">
        <v>74</v>
      </c>
      <c r="B4832" t="s">
        <v>82</v>
      </c>
      <c r="C4832" t="s">
        <v>86</v>
      </c>
      <c r="D4832">
        <v>8</v>
      </c>
      <c r="E4832" t="s">
        <v>96</v>
      </c>
      <c r="F4832">
        <v>1600</v>
      </c>
      <c r="G4832" t="s">
        <v>100</v>
      </c>
      <c r="H4832" t="s">
        <v>442</v>
      </c>
      <c r="I4832" t="s">
        <v>446</v>
      </c>
      <c r="J4832" t="s">
        <v>452</v>
      </c>
      <c r="K4832" t="s">
        <v>461</v>
      </c>
      <c r="L4832" t="s">
        <v>472</v>
      </c>
      <c r="M4832" t="s">
        <v>713</v>
      </c>
      <c r="N4832" t="s">
        <v>976</v>
      </c>
      <c r="Q4832">
        <v>3</v>
      </c>
      <c r="R4832">
        <v>2</v>
      </c>
      <c r="S4832" t="s">
        <v>1809</v>
      </c>
      <c r="T4832" t="s">
        <v>2996</v>
      </c>
      <c r="U4832" t="s">
        <v>3411</v>
      </c>
      <c r="V4832" t="s">
        <v>3450</v>
      </c>
      <c r="W4832">
        <v>126</v>
      </c>
      <c r="X4832">
        <v>1244</v>
      </c>
      <c r="Y4832">
        <v>6</v>
      </c>
      <c r="Z4832" t="s">
        <v>3484</v>
      </c>
      <c r="AA4832" t="s">
        <v>6811</v>
      </c>
      <c r="AB4832" t="s">
        <v>8381</v>
      </c>
      <c r="AC4832">
        <v>3.9</v>
      </c>
      <c r="AD4832" t="s">
        <v>9137</v>
      </c>
      <c r="AE4832" t="s">
        <v>9386</v>
      </c>
      <c r="AF4832" t="s">
        <v>9357</v>
      </c>
      <c r="AG4832" t="s">
        <v>9359</v>
      </c>
    </row>
    <row r="4833" spans="1:33" hidden="1" x14ac:dyDescent="0.25">
      <c r="A4833" t="s">
        <v>74</v>
      </c>
      <c r="B4833" t="s">
        <v>82</v>
      </c>
      <c r="C4833" t="s">
        <v>86</v>
      </c>
      <c r="D4833">
        <v>8</v>
      </c>
      <c r="E4833" t="s">
        <v>96</v>
      </c>
      <c r="F4833">
        <v>1600</v>
      </c>
      <c r="G4833" t="s">
        <v>100</v>
      </c>
      <c r="H4833" t="s">
        <v>442</v>
      </c>
      <c r="I4833" t="s">
        <v>446</v>
      </c>
      <c r="J4833" t="s">
        <v>452</v>
      </c>
      <c r="K4833" t="s">
        <v>461</v>
      </c>
      <c r="L4833" t="s">
        <v>472</v>
      </c>
      <c r="M4833" t="s">
        <v>713</v>
      </c>
      <c r="N4833" t="s">
        <v>976</v>
      </c>
      <c r="R4833">
        <v>8</v>
      </c>
      <c r="S4833" t="s">
        <v>1549</v>
      </c>
      <c r="T4833" t="s">
        <v>2736</v>
      </c>
      <c r="U4833" t="s">
        <v>3415</v>
      </c>
      <c r="V4833" t="s">
        <v>3460</v>
      </c>
      <c r="W4833">
        <v>126</v>
      </c>
      <c r="X4833">
        <v>1018</v>
      </c>
      <c r="Y4833">
        <v>2</v>
      </c>
      <c r="Z4833" t="s">
        <v>3484</v>
      </c>
      <c r="AA4833" t="s">
        <v>6812</v>
      </c>
      <c r="AB4833" t="s">
        <v>8382</v>
      </c>
      <c r="AC4833">
        <v>5.9</v>
      </c>
      <c r="AD4833" t="s">
        <v>461</v>
      </c>
      <c r="AE4833" t="s">
        <v>9486</v>
      </c>
      <c r="AF4833" t="s">
        <v>8970</v>
      </c>
      <c r="AG4833" t="s">
        <v>9433</v>
      </c>
    </row>
    <row r="4834" spans="1:33" hidden="1" x14ac:dyDescent="0.25">
      <c r="A4834" t="s">
        <v>74</v>
      </c>
      <c r="B4834" t="s">
        <v>82</v>
      </c>
      <c r="C4834" t="s">
        <v>86</v>
      </c>
      <c r="D4834">
        <v>8</v>
      </c>
      <c r="E4834" t="s">
        <v>96</v>
      </c>
      <c r="F4834">
        <v>1600</v>
      </c>
      <c r="G4834" t="s">
        <v>100</v>
      </c>
      <c r="H4834" t="s">
        <v>442</v>
      </c>
      <c r="I4834" t="s">
        <v>446</v>
      </c>
      <c r="J4834" t="s">
        <v>452</v>
      </c>
      <c r="K4834" t="s">
        <v>461</v>
      </c>
      <c r="L4834" t="s">
        <v>472</v>
      </c>
      <c r="M4834" t="s">
        <v>713</v>
      </c>
      <c r="N4834" t="s">
        <v>976</v>
      </c>
      <c r="R4834">
        <v>9</v>
      </c>
      <c r="S4834" t="s">
        <v>1557</v>
      </c>
      <c r="T4834" t="s">
        <v>2744</v>
      </c>
      <c r="U4834" t="s">
        <v>3412</v>
      </c>
      <c r="V4834" t="s">
        <v>3450</v>
      </c>
      <c r="W4834">
        <v>126</v>
      </c>
      <c r="X4834">
        <v>1116</v>
      </c>
      <c r="Y4834">
        <v>9</v>
      </c>
      <c r="Z4834" t="s">
        <v>3484</v>
      </c>
      <c r="AA4834" t="s">
        <v>6813</v>
      </c>
      <c r="AB4834" t="s">
        <v>8382</v>
      </c>
      <c r="AC4834">
        <v>53</v>
      </c>
      <c r="AD4834" t="s">
        <v>9145</v>
      </c>
      <c r="AE4834" t="s">
        <v>9384</v>
      </c>
      <c r="AF4834" t="s">
        <v>9235</v>
      </c>
      <c r="AG4834" t="s">
        <v>9428</v>
      </c>
    </row>
    <row r="4835" spans="1:33" hidden="1" x14ac:dyDescent="0.25">
      <c r="A4835" t="s">
        <v>74</v>
      </c>
      <c r="B4835" t="s">
        <v>82</v>
      </c>
      <c r="C4835" t="s">
        <v>86</v>
      </c>
      <c r="D4835">
        <v>8</v>
      </c>
      <c r="E4835" t="s">
        <v>96</v>
      </c>
      <c r="F4835">
        <v>1600</v>
      </c>
      <c r="G4835" t="s">
        <v>100</v>
      </c>
      <c r="H4835" t="s">
        <v>442</v>
      </c>
      <c r="I4835" t="s">
        <v>446</v>
      </c>
      <c r="J4835" t="s">
        <v>452</v>
      </c>
      <c r="K4835" t="s">
        <v>461</v>
      </c>
      <c r="L4835" t="s">
        <v>472</v>
      </c>
      <c r="M4835" t="s">
        <v>713</v>
      </c>
      <c r="N4835" t="s">
        <v>976</v>
      </c>
      <c r="Q4835">
        <v>6</v>
      </c>
      <c r="R4835">
        <v>4</v>
      </c>
      <c r="S4835" t="s">
        <v>1803</v>
      </c>
      <c r="T4835" t="s">
        <v>2990</v>
      </c>
      <c r="U4835" t="s">
        <v>3404</v>
      </c>
      <c r="V4835" t="s">
        <v>3456</v>
      </c>
      <c r="W4835">
        <v>126</v>
      </c>
      <c r="X4835">
        <v>1062</v>
      </c>
      <c r="Y4835">
        <v>3</v>
      </c>
      <c r="Z4835" t="s">
        <v>3508</v>
      </c>
      <c r="AA4835" t="s">
        <v>6814</v>
      </c>
      <c r="AB4835" t="s">
        <v>7549</v>
      </c>
      <c r="AC4835">
        <v>125</v>
      </c>
      <c r="AD4835" t="s">
        <v>8928</v>
      </c>
      <c r="AE4835" t="s">
        <v>9278</v>
      </c>
      <c r="AF4835" t="s">
        <v>9505</v>
      </c>
      <c r="AG4835" t="s">
        <v>9505</v>
      </c>
    </row>
    <row r="4836" spans="1:33" hidden="1" x14ac:dyDescent="0.25">
      <c r="A4836" t="s">
        <v>74</v>
      </c>
      <c r="B4836" t="s">
        <v>82</v>
      </c>
      <c r="C4836" t="s">
        <v>86</v>
      </c>
      <c r="D4836">
        <v>8</v>
      </c>
      <c r="E4836" t="s">
        <v>96</v>
      </c>
      <c r="F4836">
        <v>1600</v>
      </c>
      <c r="G4836" t="s">
        <v>100</v>
      </c>
      <c r="H4836" t="s">
        <v>442</v>
      </c>
      <c r="I4836" t="s">
        <v>446</v>
      </c>
      <c r="J4836" t="s">
        <v>452</v>
      </c>
      <c r="K4836" t="s">
        <v>461</v>
      </c>
      <c r="L4836" t="s">
        <v>472</v>
      </c>
      <c r="M4836" t="s">
        <v>713</v>
      </c>
      <c r="N4836" t="s">
        <v>976</v>
      </c>
      <c r="Q4836">
        <v>7</v>
      </c>
      <c r="R4836">
        <v>6</v>
      </c>
      <c r="S4836" t="s">
        <v>1805</v>
      </c>
      <c r="T4836" t="s">
        <v>2992</v>
      </c>
      <c r="U4836" t="s">
        <v>3422</v>
      </c>
      <c r="V4836" t="s">
        <v>3447</v>
      </c>
      <c r="W4836">
        <v>126</v>
      </c>
      <c r="X4836">
        <v>1171</v>
      </c>
      <c r="Y4836">
        <v>4</v>
      </c>
      <c r="Z4836" t="s">
        <v>3486</v>
      </c>
      <c r="AA4836" t="s">
        <v>6815</v>
      </c>
      <c r="AB4836" t="s">
        <v>8383</v>
      </c>
      <c r="AC4836">
        <v>26</v>
      </c>
      <c r="AD4836" t="s">
        <v>9137</v>
      </c>
      <c r="AE4836" t="s">
        <v>9486</v>
      </c>
      <c r="AF4836" t="s">
        <v>9211</v>
      </c>
      <c r="AG4836" t="s">
        <v>9429</v>
      </c>
    </row>
    <row r="4837" spans="1:33" hidden="1" x14ac:dyDescent="0.25">
      <c r="A4837" t="s">
        <v>74</v>
      </c>
      <c r="B4837" t="s">
        <v>82</v>
      </c>
      <c r="C4837" t="s">
        <v>86</v>
      </c>
      <c r="D4837">
        <v>8</v>
      </c>
      <c r="E4837" t="s">
        <v>96</v>
      </c>
      <c r="F4837">
        <v>1600</v>
      </c>
      <c r="G4837" t="s">
        <v>100</v>
      </c>
      <c r="H4837" t="s">
        <v>442</v>
      </c>
      <c r="I4837" t="s">
        <v>446</v>
      </c>
      <c r="J4837" t="s">
        <v>452</v>
      </c>
      <c r="K4837" t="s">
        <v>461</v>
      </c>
      <c r="L4837" t="s">
        <v>472</v>
      </c>
      <c r="M4837" t="s">
        <v>713</v>
      </c>
      <c r="N4837" t="s">
        <v>976</v>
      </c>
      <c r="Q4837">
        <v>8</v>
      </c>
      <c r="R4837">
        <v>7</v>
      </c>
      <c r="S4837" t="s">
        <v>1804</v>
      </c>
      <c r="T4837" t="s">
        <v>2991</v>
      </c>
      <c r="U4837" t="s">
        <v>3431</v>
      </c>
      <c r="V4837" t="s">
        <v>3443</v>
      </c>
      <c r="W4837">
        <v>126</v>
      </c>
      <c r="X4837">
        <v>1156</v>
      </c>
      <c r="Y4837">
        <v>5</v>
      </c>
      <c r="Z4837" t="s">
        <v>3500</v>
      </c>
      <c r="AA4837" t="s">
        <v>6816</v>
      </c>
      <c r="AB4837" t="s">
        <v>8384</v>
      </c>
      <c r="AC4837">
        <v>114</v>
      </c>
      <c r="AD4837" t="s">
        <v>8656</v>
      </c>
      <c r="AE4837" t="s">
        <v>9279</v>
      </c>
      <c r="AF4837" t="s">
        <v>9352</v>
      </c>
      <c r="AG4837" t="s">
        <v>9082</v>
      </c>
    </row>
    <row r="4838" spans="1:33" hidden="1" x14ac:dyDescent="0.25">
      <c r="A4838" t="s">
        <v>74</v>
      </c>
      <c r="B4838" t="s">
        <v>82</v>
      </c>
      <c r="C4838" t="s">
        <v>86</v>
      </c>
      <c r="D4838">
        <v>8</v>
      </c>
      <c r="E4838" t="s">
        <v>96</v>
      </c>
      <c r="F4838">
        <v>1600</v>
      </c>
      <c r="G4838" t="s">
        <v>100</v>
      </c>
      <c r="H4838" t="s">
        <v>442</v>
      </c>
      <c r="I4838" t="s">
        <v>446</v>
      </c>
      <c r="J4838" t="s">
        <v>452</v>
      </c>
      <c r="K4838" t="s">
        <v>461</v>
      </c>
      <c r="L4838" t="s">
        <v>472</v>
      </c>
      <c r="M4838" t="s">
        <v>713</v>
      </c>
      <c r="N4838" t="s">
        <v>976</v>
      </c>
      <c r="Q4838">
        <v>9</v>
      </c>
      <c r="R4838">
        <v>5</v>
      </c>
      <c r="S4838" t="s">
        <v>1808</v>
      </c>
      <c r="T4838" t="s">
        <v>2995</v>
      </c>
      <c r="U4838" t="s">
        <v>3403</v>
      </c>
      <c r="V4838" t="s">
        <v>3444</v>
      </c>
      <c r="W4838">
        <v>126</v>
      </c>
      <c r="X4838">
        <v>1165</v>
      </c>
      <c r="Y4838">
        <v>1</v>
      </c>
      <c r="Z4838" t="s">
        <v>3594</v>
      </c>
      <c r="AA4838" t="s">
        <v>6817</v>
      </c>
      <c r="AB4838" t="s">
        <v>8385</v>
      </c>
      <c r="AC4838">
        <v>23</v>
      </c>
      <c r="AD4838" t="s">
        <v>461</v>
      </c>
      <c r="AE4838" t="s">
        <v>9278</v>
      </c>
      <c r="AF4838" t="s">
        <v>9211</v>
      </c>
      <c r="AG4838" t="s">
        <v>9543</v>
      </c>
    </row>
    <row r="4839" spans="1:33" hidden="1" x14ac:dyDescent="0.25">
      <c r="A4839" t="s">
        <v>74</v>
      </c>
      <c r="B4839" t="s">
        <v>83</v>
      </c>
      <c r="C4839" t="s">
        <v>86</v>
      </c>
      <c r="D4839">
        <v>9</v>
      </c>
      <c r="E4839" t="s">
        <v>91</v>
      </c>
      <c r="F4839">
        <v>1200</v>
      </c>
      <c r="G4839" t="s">
        <v>100</v>
      </c>
      <c r="H4839" t="s">
        <v>443</v>
      </c>
      <c r="I4839" t="s">
        <v>446</v>
      </c>
      <c r="J4839" t="s">
        <v>452</v>
      </c>
      <c r="K4839" t="s">
        <v>462</v>
      </c>
      <c r="L4839" t="s">
        <v>473</v>
      </c>
      <c r="M4839" t="s">
        <v>795</v>
      </c>
      <c r="Q4839">
        <v>1</v>
      </c>
      <c r="R4839">
        <v>1</v>
      </c>
      <c r="S4839" t="s">
        <v>1875</v>
      </c>
      <c r="T4839" t="s">
        <v>3062</v>
      </c>
      <c r="U4839" t="s">
        <v>3412</v>
      </c>
      <c r="V4839" t="s">
        <v>3458</v>
      </c>
      <c r="W4839">
        <v>134</v>
      </c>
      <c r="X4839">
        <v>1187</v>
      </c>
      <c r="Y4839">
        <v>1</v>
      </c>
      <c r="Z4839" t="s">
        <v>3478</v>
      </c>
      <c r="AA4839" t="s">
        <v>5240</v>
      </c>
      <c r="AB4839" t="s">
        <v>795</v>
      </c>
      <c r="AC4839">
        <v>3.9</v>
      </c>
      <c r="AD4839" t="s">
        <v>8753</v>
      </c>
      <c r="AE4839" t="s">
        <v>9348</v>
      </c>
      <c r="AF4839" t="s">
        <v>9457</v>
      </c>
    </row>
    <row r="4840" spans="1:33" hidden="1" x14ac:dyDescent="0.25">
      <c r="A4840" t="s">
        <v>74</v>
      </c>
      <c r="B4840" t="s">
        <v>83</v>
      </c>
      <c r="C4840" t="s">
        <v>86</v>
      </c>
      <c r="D4840">
        <v>9</v>
      </c>
      <c r="E4840" t="s">
        <v>91</v>
      </c>
      <c r="F4840">
        <v>1200</v>
      </c>
      <c r="G4840" t="s">
        <v>100</v>
      </c>
      <c r="H4840" t="s">
        <v>443</v>
      </c>
      <c r="I4840" t="s">
        <v>446</v>
      </c>
      <c r="J4840" t="s">
        <v>452</v>
      </c>
      <c r="K4840" t="s">
        <v>462</v>
      </c>
      <c r="L4840" t="s">
        <v>473</v>
      </c>
      <c r="M4840" t="s">
        <v>795</v>
      </c>
      <c r="Q4840">
        <v>2</v>
      </c>
      <c r="R4840">
        <v>11</v>
      </c>
      <c r="S4840" t="s">
        <v>1125</v>
      </c>
      <c r="T4840" t="s">
        <v>2312</v>
      </c>
      <c r="U4840" t="s">
        <v>3399</v>
      </c>
      <c r="V4840" t="s">
        <v>3444</v>
      </c>
      <c r="W4840">
        <v>120</v>
      </c>
      <c r="X4840">
        <v>1146</v>
      </c>
      <c r="Y4840">
        <v>9</v>
      </c>
      <c r="Z4840" t="s">
        <v>3505</v>
      </c>
      <c r="AA4840" t="s">
        <v>5894</v>
      </c>
      <c r="AB4840" t="s">
        <v>638</v>
      </c>
      <c r="AC4840">
        <v>20</v>
      </c>
      <c r="AD4840" t="s">
        <v>9155</v>
      </c>
      <c r="AE4840" t="s">
        <v>9309</v>
      </c>
      <c r="AF4840" t="s">
        <v>9247</v>
      </c>
    </row>
    <row r="4841" spans="1:33" hidden="1" x14ac:dyDescent="0.25">
      <c r="A4841" t="s">
        <v>74</v>
      </c>
      <c r="B4841" t="s">
        <v>83</v>
      </c>
      <c r="C4841" t="s">
        <v>86</v>
      </c>
      <c r="D4841">
        <v>9</v>
      </c>
      <c r="E4841" t="s">
        <v>91</v>
      </c>
      <c r="F4841">
        <v>1200</v>
      </c>
      <c r="G4841" t="s">
        <v>100</v>
      </c>
      <c r="H4841" t="s">
        <v>443</v>
      </c>
      <c r="I4841" t="s">
        <v>446</v>
      </c>
      <c r="J4841" t="s">
        <v>452</v>
      </c>
      <c r="K4841" t="s">
        <v>462</v>
      </c>
      <c r="L4841" t="s">
        <v>473</v>
      </c>
      <c r="M4841" t="s">
        <v>795</v>
      </c>
      <c r="Q4841">
        <v>3</v>
      </c>
      <c r="R4841">
        <v>4</v>
      </c>
      <c r="S4841" t="s">
        <v>1147</v>
      </c>
      <c r="T4841" t="s">
        <v>2334</v>
      </c>
      <c r="U4841" t="s">
        <v>3411</v>
      </c>
      <c r="V4841" t="s">
        <v>3449</v>
      </c>
      <c r="W4841">
        <v>131</v>
      </c>
      <c r="X4841">
        <v>1196</v>
      </c>
      <c r="Y4841">
        <v>5</v>
      </c>
      <c r="Z4841" t="s">
        <v>3506</v>
      </c>
      <c r="AA4841" t="s">
        <v>5895</v>
      </c>
      <c r="AB4841" t="s">
        <v>7374</v>
      </c>
      <c r="AC4841">
        <v>2.8</v>
      </c>
      <c r="AD4841" t="s">
        <v>8848</v>
      </c>
      <c r="AE4841" t="s">
        <v>9377</v>
      </c>
      <c r="AF4841" t="s">
        <v>9300</v>
      </c>
    </row>
    <row r="4842" spans="1:33" hidden="1" x14ac:dyDescent="0.25">
      <c r="A4842" t="s">
        <v>74</v>
      </c>
      <c r="B4842" t="s">
        <v>83</v>
      </c>
      <c r="C4842" t="s">
        <v>86</v>
      </c>
      <c r="D4842">
        <v>9</v>
      </c>
      <c r="E4842" t="s">
        <v>91</v>
      </c>
      <c r="F4842">
        <v>1200</v>
      </c>
      <c r="G4842" t="s">
        <v>100</v>
      </c>
      <c r="H4842" t="s">
        <v>443</v>
      </c>
      <c r="I4842" t="s">
        <v>446</v>
      </c>
      <c r="J4842" t="s">
        <v>452</v>
      </c>
      <c r="K4842" t="s">
        <v>462</v>
      </c>
      <c r="L4842" t="s">
        <v>473</v>
      </c>
      <c r="M4842" t="s">
        <v>795</v>
      </c>
      <c r="Q4842">
        <v>4</v>
      </c>
      <c r="R4842">
        <v>8</v>
      </c>
      <c r="S4842" t="s">
        <v>1620</v>
      </c>
      <c r="T4842" t="s">
        <v>2807</v>
      </c>
      <c r="U4842" t="s">
        <v>3422</v>
      </c>
      <c r="V4842" t="s">
        <v>3456</v>
      </c>
      <c r="W4842">
        <v>121</v>
      </c>
      <c r="X4842">
        <v>1204</v>
      </c>
      <c r="Y4842">
        <v>2</v>
      </c>
      <c r="Z4842" t="s">
        <v>3521</v>
      </c>
      <c r="AA4842" t="s">
        <v>5437</v>
      </c>
      <c r="AB4842" t="s">
        <v>607</v>
      </c>
      <c r="AC4842">
        <v>5.5</v>
      </c>
      <c r="AD4842" t="s">
        <v>8928</v>
      </c>
      <c r="AE4842" t="s">
        <v>9349</v>
      </c>
      <c r="AF4842" t="s">
        <v>9458</v>
      </c>
    </row>
    <row r="4843" spans="1:33" hidden="1" x14ac:dyDescent="0.25">
      <c r="A4843" t="s">
        <v>74</v>
      </c>
      <c r="B4843" t="s">
        <v>83</v>
      </c>
      <c r="C4843" t="s">
        <v>86</v>
      </c>
      <c r="D4843">
        <v>9</v>
      </c>
      <c r="E4843" t="s">
        <v>91</v>
      </c>
      <c r="F4843">
        <v>1200</v>
      </c>
      <c r="G4843" t="s">
        <v>100</v>
      </c>
      <c r="H4843" t="s">
        <v>443</v>
      </c>
      <c r="I4843" t="s">
        <v>446</v>
      </c>
      <c r="J4843" t="s">
        <v>452</v>
      </c>
      <c r="K4843" t="s">
        <v>462</v>
      </c>
      <c r="L4843" t="s">
        <v>473</v>
      </c>
      <c r="M4843" t="s">
        <v>795</v>
      </c>
      <c r="Q4843">
        <v>5</v>
      </c>
      <c r="R4843">
        <v>10</v>
      </c>
      <c r="S4843" t="s">
        <v>1971</v>
      </c>
      <c r="T4843" t="s">
        <v>3158</v>
      </c>
      <c r="U4843" t="s">
        <v>3415</v>
      </c>
      <c r="V4843" t="s">
        <v>3454</v>
      </c>
      <c r="W4843">
        <v>120</v>
      </c>
      <c r="X4843">
        <v>1056</v>
      </c>
      <c r="Y4843">
        <v>10</v>
      </c>
      <c r="Z4843" t="s">
        <v>3481</v>
      </c>
      <c r="AA4843" t="s">
        <v>5305</v>
      </c>
      <c r="AB4843" t="s">
        <v>561</v>
      </c>
      <c r="AC4843">
        <v>7.5</v>
      </c>
      <c r="AD4843" t="s">
        <v>9141</v>
      </c>
      <c r="AE4843" t="s">
        <v>9376</v>
      </c>
      <c r="AF4843" t="s">
        <v>9449</v>
      </c>
    </row>
    <row r="4844" spans="1:33" hidden="1" x14ac:dyDescent="0.25">
      <c r="A4844" t="s">
        <v>74</v>
      </c>
      <c r="B4844" t="s">
        <v>83</v>
      </c>
      <c r="C4844" t="s">
        <v>86</v>
      </c>
      <c r="D4844">
        <v>9</v>
      </c>
      <c r="E4844" t="s">
        <v>91</v>
      </c>
      <c r="F4844">
        <v>1200</v>
      </c>
      <c r="G4844" t="s">
        <v>100</v>
      </c>
      <c r="H4844" t="s">
        <v>443</v>
      </c>
      <c r="I4844" t="s">
        <v>446</v>
      </c>
      <c r="J4844" t="s">
        <v>452</v>
      </c>
      <c r="K4844" t="s">
        <v>462</v>
      </c>
      <c r="L4844" t="s">
        <v>473</v>
      </c>
      <c r="M4844" t="s">
        <v>795</v>
      </c>
      <c r="Q4844">
        <v>6</v>
      </c>
      <c r="R4844">
        <v>3</v>
      </c>
      <c r="S4844" t="s">
        <v>1746</v>
      </c>
      <c r="T4844" t="s">
        <v>2933</v>
      </c>
      <c r="U4844" t="s">
        <v>3402</v>
      </c>
      <c r="V4844" t="s">
        <v>3440</v>
      </c>
      <c r="W4844">
        <v>126</v>
      </c>
      <c r="X4844">
        <v>1168</v>
      </c>
      <c r="Y4844">
        <v>3</v>
      </c>
      <c r="Z4844" t="s">
        <v>3483</v>
      </c>
      <c r="AA4844" t="s">
        <v>5204</v>
      </c>
      <c r="AB4844" t="s">
        <v>653</v>
      </c>
      <c r="AC4844">
        <v>19</v>
      </c>
      <c r="AD4844" t="s">
        <v>462</v>
      </c>
      <c r="AE4844" t="s">
        <v>9402</v>
      </c>
      <c r="AF4844" t="s">
        <v>9329</v>
      </c>
    </row>
    <row r="4845" spans="1:33" hidden="1" x14ac:dyDescent="0.25">
      <c r="A4845" t="s">
        <v>74</v>
      </c>
      <c r="B4845" t="s">
        <v>83</v>
      </c>
      <c r="C4845" t="s">
        <v>86</v>
      </c>
      <c r="D4845">
        <v>9</v>
      </c>
      <c r="E4845" t="s">
        <v>91</v>
      </c>
      <c r="F4845">
        <v>1200</v>
      </c>
      <c r="G4845" t="s">
        <v>100</v>
      </c>
      <c r="H4845" t="s">
        <v>443</v>
      </c>
      <c r="I4845" t="s">
        <v>446</v>
      </c>
      <c r="J4845" t="s">
        <v>452</v>
      </c>
      <c r="K4845" t="s">
        <v>462</v>
      </c>
      <c r="L4845" t="s">
        <v>473</v>
      </c>
      <c r="M4845" t="s">
        <v>795</v>
      </c>
      <c r="Q4845">
        <v>7</v>
      </c>
      <c r="R4845">
        <v>7</v>
      </c>
      <c r="S4845" t="s">
        <v>1748</v>
      </c>
      <c r="T4845" t="s">
        <v>2935</v>
      </c>
      <c r="U4845" t="s">
        <v>3409</v>
      </c>
      <c r="V4845" t="s">
        <v>3444</v>
      </c>
      <c r="W4845">
        <v>122</v>
      </c>
      <c r="X4845">
        <v>992</v>
      </c>
      <c r="Y4845">
        <v>8</v>
      </c>
      <c r="Z4845" t="s">
        <v>3490</v>
      </c>
      <c r="AA4845" t="s">
        <v>5465</v>
      </c>
      <c r="AB4845" t="s">
        <v>6836</v>
      </c>
      <c r="AC4845">
        <v>18</v>
      </c>
      <c r="AD4845" t="s">
        <v>9141</v>
      </c>
      <c r="AE4845" t="s">
        <v>9395</v>
      </c>
      <c r="AF4845" t="s">
        <v>9457</v>
      </c>
    </row>
    <row r="4846" spans="1:33" hidden="1" x14ac:dyDescent="0.25">
      <c r="A4846" t="s">
        <v>74</v>
      </c>
      <c r="B4846" t="s">
        <v>83</v>
      </c>
      <c r="C4846" t="s">
        <v>86</v>
      </c>
      <c r="D4846">
        <v>9</v>
      </c>
      <c r="E4846" t="s">
        <v>91</v>
      </c>
      <c r="F4846">
        <v>1200</v>
      </c>
      <c r="G4846" t="s">
        <v>100</v>
      </c>
      <c r="H4846" t="s">
        <v>443</v>
      </c>
      <c r="I4846" t="s">
        <v>446</v>
      </c>
      <c r="J4846" t="s">
        <v>452</v>
      </c>
      <c r="K4846" t="s">
        <v>462</v>
      </c>
      <c r="L4846" t="s">
        <v>473</v>
      </c>
      <c r="M4846" t="s">
        <v>795</v>
      </c>
      <c r="Q4846">
        <v>8</v>
      </c>
      <c r="R4846">
        <v>2</v>
      </c>
      <c r="S4846" t="s">
        <v>1874</v>
      </c>
      <c r="T4846" t="s">
        <v>3061</v>
      </c>
      <c r="U4846" t="s">
        <v>3398</v>
      </c>
      <c r="V4846" t="s">
        <v>3441</v>
      </c>
      <c r="W4846">
        <v>133</v>
      </c>
      <c r="X4846">
        <v>1121</v>
      </c>
      <c r="Y4846">
        <v>4</v>
      </c>
      <c r="Z4846" t="s">
        <v>3484</v>
      </c>
      <c r="AA4846" t="s">
        <v>5504</v>
      </c>
      <c r="AB4846" t="s">
        <v>7177</v>
      </c>
      <c r="AC4846">
        <v>32</v>
      </c>
      <c r="AD4846" t="s">
        <v>9155</v>
      </c>
      <c r="AE4846" t="s">
        <v>9394</v>
      </c>
      <c r="AF4846" t="s">
        <v>9292</v>
      </c>
    </row>
    <row r="4847" spans="1:33" hidden="1" x14ac:dyDescent="0.25">
      <c r="A4847" t="s">
        <v>74</v>
      </c>
      <c r="B4847" t="s">
        <v>83</v>
      </c>
      <c r="C4847" t="s">
        <v>86</v>
      </c>
      <c r="D4847">
        <v>9</v>
      </c>
      <c r="E4847" t="s">
        <v>91</v>
      </c>
      <c r="F4847">
        <v>1200</v>
      </c>
      <c r="G4847" t="s">
        <v>100</v>
      </c>
      <c r="H4847" t="s">
        <v>443</v>
      </c>
      <c r="I4847" t="s">
        <v>446</v>
      </c>
      <c r="J4847" t="s">
        <v>452</v>
      </c>
      <c r="K4847" t="s">
        <v>462</v>
      </c>
      <c r="L4847" t="s">
        <v>473</v>
      </c>
      <c r="M4847" t="s">
        <v>795</v>
      </c>
      <c r="Q4847">
        <v>9</v>
      </c>
      <c r="R4847">
        <v>9</v>
      </c>
      <c r="S4847" t="s">
        <v>1062</v>
      </c>
      <c r="T4847" t="s">
        <v>2249</v>
      </c>
      <c r="U4847" t="s">
        <v>3417</v>
      </c>
      <c r="V4847" t="s">
        <v>3443</v>
      </c>
      <c r="W4847">
        <v>120</v>
      </c>
      <c r="X4847">
        <v>1220</v>
      </c>
      <c r="Y4847">
        <v>11</v>
      </c>
      <c r="Z4847" t="s">
        <v>3515</v>
      </c>
      <c r="AA4847" t="s">
        <v>6818</v>
      </c>
      <c r="AB4847" t="s">
        <v>741</v>
      </c>
      <c r="AC4847">
        <v>68</v>
      </c>
      <c r="AD4847" t="s">
        <v>8928</v>
      </c>
      <c r="AE4847" t="s">
        <v>9394</v>
      </c>
      <c r="AF4847" t="s">
        <v>9225</v>
      </c>
    </row>
    <row r="4848" spans="1:33" hidden="1" x14ac:dyDescent="0.25">
      <c r="A4848" t="s">
        <v>74</v>
      </c>
      <c r="B4848" t="s">
        <v>83</v>
      </c>
      <c r="C4848" t="s">
        <v>86</v>
      </c>
      <c r="D4848">
        <v>9</v>
      </c>
      <c r="E4848" t="s">
        <v>91</v>
      </c>
      <c r="F4848">
        <v>1200</v>
      </c>
      <c r="G4848" t="s">
        <v>100</v>
      </c>
      <c r="H4848" t="s">
        <v>443</v>
      </c>
      <c r="I4848" t="s">
        <v>446</v>
      </c>
      <c r="J4848" t="s">
        <v>452</v>
      </c>
      <c r="K4848" t="s">
        <v>462</v>
      </c>
      <c r="L4848" t="s">
        <v>473</v>
      </c>
      <c r="M4848" t="s">
        <v>795</v>
      </c>
      <c r="Q4848">
        <v>10</v>
      </c>
      <c r="R4848">
        <v>5</v>
      </c>
      <c r="S4848" t="s">
        <v>2205</v>
      </c>
      <c r="T4848" t="s">
        <v>3392</v>
      </c>
      <c r="U4848" t="s">
        <v>3416</v>
      </c>
      <c r="V4848" t="s">
        <v>3458</v>
      </c>
      <c r="W4848">
        <v>130</v>
      </c>
      <c r="X4848">
        <v>1103</v>
      </c>
      <c r="Y4848">
        <v>6</v>
      </c>
      <c r="Z4848" t="s">
        <v>3491</v>
      </c>
      <c r="AA4848" t="s">
        <v>6503</v>
      </c>
      <c r="AB4848" t="s">
        <v>682</v>
      </c>
      <c r="AC4848">
        <v>12</v>
      </c>
      <c r="AD4848" t="s">
        <v>8944</v>
      </c>
      <c r="AE4848" t="s">
        <v>9308</v>
      </c>
      <c r="AF4848" t="s">
        <v>9398</v>
      </c>
    </row>
    <row r="4849" spans="1:33" hidden="1" x14ac:dyDescent="0.25">
      <c r="A4849" t="s">
        <v>74</v>
      </c>
      <c r="B4849" t="s">
        <v>83</v>
      </c>
      <c r="C4849" t="s">
        <v>86</v>
      </c>
      <c r="D4849">
        <v>9</v>
      </c>
      <c r="E4849" t="s">
        <v>91</v>
      </c>
      <c r="F4849">
        <v>1200</v>
      </c>
      <c r="G4849" t="s">
        <v>100</v>
      </c>
      <c r="H4849" t="s">
        <v>443</v>
      </c>
      <c r="I4849" t="s">
        <v>446</v>
      </c>
      <c r="J4849" t="s">
        <v>452</v>
      </c>
      <c r="K4849" t="s">
        <v>462</v>
      </c>
      <c r="L4849" t="s">
        <v>473</v>
      </c>
      <c r="M4849" t="s">
        <v>795</v>
      </c>
      <c r="Q4849">
        <v>11</v>
      </c>
      <c r="R4849">
        <v>6</v>
      </c>
      <c r="S4849" t="s">
        <v>1675</v>
      </c>
      <c r="T4849" t="s">
        <v>2862</v>
      </c>
      <c r="U4849" t="s">
        <v>3406</v>
      </c>
      <c r="V4849" t="s">
        <v>3443</v>
      </c>
      <c r="W4849">
        <v>125</v>
      </c>
      <c r="X4849">
        <v>1219</v>
      </c>
      <c r="Y4849">
        <v>7</v>
      </c>
      <c r="Z4849" t="s">
        <v>3486</v>
      </c>
      <c r="AA4849" t="s">
        <v>5586</v>
      </c>
      <c r="AB4849" t="s">
        <v>493</v>
      </c>
      <c r="AC4849">
        <v>86</v>
      </c>
      <c r="AD4849" t="s">
        <v>8655</v>
      </c>
      <c r="AE4849" t="s">
        <v>9402</v>
      </c>
      <c r="AF4849" t="s">
        <v>9313</v>
      </c>
    </row>
    <row r="4850" spans="1:33" hidden="1" x14ac:dyDescent="0.25">
      <c r="A4850" t="s">
        <v>74</v>
      </c>
      <c r="B4850" t="s">
        <v>84</v>
      </c>
      <c r="C4850" t="s">
        <v>86</v>
      </c>
      <c r="D4850">
        <v>10</v>
      </c>
      <c r="E4850" t="s">
        <v>92</v>
      </c>
      <c r="F4850">
        <v>1200</v>
      </c>
      <c r="G4850" t="s">
        <v>100</v>
      </c>
      <c r="H4850" t="s">
        <v>444</v>
      </c>
      <c r="I4850" t="s">
        <v>446</v>
      </c>
      <c r="J4850" t="s">
        <v>452</v>
      </c>
      <c r="K4850" t="s">
        <v>463</v>
      </c>
      <c r="L4850" t="s">
        <v>474</v>
      </c>
      <c r="M4850" t="s">
        <v>796</v>
      </c>
      <c r="Q4850">
        <v>1</v>
      </c>
      <c r="R4850">
        <v>4</v>
      </c>
      <c r="S4850" t="s">
        <v>2135</v>
      </c>
      <c r="T4850" t="s">
        <v>3322</v>
      </c>
      <c r="U4850" t="s">
        <v>3411</v>
      </c>
      <c r="V4850" t="s">
        <v>3449</v>
      </c>
      <c r="W4850">
        <v>126</v>
      </c>
      <c r="X4850">
        <v>1172</v>
      </c>
      <c r="Y4850">
        <v>2</v>
      </c>
      <c r="Z4850" t="s">
        <v>3478</v>
      </c>
      <c r="AA4850" t="s">
        <v>5519</v>
      </c>
      <c r="AB4850" t="s">
        <v>796</v>
      </c>
      <c r="AC4850">
        <v>4.4000000000000004</v>
      </c>
      <c r="AD4850" t="s">
        <v>9218</v>
      </c>
      <c r="AE4850" t="s">
        <v>9273</v>
      </c>
      <c r="AF4850" t="s">
        <v>9226</v>
      </c>
    </row>
    <row r="4851" spans="1:33" hidden="1" x14ac:dyDescent="0.25">
      <c r="A4851" t="s">
        <v>74</v>
      </c>
      <c r="B4851" t="s">
        <v>84</v>
      </c>
      <c r="C4851" t="s">
        <v>86</v>
      </c>
      <c r="D4851">
        <v>10</v>
      </c>
      <c r="E4851" t="s">
        <v>92</v>
      </c>
      <c r="F4851">
        <v>1200</v>
      </c>
      <c r="G4851" t="s">
        <v>100</v>
      </c>
      <c r="H4851" t="s">
        <v>444</v>
      </c>
      <c r="I4851" t="s">
        <v>446</v>
      </c>
      <c r="J4851" t="s">
        <v>452</v>
      </c>
      <c r="K4851" t="s">
        <v>463</v>
      </c>
      <c r="L4851" t="s">
        <v>474</v>
      </c>
      <c r="M4851" t="s">
        <v>796</v>
      </c>
      <c r="Q4851">
        <v>2</v>
      </c>
      <c r="R4851">
        <v>3</v>
      </c>
      <c r="S4851" t="s">
        <v>2133</v>
      </c>
      <c r="T4851" t="s">
        <v>3320</v>
      </c>
      <c r="U4851" t="s">
        <v>3410</v>
      </c>
      <c r="V4851" t="s">
        <v>3450</v>
      </c>
      <c r="W4851">
        <v>127</v>
      </c>
      <c r="X4851">
        <v>1098</v>
      </c>
      <c r="Y4851">
        <v>14</v>
      </c>
      <c r="Z4851" t="s">
        <v>3521</v>
      </c>
      <c r="AA4851" t="s">
        <v>5128</v>
      </c>
      <c r="AB4851" t="s">
        <v>8058</v>
      </c>
      <c r="AC4851">
        <v>1.7</v>
      </c>
      <c r="AD4851" t="s">
        <v>463</v>
      </c>
      <c r="AE4851" t="s">
        <v>9270</v>
      </c>
      <c r="AF4851" t="s">
        <v>9352</v>
      </c>
    </row>
    <row r="4852" spans="1:33" hidden="1" x14ac:dyDescent="0.25">
      <c r="A4852" t="s">
        <v>74</v>
      </c>
      <c r="B4852" t="s">
        <v>84</v>
      </c>
      <c r="C4852" t="s">
        <v>86</v>
      </c>
      <c r="D4852">
        <v>10</v>
      </c>
      <c r="E4852" t="s">
        <v>92</v>
      </c>
      <c r="F4852">
        <v>1200</v>
      </c>
      <c r="G4852" t="s">
        <v>100</v>
      </c>
      <c r="H4852" t="s">
        <v>444</v>
      </c>
      <c r="I4852" t="s">
        <v>446</v>
      </c>
      <c r="J4852" t="s">
        <v>452</v>
      </c>
      <c r="K4852" t="s">
        <v>463</v>
      </c>
      <c r="L4852" t="s">
        <v>474</v>
      </c>
      <c r="M4852" t="s">
        <v>796</v>
      </c>
      <c r="Q4852">
        <v>3</v>
      </c>
      <c r="R4852">
        <v>2</v>
      </c>
      <c r="S4852" t="s">
        <v>2025</v>
      </c>
      <c r="T4852" t="s">
        <v>3212</v>
      </c>
      <c r="U4852" t="s">
        <v>3400</v>
      </c>
      <c r="V4852" t="s">
        <v>3454</v>
      </c>
      <c r="W4852">
        <v>127</v>
      </c>
      <c r="X4852">
        <v>1122</v>
      </c>
      <c r="Y4852">
        <v>1</v>
      </c>
      <c r="Z4852" t="s">
        <v>3481</v>
      </c>
      <c r="AA4852" t="s">
        <v>5501</v>
      </c>
      <c r="AB4852" t="s">
        <v>7246</v>
      </c>
      <c r="AC4852">
        <v>20</v>
      </c>
      <c r="AD4852" t="s">
        <v>9219</v>
      </c>
      <c r="AE4852" t="s">
        <v>9273</v>
      </c>
      <c r="AF4852" t="s">
        <v>9402</v>
      </c>
    </row>
    <row r="4853" spans="1:33" hidden="1" x14ac:dyDescent="0.25">
      <c r="A4853" t="s">
        <v>74</v>
      </c>
      <c r="B4853" t="s">
        <v>84</v>
      </c>
      <c r="C4853" t="s">
        <v>86</v>
      </c>
      <c r="D4853">
        <v>10</v>
      </c>
      <c r="E4853" t="s">
        <v>92</v>
      </c>
      <c r="F4853">
        <v>1200</v>
      </c>
      <c r="G4853" t="s">
        <v>100</v>
      </c>
      <c r="H4853" t="s">
        <v>444</v>
      </c>
      <c r="I4853" t="s">
        <v>446</v>
      </c>
      <c r="J4853" t="s">
        <v>452</v>
      </c>
      <c r="K4853" t="s">
        <v>463</v>
      </c>
      <c r="L4853" t="s">
        <v>474</v>
      </c>
      <c r="M4853" t="s">
        <v>796</v>
      </c>
      <c r="Q4853">
        <v>4</v>
      </c>
      <c r="R4853">
        <v>14</v>
      </c>
      <c r="S4853" t="s">
        <v>1324</v>
      </c>
      <c r="T4853" t="s">
        <v>2511</v>
      </c>
      <c r="U4853" t="s">
        <v>3415</v>
      </c>
      <c r="V4853" t="s">
        <v>3452</v>
      </c>
      <c r="W4853">
        <v>117</v>
      </c>
      <c r="X4853">
        <v>1209</v>
      </c>
      <c r="Y4853">
        <v>5</v>
      </c>
      <c r="Z4853" t="s">
        <v>3481</v>
      </c>
      <c r="AA4853" t="s">
        <v>4987</v>
      </c>
      <c r="AB4853" t="s">
        <v>7246</v>
      </c>
      <c r="AC4853">
        <v>11</v>
      </c>
      <c r="AD4853" t="s">
        <v>8558</v>
      </c>
      <c r="AE4853" t="s">
        <v>9272</v>
      </c>
      <c r="AF4853" t="s">
        <v>9362</v>
      </c>
    </row>
    <row r="4854" spans="1:33" hidden="1" x14ac:dyDescent="0.25">
      <c r="A4854" t="s">
        <v>74</v>
      </c>
      <c r="B4854" t="s">
        <v>84</v>
      </c>
      <c r="C4854" t="s">
        <v>86</v>
      </c>
      <c r="D4854">
        <v>10</v>
      </c>
      <c r="E4854" t="s">
        <v>92</v>
      </c>
      <c r="F4854">
        <v>1200</v>
      </c>
      <c r="G4854" t="s">
        <v>100</v>
      </c>
      <c r="H4854" t="s">
        <v>444</v>
      </c>
      <c r="I4854" t="s">
        <v>446</v>
      </c>
      <c r="J4854" t="s">
        <v>452</v>
      </c>
      <c r="K4854" t="s">
        <v>463</v>
      </c>
      <c r="L4854" t="s">
        <v>474</v>
      </c>
      <c r="M4854" t="s">
        <v>796</v>
      </c>
      <c r="Q4854">
        <v>5</v>
      </c>
      <c r="R4854">
        <v>9</v>
      </c>
      <c r="S4854" t="s">
        <v>1936</v>
      </c>
      <c r="T4854" t="s">
        <v>3123</v>
      </c>
      <c r="U4854" t="s">
        <v>3417</v>
      </c>
      <c r="V4854" t="s">
        <v>3451</v>
      </c>
      <c r="W4854">
        <v>121</v>
      </c>
      <c r="X4854">
        <v>1215</v>
      </c>
      <c r="Y4854">
        <v>4</v>
      </c>
      <c r="Z4854" t="s">
        <v>3524</v>
      </c>
      <c r="AA4854" t="s">
        <v>5326</v>
      </c>
      <c r="AB4854" t="s">
        <v>661</v>
      </c>
      <c r="AC4854">
        <v>13</v>
      </c>
      <c r="AD4854" t="s">
        <v>8552</v>
      </c>
      <c r="AE4854" t="s">
        <v>9271</v>
      </c>
      <c r="AF4854" t="s">
        <v>9486</v>
      </c>
    </row>
    <row r="4855" spans="1:33" hidden="1" x14ac:dyDescent="0.25">
      <c r="A4855" t="s">
        <v>74</v>
      </c>
      <c r="B4855" t="s">
        <v>84</v>
      </c>
      <c r="C4855" t="s">
        <v>86</v>
      </c>
      <c r="D4855">
        <v>10</v>
      </c>
      <c r="E4855" t="s">
        <v>92</v>
      </c>
      <c r="F4855">
        <v>1200</v>
      </c>
      <c r="G4855" t="s">
        <v>100</v>
      </c>
      <c r="H4855" t="s">
        <v>444</v>
      </c>
      <c r="I4855" t="s">
        <v>446</v>
      </c>
      <c r="J4855" t="s">
        <v>452</v>
      </c>
      <c r="K4855" t="s">
        <v>463</v>
      </c>
      <c r="L4855" t="s">
        <v>474</v>
      </c>
      <c r="M4855" t="s">
        <v>796</v>
      </c>
      <c r="Q4855">
        <v>6</v>
      </c>
      <c r="R4855">
        <v>12</v>
      </c>
      <c r="S4855" t="s">
        <v>2036</v>
      </c>
      <c r="T4855" t="s">
        <v>3223</v>
      </c>
      <c r="U4855" t="s">
        <v>3406</v>
      </c>
      <c r="V4855" t="s">
        <v>3443</v>
      </c>
      <c r="W4855">
        <v>119</v>
      </c>
      <c r="X4855">
        <v>1125</v>
      </c>
      <c r="Y4855">
        <v>10</v>
      </c>
      <c r="Z4855" t="s">
        <v>3524</v>
      </c>
      <c r="AA4855" t="s">
        <v>6819</v>
      </c>
      <c r="AB4855" t="s">
        <v>661</v>
      </c>
      <c r="AC4855">
        <v>204</v>
      </c>
      <c r="AD4855" t="s">
        <v>8794</v>
      </c>
      <c r="AE4855" t="s">
        <v>9270</v>
      </c>
      <c r="AF4855" t="s">
        <v>9508</v>
      </c>
    </row>
    <row r="4856" spans="1:33" hidden="1" x14ac:dyDescent="0.25">
      <c r="A4856" t="s">
        <v>74</v>
      </c>
      <c r="B4856" t="s">
        <v>84</v>
      </c>
      <c r="C4856" t="s">
        <v>86</v>
      </c>
      <c r="D4856">
        <v>10</v>
      </c>
      <c r="E4856" t="s">
        <v>92</v>
      </c>
      <c r="F4856">
        <v>1200</v>
      </c>
      <c r="G4856" t="s">
        <v>100</v>
      </c>
      <c r="H4856" t="s">
        <v>444</v>
      </c>
      <c r="I4856" t="s">
        <v>446</v>
      </c>
      <c r="J4856" t="s">
        <v>452</v>
      </c>
      <c r="K4856" t="s">
        <v>463</v>
      </c>
      <c r="L4856" t="s">
        <v>474</v>
      </c>
      <c r="M4856" t="s">
        <v>796</v>
      </c>
      <c r="Q4856">
        <v>7</v>
      </c>
      <c r="R4856">
        <v>1</v>
      </c>
      <c r="S4856" t="s">
        <v>1123</v>
      </c>
      <c r="T4856" t="s">
        <v>2310</v>
      </c>
      <c r="U4856" t="s">
        <v>3431</v>
      </c>
      <c r="V4856" t="s">
        <v>3444</v>
      </c>
      <c r="W4856">
        <v>135</v>
      </c>
      <c r="X4856">
        <v>1215</v>
      </c>
      <c r="Y4856">
        <v>8</v>
      </c>
      <c r="Z4856" t="s">
        <v>3484</v>
      </c>
      <c r="AA4856" t="s">
        <v>6820</v>
      </c>
      <c r="AB4856" t="s">
        <v>476</v>
      </c>
      <c r="AC4856">
        <v>15</v>
      </c>
      <c r="AD4856" t="s">
        <v>8609</v>
      </c>
      <c r="AE4856" t="s">
        <v>9321</v>
      </c>
      <c r="AF4856" t="s">
        <v>9489</v>
      </c>
    </row>
    <row r="4857" spans="1:33" hidden="1" x14ac:dyDescent="0.25">
      <c r="A4857" t="s">
        <v>74</v>
      </c>
      <c r="B4857" t="s">
        <v>84</v>
      </c>
      <c r="C4857" t="s">
        <v>86</v>
      </c>
      <c r="D4857">
        <v>10</v>
      </c>
      <c r="E4857" t="s">
        <v>92</v>
      </c>
      <c r="F4857">
        <v>1200</v>
      </c>
      <c r="G4857" t="s">
        <v>100</v>
      </c>
      <c r="H4857" t="s">
        <v>444</v>
      </c>
      <c r="I4857" t="s">
        <v>446</v>
      </c>
      <c r="J4857" t="s">
        <v>452</v>
      </c>
      <c r="K4857" t="s">
        <v>463</v>
      </c>
      <c r="L4857" t="s">
        <v>474</v>
      </c>
      <c r="M4857" t="s">
        <v>796</v>
      </c>
      <c r="Q4857">
        <v>8</v>
      </c>
      <c r="R4857">
        <v>8</v>
      </c>
      <c r="S4857" t="s">
        <v>2058</v>
      </c>
      <c r="T4857" t="s">
        <v>3245</v>
      </c>
      <c r="U4857" t="s">
        <v>3422</v>
      </c>
      <c r="V4857" t="s">
        <v>3458</v>
      </c>
      <c r="W4857">
        <v>121</v>
      </c>
      <c r="X4857">
        <v>1133</v>
      </c>
      <c r="Y4857">
        <v>3</v>
      </c>
      <c r="Z4857" t="s">
        <v>3491</v>
      </c>
      <c r="AA4857" t="s">
        <v>6297</v>
      </c>
      <c r="AB4857" t="s">
        <v>623</v>
      </c>
      <c r="AC4857">
        <v>45</v>
      </c>
      <c r="AD4857" t="s">
        <v>9219</v>
      </c>
      <c r="AE4857" t="s">
        <v>9275</v>
      </c>
      <c r="AF4857" t="s">
        <v>9311</v>
      </c>
    </row>
    <row r="4858" spans="1:33" hidden="1" x14ac:dyDescent="0.25">
      <c r="A4858" t="s">
        <v>74</v>
      </c>
      <c r="B4858" t="s">
        <v>84</v>
      </c>
      <c r="C4858" t="s">
        <v>86</v>
      </c>
      <c r="D4858">
        <v>10</v>
      </c>
      <c r="E4858" t="s">
        <v>92</v>
      </c>
      <c r="F4858">
        <v>1200</v>
      </c>
      <c r="G4858" t="s">
        <v>100</v>
      </c>
      <c r="H4858" t="s">
        <v>444</v>
      </c>
      <c r="I4858" t="s">
        <v>446</v>
      </c>
      <c r="J4858" t="s">
        <v>452</v>
      </c>
      <c r="K4858" t="s">
        <v>463</v>
      </c>
      <c r="L4858" t="s">
        <v>474</v>
      </c>
      <c r="M4858" t="s">
        <v>796</v>
      </c>
      <c r="Q4858">
        <v>9</v>
      </c>
      <c r="R4858">
        <v>13</v>
      </c>
      <c r="S4858" t="s">
        <v>1813</v>
      </c>
      <c r="T4858" t="s">
        <v>3000</v>
      </c>
      <c r="U4858" t="s">
        <v>3398</v>
      </c>
      <c r="V4858" t="s">
        <v>3457</v>
      </c>
      <c r="W4858">
        <v>118</v>
      </c>
      <c r="X4858">
        <v>1114</v>
      </c>
      <c r="Y4858">
        <v>13</v>
      </c>
      <c r="Z4858" t="s">
        <v>3486</v>
      </c>
      <c r="AA4858" t="s">
        <v>5577</v>
      </c>
      <c r="AB4858" t="s">
        <v>6835</v>
      </c>
      <c r="AC4858">
        <v>28</v>
      </c>
      <c r="AD4858" t="s">
        <v>9220</v>
      </c>
      <c r="AE4858" t="s">
        <v>9273</v>
      </c>
      <c r="AF4858" t="s">
        <v>9435</v>
      </c>
    </row>
    <row r="4859" spans="1:33" hidden="1" x14ac:dyDescent="0.25">
      <c r="A4859" t="s">
        <v>74</v>
      </c>
      <c r="B4859" t="s">
        <v>84</v>
      </c>
      <c r="C4859" t="s">
        <v>86</v>
      </c>
      <c r="D4859">
        <v>10</v>
      </c>
      <c r="E4859" t="s">
        <v>92</v>
      </c>
      <c r="F4859">
        <v>1200</v>
      </c>
      <c r="G4859" t="s">
        <v>100</v>
      </c>
      <c r="H4859" t="s">
        <v>444</v>
      </c>
      <c r="I4859" t="s">
        <v>446</v>
      </c>
      <c r="J4859" t="s">
        <v>452</v>
      </c>
      <c r="K4859" t="s">
        <v>463</v>
      </c>
      <c r="L4859" t="s">
        <v>474</v>
      </c>
      <c r="M4859" t="s">
        <v>796</v>
      </c>
      <c r="Q4859">
        <v>10</v>
      </c>
      <c r="R4859">
        <v>5</v>
      </c>
      <c r="S4859" t="s">
        <v>1918</v>
      </c>
      <c r="T4859" t="s">
        <v>3105</v>
      </c>
      <c r="U4859" t="s">
        <v>3404</v>
      </c>
      <c r="V4859" t="s">
        <v>3456</v>
      </c>
      <c r="W4859">
        <v>124</v>
      </c>
      <c r="X4859">
        <v>1047</v>
      </c>
      <c r="Y4859">
        <v>7</v>
      </c>
      <c r="Z4859" t="s">
        <v>3488</v>
      </c>
      <c r="AA4859" t="s">
        <v>5124</v>
      </c>
      <c r="AB4859" t="s">
        <v>609</v>
      </c>
      <c r="AC4859">
        <v>118</v>
      </c>
      <c r="AD4859" t="s">
        <v>9221</v>
      </c>
      <c r="AE4859" t="s">
        <v>9487</v>
      </c>
      <c r="AF4859" t="s">
        <v>9509</v>
      </c>
    </row>
    <row r="4860" spans="1:33" hidden="1" x14ac:dyDescent="0.25">
      <c r="A4860" t="s">
        <v>74</v>
      </c>
      <c r="B4860" t="s">
        <v>84</v>
      </c>
      <c r="C4860" t="s">
        <v>86</v>
      </c>
      <c r="D4860">
        <v>10</v>
      </c>
      <c r="E4860" t="s">
        <v>92</v>
      </c>
      <c r="F4860">
        <v>1200</v>
      </c>
      <c r="G4860" t="s">
        <v>100</v>
      </c>
      <c r="H4860" t="s">
        <v>444</v>
      </c>
      <c r="I4860" t="s">
        <v>446</v>
      </c>
      <c r="J4860" t="s">
        <v>452</v>
      </c>
      <c r="K4860" t="s">
        <v>463</v>
      </c>
      <c r="L4860" t="s">
        <v>474</v>
      </c>
      <c r="M4860" t="s">
        <v>796</v>
      </c>
      <c r="Q4860">
        <v>11</v>
      </c>
      <c r="R4860">
        <v>10</v>
      </c>
      <c r="S4860" t="s">
        <v>2206</v>
      </c>
      <c r="T4860" t="s">
        <v>3393</v>
      </c>
      <c r="U4860" t="s">
        <v>3397</v>
      </c>
      <c r="V4860" t="s">
        <v>3461</v>
      </c>
      <c r="W4860">
        <v>121</v>
      </c>
      <c r="X4860">
        <v>1087</v>
      </c>
      <c r="Y4860">
        <v>12</v>
      </c>
      <c r="Z4860" t="s">
        <v>3527</v>
      </c>
      <c r="AA4860" t="s">
        <v>6821</v>
      </c>
      <c r="AB4860" t="s">
        <v>7469</v>
      </c>
      <c r="AC4860">
        <v>107</v>
      </c>
      <c r="AD4860" t="s">
        <v>8609</v>
      </c>
      <c r="AE4860" t="s">
        <v>9273</v>
      </c>
      <c r="AF4860" t="s">
        <v>8948</v>
      </c>
    </row>
    <row r="4861" spans="1:33" hidden="1" x14ac:dyDescent="0.25">
      <c r="A4861" t="s">
        <v>74</v>
      </c>
      <c r="B4861" t="s">
        <v>84</v>
      </c>
      <c r="C4861" t="s">
        <v>86</v>
      </c>
      <c r="D4861">
        <v>10</v>
      </c>
      <c r="E4861" t="s">
        <v>92</v>
      </c>
      <c r="F4861">
        <v>1200</v>
      </c>
      <c r="G4861" t="s">
        <v>100</v>
      </c>
      <c r="H4861" t="s">
        <v>444</v>
      </c>
      <c r="I4861" t="s">
        <v>446</v>
      </c>
      <c r="J4861" t="s">
        <v>452</v>
      </c>
      <c r="K4861" t="s">
        <v>463</v>
      </c>
      <c r="L4861" t="s">
        <v>474</v>
      </c>
      <c r="M4861" t="s">
        <v>796</v>
      </c>
      <c r="Q4861">
        <v>12</v>
      </c>
      <c r="R4861">
        <v>7</v>
      </c>
      <c r="S4861" t="s">
        <v>1952</v>
      </c>
      <c r="T4861" t="s">
        <v>3139</v>
      </c>
      <c r="U4861" t="s">
        <v>3407</v>
      </c>
      <c r="V4861" t="s">
        <v>3459</v>
      </c>
      <c r="W4861">
        <v>122</v>
      </c>
      <c r="X4861">
        <v>1071</v>
      </c>
      <c r="Y4861">
        <v>9</v>
      </c>
      <c r="Z4861" t="s">
        <v>3511</v>
      </c>
      <c r="AA4861" t="s">
        <v>6822</v>
      </c>
      <c r="AB4861" t="s">
        <v>7140</v>
      </c>
      <c r="AC4861">
        <v>194</v>
      </c>
      <c r="AD4861" t="s">
        <v>9222</v>
      </c>
      <c r="AE4861" t="s">
        <v>9488</v>
      </c>
      <c r="AF4861" t="s">
        <v>8872</v>
      </c>
    </row>
    <row r="4862" spans="1:33" hidden="1" x14ac:dyDescent="0.25">
      <c r="A4862" t="s">
        <v>74</v>
      </c>
      <c r="B4862" t="s">
        <v>84</v>
      </c>
      <c r="C4862" t="s">
        <v>86</v>
      </c>
      <c r="D4862">
        <v>10</v>
      </c>
      <c r="E4862" t="s">
        <v>92</v>
      </c>
      <c r="F4862">
        <v>1200</v>
      </c>
      <c r="G4862" t="s">
        <v>100</v>
      </c>
      <c r="H4862" t="s">
        <v>444</v>
      </c>
      <c r="I4862" t="s">
        <v>446</v>
      </c>
      <c r="J4862" t="s">
        <v>452</v>
      </c>
      <c r="K4862" t="s">
        <v>463</v>
      </c>
      <c r="L4862" t="s">
        <v>474</v>
      </c>
      <c r="M4862" t="s">
        <v>796</v>
      </c>
      <c r="Q4862">
        <v>13</v>
      </c>
      <c r="R4862">
        <v>11</v>
      </c>
      <c r="S4862" t="s">
        <v>1740</v>
      </c>
      <c r="T4862" t="s">
        <v>2927</v>
      </c>
      <c r="U4862" t="s">
        <v>3416</v>
      </c>
      <c r="V4862" t="s">
        <v>3441</v>
      </c>
      <c r="W4862">
        <v>119</v>
      </c>
      <c r="X4862">
        <v>1093</v>
      </c>
      <c r="Y4862">
        <v>11</v>
      </c>
      <c r="Z4862" t="s">
        <v>3494</v>
      </c>
      <c r="AA4862" t="s">
        <v>6823</v>
      </c>
      <c r="AB4862" t="s">
        <v>594</v>
      </c>
      <c r="AC4862">
        <v>39</v>
      </c>
      <c r="AD4862" t="s">
        <v>8708</v>
      </c>
      <c r="AE4862" t="s">
        <v>9239</v>
      </c>
      <c r="AF4862" t="s">
        <v>8419</v>
      </c>
    </row>
    <row r="4863" spans="1:33" hidden="1" x14ac:dyDescent="0.25">
      <c r="A4863" t="s">
        <v>74</v>
      </c>
      <c r="B4863" t="s">
        <v>84</v>
      </c>
      <c r="C4863" t="s">
        <v>86</v>
      </c>
      <c r="D4863">
        <v>10</v>
      </c>
      <c r="E4863" t="s">
        <v>92</v>
      </c>
      <c r="F4863">
        <v>1200</v>
      </c>
      <c r="G4863" t="s">
        <v>100</v>
      </c>
      <c r="H4863" t="s">
        <v>444</v>
      </c>
      <c r="I4863" t="s">
        <v>446</v>
      </c>
      <c r="J4863" t="s">
        <v>452</v>
      </c>
      <c r="K4863" t="s">
        <v>463</v>
      </c>
      <c r="L4863" t="s">
        <v>474</v>
      </c>
      <c r="M4863" t="s">
        <v>796</v>
      </c>
      <c r="Q4863">
        <v>14</v>
      </c>
      <c r="R4863">
        <v>6</v>
      </c>
      <c r="S4863" t="s">
        <v>2207</v>
      </c>
      <c r="T4863" t="s">
        <v>3394</v>
      </c>
      <c r="U4863" t="s">
        <v>3418</v>
      </c>
      <c r="V4863" t="s">
        <v>3453</v>
      </c>
      <c r="W4863">
        <v>121</v>
      </c>
      <c r="X4863">
        <v>1147</v>
      </c>
      <c r="Y4863">
        <v>6</v>
      </c>
      <c r="Z4863" t="s">
        <v>3565</v>
      </c>
      <c r="AA4863" t="s">
        <v>6824</v>
      </c>
      <c r="AB4863" t="s">
        <v>7035</v>
      </c>
      <c r="AC4863">
        <v>104</v>
      </c>
      <c r="AD4863" t="s">
        <v>8605</v>
      </c>
      <c r="AE4863" t="s">
        <v>9489</v>
      </c>
      <c r="AF4863" t="s">
        <v>8593</v>
      </c>
    </row>
    <row r="4864" spans="1:33" hidden="1" x14ac:dyDescent="0.25">
      <c r="A4864" t="s">
        <v>74</v>
      </c>
      <c r="B4864" t="s">
        <v>85</v>
      </c>
      <c r="C4864" t="s">
        <v>86</v>
      </c>
      <c r="D4864">
        <v>11</v>
      </c>
      <c r="E4864" t="s">
        <v>92</v>
      </c>
      <c r="F4864">
        <v>1600</v>
      </c>
      <c r="G4864" t="s">
        <v>100</v>
      </c>
      <c r="H4864" t="s">
        <v>445</v>
      </c>
      <c r="I4864" t="s">
        <v>446</v>
      </c>
      <c r="J4864" t="s">
        <v>452</v>
      </c>
      <c r="K4864" t="s">
        <v>464</v>
      </c>
      <c r="L4864" t="s">
        <v>475</v>
      </c>
      <c r="M4864" t="s">
        <v>797</v>
      </c>
      <c r="N4864" t="s">
        <v>977</v>
      </c>
      <c r="Q4864">
        <v>1</v>
      </c>
      <c r="R4864">
        <v>10</v>
      </c>
      <c r="S4864" t="s">
        <v>1580</v>
      </c>
      <c r="T4864" t="s">
        <v>2767</v>
      </c>
      <c r="U4864" t="s">
        <v>3402</v>
      </c>
      <c r="V4864" t="s">
        <v>3445</v>
      </c>
      <c r="W4864">
        <v>120</v>
      </c>
      <c r="X4864">
        <v>1187</v>
      </c>
      <c r="Y4864">
        <v>9</v>
      </c>
      <c r="Z4864" t="s">
        <v>3478</v>
      </c>
      <c r="AA4864" t="s">
        <v>6825</v>
      </c>
      <c r="AB4864" t="s">
        <v>977</v>
      </c>
      <c r="AC4864">
        <v>24</v>
      </c>
      <c r="AD4864" t="s">
        <v>8944</v>
      </c>
      <c r="AE4864" t="s">
        <v>9349</v>
      </c>
      <c r="AF4864" t="s">
        <v>8877</v>
      </c>
      <c r="AG4864" t="s">
        <v>9400</v>
      </c>
    </row>
    <row r="4865" spans="1:33" hidden="1" x14ac:dyDescent="0.25">
      <c r="A4865" t="s">
        <v>74</v>
      </c>
      <c r="B4865" t="s">
        <v>85</v>
      </c>
      <c r="C4865" t="s">
        <v>86</v>
      </c>
      <c r="D4865">
        <v>11</v>
      </c>
      <c r="E4865" t="s">
        <v>92</v>
      </c>
      <c r="F4865">
        <v>1600</v>
      </c>
      <c r="G4865" t="s">
        <v>100</v>
      </c>
      <c r="H4865" t="s">
        <v>445</v>
      </c>
      <c r="I4865" t="s">
        <v>446</v>
      </c>
      <c r="J4865" t="s">
        <v>452</v>
      </c>
      <c r="K4865" t="s">
        <v>464</v>
      </c>
      <c r="L4865" t="s">
        <v>475</v>
      </c>
      <c r="M4865" t="s">
        <v>797</v>
      </c>
      <c r="N4865" t="s">
        <v>977</v>
      </c>
      <c r="Q4865">
        <v>2</v>
      </c>
      <c r="R4865">
        <v>7</v>
      </c>
      <c r="S4865" t="s">
        <v>1844</v>
      </c>
      <c r="T4865" t="s">
        <v>3031</v>
      </c>
      <c r="U4865" t="s">
        <v>3406</v>
      </c>
      <c r="V4865" t="s">
        <v>3441</v>
      </c>
      <c r="W4865">
        <v>129</v>
      </c>
      <c r="X4865">
        <v>1174</v>
      </c>
      <c r="Y4865">
        <v>7</v>
      </c>
      <c r="Z4865" t="s">
        <v>3489</v>
      </c>
      <c r="AA4865" t="s">
        <v>6826</v>
      </c>
      <c r="AB4865" t="s">
        <v>8386</v>
      </c>
      <c r="AC4865">
        <v>8.6</v>
      </c>
      <c r="AD4865" t="s">
        <v>462</v>
      </c>
      <c r="AE4865" t="s">
        <v>9402</v>
      </c>
      <c r="AF4865" t="s">
        <v>9504</v>
      </c>
      <c r="AG4865" t="s">
        <v>8891</v>
      </c>
    </row>
    <row r="4866" spans="1:33" hidden="1" x14ac:dyDescent="0.25">
      <c r="A4866" t="s">
        <v>74</v>
      </c>
      <c r="B4866" t="s">
        <v>85</v>
      </c>
      <c r="C4866" t="s">
        <v>86</v>
      </c>
      <c r="D4866">
        <v>11</v>
      </c>
      <c r="E4866" t="s">
        <v>92</v>
      </c>
      <c r="F4866">
        <v>1600</v>
      </c>
      <c r="G4866" t="s">
        <v>100</v>
      </c>
      <c r="H4866" t="s">
        <v>445</v>
      </c>
      <c r="I4866" t="s">
        <v>446</v>
      </c>
      <c r="J4866" t="s">
        <v>452</v>
      </c>
      <c r="K4866" t="s">
        <v>464</v>
      </c>
      <c r="L4866" t="s">
        <v>475</v>
      </c>
      <c r="M4866" t="s">
        <v>797</v>
      </c>
      <c r="N4866" t="s">
        <v>977</v>
      </c>
      <c r="Q4866">
        <v>3</v>
      </c>
      <c r="R4866">
        <v>14</v>
      </c>
      <c r="S4866" t="s">
        <v>1149</v>
      </c>
      <c r="T4866" t="s">
        <v>2336</v>
      </c>
      <c r="U4866" t="s">
        <v>3417</v>
      </c>
      <c r="V4866" t="s">
        <v>3443</v>
      </c>
      <c r="W4866">
        <v>119</v>
      </c>
      <c r="X4866">
        <v>1212</v>
      </c>
      <c r="Y4866">
        <v>11</v>
      </c>
      <c r="Z4866" t="s">
        <v>3489</v>
      </c>
      <c r="AA4866" t="s">
        <v>5966</v>
      </c>
      <c r="AB4866" t="s">
        <v>8387</v>
      </c>
      <c r="AC4866">
        <v>15</v>
      </c>
      <c r="AD4866" t="s">
        <v>8392</v>
      </c>
      <c r="AE4866" t="s">
        <v>9350</v>
      </c>
      <c r="AF4866" t="s">
        <v>8615</v>
      </c>
      <c r="AG4866" t="s">
        <v>8474</v>
      </c>
    </row>
    <row r="4867" spans="1:33" hidden="1" x14ac:dyDescent="0.25">
      <c r="A4867" t="s">
        <v>74</v>
      </c>
      <c r="B4867" t="s">
        <v>85</v>
      </c>
      <c r="C4867" t="s">
        <v>86</v>
      </c>
      <c r="D4867">
        <v>11</v>
      </c>
      <c r="E4867" t="s">
        <v>92</v>
      </c>
      <c r="F4867">
        <v>1600</v>
      </c>
      <c r="G4867" t="s">
        <v>100</v>
      </c>
      <c r="H4867" t="s">
        <v>445</v>
      </c>
      <c r="I4867" t="s">
        <v>446</v>
      </c>
      <c r="J4867" t="s">
        <v>452</v>
      </c>
      <c r="K4867" t="s">
        <v>464</v>
      </c>
      <c r="L4867" t="s">
        <v>475</v>
      </c>
      <c r="M4867" t="s">
        <v>797</v>
      </c>
      <c r="N4867" t="s">
        <v>977</v>
      </c>
      <c r="Q4867">
        <v>4</v>
      </c>
      <c r="R4867">
        <v>3</v>
      </c>
      <c r="S4867" t="s">
        <v>1202</v>
      </c>
      <c r="T4867" t="s">
        <v>2389</v>
      </c>
      <c r="U4867" t="s">
        <v>3419</v>
      </c>
      <c r="V4867" t="s">
        <v>3442</v>
      </c>
      <c r="W4867">
        <v>131</v>
      </c>
      <c r="X4867">
        <v>1075</v>
      </c>
      <c r="Y4867">
        <v>14</v>
      </c>
      <c r="Z4867" t="s">
        <v>3506</v>
      </c>
      <c r="AA4867" t="s">
        <v>5269</v>
      </c>
      <c r="AB4867" t="s">
        <v>8388</v>
      </c>
      <c r="AC4867">
        <v>59</v>
      </c>
      <c r="AD4867" t="s">
        <v>8941</v>
      </c>
      <c r="AE4867" t="s">
        <v>9349</v>
      </c>
      <c r="AF4867" t="s">
        <v>9507</v>
      </c>
      <c r="AG4867" t="s">
        <v>9313</v>
      </c>
    </row>
    <row r="4868" spans="1:33" hidden="1" x14ac:dyDescent="0.25">
      <c r="A4868" t="s">
        <v>74</v>
      </c>
      <c r="B4868" t="s">
        <v>85</v>
      </c>
      <c r="C4868" t="s">
        <v>86</v>
      </c>
      <c r="D4868">
        <v>11</v>
      </c>
      <c r="E4868" t="s">
        <v>92</v>
      </c>
      <c r="F4868">
        <v>1600</v>
      </c>
      <c r="G4868" t="s">
        <v>100</v>
      </c>
      <c r="H4868" t="s">
        <v>445</v>
      </c>
      <c r="I4868" t="s">
        <v>446</v>
      </c>
      <c r="J4868" t="s">
        <v>452</v>
      </c>
      <c r="K4868" t="s">
        <v>464</v>
      </c>
      <c r="L4868" t="s">
        <v>475</v>
      </c>
      <c r="M4868" t="s">
        <v>797</v>
      </c>
      <c r="N4868" t="s">
        <v>977</v>
      </c>
      <c r="Q4868">
        <v>5</v>
      </c>
      <c r="R4868">
        <v>1</v>
      </c>
      <c r="S4868" t="s">
        <v>2138</v>
      </c>
      <c r="T4868" t="s">
        <v>3325</v>
      </c>
      <c r="U4868" t="s">
        <v>3411</v>
      </c>
      <c r="V4868" t="s">
        <v>3444</v>
      </c>
      <c r="W4868">
        <v>135</v>
      </c>
      <c r="X4868">
        <v>1232</v>
      </c>
      <c r="Y4868">
        <v>1</v>
      </c>
      <c r="Z4868" t="s">
        <v>3506</v>
      </c>
      <c r="AA4868" t="s">
        <v>6827</v>
      </c>
      <c r="AB4868" t="s">
        <v>7465</v>
      </c>
      <c r="AC4868">
        <v>5.9</v>
      </c>
      <c r="AD4868" t="s">
        <v>8655</v>
      </c>
      <c r="AE4868" t="s">
        <v>9365</v>
      </c>
      <c r="AF4868" t="s">
        <v>9504</v>
      </c>
      <c r="AG4868" t="s">
        <v>9153</v>
      </c>
    </row>
    <row r="4869" spans="1:33" hidden="1" x14ac:dyDescent="0.25">
      <c r="A4869" t="s">
        <v>74</v>
      </c>
      <c r="B4869" t="s">
        <v>85</v>
      </c>
      <c r="C4869" t="s">
        <v>86</v>
      </c>
      <c r="D4869">
        <v>11</v>
      </c>
      <c r="E4869" t="s">
        <v>92</v>
      </c>
      <c r="F4869">
        <v>1600</v>
      </c>
      <c r="G4869" t="s">
        <v>100</v>
      </c>
      <c r="H4869" t="s">
        <v>445</v>
      </c>
      <c r="I4869" t="s">
        <v>446</v>
      </c>
      <c r="J4869" t="s">
        <v>452</v>
      </c>
      <c r="K4869" t="s">
        <v>464</v>
      </c>
      <c r="L4869" t="s">
        <v>475</v>
      </c>
      <c r="M4869" t="s">
        <v>797</v>
      </c>
      <c r="N4869" t="s">
        <v>977</v>
      </c>
      <c r="Q4869">
        <v>6</v>
      </c>
      <c r="R4869">
        <v>2</v>
      </c>
      <c r="S4869" t="s">
        <v>1882</v>
      </c>
      <c r="T4869" t="s">
        <v>3069</v>
      </c>
      <c r="U4869" t="s">
        <v>3421</v>
      </c>
      <c r="V4869" t="s">
        <v>3454</v>
      </c>
      <c r="W4869">
        <v>133</v>
      </c>
      <c r="X4869">
        <v>1150</v>
      </c>
      <c r="Y4869">
        <v>3</v>
      </c>
      <c r="Z4869" t="s">
        <v>3482</v>
      </c>
      <c r="AA4869" t="s">
        <v>6828</v>
      </c>
      <c r="AB4869" t="s">
        <v>8389</v>
      </c>
      <c r="AC4869">
        <v>2.7</v>
      </c>
      <c r="AD4869" t="s">
        <v>8928</v>
      </c>
      <c r="AE4869" t="s">
        <v>9402</v>
      </c>
      <c r="AF4869" t="s">
        <v>8554</v>
      </c>
      <c r="AG4869" t="s">
        <v>9353</v>
      </c>
    </row>
    <row r="4870" spans="1:33" hidden="1" x14ac:dyDescent="0.25">
      <c r="A4870" t="s">
        <v>74</v>
      </c>
      <c r="B4870" t="s">
        <v>85</v>
      </c>
      <c r="C4870" t="s">
        <v>86</v>
      </c>
      <c r="D4870">
        <v>11</v>
      </c>
      <c r="E4870" t="s">
        <v>92</v>
      </c>
      <c r="F4870">
        <v>1600</v>
      </c>
      <c r="G4870" t="s">
        <v>100</v>
      </c>
      <c r="H4870" t="s">
        <v>445</v>
      </c>
      <c r="I4870" t="s">
        <v>446</v>
      </c>
      <c r="J4870" t="s">
        <v>452</v>
      </c>
      <c r="K4870" t="s">
        <v>464</v>
      </c>
      <c r="L4870" t="s">
        <v>475</v>
      </c>
      <c r="M4870" t="s">
        <v>797</v>
      </c>
      <c r="N4870" t="s">
        <v>977</v>
      </c>
      <c r="Q4870">
        <v>7</v>
      </c>
      <c r="R4870">
        <v>5</v>
      </c>
      <c r="S4870" t="s">
        <v>2182</v>
      </c>
      <c r="T4870" t="s">
        <v>3369</v>
      </c>
      <c r="U4870" t="s">
        <v>3412</v>
      </c>
      <c r="V4870" t="s">
        <v>3450</v>
      </c>
      <c r="W4870">
        <v>129</v>
      </c>
      <c r="X4870">
        <v>1103</v>
      </c>
      <c r="Y4870">
        <v>12</v>
      </c>
      <c r="Z4870" t="s">
        <v>3497</v>
      </c>
      <c r="AA4870" t="s">
        <v>6829</v>
      </c>
      <c r="AB4870" t="s">
        <v>8390</v>
      </c>
      <c r="AC4870">
        <v>14</v>
      </c>
      <c r="AD4870" t="s">
        <v>8475</v>
      </c>
      <c r="AE4870" t="s">
        <v>9394</v>
      </c>
      <c r="AF4870" t="s">
        <v>8603</v>
      </c>
      <c r="AG4870" t="s">
        <v>8553</v>
      </c>
    </row>
    <row r="4871" spans="1:33" hidden="1" x14ac:dyDescent="0.25">
      <c r="A4871" t="s">
        <v>74</v>
      </c>
      <c r="B4871" t="s">
        <v>85</v>
      </c>
      <c r="C4871" t="s">
        <v>86</v>
      </c>
      <c r="D4871">
        <v>11</v>
      </c>
      <c r="E4871" t="s">
        <v>92</v>
      </c>
      <c r="F4871">
        <v>1600</v>
      </c>
      <c r="G4871" t="s">
        <v>100</v>
      </c>
      <c r="H4871" t="s">
        <v>445</v>
      </c>
      <c r="I4871" t="s">
        <v>446</v>
      </c>
      <c r="J4871" t="s">
        <v>452</v>
      </c>
      <c r="K4871" t="s">
        <v>464</v>
      </c>
      <c r="L4871" t="s">
        <v>475</v>
      </c>
      <c r="M4871" t="s">
        <v>797</v>
      </c>
      <c r="N4871" t="s">
        <v>977</v>
      </c>
      <c r="Q4871">
        <v>8</v>
      </c>
      <c r="R4871">
        <v>12</v>
      </c>
      <c r="S4871" t="s">
        <v>1572</v>
      </c>
      <c r="T4871" t="s">
        <v>2759</v>
      </c>
      <c r="U4871" t="s">
        <v>3422</v>
      </c>
      <c r="V4871" t="s">
        <v>3449</v>
      </c>
      <c r="W4871">
        <v>123</v>
      </c>
      <c r="X4871">
        <v>1106</v>
      </c>
      <c r="Y4871">
        <v>5</v>
      </c>
      <c r="Z4871" t="s">
        <v>3497</v>
      </c>
      <c r="AA4871" t="s">
        <v>6830</v>
      </c>
      <c r="AB4871" t="s">
        <v>7928</v>
      </c>
      <c r="AC4871">
        <v>8.4</v>
      </c>
      <c r="AD4871" t="s">
        <v>461</v>
      </c>
      <c r="AE4871" t="s">
        <v>9350</v>
      </c>
      <c r="AF4871" t="s">
        <v>8554</v>
      </c>
      <c r="AG4871" t="s">
        <v>8393</v>
      </c>
    </row>
    <row r="4872" spans="1:33" hidden="1" x14ac:dyDescent="0.25">
      <c r="A4872" t="s">
        <v>74</v>
      </c>
      <c r="B4872" t="s">
        <v>85</v>
      </c>
      <c r="C4872" t="s">
        <v>86</v>
      </c>
      <c r="D4872">
        <v>11</v>
      </c>
      <c r="E4872" t="s">
        <v>92</v>
      </c>
      <c r="F4872">
        <v>1600</v>
      </c>
      <c r="G4872" t="s">
        <v>100</v>
      </c>
      <c r="H4872" t="s">
        <v>445</v>
      </c>
      <c r="I4872" t="s">
        <v>446</v>
      </c>
      <c r="J4872" t="s">
        <v>452</v>
      </c>
      <c r="K4872" t="s">
        <v>464</v>
      </c>
      <c r="L4872" t="s">
        <v>475</v>
      </c>
      <c r="M4872" t="s">
        <v>797</v>
      </c>
      <c r="N4872" t="s">
        <v>977</v>
      </c>
      <c r="Q4872">
        <v>9</v>
      </c>
      <c r="R4872">
        <v>9</v>
      </c>
      <c r="S4872" t="s">
        <v>1974</v>
      </c>
      <c r="T4872" t="s">
        <v>3161</v>
      </c>
      <c r="U4872" t="s">
        <v>3400</v>
      </c>
      <c r="V4872" t="s">
        <v>3452</v>
      </c>
      <c r="W4872">
        <v>126</v>
      </c>
      <c r="X4872">
        <v>1155</v>
      </c>
      <c r="Y4872">
        <v>2</v>
      </c>
      <c r="Z4872" t="s">
        <v>3485</v>
      </c>
      <c r="AA4872" t="s">
        <v>4965</v>
      </c>
      <c r="AB4872" t="s">
        <v>7929</v>
      </c>
      <c r="AC4872">
        <v>7.7</v>
      </c>
      <c r="AD4872" t="s">
        <v>8396</v>
      </c>
      <c r="AE4872" t="s">
        <v>9358</v>
      </c>
      <c r="AF4872" t="s">
        <v>8554</v>
      </c>
      <c r="AG4872" t="s">
        <v>8764</v>
      </c>
    </row>
    <row r="4873" spans="1:33" hidden="1" x14ac:dyDescent="0.25">
      <c r="A4873" t="s">
        <v>74</v>
      </c>
      <c r="B4873" t="s">
        <v>85</v>
      </c>
      <c r="C4873" t="s">
        <v>86</v>
      </c>
      <c r="D4873">
        <v>11</v>
      </c>
      <c r="E4873" t="s">
        <v>92</v>
      </c>
      <c r="F4873">
        <v>1600</v>
      </c>
      <c r="G4873" t="s">
        <v>100</v>
      </c>
      <c r="H4873" t="s">
        <v>445</v>
      </c>
      <c r="I4873" t="s">
        <v>446</v>
      </c>
      <c r="J4873" t="s">
        <v>452</v>
      </c>
      <c r="K4873" t="s">
        <v>464</v>
      </c>
      <c r="L4873" t="s">
        <v>475</v>
      </c>
      <c r="M4873" t="s">
        <v>797</v>
      </c>
      <c r="N4873" t="s">
        <v>977</v>
      </c>
      <c r="Q4873">
        <v>10</v>
      </c>
      <c r="R4873">
        <v>4</v>
      </c>
      <c r="S4873" t="s">
        <v>2208</v>
      </c>
      <c r="T4873" t="s">
        <v>3395</v>
      </c>
      <c r="U4873" t="s">
        <v>3431</v>
      </c>
      <c r="V4873" t="s">
        <v>3460</v>
      </c>
      <c r="W4873">
        <v>132</v>
      </c>
      <c r="X4873">
        <v>1151</v>
      </c>
      <c r="Y4873">
        <v>8</v>
      </c>
      <c r="Z4873" t="s">
        <v>3491</v>
      </c>
      <c r="AA4873" t="s">
        <v>5321</v>
      </c>
      <c r="AB4873" t="s">
        <v>7932</v>
      </c>
      <c r="AC4873">
        <v>108</v>
      </c>
      <c r="AD4873" t="s">
        <v>8929</v>
      </c>
      <c r="AE4873" t="s">
        <v>9402</v>
      </c>
      <c r="AF4873" t="s">
        <v>9504</v>
      </c>
      <c r="AG4873" t="s">
        <v>8649</v>
      </c>
    </row>
    <row r="4874" spans="1:33" hidden="1" x14ac:dyDescent="0.25">
      <c r="A4874" t="s">
        <v>74</v>
      </c>
      <c r="B4874" t="s">
        <v>85</v>
      </c>
      <c r="C4874" t="s">
        <v>86</v>
      </c>
      <c r="D4874">
        <v>11</v>
      </c>
      <c r="E4874" t="s">
        <v>92</v>
      </c>
      <c r="F4874">
        <v>1600</v>
      </c>
      <c r="G4874" t="s">
        <v>100</v>
      </c>
      <c r="H4874" t="s">
        <v>445</v>
      </c>
      <c r="I4874" t="s">
        <v>446</v>
      </c>
      <c r="J4874" t="s">
        <v>452</v>
      </c>
      <c r="K4874" t="s">
        <v>464</v>
      </c>
      <c r="L4874" t="s">
        <v>475</v>
      </c>
      <c r="M4874" t="s">
        <v>797</v>
      </c>
      <c r="N4874" t="s">
        <v>977</v>
      </c>
      <c r="Q4874">
        <v>11</v>
      </c>
      <c r="R4874">
        <v>8</v>
      </c>
      <c r="S4874" t="s">
        <v>1347</v>
      </c>
      <c r="T4874" t="s">
        <v>2534</v>
      </c>
      <c r="U4874" t="s">
        <v>3398</v>
      </c>
      <c r="V4874" t="s">
        <v>3451</v>
      </c>
      <c r="W4874">
        <v>128</v>
      </c>
      <c r="X4874">
        <v>1068</v>
      </c>
      <c r="Y4874">
        <v>13</v>
      </c>
      <c r="Z4874" t="s">
        <v>3508</v>
      </c>
      <c r="AA4874" t="s">
        <v>6576</v>
      </c>
      <c r="AB4874" t="s">
        <v>8391</v>
      </c>
      <c r="AC4874">
        <v>64</v>
      </c>
      <c r="AD4874" t="s">
        <v>8938</v>
      </c>
      <c r="AE4874" t="s">
        <v>9364</v>
      </c>
      <c r="AF4874" t="s">
        <v>8745</v>
      </c>
      <c r="AG4874" t="s">
        <v>8395</v>
      </c>
    </row>
    <row r="4875" spans="1:33" hidden="1" x14ac:dyDescent="0.25">
      <c r="A4875" t="s">
        <v>74</v>
      </c>
      <c r="B4875" t="s">
        <v>85</v>
      </c>
      <c r="C4875" t="s">
        <v>86</v>
      </c>
      <c r="D4875">
        <v>11</v>
      </c>
      <c r="E4875" t="s">
        <v>92</v>
      </c>
      <c r="F4875">
        <v>1600</v>
      </c>
      <c r="G4875" t="s">
        <v>100</v>
      </c>
      <c r="H4875" t="s">
        <v>445</v>
      </c>
      <c r="I4875" t="s">
        <v>446</v>
      </c>
      <c r="J4875" t="s">
        <v>452</v>
      </c>
      <c r="K4875" t="s">
        <v>464</v>
      </c>
      <c r="L4875" t="s">
        <v>475</v>
      </c>
      <c r="M4875" t="s">
        <v>797</v>
      </c>
      <c r="N4875" t="s">
        <v>977</v>
      </c>
      <c r="Q4875">
        <v>12</v>
      </c>
      <c r="R4875">
        <v>11</v>
      </c>
      <c r="S4875" t="s">
        <v>2167</v>
      </c>
      <c r="T4875" t="s">
        <v>3354</v>
      </c>
      <c r="U4875" t="s">
        <v>3416</v>
      </c>
      <c r="V4875" t="s">
        <v>3447</v>
      </c>
      <c r="W4875">
        <v>124</v>
      </c>
      <c r="X4875">
        <v>1161</v>
      </c>
      <c r="Y4875">
        <v>4</v>
      </c>
      <c r="Z4875" t="s">
        <v>3488</v>
      </c>
      <c r="AA4875" t="s">
        <v>5277</v>
      </c>
      <c r="AB4875" t="s">
        <v>8207</v>
      </c>
      <c r="AC4875">
        <v>16</v>
      </c>
      <c r="AD4875" t="s">
        <v>8928</v>
      </c>
      <c r="AE4875" t="s">
        <v>9350</v>
      </c>
      <c r="AF4875" t="s">
        <v>9054</v>
      </c>
      <c r="AG4875" t="s">
        <v>8398</v>
      </c>
    </row>
    <row r="4876" spans="1:33" hidden="1" x14ac:dyDescent="0.25">
      <c r="A4876" t="s">
        <v>74</v>
      </c>
      <c r="B4876" t="s">
        <v>85</v>
      </c>
      <c r="C4876" t="s">
        <v>86</v>
      </c>
      <c r="D4876">
        <v>11</v>
      </c>
      <c r="E4876" t="s">
        <v>92</v>
      </c>
      <c r="F4876">
        <v>1600</v>
      </c>
      <c r="G4876" t="s">
        <v>100</v>
      </c>
      <c r="H4876" t="s">
        <v>445</v>
      </c>
      <c r="I4876" t="s">
        <v>446</v>
      </c>
      <c r="J4876" t="s">
        <v>452</v>
      </c>
      <c r="K4876" t="s">
        <v>464</v>
      </c>
      <c r="L4876" t="s">
        <v>475</v>
      </c>
      <c r="M4876" t="s">
        <v>797</v>
      </c>
      <c r="N4876" t="s">
        <v>977</v>
      </c>
      <c r="Q4876">
        <v>13</v>
      </c>
      <c r="R4876">
        <v>6</v>
      </c>
      <c r="S4876" t="s">
        <v>2209</v>
      </c>
      <c r="T4876" t="s">
        <v>3396</v>
      </c>
      <c r="U4876" t="s">
        <v>3399</v>
      </c>
      <c r="V4876" t="s">
        <v>3456</v>
      </c>
      <c r="W4876">
        <v>129</v>
      </c>
      <c r="X4876">
        <v>1136</v>
      </c>
      <c r="Y4876">
        <v>10</v>
      </c>
      <c r="Z4876" t="s">
        <v>3499</v>
      </c>
      <c r="AA4876" t="s">
        <v>6831</v>
      </c>
      <c r="AB4876" t="s">
        <v>8208</v>
      </c>
      <c r="AC4876">
        <v>57</v>
      </c>
      <c r="AD4876" t="s">
        <v>464</v>
      </c>
      <c r="AE4876" t="s">
        <v>9363</v>
      </c>
      <c r="AF4876" t="s">
        <v>8603</v>
      </c>
      <c r="AG4876" t="s">
        <v>8604</v>
      </c>
    </row>
    <row r="4877" spans="1:33" hidden="1" x14ac:dyDescent="0.25">
      <c r="A4877" t="s">
        <v>74</v>
      </c>
      <c r="B4877" t="s">
        <v>85</v>
      </c>
      <c r="C4877" t="s">
        <v>86</v>
      </c>
      <c r="D4877">
        <v>11</v>
      </c>
      <c r="E4877" t="s">
        <v>92</v>
      </c>
      <c r="F4877">
        <v>1600</v>
      </c>
      <c r="G4877" t="s">
        <v>100</v>
      </c>
      <c r="H4877" t="s">
        <v>445</v>
      </c>
      <c r="I4877" t="s">
        <v>446</v>
      </c>
      <c r="J4877" t="s">
        <v>452</v>
      </c>
      <c r="K4877" t="s">
        <v>464</v>
      </c>
      <c r="L4877" t="s">
        <v>475</v>
      </c>
      <c r="M4877" t="s">
        <v>797</v>
      </c>
      <c r="N4877" t="s">
        <v>977</v>
      </c>
      <c r="Q4877">
        <v>14</v>
      </c>
      <c r="R4877">
        <v>13</v>
      </c>
      <c r="S4877" t="s">
        <v>1582</v>
      </c>
      <c r="T4877" t="s">
        <v>2769</v>
      </c>
      <c r="U4877" t="s">
        <v>3408</v>
      </c>
      <c r="V4877" t="s">
        <v>3450</v>
      </c>
      <c r="W4877">
        <v>122</v>
      </c>
      <c r="X4877">
        <v>1167</v>
      </c>
      <c r="Y4877">
        <v>6</v>
      </c>
      <c r="Z4877" t="s">
        <v>3493</v>
      </c>
      <c r="AA4877" t="s">
        <v>6832</v>
      </c>
      <c r="AB4877" t="s">
        <v>7817</v>
      </c>
      <c r="AC4877">
        <v>76</v>
      </c>
      <c r="AD4877" t="s">
        <v>8392</v>
      </c>
      <c r="AE4877" t="s">
        <v>9358</v>
      </c>
      <c r="AF4877" t="s">
        <v>8603</v>
      </c>
      <c r="AG4877" t="s">
        <v>8592</v>
      </c>
    </row>
  </sheetData>
  <autoFilter ref="A1:AI4877" xr:uid="{00000000-0001-0000-0000-000000000000}">
    <filterColumn colId="16">
      <filters>
        <filter val="1"/>
      </filters>
    </filterColumn>
    <filterColumn colId="22">
      <filters>
        <filter val="135"/>
      </filters>
    </filterColumn>
    <sortState xmlns:xlrd2="http://schemas.microsoft.com/office/spreadsheetml/2017/richdata2" ref="A30:AI4757">
      <sortCondition ref="E3067:E4877"/>
    </sortState>
  </autoFilter>
  <phoneticPr fontId="3" type="noConversion"/>
  <conditionalFormatting sqref="X1:X1048576">
    <cfRule type="cellIs" dxfId="0" priority="1" operator="lessThan">
      <formula>1100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B2C0-FAB7-4FCD-B514-18F9D9AC9E00}">
  <dimension ref="A1:AK4877"/>
  <sheetViews>
    <sheetView workbookViewId="0"/>
  </sheetViews>
  <sheetFormatPr defaultRowHeight="15.75" x14ac:dyDescent="0.25"/>
  <cols>
    <col min="36" max="36" width="13" bestFit="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37" x14ac:dyDescent="0.25">
      <c r="A2" t="s">
        <v>35</v>
      </c>
      <c r="B2">
        <v>2025001</v>
      </c>
      <c r="C2" t="s">
        <v>86</v>
      </c>
      <c r="D2">
        <v>1</v>
      </c>
      <c r="E2" t="s">
        <v>88</v>
      </c>
      <c r="F2">
        <v>1200</v>
      </c>
      <c r="G2" t="s">
        <v>98</v>
      </c>
      <c r="H2" t="s">
        <v>105</v>
      </c>
      <c r="I2" t="s">
        <v>446</v>
      </c>
      <c r="J2" t="s">
        <v>448</v>
      </c>
      <c r="K2">
        <v>23.41</v>
      </c>
      <c r="L2">
        <v>46.04</v>
      </c>
      <c r="M2" t="s">
        <v>476</v>
      </c>
      <c r="Q2">
        <v>1</v>
      </c>
      <c r="R2">
        <v>12</v>
      </c>
      <c r="S2" t="s">
        <v>1023</v>
      </c>
      <c r="T2" t="s">
        <v>2210</v>
      </c>
      <c r="U2" t="s">
        <v>3397</v>
      </c>
      <c r="V2" t="s">
        <v>3440</v>
      </c>
      <c r="W2">
        <v>122</v>
      </c>
      <c r="X2">
        <v>1004</v>
      </c>
      <c r="Y2">
        <v>14</v>
      </c>
      <c r="Z2" t="s">
        <v>3478</v>
      </c>
      <c r="AA2" t="s">
        <v>3603</v>
      </c>
      <c r="AB2" t="s">
        <v>476</v>
      </c>
      <c r="AC2">
        <v>6.5</v>
      </c>
      <c r="AF2">
        <v>3.625</v>
      </c>
      <c r="AG2">
        <f>COUNTIF(AC:AC, "&lt;=3.625")</f>
        <v>296</v>
      </c>
      <c r="AH2">
        <f>COUNTIFS(AC:AC, "&lt;=3.625", Q:Q,1)</f>
        <v>96</v>
      </c>
      <c r="AI2" s="5">
        <f>AH2/AG2</f>
        <v>0.32432432432432434</v>
      </c>
      <c r="AJ2">
        <f>AVERAGE(1,AF2)*AI2</f>
        <v>0.75</v>
      </c>
    </row>
    <row r="3" spans="1:37" x14ac:dyDescent="0.25">
      <c r="A3" t="s">
        <v>35</v>
      </c>
      <c r="B3">
        <v>2025001</v>
      </c>
      <c r="C3" t="s">
        <v>86</v>
      </c>
      <c r="D3">
        <v>1</v>
      </c>
      <c r="E3" t="s">
        <v>88</v>
      </c>
      <c r="F3">
        <v>1200</v>
      </c>
      <c r="G3" t="s">
        <v>98</v>
      </c>
      <c r="H3" t="s">
        <v>105</v>
      </c>
      <c r="I3" t="s">
        <v>446</v>
      </c>
      <c r="J3" t="s">
        <v>448</v>
      </c>
      <c r="K3">
        <v>23.41</v>
      </c>
      <c r="L3">
        <v>46.04</v>
      </c>
      <c r="M3" t="s">
        <v>476</v>
      </c>
      <c r="Q3">
        <v>2</v>
      </c>
      <c r="R3">
        <v>9</v>
      </c>
      <c r="S3" t="s">
        <v>1024</v>
      </c>
      <c r="T3" t="s">
        <v>2211</v>
      </c>
      <c r="U3" t="s">
        <v>3398</v>
      </c>
      <c r="V3" t="s">
        <v>3441</v>
      </c>
      <c r="W3">
        <v>128</v>
      </c>
      <c r="X3">
        <v>1090</v>
      </c>
      <c r="Y3">
        <v>10</v>
      </c>
      <c r="Z3" t="s">
        <v>3479</v>
      </c>
      <c r="AA3" t="s">
        <v>3604</v>
      </c>
      <c r="AB3" t="s">
        <v>610</v>
      </c>
      <c r="AC3">
        <v>3.5</v>
      </c>
      <c r="AF3">
        <v>5.7</v>
      </c>
      <c r="AG3">
        <f>COUNTIF(AC:AC,"&lt;=5.7")-AG2</f>
        <v>491</v>
      </c>
      <c r="AH3">
        <f>COUNTIFS(AC:AC, "&gt;3.625", AC:AC, "&lt;=5.7", Q:Q,1)</f>
        <v>96</v>
      </c>
      <c r="AI3" s="5">
        <f t="shared" ref="AI3:AI5" si="0">AH3/AG3</f>
        <v>0.1955193482688391</v>
      </c>
      <c r="AJ3">
        <f>AVERAGE(AF2:AF3)*AI3</f>
        <v>0.91160896130346225</v>
      </c>
    </row>
    <row r="4" spans="1:37" x14ac:dyDescent="0.25">
      <c r="A4" t="s">
        <v>35</v>
      </c>
      <c r="B4">
        <v>2025001</v>
      </c>
      <c r="C4" t="s">
        <v>86</v>
      </c>
      <c r="D4">
        <v>1</v>
      </c>
      <c r="E4" t="s">
        <v>88</v>
      </c>
      <c r="F4">
        <v>1200</v>
      </c>
      <c r="G4" t="s">
        <v>98</v>
      </c>
      <c r="H4" t="s">
        <v>105</v>
      </c>
      <c r="I4" t="s">
        <v>446</v>
      </c>
      <c r="J4" t="s">
        <v>448</v>
      </c>
      <c r="K4">
        <v>23.41</v>
      </c>
      <c r="L4">
        <v>46.04</v>
      </c>
      <c r="M4" t="s">
        <v>476</v>
      </c>
      <c r="Q4">
        <v>3</v>
      </c>
      <c r="R4">
        <v>14</v>
      </c>
      <c r="S4" t="s">
        <v>1025</v>
      </c>
      <c r="T4" t="s">
        <v>2212</v>
      </c>
      <c r="U4" t="s">
        <v>3399</v>
      </c>
      <c r="V4" t="s">
        <v>3442</v>
      </c>
      <c r="W4">
        <v>120</v>
      </c>
      <c r="X4">
        <v>1114</v>
      </c>
      <c r="Y4">
        <v>13</v>
      </c>
      <c r="Z4" t="s">
        <v>3480</v>
      </c>
      <c r="AA4" t="s">
        <v>3605</v>
      </c>
      <c r="AB4" t="s">
        <v>556</v>
      </c>
      <c r="AC4">
        <v>23</v>
      </c>
      <c r="AF4">
        <v>9.9</v>
      </c>
      <c r="AG4">
        <f>COUNTIF(AC:AC, "&lt;=9.9")-AG3-AG2</f>
        <v>797</v>
      </c>
      <c r="AH4">
        <f>COUNTIFS(AC:AC, "&gt;5.7", AC:AC, "&lt;=9.9", Q:Q,1)</f>
        <v>96</v>
      </c>
      <c r="AI4" s="5">
        <f t="shared" si="0"/>
        <v>0.12045169385194479</v>
      </c>
      <c r="AJ4">
        <f>AVERAGE(AF3:AF4)*AI4</f>
        <v>0.93952321204516942</v>
      </c>
    </row>
    <row r="5" spans="1:37" x14ac:dyDescent="0.25">
      <c r="A5" t="s">
        <v>35</v>
      </c>
      <c r="B5">
        <v>2025001</v>
      </c>
      <c r="C5" t="s">
        <v>86</v>
      </c>
      <c r="D5">
        <v>1</v>
      </c>
      <c r="E5" t="s">
        <v>88</v>
      </c>
      <c r="F5">
        <v>1200</v>
      </c>
      <c r="G5" t="s">
        <v>98</v>
      </c>
      <c r="H5" t="s">
        <v>105</v>
      </c>
      <c r="I5" t="s">
        <v>446</v>
      </c>
      <c r="J5" t="s">
        <v>448</v>
      </c>
      <c r="K5">
        <v>23.41</v>
      </c>
      <c r="L5">
        <v>46.04</v>
      </c>
      <c r="M5" t="s">
        <v>476</v>
      </c>
      <c r="Q5">
        <v>4</v>
      </c>
      <c r="R5">
        <v>4</v>
      </c>
      <c r="S5" t="s">
        <v>1026</v>
      </c>
      <c r="T5" t="s">
        <v>2213</v>
      </c>
      <c r="U5" t="s">
        <v>3400</v>
      </c>
      <c r="V5" t="s">
        <v>3443</v>
      </c>
      <c r="W5">
        <v>133</v>
      </c>
      <c r="X5">
        <v>1061</v>
      </c>
      <c r="Y5">
        <v>7</v>
      </c>
      <c r="Z5" t="s">
        <v>3480</v>
      </c>
      <c r="AA5" t="s">
        <v>3606</v>
      </c>
      <c r="AB5" t="s">
        <v>6833</v>
      </c>
      <c r="AC5">
        <v>10</v>
      </c>
      <c r="AF5" s="4" t="s">
        <v>9559</v>
      </c>
      <c r="AG5">
        <f>COUNTIF(AC:AC, "&gt;9.9")</f>
        <v>3236</v>
      </c>
      <c r="AH5">
        <f>COUNTIFS(AC:AC, "&gt;9.9", Q:Q,1)</f>
        <v>94</v>
      </c>
      <c r="AI5" s="5">
        <f t="shared" si="0"/>
        <v>2.9048207663782449E-2</v>
      </c>
      <c r="AJ5">
        <f>AI5*9.9</f>
        <v>0.28757725587144622</v>
      </c>
    </row>
    <row r="6" spans="1:37" x14ac:dyDescent="0.25">
      <c r="A6" t="s">
        <v>35</v>
      </c>
      <c r="B6">
        <v>2025001</v>
      </c>
      <c r="C6" t="s">
        <v>86</v>
      </c>
      <c r="D6">
        <v>1</v>
      </c>
      <c r="E6" t="s">
        <v>88</v>
      </c>
      <c r="F6">
        <v>1200</v>
      </c>
      <c r="G6" t="s">
        <v>98</v>
      </c>
      <c r="H6" t="s">
        <v>105</v>
      </c>
      <c r="I6" t="s">
        <v>446</v>
      </c>
      <c r="J6" t="s">
        <v>448</v>
      </c>
      <c r="K6">
        <v>23.41</v>
      </c>
      <c r="L6">
        <v>46.04</v>
      </c>
      <c r="M6" t="s">
        <v>476</v>
      </c>
      <c r="Q6">
        <v>5</v>
      </c>
      <c r="R6">
        <v>3</v>
      </c>
      <c r="S6" t="s">
        <v>1027</v>
      </c>
      <c r="T6" t="s">
        <v>2214</v>
      </c>
      <c r="U6" t="s">
        <v>3401</v>
      </c>
      <c r="V6" t="s">
        <v>3444</v>
      </c>
      <c r="W6">
        <v>133</v>
      </c>
      <c r="X6">
        <v>1156</v>
      </c>
      <c r="Y6">
        <v>4</v>
      </c>
      <c r="Z6" t="s">
        <v>3481</v>
      </c>
      <c r="AA6" t="s">
        <v>3607</v>
      </c>
      <c r="AB6" t="s">
        <v>6834</v>
      </c>
      <c r="AC6">
        <v>12</v>
      </c>
    </row>
    <row r="7" spans="1:37" x14ac:dyDescent="0.25">
      <c r="A7" t="s">
        <v>35</v>
      </c>
      <c r="B7">
        <v>2025001</v>
      </c>
      <c r="C7" t="s">
        <v>86</v>
      </c>
      <c r="D7">
        <v>1</v>
      </c>
      <c r="E7" t="s">
        <v>88</v>
      </c>
      <c r="F7">
        <v>1200</v>
      </c>
      <c r="G7" t="s">
        <v>98</v>
      </c>
      <c r="H7" t="s">
        <v>105</v>
      </c>
      <c r="I7" t="s">
        <v>446</v>
      </c>
      <c r="J7" t="s">
        <v>448</v>
      </c>
      <c r="K7">
        <v>23.41</v>
      </c>
      <c r="L7">
        <v>46.04</v>
      </c>
      <c r="M7" t="s">
        <v>476</v>
      </c>
      <c r="Q7">
        <v>6</v>
      </c>
      <c r="R7">
        <v>13</v>
      </c>
      <c r="S7" t="s">
        <v>1028</v>
      </c>
      <c r="T7" t="s">
        <v>2215</v>
      </c>
      <c r="U7" t="s">
        <v>3402</v>
      </c>
      <c r="V7" t="s">
        <v>3445</v>
      </c>
      <c r="W7">
        <v>116</v>
      </c>
      <c r="X7">
        <v>1098</v>
      </c>
      <c r="Y7">
        <v>9</v>
      </c>
      <c r="Z7" t="s">
        <v>3481</v>
      </c>
      <c r="AA7" t="s">
        <v>3608</v>
      </c>
      <c r="AB7" t="s">
        <v>6835</v>
      </c>
      <c r="AC7">
        <v>13</v>
      </c>
    </row>
    <row r="8" spans="1:37" x14ac:dyDescent="0.25">
      <c r="A8" t="s">
        <v>35</v>
      </c>
      <c r="B8">
        <v>2025001</v>
      </c>
      <c r="C8" t="s">
        <v>86</v>
      </c>
      <c r="D8">
        <v>1</v>
      </c>
      <c r="E8" t="s">
        <v>88</v>
      </c>
      <c r="F8">
        <v>1200</v>
      </c>
      <c r="G8" t="s">
        <v>98</v>
      </c>
      <c r="H8" t="s">
        <v>105</v>
      </c>
      <c r="I8" t="s">
        <v>446</v>
      </c>
      <c r="J8" t="s">
        <v>448</v>
      </c>
      <c r="K8">
        <v>23.41</v>
      </c>
      <c r="L8">
        <v>46.04</v>
      </c>
      <c r="M8" t="s">
        <v>476</v>
      </c>
      <c r="Q8">
        <v>7</v>
      </c>
      <c r="R8">
        <v>6</v>
      </c>
      <c r="S8" t="s">
        <v>1029</v>
      </c>
      <c r="T8" t="s">
        <v>2216</v>
      </c>
      <c r="U8" t="s">
        <v>3403</v>
      </c>
      <c r="V8" t="s">
        <v>3446</v>
      </c>
      <c r="W8">
        <v>132</v>
      </c>
      <c r="X8">
        <v>1169</v>
      </c>
      <c r="Y8">
        <v>6</v>
      </c>
      <c r="Z8" t="s">
        <v>3482</v>
      </c>
      <c r="AA8" t="s">
        <v>3609</v>
      </c>
      <c r="AB8" t="s">
        <v>619</v>
      </c>
      <c r="AC8">
        <v>38</v>
      </c>
      <c r="AG8">
        <f>COUNTIFS(AC:AC, "&lt;5")</f>
        <v>622</v>
      </c>
      <c r="AH8">
        <f>COUNTIFS(AC:AC, "&lt;5", Q:Q,1)</f>
        <v>167</v>
      </c>
      <c r="AI8" s="5">
        <f>AH8/AG8</f>
        <v>0.26848874598070738</v>
      </c>
      <c r="AJ8">
        <f>AI8*3.5</f>
        <v>0.93971061093247577</v>
      </c>
    </row>
    <row r="9" spans="1:37" x14ac:dyDescent="0.25">
      <c r="A9" t="s">
        <v>35</v>
      </c>
      <c r="B9">
        <v>2025001</v>
      </c>
      <c r="C9" t="s">
        <v>86</v>
      </c>
      <c r="D9">
        <v>1</v>
      </c>
      <c r="E9" t="s">
        <v>88</v>
      </c>
      <c r="F9">
        <v>1200</v>
      </c>
      <c r="G9" t="s">
        <v>98</v>
      </c>
      <c r="H9" t="s">
        <v>105</v>
      </c>
      <c r="I9" t="s">
        <v>446</v>
      </c>
      <c r="J9" t="s">
        <v>448</v>
      </c>
      <c r="K9">
        <v>23.41</v>
      </c>
      <c r="L9">
        <v>46.04</v>
      </c>
      <c r="M9" t="s">
        <v>476</v>
      </c>
      <c r="Q9">
        <v>8</v>
      </c>
      <c r="R9">
        <v>5</v>
      </c>
      <c r="S9" t="s">
        <v>1030</v>
      </c>
      <c r="T9" t="s">
        <v>2217</v>
      </c>
      <c r="U9" t="s">
        <v>3404</v>
      </c>
      <c r="V9" t="s">
        <v>3447</v>
      </c>
      <c r="W9">
        <v>133</v>
      </c>
      <c r="X9">
        <v>1161</v>
      </c>
      <c r="Y9">
        <v>11</v>
      </c>
      <c r="Z9" t="s">
        <v>3483</v>
      </c>
      <c r="AA9" t="s">
        <v>3610</v>
      </c>
      <c r="AB9" t="s">
        <v>6836</v>
      </c>
      <c r="AC9">
        <v>28</v>
      </c>
      <c r="AG9">
        <f>COUNTIFS(AC:AC, "&gt;=5", AC:AC, "&lt;10")</f>
        <v>962</v>
      </c>
      <c r="AH9">
        <f>COUNTIFS(AC:AC, "&gt;=5", AC:AC, "&lt;10",Q:Q,1)</f>
        <v>121</v>
      </c>
      <c r="AI9" s="5">
        <f>AH9/AG9</f>
        <v>0.12577962577962579</v>
      </c>
      <c r="AJ9">
        <f>AI9*7.5</f>
        <v>0.94334719334719341</v>
      </c>
    </row>
    <row r="10" spans="1:37" x14ac:dyDescent="0.25">
      <c r="A10" t="s">
        <v>35</v>
      </c>
      <c r="B10">
        <v>2025001</v>
      </c>
      <c r="C10" t="s">
        <v>86</v>
      </c>
      <c r="D10">
        <v>1</v>
      </c>
      <c r="E10" t="s">
        <v>88</v>
      </c>
      <c r="F10">
        <v>1200</v>
      </c>
      <c r="G10" t="s">
        <v>98</v>
      </c>
      <c r="H10" t="s">
        <v>105</v>
      </c>
      <c r="I10" t="s">
        <v>446</v>
      </c>
      <c r="J10" t="s">
        <v>448</v>
      </c>
      <c r="K10">
        <v>23.41</v>
      </c>
      <c r="L10">
        <v>46.04</v>
      </c>
      <c r="M10" t="s">
        <v>476</v>
      </c>
      <c r="Q10">
        <v>9</v>
      </c>
      <c r="R10">
        <v>11</v>
      </c>
      <c r="S10" t="s">
        <v>1031</v>
      </c>
      <c r="T10" t="s">
        <v>2218</v>
      </c>
      <c r="U10" t="s">
        <v>3405</v>
      </c>
      <c r="V10" t="s">
        <v>3448</v>
      </c>
      <c r="W10">
        <v>114</v>
      </c>
      <c r="X10">
        <v>1072</v>
      </c>
      <c r="Y10">
        <v>2</v>
      </c>
      <c r="Z10" t="s">
        <v>3483</v>
      </c>
      <c r="AA10" t="s">
        <v>3611</v>
      </c>
      <c r="AB10" t="s">
        <v>6837</v>
      </c>
      <c r="AC10">
        <v>6.7</v>
      </c>
    </row>
    <row r="11" spans="1:37" x14ac:dyDescent="0.25">
      <c r="A11" t="s">
        <v>35</v>
      </c>
      <c r="B11">
        <v>2025001</v>
      </c>
      <c r="C11" t="s">
        <v>86</v>
      </c>
      <c r="D11">
        <v>1</v>
      </c>
      <c r="E11" t="s">
        <v>88</v>
      </c>
      <c r="F11">
        <v>1200</v>
      </c>
      <c r="G11" t="s">
        <v>98</v>
      </c>
      <c r="H11" t="s">
        <v>105</v>
      </c>
      <c r="I11" t="s">
        <v>446</v>
      </c>
      <c r="J11" t="s">
        <v>448</v>
      </c>
      <c r="K11">
        <v>23.41</v>
      </c>
      <c r="L11">
        <v>46.04</v>
      </c>
      <c r="M11" t="s">
        <v>476</v>
      </c>
      <c r="Q11">
        <v>10</v>
      </c>
      <c r="R11">
        <v>1</v>
      </c>
      <c r="S11" t="s">
        <v>1032</v>
      </c>
      <c r="T11" t="s">
        <v>2219</v>
      </c>
      <c r="U11" t="s">
        <v>3406</v>
      </c>
      <c r="V11" t="s">
        <v>3449</v>
      </c>
      <c r="W11">
        <v>135</v>
      </c>
      <c r="X11">
        <v>1145</v>
      </c>
      <c r="Y11">
        <v>12</v>
      </c>
      <c r="Z11" t="s">
        <v>3484</v>
      </c>
      <c r="AA11" t="s">
        <v>3612</v>
      </c>
      <c r="AB11" t="s">
        <v>681</v>
      </c>
      <c r="AC11">
        <v>73</v>
      </c>
      <c r="AG11">
        <f>COUNTIFS(AC:AC, "&lt;10")</f>
        <v>1584</v>
      </c>
      <c r="AH11">
        <f>COUNTIFS(AC:AC, "&lt;10", Q:Q, 1)</f>
        <v>288</v>
      </c>
      <c r="AI11" s="5">
        <f>AH11/AG11</f>
        <v>0.18181818181818182</v>
      </c>
      <c r="AJ11">
        <f>SUMIFS(AC:AC,AC:AC AC:AC, "&lt;10", Q:Q,1)</f>
        <v>1400.2000000000003</v>
      </c>
      <c r="AK11">
        <f>AJ11/AG11</f>
        <v>0.88396464646464668</v>
      </c>
    </row>
    <row r="12" spans="1:37" x14ac:dyDescent="0.25">
      <c r="A12" t="s">
        <v>35</v>
      </c>
      <c r="B12">
        <v>2025001</v>
      </c>
      <c r="C12" t="s">
        <v>86</v>
      </c>
      <c r="D12">
        <v>1</v>
      </c>
      <c r="E12" t="s">
        <v>88</v>
      </c>
      <c r="F12">
        <v>1200</v>
      </c>
      <c r="G12" t="s">
        <v>98</v>
      </c>
      <c r="H12" t="s">
        <v>105</v>
      </c>
      <c r="I12" t="s">
        <v>446</v>
      </c>
      <c r="J12" t="s">
        <v>448</v>
      </c>
      <c r="K12">
        <v>23.41</v>
      </c>
      <c r="L12">
        <v>46.04</v>
      </c>
      <c r="M12" t="s">
        <v>476</v>
      </c>
      <c r="Q12">
        <v>11</v>
      </c>
      <c r="R12">
        <v>10</v>
      </c>
      <c r="S12" t="s">
        <v>1033</v>
      </c>
      <c r="T12" t="s">
        <v>2220</v>
      </c>
      <c r="U12" t="s">
        <v>3407</v>
      </c>
      <c r="V12" t="s">
        <v>3450</v>
      </c>
      <c r="W12">
        <v>128</v>
      </c>
      <c r="X12">
        <v>1079</v>
      </c>
      <c r="Y12">
        <v>3</v>
      </c>
      <c r="Z12" t="s">
        <v>3485</v>
      </c>
      <c r="AA12" t="s">
        <v>3613</v>
      </c>
      <c r="AB12" t="s">
        <v>508</v>
      </c>
      <c r="AC12">
        <v>7.5</v>
      </c>
      <c r="AG12">
        <f>COUNTIFS(AC:AC, "&gt;=10")</f>
        <v>3236</v>
      </c>
      <c r="AH12">
        <f>COUNTIFS(AC:AC, "&gt;=10", Q:Q, 1)</f>
        <v>94</v>
      </c>
      <c r="AI12" s="5">
        <f>AH12/AG12</f>
        <v>2.9048207663782449E-2</v>
      </c>
      <c r="AJ12">
        <f>SUMIFS(AC:AC,AC:AC AC:AC, "&gt;=10", Q:Q,1)</f>
        <v>2348</v>
      </c>
      <c r="AK12">
        <f>AJ12/AG12</f>
        <v>0.72558714462299134</v>
      </c>
    </row>
    <row r="13" spans="1:37" x14ac:dyDescent="0.25">
      <c r="A13" t="s">
        <v>35</v>
      </c>
      <c r="B13">
        <v>2025001</v>
      </c>
      <c r="C13" t="s">
        <v>86</v>
      </c>
      <c r="D13">
        <v>1</v>
      </c>
      <c r="E13" t="s">
        <v>88</v>
      </c>
      <c r="F13">
        <v>1200</v>
      </c>
      <c r="G13" t="s">
        <v>98</v>
      </c>
      <c r="H13" t="s">
        <v>105</v>
      </c>
      <c r="I13" t="s">
        <v>446</v>
      </c>
      <c r="J13" t="s">
        <v>448</v>
      </c>
      <c r="K13">
        <v>23.41</v>
      </c>
      <c r="L13">
        <v>46.04</v>
      </c>
      <c r="M13" t="s">
        <v>476</v>
      </c>
      <c r="Q13">
        <v>12</v>
      </c>
      <c r="R13">
        <v>8</v>
      </c>
      <c r="S13" t="s">
        <v>1034</v>
      </c>
      <c r="T13" t="s">
        <v>2221</v>
      </c>
      <c r="U13" t="s">
        <v>3408</v>
      </c>
      <c r="V13" t="s">
        <v>3451</v>
      </c>
      <c r="W13">
        <v>128</v>
      </c>
      <c r="X13">
        <v>1077</v>
      </c>
      <c r="Y13">
        <v>1</v>
      </c>
      <c r="Z13" t="s">
        <v>3486</v>
      </c>
      <c r="AA13" t="s">
        <v>3614</v>
      </c>
      <c r="AB13" t="s">
        <v>596</v>
      </c>
      <c r="AC13">
        <v>14</v>
      </c>
    </row>
    <row r="14" spans="1:37" x14ac:dyDescent="0.25">
      <c r="A14" t="s">
        <v>35</v>
      </c>
      <c r="B14">
        <v>2025001</v>
      </c>
      <c r="C14" t="s">
        <v>86</v>
      </c>
      <c r="D14">
        <v>1</v>
      </c>
      <c r="E14" t="s">
        <v>88</v>
      </c>
      <c r="F14">
        <v>1200</v>
      </c>
      <c r="G14" t="s">
        <v>98</v>
      </c>
      <c r="H14" t="s">
        <v>105</v>
      </c>
      <c r="I14" t="s">
        <v>446</v>
      </c>
      <c r="J14" t="s">
        <v>448</v>
      </c>
      <c r="K14">
        <v>23.41</v>
      </c>
      <c r="L14">
        <v>46.04</v>
      </c>
      <c r="M14" t="s">
        <v>476</v>
      </c>
      <c r="Q14">
        <v>13</v>
      </c>
      <c r="R14">
        <v>2</v>
      </c>
      <c r="S14" t="s">
        <v>1035</v>
      </c>
      <c r="T14" t="s">
        <v>2222</v>
      </c>
      <c r="U14" t="s">
        <v>3409</v>
      </c>
      <c r="V14" t="s">
        <v>3452</v>
      </c>
      <c r="W14">
        <v>133</v>
      </c>
      <c r="X14">
        <v>1182</v>
      </c>
      <c r="Y14">
        <v>5</v>
      </c>
      <c r="Z14" t="s">
        <v>3487</v>
      </c>
      <c r="AA14" t="s">
        <v>3615</v>
      </c>
      <c r="AB14" t="s">
        <v>6838</v>
      </c>
      <c r="AC14">
        <v>28</v>
      </c>
    </row>
    <row r="15" spans="1:37" x14ac:dyDescent="0.25">
      <c r="A15" t="s">
        <v>35</v>
      </c>
      <c r="B15">
        <v>2025001</v>
      </c>
      <c r="C15" t="s">
        <v>86</v>
      </c>
      <c r="D15">
        <v>1</v>
      </c>
      <c r="E15" t="s">
        <v>88</v>
      </c>
      <c r="F15">
        <v>1200</v>
      </c>
      <c r="G15" t="s">
        <v>98</v>
      </c>
      <c r="H15" t="s">
        <v>105</v>
      </c>
      <c r="I15" t="s">
        <v>446</v>
      </c>
      <c r="J15" t="s">
        <v>448</v>
      </c>
      <c r="K15">
        <v>23.41</v>
      </c>
      <c r="L15">
        <v>46.04</v>
      </c>
      <c r="M15" t="s">
        <v>476</v>
      </c>
      <c r="Q15">
        <v>14</v>
      </c>
      <c r="R15">
        <v>7</v>
      </c>
      <c r="S15" t="s">
        <v>1036</v>
      </c>
      <c r="T15" t="s">
        <v>2223</v>
      </c>
      <c r="U15" t="s">
        <v>3410</v>
      </c>
      <c r="V15" t="s">
        <v>3453</v>
      </c>
      <c r="W15">
        <v>130</v>
      </c>
      <c r="X15">
        <v>1064</v>
      </c>
      <c r="Y15">
        <v>8</v>
      </c>
      <c r="Z15" t="s">
        <v>3488</v>
      </c>
      <c r="AA15" t="s">
        <v>3616</v>
      </c>
      <c r="AB15" t="s">
        <v>663</v>
      </c>
      <c r="AC15">
        <v>41</v>
      </c>
    </row>
    <row r="16" spans="1:37" x14ac:dyDescent="0.25">
      <c r="A16" t="s">
        <v>35</v>
      </c>
      <c r="B16">
        <v>2025002</v>
      </c>
      <c r="C16" t="s">
        <v>86</v>
      </c>
      <c r="D16">
        <v>2</v>
      </c>
      <c r="E16" t="s">
        <v>88</v>
      </c>
      <c r="F16">
        <v>1600</v>
      </c>
      <c r="G16" t="s">
        <v>98</v>
      </c>
      <c r="H16" t="s">
        <v>106</v>
      </c>
      <c r="I16" t="s">
        <v>446</v>
      </c>
      <c r="J16" t="s">
        <v>448</v>
      </c>
      <c r="K16">
        <v>25</v>
      </c>
      <c r="L16">
        <v>47.44</v>
      </c>
      <c r="M16" t="s">
        <v>477</v>
      </c>
      <c r="N16" t="s">
        <v>798</v>
      </c>
      <c r="Q16">
        <v>1</v>
      </c>
      <c r="R16">
        <v>10</v>
      </c>
      <c r="S16" t="s">
        <v>1037</v>
      </c>
      <c r="T16" t="s">
        <v>2224</v>
      </c>
      <c r="U16" t="s">
        <v>9558</v>
      </c>
      <c r="V16" t="s">
        <v>3440</v>
      </c>
      <c r="W16">
        <v>124</v>
      </c>
      <c r="X16">
        <v>1092</v>
      </c>
      <c r="Y16">
        <v>7</v>
      </c>
      <c r="Z16" t="s">
        <v>3478</v>
      </c>
      <c r="AA16" t="s">
        <v>3617</v>
      </c>
      <c r="AB16" t="s">
        <v>798</v>
      </c>
      <c r="AC16">
        <v>6.8</v>
      </c>
    </row>
    <row r="17" spans="1:29" x14ac:dyDescent="0.25">
      <c r="A17" t="s">
        <v>35</v>
      </c>
      <c r="B17">
        <v>2025002</v>
      </c>
      <c r="C17" t="s">
        <v>86</v>
      </c>
      <c r="D17">
        <v>2</v>
      </c>
      <c r="E17" t="s">
        <v>88</v>
      </c>
      <c r="F17">
        <v>1600</v>
      </c>
      <c r="G17" t="s">
        <v>98</v>
      </c>
      <c r="H17" t="s">
        <v>106</v>
      </c>
      <c r="I17" t="s">
        <v>446</v>
      </c>
      <c r="J17" t="s">
        <v>448</v>
      </c>
      <c r="K17">
        <v>25</v>
      </c>
      <c r="L17">
        <v>47.44</v>
      </c>
      <c r="M17" t="s">
        <v>477</v>
      </c>
      <c r="N17" t="s">
        <v>798</v>
      </c>
      <c r="Q17">
        <v>2</v>
      </c>
      <c r="R17">
        <v>12</v>
      </c>
      <c r="S17" t="s">
        <v>1038</v>
      </c>
      <c r="T17" t="s">
        <v>2225</v>
      </c>
      <c r="U17" t="s">
        <v>3412</v>
      </c>
      <c r="V17" t="s">
        <v>3445</v>
      </c>
      <c r="W17">
        <v>122</v>
      </c>
      <c r="X17">
        <v>1004</v>
      </c>
      <c r="Y17">
        <v>5</v>
      </c>
      <c r="Z17" t="s">
        <v>3489</v>
      </c>
      <c r="AA17" t="s">
        <v>3618</v>
      </c>
      <c r="AB17" t="s">
        <v>931</v>
      </c>
      <c r="AC17">
        <v>6.4</v>
      </c>
    </row>
    <row r="18" spans="1:29" x14ac:dyDescent="0.25">
      <c r="A18" t="s">
        <v>35</v>
      </c>
      <c r="B18">
        <v>2025002</v>
      </c>
      <c r="C18" t="s">
        <v>86</v>
      </c>
      <c r="D18">
        <v>2</v>
      </c>
      <c r="E18" t="s">
        <v>88</v>
      </c>
      <c r="F18">
        <v>1600</v>
      </c>
      <c r="G18" t="s">
        <v>98</v>
      </c>
      <c r="H18" t="s">
        <v>106</v>
      </c>
      <c r="I18" t="s">
        <v>446</v>
      </c>
      <c r="J18" t="s">
        <v>448</v>
      </c>
      <c r="K18">
        <v>25</v>
      </c>
      <c r="L18">
        <v>47.44</v>
      </c>
      <c r="M18" t="s">
        <v>477</v>
      </c>
      <c r="N18" t="s">
        <v>798</v>
      </c>
      <c r="Q18">
        <v>3</v>
      </c>
      <c r="R18">
        <v>14</v>
      </c>
      <c r="S18" t="s">
        <v>1039</v>
      </c>
      <c r="T18" t="s">
        <v>2226</v>
      </c>
      <c r="U18" t="s">
        <v>3399</v>
      </c>
      <c r="V18" t="s">
        <v>3447</v>
      </c>
      <c r="W18">
        <v>120</v>
      </c>
      <c r="X18">
        <v>1084</v>
      </c>
      <c r="Y18">
        <v>13</v>
      </c>
      <c r="Z18" t="s">
        <v>3489</v>
      </c>
      <c r="AA18" t="s">
        <v>3619</v>
      </c>
      <c r="AB18" t="s">
        <v>6839</v>
      </c>
      <c r="AC18">
        <v>11</v>
      </c>
    </row>
    <row r="19" spans="1:29" x14ac:dyDescent="0.25">
      <c r="A19" t="s">
        <v>35</v>
      </c>
      <c r="B19">
        <v>2025002</v>
      </c>
      <c r="C19" t="s">
        <v>86</v>
      </c>
      <c r="D19">
        <v>2</v>
      </c>
      <c r="E19" t="s">
        <v>88</v>
      </c>
      <c r="F19">
        <v>1600</v>
      </c>
      <c r="G19" t="s">
        <v>98</v>
      </c>
      <c r="H19" t="s">
        <v>106</v>
      </c>
      <c r="I19" t="s">
        <v>446</v>
      </c>
      <c r="J19" t="s">
        <v>448</v>
      </c>
      <c r="K19">
        <v>25</v>
      </c>
      <c r="L19">
        <v>47.44</v>
      </c>
      <c r="M19" t="s">
        <v>477</v>
      </c>
      <c r="N19" t="s">
        <v>798</v>
      </c>
      <c r="Q19">
        <v>4</v>
      </c>
      <c r="R19">
        <v>7</v>
      </c>
      <c r="S19" t="s">
        <v>1040</v>
      </c>
      <c r="T19" t="s">
        <v>2227</v>
      </c>
      <c r="U19" t="s">
        <v>3404</v>
      </c>
      <c r="V19" t="s">
        <v>3454</v>
      </c>
      <c r="W19">
        <v>126</v>
      </c>
      <c r="X19">
        <v>1051</v>
      </c>
      <c r="Y19">
        <v>9</v>
      </c>
      <c r="Z19" t="s">
        <v>3490</v>
      </c>
      <c r="AA19" t="s">
        <v>3620</v>
      </c>
      <c r="AB19" t="s">
        <v>6840</v>
      </c>
      <c r="AC19">
        <v>13</v>
      </c>
    </row>
    <row r="20" spans="1:29" x14ac:dyDescent="0.25">
      <c r="A20" t="s">
        <v>35</v>
      </c>
      <c r="B20">
        <v>2025002</v>
      </c>
      <c r="C20" t="s">
        <v>86</v>
      </c>
      <c r="D20">
        <v>2</v>
      </c>
      <c r="E20" t="s">
        <v>88</v>
      </c>
      <c r="F20">
        <v>1600</v>
      </c>
      <c r="G20" t="s">
        <v>98</v>
      </c>
      <c r="H20" t="s">
        <v>106</v>
      </c>
      <c r="I20" t="s">
        <v>446</v>
      </c>
      <c r="J20" t="s">
        <v>448</v>
      </c>
      <c r="K20">
        <v>25</v>
      </c>
      <c r="L20">
        <v>47.44</v>
      </c>
      <c r="M20" t="s">
        <v>477</v>
      </c>
      <c r="N20" t="s">
        <v>798</v>
      </c>
      <c r="Q20">
        <v>5</v>
      </c>
      <c r="R20">
        <v>5</v>
      </c>
      <c r="S20" t="s">
        <v>1041</v>
      </c>
      <c r="T20" t="s">
        <v>2228</v>
      </c>
      <c r="U20" t="s">
        <v>3397</v>
      </c>
      <c r="V20" t="s">
        <v>3450</v>
      </c>
      <c r="W20">
        <v>129</v>
      </c>
      <c r="X20">
        <v>1187</v>
      </c>
      <c r="Y20">
        <v>12</v>
      </c>
      <c r="Z20" t="s">
        <v>3485</v>
      </c>
      <c r="AA20" t="s">
        <v>3621</v>
      </c>
      <c r="AB20" t="s">
        <v>6841</v>
      </c>
      <c r="AC20">
        <v>6.1</v>
      </c>
    </row>
    <row r="21" spans="1:29" x14ac:dyDescent="0.25">
      <c r="A21" t="s">
        <v>35</v>
      </c>
      <c r="B21">
        <v>2025002</v>
      </c>
      <c r="C21" t="s">
        <v>86</v>
      </c>
      <c r="D21">
        <v>2</v>
      </c>
      <c r="E21" t="s">
        <v>88</v>
      </c>
      <c r="F21">
        <v>1600</v>
      </c>
      <c r="G21" t="s">
        <v>98</v>
      </c>
      <c r="H21" t="s">
        <v>106</v>
      </c>
      <c r="I21" t="s">
        <v>446</v>
      </c>
      <c r="J21" t="s">
        <v>448</v>
      </c>
      <c r="K21">
        <v>25</v>
      </c>
      <c r="L21">
        <v>47.44</v>
      </c>
      <c r="M21" t="s">
        <v>477</v>
      </c>
      <c r="N21" t="s">
        <v>798</v>
      </c>
      <c r="Q21">
        <v>6</v>
      </c>
      <c r="R21">
        <v>13</v>
      </c>
      <c r="S21" t="s">
        <v>1042</v>
      </c>
      <c r="T21" t="s">
        <v>2229</v>
      </c>
      <c r="U21" t="s">
        <v>3398</v>
      </c>
      <c r="V21" t="s">
        <v>3455</v>
      </c>
      <c r="W21">
        <v>121</v>
      </c>
      <c r="X21">
        <v>1036</v>
      </c>
      <c r="Y21">
        <v>6</v>
      </c>
      <c r="Z21" t="s">
        <v>3485</v>
      </c>
      <c r="AA21" t="s">
        <v>3622</v>
      </c>
      <c r="AB21" t="s">
        <v>6842</v>
      </c>
      <c r="AC21">
        <v>27</v>
      </c>
    </row>
    <row r="22" spans="1:29" x14ac:dyDescent="0.25">
      <c r="A22" t="s">
        <v>35</v>
      </c>
      <c r="B22">
        <v>2025002</v>
      </c>
      <c r="C22" t="s">
        <v>86</v>
      </c>
      <c r="D22">
        <v>2</v>
      </c>
      <c r="E22" t="s">
        <v>88</v>
      </c>
      <c r="F22">
        <v>1600</v>
      </c>
      <c r="G22" t="s">
        <v>98</v>
      </c>
      <c r="H22" t="s">
        <v>106</v>
      </c>
      <c r="I22" t="s">
        <v>446</v>
      </c>
      <c r="J22" t="s">
        <v>448</v>
      </c>
      <c r="K22">
        <v>25</v>
      </c>
      <c r="L22">
        <v>47.44</v>
      </c>
      <c r="M22" t="s">
        <v>477</v>
      </c>
      <c r="N22" t="s">
        <v>798</v>
      </c>
      <c r="Q22">
        <v>7</v>
      </c>
      <c r="R22">
        <v>1</v>
      </c>
      <c r="S22" t="s">
        <v>1043</v>
      </c>
      <c r="T22" t="s">
        <v>2230</v>
      </c>
      <c r="U22" t="s">
        <v>3413</v>
      </c>
      <c r="V22" t="s">
        <v>3456</v>
      </c>
      <c r="W22">
        <v>130</v>
      </c>
      <c r="X22">
        <v>1123</v>
      </c>
      <c r="Y22">
        <v>3</v>
      </c>
      <c r="Z22" t="s">
        <v>3491</v>
      </c>
      <c r="AA22" t="s">
        <v>3623</v>
      </c>
      <c r="AB22" t="s">
        <v>6843</v>
      </c>
      <c r="AC22">
        <v>12</v>
      </c>
    </row>
    <row r="23" spans="1:29" x14ac:dyDescent="0.25">
      <c r="A23" t="s">
        <v>35</v>
      </c>
      <c r="B23">
        <v>2025002</v>
      </c>
      <c r="C23" t="s">
        <v>86</v>
      </c>
      <c r="D23">
        <v>2</v>
      </c>
      <c r="E23" t="s">
        <v>88</v>
      </c>
      <c r="F23">
        <v>1600</v>
      </c>
      <c r="G23" t="s">
        <v>98</v>
      </c>
      <c r="H23" t="s">
        <v>106</v>
      </c>
      <c r="I23" t="s">
        <v>446</v>
      </c>
      <c r="J23" t="s">
        <v>448</v>
      </c>
      <c r="K23">
        <v>25</v>
      </c>
      <c r="L23">
        <v>47.44</v>
      </c>
      <c r="M23" t="s">
        <v>477</v>
      </c>
      <c r="N23" t="s">
        <v>798</v>
      </c>
      <c r="Q23">
        <v>8</v>
      </c>
      <c r="R23">
        <v>8</v>
      </c>
      <c r="S23" t="s">
        <v>1044</v>
      </c>
      <c r="T23" t="s">
        <v>2231</v>
      </c>
      <c r="U23" t="s">
        <v>3401</v>
      </c>
      <c r="V23" t="s">
        <v>3451</v>
      </c>
      <c r="W23">
        <v>126</v>
      </c>
      <c r="X23">
        <v>1100</v>
      </c>
      <c r="Y23">
        <v>2</v>
      </c>
      <c r="Z23" t="s">
        <v>3491</v>
      </c>
      <c r="AA23" t="s">
        <v>3624</v>
      </c>
      <c r="AB23" t="s">
        <v>6844</v>
      </c>
      <c r="AC23">
        <v>10</v>
      </c>
    </row>
    <row r="24" spans="1:29" x14ac:dyDescent="0.25">
      <c r="A24" t="s">
        <v>35</v>
      </c>
      <c r="B24">
        <v>2025002</v>
      </c>
      <c r="C24" t="s">
        <v>86</v>
      </c>
      <c r="D24">
        <v>2</v>
      </c>
      <c r="E24" t="s">
        <v>88</v>
      </c>
      <c r="F24">
        <v>1600</v>
      </c>
      <c r="G24" t="s">
        <v>98</v>
      </c>
      <c r="H24" t="s">
        <v>106</v>
      </c>
      <c r="I24" t="s">
        <v>446</v>
      </c>
      <c r="J24" t="s">
        <v>448</v>
      </c>
      <c r="K24">
        <v>25</v>
      </c>
      <c r="L24">
        <v>47.44</v>
      </c>
      <c r="M24" t="s">
        <v>477</v>
      </c>
      <c r="N24" t="s">
        <v>798</v>
      </c>
      <c r="Q24">
        <v>9</v>
      </c>
      <c r="R24">
        <v>9</v>
      </c>
      <c r="S24" t="s">
        <v>1045</v>
      </c>
      <c r="T24" t="s">
        <v>2232</v>
      </c>
      <c r="U24" t="s">
        <v>3407</v>
      </c>
      <c r="V24" t="s">
        <v>3444</v>
      </c>
      <c r="W24">
        <v>126</v>
      </c>
      <c r="X24">
        <v>1024</v>
      </c>
      <c r="Y24">
        <v>14</v>
      </c>
      <c r="Z24" t="s">
        <v>3491</v>
      </c>
      <c r="AA24" t="s">
        <v>3625</v>
      </c>
      <c r="AB24" t="s">
        <v>6845</v>
      </c>
      <c r="AC24">
        <v>15</v>
      </c>
    </row>
    <row r="25" spans="1:29" x14ac:dyDescent="0.25">
      <c r="A25" t="s">
        <v>35</v>
      </c>
      <c r="B25">
        <v>2025002</v>
      </c>
      <c r="C25" t="s">
        <v>86</v>
      </c>
      <c r="D25">
        <v>2</v>
      </c>
      <c r="E25" t="s">
        <v>88</v>
      </c>
      <c r="F25">
        <v>1600</v>
      </c>
      <c r="G25" t="s">
        <v>98</v>
      </c>
      <c r="H25" t="s">
        <v>106</v>
      </c>
      <c r="I25" t="s">
        <v>446</v>
      </c>
      <c r="J25" t="s">
        <v>448</v>
      </c>
      <c r="K25">
        <v>25</v>
      </c>
      <c r="L25">
        <v>47.44</v>
      </c>
      <c r="M25" t="s">
        <v>477</v>
      </c>
      <c r="N25" t="s">
        <v>798</v>
      </c>
      <c r="Q25">
        <v>10</v>
      </c>
      <c r="R25">
        <v>2</v>
      </c>
      <c r="S25" t="s">
        <v>1046</v>
      </c>
      <c r="T25" t="s">
        <v>2233</v>
      </c>
      <c r="U25" t="s">
        <v>3414</v>
      </c>
      <c r="V25" t="s">
        <v>3451</v>
      </c>
      <c r="W25">
        <v>131</v>
      </c>
      <c r="X25">
        <v>1059</v>
      </c>
      <c r="Y25">
        <v>11</v>
      </c>
      <c r="Z25" t="s">
        <v>3492</v>
      </c>
      <c r="AA25" t="s">
        <v>3626</v>
      </c>
      <c r="AB25" t="s">
        <v>6846</v>
      </c>
      <c r="AC25">
        <v>16</v>
      </c>
    </row>
    <row r="26" spans="1:29" x14ac:dyDescent="0.25">
      <c r="A26" t="s">
        <v>35</v>
      </c>
      <c r="B26">
        <v>2025002</v>
      </c>
      <c r="C26" t="s">
        <v>86</v>
      </c>
      <c r="D26">
        <v>2</v>
      </c>
      <c r="E26" t="s">
        <v>88</v>
      </c>
      <c r="F26">
        <v>1600</v>
      </c>
      <c r="G26" t="s">
        <v>98</v>
      </c>
      <c r="H26" t="s">
        <v>106</v>
      </c>
      <c r="I26" t="s">
        <v>446</v>
      </c>
      <c r="J26" t="s">
        <v>448</v>
      </c>
      <c r="K26">
        <v>25</v>
      </c>
      <c r="L26">
        <v>47.44</v>
      </c>
      <c r="M26" t="s">
        <v>477</v>
      </c>
      <c r="N26" t="s">
        <v>798</v>
      </c>
      <c r="Q26">
        <v>11</v>
      </c>
      <c r="R26">
        <v>4</v>
      </c>
      <c r="S26" t="s">
        <v>1047</v>
      </c>
      <c r="T26" t="s">
        <v>2234</v>
      </c>
      <c r="U26" t="s">
        <v>3409</v>
      </c>
      <c r="V26" t="s">
        <v>3457</v>
      </c>
      <c r="W26">
        <v>130</v>
      </c>
      <c r="X26">
        <v>1132</v>
      </c>
      <c r="Y26">
        <v>8</v>
      </c>
      <c r="Z26" t="s">
        <v>3492</v>
      </c>
      <c r="AA26" t="s">
        <v>3627</v>
      </c>
      <c r="AB26" t="s">
        <v>6847</v>
      </c>
      <c r="AC26">
        <v>8.4</v>
      </c>
    </row>
    <row r="27" spans="1:29" x14ac:dyDescent="0.25">
      <c r="A27" t="s">
        <v>35</v>
      </c>
      <c r="B27">
        <v>2025002</v>
      </c>
      <c r="C27" t="s">
        <v>86</v>
      </c>
      <c r="D27">
        <v>2</v>
      </c>
      <c r="E27" t="s">
        <v>88</v>
      </c>
      <c r="F27">
        <v>1600</v>
      </c>
      <c r="G27" t="s">
        <v>98</v>
      </c>
      <c r="H27" t="s">
        <v>106</v>
      </c>
      <c r="I27" t="s">
        <v>446</v>
      </c>
      <c r="J27" t="s">
        <v>448</v>
      </c>
      <c r="K27">
        <v>25</v>
      </c>
      <c r="L27">
        <v>47.44</v>
      </c>
      <c r="M27" t="s">
        <v>477</v>
      </c>
      <c r="N27" t="s">
        <v>798</v>
      </c>
      <c r="Q27">
        <v>12</v>
      </c>
      <c r="R27">
        <v>6</v>
      </c>
      <c r="S27" t="s">
        <v>1048</v>
      </c>
      <c r="T27" t="s">
        <v>2235</v>
      </c>
      <c r="U27" t="s">
        <v>3415</v>
      </c>
      <c r="V27" t="s">
        <v>3449</v>
      </c>
      <c r="W27">
        <v>129</v>
      </c>
      <c r="X27">
        <v>1127</v>
      </c>
      <c r="Y27">
        <v>4</v>
      </c>
      <c r="Z27" t="s">
        <v>3493</v>
      </c>
      <c r="AA27" t="s">
        <v>3628</v>
      </c>
      <c r="AB27" t="s">
        <v>6848</v>
      </c>
      <c r="AC27">
        <v>14</v>
      </c>
    </row>
    <row r="28" spans="1:29" x14ac:dyDescent="0.25">
      <c r="A28" t="s">
        <v>35</v>
      </c>
      <c r="B28">
        <v>2025002</v>
      </c>
      <c r="C28" t="s">
        <v>86</v>
      </c>
      <c r="D28">
        <v>2</v>
      </c>
      <c r="E28" t="s">
        <v>88</v>
      </c>
      <c r="F28">
        <v>1600</v>
      </c>
      <c r="G28" t="s">
        <v>98</v>
      </c>
      <c r="H28" t="s">
        <v>106</v>
      </c>
      <c r="I28" t="s">
        <v>446</v>
      </c>
      <c r="J28" t="s">
        <v>448</v>
      </c>
      <c r="K28">
        <v>25</v>
      </c>
      <c r="L28">
        <v>47.44</v>
      </c>
      <c r="M28" t="s">
        <v>477</v>
      </c>
      <c r="N28" t="s">
        <v>798</v>
      </c>
      <c r="Q28">
        <v>13</v>
      </c>
      <c r="R28">
        <v>3</v>
      </c>
      <c r="S28" t="s">
        <v>1049</v>
      </c>
      <c r="T28" t="s">
        <v>2236</v>
      </c>
      <c r="U28" t="s">
        <v>3406</v>
      </c>
      <c r="V28" t="s">
        <v>3451</v>
      </c>
      <c r="W28">
        <v>130</v>
      </c>
      <c r="X28">
        <v>1024</v>
      </c>
      <c r="Y28">
        <v>10</v>
      </c>
      <c r="Z28" t="s">
        <v>3494</v>
      </c>
      <c r="AA28" t="s">
        <v>3629</v>
      </c>
      <c r="AB28" t="s">
        <v>6849</v>
      </c>
      <c r="AC28">
        <v>30</v>
      </c>
    </row>
    <row r="29" spans="1:29" x14ac:dyDescent="0.25">
      <c r="A29" t="s">
        <v>35</v>
      </c>
      <c r="B29">
        <v>2025002</v>
      </c>
      <c r="C29" t="s">
        <v>86</v>
      </c>
      <c r="D29">
        <v>2</v>
      </c>
      <c r="E29" t="s">
        <v>88</v>
      </c>
      <c r="F29">
        <v>1600</v>
      </c>
      <c r="G29" t="s">
        <v>98</v>
      </c>
      <c r="H29" t="s">
        <v>106</v>
      </c>
      <c r="I29" t="s">
        <v>446</v>
      </c>
      <c r="J29" t="s">
        <v>448</v>
      </c>
      <c r="K29">
        <v>25</v>
      </c>
      <c r="L29">
        <v>47.44</v>
      </c>
      <c r="M29" t="s">
        <v>477</v>
      </c>
      <c r="N29" t="s">
        <v>798</v>
      </c>
      <c r="Q29">
        <v>14</v>
      </c>
      <c r="R29">
        <v>11</v>
      </c>
      <c r="S29" t="s">
        <v>1050</v>
      </c>
      <c r="T29" t="s">
        <v>2237</v>
      </c>
      <c r="U29" t="s">
        <v>3416</v>
      </c>
      <c r="V29" t="s">
        <v>3446</v>
      </c>
      <c r="W29">
        <v>123</v>
      </c>
      <c r="X29">
        <v>1125</v>
      </c>
      <c r="Y29">
        <v>1</v>
      </c>
      <c r="Z29" t="s">
        <v>3495</v>
      </c>
      <c r="AA29" t="s">
        <v>3630</v>
      </c>
      <c r="AB29" t="s">
        <v>6850</v>
      </c>
      <c r="AC29">
        <v>43</v>
      </c>
    </row>
    <row r="30" spans="1:29" x14ac:dyDescent="0.25">
      <c r="A30" t="s">
        <v>35</v>
      </c>
      <c r="B30">
        <v>2025003</v>
      </c>
      <c r="C30" t="s">
        <v>86</v>
      </c>
      <c r="D30">
        <v>3</v>
      </c>
      <c r="E30" t="s">
        <v>89</v>
      </c>
      <c r="F30">
        <v>1200</v>
      </c>
      <c r="G30" t="s">
        <v>98</v>
      </c>
      <c r="H30" t="s">
        <v>107</v>
      </c>
      <c r="I30" t="s">
        <v>446</v>
      </c>
      <c r="J30" t="s">
        <v>448</v>
      </c>
      <c r="K30">
        <v>23.24</v>
      </c>
      <c r="L30">
        <v>44.57</v>
      </c>
      <c r="M30" t="s">
        <v>478</v>
      </c>
      <c r="Q30">
        <v>1</v>
      </c>
      <c r="R30">
        <v>1</v>
      </c>
      <c r="S30" t="s">
        <v>1051</v>
      </c>
      <c r="T30" t="s">
        <v>2238</v>
      </c>
      <c r="U30" t="s">
        <v>3411</v>
      </c>
      <c r="V30" t="s">
        <v>3443</v>
      </c>
      <c r="W30">
        <v>135</v>
      </c>
      <c r="X30">
        <v>1153</v>
      </c>
      <c r="Y30">
        <v>4</v>
      </c>
      <c r="Z30" t="s">
        <v>3478</v>
      </c>
      <c r="AA30" t="s">
        <v>3631</v>
      </c>
      <c r="AB30" t="s">
        <v>478</v>
      </c>
      <c r="AC30">
        <v>1</v>
      </c>
    </row>
    <row r="31" spans="1:29" x14ac:dyDescent="0.25">
      <c r="A31" t="s">
        <v>35</v>
      </c>
      <c r="B31">
        <v>2025003</v>
      </c>
      <c r="C31" t="s">
        <v>86</v>
      </c>
      <c r="D31">
        <v>3</v>
      </c>
      <c r="E31" t="s">
        <v>89</v>
      </c>
      <c r="F31">
        <v>1200</v>
      </c>
      <c r="G31" t="s">
        <v>98</v>
      </c>
      <c r="H31" t="s">
        <v>107</v>
      </c>
      <c r="I31" t="s">
        <v>446</v>
      </c>
      <c r="J31" t="s">
        <v>448</v>
      </c>
      <c r="K31">
        <v>23.24</v>
      </c>
      <c r="L31">
        <v>44.57</v>
      </c>
      <c r="M31" t="s">
        <v>478</v>
      </c>
      <c r="Q31">
        <v>2</v>
      </c>
      <c r="R31">
        <v>2</v>
      </c>
      <c r="S31" t="s">
        <v>1052</v>
      </c>
      <c r="T31" t="s">
        <v>2239</v>
      </c>
      <c r="U31" t="s">
        <v>3397</v>
      </c>
      <c r="V31" t="s">
        <v>3449</v>
      </c>
      <c r="W31">
        <v>126</v>
      </c>
      <c r="X31">
        <v>1206</v>
      </c>
      <c r="Y31">
        <v>5</v>
      </c>
      <c r="Z31" t="s">
        <v>3483</v>
      </c>
      <c r="AA31" t="s">
        <v>3632</v>
      </c>
      <c r="AB31" t="s">
        <v>6851</v>
      </c>
      <c r="AC31">
        <v>29</v>
      </c>
    </row>
    <row r="32" spans="1:29" x14ac:dyDescent="0.25">
      <c r="A32" t="s">
        <v>35</v>
      </c>
      <c r="B32">
        <v>2025003</v>
      </c>
      <c r="C32" t="s">
        <v>86</v>
      </c>
      <c r="D32">
        <v>3</v>
      </c>
      <c r="E32" t="s">
        <v>89</v>
      </c>
      <c r="F32">
        <v>1200</v>
      </c>
      <c r="G32" t="s">
        <v>98</v>
      </c>
      <c r="H32" t="s">
        <v>107</v>
      </c>
      <c r="I32" t="s">
        <v>446</v>
      </c>
      <c r="J32" t="s">
        <v>448</v>
      </c>
      <c r="K32">
        <v>23.24</v>
      </c>
      <c r="L32">
        <v>44.57</v>
      </c>
      <c r="M32" t="s">
        <v>478</v>
      </c>
      <c r="Q32">
        <v>3</v>
      </c>
      <c r="R32">
        <v>10</v>
      </c>
      <c r="S32" t="s">
        <v>1053</v>
      </c>
      <c r="T32" t="s">
        <v>2240</v>
      </c>
      <c r="U32" t="s">
        <v>3413</v>
      </c>
      <c r="V32" t="s">
        <v>3458</v>
      </c>
      <c r="W32">
        <v>113</v>
      </c>
      <c r="X32">
        <v>1115</v>
      </c>
      <c r="Y32">
        <v>6</v>
      </c>
      <c r="Z32" t="s">
        <v>3496</v>
      </c>
      <c r="AA32" t="s">
        <v>3633</v>
      </c>
      <c r="AB32" t="s">
        <v>6852</v>
      </c>
      <c r="AC32">
        <v>113</v>
      </c>
    </row>
    <row r="33" spans="1:29" x14ac:dyDescent="0.25">
      <c r="A33" t="s">
        <v>35</v>
      </c>
      <c r="B33">
        <v>2025003</v>
      </c>
      <c r="C33" t="s">
        <v>86</v>
      </c>
      <c r="D33">
        <v>3</v>
      </c>
      <c r="E33" t="s">
        <v>89</v>
      </c>
      <c r="F33">
        <v>1200</v>
      </c>
      <c r="G33" t="s">
        <v>98</v>
      </c>
      <c r="H33" t="s">
        <v>107</v>
      </c>
      <c r="I33" t="s">
        <v>446</v>
      </c>
      <c r="J33" t="s">
        <v>448</v>
      </c>
      <c r="K33">
        <v>23.24</v>
      </c>
      <c r="L33">
        <v>44.57</v>
      </c>
      <c r="M33" t="s">
        <v>478</v>
      </c>
      <c r="Q33">
        <v>4</v>
      </c>
      <c r="R33">
        <v>11</v>
      </c>
      <c r="S33" t="s">
        <v>1054</v>
      </c>
      <c r="T33" t="s">
        <v>2241</v>
      </c>
      <c r="U33" t="s">
        <v>3405</v>
      </c>
      <c r="V33" t="s">
        <v>3457</v>
      </c>
      <c r="W33">
        <v>105</v>
      </c>
      <c r="X33">
        <v>1163</v>
      </c>
      <c r="Y33">
        <v>11</v>
      </c>
      <c r="Z33" t="s">
        <v>3497</v>
      </c>
      <c r="AA33" t="s">
        <v>3634</v>
      </c>
      <c r="AB33" t="s">
        <v>6853</v>
      </c>
      <c r="AC33">
        <v>73</v>
      </c>
    </row>
    <row r="34" spans="1:29" x14ac:dyDescent="0.25">
      <c r="A34" t="s">
        <v>35</v>
      </c>
      <c r="B34">
        <v>2025003</v>
      </c>
      <c r="C34" t="s">
        <v>86</v>
      </c>
      <c r="D34">
        <v>3</v>
      </c>
      <c r="E34" t="s">
        <v>89</v>
      </c>
      <c r="F34">
        <v>1200</v>
      </c>
      <c r="G34" t="s">
        <v>98</v>
      </c>
      <c r="H34" t="s">
        <v>107</v>
      </c>
      <c r="I34" t="s">
        <v>446</v>
      </c>
      <c r="J34" t="s">
        <v>448</v>
      </c>
      <c r="K34">
        <v>23.24</v>
      </c>
      <c r="L34">
        <v>44.57</v>
      </c>
      <c r="M34" t="s">
        <v>478</v>
      </c>
      <c r="Q34">
        <v>5</v>
      </c>
      <c r="R34">
        <v>9</v>
      </c>
      <c r="S34" t="s">
        <v>1055</v>
      </c>
      <c r="T34" t="s">
        <v>2242</v>
      </c>
      <c r="U34" t="s">
        <v>3407</v>
      </c>
      <c r="V34" t="s">
        <v>3459</v>
      </c>
      <c r="W34">
        <v>115</v>
      </c>
      <c r="X34">
        <v>1034</v>
      </c>
      <c r="Y34">
        <v>7</v>
      </c>
      <c r="Z34" t="s">
        <v>3485</v>
      </c>
      <c r="AA34" t="s">
        <v>3607</v>
      </c>
      <c r="AB34" t="s">
        <v>6854</v>
      </c>
      <c r="AC34">
        <v>57</v>
      </c>
    </row>
    <row r="35" spans="1:29" x14ac:dyDescent="0.25">
      <c r="A35" t="s">
        <v>35</v>
      </c>
      <c r="B35">
        <v>2025003</v>
      </c>
      <c r="C35" t="s">
        <v>86</v>
      </c>
      <c r="D35">
        <v>3</v>
      </c>
      <c r="E35" t="s">
        <v>89</v>
      </c>
      <c r="F35">
        <v>1200</v>
      </c>
      <c r="G35" t="s">
        <v>98</v>
      </c>
      <c r="H35" t="s">
        <v>107</v>
      </c>
      <c r="I35" t="s">
        <v>446</v>
      </c>
      <c r="J35" t="s">
        <v>448</v>
      </c>
      <c r="K35">
        <v>23.24</v>
      </c>
      <c r="L35">
        <v>44.57</v>
      </c>
      <c r="M35" t="s">
        <v>478</v>
      </c>
      <c r="Q35">
        <v>6</v>
      </c>
      <c r="R35">
        <v>7</v>
      </c>
      <c r="S35" t="s">
        <v>1056</v>
      </c>
      <c r="T35" t="s">
        <v>2243</v>
      </c>
      <c r="U35" t="s">
        <v>3417</v>
      </c>
      <c r="V35" t="s">
        <v>3444</v>
      </c>
      <c r="W35">
        <v>115</v>
      </c>
      <c r="X35">
        <v>1105</v>
      </c>
      <c r="Y35">
        <v>1</v>
      </c>
      <c r="Z35" t="s">
        <v>3498</v>
      </c>
      <c r="AA35" t="s">
        <v>3635</v>
      </c>
      <c r="AB35" t="s">
        <v>564</v>
      </c>
      <c r="AC35">
        <v>48</v>
      </c>
    </row>
    <row r="36" spans="1:29" x14ac:dyDescent="0.25">
      <c r="A36" t="s">
        <v>35</v>
      </c>
      <c r="B36">
        <v>2025003</v>
      </c>
      <c r="C36" t="s">
        <v>86</v>
      </c>
      <c r="D36">
        <v>3</v>
      </c>
      <c r="E36" t="s">
        <v>89</v>
      </c>
      <c r="F36">
        <v>1200</v>
      </c>
      <c r="G36" t="s">
        <v>98</v>
      </c>
      <c r="H36" t="s">
        <v>107</v>
      </c>
      <c r="I36" t="s">
        <v>446</v>
      </c>
      <c r="J36" t="s">
        <v>448</v>
      </c>
      <c r="K36">
        <v>23.24</v>
      </c>
      <c r="L36">
        <v>44.57</v>
      </c>
      <c r="M36" t="s">
        <v>478</v>
      </c>
      <c r="Q36">
        <v>7</v>
      </c>
      <c r="R36">
        <v>4</v>
      </c>
      <c r="S36" t="s">
        <v>1057</v>
      </c>
      <c r="T36" t="s">
        <v>2244</v>
      </c>
      <c r="U36" t="s">
        <v>3415</v>
      </c>
      <c r="V36" t="s">
        <v>3456</v>
      </c>
      <c r="W36">
        <v>115</v>
      </c>
      <c r="X36">
        <v>1191</v>
      </c>
      <c r="Y36">
        <v>3</v>
      </c>
      <c r="Z36" t="s">
        <v>3498</v>
      </c>
      <c r="AA36" t="s">
        <v>3636</v>
      </c>
      <c r="AB36" t="s">
        <v>501</v>
      </c>
      <c r="AC36">
        <v>9.1</v>
      </c>
    </row>
    <row r="37" spans="1:29" x14ac:dyDescent="0.25">
      <c r="A37" t="s">
        <v>35</v>
      </c>
      <c r="B37">
        <v>2025003</v>
      </c>
      <c r="C37" t="s">
        <v>86</v>
      </c>
      <c r="D37">
        <v>3</v>
      </c>
      <c r="E37" t="s">
        <v>89</v>
      </c>
      <c r="F37">
        <v>1200</v>
      </c>
      <c r="G37" t="s">
        <v>98</v>
      </c>
      <c r="H37" t="s">
        <v>107</v>
      </c>
      <c r="I37" t="s">
        <v>446</v>
      </c>
      <c r="J37" t="s">
        <v>448</v>
      </c>
      <c r="K37">
        <v>23.24</v>
      </c>
      <c r="L37">
        <v>44.57</v>
      </c>
      <c r="M37" t="s">
        <v>478</v>
      </c>
      <c r="Q37">
        <v>8</v>
      </c>
      <c r="R37">
        <v>6</v>
      </c>
      <c r="S37" t="s">
        <v>1058</v>
      </c>
      <c r="T37" t="s">
        <v>2245</v>
      </c>
      <c r="U37" t="s">
        <v>3414</v>
      </c>
      <c r="V37" t="s">
        <v>3458</v>
      </c>
      <c r="W37">
        <v>117</v>
      </c>
      <c r="X37">
        <v>1106</v>
      </c>
      <c r="Y37">
        <v>2</v>
      </c>
      <c r="Z37" t="s">
        <v>3491</v>
      </c>
      <c r="AA37" t="s">
        <v>3610</v>
      </c>
      <c r="AB37" t="s">
        <v>6855</v>
      </c>
      <c r="AC37">
        <v>81</v>
      </c>
    </row>
    <row r="38" spans="1:29" x14ac:dyDescent="0.25">
      <c r="A38" t="s">
        <v>35</v>
      </c>
      <c r="B38">
        <v>2025003</v>
      </c>
      <c r="C38" t="s">
        <v>86</v>
      </c>
      <c r="D38">
        <v>3</v>
      </c>
      <c r="E38" t="s">
        <v>89</v>
      </c>
      <c r="F38">
        <v>1200</v>
      </c>
      <c r="G38" t="s">
        <v>98</v>
      </c>
      <c r="H38" t="s">
        <v>107</v>
      </c>
      <c r="I38" t="s">
        <v>446</v>
      </c>
      <c r="J38" t="s">
        <v>448</v>
      </c>
      <c r="K38">
        <v>23.24</v>
      </c>
      <c r="L38">
        <v>44.57</v>
      </c>
      <c r="M38" t="s">
        <v>478</v>
      </c>
      <c r="Q38">
        <v>9</v>
      </c>
      <c r="R38">
        <v>3</v>
      </c>
      <c r="S38" t="s">
        <v>1059</v>
      </c>
      <c r="T38" t="s">
        <v>2246</v>
      </c>
      <c r="U38" t="s">
        <v>3409</v>
      </c>
      <c r="V38" t="s">
        <v>3459</v>
      </c>
      <c r="W38">
        <v>116</v>
      </c>
      <c r="X38">
        <v>1218</v>
      </c>
      <c r="Y38">
        <v>10</v>
      </c>
      <c r="Z38" t="s">
        <v>3492</v>
      </c>
      <c r="AA38" t="s">
        <v>3637</v>
      </c>
      <c r="AB38" t="s">
        <v>6856</v>
      </c>
      <c r="AC38">
        <v>58</v>
      </c>
    </row>
    <row r="39" spans="1:29" x14ac:dyDescent="0.25">
      <c r="A39" t="s">
        <v>35</v>
      </c>
      <c r="B39">
        <v>2025003</v>
      </c>
      <c r="C39" t="s">
        <v>86</v>
      </c>
      <c r="D39">
        <v>3</v>
      </c>
      <c r="E39" t="s">
        <v>89</v>
      </c>
      <c r="F39">
        <v>1200</v>
      </c>
      <c r="G39" t="s">
        <v>98</v>
      </c>
      <c r="H39" t="s">
        <v>107</v>
      </c>
      <c r="I39" t="s">
        <v>446</v>
      </c>
      <c r="J39" t="s">
        <v>448</v>
      </c>
      <c r="K39">
        <v>23.24</v>
      </c>
      <c r="L39">
        <v>44.57</v>
      </c>
      <c r="M39" t="s">
        <v>478</v>
      </c>
      <c r="Q39">
        <v>10</v>
      </c>
      <c r="R39">
        <v>5</v>
      </c>
      <c r="S39" t="s">
        <v>1060</v>
      </c>
      <c r="T39" t="s">
        <v>2247</v>
      </c>
      <c r="U39" t="s">
        <v>3406</v>
      </c>
      <c r="V39" t="s">
        <v>3454</v>
      </c>
      <c r="W39">
        <v>115</v>
      </c>
      <c r="X39">
        <v>1093</v>
      </c>
      <c r="Y39">
        <v>8</v>
      </c>
      <c r="Z39" t="s">
        <v>3499</v>
      </c>
      <c r="AA39" t="s">
        <v>3638</v>
      </c>
      <c r="AB39" t="s">
        <v>523</v>
      </c>
      <c r="AC39">
        <v>63</v>
      </c>
    </row>
    <row r="40" spans="1:29" x14ac:dyDescent="0.25">
      <c r="A40" t="s">
        <v>35</v>
      </c>
      <c r="B40">
        <v>2025003</v>
      </c>
      <c r="C40" t="s">
        <v>86</v>
      </c>
      <c r="D40">
        <v>3</v>
      </c>
      <c r="E40" t="s">
        <v>89</v>
      </c>
      <c r="F40">
        <v>1200</v>
      </c>
      <c r="G40" t="s">
        <v>98</v>
      </c>
      <c r="H40" t="s">
        <v>107</v>
      </c>
      <c r="I40" t="s">
        <v>446</v>
      </c>
      <c r="J40" t="s">
        <v>448</v>
      </c>
      <c r="K40">
        <v>23.24</v>
      </c>
      <c r="L40">
        <v>44.57</v>
      </c>
      <c r="M40" t="s">
        <v>478</v>
      </c>
      <c r="Q40">
        <v>11</v>
      </c>
      <c r="R40">
        <v>8</v>
      </c>
      <c r="S40" t="s">
        <v>1061</v>
      </c>
      <c r="T40" t="s">
        <v>2248</v>
      </c>
      <c r="U40" t="s">
        <v>3399</v>
      </c>
      <c r="V40" t="s">
        <v>3442</v>
      </c>
      <c r="W40">
        <v>115</v>
      </c>
      <c r="X40">
        <v>1062</v>
      </c>
      <c r="Y40">
        <v>9</v>
      </c>
      <c r="Z40" t="s">
        <v>3500</v>
      </c>
      <c r="AA40" t="s">
        <v>3639</v>
      </c>
      <c r="AB40" t="s">
        <v>525</v>
      </c>
      <c r="AC40">
        <v>96</v>
      </c>
    </row>
    <row r="41" spans="1:29" x14ac:dyDescent="0.25">
      <c r="A41" t="s">
        <v>35</v>
      </c>
      <c r="B41">
        <v>2025003</v>
      </c>
      <c r="C41" t="s">
        <v>86</v>
      </c>
      <c r="D41">
        <v>3</v>
      </c>
      <c r="E41" t="s">
        <v>89</v>
      </c>
      <c r="F41">
        <v>1200</v>
      </c>
      <c r="G41" t="s">
        <v>98</v>
      </c>
      <c r="H41" t="s">
        <v>107</v>
      </c>
      <c r="I41" t="s">
        <v>446</v>
      </c>
      <c r="J41" t="s">
        <v>448</v>
      </c>
      <c r="K41">
        <v>23.24</v>
      </c>
      <c r="L41">
        <v>44.57</v>
      </c>
      <c r="M41" t="s">
        <v>478</v>
      </c>
      <c r="Q41">
        <v>12</v>
      </c>
      <c r="R41">
        <v>12</v>
      </c>
      <c r="S41" t="s">
        <v>1062</v>
      </c>
      <c r="T41" t="s">
        <v>2249</v>
      </c>
      <c r="U41" t="s">
        <v>3398</v>
      </c>
      <c r="V41" t="s">
        <v>3443</v>
      </c>
      <c r="W41">
        <v>115</v>
      </c>
      <c r="X41">
        <v>1209</v>
      </c>
      <c r="Y41">
        <v>12</v>
      </c>
      <c r="Z41" t="s">
        <v>3493</v>
      </c>
      <c r="AA41" t="s">
        <v>3640</v>
      </c>
      <c r="AB41" t="s">
        <v>6857</v>
      </c>
      <c r="AC41">
        <v>47</v>
      </c>
    </row>
    <row r="42" spans="1:29" x14ac:dyDescent="0.25">
      <c r="A42" t="s">
        <v>35</v>
      </c>
      <c r="B42">
        <v>2025004</v>
      </c>
      <c r="C42" t="s">
        <v>86</v>
      </c>
      <c r="D42">
        <v>4</v>
      </c>
      <c r="E42" t="s">
        <v>90</v>
      </c>
      <c r="F42">
        <v>1000</v>
      </c>
      <c r="G42" t="s">
        <v>98</v>
      </c>
      <c r="H42" t="s">
        <v>108</v>
      </c>
      <c r="I42" t="s">
        <v>446</v>
      </c>
      <c r="J42" t="s">
        <v>448</v>
      </c>
      <c r="K42">
        <v>13.05</v>
      </c>
      <c r="L42">
        <v>33.58</v>
      </c>
      <c r="M42" t="s">
        <v>479</v>
      </c>
      <c r="Q42">
        <v>1</v>
      </c>
      <c r="R42">
        <v>3</v>
      </c>
      <c r="S42" t="s">
        <v>1063</v>
      </c>
      <c r="T42" t="s">
        <v>2250</v>
      </c>
      <c r="U42" t="s">
        <v>3411</v>
      </c>
      <c r="V42" t="s">
        <v>3449</v>
      </c>
      <c r="W42">
        <v>135</v>
      </c>
      <c r="X42">
        <v>1187</v>
      </c>
      <c r="Y42">
        <v>13</v>
      </c>
      <c r="Z42" t="s">
        <v>3478</v>
      </c>
      <c r="AA42" t="s">
        <v>3631</v>
      </c>
      <c r="AB42" t="s">
        <v>6858</v>
      </c>
      <c r="AC42">
        <v>1.4</v>
      </c>
    </row>
    <row r="43" spans="1:29" x14ac:dyDescent="0.25">
      <c r="A43" t="s">
        <v>35</v>
      </c>
      <c r="B43">
        <v>2025004</v>
      </c>
      <c r="C43" t="s">
        <v>86</v>
      </c>
      <c r="D43">
        <v>4</v>
      </c>
      <c r="E43" t="s">
        <v>90</v>
      </c>
      <c r="F43">
        <v>1000</v>
      </c>
      <c r="G43" t="s">
        <v>98</v>
      </c>
      <c r="H43" t="s">
        <v>108</v>
      </c>
      <c r="I43" t="s">
        <v>446</v>
      </c>
      <c r="J43" t="s">
        <v>448</v>
      </c>
      <c r="K43">
        <v>13.05</v>
      </c>
      <c r="L43">
        <v>33.58</v>
      </c>
      <c r="M43" t="s">
        <v>479</v>
      </c>
      <c r="Q43">
        <v>2</v>
      </c>
      <c r="R43">
        <v>12</v>
      </c>
      <c r="S43" t="s">
        <v>1064</v>
      </c>
      <c r="T43" t="s">
        <v>2251</v>
      </c>
      <c r="U43" t="s">
        <v>3404</v>
      </c>
      <c r="V43" t="s">
        <v>3448</v>
      </c>
      <c r="W43">
        <v>124</v>
      </c>
      <c r="X43">
        <v>1057</v>
      </c>
      <c r="Y43">
        <v>7</v>
      </c>
      <c r="Z43" t="s">
        <v>3489</v>
      </c>
      <c r="AA43" t="s">
        <v>3641</v>
      </c>
      <c r="AB43" t="s">
        <v>6859</v>
      </c>
      <c r="AC43">
        <v>9.1999999999999993</v>
      </c>
    </row>
    <row r="44" spans="1:29" x14ac:dyDescent="0.25">
      <c r="A44" t="s">
        <v>35</v>
      </c>
      <c r="B44">
        <v>2025004</v>
      </c>
      <c r="C44" t="s">
        <v>86</v>
      </c>
      <c r="D44">
        <v>4</v>
      </c>
      <c r="E44" t="s">
        <v>90</v>
      </c>
      <c r="F44">
        <v>1000</v>
      </c>
      <c r="G44" t="s">
        <v>98</v>
      </c>
      <c r="H44" t="s">
        <v>108</v>
      </c>
      <c r="I44" t="s">
        <v>446</v>
      </c>
      <c r="J44" t="s">
        <v>448</v>
      </c>
      <c r="K44">
        <v>13.05</v>
      </c>
      <c r="L44">
        <v>33.58</v>
      </c>
      <c r="M44" t="s">
        <v>479</v>
      </c>
      <c r="Q44">
        <v>3</v>
      </c>
      <c r="R44">
        <v>2</v>
      </c>
      <c r="S44" t="s">
        <v>1065</v>
      </c>
      <c r="T44" t="s">
        <v>2252</v>
      </c>
      <c r="U44" t="s">
        <v>3413</v>
      </c>
      <c r="V44" t="s">
        <v>3456</v>
      </c>
      <c r="W44">
        <v>133</v>
      </c>
      <c r="X44">
        <v>1061</v>
      </c>
      <c r="Y44">
        <v>12</v>
      </c>
      <c r="Z44" t="s">
        <v>3482</v>
      </c>
      <c r="AA44" t="s">
        <v>3642</v>
      </c>
      <c r="AB44" t="s">
        <v>6860</v>
      </c>
      <c r="AC44">
        <v>8.4</v>
      </c>
    </row>
    <row r="45" spans="1:29" x14ac:dyDescent="0.25">
      <c r="A45" t="s">
        <v>35</v>
      </c>
      <c r="B45">
        <v>2025004</v>
      </c>
      <c r="C45" t="s">
        <v>86</v>
      </c>
      <c r="D45">
        <v>4</v>
      </c>
      <c r="E45" t="s">
        <v>90</v>
      </c>
      <c r="F45">
        <v>1000</v>
      </c>
      <c r="G45" t="s">
        <v>98</v>
      </c>
      <c r="H45" t="s">
        <v>108</v>
      </c>
      <c r="I45" t="s">
        <v>446</v>
      </c>
      <c r="J45" t="s">
        <v>448</v>
      </c>
      <c r="K45">
        <v>13.05</v>
      </c>
      <c r="L45">
        <v>33.58</v>
      </c>
      <c r="M45" t="s">
        <v>479</v>
      </c>
      <c r="Q45">
        <v>4</v>
      </c>
      <c r="R45">
        <v>5</v>
      </c>
      <c r="S45" t="s">
        <v>1066</v>
      </c>
      <c r="T45" t="s">
        <v>2253</v>
      </c>
      <c r="U45" t="s">
        <v>3407</v>
      </c>
      <c r="V45" t="s">
        <v>3447</v>
      </c>
      <c r="W45">
        <v>134</v>
      </c>
      <c r="X45">
        <v>1090</v>
      </c>
      <c r="Y45">
        <v>11</v>
      </c>
      <c r="Z45" t="s">
        <v>3490</v>
      </c>
      <c r="AA45" t="s">
        <v>3643</v>
      </c>
      <c r="AB45" t="s">
        <v>6861</v>
      </c>
      <c r="AC45">
        <v>104</v>
      </c>
    </row>
    <row r="46" spans="1:29" x14ac:dyDescent="0.25">
      <c r="A46" t="s">
        <v>35</v>
      </c>
      <c r="B46">
        <v>2025004</v>
      </c>
      <c r="C46" t="s">
        <v>86</v>
      </c>
      <c r="D46">
        <v>4</v>
      </c>
      <c r="E46" t="s">
        <v>90</v>
      </c>
      <c r="F46">
        <v>1000</v>
      </c>
      <c r="G46" t="s">
        <v>98</v>
      </c>
      <c r="H46" t="s">
        <v>108</v>
      </c>
      <c r="I46" t="s">
        <v>446</v>
      </c>
      <c r="J46" t="s">
        <v>448</v>
      </c>
      <c r="K46">
        <v>13.05</v>
      </c>
      <c r="L46">
        <v>33.58</v>
      </c>
      <c r="M46" t="s">
        <v>479</v>
      </c>
      <c r="Q46">
        <v>5</v>
      </c>
      <c r="R46">
        <v>13</v>
      </c>
      <c r="S46" t="s">
        <v>1067</v>
      </c>
      <c r="T46" t="s">
        <v>2254</v>
      </c>
      <c r="U46" t="s">
        <v>3415</v>
      </c>
      <c r="V46" t="s">
        <v>3442</v>
      </c>
      <c r="W46">
        <v>122</v>
      </c>
      <c r="X46">
        <v>1029</v>
      </c>
      <c r="Y46">
        <v>8</v>
      </c>
      <c r="Z46" t="s">
        <v>3484</v>
      </c>
      <c r="AA46" t="s">
        <v>3644</v>
      </c>
      <c r="AB46" t="s">
        <v>6862</v>
      </c>
      <c r="AC46">
        <v>21</v>
      </c>
    </row>
    <row r="47" spans="1:29" x14ac:dyDescent="0.25">
      <c r="A47" t="s">
        <v>35</v>
      </c>
      <c r="B47">
        <v>2025004</v>
      </c>
      <c r="C47" t="s">
        <v>86</v>
      </c>
      <c r="D47">
        <v>4</v>
      </c>
      <c r="E47" t="s">
        <v>90</v>
      </c>
      <c r="F47">
        <v>1000</v>
      </c>
      <c r="G47" t="s">
        <v>98</v>
      </c>
      <c r="H47" t="s">
        <v>108</v>
      </c>
      <c r="I47" t="s">
        <v>446</v>
      </c>
      <c r="J47" t="s">
        <v>448</v>
      </c>
      <c r="K47">
        <v>13.05</v>
      </c>
      <c r="L47">
        <v>33.58</v>
      </c>
      <c r="M47" t="s">
        <v>479</v>
      </c>
      <c r="Q47">
        <v>6</v>
      </c>
      <c r="R47">
        <v>10</v>
      </c>
      <c r="S47" t="s">
        <v>1068</v>
      </c>
      <c r="T47" t="s">
        <v>2255</v>
      </c>
      <c r="U47" t="s">
        <v>3410</v>
      </c>
      <c r="V47" t="s">
        <v>3458</v>
      </c>
      <c r="W47">
        <v>126</v>
      </c>
      <c r="X47">
        <v>1195</v>
      </c>
      <c r="Y47">
        <v>9</v>
      </c>
      <c r="Z47" t="s">
        <v>3497</v>
      </c>
      <c r="AA47" t="s">
        <v>3645</v>
      </c>
      <c r="AB47" t="s">
        <v>6863</v>
      </c>
      <c r="AC47">
        <v>104</v>
      </c>
    </row>
    <row r="48" spans="1:29" x14ac:dyDescent="0.25">
      <c r="A48" t="s">
        <v>35</v>
      </c>
      <c r="B48">
        <v>2025004</v>
      </c>
      <c r="C48" t="s">
        <v>86</v>
      </c>
      <c r="D48">
        <v>4</v>
      </c>
      <c r="E48" t="s">
        <v>90</v>
      </c>
      <c r="F48">
        <v>1000</v>
      </c>
      <c r="G48" t="s">
        <v>98</v>
      </c>
      <c r="H48" t="s">
        <v>108</v>
      </c>
      <c r="I48" t="s">
        <v>446</v>
      </c>
      <c r="J48" t="s">
        <v>448</v>
      </c>
      <c r="K48">
        <v>13.05</v>
      </c>
      <c r="L48">
        <v>33.58</v>
      </c>
      <c r="M48" t="s">
        <v>479</v>
      </c>
      <c r="Q48">
        <v>7</v>
      </c>
      <c r="R48">
        <v>14</v>
      </c>
      <c r="S48" t="s">
        <v>1069</v>
      </c>
      <c r="T48" t="s">
        <v>2256</v>
      </c>
      <c r="U48" t="s">
        <v>3417</v>
      </c>
      <c r="V48" t="s">
        <v>3449</v>
      </c>
      <c r="W48">
        <v>116</v>
      </c>
      <c r="X48">
        <v>1150</v>
      </c>
      <c r="Y48">
        <v>5</v>
      </c>
      <c r="Z48" t="s">
        <v>3498</v>
      </c>
      <c r="AA48" t="s">
        <v>3609</v>
      </c>
      <c r="AB48" t="s">
        <v>6864</v>
      </c>
      <c r="AC48">
        <v>14</v>
      </c>
    </row>
    <row r="49" spans="1:29" x14ac:dyDescent="0.25">
      <c r="A49" t="s">
        <v>35</v>
      </c>
      <c r="B49">
        <v>2025004</v>
      </c>
      <c r="C49" t="s">
        <v>86</v>
      </c>
      <c r="D49">
        <v>4</v>
      </c>
      <c r="E49" t="s">
        <v>90</v>
      </c>
      <c r="F49">
        <v>1000</v>
      </c>
      <c r="G49" t="s">
        <v>98</v>
      </c>
      <c r="H49" t="s">
        <v>108</v>
      </c>
      <c r="I49" t="s">
        <v>446</v>
      </c>
      <c r="J49" t="s">
        <v>448</v>
      </c>
      <c r="K49">
        <v>13.05</v>
      </c>
      <c r="L49">
        <v>33.58</v>
      </c>
      <c r="M49" t="s">
        <v>479</v>
      </c>
      <c r="Q49">
        <v>8</v>
      </c>
      <c r="R49">
        <v>6</v>
      </c>
      <c r="S49" t="s">
        <v>1070</v>
      </c>
      <c r="T49" t="s">
        <v>2257</v>
      </c>
      <c r="U49" t="s">
        <v>3399</v>
      </c>
      <c r="V49" t="s">
        <v>3455</v>
      </c>
      <c r="W49">
        <v>128</v>
      </c>
      <c r="X49">
        <v>1154</v>
      </c>
      <c r="Y49">
        <v>6</v>
      </c>
      <c r="Z49" t="s">
        <v>3488</v>
      </c>
      <c r="AA49" t="s">
        <v>3646</v>
      </c>
      <c r="AB49" t="s">
        <v>6865</v>
      </c>
      <c r="AC49">
        <v>51</v>
      </c>
    </row>
    <row r="50" spans="1:29" x14ac:dyDescent="0.25">
      <c r="A50" t="s">
        <v>35</v>
      </c>
      <c r="B50">
        <v>2025004</v>
      </c>
      <c r="C50" t="s">
        <v>86</v>
      </c>
      <c r="D50">
        <v>4</v>
      </c>
      <c r="E50" t="s">
        <v>90</v>
      </c>
      <c r="F50">
        <v>1000</v>
      </c>
      <c r="G50" t="s">
        <v>98</v>
      </c>
      <c r="H50" t="s">
        <v>108</v>
      </c>
      <c r="I50" t="s">
        <v>446</v>
      </c>
      <c r="J50" t="s">
        <v>448</v>
      </c>
      <c r="K50">
        <v>13.05</v>
      </c>
      <c r="L50">
        <v>33.58</v>
      </c>
      <c r="M50" t="s">
        <v>479</v>
      </c>
      <c r="Q50">
        <v>9</v>
      </c>
      <c r="R50">
        <v>11</v>
      </c>
      <c r="S50" t="s">
        <v>1071</v>
      </c>
      <c r="T50" t="s">
        <v>2258</v>
      </c>
      <c r="U50" t="s">
        <v>3398</v>
      </c>
      <c r="V50" t="s">
        <v>3443</v>
      </c>
      <c r="W50">
        <v>124</v>
      </c>
      <c r="X50">
        <v>1102</v>
      </c>
      <c r="Y50">
        <v>14</v>
      </c>
      <c r="Z50" t="s">
        <v>3493</v>
      </c>
      <c r="AA50" t="s">
        <v>3647</v>
      </c>
      <c r="AB50" t="s">
        <v>6866</v>
      </c>
      <c r="AC50">
        <v>171</v>
      </c>
    </row>
    <row r="51" spans="1:29" x14ac:dyDescent="0.25">
      <c r="A51" t="s">
        <v>35</v>
      </c>
      <c r="B51">
        <v>2025004</v>
      </c>
      <c r="C51" t="s">
        <v>86</v>
      </c>
      <c r="D51">
        <v>4</v>
      </c>
      <c r="E51" t="s">
        <v>90</v>
      </c>
      <c r="F51">
        <v>1000</v>
      </c>
      <c r="G51" t="s">
        <v>98</v>
      </c>
      <c r="H51" t="s">
        <v>108</v>
      </c>
      <c r="I51" t="s">
        <v>446</v>
      </c>
      <c r="J51" t="s">
        <v>448</v>
      </c>
      <c r="K51">
        <v>13.05</v>
      </c>
      <c r="L51">
        <v>33.58</v>
      </c>
      <c r="M51" t="s">
        <v>479</v>
      </c>
      <c r="R51">
        <v>1</v>
      </c>
      <c r="S51" t="s">
        <v>1072</v>
      </c>
      <c r="T51" t="s">
        <v>2259</v>
      </c>
      <c r="U51" t="s">
        <v>3405</v>
      </c>
      <c r="V51" t="s">
        <v>3446</v>
      </c>
      <c r="W51">
        <v>125</v>
      </c>
      <c r="X51">
        <v>1122</v>
      </c>
      <c r="Y51">
        <v>2</v>
      </c>
      <c r="Z51" t="s">
        <v>3501</v>
      </c>
      <c r="AA51" t="s">
        <v>3648</v>
      </c>
      <c r="AB51" t="s">
        <v>6867</v>
      </c>
      <c r="AC51">
        <v>10</v>
      </c>
    </row>
    <row r="52" spans="1:29" x14ac:dyDescent="0.25">
      <c r="A52" t="s">
        <v>35</v>
      </c>
      <c r="B52">
        <v>2025004</v>
      </c>
      <c r="C52" t="s">
        <v>86</v>
      </c>
      <c r="D52">
        <v>4</v>
      </c>
      <c r="E52" t="s">
        <v>90</v>
      </c>
      <c r="F52">
        <v>1000</v>
      </c>
      <c r="G52" t="s">
        <v>98</v>
      </c>
      <c r="H52" t="s">
        <v>108</v>
      </c>
      <c r="I52" t="s">
        <v>446</v>
      </c>
      <c r="J52" t="s">
        <v>448</v>
      </c>
      <c r="K52">
        <v>13.05</v>
      </c>
      <c r="L52">
        <v>33.58</v>
      </c>
      <c r="M52" t="s">
        <v>479</v>
      </c>
      <c r="R52">
        <v>8</v>
      </c>
      <c r="S52" t="s">
        <v>1073</v>
      </c>
      <c r="T52" t="s">
        <v>2260</v>
      </c>
      <c r="U52" t="s">
        <v>3414</v>
      </c>
      <c r="V52" t="s">
        <v>3451</v>
      </c>
      <c r="W52">
        <v>128</v>
      </c>
      <c r="X52">
        <v>1119</v>
      </c>
      <c r="Y52">
        <v>10</v>
      </c>
      <c r="Z52" t="s">
        <v>3501</v>
      </c>
      <c r="AA52" t="s">
        <v>3649</v>
      </c>
      <c r="AB52" t="s">
        <v>6867</v>
      </c>
      <c r="AC52">
        <v>52</v>
      </c>
    </row>
    <row r="53" spans="1:29" x14ac:dyDescent="0.25">
      <c r="A53" t="s">
        <v>35</v>
      </c>
      <c r="B53">
        <v>2025004</v>
      </c>
      <c r="C53" t="s">
        <v>86</v>
      </c>
      <c r="D53">
        <v>4</v>
      </c>
      <c r="E53" t="s">
        <v>90</v>
      </c>
      <c r="F53">
        <v>1000</v>
      </c>
      <c r="G53" t="s">
        <v>98</v>
      </c>
      <c r="H53" t="s">
        <v>108</v>
      </c>
      <c r="I53" t="s">
        <v>446</v>
      </c>
      <c r="J53" t="s">
        <v>448</v>
      </c>
      <c r="K53">
        <v>13.05</v>
      </c>
      <c r="L53">
        <v>33.58</v>
      </c>
      <c r="M53" t="s">
        <v>479</v>
      </c>
      <c r="Q53">
        <v>12</v>
      </c>
      <c r="R53">
        <v>4</v>
      </c>
      <c r="S53" t="s">
        <v>1074</v>
      </c>
      <c r="T53" t="s">
        <v>2261</v>
      </c>
      <c r="U53" t="s">
        <v>3400</v>
      </c>
      <c r="V53" t="s">
        <v>3460</v>
      </c>
      <c r="W53">
        <v>134</v>
      </c>
      <c r="X53">
        <v>1150</v>
      </c>
      <c r="Y53">
        <v>1</v>
      </c>
      <c r="Z53" t="s">
        <v>3502</v>
      </c>
      <c r="AA53" t="s">
        <v>3650</v>
      </c>
      <c r="AB53" t="s">
        <v>6868</v>
      </c>
      <c r="AC53">
        <v>114</v>
      </c>
    </row>
    <row r="54" spans="1:29" x14ac:dyDescent="0.25">
      <c r="A54" t="s">
        <v>35</v>
      </c>
      <c r="B54">
        <v>2025004</v>
      </c>
      <c r="C54" t="s">
        <v>86</v>
      </c>
      <c r="D54">
        <v>4</v>
      </c>
      <c r="E54" t="s">
        <v>90</v>
      </c>
      <c r="F54">
        <v>1000</v>
      </c>
      <c r="G54" t="s">
        <v>98</v>
      </c>
      <c r="H54" t="s">
        <v>108</v>
      </c>
      <c r="I54" t="s">
        <v>446</v>
      </c>
      <c r="J54" t="s">
        <v>448</v>
      </c>
      <c r="K54">
        <v>13.05</v>
      </c>
      <c r="L54">
        <v>33.58</v>
      </c>
      <c r="M54" t="s">
        <v>479</v>
      </c>
      <c r="Q54">
        <v>13</v>
      </c>
      <c r="R54">
        <v>7</v>
      </c>
      <c r="S54" t="s">
        <v>1075</v>
      </c>
      <c r="T54" t="s">
        <v>2262</v>
      </c>
      <c r="U54" t="s">
        <v>3401</v>
      </c>
      <c r="V54" t="s">
        <v>3444</v>
      </c>
      <c r="W54">
        <v>127</v>
      </c>
      <c r="X54">
        <v>1142</v>
      </c>
      <c r="Y54">
        <v>4</v>
      </c>
      <c r="Z54" t="s">
        <v>3503</v>
      </c>
      <c r="AA54" t="s">
        <v>3651</v>
      </c>
      <c r="AB54" t="s">
        <v>6869</v>
      </c>
      <c r="AC54">
        <v>111</v>
      </c>
    </row>
    <row r="55" spans="1:29" x14ac:dyDescent="0.25">
      <c r="A55" t="s">
        <v>35</v>
      </c>
      <c r="B55">
        <v>2025004</v>
      </c>
      <c r="C55" t="s">
        <v>86</v>
      </c>
      <c r="D55">
        <v>4</v>
      </c>
      <c r="E55" t="s">
        <v>90</v>
      </c>
      <c r="F55">
        <v>1000</v>
      </c>
      <c r="G55" t="s">
        <v>98</v>
      </c>
      <c r="H55" t="s">
        <v>108</v>
      </c>
      <c r="I55" t="s">
        <v>446</v>
      </c>
      <c r="J55" t="s">
        <v>448</v>
      </c>
      <c r="K55">
        <v>13.05</v>
      </c>
      <c r="L55">
        <v>33.58</v>
      </c>
      <c r="M55" t="s">
        <v>479</v>
      </c>
      <c r="Q55">
        <v>14</v>
      </c>
      <c r="R55">
        <v>9</v>
      </c>
      <c r="S55" t="s">
        <v>1076</v>
      </c>
      <c r="T55" t="s">
        <v>2263</v>
      </c>
      <c r="U55" t="s">
        <v>3397</v>
      </c>
      <c r="V55" t="s">
        <v>3457</v>
      </c>
      <c r="W55">
        <v>126</v>
      </c>
      <c r="X55">
        <v>1130</v>
      </c>
      <c r="Y55">
        <v>3</v>
      </c>
      <c r="Z55" t="s">
        <v>3504</v>
      </c>
      <c r="AA55" t="s">
        <v>3652</v>
      </c>
      <c r="AB55" t="s">
        <v>6870</v>
      </c>
      <c r="AC55">
        <v>143</v>
      </c>
    </row>
    <row r="56" spans="1:29" x14ac:dyDescent="0.25">
      <c r="A56" t="s">
        <v>35</v>
      </c>
      <c r="B56">
        <v>2025005</v>
      </c>
      <c r="C56" t="s">
        <v>86</v>
      </c>
      <c r="D56">
        <v>5</v>
      </c>
      <c r="E56" t="s">
        <v>90</v>
      </c>
      <c r="F56">
        <v>1400</v>
      </c>
      <c r="G56" t="s">
        <v>98</v>
      </c>
      <c r="H56" t="s">
        <v>109</v>
      </c>
      <c r="I56" t="s">
        <v>446</v>
      </c>
      <c r="J56" t="s">
        <v>448</v>
      </c>
      <c r="K56">
        <v>13.31</v>
      </c>
      <c r="L56">
        <v>34.26</v>
      </c>
      <c r="M56" t="s">
        <v>480</v>
      </c>
      <c r="N56" t="s">
        <v>799</v>
      </c>
      <c r="Q56">
        <v>1</v>
      </c>
      <c r="R56">
        <v>6</v>
      </c>
      <c r="S56" t="s">
        <v>1077</v>
      </c>
      <c r="T56" t="s">
        <v>2264</v>
      </c>
      <c r="U56" t="s">
        <v>3412</v>
      </c>
      <c r="V56" t="s">
        <v>3445</v>
      </c>
      <c r="W56">
        <v>123</v>
      </c>
      <c r="X56">
        <v>1152</v>
      </c>
      <c r="Y56">
        <v>8</v>
      </c>
      <c r="Z56" t="s">
        <v>3478</v>
      </c>
      <c r="AA56" t="s">
        <v>3653</v>
      </c>
      <c r="AB56" t="s">
        <v>799</v>
      </c>
      <c r="AC56">
        <v>4.4000000000000004</v>
      </c>
    </row>
    <row r="57" spans="1:29" x14ac:dyDescent="0.25">
      <c r="A57" t="s">
        <v>35</v>
      </c>
      <c r="B57">
        <v>2025005</v>
      </c>
      <c r="C57" t="s">
        <v>86</v>
      </c>
      <c r="D57">
        <v>5</v>
      </c>
      <c r="E57" t="s">
        <v>90</v>
      </c>
      <c r="F57">
        <v>1400</v>
      </c>
      <c r="G57" t="s">
        <v>98</v>
      </c>
      <c r="H57" t="s">
        <v>109</v>
      </c>
      <c r="I57" t="s">
        <v>446</v>
      </c>
      <c r="J57" t="s">
        <v>448</v>
      </c>
      <c r="K57">
        <v>13.31</v>
      </c>
      <c r="L57">
        <v>34.26</v>
      </c>
      <c r="M57" t="s">
        <v>480</v>
      </c>
      <c r="N57" t="s">
        <v>799</v>
      </c>
      <c r="Q57">
        <v>2</v>
      </c>
      <c r="R57">
        <v>13</v>
      </c>
      <c r="S57" t="s">
        <v>1078</v>
      </c>
      <c r="T57" t="s">
        <v>2265</v>
      </c>
      <c r="U57" t="s">
        <v>3398</v>
      </c>
      <c r="V57" t="s">
        <v>3447</v>
      </c>
      <c r="W57">
        <v>117</v>
      </c>
      <c r="X57">
        <v>1103</v>
      </c>
      <c r="Y57">
        <v>6</v>
      </c>
      <c r="Z57" t="s">
        <v>3505</v>
      </c>
      <c r="AA57" t="s">
        <v>3654</v>
      </c>
      <c r="AB57" t="s">
        <v>6871</v>
      </c>
      <c r="AC57">
        <v>19</v>
      </c>
    </row>
    <row r="58" spans="1:29" x14ac:dyDescent="0.25">
      <c r="A58" t="s">
        <v>35</v>
      </c>
      <c r="B58">
        <v>2025005</v>
      </c>
      <c r="C58" t="s">
        <v>86</v>
      </c>
      <c r="D58">
        <v>5</v>
      </c>
      <c r="E58" t="s">
        <v>90</v>
      </c>
      <c r="F58">
        <v>1400</v>
      </c>
      <c r="G58" t="s">
        <v>98</v>
      </c>
      <c r="H58" t="s">
        <v>109</v>
      </c>
      <c r="I58" t="s">
        <v>446</v>
      </c>
      <c r="J58" t="s">
        <v>448</v>
      </c>
      <c r="K58">
        <v>13.31</v>
      </c>
      <c r="L58">
        <v>34.26</v>
      </c>
      <c r="M58" t="s">
        <v>480</v>
      </c>
      <c r="N58" t="s">
        <v>799</v>
      </c>
      <c r="Q58">
        <v>3</v>
      </c>
      <c r="R58">
        <v>2</v>
      </c>
      <c r="S58" t="s">
        <v>1079</v>
      </c>
      <c r="T58" t="s">
        <v>2266</v>
      </c>
      <c r="U58" t="s">
        <v>3414</v>
      </c>
      <c r="V58" t="s">
        <v>3458</v>
      </c>
      <c r="W58">
        <v>133</v>
      </c>
      <c r="X58">
        <v>1016</v>
      </c>
      <c r="Y58">
        <v>7</v>
      </c>
      <c r="Z58" t="s">
        <v>3506</v>
      </c>
      <c r="AA58" t="s">
        <v>3655</v>
      </c>
      <c r="AB58" t="s">
        <v>845</v>
      </c>
      <c r="AC58">
        <v>3.3</v>
      </c>
    </row>
    <row r="59" spans="1:29" x14ac:dyDescent="0.25">
      <c r="A59" t="s">
        <v>35</v>
      </c>
      <c r="B59">
        <v>2025005</v>
      </c>
      <c r="C59" t="s">
        <v>86</v>
      </c>
      <c r="D59">
        <v>5</v>
      </c>
      <c r="E59" t="s">
        <v>90</v>
      </c>
      <c r="F59">
        <v>1400</v>
      </c>
      <c r="G59" t="s">
        <v>98</v>
      </c>
      <c r="H59" t="s">
        <v>109</v>
      </c>
      <c r="I59" t="s">
        <v>446</v>
      </c>
      <c r="J59" t="s">
        <v>448</v>
      </c>
      <c r="K59">
        <v>13.31</v>
      </c>
      <c r="L59">
        <v>34.26</v>
      </c>
      <c r="M59" t="s">
        <v>480</v>
      </c>
      <c r="N59" t="s">
        <v>799</v>
      </c>
      <c r="Q59">
        <v>4</v>
      </c>
      <c r="R59">
        <v>3</v>
      </c>
      <c r="S59" t="s">
        <v>1080</v>
      </c>
      <c r="T59" t="s">
        <v>2267</v>
      </c>
      <c r="U59" t="s">
        <v>3415</v>
      </c>
      <c r="V59" t="s">
        <v>3459</v>
      </c>
      <c r="W59">
        <v>126</v>
      </c>
      <c r="X59">
        <v>1090</v>
      </c>
      <c r="Y59">
        <v>14</v>
      </c>
      <c r="Z59" t="s">
        <v>3481</v>
      </c>
      <c r="AA59" t="s">
        <v>3656</v>
      </c>
      <c r="AB59" t="s">
        <v>828</v>
      </c>
      <c r="AC59">
        <v>110</v>
      </c>
    </row>
    <row r="60" spans="1:29" x14ac:dyDescent="0.25">
      <c r="A60" t="s">
        <v>35</v>
      </c>
      <c r="B60">
        <v>2025005</v>
      </c>
      <c r="C60" t="s">
        <v>86</v>
      </c>
      <c r="D60">
        <v>5</v>
      </c>
      <c r="E60" t="s">
        <v>90</v>
      </c>
      <c r="F60">
        <v>1400</v>
      </c>
      <c r="G60" t="s">
        <v>98</v>
      </c>
      <c r="H60" t="s">
        <v>109</v>
      </c>
      <c r="I60" t="s">
        <v>446</v>
      </c>
      <c r="J60" t="s">
        <v>448</v>
      </c>
      <c r="K60">
        <v>13.31</v>
      </c>
      <c r="L60">
        <v>34.26</v>
      </c>
      <c r="M60" t="s">
        <v>480</v>
      </c>
      <c r="N60" t="s">
        <v>799</v>
      </c>
      <c r="Q60">
        <v>5</v>
      </c>
      <c r="R60">
        <v>14</v>
      </c>
      <c r="S60" t="s">
        <v>1081</v>
      </c>
      <c r="T60" t="s">
        <v>2268</v>
      </c>
      <c r="U60" t="s">
        <v>3407</v>
      </c>
      <c r="V60" t="s">
        <v>3449</v>
      </c>
      <c r="W60">
        <v>117</v>
      </c>
      <c r="X60">
        <v>1074</v>
      </c>
      <c r="Y60">
        <v>10</v>
      </c>
      <c r="Z60" t="s">
        <v>3496</v>
      </c>
      <c r="AA60" t="s">
        <v>3657</v>
      </c>
      <c r="AB60" t="s">
        <v>6872</v>
      </c>
      <c r="AC60">
        <v>63</v>
      </c>
    </row>
    <row r="61" spans="1:29" x14ac:dyDescent="0.25">
      <c r="A61" t="s">
        <v>35</v>
      </c>
      <c r="B61">
        <v>2025005</v>
      </c>
      <c r="C61" t="s">
        <v>86</v>
      </c>
      <c r="D61">
        <v>5</v>
      </c>
      <c r="E61" t="s">
        <v>90</v>
      </c>
      <c r="F61">
        <v>1400</v>
      </c>
      <c r="G61" t="s">
        <v>98</v>
      </c>
      <c r="H61" t="s">
        <v>109</v>
      </c>
      <c r="I61" t="s">
        <v>446</v>
      </c>
      <c r="J61" t="s">
        <v>448</v>
      </c>
      <c r="K61">
        <v>13.31</v>
      </c>
      <c r="L61">
        <v>34.26</v>
      </c>
      <c r="M61" t="s">
        <v>480</v>
      </c>
      <c r="N61" t="s">
        <v>799</v>
      </c>
      <c r="Q61">
        <v>6</v>
      </c>
      <c r="R61">
        <v>12</v>
      </c>
      <c r="S61" t="s">
        <v>1082</v>
      </c>
      <c r="T61" t="s">
        <v>2269</v>
      </c>
      <c r="U61" t="s">
        <v>3409</v>
      </c>
      <c r="V61" t="s">
        <v>3444</v>
      </c>
      <c r="W61">
        <v>120</v>
      </c>
      <c r="X61">
        <v>1294</v>
      </c>
      <c r="Y61">
        <v>3</v>
      </c>
      <c r="Z61" t="s">
        <v>3507</v>
      </c>
      <c r="AA61" t="s">
        <v>3658</v>
      </c>
      <c r="AB61" t="s">
        <v>909</v>
      </c>
      <c r="AC61">
        <v>8.6999999999999993</v>
      </c>
    </row>
    <row r="62" spans="1:29" x14ac:dyDescent="0.25">
      <c r="A62" t="s">
        <v>35</v>
      </c>
      <c r="B62">
        <v>2025005</v>
      </c>
      <c r="C62" t="s">
        <v>86</v>
      </c>
      <c r="D62">
        <v>5</v>
      </c>
      <c r="E62" t="s">
        <v>90</v>
      </c>
      <c r="F62">
        <v>1400</v>
      </c>
      <c r="G62" t="s">
        <v>98</v>
      </c>
      <c r="H62" t="s">
        <v>109</v>
      </c>
      <c r="I62" t="s">
        <v>446</v>
      </c>
      <c r="J62" t="s">
        <v>448</v>
      </c>
      <c r="K62">
        <v>13.31</v>
      </c>
      <c r="L62">
        <v>34.26</v>
      </c>
      <c r="M62" t="s">
        <v>480</v>
      </c>
      <c r="N62" t="s">
        <v>799</v>
      </c>
      <c r="Q62">
        <v>7</v>
      </c>
      <c r="R62">
        <v>10</v>
      </c>
      <c r="S62" t="s">
        <v>1083</v>
      </c>
      <c r="T62" t="s">
        <v>2270</v>
      </c>
      <c r="U62" t="s">
        <v>3416</v>
      </c>
      <c r="V62" t="s">
        <v>3460</v>
      </c>
      <c r="W62">
        <v>121</v>
      </c>
      <c r="X62">
        <v>1066</v>
      </c>
      <c r="Y62">
        <v>9</v>
      </c>
      <c r="Z62" t="s">
        <v>3508</v>
      </c>
      <c r="AA62" t="s">
        <v>3659</v>
      </c>
      <c r="AB62" t="s">
        <v>6873</v>
      </c>
      <c r="AC62">
        <v>7.3</v>
      </c>
    </row>
    <row r="63" spans="1:29" x14ac:dyDescent="0.25">
      <c r="A63" t="s">
        <v>35</v>
      </c>
      <c r="B63">
        <v>2025005</v>
      </c>
      <c r="C63" t="s">
        <v>86</v>
      </c>
      <c r="D63">
        <v>5</v>
      </c>
      <c r="E63" t="s">
        <v>90</v>
      </c>
      <c r="F63">
        <v>1400</v>
      </c>
      <c r="G63" t="s">
        <v>98</v>
      </c>
      <c r="H63" t="s">
        <v>109</v>
      </c>
      <c r="I63" t="s">
        <v>446</v>
      </c>
      <c r="J63" t="s">
        <v>448</v>
      </c>
      <c r="K63">
        <v>13.31</v>
      </c>
      <c r="L63">
        <v>34.26</v>
      </c>
      <c r="M63" t="s">
        <v>480</v>
      </c>
      <c r="N63" t="s">
        <v>799</v>
      </c>
      <c r="Q63">
        <v>8</v>
      </c>
      <c r="R63">
        <v>1</v>
      </c>
      <c r="S63" t="s">
        <v>1084</v>
      </c>
      <c r="T63" t="s">
        <v>2271</v>
      </c>
      <c r="U63" t="s">
        <v>3404</v>
      </c>
      <c r="V63" t="s">
        <v>3456</v>
      </c>
      <c r="W63">
        <v>135</v>
      </c>
      <c r="X63">
        <v>1059</v>
      </c>
      <c r="Y63">
        <v>13</v>
      </c>
      <c r="Z63" t="s">
        <v>3492</v>
      </c>
      <c r="AA63" t="s">
        <v>3660</v>
      </c>
      <c r="AB63" t="s">
        <v>959</v>
      </c>
      <c r="AC63">
        <v>10</v>
      </c>
    </row>
    <row r="64" spans="1:29" x14ac:dyDescent="0.25">
      <c r="A64" t="s">
        <v>35</v>
      </c>
      <c r="B64">
        <v>2025005</v>
      </c>
      <c r="C64" t="s">
        <v>86</v>
      </c>
      <c r="D64">
        <v>5</v>
      </c>
      <c r="E64" t="s">
        <v>90</v>
      </c>
      <c r="F64">
        <v>1400</v>
      </c>
      <c r="G64" t="s">
        <v>98</v>
      </c>
      <c r="H64" t="s">
        <v>109</v>
      </c>
      <c r="I64" t="s">
        <v>446</v>
      </c>
      <c r="J64" t="s">
        <v>448</v>
      </c>
      <c r="K64">
        <v>13.31</v>
      </c>
      <c r="L64">
        <v>34.26</v>
      </c>
      <c r="M64" t="s">
        <v>480</v>
      </c>
      <c r="N64" t="s">
        <v>799</v>
      </c>
      <c r="Q64">
        <v>9</v>
      </c>
      <c r="R64">
        <v>5</v>
      </c>
      <c r="S64" t="s">
        <v>1085</v>
      </c>
      <c r="T64" t="s">
        <v>2272</v>
      </c>
      <c r="U64" t="s">
        <v>3397</v>
      </c>
      <c r="V64" t="s">
        <v>3442</v>
      </c>
      <c r="W64">
        <v>124</v>
      </c>
      <c r="X64">
        <v>1156</v>
      </c>
      <c r="Y64">
        <v>1</v>
      </c>
      <c r="Z64" t="s">
        <v>3488</v>
      </c>
      <c r="AA64" t="s">
        <v>3661</v>
      </c>
      <c r="AB64" t="s">
        <v>6874</v>
      </c>
      <c r="AC64">
        <v>135</v>
      </c>
    </row>
    <row r="65" spans="1:29" x14ac:dyDescent="0.25">
      <c r="A65" t="s">
        <v>35</v>
      </c>
      <c r="B65">
        <v>2025005</v>
      </c>
      <c r="C65" t="s">
        <v>86</v>
      </c>
      <c r="D65">
        <v>5</v>
      </c>
      <c r="E65" t="s">
        <v>90</v>
      </c>
      <c r="F65">
        <v>1400</v>
      </c>
      <c r="G65" t="s">
        <v>98</v>
      </c>
      <c r="H65" t="s">
        <v>109</v>
      </c>
      <c r="I65" t="s">
        <v>446</v>
      </c>
      <c r="J65" t="s">
        <v>448</v>
      </c>
      <c r="K65">
        <v>13.31</v>
      </c>
      <c r="L65">
        <v>34.26</v>
      </c>
      <c r="M65" t="s">
        <v>480</v>
      </c>
      <c r="N65" t="s">
        <v>799</v>
      </c>
      <c r="Q65">
        <v>10</v>
      </c>
      <c r="R65">
        <v>7</v>
      </c>
      <c r="S65" t="s">
        <v>1086</v>
      </c>
      <c r="T65" t="s">
        <v>2273</v>
      </c>
      <c r="U65" t="s">
        <v>3410</v>
      </c>
      <c r="V65" t="s">
        <v>3451</v>
      </c>
      <c r="W65">
        <v>122</v>
      </c>
      <c r="X65">
        <v>1084</v>
      </c>
      <c r="Y65">
        <v>2</v>
      </c>
      <c r="Z65" t="s">
        <v>3509</v>
      </c>
      <c r="AA65" t="s">
        <v>3662</v>
      </c>
      <c r="AB65" t="s">
        <v>6875</v>
      </c>
      <c r="AC65">
        <v>15</v>
      </c>
    </row>
    <row r="66" spans="1:29" x14ac:dyDescent="0.25">
      <c r="A66" t="s">
        <v>35</v>
      </c>
      <c r="B66">
        <v>2025005</v>
      </c>
      <c r="C66" t="s">
        <v>86</v>
      </c>
      <c r="D66">
        <v>5</v>
      </c>
      <c r="E66" t="s">
        <v>90</v>
      </c>
      <c r="F66">
        <v>1400</v>
      </c>
      <c r="G66" t="s">
        <v>98</v>
      </c>
      <c r="H66" t="s">
        <v>109</v>
      </c>
      <c r="I66" t="s">
        <v>446</v>
      </c>
      <c r="J66" t="s">
        <v>448</v>
      </c>
      <c r="K66">
        <v>13.31</v>
      </c>
      <c r="L66">
        <v>34.26</v>
      </c>
      <c r="M66" t="s">
        <v>480</v>
      </c>
      <c r="N66" t="s">
        <v>799</v>
      </c>
      <c r="Q66">
        <v>11</v>
      </c>
      <c r="R66">
        <v>9</v>
      </c>
      <c r="S66" t="s">
        <v>1087</v>
      </c>
      <c r="T66" t="s">
        <v>2274</v>
      </c>
      <c r="U66" t="s">
        <v>3413</v>
      </c>
      <c r="V66" t="s">
        <v>3455</v>
      </c>
      <c r="W66">
        <v>120</v>
      </c>
      <c r="X66">
        <v>1162</v>
      </c>
      <c r="Y66">
        <v>11</v>
      </c>
      <c r="Z66" t="s">
        <v>3510</v>
      </c>
      <c r="AA66" t="s">
        <v>3663</v>
      </c>
      <c r="AB66" t="s">
        <v>870</v>
      </c>
      <c r="AC66">
        <v>86</v>
      </c>
    </row>
    <row r="67" spans="1:29" x14ac:dyDescent="0.25">
      <c r="A67" t="s">
        <v>35</v>
      </c>
      <c r="B67">
        <v>2025005</v>
      </c>
      <c r="C67" t="s">
        <v>86</v>
      </c>
      <c r="D67">
        <v>5</v>
      </c>
      <c r="E67" t="s">
        <v>90</v>
      </c>
      <c r="F67">
        <v>1400</v>
      </c>
      <c r="G67" t="s">
        <v>98</v>
      </c>
      <c r="H67" t="s">
        <v>109</v>
      </c>
      <c r="I67" t="s">
        <v>446</v>
      </c>
      <c r="J67" t="s">
        <v>448</v>
      </c>
      <c r="K67">
        <v>13.31</v>
      </c>
      <c r="L67">
        <v>34.26</v>
      </c>
      <c r="M67" t="s">
        <v>480</v>
      </c>
      <c r="N67" t="s">
        <v>799</v>
      </c>
      <c r="Q67">
        <v>12</v>
      </c>
      <c r="R67">
        <v>11</v>
      </c>
      <c r="S67" t="s">
        <v>1088</v>
      </c>
      <c r="T67" t="s">
        <v>2275</v>
      </c>
      <c r="U67" t="s">
        <v>3400</v>
      </c>
      <c r="V67" t="s">
        <v>3443</v>
      </c>
      <c r="W67">
        <v>121</v>
      </c>
      <c r="X67">
        <v>1118</v>
      </c>
      <c r="Y67">
        <v>12</v>
      </c>
      <c r="Z67" t="s">
        <v>3511</v>
      </c>
      <c r="AA67" t="s">
        <v>3664</v>
      </c>
      <c r="AB67" t="s">
        <v>6876</v>
      </c>
      <c r="AC67">
        <v>8.6</v>
      </c>
    </row>
    <row r="68" spans="1:29" x14ac:dyDescent="0.25">
      <c r="A68" t="s">
        <v>35</v>
      </c>
      <c r="B68">
        <v>2025005</v>
      </c>
      <c r="C68" t="s">
        <v>86</v>
      </c>
      <c r="D68">
        <v>5</v>
      </c>
      <c r="E68" t="s">
        <v>90</v>
      </c>
      <c r="F68">
        <v>1400</v>
      </c>
      <c r="G68" t="s">
        <v>98</v>
      </c>
      <c r="H68" t="s">
        <v>109</v>
      </c>
      <c r="I68" t="s">
        <v>446</v>
      </c>
      <c r="J68" t="s">
        <v>448</v>
      </c>
      <c r="K68">
        <v>13.31</v>
      </c>
      <c r="L68">
        <v>34.26</v>
      </c>
      <c r="M68" t="s">
        <v>480</v>
      </c>
      <c r="N68" t="s">
        <v>799</v>
      </c>
      <c r="Q68">
        <v>13</v>
      </c>
      <c r="R68">
        <v>4</v>
      </c>
      <c r="S68" t="s">
        <v>1089</v>
      </c>
      <c r="T68" t="s">
        <v>2276</v>
      </c>
      <c r="U68" t="s">
        <v>3411</v>
      </c>
      <c r="V68" t="s">
        <v>3454</v>
      </c>
      <c r="W68">
        <v>126</v>
      </c>
      <c r="X68">
        <v>1255</v>
      </c>
      <c r="Y68">
        <v>5</v>
      </c>
      <c r="Z68" t="s">
        <v>3512</v>
      </c>
      <c r="AA68" t="s">
        <v>3665</v>
      </c>
      <c r="AB68" t="s">
        <v>6877</v>
      </c>
      <c r="AC68">
        <v>15</v>
      </c>
    </row>
    <row r="69" spans="1:29" x14ac:dyDescent="0.25">
      <c r="A69" t="s">
        <v>35</v>
      </c>
      <c r="B69">
        <v>2025005</v>
      </c>
      <c r="C69" t="s">
        <v>86</v>
      </c>
      <c r="D69">
        <v>5</v>
      </c>
      <c r="E69" t="s">
        <v>90</v>
      </c>
      <c r="F69">
        <v>1400</v>
      </c>
      <c r="G69" t="s">
        <v>98</v>
      </c>
      <c r="H69" t="s">
        <v>109</v>
      </c>
      <c r="I69" t="s">
        <v>446</v>
      </c>
      <c r="J69" t="s">
        <v>448</v>
      </c>
      <c r="K69">
        <v>13.31</v>
      </c>
      <c r="L69">
        <v>34.26</v>
      </c>
      <c r="M69" t="s">
        <v>480</v>
      </c>
      <c r="N69" t="s">
        <v>799</v>
      </c>
      <c r="Q69">
        <v>14</v>
      </c>
      <c r="R69">
        <v>8</v>
      </c>
      <c r="S69" t="s">
        <v>1090</v>
      </c>
      <c r="T69" t="s">
        <v>2277</v>
      </c>
      <c r="U69" t="s">
        <v>3402</v>
      </c>
      <c r="V69" t="s">
        <v>3452</v>
      </c>
      <c r="W69">
        <v>117</v>
      </c>
      <c r="X69">
        <v>1030</v>
      </c>
      <c r="Y69">
        <v>4</v>
      </c>
      <c r="Z69" t="s">
        <v>3513</v>
      </c>
      <c r="AA69" t="s">
        <v>3666</v>
      </c>
      <c r="AB69" t="s">
        <v>6878</v>
      </c>
      <c r="AC69">
        <v>240</v>
      </c>
    </row>
    <row r="70" spans="1:29" x14ac:dyDescent="0.25">
      <c r="A70" t="s">
        <v>35</v>
      </c>
      <c r="B70">
        <v>2025006</v>
      </c>
      <c r="C70" t="s">
        <v>86</v>
      </c>
      <c r="D70">
        <v>6</v>
      </c>
      <c r="E70" t="s">
        <v>90</v>
      </c>
      <c r="F70">
        <v>1200</v>
      </c>
      <c r="G70" t="s">
        <v>98</v>
      </c>
      <c r="H70" t="s">
        <v>110</v>
      </c>
      <c r="I70" t="s">
        <v>446</v>
      </c>
      <c r="J70" t="s">
        <v>448</v>
      </c>
      <c r="K70">
        <v>23.83</v>
      </c>
      <c r="L70">
        <v>46.03</v>
      </c>
      <c r="M70" t="s">
        <v>481</v>
      </c>
      <c r="Q70">
        <v>1</v>
      </c>
      <c r="R70">
        <v>8</v>
      </c>
      <c r="S70" t="s">
        <v>1091</v>
      </c>
      <c r="T70" t="s">
        <v>2278</v>
      </c>
      <c r="U70" t="s">
        <v>3404</v>
      </c>
      <c r="V70" t="s">
        <v>3444</v>
      </c>
      <c r="W70">
        <v>127</v>
      </c>
      <c r="X70">
        <v>1080</v>
      </c>
      <c r="Y70">
        <v>7</v>
      </c>
      <c r="Z70" t="s">
        <v>3478</v>
      </c>
      <c r="AA70" t="s">
        <v>3667</v>
      </c>
      <c r="AB70" t="s">
        <v>481</v>
      </c>
      <c r="AC70">
        <v>34</v>
      </c>
    </row>
    <row r="71" spans="1:29" x14ac:dyDescent="0.25">
      <c r="A71" t="s">
        <v>35</v>
      </c>
      <c r="B71">
        <v>2025006</v>
      </c>
      <c r="C71" t="s">
        <v>86</v>
      </c>
      <c r="D71">
        <v>6</v>
      </c>
      <c r="E71" t="s">
        <v>90</v>
      </c>
      <c r="F71">
        <v>1200</v>
      </c>
      <c r="G71" t="s">
        <v>98</v>
      </c>
      <c r="H71" t="s">
        <v>110</v>
      </c>
      <c r="I71" t="s">
        <v>446</v>
      </c>
      <c r="J71" t="s">
        <v>448</v>
      </c>
      <c r="K71">
        <v>23.83</v>
      </c>
      <c r="L71">
        <v>46.03</v>
      </c>
      <c r="M71" t="s">
        <v>481</v>
      </c>
      <c r="Q71">
        <v>2</v>
      </c>
      <c r="R71">
        <v>4</v>
      </c>
      <c r="S71" t="s">
        <v>1092</v>
      </c>
      <c r="T71" t="s">
        <v>2279</v>
      </c>
      <c r="U71" t="s">
        <v>3403</v>
      </c>
      <c r="V71" t="s">
        <v>3449</v>
      </c>
      <c r="W71">
        <v>131</v>
      </c>
      <c r="X71">
        <v>1215</v>
      </c>
      <c r="Y71">
        <v>13</v>
      </c>
      <c r="Z71" t="s">
        <v>3482</v>
      </c>
      <c r="AA71" t="s">
        <v>3668</v>
      </c>
      <c r="AB71" t="s">
        <v>661</v>
      </c>
      <c r="AC71">
        <v>5.3</v>
      </c>
    </row>
    <row r="72" spans="1:29" x14ac:dyDescent="0.25">
      <c r="A72" t="s">
        <v>35</v>
      </c>
      <c r="B72">
        <v>2025006</v>
      </c>
      <c r="C72" t="s">
        <v>86</v>
      </c>
      <c r="D72">
        <v>6</v>
      </c>
      <c r="E72" t="s">
        <v>90</v>
      </c>
      <c r="F72">
        <v>1200</v>
      </c>
      <c r="G72" t="s">
        <v>98</v>
      </c>
      <c r="H72" t="s">
        <v>110</v>
      </c>
      <c r="I72" t="s">
        <v>446</v>
      </c>
      <c r="J72" t="s">
        <v>448</v>
      </c>
      <c r="K72">
        <v>23.83</v>
      </c>
      <c r="L72">
        <v>46.03</v>
      </c>
      <c r="M72" t="s">
        <v>481</v>
      </c>
      <c r="Q72">
        <v>3</v>
      </c>
      <c r="R72">
        <v>3</v>
      </c>
      <c r="S72" t="s">
        <v>1093</v>
      </c>
      <c r="T72" t="s">
        <v>2280</v>
      </c>
      <c r="U72" t="s">
        <v>3400</v>
      </c>
      <c r="V72" t="s">
        <v>3460</v>
      </c>
      <c r="W72">
        <v>132</v>
      </c>
      <c r="X72">
        <v>1103</v>
      </c>
      <c r="Y72">
        <v>5</v>
      </c>
      <c r="Z72" t="s">
        <v>3482</v>
      </c>
      <c r="AA72" t="s">
        <v>3669</v>
      </c>
      <c r="AB72" t="s">
        <v>661</v>
      </c>
      <c r="AC72">
        <v>2.2000000000000002</v>
      </c>
    </row>
    <row r="73" spans="1:29" x14ac:dyDescent="0.25">
      <c r="A73" t="s">
        <v>35</v>
      </c>
      <c r="B73">
        <v>2025006</v>
      </c>
      <c r="C73" t="s">
        <v>86</v>
      </c>
      <c r="D73">
        <v>6</v>
      </c>
      <c r="E73" t="s">
        <v>90</v>
      </c>
      <c r="F73">
        <v>1200</v>
      </c>
      <c r="G73" t="s">
        <v>98</v>
      </c>
      <c r="H73" t="s">
        <v>110</v>
      </c>
      <c r="I73" t="s">
        <v>446</v>
      </c>
      <c r="J73" t="s">
        <v>448</v>
      </c>
      <c r="K73">
        <v>23.83</v>
      </c>
      <c r="L73">
        <v>46.03</v>
      </c>
      <c r="M73" t="s">
        <v>481</v>
      </c>
      <c r="Q73">
        <v>4</v>
      </c>
      <c r="R73">
        <v>7</v>
      </c>
      <c r="S73" t="s">
        <v>1094</v>
      </c>
      <c r="T73" t="s">
        <v>2281</v>
      </c>
      <c r="U73" t="s">
        <v>3401</v>
      </c>
      <c r="V73" t="s">
        <v>3447</v>
      </c>
      <c r="W73">
        <v>129</v>
      </c>
      <c r="X73">
        <v>1082</v>
      </c>
      <c r="Y73">
        <v>10</v>
      </c>
      <c r="Z73" t="s">
        <v>3482</v>
      </c>
      <c r="AA73" t="s">
        <v>3670</v>
      </c>
      <c r="AB73" t="s">
        <v>661</v>
      </c>
      <c r="AC73">
        <v>149</v>
      </c>
    </row>
    <row r="74" spans="1:29" x14ac:dyDescent="0.25">
      <c r="A74" t="s">
        <v>35</v>
      </c>
      <c r="B74">
        <v>2025006</v>
      </c>
      <c r="C74" t="s">
        <v>86</v>
      </c>
      <c r="D74">
        <v>6</v>
      </c>
      <c r="E74" t="s">
        <v>90</v>
      </c>
      <c r="F74">
        <v>1200</v>
      </c>
      <c r="G74" t="s">
        <v>98</v>
      </c>
      <c r="H74" t="s">
        <v>110</v>
      </c>
      <c r="I74" t="s">
        <v>446</v>
      </c>
      <c r="J74" t="s">
        <v>448</v>
      </c>
      <c r="K74">
        <v>23.83</v>
      </c>
      <c r="L74">
        <v>46.03</v>
      </c>
      <c r="M74" t="s">
        <v>481</v>
      </c>
      <c r="Q74">
        <v>5</v>
      </c>
      <c r="R74">
        <v>12</v>
      </c>
      <c r="S74" t="s">
        <v>1095</v>
      </c>
      <c r="T74" t="s">
        <v>2282</v>
      </c>
      <c r="U74" t="s">
        <v>3402</v>
      </c>
      <c r="V74" t="s">
        <v>3446</v>
      </c>
      <c r="W74">
        <v>118</v>
      </c>
      <c r="X74">
        <v>1107</v>
      </c>
      <c r="Y74">
        <v>8</v>
      </c>
      <c r="Z74" t="s">
        <v>3514</v>
      </c>
      <c r="AA74" t="s">
        <v>3671</v>
      </c>
      <c r="AB74" t="s">
        <v>6879</v>
      </c>
      <c r="AC74">
        <v>7.3</v>
      </c>
    </row>
    <row r="75" spans="1:29" x14ac:dyDescent="0.25">
      <c r="A75" t="s">
        <v>35</v>
      </c>
      <c r="B75">
        <v>2025006</v>
      </c>
      <c r="C75" t="s">
        <v>86</v>
      </c>
      <c r="D75">
        <v>6</v>
      </c>
      <c r="E75" t="s">
        <v>90</v>
      </c>
      <c r="F75">
        <v>1200</v>
      </c>
      <c r="G75" t="s">
        <v>98</v>
      </c>
      <c r="H75" t="s">
        <v>110</v>
      </c>
      <c r="I75" t="s">
        <v>446</v>
      </c>
      <c r="J75" t="s">
        <v>448</v>
      </c>
      <c r="K75">
        <v>23.83</v>
      </c>
      <c r="L75">
        <v>46.03</v>
      </c>
      <c r="M75" t="s">
        <v>481</v>
      </c>
      <c r="Q75">
        <v>6</v>
      </c>
      <c r="R75">
        <v>1</v>
      </c>
      <c r="S75" t="s">
        <v>1096</v>
      </c>
      <c r="T75" t="s">
        <v>2283</v>
      </c>
      <c r="U75" t="s">
        <v>3398</v>
      </c>
      <c r="V75" t="s">
        <v>3452</v>
      </c>
      <c r="W75">
        <v>135</v>
      </c>
      <c r="X75">
        <v>1049</v>
      </c>
      <c r="Y75">
        <v>6</v>
      </c>
      <c r="Z75" t="s">
        <v>3484</v>
      </c>
      <c r="AA75" t="s">
        <v>3672</v>
      </c>
      <c r="AB75" t="s">
        <v>607</v>
      </c>
      <c r="AC75">
        <v>80</v>
      </c>
    </row>
    <row r="76" spans="1:29" x14ac:dyDescent="0.25">
      <c r="A76" t="s">
        <v>35</v>
      </c>
      <c r="B76">
        <v>2025006</v>
      </c>
      <c r="C76" t="s">
        <v>86</v>
      </c>
      <c r="D76">
        <v>6</v>
      </c>
      <c r="E76" t="s">
        <v>90</v>
      </c>
      <c r="F76">
        <v>1200</v>
      </c>
      <c r="G76" t="s">
        <v>98</v>
      </c>
      <c r="H76" t="s">
        <v>110</v>
      </c>
      <c r="I76" t="s">
        <v>446</v>
      </c>
      <c r="J76" t="s">
        <v>448</v>
      </c>
      <c r="K76">
        <v>23.83</v>
      </c>
      <c r="L76">
        <v>46.03</v>
      </c>
      <c r="M76" t="s">
        <v>481</v>
      </c>
      <c r="Q76">
        <v>7</v>
      </c>
      <c r="R76">
        <v>6</v>
      </c>
      <c r="S76" t="s">
        <v>1097</v>
      </c>
      <c r="T76" t="s">
        <v>2284</v>
      </c>
      <c r="U76" t="s">
        <v>3411</v>
      </c>
      <c r="V76" t="s">
        <v>3443</v>
      </c>
      <c r="W76">
        <v>131</v>
      </c>
      <c r="X76">
        <v>1094</v>
      </c>
      <c r="Y76">
        <v>3</v>
      </c>
      <c r="Z76" t="s">
        <v>3515</v>
      </c>
      <c r="AA76" t="s">
        <v>3673</v>
      </c>
      <c r="AB76" t="s">
        <v>623</v>
      </c>
      <c r="AC76">
        <v>6</v>
      </c>
    </row>
    <row r="77" spans="1:29" x14ac:dyDescent="0.25">
      <c r="A77" t="s">
        <v>35</v>
      </c>
      <c r="B77">
        <v>2025006</v>
      </c>
      <c r="C77" t="s">
        <v>86</v>
      </c>
      <c r="D77">
        <v>6</v>
      </c>
      <c r="E77" t="s">
        <v>90</v>
      </c>
      <c r="F77">
        <v>1200</v>
      </c>
      <c r="G77" t="s">
        <v>98</v>
      </c>
      <c r="H77" t="s">
        <v>110</v>
      </c>
      <c r="I77" t="s">
        <v>446</v>
      </c>
      <c r="J77" t="s">
        <v>448</v>
      </c>
      <c r="K77">
        <v>23.83</v>
      </c>
      <c r="L77">
        <v>46.03</v>
      </c>
      <c r="M77" t="s">
        <v>481</v>
      </c>
      <c r="Q77">
        <v>8</v>
      </c>
      <c r="R77">
        <v>13</v>
      </c>
      <c r="S77" t="s">
        <v>1098</v>
      </c>
      <c r="T77" t="s">
        <v>2285</v>
      </c>
      <c r="U77" t="s">
        <v>3409</v>
      </c>
      <c r="V77" t="s">
        <v>3457</v>
      </c>
      <c r="W77">
        <v>120</v>
      </c>
      <c r="X77">
        <v>1095</v>
      </c>
      <c r="Y77">
        <v>11</v>
      </c>
      <c r="Z77" t="s">
        <v>3486</v>
      </c>
      <c r="AA77" t="s">
        <v>3674</v>
      </c>
      <c r="AB77" t="s">
        <v>6837</v>
      </c>
      <c r="AC77">
        <v>43</v>
      </c>
    </row>
    <row r="78" spans="1:29" x14ac:dyDescent="0.25">
      <c r="A78" t="s">
        <v>35</v>
      </c>
      <c r="B78">
        <v>2025006</v>
      </c>
      <c r="C78" t="s">
        <v>86</v>
      </c>
      <c r="D78">
        <v>6</v>
      </c>
      <c r="E78" t="s">
        <v>90</v>
      </c>
      <c r="F78">
        <v>1200</v>
      </c>
      <c r="G78" t="s">
        <v>98</v>
      </c>
      <c r="H78" t="s">
        <v>110</v>
      </c>
      <c r="I78" t="s">
        <v>446</v>
      </c>
      <c r="J78" t="s">
        <v>448</v>
      </c>
      <c r="K78">
        <v>23.83</v>
      </c>
      <c r="L78">
        <v>46.03</v>
      </c>
      <c r="M78" t="s">
        <v>481</v>
      </c>
      <c r="Q78">
        <v>9</v>
      </c>
      <c r="R78">
        <v>5</v>
      </c>
      <c r="S78" t="s">
        <v>1099</v>
      </c>
      <c r="T78" t="s">
        <v>2286</v>
      </c>
      <c r="U78" t="s">
        <v>3405</v>
      </c>
      <c r="V78" t="s">
        <v>3443</v>
      </c>
      <c r="W78">
        <v>121</v>
      </c>
      <c r="X78">
        <v>1149</v>
      </c>
      <c r="Y78">
        <v>1</v>
      </c>
      <c r="Z78" t="s">
        <v>3487</v>
      </c>
      <c r="AA78" t="s">
        <v>3675</v>
      </c>
      <c r="AB78" t="s">
        <v>6880</v>
      </c>
      <c r="AC78">
        <v>9.3000000000000007</v>
      </c>
    </row>
    <row r="79" spans="1:29" x14ac:dyDescent="0.25">
      <c r="A79" t="s">
        <v>35</v>
      </c>
      <c r="B79">
        <v>2025006</v>
      </c>
      <c r="C79" t="s">
        <v>86</v>
      </c>
      <c r="D79">
        <v>6</v>
      </c>
      <c r="E79" t="s">
        <v>90</v>
      </c>
      <c r="F79">
        <v>1200</v>
      </c>
      <c r="G79" t="s">
        <v>98</v>
      </c>
      <c r="H79" t="s">
        <v>110</v>
      </c>
      <c r="I79" t="s">
        <v>446</v>
      </c>
      <c r="J79" t="s">
        <v>448</v>
      </c>
      <c r="K79">
        <v>23.83</v>
      </c>
      <c r="L79">
        <v>46.03</v>
      </c>
      <c r="M79" t="s">
        <v>481</v>
      </c>
      <c r="Q79">
        <v>10</v>
      </c>
      <c r="R79">
        <v>2</v>
      </c>
      <c r="S79" t="s">
        <v>1100</v>
      </c>
      <c r="T79" t="s">
        <v>2287</v>
      </c>
      <c r="U79" t="s">
        <v>3413</v>
      </c>
      <c r="V79" t="s">
        <v>3456</v>
      </c>
      <c r="W79">
        <v>131</v>
      </c>
      <c r="X79">
        <v>1115</v>
      </c>
      <c r="Y79">
        <v>9</v>
      </c>
      <c r="Z79" t="s">
        <v>3488</v>
      </c>
      <c r="AA79" t="s">
        <v>3612</v>
      </c>
      <c r="AB79" t="s">
        <v>761</v>
      </c>
      <c r="AC79">
        <v>181</v>
      </c>
    </row>
    <row r="80" spans="1:29" x14ac:dyDescent="0.25">
      <c r="A80" t="s">
        <v>35</v>
      </c>
      <c r="B80">
        <v>2025006</v>
      </c>
      <c r="C80" t="s">
        <v>86</v>
      </c>
      <c r="D80">
        <v>6</v>
      </c>
      <c r="E80" t="s">
        <v>90</v>
      </c>
      <c r="F80">
        <v>1200</v>
      </c>
      <c r="G80" t="s">
        <v>98</v>
      </c>
      <c r="H80" t="s">
        <v>110</v>
      </c>
      <c r="I80" t="s">
        <v>446</v>
      </c>
      <c r="J80" t="s">
        <v>448</v>
      </c>
      <c r="K80">
        <v>23.83</v>
      </c>
      <c r="L80">
        <v>46.03</v>
      </c>
      <c r="M80" t="s">
        <v>481</v>
      </c>
      <c r="Q80">
        <v>11</v>
      </c>
      <c r="R80">
        <v>9</v>
      </c>
      <c r="S80" t="s">
        <v>1101</v>
      </c>
      <c r="T80" t="s">
        <v>2288</v>
      </c>
      <c r="U80" t="s">
        <v>3397</v>
      </c>
      <c r="V80" t="s">
        <v>3440</v>
      </c>
      <c r="W80">
        <v>126</v>
      </c>
      <c r="X80">
        <v>1029</v>
      </c>
      <c r="Y80">
        <v>14</v>
      </c>
      <c r="Z80" t="s">
        <v>3499</v>
      </c>
      <c r="AA80" t="s">
        <v>3676</v>
      </c>
      <c r="AB80" t="s">
        <v>6881</v>
      </c>
      <c r="AC80">
        <v>187</v>
      </c>
    </row>
    <row r="81" spans="1:29" x14ac:dyDescent="0.25">
      <c r="A81" t="s">
        <v>35</v>
      </c>
      <c r="B81">
        <v>2025006</v>
      </c>
      <c r="C81" t="s">
        <v>86</v>
      </c>
      <c r="D81">
        <v>6</v>
      </c>
      <c r="E81" t="s">
        <v>90</v>
      </c>
      <c r="F81">
        <v>1200</v>
      </c>
      <c r="G81" t="s">
        <v>98</v>
      </c>
      <c r="H81" t="s">
        <v>110</v>
      </c>
      <c r="I81" t="s">
        <v>446</v>
      </c>
      <c r="J81" t="s">
        <v>448</v>
      </c>
      <c r="K81">
        <v>23.83</v>
      </c>
      <c r="L81">
        <v>46.03</v>
      </c>
      <c r="M81" t="s">
        <v>481</v>
      </c>
      <c r="Q81">
        <v>12</v>
      </c>
      <c r="R81">
        <v>10</v>
      </c>
      <c r="S81" t="s">
        <v>1102</v>
      </c>
      <c r="T81" t="s">
        <v>2289</v>
      </c>
      <c r="U81" t="s">
        <v>3414</v>
      </c>
      <c r="V81" t="s">
        <v>3451</v>
      </c>
      <c r="W81">
        <v>126</v>
      </c>
      <c r="X81">
        <v>1033</v>
      </c>
      <c r="Y81">
        <v>12</v>
      </c>
      <c r="Z81" t="s">
        <v>3493</v>
      </c>
      <c r="AA81" t="s">
        <v>3677</v>
      </c>
      <c r="AB81" t="s">
        <v>701</v>
      </c>
      <c r="AC81">
        <v>214</v>
      </c>
    </row>
    <row r="82" spans="1:29" x14ac:dyDescent="0.25">
      <c r="A82" t="s">
        <v>35</v>
      </c>
      <c r="B82">
        <v>2025006</v>
      </c>
      <c r="C82" t="s">
        <v>86</v>
      </c>
      <c r="D82">
        <v>6</v>
      </c>
      <c r="E82" t="s">
        <v>90</v>
      </c>
      <c r="F82">
        <v>1200</v>
      </c>
      <c r="G82" t="s">
        <v>98</v>
      </c>
      <c r="H82" t="s">
        <v>110</v>
      </c>
      <c r="I82" t="s">
        <v>446</v>
      </c>
      <c r="J82" t="s">
        <v>448</v>
      </c>
      <c r="K82">
        <v>23.83</v>
      </c>
      <c r="L82">
        <v>46.03</v>
      </c>
      <c r="M82" t="s">
        <v>481</v>
      </c>
      <c r="Q82">
        <v>13</v>
      </c>
      <c r="R82">
        <v>11</v>
      </c>
      <c r="S82" t="s">
        <v>1103</v>
      </c>
      <c r="T82" t="s">
        <v>2290</v>
      </c>
      <c r="U82" t="s">
        <v>3410</v>
      </c>
      <c r="V82" t="s">
        <v>3445</v>
      </c>
      <c r="W82">
        <v>124</v>
      </c>
      <c r="X82">
        <v>1063</v>
      </c>
      <c r="Y82">
        <v>2</v>
      </c>
      <c r="Z82" t="s">
        <v>3516</v>
      </c>
      <c r="AA82" t="s">
        <v>3678</v>
      </c>
      <c r="AB82" t="s">
        <v>6882</v>
      </c>
      <c r="AC82">
        <v>89</v>
      </c>
    </row>
    <row r="83" spans="1:29" x14ac:dyDescent="0.25">
      <c r="A83" t="s">
        <v>35</v>
      </c>
      <c r="B83">
        <v>2025006</v>
      </c>
      <c r="C83" t="s">
        <v>86</v>
      </c>
      <c r="D83">
        <v>6</v>
      </c>
      <c r="E83" t="s">
        <v>90</v>
      </c>
      <c r="F83">
        <v>1200</v>
      </c>
      <c r="G83" t="s">
        <v>98</v>
      </c>
      <c r="H83" t="s">
        <v>110</v>
      </c>
      <c r="I83" t="s">
        <v>446</v>
      </c>
      <c r="J83" t="s">
        <v>448</v>
      </c>
      <c r="K83">
        <v>23.83</v>
      </c>
      <c r="L83">
        <v>46.03</v>
      </c>
      <c r="M83" t="s">
        <v>481</v>
      </c>
      <c r="Q83">
        <v>14</v>
      </c>
      <c r="R83">
        <v>14</v>
      </c>
      <c r="S83" t="s">
        <v>1104</v>
      </c>
      <c r="T83" t="s">
        <v>2291</v>
      </c>
      <c r="U83" t="s">
        <v>3407</v>
      </c>
      <c r="V83" t="s">
        <v>3449</v>
      </c>
      <c r="W83">
        <v>119</v>
      </c>
      <c r="X83">
        <v>1190</v>
      </c>
      <c r="Y83">
        <v>4</v>
      </c>
      <c r="Z83" t="s">
        <v>3517</v>
      </c>
      <c r="AA83" t="s">
        <v>3679</v>
      </c>
      <c r="AB83" t="s">
        <v>6883</v>
      </c>
      <c r="AC83">
        <v>16</v>
      </c>
    </row>
    <row r="84" spans="1:29" x14ac:dyDescent="0.25">
      <c r="A84" t="s">
        <v>35</v>
      </c>
      <c r="B84">
        <v>2025007</v>
      </c>
      <c r="C84" t="s">
        <v>86</v>
      </c>
      <c r="D84">
        <v>7</v>
      </c>
      <c r="E84" t="s">
        <v>90</v>
      </c>
      <c r="F84">
        <v>1200</v>
      </c>
      <c r="G84" t="s">
        <v>99</v>
      </c>
      <c r="H84" t="s">
        <v>110</v>
      </c>
      <c r="I84" t="s">
        <v>446</v>
      </c>
      <c r="J84" t="s">
        <v>448</v>
      </c>
      <c r="K84">
        <v>23.84</v>
      </c>
      <c r="L84">
        <v>46.22</v>
      </c>
      <c r="M84" t="s">
        <v>482</v>
      </c>
      <c r="Q84">
        <v>1</v>
      </c>
      <c r="R84">
        <v>11</v>
      </c>
      <c r="S84" t="s">
        <v>1105</v>
      </c>
      <c r="T84" t="s">
        <v>2292</v>
      </c>
      <c r="U84" t="s">
        <v>3411</v>
      </c>
      <c r="V84" t="s">
        <v>3452</v>
      </c>
      <c r="W84">
        <v>121</v>
      </c>
      <c r="X84">
        <v>1100</v>
      </c>
      <c r="Y84">
        <v>12</v>
      </c>
      <c r="Z84" t="s">
        <v>3478</v>
      </c>
      <c r="AA84" t="s">
        <v>3680</v>
      </c>
      <c r="AB84" t="s">
        <v>482</v>
      </c>
      <c r="AC84">
        <v>5.5</v>
      </c>
    </row>
    <row r="85" spans="1:29" x14ac:dyDescent="0.25">
      <c r="A85" t="s">
        <v>35</v>
      </c>
      <c r="B85">
        <v>2025007</v>
      </c>
      <c r="C85" t="s">
        <v>86</v>
      </c>
      <c r="D85">
        <v>7</v>
      </c>
      <c r="E85" t="s">
        <v>90</v>
      </c>
      <c r="F85">
        <v>1200</v>
      </c>
      <c r="G85" t="s">
        <v>99</v>
      </c>
      <c r="H85" t="s">
        <v>110</v>
      </c>
      <c r="I85" t="s">
        <v>446</v>
      </c>
      <c r="J85" t="s">
        <v>448</v>
      </c>
      <c r="K85">
        <v>23.84</v>
      </c>
      <c r="L85">
        <v>46.22</v>
      </c>
      <c r="M85" t="s">
        <v>482</v>
      </c>
      <c r="Q85">
        <v>2</v>
      </c>
      <c r="R85">
        <v>4</v>
      </c>
      <c r="S85" t="s">
        <v>1106</v>
      </c>
      <c r="T85" t="s">
        <v>2293</v>
      </c>
      <c r="U85" t="s">
        <v>3397</v>
      </c>
      <c r="V85" t="s">
        <v>3459</v>
      </c>
      <c r="W85">
        <v>130</v>
      </c>
      <c r="X85">
        <v>1135</v>
      </c>
      <c r="Y85">
        <v>8</v>
      </c>
      <c r="Z85" t="s">
        <v>3518</v>
      </c>
      <c r="AA85" t="s">
        <v>3681</v>
      </c>
      <c r="AB85" t="s">
        <v>637</v>
      </c>
      <c r="AC85">
        <v>87</v>
      </c>
    </row>
    <row r="86" spans="1:29" x14ac:dyDescent="0.25">
      <c r="A86" t="s">
        <v>35</v>
      </c>
      <c r="B86">
        <v>2025007</v>
      </c>
      <c r="C86" t="s">
        <v>86</v>
      </c>
      <c r="D86">
        <v>7</v>
      </c>
      <c r="E86" t="s">
        <v>90</v>
      </c>
      <c r="F86">
        <v>1200</v>
      </c>
      <c r="G86" t="s">
        <v>99</v>
      </c>
      <c r="H86" t="s">
        <v>110</v>
      </c>
      <c r="I86" t="s">
        <v>446</v>
      </c>
      <c r="J86" t="s">
        <v>448</v>
      </c>
      <c r="K86">
        <v>23.84</v>
      </c>
      <c r="L86">
        <v>46.22</v>
      </c>
      <c r="M86" t="s">
        <v>482</v>
      </c>
      <c r="Q86">
        <v>3</v>
      </c>
      <c r="R86">
        <v>9</v>
      </c>
      <c r="S86" t="s">
        <v>1107</v>
      </c>
      <c r="T86" t="s">
        <v>2294</v>
      </c>
      <c r="U86" t="s">
        <v>3399</v>
      </c>
      <c r="V86" t="s">
        <v>3444</v>
      </c>
      <c r="W86">
        <v>125</v>
      </c>
      <c r="X86">
        <v>1135</v>
      </c>
      <c r="Y86">
        <v>7</v>
      </c>
      <c r="Z86" t="s">
        <v>3480</v>
      </c>
      <c r="AA86" t="s">
        <v>3682</v>
      </c>
      <c r="AB86" t="s">
        <v>633</v>
      </c>
      <c r="AC86">
        <v>12</v>
      </c>
    </row>
    <row r="87" spans="1:29" x14ac:dyDescent="0.25">
      <c r="A87" t="s">
        <v>35</v>
      </c>
      <c r="B87">
        <v>2025007</v>
      </c>
      <c r="C87" t="s">
        <v>86</v>
      </c>
      <c r="D87">
        <v>7</v>
      </c>
      <c r="E87" t="s">
        <v>90</v>
      </c>
      <c r="F87">
        <v>1200</v>
      </c>
      <c r="G87" t="s">
        <v>99</v>
      </c>
      <c r="H87" t="s">
        <v>110</v>
      </c>
      <c r="I87" t="s">
        <v>446</v>
      </c>
      <c r="J87" t="s">
        <v>448</v>
      </c>
      <c r="K87">
        <v>23.84</v>
      </c>
      <c r="L87">
        <v>46.22</v>
      </c>
      <c r="M87" t="s">
        <v>482</v>
      </c>
      <c r="Q87">
        <v>4</v>
      </c>
      <c r="R87">
        <v>7</v>
      </c>
      <c r="S87" t="s">
        <v>1108</v>
      </c>
      <c r="T87" t="s">
        <v>2295</v>
      </c>
      <c r="U87" t="s">
        <v>3398</v>
      </c>
      <c r="V87" t="s">
        <v>3443</v>
      </c>
      <c r="W87">
        <v>128</v>
      </c>
      <c r="X87">
        <v>1236</v>
      </c>
      <c r="Y87">
        <v>10</v>
      </c>
      <c r="Z87" t="s">
        <v>3480</v>
      </c>
      <c r="AA87" t="s">
        <v>3683</v>
      </c>
      <c r="AB87" t="s">
        <v>633</v>
      </c>
      <c r="AC87">
        <v>4.0999999999999996</v>
      </c>
    </row>
    <row r="88" spans="1:29" x14ac:dyDescent="0.25">
      <c r="A88" t="s">
        <v>35</v>
      </c>
      <c r="B88">
        <v>2025007</v>
      </c>
      <c r="C88" t="s">
        <v>86</v>
      </c>
      <c r="D88">
        <v>7</v>
      </c>
      <c r="E88" t="s">
        <v>90</v>
      </c>
      <c r="F88">
        <v>1200</v>
      </c>
      <c r="G88" t="s">
        <v>99</v>
      </c>
      <c r="H88" t="s">
        <v>110</v>
      </c>
      <c r="I88" t="s">
        <v>446</v>
      </c>
      <c r="J88" t="s">
        <v>448</v>
      </c>
      <c r="K88">
        <v>23.84</v>
      </c>
      <c r="L88">
        <v>46.22</v>
      </c>
      <c r="M88" t="s">
        <v>482</v>
      </c>
      <c r="Q88">
        <v>5</v>
      </c>
      <c r="R88">
        <v>12</v>
      </c>
      <c r="S88" t="s">
        <v>1109</v>
      </c>
      <c r="T88" t="s">
        <v>2296</v>
      </c>
      <c r="U88" t="s">
        <v>3413</v>
      </c>
      <c r="V88" t="s">
        <v>3449</v>
      </c>
      <c r="W88">
        <v>118</v>
      </c>
      <c r="X88">
        <v>1144</v>
      </c>
      <c r="Y88">
        <v>3</v>
      </c>
      <c r="Z88" t="s">
        <v>3506</v>
      </c>
      <c r="AA88" t="s">
        <v>3684</v>
      </c>
      <c r="AB88" t="s">
        <v>6884</v>
      </c>
      <c r="AC88">
        <v>43</v>
      </c>
    </row>
    <row r="89" spans="1:29" x14ac:dyDescent="0.25">
      <c r="A89" t="s">
        <v>35</v>
      </c>
      <c r="B89">
        <v>2025007</v>
      </c>
      <c r="C89" t="s">
        <v>86</v>
      </c>
      <c r="D89">
        <v>7</v>
      </c>
      <c r="E89" t="s">
        <v>90</v>
      </c>
      <c r="F89">
        <v>1200</v>
      </c>
      <c r="G89" t="s">
        <v>99</v>
      </c>
      <c r="H89" t="s">
        <v>110</v>
      </c>
      <c r="I89" t="s">
        <v>446</v>
      </c>
      <c r="J89" t="s">
        <v>448</v>
      </c>
      <c r="K89">
        <v>23.84</v>
      </c>
      <c r="L89">
        <v>46.22</v>
      </c>
      <c r="M89" t="s">
        <v>482</v>
      </c>
      <c r="Q89">
        <v>6</v>
      </c>
      <c r="R89">
        <v>1</v>
      </c>
      <c r="S89" t="s">
        <v>1110</v>
      </c>
      <c r="T89" t="s">
        <v>2297</v>
      </c>
      <c r="U89" t="s">
        <v>3404</v>
      </c>
      <c r="V89" t="s">
        <v>3456</v>
      </c>
      <c r="W89">
        <v>135</v>
      </c>
      <c r="X89">
        <v>1105</v>
      </c>
      <c r="Y89">
        <v>9</v>
      </c>
      <c r="Z89" t="s">
        <v>3482</v>
      </c>
      <c r="AA89" t="s">
        <v>3685</v>
      </c>
      <c r="AB89" t="s">
        <v>774</v>
      </c>
      <c r="AC89">
        <v>11</v>
      </c>
    </row>
    <row r="90" spans="1:29" x14ac:dyDescent="0.25">
      <c r="A90" t="s">
        <v>35</v>
      </c>
      <c r="B90">
        <v>2025007</v>
      </c>
      <c r="C90" t="s">
        <v>86</v>
      </c>
      <c r="D90">
        <v>7</v>
      </c>
      <c r="E90" t="s">
        <v>90</v>
      </c>
      <c r="F90">
        <v>1200</v>
      </c>
      <c r="G90" t="s">
        <v>99</v>
      </c>
      <c r="H90" t="s">
        <v>110</v>
      </c>
      <c r="I90" t="s">
        <v>446</v>
      </c>
      <c r="J90" t="s">
        <v>448</v>
      </c>
      <c r="K90">
        <v>23.84</v>
      </c>
      <c r="L90">
        <v>46.22</v>
      </c>
      <c r="M90" t="s">
        <v>482</v>
      </c>
      <c r="Q90">
        <v>7</v>
      </c>
      <c r="R90">
        <v>14</v>
      </c>
      <c r="S90" t="s">
        <v>1111</v>
      </c>
      <c r="T90" t="s">
        <v>2298</v>
      </c>
      <c r="U90" t="s">
        <v>3405</v>
      </c>
      <c r="V90" t="s">
        <v>3449</v>
      </c>
      <c r="W90">
        <v>109</v>
      </c>
      <c r="X90">
        <v>1191</v>
      </c>
      <c r="Y90">
        <v>11</v>
      </c>
      <c r="Z90" t="s">
        <v>3482</v>
      </c>
      <c r="AA90" t="s">
        <v>3686</v>
      </c>
      <c r="AB90" t="s">
        <v>6885</v>
      </c>
      <c r="AC90">
        <v>15</v>
      </c>
    </row>
    <row r="91" spans="1:29" x14ac:dyDescent="0.25">
      <c r="A91" t="s">
        <v>35</v>
      </c>
      <c r="B91">
        <v>2025007</v>
      </c>
      <c r="C91" t="s">
        <v>86</v>
      </c>
      <c r="D91">
        <v>7</v>
      </c>
      <c r="E91" t="s">
        <v>90</v>
      </c>
      <c r="F91">
        <v>1200</v>
      </c>
      <c r="G91" t="s">
        <v>99</v>
      </c>
      <c r="H91" t="s">
        <v>110</v>
      </c>
      <c r="I91" t="s">
        <v>446</v>
      </c>
      <c r="J91" t="s">
        <v>448</v>
      </c>
      <c r="K91">
        <v>23.84</v>
      </c>
      <c r="L91">
        <v>46.22</v>
      </c>
      <c r="M91" t="s">
        <v>482</v>
      </c>
      <c r="Q91">
        <v>8</v>
      </c>
      <c r="R91">
        <v>2</v>
      </c>
      <c r="S91" t="s">
        <v>1112</v>
      </c>
      <c r="T91" t="s">
        <v>2299</v>
      </c>
      <c r="U91" t="s">
        <v>3403</v>
      </c>
      <c r="V91" t="s">
        <v>3457</v>
      </c>
      <c r="W91">
        <v>132</v>
      </c>
      <c r="X91">
        <v>1173</v>
      </c>
      <c r="Y91">
        <v>5</v>
      </c>
      <c r="Z91" t="s">
        <v>3496</v>
      </c>
      <c r="AA91" t="s">
        <v>3687</v>
      </c>
      <c r="AB91" t="s">
        <v>698</v>
      </c>
      <c r="AC91">
        <v>12</v>
      </c>
    </row>
    <row r="92" spans="1:29" x14ac:dyDescent="0.25">
      <c r="A92" t="s">
        <v>35</v>
      </c>
      <c r="B92">
        <v>2025007</v>
      </c>
      <c r="C92" t="s">
        <v>86</v>
      </c>
      <c r="D92">
        <v>7</v>
      </c>
      <c r="E92" t="s">
        <v>90</v>
      </c>
      <c r="F92">
        <v>1200</v>
      </c>
      <c r="G92" t="s">
        <v>99</v>
      </c>
      <c r="H92" t="s">
        <v>110</v>
      </c>
      <c r="I92" t="s">
        <v>446</v>
      </c>
      <c r="J92" t="s">
        <v>448</v>
      </c>
      <c r="K92">
        <v>23.84</v>
      </c>
      <c r="L92">
        <v>46.22</v>
      </c>
      <c r="M92" t="s">
        <v>482</v>
      </c>
      <c r="Q92">
        <v>9</v>
      </c>
      <c r="R92">
        <v>6</v>
      </c>
      <c r="S92" t="s">
        <v>1113</v>
      </c>
      <c r="T92" t="s">
        <v>2300</v>
      </c>
      <c r="U92" t="s">
        <v>3410</v>
      </c>
      <c r="V92" t="s">
        <v>3450</v>
      </c>
      <c r="W92">
        <v>129</v>
      </c>
      <c r="X92">
        <v>1032</v>
      </c>
      <c r="Y92">
        <v>4</v>
      </c>
      <c r="Z92" t="s">
        <v>3490</v>
      </c>
      <c r="AA92" t="s">
        <v>3688</v>
      </c>
      <c r="AB92" t="s">
        <v>596</v>
      </c>
      <c r="AC92">
        <v>13</v>
      </c>
    </row>
    <row r="93" spans="1:29" x14ac:dyDescent="0.25">
      <c r="A93" t="s">
        <v>35</v>
      </c>
      <c r="B93">
        <v>2025007</v>
      </c>
      <c r="C93" t="s">
        <v>86</v>
      </c>
      <c r="D93">
        <v>7</v>
      </c>
      <c r="E93" t="s">
        <v>90</v>
      </c>
      <c r="F93">
        <v>1200</v>
      </c>
      <c r="G93" t="s">
        <v>99</v>
      </c>
      <c r="H93" t="s">
        <v>110</v>
      </c>
      <c r="I93" t="s">
        <v>446</v>
      </c>
      <c r="J93" t="s">
        <v>448</v>
      </c>
      <c r="K93">
        <v>23.84</v>
      </c>
      <c r="L93">
        <v>46.22</v>
      </c>
      <c r="M93" t="s">
        <v>482</v>
      </c>
      <c r="Q93">
        <v>10</v>
      </c>
      <c r="R93">
        <v>3</v>
      </c>
      <c r="S93" t="s">
        <v>1114</v>
      </c>
      <c r="T93" t="s">
        <v>2301</v>
      </c>
      <c r="U93" t="s">
        <v>3400</v>
      </c>
      <c r="V93" t="s">
        <v>3458</v>
      </c>
      <c r="W93">
        <v>131</v>
      </c>
      <c r="X93">
        <v>1094</v>
      </c>
      <c r="Y93">
        <v>1</v>
      </c>
      <c r="Z93" t="s">
        <v>3497</v>
      </c>
      <c r="AA93" t="s">
        <v>3689</v>
      </c>
      <c r="AB93" t="s">
        <v>731</v>
      </c>
      <c r="AC93">
        <v>11</v>
      </c>
    </row>
    <row r="94" spans="1:29" x14ac:dyDescent="0.25">
      <c r="A94" t="s">
        <v>35</v>
      </c>
      <c r="B94">
        <v>2025007</v>
      </c>
      <c r="C94" t="s">
        <v>86</v>
      </c>
      <c r="D94">
        <v>7</v>
      </c>
      <c r="E94" t="s">
        <v>90</v>
      </c>
      <c r="F94">
        <v>1200</v>
      </c>
      <c r="G94" t="s">
        <v>99</v>
      </c>
      <c r="H94" t="s">
        <v>110</v>
      </c>
      <c r="I94" t="s">
        <v>446</v>
      </c>
      <c r="J94" t="s">
        <v>448</v>
      </c>
      <c r="K94">
        <v>23.84</v>
      </c>
      <c r="L94">
        <v>46.22</v>
      </c>
      <c r="M94" t="s">
        <v>482</v>
      </c>
      <c r="Q94">
        <v>11</v>
      </c>
      <c r="R94">
        <v>10</v>
      </c>
      <c r="S94" t="s">
        <v>1115</v>
      </c>
      <c r="T94" t="s">
        <v>2302</v>
      </c>
      <c r="U94" t="s">
        <v>3417</v>
      </c>
      <c r="V94" t="s">
        <v>3451</v>
      </c>
      <c r="W94">
        <v>121</v>
      </c>
      <c r="X94">
        <v>1165</v>
      </c>
      <c r="Y94">
        <v>13</v>
      </c>
      <c r="Z94" t="s">
        <v>3497</v>
      </c>
      <c r="AA94" t="s">
        <v>3690</v>
      </c>
      <c r="AB94" t="s">
        <v>6838</v>
      </c>
      <c r="AC94">
        <v>5.3</v>
      </c>
    </row>
    <row r="95" spans="1:29" x14ac:dyDescent="0.25">
      <c r="A95" t="s">
        <v>35</v>
      </c>
      <c r="B95">
        <v>2025007</v>
      </c>
      <c r="C95" t="s">
        <v>86</v>
      </c>
      <c r="D95">
        <v>7</v>
      </c>
      <c r="E95" t="s">
        <v>90</v>
      </c>
      <c r="F95">
        <v>1200</v>
      </c>
      <c r="G95" t="s">
        <v>99</v>
      </c>
      <c r="H95" t="s">
        <v>110</v>
      </c>
      <c r="I95" t="s">
        <v>446</v>
      </c>
      <c r="J95" t="s">
        <v>448</v>
      </c>
      <c r="K95">
        <v>23.84</v>
      </c>
      <c r="L95">
        <v>46.22</v>
      </c>
      <c r="M95" t="s">
        <v>482</v>
      </c>
      <c r="Q95">
        <v>12</v>
      </c>
      <c r="R95">
        <v>8</v>
      </c>
      <c r="S95" t="s">
        <v>1116</v>
      </c>
      <c r="T95" t="s">
        <v>2303</v>
      </c>
      <c r="U95" t="s">
        <v>3409</v>
      </c>
      <c r="V95" t="s">
        <v>3454</v>
      </c>
      <c r="W95">
        <v>128</v>
      </c>
      <c r="X95">
        <v>1066</v>
      </c>
      <c r="Y95">
        <v>14</v>
      </c>
      <c r="Z95" t="s">
        <v>3499</v>
      </c>
      <c r="AA95" t="s">
        <v>3691</v>
      </c>
      <c r="AB95" t="s">
        <v>6886</v>
      </c>
      <c r="AC95">
        <v>26</v>
      </c>
    </row>
    <row r="96" spans="1:29" x14ac:dyDescent="0.25">
      <c r="A96" t="s">
        <v>35</v>
      </c>
      <c r="B96">
        <v>2025007</v>
      </c>
      <c r="C96" t="s">
        <v>86</v>
      </c>
      <c r="D96">
        <v>7</v>
      </c>
      <c r="E96" t="s">
        <v>90</v>
      </c>
      <c r="F96">
        <v>1200</v>
      </c>
      <c r="G96" t="s">
        <v>99</v>
      </c>
      <c r="H96" t="s">
        <v>110</v>
      </c>
      <c r="I96" t="s">
        <v>446</v>
      </c>
      <c r="J96" t="s">
        <v>448</v>
      </c>
      <c r="K96">
        <v>23.84</v>
      </c>
      <c r="L96">
        <v>46.22</v>
      </c>
      <c r="M96" t="s">
        <v>482</v>
      </c>
      <c r="Q96">
        <v>13</v>
      </c>
      <c r="R96">
        <v>13</v>
      </c>
      <c r="S96" t="s">
        <v>1117</v>
      </c>
      <c r="T96" t="s">
        <v>2304</v>
      </c>
      <c r="U96" t="s">
        <v>3406</v>
      </c>
      <c r="V96" t="s">
        <v>3447</v>
      </c>
      <c r="W96">
        <v>120</v>
      </c>
      <c r="X96">
        <v>1121</v>
      </c>
      <c r="Y96">
        <v>6</v>
      </c>
      <c r="Z96" t="s">
        <v>3519</v>
      </c>
      <c r="AA96" t="s">
        <v>3692</v>
      </c>
      <c r="AB96" t="s">
        <v>6887</v>
      </c>
      <c r="AC96">
        <v>24</v>
      </c>
    </row>
    <row r="97" spans="1:29" x14ac:dyDescent="0.25">
      <c r="A97" t="s">
        <v>35</v>
      </c>
      <c r="B97">
        <v>2025007</v>
      </c>
      <c r="C97" t="s">
        <v>86</v>
      </c>
      <c r="D97">
        <v>7</v>
      </c>
      <c r="E97" t="s">
        <v>90</v>
      </c>
      <c r="F97">
        <v>1200</v>
      </c>
      <c r="G97" t="s">
        <v>99</v>
      </c>
      <c r="H97" t="s">
        <v>110</v>
      </c>
      <c r="I97" t="s">
        <v>446</v>
      </c>
      <c r="J97" t="s">
        <v>448</v>
      </c>
      <c r="K97">
        <v>23.84</v>
      </c>
      <c r="L97">
        <v>46.22</v>
      </c>
      <c r="M97" t="s">
        <v>482</v>
      </c>
      <c r="Q97">
        <v>14</v>
      </c>
      <c r="R97">
        <v>5</v>
      </c>
      <c r="S97" t="s">
        <v>1118</v>
      </c>
      <c r="T97" t="s">
        <v>2305</v>
      </c>
      <c r="U97" t="s">
        <v>3401</v>
      </c>
      <c r="V97" t="s">
        <v>3460</v>
      </c>
      <c r="W97">
        <v>129</v>
      </c>
      <c r="X97">
        <v>1095</v>
      </c>
      <c r="Y97">
        <v>2</v>
      </c>
      <c r="Z97" t="s">
        <v>3520</v>
      </c>
      <c r="AA97" t="s">
        <v>3693</v>
      </c>
      <c r="AB97" t="s">
        <v>6888</v>
      </c>
      <c r="AC97">
        <v>155</v>
      </c>
    </row>
    <row r="98" spans="1:29" x14ac:dyDescent="0.25">
      <c r="A98" t="s">
        <v>35</v>
      </c>
      <c r="B98">
        <v>2025008</v>
      </c>
      <c r="C98" t="s">
        <v>86</v>
      </c>
      <c r="D98">
        <v>8</v>
      </c>
      <c r="E98" t="s">
        <v>91</v>
      </c>
      <c r="F98">
        <v>1400</v>
      </c>
      <c r="G98" t="s">
        <v>99</v>
      </c>
      <c r="H98" t="s">
        <v>111</v>
      </c>
      <c r="I98" t="s">
        <v>446</v>
      </c>
      <c r="J98" t="s">
        <v>448</v>
      </c>
      <c r="K98">
        <v>13.49</v>
      </c>
      <c r="L98">
        <v>34.93</v>
      </c>
      <c r="M98" t="s">
        <v>483</v>
      </c>
      <c r="N98" t="s">
        <v>800</v>
      </c>
      <c r="Q98">
        <v>1</v>
      </c>
      <c r="R98">
        <v>8</v>
      </c>
      <c r="S98" t="s">
        <v>1119</v>
      </c>
      <c r="T98" t="s">
        <v>2306</v>
      </c>
      <c r="U98" t="s">
        <v>3406</v>
      </c>
      <c r="V98" t="s">
        <v>3442</v>
      </c>
      <c r="W98">
        <v>117</v>
      </c>
      <c r="X98">
        <v>1191</v>
      </c>
      <c r="Y98">
        <v>9</v>
      </c>
      <c r="Z98" t="s">
        <v>3478</v>
      </c>
      <c r="AA98" t="s">
        <v>3694</v>
      </c>
      <c r="AB98" t="s">
        <v>800</v>
      </c>
      <c r="AC98">
        <v>4.4000000000000004</v>
      </c>
    </row>
    <row r="99" spans="1:29" x14ac:dyDescent="0.25">
      <c r="A99" t="s">
        <v>35</v>
      </c>
      <c r="B99">
        <v>2025008</v>
      </c>
      <c r="C99" t="s">
        <v>86</v>
      </c>
      <c r="D99">
        <v>8</v>
      </c>
      <c r="E99" t="s">
        <v>91</v>
      </c>
      <c r="F99">
        <v>1400</v>
      </c>
      <c r="G99" t="s">
        <v>99</v>
      </c>
      <c r="H99" t="s">
        <v>111</v>
      </c>
      <c r="I99" t="s">
        <v>446</v>
      </c>
      <c r="J99" t="s">
        <v>448</v>
      </c>
      <c r="K99">
        <v>13.49</v>
      </c>
      <c r="L99">
        <v>34.93</v>
      </c>
      <c r="M99" t="s">
        <v>483</v>
      </c>
      <c r="N99" t="s">
        <v>800</v>
      </c>
      <c r="Q99">
        <v>2</v>
      </c>
      <c r="R99">
        <v>7</v>
      </c>
      <c r="S99" t="s">
        <v>1120</v>
      </c>
      <c r="T99" t="s">
        <v>2307</v>
      </c>
      <c r="U99" t="s">
        <v>3415</v>
      </c>
      <c r="V99" t="s">
        <v>3449</v>
      </c>
      <c r="W99">
        <v>116</v>
      </c>
      <c r="X99">
        <v>1182</v>
      </c>
      <c r="Y99">
        <v>2</v>
      </c>
      <c r="Z99" t="s">
        <v>3479</v>
      </c>
      <c r="AA99" t="s">
        <v>3695</v>
      </c>
      <c r="AB99" t="s">
        <v>6889</v>
      </c>
      <c r="AC99">
        <v>6</v>
      </c>
    </row>
    <row r="100" spans="1:29" x14ac:dyDescent="0.25">
      <c r="A100" t="s">
        <v>35</v>
      </c>
      <c r="B100">
        <v>2025008</v>
      </c>
      <c r="C100" t="s">
        <v>86</v>
      </c>
      <c r="D100">
        <v>8</v>
      </c>
      <c r="E100" t="s">
        <v>91</v>
      </c>
      <c r="F100">
        <v>1400</v>
      </c>
      <c r="G100" t="s">
        <v>99</v>
      </c>
      <c r="H100" t="s">
        <v>111</v>
      </c>
      <c r="I100" t="s">
        <v>446</v>
      </c>
      <c r="J100" t="s">
        <v>448</v>
      </c>
      <c r="K100">
        <v>13.49</v>
      </c>
      <c r="L100">
        <v>34.93</v>
      </c>
      <c r="M100" t="s">
        <v>483</v>
      </c>
      <c r="N100" t="s">
        <v>800</v>
      </c>
      <c r="Q100">
        <v>3</v>
      </c>
      <c r="R100">
        <v>2</v>
      </c>
      <c r="S100" t="s">
        <v>1121</v>
      </c>
      <c r="T100" t="s">
        <v>2308</v>
      </c>
      <c r="U100" t="s">
        <v>3399</v>
      </c>
      <c r="V100" t="s">
        <v>3442</v>
      </c>
      <c r="W100">
        <v>134</v>
      </c>
      <c r="X100">
        <v>1086</v>
      </c>
      <c r="Y100">
        <v>6</v>
      </c>
      <c r="Z100" t="s">
        <v>3489</v>
      </c>
      <c r="AA100" t="s">
        <v>3696</v>
      </c>
      <c r="AB100" t="s">
        <v>6890</v>
      </c>
      <c r="AC100">
        <v>10</v>
      </c>
    </row>
    <row r="101" spans="1:29" x14ac:dyDescent="0.25">
      <c r="A101" t="s">
        <v>35</v>
      </c>
      <c r="B101">
        <v>2025008</v>
      </c>
      <c r="C101" t="s">
        <v>86</v>
      </c>
      <c r="D101">
        <v>8</v>
      </c>
      <c r="E101" t="s">
        <v>91</v>
      </c>
      <c r="F101">
        <v>1400</v>
      </c>
      <c r="G101" t="s">
        <v>99</v>
      </c>
      <c r="H101" t="s">
        <v>111</v>
      </c>
      <c r="I101" t="s">
        <v>446</v>
      </c>
      <c r="J101" t="s">
        <v>448</v>
      </c>
      <c r="K101">
        <v>13.49</v>
      </c>
      <c r="L101">
        <v>34.93</v>
      </c>
      <c r="M101" t="s">
        <v>483</v>
      </c>
      <c r="N101" t="s">
        <v>800</v>
      </c>
      <c r="Q101">
        <v>4</v>
      </c>
      <c r="R101">
        <v>1</v>
      </c>
      <c r="S101" t="s">
        <v>1122</v>
      </c>
      <c r="T101" t="s">
        <v>2309</v>
      </c>
      <c r="U101" t="s">
        <v>3411</v>
      </c>
      <c r="V101" t="s">
        <v>3455</v>
      </c>
      <c r="W101">
        <v>135</v>
      </c>
      <c r="X101">
        <v>1171</v>
      </c>
      <c r="Y101">
        <v>10</v>
      </c>
      <c r="Z101" t="s">
        <v>3489</v>
      </c>
      <c r="AA101" t="s">
        <v>3697</v>
      </c>
      <c r="AB101" t="s">
        <v>857</v>
      </c>
      <c r="AC101">
        <v>2.9</v>
      </c>
    </row>
    <row r="102" spans="1:29" x14ac:dyDescent="0.25">
      <c r="A102" t="s">
        <v>35</v>
      </c>
      <c r="B102">
        <v>2025008</v>
      </c>
      <c r="C102" t="s">
        <v>86</v>
      </c>
      <c r="D102">
        <v>8</v>
      </c>
      <c r="E102" t="s">
        <v>91</v>
      </c>
      <c r="F102">
        <v>1400</v>
      </c>
      <c r="G102" t="s">
        <v>99</v>
      </c>
      <c r="H102" t="s">
        <v>111</v>
      </c>
      <c r="I102" t="s">
        <v>446</v>
      </c>
      <c r="J102" t="s">
        <v>448</v>
      </c>
      <c r="K102">
        <v>13.49</v>
      </c>
      <c r="L102">
        <v>34.93</v>
      </c>
      <c r="M102" t="s">
        <v>483</v>
      </c>
      <c r="N102" t="s">
        <v>800</v>
      </c>
      <c r="Q102">
        <v>5</v>
      </c>
      <c r="R102">
        <v>9</v>
      </c>
      <c r="S102" t="s">
        <v>1123</v>
      </c>
      <c r="T102" t="s">
        <v>2310</v>
      </c>
      <c r="U102" t="s">
        <v>3409</v>
      </c>
      <c r="V102" t="s">
        <v>3444</v>
      </c>
      <c r="W102">
        <v>116</v>
      </c>
      <c r="X102">
        <v>1154</v>
      </c>
      <c r="Y102">
        <v>1</v>
      </c>
      <c r="Z102" t="s">
        <v>3481</v>
      </c>
      <c r="AA102" t="s">
        <v>3698</v>
      </c>
      <c r="AB102" t="s">
        <v>6891</v>
      </c>
      <c r="AC102">
        <v>9</v>
      </c>
    </row>
    <row r="103" spans="1:29" x14ac:dyDescent="0.25">
      <c r="A103" t="s">
        <v>35</v>
      </c>
      <c r="B103">
        <v>2025008</v>
      </c>
      <c r="C103" t="s">
        <v>86</v>
      </c>
      <c r="D103">
        <v>8</v>
      </c>
      <c r="E103" t="s">
        <v>91</v>
      </c>
      <c r="F103">
        <v>1400</v>
      </c>
      <c r="G103" t="s">
        <v>99</v>
      </c>
      <c r="H103" t="s">
        <v>111</v>
      </c>
      <c r="I103" t="s">
        <v>446</v>
      </c>
      <c r="J103" t="s">
        <v>448</v>
      </c>
      <c r="K103">
        <v>13.49</v>
      </c>
      <c r="L103">
        <v>34.93</v>
      </c>
      <c r="M103" t="s">
        <v>483</v>
      </c>
      <c r="N103" t="s">
        <v>800</v>
      </c>
      <c r="Q103">
        <v>6</v>
      </c>
      <c r="R103">
        <v>3</v>
      </c>
      <c r="S103" t="s">
        <v>1124</v>
      </c>
      <c r="T103" t="s">
        <v>2311</v>
      </c>
      <c r="U103" t="s">
        <v>3402</v>
      </c>
      <c r="V103" t="s">
        <v>3447</v>
      </c>
      <c r="W103">
        <v>123</v>
      </c>
      <c r="X103">
        <v>1030</v>
      </c>
      <c r="Y103">
        <v>8</v>
      </c>
      <c r="Z103" t="s">
        <v>3496</v>
      </c>
      <c r="AA103" t="s">
        <v>3699</v>
      </c>
      <c r="AB103" t="s">
        <v>821</v>
      </c>
      <c r="AC103">
        <v>29</v>
      </c>
    </row>
    <row r="104" spans="1:29" x14ac:dyDescent="0.25">
      <c r="A104" t="s">
        <v>35</v>
      </c>
      <c r="B104">
        <v>2025008</v>
      </c>
      <c r="C104" t="s">
        <v>86</v>
      </c>
      <c r="D104">
        <v>8</v>
      </c>
      <c r="E104" t="s">
        <v>91</v>
      </c>
      <c r="F104">
        <v>1400</v>
      </c>
      <c r="G104" t="s">
        <v>99</v>
      </c>
      <c r="H104" t="s">
        <v>111</v>
      </c>
      <c r="I104" t="s">
        <v>446</v>
      </c>
      <c r="J104" t="s">
        <v>448</v>
      </c>
      <c r="K104">
        <v>13.49</v>
      </c>
      <c r="L104">
        <v>34.93</v>
      </c>
      <c r="M104" t="s">
        <v>483</v>
      </c>
      <c r="N104" t="s">
        <v>800</v>
      </c>
      <c r="Q104">
        <v>7</v>
      </c>
      <c r="R104">
        <v>4</v>
      </c>
      <c r="S104" t="s">
        <v>1125</v>
      </c>
      <c r="T104" t="s">
        <v>2312</v>
      </c>
      <c r="U104" t="s">
        <v>3404</v>
      </c>
      <c r="V104" t="s">
        <v>3444</v>
      </c>
      <c r="W104">
        <v>128</v>
      </c>
      <c r="X104">
        <v>1115</v>
      </c>
      <c r="Y104">
        <v>4</v>
      </c>
      <c r="Z104" t="s">
        <v>3484</v>
      </c>
      <c r="AA104" t="s">
        <v>3700</v>
      </c>
      <c r="AB104" t="s">
        <v>945</v>
      </c>
      <c r="AC104">
        <v>8</v>
      </c>
    </row>
    <row r="105" spans="1:29" x14ac:dyDescent="0.25">
      <c r="A105" t="s">
        <v>35</v>
      </c>
      <c r="B105">
        <v>2025008</v>
      </c>
      <c r="C105" t="s">
        <v>86</v>
      </c>
      <c r="D105">
        <v>8</v>
      </c>
      <c r="E105" t="s">
        <v>91</v>
      </c>
      <c r="F105">
        <v>1400</v>
      </c>
      <c r="G105" t="s">
        <v>99</v>
      </c>
      <c r="H105" t="s">
        <v>111</v>
      </c>
      <c r="I105" t="s">
        <v>446</v>
      </c>
      <c r="J105" t="s">
        <v>448</v>
      </c>
      <c r="K105">
        <v>13.49</v>
      </c>
      <c r="L105">
        <v>34.93</v>
      </c>
      <c r="M105" t="s">
        <v>483</v>
      </c>
      <c r="N105" t="s">
        <v>800</v>
      </c>
      <c r="Q105">
        <v>8</v>
      </c>
      <c r="R105">
        <v>5</v>
      </c>
      <c r="S105" t="s">
        <v>1126</v>
      </c>
      <c r="T105" t="s">
        <v>2313</v>
      </c>
      <c r="U105" t="s">
        <v>3398</v>
      </c>
      <c r="V105" t="s">
        <v>3459</v>
      </c>
      <c r="W105">
        <v>127</v>
      </c>
      <c r="X105">
        <v>1170</v>
      </c>
      <c r="Y105">
        <v>3</v>
      </c>
      <c r="Z105" t="s">
        <v>3497</v>
      </c>
      <c r="AA105" t="s">
        <v>3660</v>
      </c>
      <c r="AB105" t="s">
        <v>6892</v>
      </c>
      <c r="AC105">
        <v>11</v>
      </c>
    </row>
    <row r="106" spans="1:29" x14ac:dyDescent="0.25">
      <c r="A106" t="s">
        <v>35</v>
      </c>
      <c r="B106">
        <v>2025008</v>
      </c>
      <c r="C106" t="s">
        <v>86</v>
      </c>
      <c r="D106">
        <v>8</v>
      </c>
      <c r="E106" t="s">
        <v>91</v>
      </c>
      <c r="F106">
        <v>1400</v>
      </c>
      <c r="G106" t="s">
        <v>99</v>
      </c>
      <c r="H106" t="s">
        <v>111</v>
      </c>
      <c r="I106" t="s">
        <v>446</v>
      </c>
      <c r="J106" t="s">
        <v>448</v>
      </c>
      <c r="K106">
        <v>13.49</v>
      </c>
      <c r="L106">
        <v>34.93</v>
      </c>
      <c r="M106" t="s">
        <v>483</v>
      </c>
      <c r="N106" t="s">
        <v>800</v>
      </c>
      <c r="Q106">
        <v>9</v>
      </c>
      <c r="R106">
        <v>6</v>
      </c>
      <c r="S106" t="s">
        <v>1127</v>
      </c>
      <c r="T106" t="s">
        <v>2314</v>
      </c>
      <c r="U106" t="s">
        <v>3416</v>
      </c>
      <c r="V106" t="s">
        <v>3458</v>
      </c>
      <c r="W106">
        <v>118</v>
      </c>
      <c r="X106">
        <v>1113</v>
      </c>
      <c r="Y106">
        <v>7</v>
      </c>
      <c r="Z106" t="s">
        <v>3497</v>
      </c>
      <c r="AA106" t="s">
        <v>3701</v>
      </c>
      <c r="AB106" t="s">
        <v>874</v>
      </c>
      <c r="AC106">
        <v>69</v>
      </c>
    </row>
    <row r="107" spans="1:29" x14ac:dyDescent="0.25">
      <c r="A107" t="s">
        <v>35</v>
      </c>
      <c r="B107">
        <v>2025008</v>
      </c>
      <c r="C107" t="s">
        <v>86</v>
      </c>
      <c r="D107">
        <v>8</v>
      </c>
      <c r="E107" t="s">
        <v>91</v>
      </c>
      <c r="F107">
        <v>1400</v>
      </c>
      <c r="G107" t="s">
        <v>99</v>
      </c>
      <c r="H107" t="s">
        <v>111</v>
      </c>
      <c r="I107" t="s">
        <v>446</v>
      </c>
      <c r="J107" t="s">
        <v>448</v>
      </c>
      <c r="K107">
        <v>13.49</v>
      </c>
      <c r="L107">
        <v>34.93</v>
      </c>
      <c r="M107" t="s">
        <v>483</v>
      </c>
      <c r="N107" t="s">
        <v>800</v>
      </c>
      <c r="Q107">
        <v>10</v>
      </c>
      <c r="R107">
        <v>10</v>
      </c>
      <c r="S107" t="s">
        <v>1128</v>
      </c>
      <c r="T107" t="s">
        <v>2315</v>
      </c>
      <c r="U107" t="s">
        <v>3417</v>
      </c>
      <c r="V107" t="s">
        <v>3444</v>
      </c>
      <c r="W107">
        <v>115</v>
      </c>
      <c r="X107">
        <v>1160</v>
      </c>
      <c r="Y107">
        <v>5</v>
      </c>
      <c r="Z107" t="s">
        <v>3500</v>
      </c>
      <c r="AA107" t="s">
        <v>3702</v>
      </c>
      <c r="AB107" t="s">
        <v>6893</v>
      </c>
      <c r="AC107">
        <v>105</v>
      </c>
    </row>
    <row r="108" spans="1:29" x14ac:dyDescent="0.25">
      <c r="A108" t="s">
        <v>35</v>
      </c>
      <c r="B108">
        <v>2025008</v>
      </c>
      <c r="C108" t="s">
        <v>86</v>
      </c>
      <c r="D108">
        <v>8</v>
      </c>
      <c r="E108" t="s">
        <v>91</v>
      </c>
      <c r="F108">
        <v>1400</v>
      </c>
      <c r="G108" t="s">
        <v>99</v>
      </c>
      <c r="H108" t="s">
        <v>111</v>
      </c>
      <c r="I108" t="s">
        <v>446</v>
      </c>
      <c r="J108" t="s">
        <v>448</v>
      </c>
      <c r="K108">
        <v>13.49</v>
      </c>
      <c r="L108">
        <v>34.93</v>
      </c>
      <c r="M108" t="s">
        <v>483</v>
      </c>
      <c r="N108" t="s">
        <v>800</v>
      </c>
      <c r="R108">
        <v>11</v>
      </c>
      <c r="S108" t="s">
        <v>1129</v>
      </c>
      <c r="T108" t="s">
        <v>2316</v>
      </c>
      <c r="U108" t="s">
        <v>3413</v>
      </c>
      <c r="V108" t="s">
        <v>3456</v>
      </c>
      <c r="W108">
        <v>113</v>
      </c>
      <c r="Z108" t="s">
        <v>3439</v>
      </c>
      <c r="AA108" t="s">
        <v>3439</v>
      </c>
      <c r="AB108" t="s">
        <v>3439</v>
      </c>
    </row>
    <row r="109" spans="1:29" x14ac:dyDescent="0.25">
      <c r="A109" t="s">
        <v>35</v>
      </c>
      <c r="B109">
        <v>2025009</v>
      </c>
      <c r="C109" t="s">
        <v>86</v>
      </c>
      <c r="D109">
        <v>9</v>
      </c>
      <c r="E109" t="s">
        <v>92</v>
      </c>
      <c r="F109">
        <v>1200</v>
      </c>
      <c r="G109" t="s">
        <v>98</v>
      </c>
      <c r="H109" t="s">
        <v>112</v>
      </c>
      <c r="I109" t="s">
        <v>446</v>
      </c>
      <c r="J109" t="s">
        <v>448</v>
      </c>
      <c r="K109">
        <v>23.45</v>
      </c>
      <c r="L109">
        <v>45.43</v>
      </c>
      <c r="M109" t="s">
        <v>484</v>
      </c>
      <c r="Q109">
        <v>1</v>
      </c>
      <c r="R109">
        <v>11</v>
      </c>
      <c r="S109" t="s">
        <v>1130</v>
      </c>
      <c r="T109" t="s">
        <v>2317</v>
      </c>
      <c r="U109" t="s">
        <v>3411</v>
      </c>
      <c r="V109" t="s">
        <v>3452</v>
      </c>
      <c r="W109">
        <v>123</v>
      </c>
      <c r="X109">
        <v>1195</v>
      </c>
      <c r="Y109">
        <v>8</v>
      </c>
      <c r="Z109" t="s">
        <v>3478</v>
      </c>
      <c r="AA109" t="s">
        <v>3703</v>
      </c>
      <c r="AB109" t="s">
        <v>484</v>
      </c>
      <c r="AC109">
        <v>1.8</v>
      </c>
    </row>
    <row r="110" spans="1:29" x14ac:dyDescent="0.25">
      <c r="A110" t="s">
        <v>35</v>
      </c>
      <c r="B110">
        <v>2025009</v>
      </c>
      <c r="C110" t="s">
        <v>86</v>
      </c>
      <c r="D110">
        <v>9</v>
      </c>
      <c r="E110" t="s">
        <v>92</v>
      </c>
      <c r="F110">
        <v>1200</v>
      </c>
      <c r="G110" t="s">
        <v>98</v>
      </c>
      <c r="H110" t="s">
        <v>112</v>
      </c>
      <c r="I110" t="s">
        <v>446</v>
      </c>
      <c r="J110" t="s">
        <v>448</v>
      </c>
      <c r="K110">
        <v>23.45</v>
      </c>
      <c r="L110">
        <v>45.43</v>
      </c>
      <c r="M110" t="s">
        <v>484</v>
      </c>
      <c r="Q110">
        <v>2</v>
      </c>
      <c r="R110">
        <v>10</v>
      </c>
      <c r="S110" t="s">
        <v>1131</v>
      </c>
      <c r="T110" t="s">
        <v>2318</v>
      </c>
      <c r="U110" t="s">
        <v>3416</v>
      </c>
      <c r="V110" t="s">
        <v>3443</v>
      </c>
      <c r="W110">
        <v>123</v>
      </c>
      <c r="X110">
        <v>1090</v>
      </c>
      <c r="Y110">
        <v>5</v>
      </c>
      <c r="Z110" t="s">
        <v>3521</v>
      </c>
      <c r="AA110" t="s">
        <v>3704</v>
      </c>
      <c r="AB110" t="s">
        <v>6894</v>
      </c>
      <c r="AC110">
        <v>4.5</v>
      </c>
    </row>
    <row r="111" spans="1:29" x14ac:dyDescent="0.25">
      <c r="A111" t="s">
        <v>35</v>
      </c>
      <c r="B111">
        <v>2025009</v>
      </c>
      <c r="C111" t="s">
        <v>86</v>
      </c>
      <c r="D111">
        <v>9</v>
      </c>
      <c r="E111" t="s">
        <v>92</v>
      </c>
      <c r="F111">
        <v>1200</v>
      </c>
      <c r="G111" t="s">
        <v>98</v>
      </c>
      <c r="H111" t="s">
        <v>112</v>
      </c>
      <c r="I111" t="s">
        <v>446</v>
      </c>
      <c r="J111" t="s">
        <v>448</v>
      </c>
      <c r="K111">
        <v>23.45</v>
      </c>
      <c r="L111">
        <v>45.43</v>
      </c>
      <c r="M111" t="s">
        <v>484</v>
      </c>
      <c r="Q111">
        <v>3</v>
      </c>
      <c r="R111">
        <v>5</v>
      </c>
      <c r="S111" t="s">
        <v>1132</v>
      </c>
      <c r="T111" t="s">
        <v>2319</v>
      </c>
      <c r="U111" t="s">
        <v>3401</v>
      </c>
      <c r="V111" t="s">
        <v>3440</v>
      </c>
      <c r="W111">
        <v>128</v>
      </c>
      <c r="X111">
        <v>1003</v>
      </c>
      <c r="Y111">
        <v>11</v>
      </c>
      <c r="Z111" t="s">
        <v>3497</v>
      </c>
      <c r="AA111" t="s">
        <v>3705</v>
      </c>
      <c r="AB111" t="s">
        <v>558</v>
      </c>
      <c r="AC111">
        <v>54</v>
      </c>
    </row>
    <row r="112" spans="1:29" x14ac:dyDescent="0.25">
      <c r="A112" t="s">
        <v>35</v>
      </c>
      <c r="B112">
        <v>2025009</v>
      </c>
      <c r="C112" t="s">
        <v>86</v>
      </c>
      <c r="D112">
        <v>9</v>
      </c>
      <c r="E112" t="s">
        <v>92</v>
      </c>
      <c r="F112">
        <v>1200</v>
      </c>
      <c r="G112" t="s">
        <v>98</v>
      </c>
      <c r="H112" t="s">
        <v>112</v>
      </c>
      <c r="I112" t="s">
        <v>446</v>
      </c>
      <c r="J112" t="s">
        <v>448</v>
      </c>
      <c r="K112">
        <v>23.45</v>
      </c>
      <c r="L112">
        <v>45.43</v>
      </c>
      <c r="M112" t="s">
        <v>484</v>
      </c>
      <c r="Q112">
        <v>4</v>
      </c>
      <c r="R112">
        <v>9</v>
      </c>
      <c r="S112" t="s">
        <v>1133</v>
      </c>
      <c r="T112" t="s">
        <v>2320</v>
      </c>
      <c r="U112" t="s">
        <v>3399</v>
      </c>
      <c r="V112" t="s">
        <v>3453</v>
      </c>
      <c r="W112">
        <v>125</v>
      </c>
      <c r="X112">
        <v>1222</v>
      </c>
      <c r="Y112">
        <v>10</v>
      </c>
      <c r="Z112" t="s">
        <v>3485</v>
      </c>
      <c r="AA112" t="s">
        <v>3706</v>
      </c>
      <c r="AB112" t="s">
        <v>795</v>
      </c>
      <c r="AC112">
        <v>22</v>
      </c>
    </row>
    <row r="113" spans="1:29" x14ac:dyDescent="0.25">
      <c r="A113" t="s">
        <v>35</v>
      </c>
      <c r="B113">
        <v>2025009</v>
      </c>
      <c r="C113" t="s">
        <v>86</v>
      </c>
      <c r="D113">
        <v>9</v>
      </c>
      <c r="E113" t="s">
        <v>92</v>
      </c>
      <c r="F113">
        <v>1200</v>
      </c>
      <c r="G113" t="s">
        <v>98</v>
      </c>
      <c r="H113" t="s">
        <v>112</v>
      </c>
      <c r="I113" t="s">
        <v>446</v>
      </c>
      <c r="J113" t="s">
        <v>448</v>
      </c>
      <c r="K113">
        <v>23.45</v>
      </c>
      <c r="L113">
        <v>45.43</v>
      </c>
      <c r="M113" t="s">
        <v>484</v>
      </c>
      <c r="Q113">
        <v>5</v>
      </c>
      <c r="R113">
        <v>12</v>
      </c>
      <c r="S113" t="s">
        <v>1134</v>
      </c>
      <c r="T113" t="s">
        <v>2321</v>
      </c>
      <c r="U113" t="s">
        <v>3407</v>
      </c>
      <c r="V113" t="s">
        <v>3449</v>
      </c>
      <c r="W113">
        <v>120</v>
      </c>
      <c r="X113">
        <v>1127</v>
      </c>
      <c r="Y113">
        <v>6</v>
      </c>
      <c r="Z113" t="s">
        <v>3522</v>
      </c>
      <c r="AA113" t="s">
        <v>3707</v>
      </c>
      <c r="AB113" t="s">
        <v>573</v>
      </c>
      <c r="AC113">
        <v>41</v>
      </c>
    </row>
    <row r="114" spans="1:29" x14ac:dyDescent="0.25">
      <c r="A114" t="s">
        <v>35</v>
      </c>
      <c r="B114">
        <v>2025009</v>
      </c>
      <c r="C114" t="s">
        <v>86</v>
      </c>
      <c r="D114">
        <v>9</v>
      </c>
      <c r="E114" t="s">
        <v>92</v>
      </c>
      <c r="F114">
        <v>1200</v>
      </c>
      <c r="G114" t="s">
        <v>98</v>
      </c>
      <c r="H114" t="s">
        <v>112</v>
      </c>
      <c r="I114" t="s">
        <v>446</v>
      </c>
      <c r="J114" t="s">
        <v>448</v>
      </c>
      <c r="K114">
        <v>23.45</v>
      </c>
      <c r="L114">
        <v>45.43</v>
      </c>
      <c r="M114" t="s">
        <v>484</v>
      </c>
      <c r="Q114">
        <v>6</v>
      </c>
      <c r="R114">
        <v>8</v>
      </c>
      <c r="S114" t="s">
        <v>1135</v>
      </c>
      <c r="T114" t="s">
        <v>2322</v>
      </c>
      <c r="U114" t="s">
        <v>3398</v>
      </c>
      <c r="V114" t="s">
        <v>3461</v>
      </c>
      <c r="W114">
        <v>126</v>
      </c>
      <c r="X114">
        <v>1215</v>
      </c>
      <c r="Y114">
        <v>7</v>
      </c>
      <c r="Z114" t="s">
        <v>3499</v>
      </c>
      <c r="AA114" t="s">
        <v>3708</v>
      </c>
      <c r="AB114" t="s">
        <v>729</v>
      </c>
      <c r="AC114">
        <v>12</v>
      </c>
    </row>
    <row r="115" spans="1:29" x14ac:dyDescent="0.25">
      <c r="A115" t="s">
        <v>35</v>
      </c>
      <c r="B115">
        <v>2025009</v>
      </c>
      <c r="C115" t="s">
        <v>86</v>
      </c>
      <c r="D115">
        <v>9</v>
      </c>
      <c r="E115" t="s">
        <v>92</v>
      </c>
      <c r="F115">
        <v>1200</v>
      </c>
      <c r="G115" t="s">
        <v>98</v>
      </c>
      <c r="H115" t="s">
        <v>112</v>
      </c>
      <c r="I115" t="s">
        <v>446</v>
      </c>
      <c r="J115" t="s">
        <v>448</v>
      </c>
      <c r="K115">
        <v>23.45</v>
      </c>
      <c r="L115">
        <v>45.43</v>
      </c>
      <c r="M115" t="s">
        <v>484</v>
      </c>
      <c r="Q115">
        <v>7</v>
      </c>
      <c r="R115">
        <v>7</v>
      </c>
      <c r="S115" t="s">
        <v>1136</v>
      </c>
      <c r="T115" t="s">
        <v>2323</v>
      </c>
      <c r="U115" t="s">
        <v>3418</v>
      </c>
      <c r="V115" t="s">
        <v>3457</v>
      </c>
      <c r="W115">
        <v>125</v>
      </c>
      <c r="X115">
        <v>1078</v>
      </c>
      <c r="Y115">
        <v>3</v>
      </c>
      <c r="Z115" t="s">
        <v>3499</v>
      </c>
      <c r="AA115" t="s">
        <v>3709</v>
      </c>
      <c r="AB115" t="s">
        <v>6834</v>
      </c>
      <c r="AC115">
        <v>57</v>
      </c>
    </row>
    <row r="116" spans="1:29" x14ac:dyDescent="0.25">
      <c r="A116" t="s">
        <v>35</v>
      </c>
      <c r="B116">
        <v>2025009</v>
      </c>
      <c r="C116" t="s">
        <v>86</v>
      </c>
      <c r="D116">
        <v>9</v>
      </c>
      <c r="E116" t="s">
        <v>92</v>
      </c>
      <c r="F116">
        <v>1200</v>
      </c>
      <c r="G116" t="s">
        <v>98</v>
      </c>
      <c r="H116" t="s">
        <v>112</v>
      </c>
      <c r="I116" t="s">
        <v>446</v>
      </c>
      <c r="J116" t="s">
        <v>448</v>
      </c>
      <c r="K116">
        <v>23.45</v>
      </c>
      <c r="L116">
        <v>45.43</v>
      </c>
      <c r="M116" t="s">
        <v>484</v>
      </c>
      <c r="Q116">
        <v>8</v>
      </c>
      <c r="R116">
        <v>1</v>
      </c>
      <c r="S116" t="s">
        <v>1137</v>
      </c>
      <c r="T116" t="s">
        <v>2324</v>
      </c>
      <c r="U116" t="s">
        <v>3400</v>
      </c>
      <c r="V116" t="s">
        <v>3460</v>
      </c>
      <c r="W116">
        <v>133</v>
      </c>
      <c r="X116">
        <v>1083</v>
      </c>
      <c r="Y116">
        <v>2</v>
      </c>
      <c r="Z116" t="s">
        <v>3500</v>
      </c>
      <c r="AA116" t="s">
        <v>3710</v>
      </c>
      <c r="AB116" t="s">
        <v>619</v>
      </c>
      <c r="AC116">
        <v>16</v>
      </c>
    </row>
    <row r="117" spans="1:29" x14ac:dyDescent="0.25">
      <c r="A117" t="s">
        <v>35</v>
      </c>
      <c r="B117">
        <v>2025009</v>
      </c>
      <c r="C117" t="s">
        <v>86</v>
      </c>
      <c r="D117">
        <v>9</v>
      </c>
      <c r="E117" t="s">
        <v>92</v>
      </c>
      <c r="F117">
        <v>1200</v>
      </c>
      <c r="G117" t="s">
        <v>98</v>
      </c>
      <c r="H117" t="s">
        <v>112</v>
      </c>
      <c r="I117" t="s">
        <v>446</v>
      </c>
      <c r="J117" t="s">
        <v>448</v>
      </c>
      <c r="K117">
        <v>23.45</v>
      </c>
      <c r="L117">
        <v>45.43</v>
      </c>
      <c r="M117" t="s">
        <v>484</v>
      </c>
      <c r="Q117">
        <v>9</v>
      </c>
      <c r="R117">
        <v>6</v>
      </c>
      <c r="S117" t="s">
        <v>1138</v>
      </c>
      <c r="T117" t="s">
        <v>2325</v>
      </c>
      <c r="U117" t="s">
        <v>3397</v>
      </c>
      <c r="V117" t="s">
        <v>3442</v>
      </c>
      <c r="W117">
        <v>127</v>
      </c>
      <c r="X117">
        <v>1122</v>
      </c>
      <c r="Y117">
        <v>1</v>
      </c>
      <c r="Z117" t="s">
        <v>3509</v>
      </c>
      <c r="AA117" t="s">
        <v>3711</v>
      </c>
      <c r="AB117" t="s">
        <v>6895</v>
      </c>
      <c r="AC117">
        <v>7.5</v>
      </c>
    </row>
    <row r="118" spans="1:29" x14ac:dyDescent="0.25">
      <c r="A118" t="s">
        <v>35</v>
      </c>
      <c r="B118">
        <v>2025009</v>
      </c>
      <c r="C118" t="s">
        <v>86</v>
      </c>
      <c r="D118">
        <v>9</v>
      </c>
      <c r="E118" t="s">
        <v>92</v>
      </c>
      <c r="F118">
        <v>1200</v>
      </c>
      <c r="G118" t="s">
        <v>98</v>
      </c>
      <c r="H118" t="s">
        <v>112</v>
      </c>
      <c r="I118" t="s">
        <v>446</v>
      </c>
      <c r="J118" t="s">
        <v>448</v>
      </c>
      <c r="K118">
        <v>23.45</v>
      </c>
      <c r="L118">
        <v>45.43</v>
      </c>
      <c r="M118" t="s">
        <v>484</v>
      </c>
      <c r="Q118">
        <v>10</v>
      </c>
      <c r="R118">
        <v>2</v>
      </c>
      <c r="S118" t="s">
        <v>1139</v>
      </c>
      <c r="T118" t="s">
        <v>2326</v>
      </c>
      <c r="U118" t="s">
        <v>3415</v>
      </c>
      <c r="V118" t="s">
        <v>3459</v>
      </c>
      <c r="W118">
        <v>131</v>
      </c>
      <c r="X118">
        <v>1145</v>
      </c>
      <c r="Y118">
        <v>9</v>
      </c>
      <c r="Z118" t="s">
        <v>3519</v>
      </c>
      <c r="AA118" t="s">
        <v>3712</v>
      </c>
      <c r="AB118" t="s">
        <v>6885</v>
      </c>
      <c r="AC118">
        <v>94</v>
      </c>
    </row>
    <row r="119" spans="1:29" x14ac:dyDescent="0.25">
      <c r="A119" t="s">
        <v>35</v>
      </c>
      <c r="B119">
        <v>2025009</v>
      </c>
      <c r="C119" t="s">
        <v>86</v>
      </c>
      <c r="D119">
        <v>9</v>
      </c>
      <c r="E119" t="s">
        <v>92</v>
      </c>
      <c r="F119">
        <v>1200</v>
      </c>
      <c r="G119" t="s">
        <v>98</v>
      </c>
      <c r="H119" t="s">
        <v>112</v>
      </c>
      <c r="I119" t="s">
        <v>446</v>
      </c>
      <c r="J119" t="s">
        <v>448</v>
      </c>
      <c r="K119">
        <v>23.45</v>
      </c>
      <c r="L119">
        <v>45.43</v>
      </c>
      <c r="M119" t="s">
        <v>484</v>
      </c>
      <c r="Q119">
        <v>11</v>
      </c>
      <c r="R119">
        <v>3</v>
      </c>
      <c r="S119" t="s">
        <v>1140</v>
      </c>
      <c r="T119" t="s">
        <v>2327</v>
      </c>
      <c r="U119" t="s">
        <v>3408</v>
      </c>
      <c r="V119" t="s">
        <v>3455</v>
      </c>
      <c r="W119">
        <v>129</v>
      </c>
      <c r="X119">
        <v>1098</v>
      </c>
      <c r="Y119">
        <v>12</v>
      </c>
      <c r="Z119" t="s">
        <v>3494</v>
      </c>
      <c r="AA119" t="s">
        <v>3713</v>
      </c>
      <c r="AB119" t="s">
        <v>6896</v>
      </c>
      <c r="AC119">
        <v>162</v>
      </c>
    </row>
    <row r="120" spans="1:29" x14ac:dyDescent="0.25">
      <c r="A120" t="s">
        <v>35</v>
      </c>
      <c r="B120">
        <v>2025009</v>
      </c>
      <c r="C120" t="s">
        <v>86</v>
      </c>
      <c r="D120">
        <v>9</v>
      </c>
      <c r="E120" t="s">
        <v>92</v>
      </c>
      <c r="F120">
        <v>1200</v>
      </c>
      <c r="G120" t="s">
        <v>98</v>
      </c>
      <c r="H120" t="s">
        <v>112</v>
      </c>
      <c r="I120" t="s">
        <v>446</v>
      </c>
      <c r="J120" t="s">
        <v>448</v>
      </c>
      <c r="K120">
        <v>23.45</v>
      </c>
      <c r="L120">
        <v>45.43</v>
      </c>
      <c r="M120" t="s">
        <v>484</v>
      </c>
      <c r="Q120">
        <v>12</v>
      </c>
      <c r="R120">
        <v>4</v>
      </c>
      <c r="S120" t="s">
        <v>1141</v>
      </c>
      <c r="T120" t="s">
        <v>2328</v>
      </c>
      <c r="U120" t="s">
        <v>3413</v>
      </c>
      <c r="V120" t="s">
        <v>3456</v>
      </c>
      <c r="W120">
        <v>127</v>
      </c>
      <c r="X120">
        <v>1155</v>
      </c>
      <c r="Y120">
        <v>4</v>
      </c>
      <c r="Z120" t="s">
        <v>3523</v>
      </c>
      <c r="AA120" t="s">
        <v>3714</v>
      </c>
      <c r="AB120" t="s">
        <v>6897</v>
      </c>
      <c r="AC120">
        <v>18</v>
      </c>
    </row>
    <row r="121" spans="1:29" x14ac:dyDescent="0.25">
      <c r="A121" t="s">
        <v>35</v>
      </c>
      <c r="B121">
        <v>2025010</v>
      </c>
      <c r="C121" t="s">
        <v>86</v>
      </c>
      <c r="D121">
        <v>10</v>
      </c>
      <c r="E121" t="s">
        <v>92</v>
      </c>
      <c r="F121">
        <v>1400</v>
      </c>
      <c r="G121" t="s">
        <v>98</v>
      </c>
      <c r="H121" t="s">
        <v>113</v>
      </c>
      <c r="I121" t="s">
        <v>446</v>
      </c>
      <c r="J121" t="s">
        <v>448</v>
      </c>
      <c r="K121">
        <v>13.59</v>
      </c>
      <c r="L121">
        <v>35.159999999999997</v>
      </c>
      <c r="M121" t="s">
        <v>485</v>
      </c>
      <c r="N121" t="s">
        <v>801</v>
      </c>
      <c r="Q121">
        <v>1</v>
      </c>
      <c r="R121">
        <v>7</v>
      </c>
      <c r="S121" t="s">
        <v>1142</v>
      </c>
      <c r="T121" t="s">
        <v>2329</v>
      </c>
      <c r="U121" t="s">
        <v>3413</v>
      </c>
      <c r="V121" t="s">
        <v>3456</v>
      </c>
      <c r="W121">
        <v>122</v>
      </c>
      <c r="X121">
        <v>1085</v>
      </c>
      <c r="Y121">
        <v>12</v>
      </c>
      <c r="Z121" t="s">
        <v>3478</v>
      </c>
      <c r="AA121" t="s">
        <v>3715</v>
      </c>
      <c r="AB121" t="s">
        <v>801</v>
      </c>
      <c r="AC121">
        <v>8.1</v>
      </c>
    </row>
    <row r="122" spans="1:29" x14ac:dyDescent="0.25">
      <c r="A122" t="s">
        <v>35</v>
      </c>
      <c r="B122">
        <v>2025010</v>
      </c>
      <c r="C122" t="s">
        <v>86</v>
      </c>
      <c r="D122">
        <v>10</v>
      </c>
      <c r="E122" t="s">
        <v>92</v>
      </c>
      <c r="F122">
        <v>1400</v>
      </c>
      <c r="G122" t="s">
        <v>98</v>
      </c>
      <c r="H122" t="s">
        <v>113</v>
      </c>
      <c r="I122" t="s">
        <v>446</v>
      </c>
      <c r="J122" t="s">
        <v>448</v>
      </c>
      <c r="K122">
        <v>13.59</v>
      </c>
      <c r="L122">
        <v>35.159999999999997</v>
      </c>
      <c r="M122" t="s">
        <v>485</v>
      </c>
      <c r="N122" t="s">
        <v>801</v>
      </c>
      <c r="Q122">
        <v>2</v>
      </c>
      <c r="R122">
        <v>13</v>
      </c>
      <c r="S122" t="s">
        <v>1143</v>
      </c>
      <c r="T122" t="s">
        <v>2330</v>
      </c>
      <c r="U122" t="s">
        <v>3407</v>
      </c>
      <c r="V122" t="s">
        <v>3442</v>
      </c>
      <c r="W122">
        <v>118</v>
      </c>
      <c r="X122">
        <v>1045</v>
      </c>
      <c r="Y122">
        <v>2</v>
      </c>
      <c r="Z122" t="s">
        <v>3479</v>
      </c>
      <c r="AA122" t="s">
        <v>3716</v>
      </c>
      <c r="AB122" t="s">
        <v>821</v>
      </c>
      <c r="AC122">
        <v>19</v>
      </c>
    </row>
    <row r="123" spans="1:29" x14ac:dyDescent="0.25">
      <c r="A123" t="s">
        <v>35</v>
      </c>
      <c r="B123">
        <v>2025010</v>
      </c>
      <c r="C123" t="s">
        <v>86</v>
      </c>
      <c r="D123">
        <v>10</v>
      </c>
      <c r="E123" t="s">
        <v>92</v>
      </c>
      <c r="F123">
        <v>1400</v>
      </c>
      <c r="G123" t="s">
        <v>98</v>
      </c>
      <c r="H123" t="s">
        <v>113</v>
      </c>
      <c r="I123" t="s">
        <v>446</v>
      </c>
      <c r="J123" t="s">
        <v>448</v>
      </c>
      <c r="K123">
        <v>13.59</v>
      </c>
      <c r="L123">
        <v>35.159999999999997</v>
      </c>
      <c r="M123" t="s">
        <v>485</v>
      </c>
      <c r="N123" t="s">
        <v>801</v>
      </c>
      <c r="Q123">
        <v>3</v>
      </c>
      <c r="R123">
        <v>11</v>
      </c>
      <c r="S123" t="s">
        <v>1144</v>
      </c>
      <c r="T123" t="s">
        <v>2331</v>
      </c>
      <c r="U123" t="s">
        <v>3409</v>
      </c>
      <c r="V123" t="s">
        <v>3444</v>
      </c>
      <c r="W123">
        <v>120</v>
      </c>
      <c r="X123">
        <v>1039</v>
      </c>
      <c r="Y123">
        <v>5</v>
      </c>
      <c r="Z123" t="s">
        <v>3489</v>
      </c>
      <c r="AA123" t="s">
        <v>3717</v>
      </c>
      <c r="AB123" t="s">
        <v>6898</v>
      </c>
      <c r="AC123">
        <v>9.1999999999999993</v>
      </c>
    </row>
    <row r="124" spans="1:29" x14ac:dyDescent="0.25">
      <c r="A124" t="s">
        <v>35</v>
      </c>
      <c r="B124">
        <v>2025010</v>
      </c>
      <c r="C124" t="s">
        <v>86</v>
      </c>
      <c r="D124">
        <v>10</v>
      </c>
      <c r="E124" t="s">
        <v>92</v>
      </c>
      <c r="F124">
        <v>1400</v>
      </c>
      <c r="G124" t="s">
        <v>98</v>
      </c>
      <c r="H124" t="s">
        <v>113</v>
      </c>
      <c r="I124" t="s">
        <v>446</v>
      </c>
      <c r="J124" t="s">
        <v>448</v>
      </c>
      <c r="K124">
        <v>13.59</v>
      </c>
      <c r="L124">
        <v>35.159999999999997</v>
      </c>
      <c r="M124" t="s">
        <v>485</v>
      </c>
      <c r="N124" t="s">
        <v>801</v>
      </c>
      <c r="Q124">
        <v>4</v>
      </c>
      <c r="R124">
        <v>6</v>
      </c>
      <c r="S124" t="s">
        <v>1145</v>
      </c>
      <c r="T124" t="s">
        <v>2332</v>
      </c>
      <c r="U124" t="s">
        <v>3404</v>
      </c>
      <c r="V124" t="s">
        <v>3460</v>
      </c>
      <c r="W124">
        <v>125</v>
      </c>
      <c r="X124">
        <v>1130</v>
      </c>
      <c r="Y124">
        <v>4</v>
      </c>
      <c r="Z124" t="s">
        <v>3506</v>
      </c>
      <c r="AA124" t="s">
        <v>3718</v>
      </c>
      <c r="AB124" t="s">
        <v>6899</v>
      </c>
      <c r="AC124">
        <v>7.4</v>
      </c>
    </row>
    <row r="125" spans="1:29" x14ac:dyDescent="0.25">
      <c r="A125" t="s">
        <v>35</v>
      </c>
      <c r="B125">
        <v>2025010</v>
      </c>
      <c r="C125" t="s">
        <v>86</v>
      </c>
      <c r="D125">
        <v>10</v>
      </c>
      <c r="E125" t="s">
        <v>92</v>
      </c>
      <c r="F125">
        <v>1400</v>
      </c>
      <c r="G125" t="s">
        <v>98</v>
      </c>
      <c r="H125" t="s">
        <v>113</v>
      </c>
      <c r="I125" t="s">
        <v>446</v>
      </c>
      <c r="J125" t="s">
        <v>448</v>
      </c>
      <c r="K125">
        <v>13.59</v>
      </c>
      <c r="L125">
        <v>35.159999999999997</v>
      </c>
      <c r="M125" t="s">
        <v>485</v>
      </c>
      <c r="N125" t="s">
        <v>801</v>
      </c>
      <c r="Q125">
        <v>5</v>
      </c>
      <c r="R125">
        <v>8</v>
      </c>
      <c r="S125" t="s">
        <v>1146</v>
      </c>
      <c r="T125" t="s">
        <v>2333</v>
      </c>
      <c r="U125" t="s">
        <v>3398</v>
      </c>
      <c r="V125" t="s">
        <v>3459</v>
      </c>
      <c r="W125">
        <v>123</v>
      </c>
      <c r="X125">
        <v>1104</v>
      </c>
      <c r="Y125">
        <v>7</v>
      </c>
      <c r="Z125" t="s">
        <v>3521</v>
      </c>
      <c r="AA125" t="s">
        <v>3719</v>
      </c>
      <c r="AB125" t="s">
        <v>6892</v>
      </c>
      <c r="AC125">
        <v>13</v>
      </c>
    </row>
    <row r="126" spans="1:29" x14ac:dyDescent="0.25">
      <c r="A126" t="s">
        <v>35</v>
      </c>
      <c r="B126">
        <v>2025010</v>
      </c>
      <c r="C126" t="s">
        <v>86</v>
      </c>
      <c r="D126">
        <v>10</v>
      </c>
      <c r="E126" t="s">
        <v>92</v>
      </c>
      <c r="F126">
        <v>1400</v>
      </c>
      <c r="G126" t="s">
        <v>98</v>
      </c>
      <c r="H126" t="s">
        <v>113</v>
      </c>
      <c r="I126" t="s">
        <v>446</v>
      </c>
      <c r="J126" t="s">
        <v>448</v>
      </c>
      <c r="K126">
        <v>13.59</v>
      </c>
      <c r="L126">
        <v>35.159999999999997</v>
      </c>
      <c r="M126" t="s">
        <v>485</v>
      </c>
      <c r="N126" t="s">
        <v>801</v>
      </c>
      <c r="Q126">
        <v>6</v>
      </c>
      <c r="R126">
        <v>1</v>
      </c>
      <c r="S126" t="s">
        <v>1147</v>
      </c>
      <c r="T126" t="s">
        <v>2334</v>
      </c>
      <c r="U126" t="s">
        <v>3411</v>
      </c>
      <c r="V126" t="s">
        <v>3449</v>
      </c>
      <c r="W126">
        <v>135</v>
      </c>
      <c r="X126">
        <v>1176</v>
      </c>
      <c r="Y126">
        <v>14</v>
      </c>
      <c r="Z126" t="s">
        <v>3482</v>
      </c>
      <c r="AA126" t="s">
        <v>3720</v>
      </c>
      <c r="AB126" t="s">
        <v>6872</v>
      </c>
      <c r="AC126">
        <v>2.5</v>
      </c>
    </row>
    <row r="127" spans="1:29" x14ac:dyDescent="0.25">
      <c r="A127" t="s">
        <v>35</v>
      </c>
      <c r="B127">
        <v>2025010</v>
      </c>
      <c r="C127" t="s">
        <v>86</v>
      </c>
      <c r="D127">
        <v>10</v>
      </c>
      <c r="E127" t="s">
        <v>92</v>
      </c>
      <c r="F127">
        <v>1400</v>
      </c>
      <c r="G127" t="s">
        <v>98</v>
      </c>
      <c r="H127" t="s">
        <v>113</v>
      </c>
      <c r="I127" t="s">
        <v>446</v>
      </c>
      <c r="J127" t="s">
        <v>448</v>
      </c>
      <c r="K127">
        <v>13.59</v>
      </c>
      <c r="L127">
        <v>35.159999999999997</v>
      </c>
      <c r="M127" t="s">
        <v>485</v>
      </c>
      <c r="N127" t="s">
        <v>801</v>
      </c>
      <c r="Q127">
        <v>7</v>
      </c>
      <c r="R127">
        <v>10</v>
      </c>
      <c r="S127" t="s">
        <v>1148</v>
      </c>
      <c r="T127" t="s">
        <v>2335</v>
      </c>
      <c r="U127" t="s">
        <v>3399</v>
      </c>
      <c r="V127" t="s">
        <v>3451</v>
      </c>
      <c r="W127">
        <v>121</v>
      </c>
      <c r="X127">
        <v>1108</v>
      </c>
      <c r="Y127">
        <v>9</v>
      </c>
      <c r="Z127" t="s">
        <v>3524</v>
      </c>
      <c r="AA127" t="s">
        <v>3721</v>
      </c>
      <c r="AB127" t="s">
        <v>6900</v>
      </c>
      <c r="AC127">
        <v>19</v>
      </c>
    </row>
    <row r="128" spans="1:29" x14ac:dyDescent="0.25">
      <c r="A128" t="s">
        <v>35</v>
      </c>
      <c r="B128">
        <v>2025010</v>
      </c>
      <c r="C128" t="s">
        <v>86</v>
      </c>
      <c r="D128">
        <v>10</v>
      </c>
      <c r="E128" t="s">
        <v>92</v>
      </c>
      <c r="F128">
        <v>1400</v>
      </c>
      <c r="G128" t="s">
        <v>98</v>
      </c>
      <c r="H128" t="s">
        <v>113</v>
      </c>
      <c r="I128" t="s">
        <v>446</v>
      </c>
      <c r="J128" t="s">
        <v>448</v>
      </c>
      <c r="K128">
        <v>13.59</v>
      </c>
      <c r="L128">
        <v>35.159999999999997</v>
      </c>
      <c r="M128" t="s">
        <v>485</v>
      </c>
      <c r="N128" t="s">
        <v>801</v>
      </c>
      <c r="Q128">
        <v>8</v>
      </c>
      <c r="R128">
        <v>9</v>
      </c>
      <c r="S128" t="s">
        <v>1149</v>
      </c>
      <c r="T128" t="s">
        <v>2336</v>
      </c>
      <c r="U128" t="s">
        <v>3417</v>
      </c>
      <c r="V128" t="s">
        <v>3443</v>
      </c>
      <c r="W128">
        <v>122</v>
      </c>
      <c r="X128">
        <v>1248</v>
      </c>
      <c r="Y128">
        <v>3</v>
      </c>
      <c r="Z128" t="s">
        <v>3496</v>
      </c>
      <c r="AA128" t="s">
        <v>3722</v>
      </c>
      <c r="AB128" t="s">
        <v>946</v>
      </c>
      <c r="AC128">
        <v>48</v>
      </c>
    </row>
    <row r="129" spans="1:29" x14ac:dyDescent="0.25">
      <c r="A129" t="s">
        <v>35</v>
      </c>
      <c r="B129">
        <v>2025010</v>
      </c>
      <c r="C129" t="s">
        <v>86</v>
      </c>
      <c r="D129">
        <v>10</v>
      </c>
      <c r="E129" t="s">
        <v>92</v>
      </c>
      <c r="F129">
        <v>1400</v>
      </c>
      <c r="G129" t="s">
        <v>98</v>
      </c>
      <c r="H129" t="s">
        <v>113</v>
      </c>
      <c r="I129" t="s">
        <v>446</v>
      </c>
      <c r="J129" t="s">
        <v>448</v>
      </c>
      <c r="K129">
        <v>13.59</v>
      </c>
      <c r="L129">
        <v>35.159999999999997</v>
      </c>
      <c r="M129" t="s">
        <v>485</v>
      </c>
      <c r="N129" t="s">
        <v>801</v>
      </c>
      <c r="Q129">
        <v>9</v>
      </c>
      <c r="R129">
        <v>4</v>
      </c>
      <c r="S129" t="s">
        <v>1150</v>
      </c>
      <c r="T129" t="s">
        <v>2337</v>
      </c>
      <c r="U129" t="s">
        <v>3405</v>
      </c>
      <c r="V129" t="s">
        <v>3443</v>
      </c>
      <c r="W129">
        <v>117</v>
      </c>
      <c r="X129">
        <v>1211</v>
      </c>
      <c r="Y129">
        <v>6</v>
      </c>
      <c r="Z129" t="s">
        <v>3490</v>
      </c>
      <c r="AA129" t="s">
        <v>3723</v>
      </c>
      <c r="AB129" t="s">
        <v>6901</v>
      </c>
      <c r="AC129">
        <v>55</v>
      </c>
    </row>
    <row r="130" spans="1:29" x14ac:dyDescent="0.25">
      <c r="A130" t="s">
        <v>35</v>
      </c>
      <c r="B130">
        <v>2025010</v>
      </c>
      <c r="C130" t="s">
        <v>86</v>
      </c>
      <c r="D130">
        <v>10</v>
      </c>
      <c r="E130" t="s">
        <v>92</v>
      </c>
      <c r="F130">
        <v>1400</v>
      </c>
      <c r="G130" t="s">
        <v>98</v>
      </c>
      <c r="H130" t="s">
        <v>113</v>
      </c>
      <c r="I130" t="s">
        <v>446</v>
      </c>
      <c r="J130" t="s">
        <v>448</v>
      </c>
      <c r="K130">
        <v>13.59</v>
      </c>
      <c r="L130">
        <v>35.159999999999997</v>
      </c>
      <c r="M130" t="s">
        <v>485</v>
      </c>
      <c r="N130" t="s">
        <v>801</v>
      </c>
      <c r="Q130">
        <v>10</v>
      </c>
      <c r="R130">
        <v>2</v>
      </c>
      <c r="S130" t="s">
        <v>1151</v>
      </c>
      <c r="T130" t="s">
        <v>2338</v>
      </c>
      <c r="U130" t="s">
        <v>3403</v>
      </c>
      <c r="V130" t="s">
        <v>3448</v>
      </c>
      <c r="W130">
        <v>134</v>
      </c>
      <c r="X130">
        <v>1068</v>
      </c>
      <c r="Y130">
        <v>8</v>
      </c>
      <c r="Z130" t="s">
        <v>3490</v>
      </c>
      <c r="AA130" t="s">
        <v>3724</v>
      </c>
      <c r="AB130" t="s">
        <v>6901</v>
      </c>
      <c r="AC130">
        <v>13</v>
      </c>
    </row>
    <row r="131" spans="1:29" x14ac:dyDescent="0.25">
      <c r="A131" t="s">
        <v>35</v>
      </c>
      <c r="B131">
        <v>2025010</v>
      </c>
      <c r="C131" t="s">
        <v>86</v>
      </c>
      <c r="D131">
        <v>10</v>
      </c>
      <c r="E131" t="s">
        <v>92</v>
      </c>
      <c r="F131">
        <v>1400</v>
      </c>
      <c r="G131" t="s">
        <v>98</v>
      </c>
      <c r="H131" t="s">
        <v>113</v>
      </c>
      <c r="I131" t="s">
        <v>446</v>
      </c>
      <c r="J131" t="s">
        <v>448</v>
      </c>
      <c r="K131">
        <v>13.59</v>
      </c>
      <c r="L131">
        <v>35.159999999999997</v>
      </c>
      <c r="M131" t="s">
        <v>485</v>
      </c>
      <c r="N131" t="s">
        <v>801</v>
      </c>
      <c r="Q131">
        <v>11</v>
      </c>
      <c r="R131">
        <v>5</v>
      </c>
      <c r="S131" t="s">
        <v>1152</v>
      </c>
      <c r="T131" t="s">
        <v>2339</v>
      </c>
      <c r="U131" t="s">
        <v>3401</v>
      </c>
      <c r="V131" t="s">
        <v>3453</v>
      </c>
      <c r="W131">
        <v>126</v>
      </c>
      <c r="X131">
        <v>1088</v>
      </c>
      <c r="Y131">
        <v>1</v>
      </c>
      <c r="Z131" t="s">
        <v>3497</v>
      </c>
      <c r="AA131" t="s">
        <v>3725</v>
      </c>
      <c r="AB131" t="s">
        <v>6902</v>
      </c>
      <c r="AC131">
        <v>8.9</v>
      </c>
    </row>
    <row r="132" spans="1:29" x14ac:dyDescent="0.25">
      <c r="A132" t="s">
        <v>35</v>
      </c>
      <c r="B132">
        <v>2025010</v>
      </c>
      <c r="C132" t="s">
        <v>86</v>
      </c>
      <c r="D132">
        <v>10</v>
      </c>
      <c r="E132" t="s">
        <v>92</v>
      </c>
      <c r="F132">
        <v>1400</v>
      </c>
      <c r="G132" t="s">
        <v>98</v>
      </c>
      <c r="H132" t="s">
        <v>113</v>
      </c>
      <c r="I132" t="s">
        <v>446</v>
      </c>
      <c r="J132" t="s">
        <v>448</v>
      </c>
      <c r="K132">
        <v>13.59</v>
      </c>
      <c r="L132">
        <v>35.159999999999997</v>
      </c>
      <c r="M132" t="s">
        <v>485</v>
      </c>
      <c r="N132" t="s">
        <v>801</v>
      </c>
      <c r="Q132">
        <v>12</v>
      </c>
      <c r="R132">
        <v>12</v>
      </c>
      <c r="S132" t="s">
        <v>1153</v>
      </c>
      <c r="T132" t="s">
        <v>2340</v>
      </c>
      <c r="U132" t="s">
        <v>3414</v>
      </c>
      <c r="V132" t="s">
        <v>3443</v>
      </c>
      <c r="W132">
        <v>119</v>
      </c>
      <c r="X132">
        <v>1208</v>
      </c>
      <c r="Y132">
        <v>10</v>
      </c>
      <c r="Z132" t="s">
        <v>3515</v>
      </c>
      <c r="AA132" t="s">
        <v>3726</v>
      </c>
      <c r="AB132" t="s">
        <v>6903</v>
      </c>
      <c r="AC132">
        <v>53</v>
      </c>
    </row>
    <row r="133" spans="1:29" x14ac:dyDescent="0.25">
      <c r="A133" t="s">
        <v>35</v>
      </c>
      <c r="B133">
        <v>2025010</v>
      </c>
      <c r="C133" t="s">
        <v>86</v>
      </c>
      <c r="D133">
        <v>10</v>
      </c>
      <c r="E133" t="s">
        <v>92</v>
      </c>
      <c r="F133">
        <v>1400</v>
      </c>
      <c r="G133" t="s">
        <v>98</v>
      </c>
      <c r="H133" t="s">
        <v>113</v>
      </c>
      <c r="I133" t="s">
        <v>446</v>
      </c>
      <c r="J133" t="s">
        <v>448</v>
      </c>
      <c r="K133">
        <v>13.59</v>
      </c>
      <c r="L133">
        <v>35.159999999999997</v>
      </c>
      <c r="M133" t="s">
        <v>485</v>
      </c>
      <c r="N133" t="s">
        <v>801</v>
      </c>
      <c r="Q133">
        <v>13</v>
      </c>
      <c r="R133">
        <v>3</v>
      </c>
      <c r="S133" t="s">
        <v>1154</v>
      </c>
      <c r="T133" t="s">
        <v>2341</v>
      </c>
      <c r="U133" t="s">
        <v>3410</v>
      </c>
      <c r="V133" t="s">
        <v>3457</v>
      </c>
      <c r="W133">
        <v>132</v>
      </c>
      <c r="X133">
        <v>1134</v>
      </c>
      <c r="Y133">
        <v>13</v>
      </c>
      <c r="Z133" t="s">
        <v>3515</v>
      </c>
      <c r="AA133" t="s">
        <v>3727</v>
      </c>
      <c r="AB133" t="s">
        <v>6904</v>
      </c>
      <c r="AC133">
        <v>181</v>
      </c>
    </row>
    <row r="134" spans="1:29" x14ac:dyDescent="0.25">
      <c r="A134" t="s">
        <v>35</v>
      </c>
      <c r="B134">
        <v>2025010</v>
      </c>
      <c r="C134" t="s">
        <v>86</v>
      </c>
      <c r="D134">
        <v>10</v>
      </c>
      <c r="E134" t="s">
        <v>92</v>
      </c>
      <c r="F134">
        <v>1400</v>
      </c>
      <c r="G134" t="s">
        <v>98</v>
      </c>
      <c r="H134" t="s">
        <v>113</v>
      </c>
      <c r="I134" t="s">
        <v>446</v>
      </c>
      <c r="J134" t="s">
        <v>448</v>
      </c>
      <c r="K134">
        <v>13.59</v>
      </c>
      <c r="L134">
        <v>35.159999999999997</v>
      </c>
      <c r="M134" t="s">
        <v>485</v>
      </c>
      <c r="N134" t="s">
        <v>801</v>
      </c>
      <c r="Q134">
        <v>14</v>
      </c>
      <c r="R134">
        <v>14</v>
      </c>
      <c r="S134" t="s">
        <v>1155</v>
      </c>
      <c r="T134" t="s">
        <v>2342</v>
      </c>
      <c r="U134" t="s">
        <v>3402</v>
      </c>
      <c r="V134" t="s">
        <v>3447</v>
      </c>
      <c r="W134">
        <v>114</v>
      </c>
      <c r="X134">
        <v>1067</v>
      </c>
      <c r="Y134">
        <v>11</v>
      </c>
      <c r="Z134" t="s">
        <v>3492</v>
      </c>
      <c r="AA134" t="s">
        <v>3728</v>
      </c>
      <c r="AB134" t="s">
        <v>6905</v>
      </c>
      <c r="AC134">
        <v>42</v>
      </c>
    </row>
    <row r="135" spans="1:29" x14ac:dyDescent="0.25">
      <c r="A135" t="s">
        <v>36</v>
      </c>
      <c r="B135">
        <v>2025011</v>
      </c>
      <c r="C135" t="s">
        <v>87</v>
      </c>
      <c r="D135">
        <v>1</v>
      </c>
      <c r="E135" t="s">
        <v>88</v>
      </c>
      <c r="F135">
        <v>1200</v>
      </c>
      <c r="G135" t="s">
        <v>98</v>
      </c>
      <c r="H135" t="s">
        <v>114</v>
      </c>
      <c r="I135" t="s">
        <v>446</v>
      </c>
      <c r="J135" t="s">
        <v>448</v>
      </c>
      <c r="K135">
        <v>23.67</v>
      </c>
      <c r="L135">
        <v>46.31</v>
      </c>
      <c r="M135" t="s">
        <v>486</v>
      </c>
      <c r="Q135">
        <v>1</v>
      </c>
      <c r="R135">
        <v>4</v>
      </c>
      <c r="S135" t="s">
        <v>1156</v>
      </c>
      <c r="T135" t="s">
        <v>2343</v>
      </c>
      <c r="U135" t="s">
        <v>3403</v>
      </c>
      <c r="V135" t="s">
        <v>3446</v>
      </c>
      <c r="W135">
        <v>130</v>
      </c>
      <c r="X135">
        <v>1182</v>
      </c>
      <c r="Y135">
        <v>5</v>
      </c>
      <c r="Z135" t="s">
        <v>3478</v>
      </c>
      <c r="AA135" t="s">
        <v>3729</v>
      </c>
      <c r="AB135" t="s">
        <v>486</v>
      </c>
      <c r="AC135">
        <v>3.8</v>
      </c>
    </row>
    <row r="136" spans="1:29" x14ac:dyDescent="0.25">
      <c r="A136" t="s">
        <v>36</v>
      </c>
      <c r="B136">
        <v>2025011</v>
      </c>
      <c r="C136" t="s">
        <v>87</v>
      </c>
      <c r="D136">
        <v>1</v>
      </c>
      <c r="E136" t="s">
        <v>88</v>
      </c>
      <c r="F136">
        <v>1200</v>
      </c>
      <c r="G136" t="s">
        <v>98</v>
      </c>
      <c r="H136" t="s">
        <v>114</v>
      </c>
      <c r="I136" t="s">
        <v>446</v>
      </c>
      <c r="J136" t="s">
        <v>448</v>
      </c>
      <c r="K136">
        <v>23.67</v>
      </c>
      <c r="L136">
        <v>46.31</v>
      </c>
      <c r="M136" t="s">
        <v>486</v>
      </c>
      <c r="Q136">
        <v>2</v>
      </c>
      <c r="R136">
        <v>9</v>
      </c>
      <c r="S136" t="s">
        <v>1157</v>
      </c>
      <c r="T136" t="s">
        <v>2344</v>
      </c>
      <c r="U136" t="s">
        <v>3419</v>
      </c>
      <c r="V136" t="s">
        <v>3457</v>
      </c>
      <c r="W136">
        <v>122</v>
      </c>
      <c r="X136">
        <v>1083</v>
      </c>
      <c r="Y136">
        <v>3</v>
      </c>
      <c r="Z136" t="s">
        <v>3479</v>
      </c>
      <c r="AA136" t="s">
        <v>3730</v>
      </c>
      <c r="AB136" t="s">
        <v>492</v>
      </c>
      <c r="AC136">
        <v>15</v>
      </c>
    </row>
    <row r="137" spans="1:29" x14ac:dyDescent="0.25">
      <c r="A137" t="s">
        <v>36</v>
      </c>
      <c r="B137">
        <v>2025011</v>
      </c>
      <c r="C137" t="s">
        <v>87</v>
      </c>
      <c r="D137">
        <v>1</v>
      </c>
      <c r="E137" t="s">
        <v>88</v>
      </c>
      <c r="F137">
        <v>1200</v>
      </c>
      <c r="G137" t="s">
        <v>98</v>
      </c>
      <c r="H137" t="s">
        <v>114</v>
      </c>
      <c r="I137" t="s">
        <v>446</v>
      </c>
      <c r="J137" t="s">
        <v>448</v>
      </c>
      <c r="K137">
        <v>23.67</v>
      </c>
      <c r="L137">
        <v>46.31</v>
      </c>
      <c r="M137" t="s">
        <v>486</v>
      </c>
      <c r="Q137">
        <v>3</v>
      </c>
      <c r="R137">
        <v>6</v>
      </c>
      <c r="S137" t="s">
        <v>1158</v>
      </c>
      <c r="T137" t="s">
        <v>2345</v>
      </c>
      <c r="U137" t="s">
        <v>3407</v>
      </c>
      <c r="V137" t="s">
        <v>3448</v>
      </c>
      <c r="W137">
        <v>129</v>
      </c>
      <c r="X137">
        <v>1051</v>
      </c>
      <c r="Y137">
        <v>9</v>
      </c>
      <c r="Z137" t="s">
        <v>3481</v>
      </c>
      <c r="AA137" t="s">
        <v>3731</v>
      </c>
      <c r="AB137" t="s">
        <v>6906</v>
      </c>
      <c r="AC137">
        <v>9.1999999999999993</v>
      </c>
    </row>
    <row r="138" spans="1:29" x14ac:dyDescent="0.25">
      <c r="A138" t="s">
        <v>36</v>
      </c>
      <c r="B138">
        <v>2025011</v>
      </c>
      <c r="C138" t="s">
        <v>87</v>
      </c>
      <c r="D138">
        <v>1</v>
      </c>
      <c r="E138" t="s">
        <v>88</v>
      </c>
      <c r="F138">
        <v>1200</v>
      </c>
      <c r="G138" t="s">
        <v>98</v>
      </c>
      <c r="H138" t="s">
        <v>114</v>
      </c>
      <c r="I138" t="s">
        <v>446</v>
      </c>
      <c r="J138" t="s">
        <v>448</v>
      </c>
      <c r="K138">
        <v>23.67</v>
      </c>
      <c r="L138">
        <v>46.31</v>
      </c>
      <c r="M138" t="s">
        <v>486</v>
      </c>
      <c r="Q138">
        <v>4</v>
      </c>
      <c r="R138">
        <v>7</v>
      </c>
      <c r="S138" t="s">
        <v>1159</v>
      </c>
      <c r="T138" t="s">
        <v>2346</v>
      </c>
      <c r="U138" t="s">
        <v>3397</v>
      </c>
      <c r="V138" t="s">
        <v>3440</v>
      </c>
      <c r="W138">
        <v>129</v>
      </c>
      <c r="X138">
        <v>1008</v>
      </c>
      <c r="Y138">
        <v>7</v>
      </c>
      <c r="Z138" t="s">
        <v>3483</v>
      </c>
      <c r="AA138" t="s">
        <v>3643</v>
      </c>
      <c r="AB138" t="s">
        <v>6907</v>
      </c>
      <c r="AC138">
        <v>11</v>
      </c>
    </row>
    <row r="139" spans="1:29" x14ac:dyDescent="0.25">
      <c r="A139" t="s">
        <v>36</v>
      </c>
      <c r="B139">
        <v>2025011</v>
      </c>
      <c r="C139" t="s">
        <v>87</v>
      </c>
      <c r="D139">
        <v>1</v>
      </c>
      <c r="E139" t="s">
        <v>88</v>
      </c>
      <c r="F139">
        <v>1200</v>
      </c>
      <c r="G139" t="s">
        <v>98</v>
      </c>
      <c r="H139" t="s">
        <v>114</v>
      </c>
      <c r="I139" t="s">
        <v>446</v>
      </c>
      <c r="J139" t="s">
        <v>448</v>
      </c>
      <c r="K139">
        <v>23.67</v>
      </c>
      <c r="L139">
        <v>46.31</v>
      </c>
      <c r="M139" t="s">
        <v>486</v>
      </c>
      <c r="Q139">
        <v>5</v>
      </c>
      <c r="R139">
        <v>2</v>
      </c>
      <c r="S139" t="s">
        <v>1160</v>
      </c>
      <c r="T139" t="s">
        <v>2347</v>
      </c>
      <c r="U139" t="s">
        <v>3413</v>
      </c>
      <c r="V139" t="s">
        <v>3442</v>
      </c>
      <c r="W139">
        <v>131</v>
      </c>
      <c r="X139">
        <v>1077</v>
      </c>
      <c r="Y139">
        <v>1</v>
      </c>
      <c r="Z139" t="s">
        <v>3524</v>
      </c>
      <c r="AA139" t="s">
        <v>3607</v>
      </c>
      <c r="AB139" t="s">
        <v>797</v>
      </c>
      <c r="AC139">
        <v>4.3</v>
      </c>
    </row>
    <row r="140" spans="1:29" x14ac:dyDescent="0.25">
      <c r="A140" t="s">
        <v>36</v>
      </c>
      <c r="B140">
        <v>2025011</v>
      </c>
      <c r="C140" t="s">
        <v>87</v>
      </c>
      <c r="D140">
        <v>1</v>
      </c>
      <c r="E140" t="s">
        <v>88</v>
      </c>
      <c r="F140">
        <v>1200</v>
      </c>
      <c r="G140" t="s">
        <v>98</v>
      </c>
      <c r="H140" t="s">
        <v>114</v>
      </c>
      <c r="I140" t="s">
        <v>446</v>
      </c>
      <c r="J140" t="s">
        <v>448</v>
      </c>
      <c r="K140">
        <v>23.67</v>
      </c>
      <c r="L140">
        <v>46.31</v>
      </c>
      <c r="M140" t="s">
        <v>486</v>
      </c>
      <c r="Q140">
        <v>6</v>
      </c>
      <c r="R140">
        <v>10</v>
      </c>
      <c r="S140" t="s">
        <v>1161</v>
      </c>
      <c r="T140" t="s">
        <v>2348</v>
      </c>
      <c r="U140" t="s">
        <v>3401</v>
      </c>
      <c r="V140" t="s">
        <v>3445</v>
      </c>
      <c r="W140">
        <v>123</v>
      </c>
      <c r="X140">
        <v>1063</v>
      </c>
      <c r="Y140">
        <v>11</v>
      </c>
      <c r="Z140" t="s">
        <v>3490</v>
      </c>
      <c r="AA140" t="s">
        <v>3732</v>
      </c>
      <c r="AB140" t="s">
        <v>6908</v>
      </c>
      <c r="AC140">
        <v>16</v>
      </c>
    </row>
    <row r="141" spans="1:29" x14ac:dyDescent="0.25">
      <c r="A141" t="s">
        <v>36</v>
      </c>
      <c r="B141">
        <v>2025011</v>
      </c>
      <c r="C141" t="s">
        <v>87</v>
      </c>
      <c r="D141">
        <v>1</v>
      </c>
      <c r="E141" t="s">
        <v>88</v>
      </c>
      <c r="F141">
        <v>1200</v>
      </c>
      <c r="G141" t="s">
        <v>98</v>
      </c>
      <c r="H141" t="s">
        <v>114</v>
      </c>
      <c r="I141" t="s">
        <v>446</v>
      </c>
      <c r="J141" t="s">
        <v>448</v>
      </c>
      <c r="K141">
        <v>23.67</v>
      </c>
      <c r="L141">
        <v>46.31</v>
      </c>
      <c r="M141" t="s">
        <v>486</v>
      </c>
      <c r="Q141">
        <v>7</v>
      </c>
      <c r="R141">
        <v>8</v>
      </c>
      <c r="S141" t="s">
        <v>1162</v>
      </c>
      <c r="T141" t="s">
        <v>2349</v>
      </c>
      <c r="U141" t="s">
        <v>3406</v>
      </c>
      <c r="V141" t="s">
        <v>3461</v>
      </c>
      <c r="W141">
        <v>124</v>
      </c>
      <c r="X141">
        <v>1138</v>
      </c>
      <c r="Y141">
        <v>2</v>
      </c>
      <c r="Z141" t="s">
        <v>3484</v>
      </c>
      <c r="AA141" t="s">
        <v>3733</v>
      </c>
      <c r="AB141" t="s">
        <v>6909</v>
      </c>
      <c r="AC141">
        <v>10</v>
      </c>
    </row>
    <row r="142" spans="1:29" x14ac:dyDescent="0.25">
      <c r="A142" t="s">
        <v>36</v>
      </c>
      <c r="B142">
        <v>2025011</v>
      </c>
      <c r="C142" t="s">
        <v>87</v>
      </c>
      <c r="D142">
        <v>1</v>
      </c>
      <c r="E142" t="s">
        <v>88</v>
      </c>
      <c r="F142">
        <v>1200</v>
      </c>
      <c r="G142" t="s">
        <v>98</v>
      </c>
      <c r="H142" t="s">
        <v>114</v>
      </c>
      <c r="I142" t="s">
        <v>446</v>
      </c>
      <c r="J142" t="s">
        <v>448</v>
      </c>
      <c r="K142">
        <v>23.67</v>
      </c>
      <c r="L142">
        <v>46.31</v>
      </c>
      <c r="M142" t="s">
        <v>486</v>
      </c>
      <c r="Q142">
        <v>8</v>
      </c>
      <c r="R142">
        <v>11</v>
      </c>
      <c r="S142" t="s">
        <v>1163</v>
      </c>
      <c r="T142" t="s">
        <v>2350</v>
      </c>
      <c r="U142" t="s">
        <v>3402</v>
      </c>
      <c r="V142" t="s">
        <v>3453</v>
      </c>
      <c r="W142">
        <v>117</v>
      </c>
      <c r="X142">
        <v>1056</v>
      </c>
      <c r="Y142">
        <v>12</v>
      </c>
      <c r="Z142" t="s">
        <v>3497</v>
      </c>
      <c r="AA142" t="s">
        <v>3734</v>
      </c>
      <c r="AB142" t="s">
        <v>695</v>
      </c>
      <c r="AC142">
        <v>162</v>
      </c>
    </row>
    <row r="143" spans="1:29" x14ac:dyDescent="0.25">
      <c r="A143" t="s">
        <v>36</v>
      </c>
      <c r="B143">
        <v>2025011</v>
      </c>
      <c r="C143" t="s">
        <v>87</v>
      </c>
      <c r="D143">
        <v>1</v>
      </c>
      <c r="E143" t="s">
        <v>88</v>
      </c>
      <c r="F143">
        <v>1200</v>
      </c>
      <c r="G143" t="s">
        <v>98</v>
      </c>
      <c r="H143" t="s">
        <v>114</v>
      </c>
      <c r="I143" t="s">
        <v>446</v>
      </c>
      <c r="J143" t="s">
        <v>448</v>
      </c>
      <c r="K143">
        <v>23.67</v>
      </c>
      <c r="L143">
        <v>46.31</v>
      </c>
      <c r="M143" t="s">
        <v>486</v>
      </c>
      <c r="Q143">
        <v>9</v>
      </c>
      <c r="R143">
        <v>12</v>
      </c>
      <c r="S143" t="s">
        <v>1164</v>
      </c>
      <c r="T143" t="s">
        <v>2351</v>
      </c>
      <c r="U143" t="s">
        <v>3415</v>
      </c>
      <c r="V143" t="s">
        <v>3459</v>
      </c>
      <c r="W143">
        <v>120</v>
      </c>
      <c r="X143">
        <v>1128</v>
      </c>
      <c r="Y143">
        <v>8</v>
      </c>
      <c r="Z143" t="s">
        <v>3491</v>
      </c>
      <c r="AA143" t="s">
        <v>3735</v>
      </c>
      <c r="AB143" t="s">
        <v>674</v>
      </c>
      <c r="AC143">
        <v>7.2</v>
      </c>
    </row>
    <row r="144" spans="1:29" x14ac:dyDescent="0.25">
      <c r="A144" t="s">
        <v>36</v>
      </c>
      <c r="B144">
        <v>2025011</v>
      </c>
      <c r="C144" t="s">
        <v>87</v>
      </c>
      <c r="D144">
        <v>1</v>
      </c>
      <c r="E144" t="s">
        <v>88</v>
      </c>
      <c r="F144">
        <v>1200</v>
      </c>
      <c r="G144" t="s">
        <v>98</v>
      </c>
      <c r="H144" t="s">
        <v>114</v>
      </c>
      <c r="I144" t="s">
        <v>446</v>
      </c>
      <c r="J144" t="s">
        <v>448</v>
      </c>
      <c r="K144">
        <v>23.67</v>
      </c>
      <c r="L144">
        <v>46.31</v>
      </c>
      <c r="M144" t="s">
        <v>486</v>
      </c>
      <c r="Q144">
        <v>10</v>
      </c>
      <c r="R144">
        <v>1</v>
      </c>
      <c r="S144" t="s">
        <v>1165</v>
      </c>
      <c r="T144" t="s">
        <v>2352</v>
      </c>
      <c r="U144" t="s">
        <v>3411</v>
      </c>
      <c r="V144" t="s">
        <v>3460</v>
      </c>
      <c r="W144">
        <v>134</v>
      </c>
      <c r="X144">
        <v>1066</v>
      </c>
      <c r="Y144">
        <v>6</v>
      </c>
      <c r="Z144" t="s">
        <v>3508</v>
      </c>
      <c r="AA144" t="s">
        <v>3736</v>
      </c>
      <c r="AB144" t="s">
        <v>752</v>
      </c>
      <c r="AC144">
        <v>8.5</v>
      </c>
    </row>
    <row r="145" spans="1:29" x14ac:dyDescent="0.25">
      <c r="A145" t="s">
        <v>36</v>
      </c>
      <c r="B145">
        <v>2025011</v>
      </c>
      <c r="C145" t="s">
        <v>87</v>
      </c>
      <c r="D145">
        <v>1</v>
      </c>
      <c r="E145" t="s">
        <v>88</v>
      </c>
      <c r="F145">
        <v>1200</v>
      </c>
      <c r="G145" t="s">
        <v>98</v>
      </c>
      <c r="H145" t="s">
        <v>114</v>
      </c>
      <c r="I145" t="s">
        <v>446</v>
      </c>
      <c r="J145" t="s">
        <v>448</v>
      </c>
      <c r="K145">
        <v>23.67</v>
      </c>
      <c r="L145">
        <v>46.31</v>
      </c>
      <c r="M145" t="s">
        <v>486</v>
      </c>
      <c r="Q145">
        <v>11</v>
      </c>
      <c r="R145">
        <v>3</v>
      </c>
      <c r="S145" t="s">
        <v>1166</v>
      </c>
      <c r="T145" t="s">
        <v>2353</v>
      </c>
      <c r="U145" t="s">
        <v>3404</v>
      </c>
      <c r="V145" t="s">
        <v>3444</v>
      </c>
      <c r="W145">
        <v>132</v>
      </c>
      <c r="X145">
        <v>1141</v>
      </c>
      <c r="Y145">
        <v>10</v>
      </c>
      <c r="Z145" t="s">
        <v>3486</v>
      </c>
      <c r="AA145" t="s">
        <v>3737</v>
      </c>
      <c r="AB145" t="s">
        <v>602</v>
      </c>
      <c r="AC145">
        <v>78</v>
      </c>
    </row>
    <row r="146" spans="1:29" x14ac:dyDescent="0.25">
      <c r="A146" t="s">
        <v>36</v>
      </c>
      <c r="B146">
        <v>2025011</v>
      </c>
      <c r="C146" t="s">
        <v>87</v>
      </c>
      <c r="D146">
        <v>1</v>
      </c>
      <c r="E146" t="s">
        <v>88</v>
      </c>
      <c r="F146">
        <v>1200</v>
      </c>
      <c r="G146" t="s">
        <v>98</v>
      </c>
      <c r="H146" t="s">
        <v>114</v>
      </c>
      <c r="I146" t="s">
        <v>446</v>
      </c>
      <c r="J146" t="s">
        <v>448</v>
      </c>
      <c r="K146">
        <v>23.67</v>
      </c>
      <c r="L146">
        <v>46.31</v>
      </c>
      <c r="M146" t="s">
        <v>486</v>
      </c>
      <c r="Q146">
        <v>12</v>
      </c>
      <c r="R146">
        <v>5</v>
      </c>
      <c r="S146" t="s">
        <v>1167</v>
      </c>
      <c r="T146" t="s">
        <v>2354</v>
      </c>
      <c r="U146" t="s">
        <v>3399</v>
      </c>
      <c r="V146" t="s">
        <v>3451</v>
      </c>
      <c r="W146">
        <v>130</v>
      </c>
      <c r="X146">
        <v>1083</v>
      </c>
      <c r="Y146">
        <v>4</v>
      </c>
      <c r="Z146" t="s">
        <v>3525</v>
      </c>
      <c r="AA146" t="s">
        <v>3738</v>
      </c>
      <c r="AB146" t="s">
        <v>6910</v>
      </c>
      <c r="AC146">
        <v>37</v>
      </c>
    </row>
    <row r="147" spans="1:29" x14ac:dyDescent="0.25">
      <c r="A147" t="s">
        <v>36</v>
      </c>
      <c r="B147">
        <v>2025012</v>
      </c>
      <c r="C147" t="s">
        <v>87</v>
      </c>
      <c r="D147">
        <v>2</v>
      </c>
      <c r="E147" t="s">
        <v>88</v>
      </c>
      <c r="F147">
        <v>1650</v>
      </c>
      <c r="G147" t="s">
        <v>98</v>
      </c>
      <c r="H147" t="s">
        <v>115</v>
      </c>
      <c r="I147" t="s">
        <v>446</v>
      </c>
      <c r="J147" t="s">
        <v>448</v>
      </c>
      <c r="K147">
        <v>28.11</v>
      </c>
      <c r="L147">
        <v>52.22</v>
      </c>
      <c r="M147" t="s">
        <v>487</v>
      </c>
      <c r="N147" t="s">
        <v>802</v>
      </c>
      <c r="Q147">
        <v>1</v>
      </c>
      <c r="R147">
        <v>2</v>
      </c>
      <c r="S147" t="s">
        <v>1168</v>
      </c>
      <c r="T147" t="s">
        <v>2355</v>
      </c>
      <c r="U147" t="s">
        <v>3403</v>
      </c>
      <c r="V147" t="s">
        <v>3445</v>
      </c>
      <c r="W147">
        <v>131</v>
      </c>
      <c r="X147">
        <v>1192</v>
      </c>
      <c r="Y147">
        <v>9</v>
      </c>
      <c r="Z147" t="s">
        <v>3478</v>
      </c>
      <c r="AA147" t="s">
        <v>3715</v>
      </c>
      <c r="AB147" t="s">
        <v>802</v>
      </c>
      <c r="AC147">
        <v>5.6</v>
      </c>
    </row>
    <row r="148" spans="1:29" x14ac:dyDescent="0.25">
      <c r="A148" t="s">
        <v>36</v>
      </c>
      <c r="B148">
        <v>2025012</v>
      </c>
      <c r="C148" t="s">
        <v>87</v>
      </c>
      <c r="D148">
        <v>2</v>
      </c>
      <c r="E148" t="s">
        <v>88</v>
      </c>
      <c r="F148">
        <v>1650</v>
      </c>
      <c r="G148" t="s">
        <v>98</v>
      </c>
      <c r="H148" t="s">
        <v>115</v>
      </c>
      <c r="I148" t="s">
        <v>446</v>
      </c>
      <c r="J148" t="s">
        <v>448</v>
      </c>
      <c r="K148">
        <v>28.11</v>
      </c>
      <c r="L148">
        <v>52.22</v>
      </c>
      <c r="M148" t="s">
        <v>487</v>
      </c>
      <c r="N148" t="s">
        <v>802</v>
      </c>
      <c r="Q148">
        <v>2</v>
      </c>
      <c r="R148">
        <v>8</v>
      </c>
      <c r="S148" t="s">
        <v>1169</v>
      </c>
      <c r="T148" t="s">
        <v>2356</v>
      </c>
      <c r="U148" t="s">
        <v>3417</v>
      </c>
      <c r="V148" t="s">
        <v>3461</v>
      </c>
      <c r="W148">
        <v>120</v>
      </c>
      <c r="X148">
        <v>1121</v>
      </c>
      <c r="Y148">
        <v>1</v>
      </c>
      <c r="Z148" t="s">
        <v>3489</v>
      </c>
      <c r="AA148" t="s">
        <v>3739</v>
      </c>
      <c r="AB148" t="s">
        <v>840</v>
      </c>
      <c r="AC148">
        <v>24</v>
      </c>
    </row>
    <row r="149" spans="1:29" x14ac:dyDescent="0.25">
      <c r="A149" t="s">
        <v>36</v>
      </c>
      <c r="B149">
        <v>2025012</v>
      </c>
      <c r="C149" t="s">
        <v>87</v>
      </c>
      <c r="D149">
        <v>2</v>
      </c>
      <c r="E149" t="s">
        <v>88</v>
      </c>
      <c r="F149">
        <v>1650</v>
      </c>
      <c r="G149" t="s">
        <v>98</v>
      </c>
      <c r="H149" t="s">
        <v>115</v>
      </c>
      <c r="I149" t="s">
        <v>446</v>
      </c>
      <c r="J149" t="s">
        <v>448</v>
      </c>
      <c r="K149">
        <v>28.11</v>
      </c>
      <c r="L149">
        <v>52.22</v>
      </c>
      <c r="M149" t="s">
        <v>487</v>
      </c>
      <c r="N149" t="s">
        <v>802</v>
      </c>
      <c r="Q149">
        <v>3</v>
      </c>
      <c r="R149">
        <v>1</v>
      </c>
      <c r="S149" t="s">
        <v>1170</v>
      </c>
      <c r="T149" t="s">
        <v>2357</v>
      </c>
      <c r="U149" t="s">
        <v>3411</v>
      </c>
      <c r="V149" t="s">
        <v>3456</v>
      </c>
      <c r="W149">
        <v>133</v>
      </c>
      <c r="X149">
        <v>1052</v>
      </c>
      <c r="Y149">
        <v>3</v>
      </c>
      <c r="Z149" t="s">
        <v>3483</v>
      </c>
      <c r="AA149" t="s">
        <v>3655</v>
      </c>
      <c r="AB149" t="s">
        <v>6911</v>
      </c>
      <c r="AC149">
        <v>3.4</v>
      </c>
    </row>
    <row r="150" spans="1:29" x14ac:dyDescent="0.25">
      <c r="A150" t="s">
        <v>36</v>
      </c>
      <c r="B150">
        <v>2025012</v>
      </c>
      <c r="C150" t="s">
        <v>87</v>
      </c>
      <c r="D150">
        <v>2</v>
      </c>
      <c r="E150" t="s">
        <v>88</v>
      </c>
      <c r="F150">
        <v>1650</v>
      </c>
      <c r="G150" t="s">
        <v>98</v>
      </c>
      <c r="H150" t="s">
        <v>115</v>
      </c>
      <c r="I150" t="s">
        <v>446</v>
      </c>
      <c r="J150" t="s">
        <v>448</v>
      </c>
      <c r="K150">
        <v>28.11</v>
      </c>
      <c r="L150">
        <v>52.22</v>
      </c>
      <c r="M150" t="s">
        <v>487</v>
      </c>
      <c r="N150" t="s">
        <v>802</v>
      </c>
      <c r="Q150">
        <v>4</v>
      </c>
      <c r="R150">
        <v>7</v>
      </c>
      <c r="S150" t="s">
        <v>1171</v>
      </c>
      <c r="T150" t="s">
        <v>2358</v>
      </c>
      <c r="U150" t="s">
        <v>3399</v>
      </c>
      <c r="V150" t="s">
        <v>3451</v>
      </c>
      <c r="W150">
        <v>121</v>
      </c>
      <c r="X150">
        <v>1015</v>
      </c>
      <c r="Y150">
        <v>8</v>
      </c>
      <c r="Z150" t="s">
        <v>3524</v>
      </c>
      <c r="AA150" t="s">
        <v>3740</v>
      </c>
      <c r="AB150" t="s">
        <v>6912</v>
      </c>
      <c r="AC150">
        <v>16</v>
      </c>
    </row>
    <row r="151" spans="1:29" x14ac:dyDescent="0.25">
      <c r="A151" t="s">
        <v>36</v>
      </c>
      <c r="B151">
        <v>2025012</v>
      </c>
      <c r="C151" t="s">
        <v>87</v>
      </c>
      <c r="D151">
        <v>2</v>
      </c>
      <c r="E151" t="s">
        <v>88</v>
      </c>
      <c r="F151">
        <v>1650</v>
      </c>
      <c r="G151" t="s">
        <v>98</v>
      </c>
      <c r="H151" t="s">
        <v>115</v>
      </c>
      <c r="I151" t="s">
        <v>446</v>
      </c>
      <c r="J151" t="s">
        <v>448</v>
      </c>
      <c r="K151">
        <v>28.11</v>
      </c>
      <c r="L151">
        <v>52.22</v>
      </c>
      <c r="M151" t="s">
        <v>487</v>
      </c>
      <c r="N151" t="s">
        <v>802</v>
      </c>
      <c r="Q151">
        <v>5</v>
      </c>
      <c r="R151">
        <v>6</v>
      </c>
      <c r="S151" t="s">
        <v>1172</v>
      </c>
      <c r="T151" t="s">
        <v>2359</v>
      </c>
      <c r="U151" t="s">
        <v>3410</v>
      </c>
      <c r="V151" t="s">
        <v>3450</v>
      </c>
      <c r="W151">
        <v>123</v>
      </c>
      <c r="X151">
        <v>1061</v>
      </c>
      <c r="Y151">
        <v>4</v>
      </c>
      <c r="Z151" t="s">
        <v>3514</v>
      </c>
      <c r="AA151" t="s">
        <v>3741</v>
      </c>
      <c r="AB151" t="s">
        <v>6913</v>
      </c>
      <c r="AC151">
        <v>5.0999999999999996</v>
      </c>
    </row>
    <row r="152" spans="1:29" x14ac:dyDescent="0.25">
      <c r="A152" t="s">
        <v>36</v>
      </c>
      <c r="B152">
        <v>2025012</v>
      </c>
      <c r="C152" t="s">
        <v>87</v>
      </c>
      <c r="D152">
        <v>2</v>
      </c>
      <c r="E152" t="s">
        <v>88</v>
      </c>
      <c r="F152">
        <v>1650</v>
      </c>
      <c r="G152" t="s">
        <v>98</v>
      </c>
      <c r="H152" t="s">
        <v>115</v>
      </c>
      <c r="I152" t="s">
        <v>446</v>
      </c>
      <c r="J152" t="s">
        <v>448</v>
      </c>
      <c r="K152">
        <v>28.11</v>
      </c>
      <c r="L152">
        <v>52.22</v>
      </c>
      <c r="M152" t="s">
        <v>487</v>
      </c>
      <c r="N152" t="s">
        <v>802</v>
      </c>
      <c r="Q152">
        <v>6</v>
      </c>
      <c r="R152">
        <v>9</v>
      </c>
      <c r="S152" t="s">
        <v>1173</v>
      </c>
      <c r="T152" t="s">
        <v>2360</v>
      </c>
      <c r="U152" t="s">
        <v>3407</v>
      </c>
      <c r="V152" t="s">
        <v>3440</v>
      </c>
      <c r="W152">
        <v>120</v>
      </c>
      <c r="X152">
        <v>1142</v>
      </c>
      <c r="Y152">
        <v>7</v>
      </c>
      <c r="Z152" t="s">
        <v>3488</v>
      </c>
      <c r="AA152" t="s">
        <v>3742</v>
      </c>
      <c r="AB152" t="s">
        <v>6914</v>
      </c>
      <c r="AC152">
        <v>21</v>
      </c>
    </row>
    <row r="153" spans="1:29" x14ac:dyDescent="0.25">
      <c r="A153" t="s">
        <v>36</v>
      </c>
      <c r="B153">
        <v>2025012</v>
      </c>
      <c r="C153" t="s">
        <v>87</v>
      </c>
      <c r="D153">
        <v>2</v>
      </c>
      <c r="E153" t="s">
        <v>88</v>
      </c>
      <c r="F153">
        <v>1650</v>
      </c>
      <c r="G153" t="s">
        <v>98</v>
      </c>
      <c r="H153" t="s">
        <v>115</v>
      </c>
      <c r="I153" t="s">
        <v>446</v>
      </c>
      <c r="J153" t="s">
        <v>448</v>
      </c>
      <c r="K153">
        <v>28.11</v>
      </c>
      <c r="L153">
        <v>52.22</v>
      </c>
      <c r="M153" t="s">
        <v>487</v>
      </c>
      <c r="N153" t="s">
        <v>802</v>
      </c>
      <c r="Q153">
        <v>7</v>
      </c>
      <c r="R153">
        <v>5</v>
      </c>
      <c r="S153" t="s">
        <v>1044</v>
      </c>
      <c r="T153" t="s">
        <v>2231</v>
      </c>
      <c r="U153" t="s">
        <v>3408</v>
      </c>
      <c r="V153" t="s">
        <v>3451</v>
      </c>
      <c r="W153">
        <v>126</v>
      </c>
      <c r="X153">
        <v>1081</v>
      </c>
      <c r="Y153">
        <v>6</v>
      </c>
      <c r="Z153" t="s">
        <v>3500</v>
      </c>
      <c r="AA153" t="s">
        <v>3743</v>
      </c>
      <c r="AB153" t="s">
        <v>6915</v>
      </c>
      <c r="AC153">
        <v>11</v>
      </c>
    </row>
    <row r="154" spans="1:29" x14ac:dyDescent="0.25">
      <c r="A154" t="s">
        <v>36</v>
      </c>
      <c r="B154">
        <v>2025012</v>
      </c>
      <c r="C154" t="s">
        <v>87</v>
      </c>
      <c r="D154">
        <v>2</v>
      </c>
      <c r="E154" t="s">
        <v>88</v>
      </c>
      <c r="F154">
        <v>1650</v>
      </c>
      <c r="G154" t="s">
        <v>98</v>
      </c>
      <c r="H154" t="s">
        <v>115</v>
      </c>
      <c r="I154" t="s">
        <v>446</v>
      </c>
      <c r="J154" t="s">
        <v>448</v>
      </c>
      <c r="K154">
        <v>28.11</v>
      </c>
      <c r="L154">
        <v>52.22</v>
      </c>
      <c r="M154" t="s">
        <v>487</v>
      </c>
      <c r="N154" t="s">
        <v>802</v>
      </c>
      <c r="Q154">
        <v>8</v>
      </c>
      <c r="R154">
        <v>4</v>
      </c>
      <c r="S154" t="s">
        <v>1174</v>
      </c>
      <c r="T154" t="s">
        <v>2361</v>
      </c>
      <c r="U154" t="s">
        <v>3401</v>
      </c>
      <c r="V154" t="s">
        <v>3457</v>
      </c>
      <c r="W154">
        <v>126</v>
      </c>
      <c r="X154">
        <v>1184</v>
      </c>
      <c r="Y154">
        <v>5</v>
      </c>
      <c r="Z154" t="s">
        <v>3525</v>
      </c>
      <c r="AA154" t="s">
        <v>3744</v>
      </c>
      <c r="AB154" t="s">
        <v>6916</v>
      </c>
      <c r="AC154">
        <v>3.8</v>
      </c>
    </row>
    <row r="155" spans="1:29" x14ac:dyDescent="0.25">
      <c r="A155" t="s">
        <v>36</v>
      </c>
      <c r="B155">
        <v>2025012</v>
      </c>
      <c r="C155" t="s">
        <v>87</v>
      </c>
      <c r="D155">
        <v>2</v>
      </c>
      <c r="E155" t="s">
        <v>88</v>
      </c>
      <c r="F155">
        <v>1650</v>
      </c>
      <c r="G155" t="s">
        <v>98</v>
      </c>
      <c r="H155" t="s">
        <v>115</v>
      </c>
      <c r="I155" t="s">
        <v>446</v>
      </c>
      <c r="J155" t="s">
        <v>448</v>
      </c>
      <c r="K155">
        <v>28.11</v>
      </c>
      <c r="L155">
        <v>52.22</v>
      </c>
      <c r="M155" t="s">
        <v>487</v>
      </c>
      <c r="N155" t="s">
        <v>802</v>
      </c>
      <c r="Q155">
        <v>9</v>
      </c>
      <c r="R155">
        <v>3</v>
      </c>
      <c r="S155" t="s">
        <v>1175</v>
      </c>
      <c r="T155" t="s">
        <v>2362</v>
      </c>
      <c r="U155" t="s">
        <v>3400</v>
      </c>
      <c r="V155" t="s">
        <v>3457</v>
      </c>
      <c r="W155">
        <v>128</v>
      </c>
      <c r="X155">
        <v>1080</v>
      </c>
      <c r="Y155">
        <v>2</v>
      </c>
      <c r="Z155" t="s">
        <v>3526</v>
      </c>
      <c r="AA155" t="s">
        <v>3745</v>
      </c>
      <c r="AB155" t="s">
        <v>6917</v>
      </c>
      <c r="AC155">
        <v>19</v>
      </c>
    </row>
    <row r="156" spans="1:29" x14ac:dyDescent="0.25">
      <c r="A156" t="s">
        <v>36</v>
      </c>
      <c r="B156">
        <v>2025013</v>
      </c>
      <c r="C156" t="s">
        <v>87</v>
      </c>
      <c r="D156">
        <v>3</v>
      </c>
      <c r="E156" t="s">
        <v>90</v>
      </c>
      <c r="F156">
        <v>1000</v>
      </c>
      <c r="G156" t="s">
        <v>98</v>
      </c>
      <c r="H156" t="s">
        <v>116</v>
      </c>
      <c r="I156" t="s">
        <v>446</v>
      </c>
      <c r="J156" t="s">
        <v>448</v>
      </c>
      <c r="K156">
        <v>12.62</v>
      </c>
      <c r="L156">
        <v>34.39</v>
      </c>
      <c r="M156" t="s">
        <v>488</v>
      </c>
      <c r="Q156">
        <v>1</v>
      </c>
      <c r="R156">
        <v>9</v>
      </c>
      <c r="S156" t="s">
        <v>1176</v>
      </c>
      <c r="T156" t="s">
        <v>2363</v>
      </c>
      <c r="U156" t="s">
        <v>3400</v>
      </c>
      <c r="V156" t="s">
        <v>3446</v>
      </c>
      <c r="W156">
        <v>126</v>
      </c>
      <c r="X156">
        <v>1083</v>
      </c>
      <c r="Y156">
        <v>10</v>
      </c>
      <c r="Z156" t="s">
        <v>3478</v>
      </c>
      <c r="AA156" t="s">
        <v>3631</v>
      </c>
      <c r="AB156" t="s">
        <v>6918</v>
      </c>
      <c r="AC156">
        <v>10</v>
      </c>
    </row>
    <row r="157" spans="1:29" x14ac:dyDescent="0.25">
      <c r="A157" t="s">
        <v>36</v>
      </c>
      <c r="B157">
        <v>2025013</v>
      </c>
      <c r="C157" t="s">
        <v>87</v>
      </c>
      <c r="D157">
        <v>3</v>
      </c>
      <c r="E157" t="s">
        <v>90</v>
      </c>
      <c r="F157">
        <v>1000</v>
      </c>
      <c r="G157" t="s">
        <v>98</v>
      </c>
      <c r="H157" t="s">
        <v>116</v>
      </c>
      <c r="I157" t="s">
        <v>446</v>
      </c>
      <c r="J157" t="s">
        <v>448</v>
      </c>
      <c r="K157">
        <v>12.62</v>
      </c>
      <c r="L157">
        <v>34.39</v>
      </c>
      <c r="M157" t="s">
        <v>488</v>
      </c>
      <c r="Q157">
        <v>2</v>
      </c>
      <c r="R157">
        <v>1</v>
      </c>
      <c r="S157" t="s">
        <v>1177</v>
      </c>
      <c r="T157" t="s">
        <v>2364</v>
      </c>
      <c r="U157" t="s">
        <v>3398</v>
      </c>
      <c r="V157" t="s">
        <v>3457</v>
      </c>
      <c r="W157">
        <v>135</v>
      </c>
      <c r="X157">
        <v>1210</v>
      </c>
      <c r="Y157">
        <v>1</v>
      </c>
      <c r="Z157" t="s">
        <v>3518</v>
      </c>
      <c r="AA157" t="s">
        <v>3746</v>
      </c>
      <c r="AB157" t="s">
        <v>6919</v>
      </c>
      <c r="AC157">
        <v>3.4</v>
      </c>
    </row>
    <row r="158" spans="1:29" x14ac:dyDescent="0.25">
      <c r="A158" t="s">
        <v>36</v>
      </c>
      <c r="B158">
        <v>2025013</v>
      </c>
      <c r="C158" t="s">
        <v>87</v>
      </c>
      <c r="D158">
        <v>3</v>
      </c>
      <c r="E158" t="s">
        <v>90</v>
      </c>
      <c r="F158">
        <v>1000</v>
      </c>
      <c r="G158" t="s">
        <v>98</v>
      </c>
      <c r="H158" t="s">
        <v>116</v>
      </c>
      <c r="I158" t="s">
        <v>446</v>
      </c>
      <c r="J158" t="s">
        <v>448</v>
      </c>
      <c r="K158">
        <v>12.62</v>
      </c>
      <c r="L158">
        <v>34.39</v>
      </c>
      <c r="M158" t="s">
        <v>488</v>
      </c>
      <c r="Q158">
        <v>3</v>
      </c>
      <c r="R158">
        <v>2</v>
      </c>
      <c r="S158" t="s">
        <v>1178</v>
      </c>
      <c r="T158" t="s">
        <v>2365</v>
      </c>
      <c r="U158" t="s">
        <v>3407</v>
      </c>
      <c r="V158" t="s">
        <v>3457</v>
      </c>
      <c r="W158">
        <v>135</v>
      </c>
      <c r="X158">
        <v>1125</v>
      </c>
      <c r="Y158">
        <v>8</v>
      </c>
      <c r="Z158" t="s">
        <v>3518</v>
      </c>
      <c r="AA158" t="s">
        <v>3747</v>
      </c>
      <c r="AB158" t="s">
        <v>6920</v>
      </c>
      <c r="AC158">
        <v>7.6</v>
      </c>
    </row>
    <row r="159" spans="1:29" x14ac:dyDescent="0.25">
      <c r="A159" t="s">
        <v>36</v>
      </c>
      <c r="B159">
        <v>2025013</v>
      </c>
      <c r="C159" t="s">
        <v>87</v>
      </c>
      <c r="D159">
        <v>3</v>
      </c>
      <c r="E159" t="s">
        <v>90</v>
      </c>
      <c r="F159">
        <v>1000</v>
      </c>
      <c r="G159" t="s">
        <v>98</v>
      </c>
      <c r="H159" t="s">
        <v>116</v>
      </c>
      <c r="I159" t="s">
        <v>446</v>
      </c>
      <c r="J159" t="s">
        <v>448</v>
      </c>
      <c r="K159">
        <v>12.62</v>
      </c>
      <c r="L159">
        <v>34.39</v>
      </c>
      <c r="M159" t="s">
        <v>488</v>
      </c>
      <c r="Q159">
        <v>4</v>
      </c>
      <c r="R159">
        <v>4</v>
      </c>
      <c r="S159" t="s">
        <v>1179</v>
      </c>
      <c r="T159" t="s">
        <v>2366</v>
      </c>
      <c r="U159" t="s">
        <v>3403</v>
      </c>
      <c r="V159" t="s">
        <v>3444</v>
      </c>
      <c r="W159">
        <v>133</v>
      </c>
      <c r="X159">
        <v>1060</v>
      </c>
      <c r="Y159">
        <v>5</v>
      </c>
      <c r="Z159" t="s">
        <v>3480</v>
      </c>
      <c r="AA159" t="s">
        <v>3748</v>
      </c>
      <c r="AB159" t="s">
        <v>6921</v>
      </c>
      <c r="AC159">
        <v>6.8</v>
      </c>
    </row>
    <row r="160" spans="1:29" x14ac:dyDescent="0.25">
      <c r="A160" t="s">
        <v>36</v>
      </c>
      <c r="B160">
        <v>2025013</v>
      </c>
      <c r="C160" t="s">
        <v>87</v>
      </c>
      <c r="D160">
        <v>3</v>
      </c>
      <c r="E160" t="s">
        <v>90</v>
      </c>
      <c r="F160">
        <v>1000</v>
      </c>
      <c r="G160" t="s">
        <v>98</v>
      </c>
      <c r="H160" t="s">
        <v>116</v>
      </c>
      <c r="I160" t="s">
        <v>446</v>
      </c>
      <c r="J160" t="s">
        <v>448</v>
      </c>
      <c r="K160">
        <v>12.62</v>
      </c>
      <c r="L160">
        <v>34.39</v>
      </c>
      <c r="M160" t="s">
        <v>488</v>
      </c>
      <c r="Q160">
        <v>5</v>
      </c>
      <c r="R160">
        <v>7</v>
      </c>
      <c r="S160" t="s">
        <v>1180</v>
      </c>
      <c r="T160" t="s">
        <v>2367</v>
      </c>
      <c r="U160" t="s">
        <v>3397</v>
      </c>
      <c r="V160" t="s">
        <v>3453</v>
      </c>
      <c r="W160">
        <v>127</v>
      </c>
      <c r="X160">
        <v>1124</v>
      </c>
      <c r="Y160">
        <v>11</v>
      </c>
      <c r="Z160" t="s">
        <v>3480</v>
      </c>
      <c r="AA160" t="s">
        <v>3749</v>
      </c>
      <c r="AB160" t="s">
        <v>6922</v>
      </c>
      <c r="AC160">
        <v>22</v>
      </c>
    </row>
    <row r="161" spans="1:29" x14ac:dyDescent="0.25">
      <c r="A161" t="s">
        <v>36</v>
      </c>
      <c r="B161">
        <v>2025013</v>
      </c>
      <c r="C161" t="s">
        <v>87</v>
      </c>
      <c r="D161">
        <v>3</v>
      </c>
      <c r="E161" t="s">
        <v>90</v>
      </c>
      <c r="F161">
        <v>1000</v>
      </c>
      <c r="G161" t="s">
        <v>98</v>
      </c>
      <c r="H161" t="s">
        <v>116</v>
      </c>
      <c r="I161" t="s">
        <v>446</v>
      </c>
      <c r="J161" t="s">
        <v>448</v>
      </c>
      <c r="K161">
        <v>12.62</v>
      </c>
      <c r="L161">
        <v>34.39</v>
      </c>
      <c r="M161" t="s">
        <v>488</v>
      </c>
      <c r="Q161">
        <v>6</v>
      </c>
      <c r="R161">
        <v>3</v>
      </c>
      <c r="S161" t="s">
        <v>1181</v>
      </c>
      <c r="T161" t="s">
        <v>2368</v>
      </c>
      <c r="U161" t="s">
        <v>3402</v>
      </c>
      <c r="V161" t="s">
        <v>3445</v>
      </c>
      <c r="W161">
        <v>129</v>
      </c>
      <c r="X161">
        <v>1080</v>
      </c>
      <c r="Y161">
        <v>3</v>
      </c>
      <c r="Z161" t="s">
        <v>3506</v>
      </c>
      <c r="AA161" t="s">
        <v>3750</v>
      </c>
      <c r="AB161" t="s">
        <v>6923</v>
      </c>
      <c r="AC161">
        <v>11</v>
      </c>
    </row>
    <row r="162" spans="1:29" x14ac:dyDescent="0.25">
      <c r="A162" t="s">
        <v>36</v>
      </c>
      <c r="B162">
        <v>2025013</v>
      </c>
      <c r="C162" t="s">
        <v>87</v>
      </c>
      <c r="D162">
        <v>3</v>
      </c>
      <c r="E162" t="s">
        <v>90</v>
      </c>
      <c r="F162">
        <v>1000</v>
      </c>
      <c r="G162" t="s">
        <v>98</v>
      </c>
      <c r="H162" t="s">
        <v>116</v>
      </c>
      <c r="I162" t="s">
        <v>446</v>
      </c>
      <c r="J162" t="s">
        <v>448</v>
      </c>
      <c r="K162">
        <v>12.62</v>
      </c>
      <c r="L162">
        <v>34.39</v>
      </c>
      <c r="M162" t="s">
        <v>488</v>
      </c>
      <c r="Q162">
        <v>7</v>
      </c>
      <c r="R162">
        <v>5</v>
      </c>
      <c r="S162" t="s">
        <v>1182</v>
      </c>
      <c r="T162" t="s">
        <v>2369</v>
      </c>
      <c r="U162" t="s">
        <v>3419</v>
      </c>
      <c r="V162" t="s">
        <v>3447</v>
      </c>
      <c r="W162">
        <v>128</v>
      </c>
      <c r="X162">
        <v>1077</v>
      </c>
      <c r="Y162">
        <v>2</v>
      </c>
      <c r="Z162" t="s">
        <v>3481</v>
      </c>
      <c r="AA162" t="s">
        <v>3751</v>
      </c>
      <c r="AB162" t="s">
        <v>6924</v>
      </c>
      <c r="AC162">
        <v>5.2</v>
      </c>
    </row>
    <row r="163" spans="1:29" x14ac:dyDescent="0.25">
      <c r="A163" t="s">
        <v>36</v>
      </c>
      <c r="B163">
        <v>2025013</v>
      </c>
      <c r="C163" t="s">
        <v>87</v>
      </c>
      <c r="D163">
        <v>3</v>
      </c>
      <c r="E163" t="s">
        <v>90</v>
      </c>
      <c r="F163">
        <v>1000</v>
      </c>
      <c r="G163" t="s">
        <v>98</v>
      </c>
      <c r="H163" t="s">
        <v>116</v>
      </c>
      <c r="I163" t="s">
        <v>446</v>
      </c>
      <c r="J163" t="s">
        <v>448</v>
      </c>
      <c r="K163">
        <v>12.62</v>
      </c>
      <c r="L163">
        <v>34.39</v>
      </c>
      <c r="M163" t="s">
        <v>488</v>
      </c>
      <c r="Q163">
        <v>8</v>
      </c>
      <c r="R163">
        <v>12</v>
      </c>
      <c r="S163" t="s">
        <v>1183</v>
      </c>
      <c r="T163" t="s">
        <v>2370</v>
      </c>
      <c r="U163" t="s">
        <v>3416</v>
      </c>
      <c r="V163" t="s">
        <v>3460</v>
      </c>
      <c r="W163">
        <v>121</v>
      </c>
      <c r="X163">
        <v>1018</v>
      </c>
      <c r="Y163">
        <v>4</v>
      </c>
      <c r="Z163" t="s">
        <v>3481</v>
      </c>
      <c r="AA163" t="s">
        <v>3752</v>
      </c>
      <c r="AB163" t="s">
        <v>6925</v>
      </c>
      <c r="AC163">
        <v>5.8</v>
      </c>
    </row>
    <row r="164" spans="1:29" x14ac:dyDescent="0.25">
      <c r="A164" t="s">
        <v>36</v>
      </c>
      <c r="B164">
        <v>2025013</v>
      </c>
      <c r="C164" t="s">
        <v>87</v>
      </c>
      <c r="D164">
        <v>3</v>
      </c>
      <c r="E164" t="s">
        <v>90</v>
      </c>
      <c r="F164">
        <v>1000</v>
      </c>
      <c r="G164" t="s">
        <v>98</v>
      </c>
      <c r="H164" t="s">
        <v>116</v>
      </c>
      <c r="I164" t="s">
        <v>446</v>
      </c>
      <c r="J164" t="s">
        <v>448</v>
      </c>
      <c r="K164">
        <v>12.62</v>
      </c>
      <c r="L164">
        <v>34.39</v>
      </c>
      <c r="M164" t="s">
        <v>488</v>
      </c>
      <c r="Q164">
        <v>9</v>
      </c>
      <c r="R164">
        <v>11</v>
      </c>
      <c r="S164" t="s">
        <v>1184</v>
      </c>
      <c r="T164" t="s">
        <v>2371</v>
      </c>
      <c r="U164" t="s">
        <v>3417</v>
      </c>
      <c r="V164" t="s">
        <v>3456</v>
      </c>
      <c r="W164">
        <v>124</v>
      </c>
      <c r="X164">
        <v>1070</v>
      </c>
      <c r="Y164">
        <v>9</v>
      </c>
      <c r="Z164" t="s">
        <v>3498</v>
      </c>
      <c r="AA164" t="s">
        <v>3711</v>
      </c>
      <c r="AB164" t="s">
        <v>6926</v>
      </c>
      <c r="AC164">
        <v>100</v>
      </c>
    </row>
    <row r="165" spans="1:29" x14ac:dyDescent="0.25">
      <c r="A165" t="s">
        <v>36</v>
      </c>
      <c r="B165">
        <v>2025013</v>
      </c>
      <c r="C165" t="s">
        <v>87</v>
      </c>
      <c r="D165">
        <v>3</v>
      </c>
      <c r="E165" t="s">
        <v>90</v>
      </c>
      <c r="F165">
        <v>1000</v>
      </c>
      <c r="G165" t="s">
        <v>98</v>
      </c>
      <c r="H165" t="s">
        <v>116</v>
      </c>
      <c r="I165" t="s">
        <v>446</v>
      </c>
      <c r="J165" t="s">
        <v>448</v>
      </c>
      <c r="K165">
        <v>12.62</v>
      </c>
      <c r="L165">
        <v>34.39</v>
      </c>
      <c r="M165" t="s">
        <v>488</v>
      </c>
      <c r="Q165">
        <v>10</v>
      </c>
      <c r="R165">
        <v>6</v>
      </c>
      <c r="S165" t="s">
        <v>1185</v>
      </c>
      <c r="T165" t="s">
        <v>2372</v>
      </c>
      <c r="U165" t="s">
        <v>3409</v>
      </c>
      <c r="V165" t="s">
        <v>3442</v>
      </c>
      <c r="W165">
        <v>128</v>
      </c>
      <c r="X165">
        <v>1131</v>
      </c>
      <c r="Y165">
        <v>6</v>
      </c>
      <c r="Z165" t="s">
        <v>3499</v>
      </c>
      <c r="AA165" t="s">
        <v>3712</v>
      </c>
      <c r="AB165" t="s">
        <v>6927</v>
      </c>
      <c r="AC165">
        <v>36</v>
      </c>
    </row>
    <row r="166" spans="1:29" x14ac:dyDescent="0.25">
      <c r="A166" t="s">
        <v>36</v>
      </c>
      <c r="B166">
        <v>2025013</v>
      </c>
      <c r="C166" t="s">
        <v>87</v>
      </c>
      <c r="D166">
        <v>3</v>
      </c>
      <c r="E166" t="s">
        <v>90</v>
      </c>
      <c r="F166">
        <v>1000</v>
      </c>
      <c r="G166" t="s">
        <v>98</v>
      </c>
      <c r="H166" t="s">
        <v>116</v>
      </c>
      <c r="I166" t="s">
        <v>446</v>
      </c>
      <c r="J166" t="s">
        <v>448</v>
      </c>
      <c r="K166">
        <v>12.62</v>
      </c>
      <c r="L166">
        <v>34.39</v>
      </c>
      <c r="M166" t="s">
        <v>488</v>
      </c>
      <c r="Q166">
        <v>11</v>
      </c>
      <c r="R166">
        <v>8</v>
      </c>
      <c r="S166" t="s">
        <v>1186</v>
      </c>
      <c r="T166" t="s">
        <v>2373</v>
      </c>
      <c r="U166" t="s">
        <v>3408</v>
      </c>
      <c r="V166" t="s">
        <v>3443</v>
      </c>
      <c r="W166">
        <v>126</v>
      </c>
      <c r="X166">
        <v>1088</v>
      </c>
      <c r="Y166">
        <v>12</v>
      </c>
      <c r="Z166" t="s">
        <v>3501</v>
      </c>
      <c r="AA166" t="s">
        <v>3753</v>
      </c>
      <c r="AB166" t="s">
        <v>6928</v>
      </c>
      <c r="AC166">
        <v>187</v>
      </c>
    </row>
    <row r="167" spans="1:29" x14ac:dyDescent="0.25">
      <c r="A167" t="s">
        <v>36</v>
      </c>
      <c r="B167">
        <v>2025013</v>
      </c>
      <c r="C167" t="s">
        <v>87</v>
      </c>
      <c r="D167">
        <v>3</v>
      </c>
      <c r="E167" t="s">
        <v>90</v>
      </c>
      <c r="F167">
        <v>1000</v>
      </c>
      <c r="G167" t="s">
        <v>98</v>
      </c>
      <c r="H167" t="s">
        <v>116</v>
      </c>
      <c r="I167" t="s">
        <v>446</v>
      </c>
      <c r="J167" t="s">
        <v>448</v>
      </c>
      <c r="K167">
        <v>12.62</v>
      </c>
      <c r="L167">
        <v>34.39</v>
      </c>
      <c r="M167" t="s">
        <v>488</v>
      </c>
      <c r="Q167">
        <v>12</v>
      </c>
      <c r="R167">
        <v>10</v>
      </c>
      <c r="S167" t="s">
        <v>1187</v>
      </c>
      <c r="T167" t="s">
        <v>2374</v>
      </c>
      <c r="U167" t="s">
        <v>3410</v>
      </c>
      <c r="V167" t="s">
        <v>3450</v>
      </c>
      <c r="W167">
        <v>126</v>
      </c>
      <c r="X167">
        <v>1230</v>
      </c>
      <c r="Y167">
        <v>7</v>
      </c>
      <c r="Z167" t="s">
        <v>3509</v>
      </c>
      <c r="AA167" t="s">
        <v>3754</v>
      </c>
      <c r="AB167" t="s">
        <v>6929</v>
      </c>
      <c r="AC167">
        <v>147</v>
      </c>
    </row>
    <row r="168" spans="1:29" x14ac:dyDescent="0.25">
      <c r="A168" t="s">
        <v>36</v>
      </c>
      <c r="B168">
        <v>2025014</v>
      </c>
      <c r="C168" t="s">
        <v>87</v>
      </c>
      <c r="D168">
        <v>4</v>
      </c>
      <c r="E168" t="s">
        <v>90</v>
      </c>
      <c r="F168">
        <v>1650</v>
      </c>
      <c r="G168" t="s">
        <v>98</v>
      </c>
      <c r="H168" t="s">
        <v>117</v>
      </c>
      <c r="I168" t="s">
        <v>446</v>
      </c>
      <c r="J168" t="s">
        <v>448</v>
      </c>
      <c r="K168">
        <v>27.21</v>
      </c>
      <c r="L168">
        <v>50.91</v>
      </c>
      <c r="M168" t="s">
        <v>489</v>
      </c>
      <c r="N168" t="s">
        <v>803</v>
      </c>
      <c r="Q168">
        <v>1</v>
      </c>
      <c r="R168">
        <v>10</v>
      </c>
      <c r="S168" t="s">
        <v>1188</v>
      </c>
      <c r="T168" t="s">
        <v>2375</v>
      </c>
      <c r="U168" t="s">
        <v>3415</v>
      </c>
      <c r="V168" t="s">
        <v>3452</v>
      </c>
      <c r="W168">
        <v>123</v>
      </c>
      <c r="X168">
        <v>1010</v>
      </c>
      <c r="Y168">
        <v>6</v>
      </c>
      <c r="Z168" t="s">
        <v>3478</v>
      </c>
      <c r="AA168" t="s">
        <v>3755</v>
      </c>
      <c r="AB168" t="s">
        <v>803</v>
      </c>
      <c r="AC168">
        <v>35</v>
      </c>
    </row>
    <row r="169" spans="1:29" x14ac:dyDescent="0.25">
      <c r="A169" t="s">
        <v>36</v>
      </c>
      <c r="B169">
        <v>2025014</v>
      </c>
      <c r="C169" t="s">
        <v>87</v>
      </c>
      <c r="D169">
        <v>4</v>
      </c>
      <c r="E169" t="s">
        <v>90</v>
      </c>
      <c r="F169">
        <v>1650</v>
      </c>
      <c r="G169" t="s">
        <v>98</v>
      </c>
      <c r="H169" t="s">
        <v>117</v>
      </c>
      <c r="I169" t="s">
        <v>446</v>
      </c>
      <c r="J169" t="s">
        <v>448</v>
      </c>
      <c r="K169">
        <v>27.21</v>
      </c>
      <c r="L169">
        <v>50.91</v>
      </c>
      <c r="M169" t="s">
        <v>489</v>
      </c>
      <c r="N169" t="s">
        <v>803</v>
      </c>
      <c r="Q169">
        <v>2</v>
      </c>
      <c r="R169">
        <v>5</v>
      </c>
      <c r="S169" t="s">
        <v>1189</v>
      </c>
      <c r="T169" t="s">
        <v>2376</v>
      </c>
      <c r="U169" t="s">
        <v>3412</v>
      </c>
      <c r="V169" t="s">
        <v>3458</v>
      </c>
      <c r="W169">
        <v>128</v>
      </c>
      <c r="X169">
        <v>1009</v>
      </c>
      <c r="Y169">
        <v>3</v>
      </c>
      <c r="Z169" t="s">
        <v>3505</v>
      </c>
      <c r="AA169" t="s">
        <v>3739</v>
      </c>
      <c r="AB169" t="s">
        <v>840</v>
      </c>
      <c r="AC169">
        <v>1.9</v>
      </c>
    </row>
    <row r="170" spans="1:29" x14ac:dyDescent="0.25">
      <c r="A170" t="s">
        <v>36</v>
      </c>
      <c r="B170">
        <v>2025014</v>
      </c>
      <c r="C170" t="s">
        <v>87</v>
      </c>
      <c r="D170">
        <v>4</v>
      </c>
      <c r="E170" t="s">
        <v>90</v>
      </c>
      <c r="F170">
        <v>1650</v>
      </c>
      <c r="G170" t="s">
        <v>98</v>
      </c>
      <c r="H170" t="s">
        <v>117</v>
      </c>
      <c r="I170" t="s">
        <v>446</v>
      </c>
      <c r="J170" t="s">
        <v>448</v>
      </c>
      <c r="K170">
        <v>27.21</v>
      </c>
      <c r="L170">
        <v>50.91</v>
      </c>
      <c r="M170" t="s">
        <v>489</v>
      </c>
      <c r="N170" t="s">
        <v>803</v>
      </c>
      <c r="Q170">
        <v>3</v>
      </c>
      <c r="R170">
        <v>8</v>
      </c>
      <c r="S170" t="s">
        <v>1190</v>
      </c>
      <c r="T170" t="s">
        <v>2377</v>
      </c>
      <c r="U170" t="s">
        <v>3401</v>
      </c>
      <c r="V170" t="s">
        <v>3453</v>
      </c>
      <c r="W170">
        <v>125</v>
      </c>
      <c r="X170">
        <v>1075</v>
      </c>
      <c r="Y170">
        <v>1</v>
      </c>
      <c r="Z170" t="s">
        <v>3506</v>
      </c>
      <c r="AA170" t="s">
        <v>3756</v>
      </c>
      <c r="AB170" t="s">
        <v>6930</v>
      </c>
      <c r="AC170">
        <v>6.9</v>
      </c>
    </row>
    <row r="171" spans="1:29" x14ac:dyDescent="0.25">
      <c r="A171" t="s">
        <v>36</v>
      </c>
      <c r="B171">
        <v>2025014</v>
      </c>
      <c r="C171" t="s">
        <v>87</v>
      </c>
      <c r="D171">
        <v>4</v>
      </c>
      <c r="E171" t="s">
        <v>90</v>
      </c>
      <c r="F171">
        <v>1650</v>
      </c>
      <c r="G171" t="s">
        <v>98</v>
      </c>
      <c r="H171" t="s">
        <v>117</v>
      </c>
      <c r="I171" t="s">
        <v>446</v>
      </c>
      <c r="J171" t="s">
        <v>448</v>
      </c>
      <c r="K171">
        <v>27.21</v>
      </c>
      <c r="L171">
        <v>50.91</v>
      </c>
      <c r="M171" t="s">
        <v>489</v>
      </c>
      <c r="N171" t="s">
        <v>803</v>
      </c>
      <c r="Q171">
        <v>4</v>
      </c>
      <c r="R171">
        <v>6</v>
      </c>
      <c r="S171" t="s">
        <v>1191</v>
      </c>
      <c r="T171" t="s">
        <v>2378</v>
      </c>
      <c r="U171" t="s">
        <v>3400</v>
      </c>
      <c r="V171" t="s">
        <v>3460</v>
      </c>
      <c r="W171">
        <v>126</v>
      </c>
      <c r="X171">
        <v>1181</v>
      </c>
      <c r="Y171">
        <v>8</v>
      </c>
      <c r="Z171" t="s">
        <v>3506</v>
      </c>
      <c r="AA171" t="s">
        <v>3757</v>
      </c>
      <c r="AB171" t="s">
        <v>6931</v>
      </c>
      <c r="AC171">
        <v>11</v>
      </c>
    </row>
    <row r="172" spans="1:29" x14ac:dyDescent="0.25">
      <c r="A172" t="s">
        <v>36</v>
      </c>
      <c r="B172">
        <v>2025014</v>
      </c>
      <c r="C172" t="s">
        <v>87</v>
      </c>
      <c r="D172">
        <v>4</v>
      </c>
      <c r="E172" t="s">
        <v>90</v>
      </c>
      <c r="F172">
        <v>1650</v>
      </c>
      <c r="G172" t="s">
        <v>98</v>
      </c>
      <c r="H172" t="s">
        <v>117</v>
      </c>
      <c r="I172" t="s">
        <v>446</v>
      </c>
      <c r="J172" t="s">
        <v>448</v>
      </c>
      <c r="K172">
        <v>27.21</v>
      </c>
      <c r="L172">
        <v>50.91</v>
      </c>
      <c r="M172" t="s">
        <v>489</v>
      </c>
      <c r="N172" t="s">
        <v>803</v>
      </c>
      <c r="Q172">
        <v>5</v>
      </c>
      <c r="R172">
        <v>3</v>
      </c>
      <c r="S172" t="s">
        <v>1192</v>
      </c>
      <c r="T172" t="s">
        <v>2379</v>
      </c>
      <c r="U172" t="s">
        <v>3398</v>
      </c>
      <c r="V172" t="s">
        <v>3444</v>
      </c>
      <c r="W172">
        <v>130</v>
      </c>
      <c r="X172">
        <v>1146</v>
      </c>
      <c r="Y172">
        <v>2</v>
      </c>
      <c r="Z172" t="s">
        <v>3483</v>
      </c>
      <c r="AA172" t="s">
        <v>3758</v>
      </c>
      <c r="AB172" t="s">
        <v>6932</v>
      </c>
      <c r="AC172">
        <v>22</v>
      </c>
    </row>
    <row r="173" spans="1:29" x14ac:dyDescent="0.25">
      <c r="A173" t="s">
        <v>36</v>
      </c>
      <c r="B173">
        <v>2025014</v>
      </c>
      <c r="C173" t="s">
        <v>87</v>
      </c>
      <c r="D173">
        <v>4</v>
      </c>
      <c r="E173" t="s">
        <v>90</v>
      </c>
      <c r="F173">
        <v>1650</v>
      </c>
      <c r="G173" t="s">
        <v>98</v>
      </c>
      <c r="H173" t="s">
        <v>117</v>
      </c>
      <c r="I173" t="s">
        <v>446</v>
      </c>
      <c r="J173" t="s">
        <v>448</v>
      </c>
      <c r="K173">
        <v>27.21</v>
      </c>
      <c r="L173">
        <v>50.91</v>
      </c>
      <c r="M173" t="s">
        <v>489</v>
      </c>
      <c r="N173" t="s">
        <v>803</v>
      </c>
      <c r="Q173">
        <v>6</v>
      </c>
      <c r="R173">
        <v>4</v>
      </c>
      <c r="S173" t="s">
        <v>1193</v>
      </c>
      <c r="T173" t="s">
        <v>2380</v>
      </c>
      <c r="U173" t="s">
        <v>3406</v>
      </c>
      <c r="V173" t="s">
        <v>3446</v>
      </c>
      <c r="W173">
        <v>129</v>
      </c>
      <c r="X173">
        <v>1094</v>
      </c>
      <c r="Y173">
        <v>4</v>
      </c>
      <c r="Z173" t="s">
        <v>3485</v>
      </c>
      <c r="AA173" t="s">
        <v>3759</v>
      </c>
      <c r="AB173" t="s">
        <v>6933</v>
      </c>
      <c r="AC173">
        <v>15</v>
      </c>
    </row>
    <row r="174" spans="1:29" x14ac:dyDescent="0.25">
      <c r="A174" t="s">
        <v>36</v>
      </c>
      <c r="B174">
        <v>2025014</v>
      </c>
      <c r="C174" t="s">
        <v>87</v>
      </c>
      <c r="D174">
        <v>4</v>
      </c>
      <c r="E174" t="s">
        <v>90</v>
      </c>
      <c r="F174">
        <v>1650</v>
      </c>
      <c r="G174" t="s">
        <v>98</v>
      </c>
      <c r="H174" t="s">
        <v>117</v>
      </c>
      <c r="I174" t="s">
        <v>446</v>
      </c>
      <c r="J174" t="s">
        <v>448</v>
      </c>
      <c r="K174">
        <v>27.21</v>
      </c>
      <c r="L174">
        <v>50.91</v>
      </c>
      <c r="M174" t="s">
        <v>489</v>
      </c>
      <c r="N174" t="s">
        <v>803</v>
      </c>
      <c r="Q174">
        <v>7</v>
      </c>
      <c r="R174">
        <v>11</v>
      </c>
      <c r="S174" t="s">
        <v>1194</v>
      </c>
      <c r="T174" t="s">
        <v>2381</v>
      </c>
      <c r="U174" t="s">
        <v>3417</v>
      </c>
      <c r="V174" t="s">
        <v>3443</v>
      </c>
      <c r="W174">
        <v>118</v>
      </c>
      <c r="X174">
        <v>1046</v>
      </c>
      <c r="Y174">
        <v>5</v>
      </c>
      <c r="Z174" t="s">
        <v>3485</v>
      </c>
      <c r="AA174" t="s">
        <v>3760</v>
      </c>
      <c r="AB174" t="s">
        <v>6934</v>
      </c>
      <c r="AC174">
        <v>9.3000000000000007</v>
      </c>
    </row>
    <row r="175" spans="1:29" x14ac:dyDescent="0.25">
      <c r="A175" t="s">
        <v>36</v>
      </c>
      <c r="B175">
        <v>2025014</v>
      </c>
      <c r="C175" t="s">
        <v>87</v>
      </c>
      <c r="D175">
        <v>4</v>
      </c>
      <c r="E175" t="s">
        <v>90</v>
      </c>
      <c r="F175">
        <v>1650</v>
      </c>
      <c r="G175" t="s">
        <v>98</v>
      </c>
      <c r="H175" t="s">
        <v>117</v>
      </c>
      <c r="I175" t="s">
        <v>446</v>
      </c>
      <c r="J175" t="s">
        <v>448</v>
      </c>
      <c r="K175">
        <v>27.21</v>
      </c>
      <c r="L175">
        <v>50.91</v>
      </c>
      <c r="M175" t="s">
        <v>489</v>
      </c>
      <c r="N175" t="s">
        <v>803</v>
      </c>
      <c r="Q175">
        <v>8</v>
      </c>
      <c r="R175">
        <v>7</v>
      </c>
      <c r="S175" t="s">
        <v>1195</v>
      </c>
      <c r="T175" t="s">
        <v>2382</v>
      </c>
      <c r="U175" t="s">
        <v>3416</v>
      </c>
      <c r="V175" t="s">
        <v>3454</v>
      </c>
      <c r="W175">
        <v>125</v>
      </c>
      <c r="X175">
        <v>988</v>
      </c>
      <c r="Y175">
        <v>10</v>
      </c>
      <c r="Z175" t="s">
        <v>3485</v>
      </c>
      <c r="AA175" t="s">
        <v>3761</v>
      </c>
      <c r="AB175" t="s">
        <v>6934</v>
      </c>
      <c r="AC175">
        <v>169</v>
      </c>
    </row>
    <row r="176" spans="1:29" x14ac:dyDescent="0.25">
      <c r="A176" t="s">
        <v>36</v>
      </c>
      <c r="B176">
        <v>2025014</v>
      </c>
      <c r="C176" t="s">
        <v>87</v>
      </c>
      <c r="D176">
        <v>4</v>
      </c>
      <c r="E176" t="s">
        <v>90</v>
      </c>
      <c r="F176">
        <v>1650</v>
      </c>
      <c r="G176" t="s">
        <v>98</v>
      </c>
      <c r="H176" t="s">
        <v>117</v>
      </c>
      <c r="I176" t="s">
        <v>446</v>
      </c>
      <c r="J176" t="s">
        <v>448</v>
      </c>
      <c r="K176">
        <v>27.21</v>
      </c>
      <c r="L176">
        <v>50.91</v>
      </c>
      <c r="M176" t="s">
        <v>489</v>
      </c>
      <c r="N176" t="s">
        <v>803</v>
      </c>
      <c r="Q176">
        <v>9</v>
      </c>
      <c r="R176">
        <v>1</v>
      </c>
      <c r="S176" t="s">
        <v>1196</v>
      </c>
      <c r="T176" t="s">
        <v>2383</v>
      </c>
      <c r="U176" t="s">
        <v>3413</v>
      </c>
      <c r="V176" t="s">
        <v>3456</v>
      </c>
      <c r="W176">
        <v>133</v>
      </c>
      <c r="X176">
        <v>1137</v>
      </c>
      <c r="Y176">
        <v>9</v>
      </c>
      <c r="Z176" t="s">
        <v>3498</v>
      </c>
      <c r="AA176" t="s">
        <v>3762</v>
      </c>
      <c r="AB176" t="s">
        <v>6935</v>
      </c>
      <c r="AC176">
        <v>9.1999999999999993</v>
      </c>
    </row>
    <row r="177" spans="1:29" x14ac:dyDescent="0.25">
      <c r="A177" t="s">
        <v>36</v>
      </c>
      <c r="B177">
        <v>2025014</v>
      </c>
      <c r="C177" t="s">
        <v>87</v>
      </c>
      <c r="D177">
        <v>4</v>
      </c>
      <c r="E177" t="s">
        <v>90</v>
      </c>
      <c r="F177">
        <v>1650</v>
      </c>
      <c r="G177" t="s">
        <v>98</v>
      </c>
      <c r="H177" t="s">
        <v>117</v>
      </c>
      <c r="I177" t="s">
        <v>446</v>
      </c>
      <c r="J177" t="s">
        <v>448</v>
      </c>
      <c r="K177">
        <v>27.21</v>
      </c>
      <c r="L177">
        <v>50.91</v>
      </c>
      <c r="M177" t="s">
        <v>489</v>
      </c>
      <c r="N177" t="s">
        <v>803</v>
      </c>
      <c r="Q177">
        <v>10</v>
      </c>
      <c r="R177">
        <v>2</v>
      </c>
      <c r="S177" t="s">
        <v>1197</v>
      </c>
      <c r="T177" t="s">
        <v>2384</v>
      </c>
      <c r="U177" t="s">
        <v>3402</v>
      </c>
      <c r="V177" t="s">
        <v>3457</v>
      </c>
      <c r="W177">
        <v>129</v>
      </c>
      <c r="X177">
        <v>1172</v>
      </c>
      <c r="Y177">
        <v>11</v>
      </c>
      <c r="Z177" t="s">
        <v>3527</v>
      </c>
      <c r="AA177" t="s">
        <v>3763</v>
      </c>
      <c r="AB177" t="s">
        <v>6936</v>
      </c>
      <c r="AC177">
        <v>55</v>
      </c>
    </row>
    <row r="178" spans="1:29" x14ac:dyDescent="0.25">
      <c r="A178" t="s">
        <v>36</v>
      </c>
      <c r="B178">
        <v>2025014</v>
      </c>
      <c r="C178" t="s">
        <v>87</v>
      </c>
      <c r="D178">
        <v>4</v>
      </c>
      <c r="E178" t="s">
        <v>90</v>
      </c>
      <c r="F178">
        <v>1650</v>
      </c>
      <c r="G178" t="s">
        <v>98</v>
      </c>
      <c r="H178" t="s">
        <v>117</v>
      </c>
      <c r="I178" t="s">
        <v>446</v>
      </c>
      <c r="J178" t="s">
        <v>448</v>
      </c>
      <c r="K178">
        <v>27.21</v>
      </c>
      <c r="L178">
        <v>50.91</v>
      </c>
      <c r="M178" t="s">
        <v>489</v>
      </c>
      <c r="N178" t="s">
        <v>803</v>
      </c>
      <c r="Q178">
        <v>11</v>
      </c>
      <c r="R178">
        <v>9</v>
      </c>
      <c r="S178" t="s">
        <v>1198</v>
      </c>
      <c r="T178" t="s">
        <v>2385</v>
      </c>
      <c r="U178" t="s">
        <v>3404</v>
      </c>
      <c r="V178" t="s">
        <v>3447</v>
      </c>
      <c r="W178">
        <v>123</v>
      </c>
      <c r="X178">
        <v>1117</v>
      </c>
      <c r="Y178">
        <v>7</v>
      </c>
      <c r="Z178" t="s">
        <v>3510</v>
      </c>
      <c r="AA178" t="s">
        <v>3764</v>
      </c>
      <c r="AB178" t="s">
        <v>6937</v>
      </c>
      <c r="AC178">
        <v>11</v>
      </c>
    </row>
    <row r="179" spans="1:29" x14ac:dyDescent="0.25">
      <c r="A179" t="s">
        <v>36</v>
      </c>
      <c r="B179">
        <v>2025015</v>
      </c>
      <c r="C179" t="s">
        <v>87</v>
      </c>
      <c r="D179">
        <v>5</v>
      </c>
      <c r="E179" t="s">
        <v>92</v>
      </c>
      <c r="F179">
        <v>1650</v>
      </c>
      <c r="G179" t="s">
        <v>98</v>
      </c>
      <c r="H179" t="s">
        <v>118</v>
      </c>
      <c r="I179" t="s">
        <v>446</v>
      </c>
      <c r="J179" t="s">
        <v>448</v>
      </c>
      <c r="K179">
        <v>27.96</v>
      </c>
      <c r="L179">
        <v>51.89</v>
      </c>
      <c r="M179" t="s">
        <v>490</v>
      </c>
      <c r="N179" t="s">
        <v>804</v>
      </c>
      <c r="Q179">
        <v>1</v>
      </c>
      <c r="R179">
        <v>9</v>
      </c>
      <c r="S179" t="s">
        <v>1199</v>
      </c>
      <c r="T179" t="s">
        <v>2386</v>
      </c>
      <c r="U179" t="s">
        <v>3406</v>
      </c>
      <c r="V179" t="s">
        <v>3457</v>
      </c>
      <c r="W179">
        <v>120</v>
      </c>
      <c r="X179">
        <v>1098</v>
      </c>
      <c r="Y179">
        <v>7</v>
      </c>
      <c r="Z179" t="s">
        <v>3478</v>
      </c>
      <c r="AA179" t="s">
        <v>3765</v>
      </c>
      <c r="AB179" t="s">
        <v>804</v>
      </c>
      <c r="AC179">
        <v>8.6999999999999993</v>
      </c>
    </row>
    <row r="180" spans="1:29" x14ac:dyDescent="0.25">
      <c r="A180" t="s">
        <v>36</v>
      </c>
      <c r="B180">
        <v>2025015</v>
      </c>
      <c r="C180" t="s">
        <v>87</v>
      </c>
      <c r="D180">
        <v>5</v>
      </c>
      <c r="E180" t="s">
        <v>92</v>
      </c>
      <c r="F180">
        <v>1650</v>
      </c>
      <c r="G180" t="s">
        <v>98</v>
      </c>
      <c r="H180" t="s">
        <v>118</v>
      </c>
      <c r="I180" t="s">
        <v>446</v>
      </c>
      <c r="J180" t="s">
        <v>448</v>
      </c>
      <c r="K180">
        <v>27.96</v>
      </c>
      <c r="L180">
        <v>51.89</v>
      </c>
      <c r="M180" t="s">
        <v>490</v>
      </c>
      <c r="N180" t="s">
        <v>804</v>
      </c>
      <c r="Q180">
        <v>2</v>
      </c>
      <c r="R180">
        <v>2</v>
      </c>
      <c r="S180" t="s">
        <v>1200</v>
      </c>
      <c r="T180" t="s">
        <v>2387</v>
      </c>
      <c r="U180" t="s">
        <v>3411</v>
      </c>
      <c r="V180" t="s">
        <v>3458</v>
      </c>
      <c r="W180">
        <v>130</v>
      </c>
      <c r="X180">
        <v>1174</v>
      </c>
      <c r="Y180">
        <v>1</v>
      </c>
      <c r="Z180" t="s">
        <v>3505</v>
      </c>
      <c r="AA180" t="s">
        <v>3766</v>
      </c>
      <c r="AB180" t="s">
        <v>6938</v>
      </c>
      <c r="AC180">
        <v>2.1</v>
      </c>
    </row>
    <row r="181" spans="1:29" x14ac:dyDescent="0.25">
      <c r="A181" t="s">
        <v>36</v>
      </c>
      <c r="B181">
        <v>2025015</v>
      </c>
      <c r="C181" t="s">
        <v>87</v>
      </c>
      <c r="D181">
        <v>5</v>
      </c>
      <c r="E181" t="s">
        <v>92</v>
      </c>
      <c r="F181">
        <v>1650</v>
      </c>
      <c r="G181" t="s">
        <v>98</v>
      </c>
      <c r="H181" t="s">
        <v>118</v>
      </c>
      <c r="I181" t="s">
        <v>446</v>
      </c>
      <c r="J181" t="s">
        <v>448</v>
      </c>
      <c r="K181">
        <v>27.96</v>
      </c>
      <c r="L181">
        <v>51.89</v>
      </c>
      <c r="M181" t="s">
        <v>490</v>
      </c>
      <c r="N181" t="s">
        <v>804</v>
      </c>
      <c r="Q181">
        <v>3</v>
      </c>
      <c r="R181">
        <v>3</v>
      </c>
      <c r="S181" t="s">
        <v>1201</v>
      </c>
      <c r="T181" t="s">
        <v>2388</v>
      </c>
      <c r="U181" t="s">
        <v>3409</v>
      </c>
      <c r="V181" t="s">
        <v>3447</v>
      </c>
      <c r="W181">
        <v>127</v>
      </c>
      <c r="X181">
        <v>1081</v>
      </c>
      <c r="Y181">
        <v>9</v>
      </c>
      <c r="Z181" t="s">
        <v>3505</v>
      </c>
      <c r="AA181" t="s">
        <v>3767</v>
      </c>
      <c r="AB181" t="s">
        <v>6938</v>
      </c>
      <c r="AC181">
        <v>44</v>
      </c>
    </row>
    <row r="182" spans="1:29" x14ac:dyDescent="0.25">
      <c r="A182" t="s">
        <v>36</v>
      </c>
      <c r="B182">
        <v>2025015</v>
      </c>
      <c r="C182" t="s">
        <v>87</v>
      </c>
      <c r="D182">
        <v>5</v>
      </c>
      <c r="E182" t="s">
        <v>92</v>
      </c>
      <c r="F182">
        <v>1650</v>
      </c>
      <c r="G182" t="s">
        <v>98</v>
      </c>
      <c r="H182" t="s">
        <v>118</v>
      </c>
      <c r="I182" t="s">
        <v>446</v>
      </c>
      <c r="J182" t="s">
        <v>448</v>
      </c>
      <c r="K182">
        <v>27.96</v>
      </c>
      <c r="L182">
        <v>51.89</v>
      </c>
      <c r="M182" t="s">
        <v>490</v>
      </c>
      <c r="N182" t="s">
        <v>804</v>
      </c>
      <c r="Q182">
        <v>4</v>
      </c>
      <c r="R182">
        <v>1</v>
      </c>
      <c r="S182" t="s">
        <v>1202</v>
      </c>
      <c r="T182" t="s">
        <v>2389</v>
      </c>
      <c r="U182" t="s">
        <v>3419</v>
      </c>
      <c r="V182" t="s">
        <v>3442</v>
      </c>
      <c r="W182">
        <v>133</v>
      </c>
      <c r="X182">
        <v>1079</v>
      </c>
      <c r="Y182">
        <v>10</v>
      </c>
      <c r="Z182" t="s">
        <v>3506</v>
      </c>
      <c r="AA182" t="s">
        <v>3768</v>
      </c>
      <c r="AB182" t="s">
        <v>6939</v>
      </c>
      <c r="AC182">
        <v>12</v>
      </c>
    </row>
    <row r="183" spans="1:29" x14ac:dyDescent="0.25">
      <c r="A183" t="s">
        <v>36</v>
      </c>
      <c r="B183">
        <v>2025015</v>
      </c>
      <c r="C183" t="s">
        <v>87</v>
      </c>
      <c r="D183">
        <v>5</v>
      </c>
      <c r="E183" t="s">
        <v>92</v>
      </c>
      <c r="F183">
        <v>1650</v>
      </c>
      <c r="G183" t="s">
        <v>98</v>
      </c>
      <c r="H183" t="s">
        <v>118</v>
      </c>
      <c r="I183" t="s">
        <v>446</v>
      </c>
      <c r="J183" t="s">
        <v>448</v>
      </c>
      <c r="K183">
        <v>27.96</v>
      </c>
      <c r="L183">
        <v>51.89</v>
      </c>
      <c r="M183" t="s">
        <v>490</v>
      </c>
      <c r="N183" t="s">
        <v>804</v>
      </c>
      <c r="Q183">
        <v>5</v>
      </c>
      <c r="R183">
        <v>10</v>
      </c>
      <c r="S183" t="s">
        <v>1203</v>
      </c>
      <c r="T183" t="s">
        <v>2390</v>
      </c>
      <c r="U183" t="s">
        <v>3399</v>
      </c>
      <c r="V183" t="s">
        <v>3460</v>
      </c>
      <c r="W183">
        <v>118</v>
      </c>
      <c r="X183">
        <v>952</v>
      </c>
      <c r="Y183">
        <v>4</v>
      </c>
      <c r="Z183" t="s">
        <v>3506</v>
      </c>
      <c r="AA183" t="s">
        <v>3698</v>
      </c>
      <c r="AB183" t="s">
        <v>6940</v>
      </c>
      <c r="AC183">
        <v>17</v>
      </c>
    </row>
    <row r="184" spans="1:29" x14ac:dyDescent="0.25">
      <c r="A184" t="s">
        <v>36</v>
      </c>
      <c r="B184">
        <v>2025015</v>
      </c>
      <c r="C184" t="s">
        <v>87</v>
      </c>
      <c r="D184">
        <v>5</v>
      </c>
      <c r="E184" t="s">
        <v>92</v>
      </c>
      <c r="F184">
        <v>1650</v>
      </c>
      <c r="G184" t="s">
        <v>98</v>
      </c>
      <c r="H184" t="s">
        <v>118</v>
      </c>
      <c r="I184" t="s">
        <v>446</v>
      </c>
      <c r="J184" t="s">
        <v>448</v>
      </c>
      <c r="K184">
        <v>27.96</v>
      </c>
      <c r="L184">
        <v>51.89</v>
      </c>
      <c r="M184" t="s">
        <v>490</v>
      </c>
      <c r="N184" t="s">
        <v>804</v>
      </c>
      <c r="Q184">
        <v>6</v>
      </c>
      <c r="R184">
        <v>6</v>
      </c>
      <c r="S184" t="s">
        <v>1204</v>
      </c>
      <c r="T184" t="s">
        <v>2391</v>
      </c>
      <c r="U184" t="s">
        <v>3413</v>
      </c>
      <c r="V184" t="s">
        <v>3456</v>
      </c>
      <c r="W184">
        <v>121</v>
      </c>
      <c r="X184">
        <v>1058</v>
      </c>
      <c r="Y184">
        <v>3</v>
      </c>
      <c r="Z184" t="s">
        <v>3506</v>
      </c>
      <c r="AA184" t="s">
        <v>3769</v>
      </c>
      <c r="AB184" t="s">
        <v>6941</v>
      </c>
      <c r="AC184">
        <v>7.6</v>
      </c>
    </row>
    <row r="185" spans="1:29" x14ac:dyDescent="0.25">
      <c r="A185" t="s">
        <v>36</v>
      </c>
      <c r="B185">
        <v>2025015</v>
      </c>
      <c r="C185" t="s">
        <v>87</v>
      </c>
      <c r="D185">
        <v>5</v>
      </c>
      <c r="E185" t="s">
        <v>92</v>
      </c>
      <c r="F185">
        <v>1650</v>
      </c>
      <c r="G185" t="s">
        <v>98</v>
      </c>
      <c r="H185" t="s">
        <v>118</v>
      </c>
      <c r="I185" t="s">
        <v>446</v>
      </c>
      <c r="J185" t="s">
        <v>448</v>
      </c>
      <c r="K185">
        <v>27.96</v>
      </c>
      <c r="L185">
        <v>51.89</v>
      </c>
      <c r="M185" t="s">
        <v>490</v>
      </c>
      <c r="N185" t="s">
        <v>804</v>
      </c>
      <c r="Q185">
        <v>7</v>
      </c>
      <c r="R185">
        <v>7</v>
      </c>
      <c r="S185" t="s">
        <v>1205</v>
      </c>
      <c r="T185" t="s">
        <v>2392</v>
      </c>
      <c r="U185" t="s">
        <v>3400</v>
      </c>
      <c r="V185" t="s">
        <v>3445</v>
      </c>
      <c r="W185">
        <v>122</v>
      </c>
      <c r="X185">
        <v>1192</v>
      </c>
      <c r="Y185">
        <v>2</v>
      </c>
      <c r="Z185" t="s">
        <v>3514</v>
      </c>
      <c r="AA185" t="s">
        <v>3770</v>
      </c>
      <c r="AB185" t="s">
        <v>6942</v>
      </c>
      <c r="AC185">
        <v>12</v>
      </c>
    </row>
    <row r="186" spans="1:29" x14ac:dyDescent="0.25">
      <c r="A186" t="s">
        <v>36</v>
      </c>
      <c r="B186">
        <v>2025015</v>
      </c>
      <c r="C186" t="s">
        <v>87</v>
      </c>
      <c r="D186">
        <v>5</v>
      </c>
      <c r="E186" t="s">
        <v>92</v>
      </c>
      <c r="F186">
        <v>1650</v>
      </c>
      <c r="G186" t="s">
        <v>98</v>
      </c>
      <c r="H186" t="s">
        <v>118</v>
      </c>
      <c r="I186" t="s">
        <v>446</v>
      </c>
      <c r="J186" t="s">
        <v>448</v>
      </c>
      <c r="K186">
        <v>27.96</v>
      </c>
      <c r="L186">
        <v>51.89</v>
      </c>
      <c r="M186" t="s">
        <v>490</v>
      </c>
      <c r="N186" t="s">
        <v>804</v>
      </c>
      <c r="Q186">
        <v>8</v>
      </c>
      <c r="R186">
        <v>8</v>
      </c>
      <c r="S186" t="s">
        <v>1206</v>
      </c>
      <c r="T186" t="s">
        <v>2393</v>
      </c>
      <c r="U186" t="s">
        <v>3402</v>
      </c>
      <c r="V186" t="s">
        <v>3455</v>
      </c>
      <c r="W186">
        <v>117</v>
      </c>
      <c r="X186">
        <v>1095</v>
      </c>
      <c r="Y186">
        <v>6</v>
      </c>
      <c r="Z186" t="s">
        <v>3485</v>
      </c>
      <c r="AA186" t="s">
        <v>3771</v>
      </c>
      <c r="AB186" t="s">
        <v>864</v>
      </c>
      <c r="AC186">
        <v>22</v>
      </c>
    </row>
    <row r="187" spans="1:29" x14ac:dyDescent="0.25">
      <c r="A187" t="s">
        <v>36</v>
      </c>
      <c r="B187">
        <v>2025015</v>
      </c>
      <c r="C187" t="s">
        <v>87</v>
      </c>
      <c r="D187">
        <v>5</v>
      </c>
      <c r="E187" t="s">
        <v>92</v>
      </c>
      <c r="F187">
        <v>1650</v>
      </c>
      <c r="G187" t="s">
        <v>98</v>
      </c>
      <c r="H187" t="s">
        <v>118</v>
      </c>
      <c r="I187" t="s">
        <v>446</v>
      </c>
      <c r="J187" t="s">
        <v>448</v>
      </c>
      <c r="K187">
        <v>27.96</v>
      </c>
      <c r="L187">
        <v>51.89</v>
      </c>
      <c r="M187" t="s">
        <v>490</v>
      </c>
      <c r="N187" t="s">
        <v>804</v>
      </c>
      <c r="Q187">
        <v>9</v>
      </c>
      <c r="R187">
        <v>5</v>
      </c>
      <c r="S187" t="s">
        <v>1207</v>
      </c>
      <c r="T187" t="s">
        <v>2394</v>
      </c>
      <c r="U187" t="s">
        <v>3404</v>
      </c>
      <c r="V187" t="s">
        <v>3457</v>
      </c>
      <c r="W187">
        <v>123</v>
      </c>
      <c r="X187">
        <v>1010</v>
      </c>
      <c r="Y187">
        <v>5</v>
      </c>
      <c r="Z187" t="s">
        <v>3491</v>
      </c>
      <c r="AA187" t="s">
        <v>3745</v>
      </c>
      <c r="AB187" t="s">
        <v>6943</v>
      </c>
      <c r="AC187">
        <v>14</v>
      </c>
    </row>
    <row r="188" spans="1:29" x14ac:dyDescent="0.25">
      <c r="A188" t="s">
        <v>36</v>
      </c>
      <c r="B188">
        <v>2025015</v>
      </c>
      <c r="C188" t="s">
        <v>87</v>
      </c>
      <c r="D188">
        <v>5</v>
      </c>
      <c r="E188" t="s">
        <v>92</v>
      </c>
      <c r="F188">
        <v>1650</v>
      </c>
      <c r="G188" t="s">
        <v>98</v>
      </c>
      <c r="H188" t="s">
        <v>118</v>
      </c>
      <c r="I188" t="s">
        <v>446</v>
      </c>
      <c r="J188" t="s">
        <v>448</v>
      </c>
      <c r="K188">
        <v>27.96</v>
      </c>
      <c r="L188">
        <v>51.89</v>
      </c>
      <c r="M188" t="s">
        <v>490</v>
      </c>
      <c r="N188" t="s">
        <v>804</v>
      </c>
      <c r="Q188">
        <v>10</v>
      </c>
      <c r="R188">
        <v>4</v>
      </c>
      <c r="S188" t="s">
        <v>1208</v>
      </c>
      <c r="T188" t="s">
        <v>2395</v>
      </c>
      <c r="U188" t="s">
        <v>3408</v>
      </c>
      <c r="V188" t="s">
        <v>3454</v>
      </c>
      <c r="W188">
        <v>124</v>
      </c>
      <c r="X188">
        <v>1025</v>
      </c>
      <c r="Y188">
        <v>11</v>
      </c>
      <c r="Z188" t="s">
        <v>3492</v>
      </c>
      <c r="AA188" t="s">
        <v>3772</v>
      </c>
      <c r="AB188" t="s">
        <v>961</v>
      </c>
      <c r="AC188">
        <v>142</v>
      </c>
    </row>
    <row r="189" spans="1:29" x14ac:dyDescent="0.25">
      <c r="A189" t="s">
        <v>36</v>
      </c>
      <c r="B189">
        <v>2025015</v>
      </c>
      <c r="C189" t="s">
        <v>87</v>
      </c>
      <c r="D189">
        <v>5</v>
      </c>
      <c r="E189" t="s">
        <v>92</v>
      </c>
      <c r="F189">
        <v>1650</v>
      </c>
      <c r="G189" t="s">
        <v>98</v>
      </c>
      <c r="H189" t="s">
        <v>118</v>
      </c>
      <c r="I189" t="s">
        <v>446</v>
      </c>
      <c r="J189" t="s">
        <v>448</v>
      </c>
      <c r="K189">
        <v>27.96</v>
      </c>
      <c r="L189">
        <v>51.89</v>
      </c>
      <c r="M189" t="s">
        <v>490</v>
      </c>
      <c r="N189" t="s">
        <v>804</v>
      </c>
      <c r="Q189">
        <v>11</v>
      </c>
      <c r="R189">
        <v>11</v>
      </c>
      <c r="S189" t="s">
        <v>1209</v>
      </c>
      <c r="T189" t="s">
        <v>2396</v>
      </c>
      <c r="U189" t="s">
        <v>3398</v>
      </c>
      <c r="V189" t="s">
        <v>3443</v>
      </c>
      <c r="W189">
        <v>117</v>
      </c>
      <c r="X189">
        <v>1185</v>
      </c>
      <c r="Y189">
        <v>8</v>
      </c>
      <c r="Z189" t="s">
        <v>3488</v>
      </c>
      <c r="AA189" t="s">
        <v>3773</v>
      </c>
      <c r="AB189" t="s">
        <v>6944</v>
      </c>
      <c r="AC189">
        <v>8.1</v>
      </c>
    </row>
    <row r="190" spans="1:29" x14ac:dyDescent="0.25">
      <c r="A190" t="s">
        <v>36</v>
      </c>
      <c r="B190">
        <v>2025016</v>
      </c>
      <c r="C190" t="s">
        <v>87</v>
      </c>
      <c r="D190">
        <v>6</v>
      </c>
      <c r="E190" t="s">
        <v>90</v>
      </c>
      <c r="F190">
        <v>1650</v>
      </c>
      <c r="G190" t="s">
        <v>98</v>
      </c>
      <c r="H190" t="s">
        <v>117</v>
      </c>
      <c r="I190" t="s">
        <v>446</v>
      </c>
      <c r="J190" t="s">
        <v>448</v>
      </c>
      <c r="K190">
        <v>28.08</v>
      </c>
      <c r="L190">
        <v>52.21</v>
      </c>
      <c r="M190" t="s">
        <v>491</v>
      </c>
      <c r="N190" t="s">
        <v>805</v>
      </c>
      <c r="Q190">
        <v>1</v>
      </c>
      <c r="R190">
        <v>7</v>
      </c>
      <c r="S190" t="s">
        <v>1210</v>
      </c>
      <c r="T190" t="s">
        <v>2397</v>
      </c>
      <c r="U190" t="s">
        <v>3399</v>
      </c>
      <c r="V190" t="s">
        <v>3456</v>
      </c>
      <c r="W190">
        <v>130</v>
      </c>
      <c r="X190">
        <v>1090</v>
      </c>
      <c r="Y190">
        <v>1</v>
      </c>
      <c r="Z190" t="s">
        <v>3478</v>
      </c>
      <c r="AA190" t="s">
        <v>3774</v>
      </c>
      <c r="AB190" t="s">
        <v>805</v>
      </c>
      <c r="AC190">
        <v>7.1</v>
      </c>
    </row>
    <row r="191" spans="1:29" x14ac:dyDescent="0.25">
      <c r="A191" t="s">
        <v>36</v>
      </c>
      <c r="B191">
        <v>2025016</v>
      </c>
      <c r="C191" t="s">
        <v>87</v>
      </c>
      <c r="D191">
        <v>6</v>
      </c>
      <c r="E191" t="s">
        <v>90</v>
      </c>
      <c r="F191">
        <v>1650</v>
      </c>
      <c r="G191" t="s">
        <v>98</v>
      </c>
      <c r="H191" t="s">
        <v>117</v>
      </c>
      <c r="I191" t="s">
        <v>446</v>
      </c>
      <c r="J191" t="s">
        <v>448</v>
      </c>
      <c r="K191">
        <v>28.08</v>
      </c>
      <c r="L191">
        <v>52.21</v>
      </c>
      <c r="M191" t="s">
        <v>491</v>
      </c>
      <c r="N191" t="s">
        <v>805</v>
      </c>
      <c r="Q191">
        <v>2</v>
      </c>
      <c r="R191">
        <v>1</v>
      </c>
      <c r="S191" t="s">
        <v>1211</v>
      </c>
      <c r="T191" t="s">
        <v>2398</v>
      </c>
      <c r="U191" t="s">
        <v>3403</v>
      </c>
      <c r="V191" t="s">
        <v>3447</v>
      </c>
      <c r="W191">
        <v>135</v>
      </c>
      <c r="X191">
        <v>1130</v>
      </c>
      <c r="Y191">
        <v>7</v>
      </c>
      <c r="Z191" t="s">
        <v>3506</v>
      </c>
      <c r="AA191" t="s">
        <v>3775</v>
      </c>
      <c r="AB191" t="s">
        <v>6945</v>
      </c>
      <c r="AC191">
        <v>5.5</v>
      </c>
    </row>
    <row r="192" spans="1:29" x14ac:dyDescent="0.25">
      <c r="A192" t="s">
        <v>36</v>
      </c>
      <c r="B192">
        <v>2025016</v>
      </c>
      <c r="C192" t="s">
        <v>87</v>
      </c>
      <c r="D192">
        <v>6</v>
      </c>
      <c r="E192" t="s">
        <v>90</v>
      </c>
      <c r="F192">
        <v>1650</v>
      </c>
      <c r="G192" t="s">
        <v>98</v>
      </c>
      <c r="H192" t="s">
        <v>117</v>
      </c>
      <c r="I192" t="s">
        <v>446</v>
      </c>
      <c r="J192" t="s">
        <v>448</v>
      </c>
      <c r="K192">
        <v>28.08</v>
      </c>
      <c r="L192">
        <v>52.21</v>
      </c>
      <c r="M192" t="s">
        <v>491</v>
      </c>
      <c r="N192" t="s">
        <v>805</v>
      </c>
      <c r="Q192">
        <v>3</v>
      </c>
      <c r="R192">
        <v>8</v>
      </c>
      <c r="S192" t="s">
        <v>1212</v>
      </c>
      <c r="T192" t="s">
        <v>2399</v>
      </c>
      <c r="U192" t="s">
        <v>3402</v>
      </c>
      <c r="V192" t="s">
        <v>3443</v>
      </c>
      <c r="W192">
        <v>118</v>
      </c>
      <c r="X192">
        <v>1046</v>
      </c>
      <c r="Y192">
        <v>12</v>
      </c>
      <c r="Z192" t="s">
        <v>3521</v>
      </c>
      <c r="AA192" t="s">
        <v>3776</v>
      </c>
      <c r="AB192" t="s">
        <v>6946</v>
      </c>
      <c r="AC192">
        <v>22</v>
      </c>
    </row>
    <row r="193" spans="1:29" x14ac:dyDescent="0.25">
      <c r="A193" t="s">
        <v>36</v>
      </c>
      <c r="B193">
        <v>2025016</v>
      </c>
      <c r="C193" t="s">
        <v>87</v>
      </c>
      <c r="D193">
        <v>6</v>
      </c>
      <c r="E193" t="s">
        <v>90</v>
      </c>
      <c r="F193">
        <v>1650</v>
      </c>
      <c r="G193" t="s">
        <v>98</v>
      </c>
      <c r="H193" t="s">
        <v>117</v>
      </c>
      <c r="I193" t="s">
        <v>446</v>
      </c>
      <c r="J193" t="s">
        <v>448</v>
      </c>
      <c r="K193">
        <v>28.08</v>
      </c>
      <c r="L193">
        <v>52.21</v>
      </c>
      <c r="M193" t="s">
        <v>491</v>
      </c>
      <c r="N193" t="s">
        <v>805</v>
      </c>
      <c r="Q193">
        <v>4</v>
      </c>
      <c r="R193">
        <v>2</v>
      </c>
      <c r="S193" t="s">
        <v>1213</v>
      </c>
      <c r="T193" t="s">
        <v>2400</v>
      </c>
      <c r="U193" t="s">
        <v>3412</v>
      </c>
      <c r="V193" t="s">
        <v>3449</v>
      </c>
      <c r="W193">
        <v>135</v>
      </c>
      <c r="X193">
        <v>1139</v>
      </c>
      <c r="Y193">
        <v>6</v>
      </c>
      <c r="Z193" t="s">
        <v>3483</v>
      </c>
      <c r="AA193" t="s">
        <v>3777</v>
      </c>
      <c r="AB193" t="s">
        <v>6947</v>
      </c>
      <c r="AC193">
        <v>8.6999999999999993</v>
      </c>
    </row>
    <row r="194" spans="1:29" x14ac:dyDescent="0.25">
      <c r="A194" t="s">
        <v>36</v>
      </c>
      <c r="B194">
        <v>2025016</v>
      </c>
      <c r="C194" t="s">
        <v>87</v>
      </c>
      <c r="D194">
        <v>6</v>
      </c>
      <c r="E194" t="s">
        <v>90</v>
      </c>
      <c r="F194">
        <v>1650</v>
      </c>
      <c r="G194" t="s">
        <v>98</v>
      </c>
      <c r="H194" t="s">
        <v>117</v>
      </c>
      <c r="I194" t="s">
        <v>446</v>
      </c>
      <c r="J194" t="s">
        <v>448</v>
      </c>
      <c r="K194">
        <v>28.08</v>
      </c>
      <c r="L194">
        <v>52.21</v>
      </c>
      <c r="M194" t="s">
        <v>491</v>
      </c>
      <c r="N194" t="s">
        <v>805</v>
      </c>
      <c r="Q194">
        <v>5</v>
      </c>
      <c r="R194">
        <v>3</v>
      </c>
      <c r="S194" t="s">
        <v>1214</v>
      </c>
      <c r="T194" t="s">
        <v>2401</v>
      </c>
      <c r="U194" t="s">
        <v>3404</v>
      </c>
      <c r="V194" t="s">
        <v>3448</v>
      </c>
      <c r="W194">
        <v>134</v>
      </c>
      <c r="X194">
        <v>1168</v>
      </c>
      <c r="Y194">
        <v>11</v>
      </c>
      <c r="Z194" t="s">
        <v>3483</v>
      </c>
      <c r="AA194" t="s">
        <v>3778</v>
      </c>
      <c r="AB194" t="s">
        <v>6948</v>
      </c>
      <c r="AC194">
        <v>30</v>
      </c>
    </row>
    <row r="195" spans="1:29" x14ac:dyDescent="0.25">
      <c r="A195" t="s">
        <v>36</v>
      </c>
      <c r="B195">
        <v>2025016</v>
      </c>
      <c r="C195" t="s">
        <v>87</v>
      </c>
      <c r="D195">
        <v>6</v>
      </c>
      <c r="E195" t="s">
        <v>90</v>
      </c>
      <c r="F195">
        <v>1650</v>
      </c>
      <c r="G195" t="s">
        <v>98</v>
      </c>
      <c r="H195" t="s">
        <v>117</v>
      </c>
      <c r="I195" t="s">
        <v>446</v>
      </c>
      <c r="J195" t="s">
        <v>448</v>
      </c>
      <c r="K195">
        <v>28.08</v>
      </c>
      <c r="L195">
        <v>52.21</v>
      </c>
      <c r="M195" t="s">
        <v>491</v>
      </c>
      <c r="N195" t="s">
        <v>805</v>
      </c>
      <c r="Q195">
        <v>6</v>
      </c>
      <c r="R195">
        <v>6</v>
      </c>
      <c r="S195" t="s">
        <v>1215</v>
      </c>
      <c r="T195" t="s">
        <v>2402</v>
      </c>
      <c r="U195" t="s">
        <v>3397</v>
      </c>
      <c r="V195" t="s">
        <v>3442</v>
      </c>
      <c r="W195">
        <v>131</v>
      </c>
      <c r="X195">
        <v>1050</v>
      </c>
      <c r="Y195">
        <v>9</v>
      </c>
      <c r="Z195" t="s">
        <v>3514</v>
      </c>
      <c r="AA195" t="s">
        <v>3779</v>
      </c>
      <c r="AB195" t="s">
        <v>6949</v>
      </c>
      <c r="AC195">
        <v>16</v>
      </c>
    </row>
    <row r="196" spans="1:29" x14ac:dyDescent="0.25">
      <c r="A196" t="s">
        <v>36</v>
      </c>
      <c r="B196">
        <v>2025016</v>
      </c>
      <c r="C196" t="s">
        <v>87</v>
      </c>
      <c r="D196">
        <v>6</v>
      </c>
      <c r="E196" t="s">
        <v>90</v>
      </c>
      <c r="F196">
        <v>1650</v>
      </c>
      <c r="G196" t="s">
        <v>98</v>
      </c>
      <c r="H196" t="s">
        <v>117</v>
      </c>
      <c r="I196" t="s">
        <v>446</v>
      </c>
      <c r="J196" t="s">
        <v>448</v>
      </c>
      <c r="K196">
        <v>28.08</v>
      </c>
      <c r="L196">
        <v>52.21</v>
      </c>
      <c r="M196" t="s">
        <v>491</v>
      </c>
      <c r="N196" t="s">
        <v>805</v>
      </c>
      <c r="Q196">
        <v>7</v>
      </c>
      <c r="R196">
        <v>9</v>
      </c>
      <c r="S196" t="s">
        <v>1216</v>
      </c>
      <c r="T196" t="s">
        <v>2403</v>
      </c>
      <c r="U196" t="s">
        <v>3415</v>
      </c>
      <c r="V196" t="s">
        <v>3451</v>
      </c>
      <c r="W196">
        <v>121</v>
      </c>
      <c r="X196">
        <v>1153</v>
      </c>
      <c r="Y196">
        <v>3</v>
      </c>
      <c r="Z196" t="s">
        <v>3514</v>
      </c>
      <c r="AA196" t="s">
        <v>3760</v>
      </c>
      <c r="AB196" t="s">
        <v>6950</v>
      </c>
      <c r="AC196">
        <v>6.6</v>
      </c>
    </row>
    <row r="197" spans="1:29" x14ac:dyDescent="0.25">
      <c r="A197" t="s">
        <v>36</v>
      </c>
      <c r="B197">
        <v>2025016</v>
      </c>
      <c r="C197" t="s">
        <v>87</v>
      </c>
      <c r="D197">
        <v>6</v>
      </c>
      <c r="E197" t="s">
        <v>90</v>
      </c>
      <c r="F197">
        <v>1650</v>
      </c>
      <c r="G197" t="s">
        <v>98</v>
      </c>
      <c r="H197" t="s">
        <v>117</v>
      </c>
      <c r="I197" t="s">
        <v>446</v>
      </c>
      <c r="J197" t="s">
        <v>448</v>
      </c>
      <c r="K197">
        <v>28.08</v>
      </c>
      <c r="L197">
        <v>52.21</v>
      </c>
      <c r="M197" t="s">
        <v>491</v>
      </c>
      <c r="N197" t="s">
        <v>805</v>
      </c>
      <c r="Q197">
        <v>8</v>
      </c>
      <c r="R197">
        <v>5</v>
      </c>
      <c r="S197" t="s">
        <v>1217</v>
      </c>
      <c r="T197" t="s">
        <v>2404</v>
      </c>
      <c r="U197" t="s">
        <v>3411</v>
      </c>
      <c r="V197" t="s">
        <v>3460</v>
      </c>
      <c r="W197">
        <v>133</v>
      </c>
      <c r="X197">
        <v>1064</v>
      </c>
      <c r="Y197">
        <v>5</v>
      </c>
      <c r="Z197" t="s">
        <v>3497</v>
      </c>
      <c r="AA197" t="s">
        <v>3780</v>
      </c>
      <c r="AB197" t="s">
        <v>6951</v>
      </c>
      <c r="AC197">
        <v>3.2</v>
      </c>
    </row>
    <row r="198" spans="1:29" x14ac:dyDescent="0.25">
      <c r="A198" t="s">
        <v>36</v>
      </c>
      <c r="B198">
        <v>2025016</v>
      </c>
      <c r="C198" t="s">
        <v>87</v>
      </c>
      <c r="D198">
        <v>6</v>
      </c>
      <c r="E198" t="s">
        <v>90</v>
      </c>
      <c r="F198">
        <v>1650</v>
      </c>
      <c r="G198" t="s">
        <v>98</v>
      </c>
      <c r="H198" t="s">
        <v>117</v>
      </c>
      <c r="I198" t="s">
        <v>446</v>
      </c>
      <c r="J198" t="s">
        <v>448</v>
      </c>
      <c r="K198">
        <v>28.08</v>
      </c>
      <c r="L198">
        <v>52.21</v>
      </c>
      <c r="M198" t="s">
        <v>491</v>
      </c>
      <c r="N198" t="s">
        <v>805</v>
      </c>
      <c r="Q198">
        <v>9</v>
      </c>
      <c r="R198">
        <v>10</v>
      </c>
      <c r="S198" t="s">
        <v>1218</v>
      </c>
      <c r="T198" t="s">
        <v>2405</v>
      </c>
      <c r="U198" t="s">
        <v>3406</v>
      </c>
      <c r="V198" t="s">
        <v>3457</v>
      </c>
      <c r="W198">
        <v>120</v>
      </c>
      <c r="X198">
        <v>1100</v>
      </c>
      <c r="Y198">
        <v>4</v>
      </c>
      <c r="Z198" t="s">
        <v>3497</v>
      </c>
      <c r="AA198" t="s">
        <v>3781</v>
      </c>
      <c r="AB198" t="s">
        <v>6951</v>
      </c>
      <c r="AC198">
        <v>54</v>
      </c>
    </row>
    <row r="199" spans="1:29" x14ac:dyDescent="0.25">
      <c r="A199" t="s">
        <v>36</v>
      </c>
      <c r="B199">
        <v>2025016</v>
      </c>
      <c r="C199" t="s">
        <v>87</v>
      </c>
      <c r="D199">
        <v>6</v>
      </c>
      <c r="E199" t="s">
        <v>90</v>
      </c>
      <c r="F199">
        <v>1650</v>
      </c>
      <c r="G199" t="s">
        <v>98</v>
      </c>
      <c r="H199" t="s">
        <v>117</v>
      </c>
      <c r="I199" t="s">
        <v>446</v>
      </c>
      <c r="J199" t="s">
        <v>448</v>
      </c>
      <c r="K199">
        <v>28.08</v>
      </c>
      <c r="L199">
        <v>52.21</v>
      </c>
      <c r="M199" t="s">
        <v>491</v>
      </c>
      <c r="N199" t="s">
        <v>805</v>
      </c>
      <c r="Q199">
        <v>10</v>
      </c>
      <c r="R199">
        <v>11</v>
      </c>
      <c r="S199" t="s">
        <v>1219</v>
      </c>
      <c r="T199" t="s">
        <v>2406</v>
      </c>
      <c r="U199" t="s">
        <v>3409</v>
      </c>
      <c r="V199" t="s">
        <v>3444</v>
      </c>
      <c r="W199">
        <v>119</v>
      </c>
      <c r="X199">
        <v>1082</v>
      </c>
      <c r="Y199">
        <v>8</v>
      </c>
      <c r="Z199" t="s">
        <v>3491</v>
      </c>
      <c r="AA199" t="s">
        <v>3782</v>
      </c>
      <c r="AB199" t="s">
        <v>6952</v>
      </c>
      <c r="AC199">
        <v>68</v>
      </c>
    </row>
    <row r="200" spans="1:29" x14ac:dyDescent="0.25">
      <c r="A200" t="s">
        <v>36</v>
      </c>
      <c r="B200">
        <v>2025016</v>
      </c>
      <c r="C200" t="s">
        <v>87</v>
      </c>
      <c r="D200">
        <v>6</v>
      </c>
      <c r="E200" t="s">
        <v>90</v>
      </c>
      <c r="F200">
        <v>1650</v>
      </c>
      <c r="G200" t="s">
        <v>98</v>
      </c>
      <c r="H200" t="s">
        <v>117</v>
      </c>
      <c r="I200" t="s">
        <v>446</v>
      </c>
      <c r="J200" t="s">
        <v>448</v>
      </c>
      <c r="K200">
        <v>28.08</v>
      </c>
      <c r="L200">
        <v>52.21</v>
      </c>
      <c r="M200" t="s">
        <v>491</v>
      </c>
      <c r="N200" t="s">
        <v>805</v>
      </c>
      <c r="Q200">
        <v>11</v>
      </c>
      <c r="R200">
        <v>12</v>
      </c>
      <c r="S200" t="s">
        <v>1220</v>
      </c>
      <c r="T200" t="s">
        <v>2407</v>
      </c>
      <c r="U200" t="s">
        <v>3407</v>
      </c>
      <c r="V200" t="s">
        <v>3454</v>
      </c>
      <c r="W200">
        <v>118</v>
      </c>
      <c r="X200">
        <v>1082</v>
      </c>
      <c r="Y200">
        <v>2</v>
      </c>
      <c r="Z200" t="s">
        <v>3507</v>
      </c>
      <c r="AA200" t="s">
        <v>3783</v>
      </c>
      <c r="AB200" t="s">
        <v>6953</v>
      </c>
      <c r="AC200">
        <v>20</v>
      </c>
    </row>
    <row r="201" spans="1:29" x14ac:dyDescent="0.25">
      <c r="A201" t="s">
        <v>36</v>
      </c>
      <c r="B201">
        <v>2025016</v>
      </c>
      <c r="C201" t="s">
        <v>87</v>
      </c>
      <c r="D201">
        <v>6</v>
      </c>
      <c r="E201" t="s">
        <v>90</v>
      </c>
      <c r="F201">
        <v>1650</v>
      </c>
      <c r="G201" t="s">
        <v>98</v>
      </c>
      <c r="H201" t="s">
        <v>117</v>
      </c>
      <c r="I201" t="s">
        <v>446</v>
      </c>
      <c r="J201" t="s">
        <v>448</v>
      </c>
      <c r="K201">
        <v>28.08</v>
      </c>
      <c r="L201">
        <v>52.21</v>
      </c>
      <c r="M201" t="s">
        <v>491</v>
      </c>
      <c r="N201" t="s">
        <v>805</v>
      </c>
      <c r="Q201">
        <v>12</v>
      </c>
      <c r="R201">
        <v>4</v>
      </c>
      <c r="S201" t="s">
        <v>1221</v>
      </c>
      <c r="T201" t="s">
        <v>2408</v>
      </c>
      <c r="U201" t="s">
        <v>3398</v>
      </c>
      <c r="V201" t="s">
        <v>3443</v>
      </c>
      <c r="W201">
        <v>133</v>
      </c>
      <c r="X201">
        <v>1271</v>
      </c>
      <c r="Y201">
        <v>10</v>
      </c>
      <c r="Z201" t="s">
        <v>3508</v>
      </c>
      <c r="AA201" t="s">
        <v>3784</v>
      </c>
      <c r="AB201" t="s">
        <v>6954</v>
      </c>
      <c r="AC201">
        <v>10</v>
      </c>
    </row>
    <row r="202" spans="1:29" x14ac:dyDescent="0.25">
      <c r="A202" t="s">
        <v>36</v>
      </c>
      <c r="B202">
        <v>2025017</v>
      </c>
      <c r="C202" t="s">
        <v>87</v>
      </c>
      <c r="D202">
        <v>7</v>
      </c>
      <c r="E202" t="s">
        <v>90</v>
      </c>
      <c r="F202">
        <v>1200</v>
      </c>
      <c r="G202" t="s">
        <v>98</v>
      </c>
      <c r="H202" t="s">
        <v>119</v>
      </c>
      <c r="I202" t="s">
        <v>446</v>
      </c>
      <c r="J202" t="s">
        <v>448</v>
      </c>
      <c r="K202">
        <v>23.63</v>
      </c>
      <c r="L202">
        <v>46.97</v>
      </c>
      <c r="M202" t="s">
        <v>492</v>
      </c>
      <c r="Q202">
        <v>1</v>
      </c>
      <c r="R202">
        <v>2</v>
      </c>
      <c r="S202" t="s">
        <v>1222</v>
      </c>
      <c r="T202" t="s">
        <v>2409</v>
      </c>
      <c r="U202" t="s">
        <v>3411</v>
      </c>
      <c r="V202" t="s">
        <v>3443</v>
      </c>
      <c r="W202">
        <v>133</v>
      </c>
      <c r="X202">
        <v>1135</v>
      </c>
      <c r="Y202">
        <v>12</v>
      </c>
      <c r="Z202" t="s">
        <v>3478</v>
      </c>
      <c r="AA202" t="s">
        <v>3785</v>
      </c>
      <c r="AB202" t="s">
        <v>492</v>
      </c>
      <c r="AC202">
        <v>5.6</v>
      </c>
    </row>
    <row r="203" spans="1:29" x14ac:dyDescent="0.25">
      <c r="A203" t="s">
        <v>36</v>
      </c>
      <c r="B203">
        <v>2025017</v>
      </c>
      <c r="C203" t="s">
        <v>87</v>
      </c>
      <c r="D203">
        <v>7</v>
      </c>
      <c r="E203" t="s">
        <v>90</v>
      </c>
      <c r="F203">
        <v>1200</v>
      </c>
      <c r="G203" t="s">
        <v>98</v>
      </c>
      <c r="H203" t="s">
        <v>119</v>
      </c>
      <c r="I203" t="s">
        <v>446</v>
      </c>
      <c r="J203" t="s">
        <v>448</v>
      </c>
      <c r="K203">
        <v>23.63</v>
      </c>
      <c r="L203">
        <v>46.97</v>
      </c>
      <c r="M203" t="s">
        <v>492</v>
      </c>
      <c r="Q203">
        <v>2</v>
      </c>
      <c r="R203">
        <v>9</v>
      </c>
      <c r="S203" t="s">
        <v>1223</v>
      </c>
      <c r="T203" t="s">
        <v>2410</v>
      </c>
      <c r="U203" t="s">
        <v>3419</v>
      </c>
      <c r="V203" t="s">
        <v>3456</v>
      </c>
      <c r="W203">
        <v>122</v>
      </c>
      <c r="X203">
        <v>1131</v>
      </c>
      <c r="Y203">
        <v>10</v>
      </c>
      <c r="Z203" t="s">
        <v>3481</v>
      </c>
      <c r="AA203" t="s">
        <v>3604</v>
      </c>
      <c r="AB203" t="s">
        <v>712</v>
      </c>
      <c r="AC203">
        <v>3.5</v>
      </c>
    </row>
    <row r="204" spans="1:29" x14ac:dyDescent="0.25">
      <c r="A204" t="s">
        <v>36</v>
      </c>
      <c r="B204">
        <v>2025017</v>
      </c>
      <c r="C204" t="s">
        <v>87</v>
      </c>
      <c r="D204">
        <v>7</v>
      </c>
      <c r="E204" t="s">
        <v>90</v>
      </c>
      <c r="F204">
        <v>1200</v>
      </c>
      <c r="G204" t="s">
        <v>98</v>
      </c>
      <c r="H204" t="s">
        <v>119</v>
      </c>
      <c r="I204" t="s">
        <v>446</v>
      </c>
      <c r="J204" t="s">
        <v>448</v>
      </c>
      <c r="K204">
        <v>23.63</v>
      </c>
      <c r="L204">
        <v>46.97</v>
      </c>
      <c r="M204" t="s">
        <v>492</v>
      </c>
      <c r="Q204">
        <v>3</v>
      </c>
      <c r="R204">
        <v>11</v>
      </c>
      <c r="S204" t="s">
        <v>1224</v>
      </c>
      <c r="T204" t="s">
        <v>2411</v>
      </c>
      <c r="U204" t="s">
        <v>3409</v>
      </c>
      <c r="V204" t="s">
        <v>3460</v>
      </c>
      <c r="W204">
        <v>120</v>
      </c>
      <c r="X204">
        <v>1177</v>
      </c>
      <c r="Y204">
        <v>7</v>
      </c>
      <c r="Z204" t="s">
        <v>3481</v>
      </c>
      <c r="AA204" t="s">
        <v>3731</v>
      </c>
      <c r="AB204" t="s">
        <v>6955</v>
      </c>
      <c r="AC204">
        <v>3.4</v>
      </c>
    </row>
    <row r="205" spans="1:29" x14ac:dyDescent="0.25">
      <c r="A205" t="s">
        <v>36</v>
      </c>
      <c r="B205">
        <v>2025017</v>
      </c>
      <c r="C205" t="s">
        <v>87</v>
      </c>
      <c r="D205">
        <v>7</v>
      </c>
      <c r="E205" t="s">
        <v>90</v>
      </c>
      <c r="F205">
        <v>1200</v>
      </c>
      <c r="G205" t="s">
        <v>98</v>
      </c>
      <c r="H205" t="s">
        <v>119</v>
      </c>
      <c r="I205" t="s">
        <v>446</v>
      </c>
      <c r="J205" t="s">
        <v>448</v>
      </c>
      <c r="K205">
        <v>23.63</v>
      </c>
      <c r="L205">
        <v>46.97</v>
      </c>
      <c r="M205" t="s">
        <v>492</v>
      </c>
      <c r="Q205">
        <v>4</v>
      </c>
      <c r="R205">
        <v>4</v>
      </c>
      <c r="S205" t="s">
        <v>1225</v>
      </c>
      <c r="T205" t="s">
        <v>2412</v>
      </c>
      <c r="U205" t="s">
        <v>3404</v>
      </c>
      <c r="V205" t="s">
        <v>3457</v>
      </c>
      <c r="W205">
        <v>132</v>
      </c>
      <c r="X205">
        <v>1132</v>
      </c>
      <c r="Y205">
        <v>11</v>
      </c>
      <c r="Z205" t="s">
        <v>3483</v>
      </c>
      <c r="AA205" t="s">
        <v>3748</v>
      </c>
      <c r="AB205" t="s">
        <v>6956</v>
      </c>
      <c r="AC205">
        <v>35</v>
      </c>
    </row>
    <row r="206" spans="1:29" x14ac:dyDescent="0.25">
      <c r="A206" t="s">
        <v>36</v>
      </c>
      <c r="B206">
        <v>2025017</v>
      </c>
      <c r="C206" t="s">
        <v>87</v>
      </c>
      <c r="D206">
        <v>7</v>
      </c>
      <c r="E206" t="s">
        <v>90</v>
      </c>
      <c r="F206">
        <v>1200</v>
      </c>
      <c r="G206" t="s">
        <v>98</v>
      </c>
      <c r="H206" t="s">
        <v>119</v>
      </c>
      <c r="I206" t="s">
        <v>446</v>
      </c>
      <c r="J206" t="s">
        <v>448</v>
      </c>
      <c r="K206">
        <v>23.63</v>
      </c>
      <c r="L206">
        <v>46.97</v>
      </c>
      <c r="M206" t="s">
        <v>492</v>
      </c>
      <c r="Q206">
        <v>5</v>
      </c>
      <c r="R206">
        <v>10</v>
      </c>
      <c r="S206" t="s">
        <v>1226</v>
      </c>
      <c r="T206" t="s">
        <v>2413</v>
      </c>
      <c r="U206" t="s">
        <v>3413</v>
      </c>
      <c r="V206" t="s">
        <v>3449</v>
      </c>
      <c r="W206">
        <v>121</v>
      </c>
      <c r="X206">
        <v>1194</v>
      </c>
      <c r="Y206">
        <v>5</v>
      </c>
      <c r="Z206" t="s">
        <v>3514</v>
      </c>
      <c r="AA206" t="s">
        <v>3786</v>
      </c>
      <c r="AB206" t="s">
        <v>521</v>
      </c>
      <c r="AC206">
        <v>25</v>
      </c>
    </row>
    <row r="207" spans="1:29" x14ac:dyDescent="0.25">
      <c r="A207" t="s">
        <v>36</v>
      </c>
      <c r="B207">
        <v>2025017</v>
      </c>
      <c r="C207" t="s">
        <v>87</v>
      </c>
      <c r="D207">
        <v>7</v>
      </c>
      <c r="E207" t="s">
        <v>90</v>
      </c>
      <c r="F207">
        <v>1200</v>
      </c>
      <c r="G207" t="s">
        <v>98</v>
      </c>
      <c r="H207" t="s">
        <v>119</v>
      </c>
      <c r="I207" t="s">
        <v>446</v>
      </c>
      <c r="J207" t="s">
        <v>448</v>
      </c>
      <c r="K207">
        <v>23.63</v>
      </c>
      <c r="L207">
        <v>46.97</v>
      </c>
      <c r="M207" t="s">
        <v>492</v>
      </c>
      <c r="Q207">
        <v>6</v>
      </c>
      <c r="R207">
        <v>8</v>
      </c>
      <c r="S207" t="s">
        <v>1227</v>
      </c>
      <c r="T207" t="s">
        <v>2414</v>
      </c>
      <c r="U207" t="s">
        <v>3415</v>
      </c>
      <c r="V207" t="s">
        <v>3459</v>
      </c>
      <c r="W207">
        <v>127</v>
      </c>
      <c r="X207">
        <v>1077</v>
      </c>
      <c r="Y207">
        <v>9</v>
      </c>
      <c r="Z207" t="s">
        <v>3490</v>
      </c>
      <c r="AA207" t="s">
        <v>3750</v>
      </c>
      <c r="AB207" t="s">
        <v>6957</v>
      </c>
      <c r="AC207">
        <v>42</v>
      </c>
    </row>
    <row r="208" spans="1:29" x14ac:dyDescent="0.25">
      <c r="A208" t="s">
        <v>36</v>
      </c>
      <c r="B208">
        <v>2025017</v>
      </c>
      <c r="C208" t="s">
        <v>87</v>
      </c>
      <c r="D208">
        <v>7</v>
      </c>
      <c r="E208" t="s">
        <v>90</v>
      </c>
      <c r="F208">
        <v>1200</v>
      </c>
      <c r="G208" t="s">
        <v>98</v>
      </c>
      <c r="H208" t="s">
        <v>119</v>
      </c>
      <c r="I208" t="s">
        <v>446</v>
      </c>
      <c r="J208" t="s">
        <v>448</v>
      </c>
      <c r="K208">
        <v>23.63</v>
      </c>
      <c r="L208">
        <v>46.97</v>
      </c>
      <c r="M208" t="s">
        <v>492</v>
      </c>
      <c r="Q208">
        <v>7</v>
      </c>
      <c r="R208">
        <v>7</v>
      </c>
      <c r="S208" t="s">
        <v>1228</v>
      </c>
      <c r="T208" t="s">
        <v>2415</v>
      </c>
      <c r="U208" t="s">
        <v>3403</v>
      </c>
      <c r="V208" t="s">
        <v>3451</v>
      </c>
      <c r="W208">
        <v>128</v>
      </c>
      <c r="X208">
        <v>1036</v>
      </c>
      <c r="Y208">
        <v>8</v>
      </c>
      <c r="Z208" t="s">
        <v>3515</v>
      </c>
      <c r="AA208" t="s">
        <v>3787</v>
      </c>
      <c r="AB208" t="s">
        <v>759</v>
      </c>
      <c r="AC208">
        <v>13</v>
      </c>
    </row>
    <row r="209" spans="1:29" x14ac:dyDescent="0.25">
      <c r="A209" t="s">
        <v>36</v>
      </c>
      <c r="B209">
        <v>2025017</v>
      </c>
      <c r="C209" t="s">
        <v>87</v>
      </c>
      <c r="D209">
        <v>7</v>
      </c>
      <c r="E209" t="s">
        <v>90</v>
      </c>
      <c r="F209">
        <v>1200</v>
      </c>
      <c r="G209" t="s">
        <v>98</v>
      </c>
      <c r="H209" t="s">
        <v>119</v>
      </c>
      <c r="I209" t="s">
        <v>446</v>
      </c>
      <c r="J209" t="s">
        <v>448</v>
      </c>
      <c r="K209">
        <v>23.63</v>
      </c>
      <c r="L209">
        <v>46.97</v>
      </c>
      <c r="M209" t="s">
        <v>492</v>
      </c>
      <c r="Q209">
        <v>8</v>
      </c>
      <c r="R209">
        <v>6</v>
      </c>
      <c r="S209" t="s">
        <v>1229</v>
      </c>
      <c r="T209" t="s">
        <v>2416</v>
      </c>
      <c r="U209" t="s">
        <v>3407</v>
      </c>
      <c r="V209" t="s">
        <v>3455</v>
      </c>
      <c r="W209">
        <v>128</v>
      </c>
      <c r="X209">
        <v>1063</v>
      </c>
      <c r="Y209">
        <v>3</v>
      </c>
      <c r="Z209" t="s">
        <v>3515</v>
      </c>
      <c r="AA209" t="s">
        <v>3788</v>
      </c>
      <c r="AB209" t="s">
        <v>529</v>
      </c>
      <c r="AC209">
        <v>14</v>
      </c>
    </row>
    <row r="210" spans="1:29" x14ac:dyDescent="0.25">
      <c r="A210" t="s">
        <v>36</v>
      </c>
      <c r="B210">
        <v>2025017</v>
      </c>
      <c r="C210" t="s">
        <v>87</v>
      </c>
      <c r="D210">
        <v>7</v>
      </c>
      <c r="E210" t="s">
        <v>90</v>
      </c>
      <c r="F210">
        <v>1200</v>
      </c>
      <c r="G210" t="s">
        <v>98</v>
      </c>
      <c r="H210" t="s">
        <v>119</v>
      </c>
      <c r="I210" t="s">
        <v>446</v>
      </c>
      <c r="J210" t="s">
        <v>448</v>
      </c>
      <c r="K210">
        <v>23.63</v>
      </c>
      <c r="L210">
        <v>46.97</v>
      </c>
      <c r="M210" t="s">
        <v>492</v>
      </c>
      <c r="Q210">
        <v>9</v>
      </c>
      <c r="R210">
        <v>12</v>
      </c>
      <c r="S210" t="s">
        <v>1230</v>
      </c>
      <c r="T210" t="s">
        <v>2417</v>
      </c>
      <c r="U210" t="s">
        <v>3397</v>
      </c>
      <c r="V210" t="s">
        <v>3461</v>
      </c>
      <c r="W210">
        <v>120</v>
      </c>
      <c r="X210">
        <v>954</v>
      </c>
      <c r="Y210">
        <v>6</v>
      </c>
      <c r="Z210" t="s">
        <v>3492</v>
      </c>
      <c r="AA210" t="s">
        <v>3735</v>
      </c>
      <c r="AB210" t="s">
        <v>6958</v>
      </c>
      <c r="AC210">
        <v>67</v>
      </c>
    </row>
    <row r="211" spans="1:29" x14ac:dyDescent="0.25">
      <c r="A211" t="s">
        <v>36</v>
      </c>
      <c r="B211">
        <v>2025017</v>
      </c>
      <c r="C211" t="s">
        <v>87</v>
      </c>
      <c r="D211">
        <v>7</v>
      </c>
      <c r="E211" t="s">
        <v>90</v>
      </c>
      <c r="F211">
        <v>1200</v>
      </c>
      <c r="G211" t="s">
        <v>98</v>
      </c>
      <c r="H211" t="s">
        <v>119</v>
      </c>
      <c r="I211" t="s">
        <v>446</v>
      </c>
      <c r="J211" t="s">
        <v>448</v>
      </c>
      <c r="K211">
        <v>23.63</v>
      </c>
      <c r="L211">
        <v>46.97</v>
      </c>
      <c r="M211" t="s">
        <v>492</v>
      </c>
      <c r="Q211">
        <v>10</v>
      </c>
      <c r="R211">
        <v>3</v>
      </c>
      <c r="S211" t="s">
        <v>1231</v>
      </c>
      <c r="T211" t="s">
        <v>2418</v>
      </c>
      <c r="U211" t="s">
        <v>3416</v>
      </c>
      <c r="V211" t="s">
        <v>3446</v>
      </c>
      <c r="W211">
        <v>133</v>
      </c>
      <c r="X211">
        <v>1070</v>
      </c>
      <c r="Y211">
        <v>4</v>
      </c>
      <c r="Z211" t="s">
        <v>3499</v>
      </c>
      <c r="AA211" t="s">
        <v>3789</v>
      </c>
      <c r="AB211" t="s">
        <v>6959</v>
      </c>
      <c r="AC211">
        <v>6</v>
      </c>
    </row>
    <row r="212" spans="1:29" x14ac:dyDescent="0.25">
      <c r="A212" t="s">
        <v>36</v>
      </c>
      <c r="B212">
        <v>2025017</v>
      </c>
      <c r="C212" t="s">
        <v>87</v>
      </c>
      <c r="D212">
        <v>7</v>
      </c>
      <c r="E212" t="s">
        <v>90</v>
      </c>
      <c r="F212">
        <v>1200</v>
      </c>
      <c r="G212" t="s">
        <v>98</v>
      </c>
      <c r="H212" t="s">
        <v>119</v>
      </c>
      <c r="I212" t="s">
        <v>446</v>
      </c>
      <c r="J212" t="s">
        <v>448</v>
      </c>
      <c r="K212">
        <v>23.63</v>
      </c>
      <c r="L212">
        <v>46.97</v>
      </c>
      <c r="M212" t="s">
        <v>492</v>
      </c>
      <c r="Q212">
        <v>11</v>
      </c>
      <c r="R212">
        <v>5</v>
      </c>
      <c r="S212" t="s">
        <v>1232</v>
      </c>
      <c r="T212" t="s">
        <v>2419</v>
      </c>
      <c r="U212" t="s">
        <v>3401</v>
      </c>
      <c r="V212" t="s">
        <v>3447</v>
      </c>
      <c r="W212">
        <v>132</v>
      </c>
      <c r="X212">
        <v>1155</v>
      </c>
      <c r="Y212">
        <v>2</v>
      </c>
      <c r="Z212" t="s">
        <v>3527</v>
      </c>
      <c r="AA212" t="s">
        <v>3790</v>
      </c>
      <c r="AB212" t="s">
        <v>6960</v>
      </c>
      <c r="AC212">
        <v>23</v>
      </c>
    </row>
    <row r="213" spans="1:29" x14ac:dyDescent="0.25">
      <c r="A213" t="s">
        <v>36</v>
      </c>
      <c r="B213">
        <v>2025017</v>
      </c>
      <c r="C213" t="s">
        <v>87</v>
      </c>
      <c r="D213">
        <v>7</v>
      </c>
      <c r="E213" t="s">
        <v>90</v>
      </c>
      <c r="F213">
        <v>1200</v>
      </c>
      <c r="G213" t="s">
        <v>98</v>
      </c>
      <c r="H213" t="s">
        <v>119</v>
      </c>
      <c r="I213" t="s">
        <v>446</v>
      </c>
      <c r="J213" t="s">
        <v>448</v>
      </c>
      <c r="K213">
        <v>23.63</v>
      </c>
      <c r="L213">
        <v>46.97</v>
      </c>
      <c r="M213" t="s">
        <v>492</v>
      </c>
      <c r="R213">
        <v>1</v>
      </c>
      <c r="S213" t="s">
        <v>1233</v>
      </c>
      <c r="T213" t="s">
        <v>2420</v>
      </c>
      <c r="U213" t="s">
        <v>3412</v>
      </c>
      <c r="V213" t="s">
        <v>3450</v>
      </c>
      <c r="W213">
        <v>135</v>
      </c>
      <c r="Z213" t="s">
        <v>3439</v>
      </c>
      <c r="AA213" t="s">
        <v>3439</v>
      </c>
      <c r="AB213" t="s">
        <v>3439</v>
      </c>
    </row>
    <row r="214" spans="1:29" x14ac:dyDescent="0.25">
      <c r="A214" t="s">
        <v>36</v>
      </c>
      <c r="B214">
        <v>2025018</v>
      </c>
      <c r="C214" t="s">
        <v>87</v>
      </c>
      <c r="D214">
        <v>8</v>
      </c>
      <c r="E214" t="s">
        <v>92</v>
      </c>
      <c r="F214">
        <v>1200</v>
      </c>
      <c r="G214" t="s">
        <v>98</v>
      </c>
      <c r="H214" t="s">
        <v>120</v>
      </c>
      <c r="I214" t="s">
        <v>446</v>
      </c>
      <c r="J214" t="s">
        <v>448</v>
      </c>
      <c r="K214">
        <v>23.58</v>
      </c>
      <c r="L214">
        <v>46.29</v>
      </c>
      <c r="M214" t="s">
        <v>493</v>
      </c>
      <c r="Q214">
        <v>1</v>
      </c>
      <c r="R214">
        <v>6</v>
      </c>
      <c r="S214" t="s">
        <v>1234</v>
      </c>
      <c r="T214" t="s">
        <v>2421</v>
      </c>
      <c r="U214" t="s">
        <v>3404</v>
      </c>
      <c r="V214" t="s">
        <v>3452</v>
      </c>
      <c r="W214">
        <v>122</v>
      </c>
      <c r="X214">
        <v>1228</v>
      </c>
      <c r="Y214">
        <v>5</v>
      </c>
      <c r="Z214" t="s">
        <v>3478</v>
      </c>
      <c r="AA214" t="s">
        <v>3791</v>
      </c>
      <c r="AB214" t="s">
        <v>493</v>
      </c>
      <c r="AC214">
        <v>5.8</v>
      </c>
    </row>
    <row r="215" spans="1:29" x14ac:dyDescent="0.25">
      <c r="A215" t="s">
        <v>36</v>
      </c>
      <c r="B215">
        <v>2025018</v>
      </c>
      <c r="C215" t="s">
        <v>87</v>
      </c>
      <c r="D215">
        <v>8</v>
      </c>
      <c r="E215" t="s">
        <v>92</v>
      </c>
      <c r="F215">
        <v>1200</v>
      </c>
      <c r="G215" t="s">
        <v>98</v>
      </c>
      <c r="H215" t="s">
        <v>120</v>
      </c>
      <c r="I215" t="s">
        <v>446</v>
      </c>
      <c r="J215" t="s">
        <v>448</v>
      </c>
      <c r="K215">
        <v>23.58</v>
      </c>
      <c r="L215">
        <v>46.29</v>
      </c>
      <c r="M215" t="s">
        <v>493</v>
      </c>
      <c r="Q215">
        <v>2</v>
      </c>
      <c r="R215">
        <v>5</v>
      </c>
      <c r="S215" t="s">
        <v>1235</v>
      </c>
      <c r="T215" t="s">
        <v>2422</v>
      </c>
      <c r="U215" t="s">
        <v>3397</v>
      </c>
      <c r="V215" t="s">
        <v>3459</v>
      </c>
      <c r="W215">
        <v>125</v>
      </c>
      <c r="X215">
        <v>1085</v>
      </c>
      <c r="Y215">
        <v>9</v>
      </c>
      <c r="Z215" t="s">
        <v>3483</v>
      </c>
      <c r="AA215" t="s">
        <v>3792</v>
      </c>
      <c r="AB215" t="s">
        <v>6961</v>
      </c>
      <c r="AC215">
        <v>12</v>
      </c>
    </row>
    <row r="216" spans="1:29" x14ac:dyDescent="0.25">
      <c r="A216" t="s">
        <v>36</v>
      </c>
      <c r="B216">
        <v>2025018</v>
      </c>
      <c r="C216" t="s">
        <v>87</v>
      </c>
      <c r="D216">
        <v>8</v>
      </c>
      <c r="E216" t="s">
        <v>92</v>
      </c>
      <c r="F216">
        <v>1200</v>
      </c>
      <c r="G216" t="s">
        <v>98</v>
      </c>
      <c r="H216" t="s">
        <v>120</v>
      </c>
      <c r="I216" t="s">
        <v>446</v>
      </c>
      <c r="J216" t="s">
        <v>448</v>
      </c>
      <c r="K216">
        <v>23.58</v>
      </c>
      <c r="L216">
        <v>46.29</v>
      </c>
      <c r="M216" t="s">
        <v>493</v>
      </c>
      <c r="Q216">
        <v>3</v>
      </c>
      <c r="R216">
        <v>10</v>
      </c>
      <c r="S216" t="s">
        <v>1236</v>
      </c>
      <c r="T216" t="s">
        <v>2423</v>
      </c>
      <c r="U216" t="s">
        <v>3415</v>
      </c>
      <c r="V216" t="s">
        <v>3456</v>
      </c>
      <c r="W216">
        <v>118</v>
      </c>
      <c r="X216">
        <v>1130</v>
      </c>
      <c r="Y216">
        <v>4</v>
      </c>
      <c r="Z216" t="s">
        <v>3524</v>
      </c>
      <c r="AA216" t="s">
        <v>3793</v>
      </c>
      <c r="AB216" t="s">
        <v>6955</v>
      </c>
      <c r="AC216">
        <v>6.2</v>
      </c>
    </row>
    <row r="217" spans="1:29" x14ac:dyDescent="0.25">
      <c r="A217" t="s">
        <v>36</v>
      </c>
      <c r="B217">
        <v>2025018</v>
      </c>
      <c r="C217" t="s">
        <v>87</v>
      </c>
      <c r="D217">
        <v>8</v>
      </c>
      <c r="E217" t="s">
        <v>92</v>
      </c>
      <c r="F217">
        <v>1200</v>
      </c>
      <c r="G217" t="s">
        <v>98</v>
      </c>
      <c r="H217" t="s">
        <v>120</v>
      </c>
      <c r="I217" t="s">
        <v>446</v>
      </c>
      <c r="J217" t="s">
        <v>448</v>
      </c>
      <c r="K217">
        <v>23.58</v>
      </c>
      <c r="L217">
        <v>46.29</v>
      </c>
      <c r="M217" t="s">
        <v>493</v>
      </c>
      <c r="Q217">
        <v>4</v>
      </c>
      <c r="R217">
        <v>11</v>
      </c>
      <c r="S217" t="s">
        <v>1237</v>
      </c>
      <c r="T217" t="s">
        <v>2424</v>
      </c>
      <c r="U217" t="s">
        <v>3399</v>
      </c>
      <c r="V217" t="s">
        <v>3455</v>
      </c>
      <c r="W217">
        <v>118</v>
      </c>
      <c r="X217">
        <v>1078</v>
      </c>
      <c r="Y217">
        <v>7</v>
      </c>
      <c r="Z217" t="s">
        <v>3524</v>
      </c>
      <c r="AA217" t="s">
        <v>3794</v>
      </c>
      <c r="AB217" t="s">
        <v>649</v>
      </c>
      <c r="AC217">
        <v>10</v>
      </c>
    </row>
    <row r="218" spans="1:29" x14ac:dyDescent="0.25">
      <c r="A218" t="s">
        <v>36</v>
      </c>
      <c r="B218">
        <v>2025018</v>
      </c>
      <c r="C218" t="s">
        <v>87</v>
      </c>
      <c r="D218">
        <v>8</v>
      </c>
      <c r="E218" t="s">
        <v>92</v>
      </c>
      <c r="F218">
        <v>1200</v>
      </c>
      <c r="G218" t="s">
        <v>98</v>
      </c>
      <c r="H218" t="s">
        <v>120</v>
      </c>
      <c r="I218" t="s">
        <v>446</v>
      </c>
      <c r="J218" t="s">
        <v>448</v>
      </c>
      <c r="K218">
        <v>23.58</v>
      </c>
      <c r="L218">
        <v>46.29</v>
      </c>
      <c r="M218" t="s">
        <v>493</v>
      </c>
      <c r="Q218">
        <v>5</v>
      </c>
      <c r="R218">
        <v>1</v>
      </c>
      <c r="S218" t="s">
        <v>1238</v>
      </c>
      <c r="T218" t="s">
        <v>2425</v>
      </c>
      <c r="U218" t="s">
        <v>3411</v>
      </c>
      <c r="V218" t="s">
        <v>3449</v>
      </c>
      <c r="W218">
        <v>135</v>
      </c>
      <c r="X218">
        <v>1175</v>
      </c>
      <c r="Y218">
        <v>12</v>
      </c>
      <c r="Z218" t="s">
        <v>3496</v>
      </c>
      <c r="AA218" t="s">
        <v>3795</v>
      </c>
      <c r="AB218" t="s">
        <v>6956</v>
      </c>
      <c r="AC218">
        <v>10</v>
      </c>
    </row>
    <row r="219" spans="1:29" x14ac:dyDescent="0.25">
      <c r="A219" t="s">
        <v>36</v>
      </c>
      <c r="B219">
        <v>2025018</v>
      </c>
      <c r="C219" t="s">
        <v>87</v>
      </c>
      <c r="D219">
        <v>8</v>
      </c>
      <c r="E219" t="s">
        <v>92</v>
      </c>
      <c r="F219">
        <v>1200</v>
      </c>
      <c r="G219" t="s">
        <v>98</v>
      </c>
      <c r="H219" t="s">
        <v>120</v>
      </c>
      <c r="I219" t="s">
        <v>446</v>
      </c>
      <c r="J219" t="s">
        <v>448</v>
      </c>
      <c r="K219">
        <v>23.58</v>
      </c>
      <c r="L219">
        <v>46.29</v>
      </c>
      <c r="M219" t="s">
        <v>493</v>
      </c>
      <c r="Q219">
        <v>6</v>
      </c>
      <c r="R219">
        <v>9</v>
      </c>
      <c r="S219" t="s">
        <v>1239</v>
      </c>
      <c r="T219" t="s">
        <v>2426</v>
      </c>
      <c r="U219" t="s">
        <v>3419</v>
      </c>
      <c r="V219" t="s">
        <v>3447</v>
      </c>
      <c r="W219">
        <v>119</v>
      </c>
      <c r="X219">
        <v>1031</v>
      </c>
      <c r="Y219">
        <v>11</v>
      </c>
      <c r="Z219" t="s">
        <v>3485</v>
      </c>
      <c r="AA219" t="s">
        <v>3732</v>
      </c>
      <c r="AB219" t="s">
        <v>6957</v>
      </c>
      <c r="AC219">
        <v>13</v>
      </c>
    </row>
    <row r="220" spans="1:29" x14ac:dyDescent="0.25">
      <c r="A220" t="s">
        <v>36</v>
      </c>
      <c r="B220">
        <v>2025018</v>
      </c>
      <c r="C220" t="s">
        <v>87</v>
      </c>
      <c r="D220">
        <v>8</v>
      </c>
      <c r="E220" t="s">
        <v>92</v>
      </c>
      <c r="F220">
        <v>1200</v>
      </c>
      <c r="G220" t="s">
        <v>98</v>
      </c>
      <c r="H220" t="s">
        <v>120</v>
      </c>
      <c r="I220" t="s">
        <v>446</v>
      </c>
      <c r="J220" t="s">
        <v>448</v>
      </c>
      <c r="K220">
        <v>23.58</v>
      </c>
      <c r="L220">
        <v>46.29</v>
      </c>
      <c r="M220" t="s">
        <v>493</v>
      </c>
      <c r="Q220">
        <v>7</v>
      </c>
      <c r="R220">
        <v>2</v>
      </c>
      <c r="S220" t="s">
        <v>1240</v>
      </c>
      <c r="T220" t="s">
        <v>2427</v>
      </c>
      <c r="U220" t="s">
        <v>3403</v>
      </c>
      <c r="V220" t="s">
        <v>3460</v>
      </c>
      <c r="W220">
        <v>132</v>
      </c>
      <c r="X220">
        <v>1090</v>
      </c>
      <c r="Y220">
        <v>6</v>
      </c>
      <c r="Z220" t="s">
        <v>3485</v>
      </c>
      <c r="AA220" t="s">
        <v>3787</v>
      </c>
      <c r="AB220" t="s">
        <v>6962</v>
      </c>
      <c r="AC220">
        <v>17</v>
      </c>
    </row>
    <row r="221" spans="1:29" x14ac:dyDescent="0.25">
      <c r="A221" t="s">
        <v>36</v>
      </c>
      <c r="B221">
        <v>2025018</v>
      </c>
      <c r="C221" t="s">
        <v>87</v>
      </c>
      <c r="D221">
        <v>8</v>
      </c>
      <c r="E221" t="s">
        <v>92</v>
      </c>
      <c r="F221">
        <v>1200</v>
      </c>
      <c r="G221" t="s">
        <v>98</v>
      </c>
      <c r="H221" t="s">
        <v>120</v>
      </c>
      <c r="I221" t="s">
        <v>446</v>
      </c>
      <c r="J221" t="s">
        <v>448</v>
      </c>
      <c r="K221">
        <v>23.58</v>
      </c>
      <c r="L221">
        <v>46.29</v>
      </c>
      <c r="M221" t="s">
        <v>493</v>
      </c>
      <c r="Q221">
        <v>8</v>
      </c>
      <c r="R221">
        <v>8</v>
      </c>
      <c r="S221" t="s">
        <v>1241</v>
      </c>
      <c r="T221" t="s">
        <v>2428</v>
      </c>
      <c r="U221" t="s">
        <v>3407</v>
      </c>
      <c r="V221" t="s">
        <v>3442</v>
      </c>
      <c r="W221">
        <v>119</v>
      </c>
      <c r="X221">
        <v>1065</v>
      </c>
      <c r="Y221">
        <v>8</v>
      </c>
      <c r="Z221" t="s">
        <v>3485</v>
      </c>
      <c r="AA221" t="s">
        <v>3796</v>
      </c>
      <c r="AB221" t="s">
        <v>6963</v>
      </c>
      <c r="AC221">
        <v>52</v>
      </c>
    </row>
    <row r="222" spans="1:29" x14ac:dyDescent="0.25">
      <c r="A222" t="s">
        <v>36</v>
      </c>
      <c r="B222">
        <v>2025018</v>
      </c>
      <c r="C222" t="s">
        <v>87</v>
      </c>
      <c r="D222">
        <v>8</v>
      </c>
      <c r="E222" t="s">
        <v>92</v>
      </c>
      <c r="F222">
        <v>1200</v>
      </c>
      <c r="G222" t="s">
        <v>98</v>
      </c>
      <c r="H222" t="s">
        <v>120</v>
      </c>
      <c r="I222" t="s">
        <v>446</v>
      </c>
      <c r="J222" t="s">
        <v>448</v>
      </c>
      <c r="K222">
        <v>23.58</v>
      </c>
      <c r="L222">
        <v>46.29</v>
      </c>
      <c r="M222" t="s">
        <v>493</v>
      </c>
      <c r="Q222">
        <v>9</v>
      </c>
      <c r="R222">
        <v>12</v>
      </c>
      <c r="S222" t="s">
        <v>1242</v>
      </c>
      <c r="T222" t="s">
        <v>2429</v>
      </c>
      <c r="U222" t="s">
        <v>3409</v>
      </c>
      <c r="V222" t="s">
        <v>3445</v>
      </c>
      <c r="W222">
        <v>119</v>
      </c>
      <c r="X222">
        <v>1095</v>
      </c>
      <c r="Y222">
        <v>2</v>
      </c>
      <c r="Z222" t="s">
        <v>3515</v>
      </c>
      <c r="AA222" t="s">
        <v>3611</v>
      </c>
      <c r="AB222" t="s">
        <v>6964</v>
      </c>
      <c r="AC222">
        <v>4.9000000000000004</v>
      </c>
    </row>
    <row r="223" spans="1:29" x14ac:dyDescent="0.25">
      <c r="A223" t="s">
        <v>36</v>
      </c>
      <c r="B223">
        <v>2025018</v>
      </c>
      <c r="C223" t="s">
        <v>87</v>
      </c>
      <c r="D223">
        <v>8</v>
      </c>
      <c r="E223" t="s">
        <v>92</v>
      </c>
      <c r="F223">
        <v>1200</v>
      </c>
      <c r="G223" t="s">
        <v>98</v>
      </c>
      <c r="H223" t="s">
        <v>120</v>
      </c>
      <c r="I223" t="s">
        <v>446</v>
      </c>
      <c r="J223" t="s">
        <v>448</v>
      </c>
      <c r="K223">
        <v>23.58</v>
      </c>
      <c r="L223">
        <v>46.29</v>
      </c>
      <c r="M223" t="s">
        <v>493</v>
      </c>
      <c r="Q223">
        <v>10</v>
      </c>
      <c r="R223">
        <v>7</v>
      </c>
      <c r="S223" t="s">
        <v>1243</v>
      </c>
      <c r="T223" t="s">
        <v>2430</v>
      </c>
      <c r="U223" t="s">
        <v>3406</v>
      </c>
      <c r="V223" t="s">
        <v>3457</v>
      </c>
      <c r="W223">
        <v>119</v>
      </c>
      <c r="X223">
        <v>1175</v>
      </c>
      <c r="Y223">
        <v>3</v>
      </c>
      <c r="Z223" t="s">
        <v>3498</v>
      </c>
      <c r="AA223" t="s">
        <v>3797</v>
      </c>
      <c r="AB223" t="s">
        <v>6965</v>
      </c>
      <c r="AC223">
        <v>84</v>
      </c>
    </row>
    <row r="224" spans="1:29" x14ac:dyDescent="0.25">
      <c r="A224" t="s">
        <v>36</v>
      </c>
      <c r="B224">
        <v>2025018</v>
      </c>
      <c r="C224" t="s">
        <v>87</v>
      </c>
      <c r="D224">
        <v>8</v>
      </c>
      <c r="E224" t="s">
        <v>92</v>
      </c>
      <c r="F224">
        <v>1200</v>
      </c>
      <c r="G224" t="s">
        <v>98</v>
      </c>
      <c r="H224" t="s">
        <v>120</v>
      </c>
      <c r="I224" t="s">
        <v>446</v>
      </c>
      <c r="J224" t="s">
        <v>448</v>
      </c>
      <c r="K224">
        <v>23.58</v>
      </c>
      <c r="L224">
        <v>46.29</v>
      </c>
      <c r="M224" t="s">
        <v>493</v>
      </c>
      <c r="Q224">
        <v>11</v>
      </c>
      <c r="R224">
        <v>3</v>
      </c>
      <c r="S224" t="s">
        <v>1244</v>
      </c>
      <c r="T224" t="s">
        <v>2431</v>
      </c>
      <c r="U224" t="s">
        <v>3398</v>
      </c>
      <c r="V224" t="s">
        <v>3440</v>
      </c>
      <c r="W224">
        <v>127</v>
      </c>
      <c r="X224">
        <v>1143</v>
      </c>
      <c r="Y224">
        <v>1</v>
      </c>
      <c r="Z224" t="s">
        <v>3508</v>
      </c>
      <c r="AA224" t="s">
        <v>3798</v>
      </c>
      <c r="AB224" t="s">
        <v>6966</v>
      </c>
      <c r="AC224">
        <v>4.9000000000000004</v>
      </c>
    </row>
    <row r="225" spans="1:29" x14ac:dyDescent="0.25">
      <c r="A225" t="s">
        <v>36</v>
      </c>
      <c r="B225">
        <v>2025018</v>
      </c>
      <c r="C225" t="s">
        <v>87</v>
      </c>
      <c r="D225">
        <v>8</v>
      </c>
      <c r="E225" t="s">
        <v>92</v>
      </c>
      <c r="F225">
        <v>1200</v>
      </c>
      <c r="G225" t="s">
        <v>98</v>
      </c>
      <c r="H225" t="s">
        <v>120</v>
      </c>
      <c r="I225" t="s">
        <v>446</v>
      </c>
      <c r="J225" t="s">
        <v>448</v>
      </c>
      <c r="K225">
        <v>23.58</v>
      </c>
      <c r="L225">
        <v>46.29</v>
      </c>
      <c r="M225" t="s">
        <v>493</v>
      </c>
      <c r="Q225">
        <v>12</v>
      </c>
      <c r="R225">
        <v>4</v>
      </c>
      <c r="S225" t="s">
        <v>1245</v>
      </c>
      <c r="T225" t="s">
        <v>2432</v>
      </c>
      <c r="U225" t="s">
        <v>3410</v>
      </c>
      <c r="V225" t="s">
        <v>3450</v>
      </c>
      <c r="W225">
        <v>125</v>
      </c>
      <c r="X225">
        <v>1096</v>
      </c>
      <c r="Y225">
        <v>10</v>
      </c>
      <c r="Z225" t="s">
        <v>3525</v>
      </c>
      <c r="AA225" t="s">
        <v>3799</v>
      </c>
      <c r="AB225" t="s">
        <v>6967</v>
      </c>
      <c r="AC225">
        <v>27</v>
      </c>
    </row>
    <row r="226" spans="1:29" x14ac:dyDescent="0.25">
      <c r="A226" t="s">
        <v>37</v>
      </c>
      <c r="B226">
        <v>2025019</v>
      </c>
      <c r="C226" t="s">
        <v>86</v>
      </c>
      <c r="D226">
        <v>1</v>
      </c>
      <c r="E226" t="s">
        <v>88</v>
      </c>
      <c r="F226">
        <v>1400</v>
      </c>
      <c r="G226" t="s">
        <v>100</v>
      </c>
      <c r="H226" t="s">
        <v>121</v>
      </c>
      <c r="I226" t="s">
        <v>446</v>
      </c>
      <c r="J226" t="s">
        <v>449</v>
      </c>
      <c r="K226">
        <v>13.45</v>
      </c>
      <c r="L226">
        <v>35.03</v>
      </c>
      <c r="M226" t="s">
        <v>494</v>
      </c>
      <c r="N226" t="s">
        <v>806</v>
      </c>
      <c r="Q226">
        <v>1</v>
      </c>
      <c r="R226">
        <v>10</v>
      </c>
      <c r="S226" t="s">
        <v>1246</v>
      </c>
      <c r="T226" t="s">
        <v>2433</v>
      </c>
      <c r="U226" t="s">
        <v>3415</v>
      </c>
      <c r="V226" t="s">
        <v>3459</v>
      </c>
      <c r="W226">
        <v>127</v>
      </c>
      <c r="X226">
        <v>1068</v>
      </c>
      <c r="Y226">
        <v>3</v>
      </c>
      <c r="Z226" t="s">
        <v>3478</v>
      </c>
      <c r="AA226" t="s">
        <v>3800</v>
      </c>
      <c r="AB226" t="s">
        <v>806</v>
      </c>
      <c r="AC226">
        <v>8.8000000000000007</v>
      </c>
    </row>
    <row r="227" spans="1:29" x14ac:dyDescent="0.25">
      <c r="A227" t="s">
        <v>37</v>
      </c>
      <c r="B227">
        <v>2025019</v>
      </c>
      <c r="C227" t="s">
        <v>86</v>
      </c>
      <c r="D227">
        <v>1</v>
      </c>
      <c r="E227" t="s">
        <v>88</v>
      </c>
      <c r="F227">
        <v>1400</v>
      </c>
      <c r="G227" t="s">
        <v>100</v>
      </c>
      <c r="H227" t="s">
        <v>121</v>
      </c>
      <c r="I227" t="s">
        <v>446</v>
      </c>
      <c r="J227" t="s">
        <v>449</v>
      </c>
      <c r="K227">
        <v>13.45</v>
      </c>
      <c r="L227">
        <v>35.03</v>
      </c>
      <c r="M227" t="s">
        <v>494</v>
      </c>
      <c r="N227" t="s">
        <v>806</v>
      </c>
      <c r="Q227">
        <v>2</v>
      </c>
      <c r="R227">
        <v>4</v>
      </c>
      <c r="S227" t="s">
        <v>1247</v>
      </c>
      <c r="T227" t="s">
        <v>2434</v>
      </c>
      <c r="U227" t="s">
        <v>3411</v>
      </c>
      <c r="V227" t="s">
        <v>3451</v>
      </c>
      <c r="W227">
        <v>133</v>
      </c>
      <c r="X227">
        <v>1080</v>
      </c>
      <c r="Y227">
        <v>7</v>
      </c>
      <c r="Z227" t="s">
        <v>3479</v>
      </c>
      <c r="AA227" t="s">
        <v>3801</v>
      </c>
      <c r="AB227" t="s">
        <v>6968</v>
      </c>
      <c r="AC227">
        <v>2.2999999999999998</v>
      </c>
    </row>
    <row r="228" spans="1:29" x14ac:dyDescent="0.25">
      <c r="A228" t="s">
        <v>37</v>
      </c>
      <c r="B228">
        <v>2025019</v>
      </c>
      <c r="C228" t="s">
        <v>86</v>
      </c>
      <c r="D228">
        <v>1</v>
      </c>
      <c r="E228" t="s">
        <v>88</v>
      </c>
      <c r="F228">
        <v>1400</v>
      </c>
      <c r="G228" t="s">
        <v>100</v>
      </c>
      <c r="H228" t="s">
        <v>121</v>
      </c>
      <c r="I228" t="s">
        <v>446</v>
      </c>
      <c r="J228" t="s">
        <v>449</v>
      </c>
      <c r="K228">
        <v>13.45</v>
      </c>
      <c r="L228">
        <v>35.03</v>
      </c>
      <c r="M228" t="s">
        <v>494</v>
      </c>
      <c r="N228" t="s">
        <v>806</v>
      </c>
      <c r="Q228">
        <v>3</v>
      </c>
      <c r="R228">
        <v>2</v>
      </c>
      <c r="S228" t="s">
        <v>1248</v>
      </c>
      <c r="T228" t="s">
        <v>2435</v>
      </c>
      <c r="U228" t="s">
        <v>3405</v>
      </c>
      <c r="V228" t="s">
        <v>3448</v>
      </c>
      <c r="W228">
        <v>125</v>
      </c>
      <c r="X228">
        <v>984</v>
      </c>
      <c r="Y228">
        <v>1</v>
      </c>
      <c r="Z228" t="s">
        <v>3514</v>
      </c>
      <c r="AA228" t="s">
        <v>3802</v>
      </c>
      <c r="AB228" t="s">
        <v>6969</v>
      </c>
      <c r="AC228">
        <v>9.6999999999999993</v>
      </c>
    </row>
    <row r="229" spans="1:29" x14ac:dyDescent="0.25">
      <c r="A229" t="s">
        <v>37</v>
      </c>
      <c r="B229">
        <v>2025019</v>
      </c>
      <c r="C229" t="s">
        <v>86</v>
      </c>
      <c r="D229">
        <v>1</v>
      </c>
      <c r="E229" t="s">
        <v>88</v>
      </c>
      <c r="F229">
        <v>1400</v>
      </c>
      <c r="G229" t="s">
        <v>100</v>
      </c>
      <c r="H229" t="s">
        <v>121</v>
      </c>
      <c r="I229" t="s">
        <v>446</v>
      </c>
      <c r="J229" t="s">
        <v>449</v>
      </c>
      <c r="K229">
        <v>13.45</v>
      </c>
      <c r="L229">
        <v>35.03</v>
      </c>
      <c r="M229" t="s">
        <v>494</v>
      </c>
      <c r="N229" t="s">
        <v>806</v>
      </c>
      <c r="Q229">
        <v>4</v>
      </c>
      <c r="R229">
        <v>12</v>
      </c>
      <c r="S229" t="s">
        <v>1249</v>
      </c>
      <c r="T229" t="s">
        <v>2436</v>
      </c>
      <c r="U229" t="s">
        <v>3410</v>
      </c>
      <c r="V229" t="s">
        <v>3446</v>
      </c>
      <c r="W229">
        <v>123</v>
      </c>
      <c r="X229">
        <v>1032</v>
      </c>
      <c r="Y229">
        <v>10</v>
      </c>
      <c r="Z229" t="s">
        <v>3484</v>
      </c>
      <c r="AA229" t="s">
        <v>3656</v>
      </c>
      <c r="AB229" t="s">
        <v>6970</v>
      </c>
      <c r="AC229">
        <v>109</v>
      </c>
    </row>
    <row r="230" spans="1:29" x14ac:dyDescent="0.25">
      <c r="A230" t="s">
        <v>37</v>
      </c>
      <c r="B230">
        <v>2025019</v>
      </c>
      <c r="C230" t="s">
        <v>86</v>
      </c>
      <c r="D230">
        <v>1</v>
      </c>
      <c r="E230" t="s">
        <v>88</v>
      </c>
      <c r="F230">
        <v>1400</v>
      </c>
      <c r="G230" t="s">
        <v>100</v>
      </c>
      <c r="H230" t="s">
        <v>121</v>
      </c>
      <c r="I230" t="s">
        <v>446</v>
      </c>
      <c r="J230" t="s">
        <v>449</v>
      </c>
      <c r="K230">
        <v>13.45</v>
      </c>
      <c r="L230">
        <v>35.03</v>
      </c>
      <c r="M230" t="s">
        <v>494</v>
      </c>
      <c r="N230" t="s">
        <v>806</v>
      </c>
      <c r="Q230">
        <v>5</v>
      </c>
      <c r="R230">
        <v>3</v>
      </c>
      <c r="S230" t="s">
        <v>1250</v>
      </c>
      <c r="T230" t="s">
        <v>2437</v>
      </c>
      <c r="U230" t="s">
        <v>3419</v>
      </c>
      <c r="V230" t="s">
        <v>3447</v>
      </c>
      <c r="W230">
        <v>132</v>
      </c>
      <c r="X230">
        <v>1215</v>
      </c>
      <c r="Y230">
        <v>2</v>
      </c>
      <c r="Z230" t="s">
        <v>3497</v>
      </c>
      <c r="AA230" t="s">
        <v>3803</v>
      </c>
      <c r="AB230" t="s">
        <v>946</v>
      </c>
      <c r="AC230">
        <v>5.5</v>
      </c>
    </row>
    <row r="231" spans="1:29" x14ac:dyDescent="0.25">
      <c r="A231" t="s">
        <v>37</v>
      </c>
      <c r="B231">
        <v>2025019</v>
      </c>
      <c r="C231" t="s">
        <v>86</v>
      </c>
      <c r="D231">
        <v>1</v>
      </c>
      <c r="E231" t="s">
        <v>88</v>
      </c>
      <c r="F231">
        <v>1400</v>
      </c>
      <c r="G231" t="s">
        <v>100</v>
      </c>
      <c r="H231" t="s">
        <v>121</v>
      </c>
      <c r="I231" t="s">
        <v>446</v>
      </c>
      <c r="J231" t="s">
        <v>449</v>
      </c>
      <c r="K231">
        <v>13.45</v>
      </c>
      <c r="L231">
        <v>35.03</v>
      </c>
      <c r="M231" t="s">
        <v>494</v>
      </c>
      <c r="N231" t="s">
        <v>806</v>
      </c>
      <c r="Q231">
        <v>6</v>
      </c>
      <c r="R231">
        <v>13</v>
      </c>
      <c r="S231" t="s">
        <v>1028</v>
      </c>
      <c r="T231" t="s">
        <v>2215</v>
      </c>
      <c r="U231" t="s">
        <v>3402</v>
      </c>
      <c r="V231" t="s">
        <v>3445</v>
      </c>
      <c r="W231">
        <v>116</v>
      </c>
      <c r="X231">
        <v>1108</v>
      </c>
      <c r="Y231">
        <v>13</v>
      </c>
      <c r="Z231" t="s">
        <v>3485</v>
      </c>
      <c r="AA231" t="s">
        <v>3804</v>
      </c>
      <c r="AB231" t="s">
        <v>937</v>
      </c>
      <c r="AC231">
        <v>20</v>
      </c>
    </row>
    <row r="232" spans="1:29" x14ac:dyDescent="0.25">
      <c r="A232" t="s">
        <v>37</v>
      </c>
      <c r="B232">
        <v>2025019</v>
      </c>
      <c r="C232" t="s">
        <v>86</v>
      </c>
      <c r="D232">
        <v>1</v>
      </c>
      <c r="E232" t="s">
        <v>88</v>
      </c>
      <c r="F232">
        <v>1400</v>
      </c>
      <c r="G232" t="s">
        <v>100</v>
      </c>
      <c r="H232" t="s">
        <v>121</v>
      </c>
      <c r="I232" t="s">
        <v>446</v>
      </c>
      <c r="J232" t="s">
        <v>449</v>
      </c>
      <c r="K232">
        <v>13.45</v>
      </c>
      <c r="L232">
        <v>35.03</v>
      </c>
      <c r="M232" t="s">
        <v>494</v>
      </c>
      <c r="N232" t="s">
        <v>806</v>
      </c>
      <c r="Q232">
        <v>7</v>
      </c>
      <c r="R232">
        <v>5</v>
      </c>
      <c r="S232" t="s">
        <v>1035</v>
      </c>
      <c r="T232" t="s">
        <v>2222</v>
      </c>
      <c r="U232" t="s">
        <v>3414</v>
      </c>
      <c r="V232" t="s">
        <v>3452</v>
      </c>
      <c r="W232">
        <v>132</v>
      </c>
      <c r="X232">
        <v>1195</v>
      </c>
      <c r="Y232">
        <v>4</v>
      </c>
      <c r="Z232" t="s">
        <v>3515</v>
      </c>
      <c r="AA232" t="s">
        <v>3805</v>
      </c>
      <c r="AB232" t="s">
        <v>6971</v>
      </c>
      <c r="AC232">
        <v>91</v>
      </c>
    </row>
    <row r="233" spans="1:29" x14ac:dyDescent="0.25">
      <c r="A233" t="s">
        <v>37</v>
      </c>
      <c r="B233">
        <v>2025019</v>
      </c>
      <c r="C233" t="s">
        <v>86</v>
      </c>
      <c r="D233">
        <v>1</v>
      </c>
      <c r="E233" t="s">
        <v>88</v>
      </c>
      <c r="F233">
        <v>1400</v>
      </c>
      <c r="G233" t="s">
        <v>100</v>
      </c>
      <c r="H233" t="s">
        <v>121</v>
      </c>
      <c r="I233" t="s">
        <v>446</v>
      </c>
      <c r="J233" t="s">
        <v>449</v>
      </c>
      <c r="K233">
        <v>13.45</v>
      </c>
      <c r="L233">
        <v>35.03</v>
      </c>
      <c r="M233" t="s">
        <v>494</v>
      </c>
      <c r="N233" t="s">
        <v>806</v>
      </c>
      <c r="Q233">
        <v>8</v>
      </c>
      <c r="R233">
        <v>9</v>
      </c>
      <c r="S233" t="s">
        <v>1034</v>
      </c>
      <c r="T233" t="s">
        <v>2221</v>
      </c>
      <c r="U233" t="s">
        <v>3408</v>
      </c>
      <c r="V233" t="s">
        <v>3451</v>
      </c>
      <c r="W233">
        <v>127</v>
      </c>
      <c r="X233">
        <v>1078</v>
      </c>
      <c r="Y233">
        <v>12</v>
      </c>
      <c r="Z233" t="s">
        <v>3515</v>
      </c>
      <c r="AA233" t="s">
        <v>3806</v>
      </c>
      <c r="AB233" t="s">
        <v>6971</v>
      </c>
      <c r="AC233">
        <v>72</v>
      </c>
    </row>
    <row r="234" spans="1:29" x14ac:dyDescent="0.25">
      <c r="A234" t="s">
        <v>37</v>
      </c>
      <c r="B234">
        <v>2025019</v>
      </c>
      <c r="C234" t="s">
        <v>86</v>
      </c>
      <c r="D234">
        <v>1</v>
      </c>
      <c r="E234" t="s">
        <v>88</v>
      </c>
      <c r="F234">
        <v>1400</v>
      </c>
      <c r="G234" t="s">
        <v>100</v>
      </c>
      <c r="H234" t="s">
        <v>121</v>
      </c>
      <c r="I234" t="s">
        <v>446</v>
      </c>
      <c r="J234" t="s">
        <v>449</v>
      </c>
      <c r="K234">
        <v>13.45</v>
      </c>
      <c r="L234">
        <v>35.03</v>
      </c>
      <c r="M234" t="s">
        <v>494</v>
      </c>
      <c r="N234" t="s">
        <v>806</v>
      </c>
      <c r="Q234">
        <v>9</v>
      </c>
      <c r="R234">
        <v>11</v>
      </c>
      <c r="S234" t="s">
        <v>1251</v>
      </c>
      <c r="T234" t="s">
        <v>2438</v>
      </c>
      <c r="U234" t="s">
        <v>3406</v>
      </c>
      <c r="V234" t="s">
        <v>3452</v>
      </c>
      <c r="W234">
        <v>124</v>
      </c>
      <c r="X234">
        <v>1060</v>
      </c>
      <c r="Y234">
        <v>11</v>
      </c>
      <c r="Z234" t="s">
        <v>3491</v>
      </c>
      <c r="AA234" t="s">
        <v>3807</v>
      </c>
      <c r="AB234" t="s">
        <v>6972</v>
      </c>
      <c r="AC234">
        <v>38</v>
      </c>
    </row>
    <row r="235" spans="1:29" x14ac:dyDescent="0.25">
      <c r="A235" t="s">
        <v>37</v>
      </c>
      <c r="B235">
        <v>2025019</v>
      </c>
      <c r="C235" t="s">
        <v>86</v>
      </c>
      <c r="D235">
        <v>1</v>
      </c>
      <c r="E235" t="s">
        <v>88</v>
      </c>
      <c r="F235">
        <v>1400</v>
      </c>
      <c r="G235" t="s">
        <v>100</v>
      </c>
      <c r="H235" t="s">
        <v>121</v>
      </c>
      <c r="I235" t="s">
        <v>446</v>
      </c>
      <c r="J235" t="s">
        <v>449</v>
      </c>
      <c r="K235">
        <v>13.45</v>
      </c>
      <c r="L235">
        <v>35.03</v>
      </c>
      <c r="M235" t="s">
        <v>494</v>
      </c>
      <c r="N235" t="s">
        <v>806</v>
      </c>
      <c r="Q235">
        <v>10</v>
      </c>
      <c r="R235">
        <v>7</v>
      </c>
      <c r="S235" t="s">
        <v>1252</v>
      </c>
      <c r="T235" t="s">
        <v>2439</v>
      </c>
      <c r="U235" t="s">
        <v>3407</v>
      </c>
      <c r="V235" t="s">
        <v>3455</v>
      </c>
      <c r="W235">
        <v>130</v>
      </c>
      <c r="X235">
        <v>1159</v>
      </c>
      <c r="Y235">
        <v>6</v>
      </c>
      <c r="Z235" t="s">
        <v>3508</v>
      </c>
      <c r="AA235" t="s">
        <v>3808</v>
      </c>
      <c r="AB235" t="s">
        <v>6973</v>
      </c>
      <c r="AC235">
        <v>15</v>
      </c>
    </row>
    <row r="236" spans="1:29" x14ac:dyDescent="0.25">
      <c r="A236" t="s">
        <v>37</v>
      </c>
      <c r="B236">
        <v>2025019</v>
      </c>
      <c r="C236" t="s">
        <v>86</v>
      </c>
      <c r="D236">
        <v>1</v>
      </c>
      <c r="E236" t="s">
        <v>88</v>
      </c>
      <c r="F236">
        <v>1400</v>
      </c>
      <c r="G236" t="s">
        <v>100</v>
      </c>
      <c r="H236" t="s">
        <v>121</v>
      </c>
      <c r="I236" t="s">
        <v>446</v>
      </c>
      <c r="J236" t="s">
        <v>449</v>
      </c>
      <c r="K236">
        <v>13.45</v>
      </c>
      <c r="L236">
        <v>35.03</v>
      </c>
      <c r="M236" t="s">
        <v>494</v>
      </c>
      <c r="N236" t="s">
        <v>806</v>
      </c>
      <c r="Q236">
        <v>11</v>
      </c>
      <c r="R236">
        <v>14</v>
      </c>
      <c r="S236" t="s">
        <v>1253</v>
      </c>
      <c r="T236" t="s">
        <v>2440</v>
      </c>
      <c r="U236" t="s">
        <v>3399</v>
      </c>
      <c r="V236" t="s">
        <v>3442</v>
      </c>
      <c r="W236">
        <v>119</v>
      </c>
      <c r="X236">
        <v>1078</v>
      </c>
      <c r="Y236">
        <v>5</v>
      </c>
      <c r="Z236" t="s">
        <v>3487</v>
      </c>
      <c r="AA236" t="s">
        <v>3809</v>
      </c>
      <c r="AB236" t="s">
        <v>6974</v>
      </c>
      <c r="AC236">
        <v>20</v>
      </c>
    </row>
    <row r="237" spans="1:29" x14ac:dyDescent="0.25">
      <c r="A237" t="s">
        <v>37</v>
      </c>
      <c r="B237">
        <v>2025019</v>
      </c>
      <c r="C237" t="s">
        <v>86</v>
      </c>
      <c r="D237">
        <v>1</v>
      </c>
      <c r="E237" t="s">
        <v>88</v>
      </c>
      <c r="F237">
        <v>1400</v>
      </c>
      <c r="G237" t="s">
        <v>100</v>
      </c>
      <c r="H237" t="s">
        <v>121</v>
      </c>
      <c r="I237" t="s">
        <v>446</v>
      </c>
      <c r="J237" t="s">
        <v>449</v>
      </c>
      <c r="K237">
        <v>13.45</v>
      </c>
      <c r="L237">
        <v>35.03</v>
      </c>
      <c r="M237" t="s">
        <v>494</v>
      </c>
      <c r="N237" t="s">
        <v>806</v>
      </c>
      <c r="Q237">
        <v>12</v>
      </c>
      <c r="R237">
        <v>1</v>
      </c>
      <c r="S237" t="s">
        <v>1254</v>
      </c>
      <c r="T237" t="s">
        <v>2441</v>
      </c>
      <c r="U237" t="s">
        <v>3404</v>
      </c>
      <c r="V237" t="s">
        <v>3443</v>
      </c>
      <c r="W237">
        <v>135</v>
      </c>
      <c r="X237">
        <v>1226</v>
      </c>
      <c r="Y237">
        <v>9</v>
      </c>
      <c r="Z237" t="s">
        <v>3488</v>
      </c>
      <c r="AA237" t="s">
        <v>3810</v>
      </c>
      <c r="AB237" t="s">
        <v>6975</v>
      </c>
      <c r="AC237">
        <v>9.9</v>
      </c>
    </row>
    <row r="238" spans="1:29" x14ac:dyDescent="0.25">
      <c r="A238" t="s">
        <v>37</v>
      </c>
      <c r="B238">
        <v>2025019</v>
      </c>
      <c r="C238" t="s">
        <v>86</v>
      </c>
      <c r="D238">
        <v>1</v>
      </c>
      <c r="E238" t="s">
        <v>88</v>
      </c>
      <c r="F238">
        <v>1400</v>
      </c>
      <c r="G238" t="s">
        <v>100</v>
      </c>
      <c r="H238" t="s">
        <v>121</v>
      </c>
      <c r="I238" t="s">
        <v>446</v>
      </c>
      <c r="J238" t="s">
        <v>449</v>
      </c>
      <c r="K238">
        <v>13.45</v>
      </c>
      <c r="L238">
        <v>35.03</v>
      </c>
      <c r="M238" t="s">
        <v>494</v>
      </c>
      <c r="N238" t="s">
        <v>806</v>
      </c>
      <c r="Q238">
        <v>13</v>
      </c>
      <c r="R238">
        <v>8</v>
      </c>
      <c r="S238" t="s">
        <v>1255</v>
      </c>
      <c r="T238" t="s">
        <v>2442</v>
      </c>
      <c r="U238" t="s">
        <v>3412</v>
      </c>
      <c r="V238" t="s">
        <v>3449</v>
      </c>
      <c r="W238">
        <v>129</v>
      </c>
      <c r="X238">
        <v>1101</v>
      </c>
      <c r="Y238">
        <v>8</v>
      </c>
      <c r="Z238" t="s">
        <v>3493</v>
      </c>
      <c r="AA238" t="s">
        <v>3811</v>
      </c>
      <c r="AB238" t="s">
        <v>6976</v>
      </c>
      <c r="AC238">
        <v>18</v>
      </c>
    </row>
    <row r="239" spans="1:29" x14ac:dyDescent="0.25">
      <c r="A239" t="s">
        <v>37</v>
      </c>
      <c r="B239">
        <v>2025019</v>
      </c>
      <c r="C239" t="s">
        <v>86</v>
      </c>
      <c r="D239">
        <v>1</v>
      </c>
      <c r="E239" t="s">
        <v>88</v>
      </c>
      <c r="F239">
        <v>1400</v>
      </c>
      <c r="G239" t="s">
        <v>100</v>
      </c>
      <c r="H239" t="s">
        <v>121</v>
      </c>
      <c r="I239" t="s">
        <v>446</v>
      </c>
      <c r="J239" t="s">
        <v>449</v>
      </c>
      <c r="K239">
        <v>13.45</v>
      </c>
      <c r="L239">
        <v>35.03</v>
      </c>
      <c r="M239" t="s">
        <v>494</v>
      </c>
      <c r="N239" t="s">
        <v>806</v>
      </c>
      <c r="Q239">
        <v>14</v>
      </c>
      <c r="R239">
        <v>6</v>
      </c>
      <c r="S239" t="s">
        <v>1256</v>
      </c>
      <c r="T239" t="s">
        <v>2443</v>
      </c>
      <c r="U239" t="s">
        <v>3401</v>
      </c>
      <c r="V239" t="s">
        <v>3457</v>
      </c>
      <c r="W239">
        <v>131</v>
      </c>
      <c r="X239">
        <v>1234</v>
      </c>
      <c r="Y239">
        <v>14</v>
      </c>
      <c r="Z239" t="s">
        <v>3528</v>
      </c>
      <c r="AA239" t="s">
        <v>3812</v>
      </c>
      <c r="AB239" t="s">
        <v>6977</v>
      </c>
      <c r="AC239">
        <v>83</v>
      </c>
    </row>
    <row r="240" spans="1:29" x14ac:dyDescent="0.25">
      <c r="A240" t="s">
        <v>37</v>
      </c>
      <c r="B240">
        <v>2025020</v>
      </c>
      <c r="C240" t="s">
        <v>86</v>
      </c>
      <c r="D240">
        <v>2</v>
      </c>
      <c r="E240" t="s">
        <v>88</v>
      </c>
      <c r="F240">
        <v>1400</v>
      </c>
      <c r="G240" t="s">
        <v>100</v>
      </c>
      <c r="H240" t="s">
        <v>121</v>
      </c>
      <c r="I240" t="s">
        <v>446</v>
      </c>
      <c r="J240" t="s">
        <v>449</v>
      </c>
      <c r="K240">
        <v>13.46</v>
      </c>
      <c r="L240">
        <v>35.1</v>
      </c>
      <c r="M240" t="s">
        <v>495</v>
      </c>
      <c r="N240" t="s">
        <v>799</v>
      </c>
      <c r="Q240">
        <v>1</v>
      </c>
      <c r="R240">
        <v>6</v>
      </c>
      <c r="S240" t="s">
        <v>1257</v>
      </c>
      <c r="T240" t="s">
        <v>2444</v>
      </c>
      <c r="U240" t="s">
        <v>3405</v>
      </c>
      <c r="V240" t="s">
        <v>3448</v>
      </c>
      <c r="W240">
        <v>122</v>
      </c>
      <c r="X240">
        <v>1060</v>
      </c>
      <c r="Y240">
        <v>13</v>
      </c>
      <c r="Z240" t="s">
        <v>3478</v>
      </c>
      <c r="AA240" t="s">
        <v>3813</v>
      </c>
      <c r="AB240" t="s">
        <v>799</v>
      </c>
      <c r="AC240">
        <v>7.2</v>
      </c>
    </row>
    <row r="241" spans="1:29" x14ac:dyDescent="0.25">
      <c r="A241" t="s">
        <v>37</v>
      </c>
      <c r="B241">
        <v>2025020</v>
      </c>
      <c r="C241" t="s">
        <v>86</v>
      </c>
      <c r="D241">
        <v>2</v>
      </c>
      <c r="E241" t="s">
        <v>88</v>
      </c>
      <c r="F241">
        <v>1400</v>
      </c>
      <c r="G241" t="s">
        <v>100</v>
      </c>
      <c r="H241" t="s">
        <v>121</v>
      </c>
      <c r="I241" t="s">
        <v>446</v>
      </c>
      <c r="J241" t="s">
        <v>449</v>
      </c>
      <c r="K241">
        <v>13.46</v>
      </c>
      <c r="L241">
        <v>35.1</v>
      </c>
      <c r="M241" t="s">
        <v>495</v>
      </c>
      <c r="N241" t="s">
        <v>799</v>
      </c>
      <c r="Q241">
        <v>2</v>
      </c>
      <c r="R241">
        <v>5</v>
      </c>
      <c r="S241" t="s">
        <v>1258</v>
      </c>
      <c r="T241" t="s">
        <v>2445</v>
      </c>
      <c r="U241" t="s">
        <v>3416</v>
      </c>
      <c r="V241" t="s">
        <v>3446</v>
      </c>
      <c r="W241">
        <v>132</v>
      </c>
      <c r="X241">
        <v>1031</v>
      </c>
      <c r="Y241">
        <v>1</v>
      </c>
      <c r="Z241" t="s">
        <v>3479</v>
      </c>
      <c r="AA241" t="s">
        <v>3814</v>
      </c>
      <c r="AB241" t="s">
        <v>6978</v>
      </c>
      <c r="AC241">
        <v>8.8000000000000007</v>
      </c>
    </row>
    <row r="242" spans="1:29" x14ac:dyDescent="0.25">
      <c r="A242" t="s">
        <v>37</v>
      </c>
      <c r="B242">
        <v>2025020</v>
      </c>
      <c r="C242" t="s">
        <v>86</v>
      </c>
      <c r="D242">
        <v>2</v>
      </c>
      <c r="E242" t="s">
        <v>88</v>
      </c>
      <c r="F242">
        <v>1400</v>
      </c>
      <c r="G242" t="s">
        <v>100</v>
      </c>
      <c r="H242" t="s">
        <v>121</v>
      </c>
      <c r="I242" t="s">
        <v>446</v>
      </c>
      <c r="J242" t="s">
        <v>449</v>
      </c>
      <c r="K242">
        <v>13.46</v>
      </c>
      <c r="L242">
        <v>35.1</v>
      </c>
      <c r="M242" t="s">
        <v>495</v>
      </c>
      <c r="N242" t="s">
        <v>799</v>
      </c>
      <c r="Q242">
        <v>3</v>
      </c>
      <c r="R242">
        <v>1</v>
      </c>
      <c r="S242" t="s">
        <v>1259</v>
      </c>
      <c r="T242" t="s">
        <v>2446</v>
      </c>
      <c r="U242" t="s">
        <v>3411</v>
      </c>
      <c r="V242" t="s">
        <v>3441</v>
      </c>
      <c r="W242">
        <v>135</v>
      </c>
      <c r="X242">
        <v>1085</v>
      </c>
      <c r="Y242">
        <v>12</v>
      </c>
      <c r="Z242" t="s">
        <v>3481</v>
      </c>
      <c r="AA242" t="s">
        <v>3815</v>
      </c>
      <c r="AB242" t="s">
        <v>890</v>
      </c>
      <c r="AC242">
        <v>2.1</v>
      </c>
    </row>
    <row r="243" spans="1:29" x14ac:dyDescent="0.25">
      <c r="A243" t="s">
        <v>37</v>
      </c>
      <c r="B243">
        <v>2025020</v>
      </c>
      <c r="C243" t="s">
        <v>86</v>
      </c>
      <c r="D243">
        <v>2</v>
      </c>
      <c r="E243" t="s">
        <v>88</v>
      </c>
      <c r="F243">
        <v>1400</v>
      </c>
      <c r="G243" t="s">
        <v>100</v>
      </c>
      <c r="H243" t="s">
        <v>121</v>
      </c>
      <c r="I243" t="s">
        <v>446</v>
      </c>
      <c r="J243" t="s">
        <v>449</v>
      </c>
      <c r="K243">
        <v>13.46</v>
      </c>
      <c r="L243">
        <v>35.1</v>
      </c>
      <c r="M243" t="s">
        <v>495</v>
      </c>
      <c r="N243" t="s">
        <v>799</v>
      </c>
      <c r="Q243">
        <v>4</v>
      </c>
      <c r="R243">
        <v>9</v>
      </c>
      <c r="S243" t="s">
        <v>1260</v>
      </c>
      <c r="T243" t="s">
        <v>2447</v>
      </c>
      <c r="U243" t="s">
        <v>3410</v>
      </c>
      <c r="V243" t="s">
        <v>3451</v>
      </c>
      <c r="W243">
        <v>130</v>
      </c>
      <c r="X243">
        <v>1254</v>
      </c>
      <c r="Y243">
        <v>6</v>
      </c>
      <c r="Z243" t="s">
        <v>3481</v>
      </c>
      <c r="AA243" t="s">
        <v>3816</v>
      </c>
      <c r="AB243" t="s">
        <v>6898</v>
      </c>
      <c r="AC243">
        <v>24</v>
      </c>
    </row>
    <row r="244" spans="1:29" x14ac:dyDescent="0.25">
      <c r="A244" t="s">
        <v>37</v>
      </c>
      <c r="B244">
        <v>2025020</v>
      </c>
      <c r="C244" t="s">
        <v>86</v>
      </c>
      <c r="D244">
        <v>2</v>
      </c>
      <c r="E244" t="s">
        <v>88</v>
      </c>
      <c r="F244">
        <v>1400</v>
      </c>
      <c r="G244" t="s">
        <v>100</v>
      </c>
      <c r="H244" t="s">
        <v>121</v>
      </c>
      <c r="I244" t="s">
        <v>446</v>
      </c>
      <c r="J244" t="s">
        <v>449</v>
      </c>
      <c r="K244">
        <v>13.46</v>
      </c>
      <c r="L244">
        <v>35.1</v>
      </c>
      <c r="M244" t="s">
        <v>495</v>
      </c>
      <c r="N244" t="s">
        <v>799</v>
      </c>
      <c r="Q244">
        <v>5</v>
      </c>
      <c r="R244">
        <v>14</v>
      </c>
      <c r="S244" t="s">
        <v>1261</v>
      </c>
      <c r="T244" t="s">
        <v>2448</v>
      </c>
      <c r="U244" t="s">
        <v>3406</v>
      </c>
      <c r="V244" t="s">
        <v>3447</v>
      </c>
      <c r="W244">
        <v>119</v>
      </c>
      <c r="X244">
        <v>1082</v>
      </c>
      <c r="Y244">
        <v>3</v>
      </c>
      <c r="Z244" t="s">
        <v>3482</v>
      </c>
      <c r="AA244" t="s">
        <v>3817</v>
      </c>
      <c r="AB244" t="s">
        <v>818</v>
      </c>
      <c r="AC244">
        <v>107</v>
      </c>
    </row>
    <row r="245" spans="1:29" x14ac:dyDescent="0.25">
      <c r="A245" t="s">
        <v>37</v>
      </c>
      <c r="B245">
        <v>2025020</v>
      </c>
      <c r="C245" t="s">
        <v>86</v>
      </c>
      <c r="D245">
        <v>2</v>
      </c>
      <c r="E245" t="s">
        <v>88</v>
      </c>
      <c r="F245">
        <v>1400</v>
      </c>
      <c r="G245" t="s">
        <v>100</v>
      </c>
      <c r="H245" t="s">
        <v>121</v>
      </c>
      <c r="I245" t="s">
        <v>446</v>
      </c>
      <c r="J245" t="s">
        <v>449</v>
      </c>
      <c r="K245">
        <v>13.46</v>
      </c>
      <c r="L245">
        <v>35.1</v>
      </c>
      <c r="M245" t="s">
        <v>495</v>
      </c>
      <c r="N245" t="s">
        <v>799</v>
      </c>
      <c r="Q245">
        <v>6</v>
      </c>
      <c r="R245">
        <v>4</v>
      </c>
      <c r="S245" t="s">
        <v>1026</v>
      </c>
      <c r="T245" t="s">
        <v>2213</v>
      </c>
      <c r="U245" t="s">
        <v>3400</v>
      </c>
      <c r="V245" t="s">
        <v>3443</v>
      </c>
      <c r="W245">
        <v>133</v>
      </c>
      <c r="X245">
        <v>1060</v>
      </c>
      <c r="Y245">
        <v>10</v>
      </c>
      <c r="Z245" t="s">
        <v>3482</v>
      </c>
      <c r="AA245" t="s">
        <v>3818</v>
      </c>
      <c r="AB245" t="s">
        <v>835</v>
      </c>
      <c r="AC245">
        <v>17</v>
      </c>
    </row>
    <row r="246" spans="1:29" x14ac:dyDescent="0.25">
      <c r="A246" t="s">
        <v>37</v>
      </c>
      <c r="B246">
        <v>2025020</v>
      </c>
      <c r="C246" t="s">
        <v>86</v>
      </c>
      <c r="D246">
        <v>2</v>
      </c>
      <c r="E246" t="s">
        <v>88</v>
      </c>
      <c r="F246">
        <v>1400</v>
      </c>
      <c r="G246" t="s">
        <v>100</v>
      </c>
      <c r="H246" t="s">
        <v>121</v>
      </c>
      <c r="I246" t="s">
        <v>446</v>
      </c>
      <c r="J246" t="s">
        <v>449</v>
      </c>
      <c r="K246">
        <v>13.46</v>
      </c>
      <c r="L246">
        <v>35.1</v>
      </c>
      <c r="M246" t="s">
        <v>495</v>
      </c>
      <c r="N246" t="s">
        <v>799</v>
      </c>
      <c r="Q246">
        <v>7</v>
      </c>
      <c r="R246">
        <v>12</v>
      </c>
      <c r="S246" t="s">
        <v>1262</v>
      </c>
      <c r="T246" t="s">
        <v>2449</v>
      </c>
      <c r="U246" t="s">
        <v>3398</v>
      </c>
      <c r="V246" t="s">
        <v>3448</v>
      </c>
      <c r="W246">
        <v>123</v>
      </c>
      <c r="X246">
        <v>1070</v>
      </c>
      <c r="Y246">
        <v>7</v>
      </c>
      <c r="Z246" t="s">
        <v>3514</v>
      </c>
      <c r="AA246" t="s">
        <v>3819</v>
      </c>
      <c r="AB246" t="s">
        <v>928</v>
      </c>
      <c r="AC246">
        <v>52</v>
      </c>
    </row>
    <row r="247" spans="1:29" x14ac:dyDescent="0.25">
      <c r="A247" t="s">
        <v>37</v>
      </c>
      <c r="B247">
        <v>2025020</v>
      </c>
      <c r="C247" t="s">
        <v>86</v>
      </c>
      <c r="D247">
        <v>2</v>
      </c>
      <c r="E247" t="s">
        <v>88</v>
      </c>
      <c r="F247">
        <v>1400</v>
      </c>
      <c r="G247" t="s">
        <v>100</v>
      </c>
      <c r="H247" t="s">
        <v>121</v>
      </c>
      <c r="I247" t="s">
        <v>446</v>
      </c>
      <c r="J247" t="s">
        <v>449</v>
      </c>
      <c r="K247">
        <v>13.46</v>
      </c>
      <c r="L247">
        <v>35.1</v>
      </c>
      <c r="M247" t="s">
        <v>495</v>
      </c>
      <c r="N247" t="s">
        <v>799</v>
      </c>
      <c r="R247">
        <v>8</v>
      </c>
      <c r="S247" t="s">
        <v>1263</v>
      </c>
      <c r="T247" t="s">
        <v>2450</v>
      </c>
      <c r="U247" t="s">
        <v>3417</v>
      </c>
      <c r="V247" t="s">
        <v>3456</v>
      </c>
      <c r="W247">
        <v>130</v>
      </c>
      <c r="X247">
        <v>1185</v>
      </c>
      <c r="Y247">
        <v>2</v>
      </c>
      <c r="Z247" t="s">
        <v>3496</v>
      </c>
      <c r="AA247" t="s">
        <v>3820</v>
      </c>
      <c r="AB247" t="s">
        <v>6969</v>
      </c>
      <c r="AC247">
        <v>22</v>
      </c>
    </row>
    <row r="248" spans="1:29" x14ac:dyDescent="0.25">
      <c r="A248" t="s">
        <v>37</v>
      </c>
      <c r="B248">
        <v>2025020</v>
      </c>
      <c r="C248" t="s">
        <v>86</v>
      </c>
      <c r="D248">
        <v>2</v>
      </c>
      <c r="E248" t="s">
        <v>88</v>
      </c>
      <c r="F248">
        <v>1400</v>
      </c>
      <c r="G248" t="s">
        <v>100</v>
      </c>
      <c r="H248" t="s">
        <v>121</v>
      </c>
      <c r="I248" t="s">
        <v>446</v>
      </c>
      <c r="J248" t="s">
        <v>449</v>
      </c>
      <c r="K248">
        <v>13.46</v>
      </c>
      <c r="L248">
        <v>35.1</v>
      </c>
      <c r="M248" t="s">
        <v>495</v>
      </c>
      <c r="N248" t="s">
        <v>799</v>
      </c>
      <c r="R248">
        <v>13</v>
      </c>
      <c r="S248" t="s">
        <v>1264</v>
      </c>
      <c r="T248" t="s">
        <v>2451</v>
      </c>
      <c r="U248" t="s">
        <v>3399</v>
      </c>
      <c r="V248" t="s">
        <v>3452</v>
      </c>
      <c r="W248">
        <v>120</v>
      </c>
      <c r="X248">
        <v>1089</v>
      </c>
      <c r="Y248">
        <v>9</v>
      </c>
      <c r="Z248" t="s">
        <v>3496</v>
      </c>
      <c r="AA248" t="s">
        <v>3821</v>
      </c>
      <c r="AB248" t="s">
        <v>6969</v>
      </c>
      <c r="AC248">
        <v>42</v>
      </c>
    </row>
    <row r="249" spans="1:29" x14ac:dyDescent="0.25">
      <c r="A249" t="s">
        <v>37</v>
      </c>
      <c r="B249">
        <v>2025020</v>
      </c>
      <c r="C249" t="s">
        <v>86</v>
      </c>
      <c r="D249">
        <v>2</v>
      </c>
      <c r="E249" t="s">
        <v>88</v>
      </c>
      <c r="F249">
        <v>1400</v>
      </c>
      <c r="G249" t="s">
        <v>100</v>
      </c>
      <c r="H249" t="s">
        <v>121</v>
      </c>
      <c r="I249" t="s">
        <v>446</v>
      </c>
      <c r="J249" t="s">
        <v>449</v>
      </c>
      <c r="K249">
        <v>13.46</v>
      </c>
      <c r="L249">
        <v>35.1</v>
      </c>
      <c r="M249" t="s">
        <v>495</v>
      </c>
      <c r="N249" t="s">
        <v>799</v>
      </c>
      <c r="Q249">
        <v>10</v>
      </c>
      <c r="R249">
        <v>10</v>
      </c>
      <c r="S249" t="s">
        <v>1265</v>
      </c>
      <c r="T249" t="s">
        <v>2452</v>
      </c>
      <c r="U249" t="s">
        <v>3414</v>
      </c>
      <c r="V249" t="s">
        <v>3443</v>
      </c>
      <c r="W249">
        <v>127</v>
      </c>
      <c r="X249">
        <v>1159</v>
      </c>
      <c r="Y249">
        <v>11</v>
      </c>
      <c r="Z249" t="s">
        <v>3490</v>
      </c>
      <c r="AA249" t="s">
        <v>3822</v>
      </c>
      <c r="AB249" t="s">
        <v>6979</v>
      </c>
      <c r="AC249">
        <v>44</v>
      </c>
    </row>
    <row r="250" spans="1:29" x14ac:dyDescent="0.25">
      <c r="A250" t="s">
        <v>37</v>
      </c>
      <c r="B250">
        <v>2025020</v>
      </c>
      <c r="C250" t="s">
        <v>86</v>
      </c>
      <c r="D250">
        <v>2</v>
      </c>
      <c r="E250" t="s">
        <v>88</v>
      </c>
      <c r="F250">
        <v>1400</v>
      </c>
      <c r="G250" t="s">
        <v>100</v>
      </c>
      <c r="H250" t="s">
        <v>121</v>
      </c>
      <c r="I250" t="s">
        <v>446</v>
      </c>
      <c r="J250" t="s">
        <v>449</v>
      </c>
      <c r="K250">
        <v>13.46</v>
      </c>
      <c r="L250">
        <v>35.1</v>
      </c>
      <c r="M250" t="s">
        <v>495</v>
      </c>
      <c r="N250" t="s">
        <v>799</v>
      </c>
      <c r="Q250">
        <v>11</v>
      </c>
      <c r="R250">
        <v>2</v>
      </c>
      <c r="S250" t="s">
        <v>1266</v>
      </c>
      <c r="T250" t="s">
        <v>2453</v>
      </c>
      <c r="U250" t="s">
        <v>3397</v>
      </c>
      <c r="V250" t="s">
        <v>3459</v>
      </c>
      <c r="W250">
        <v>134</v>
      </c>
      <c r="X250">
        <v>1243</v>
      </c>
      <c r="Y250">
        <v>4</v>
      </c>
      <c r="Z250" t="s">
        <v>3498</v>
      </c>
      <c r="AA250" t="s">
        <v>3823</v>
      </c>
      <c r="AB250" t="s">
        <v>6980</v>
      </c>
      <c r="AC250">
        <v>75</v>
      </c>
    </row>
    <row r="251" spans="1:29" x14ac:dyDescent="0.25">
      <c r="A251" t="s">
        <v>37</v>
      </c>
      <c r="B251">
        <v>2025020</v>
      </c>
      <c r="C251" t="s">
        <v>86</v>
      </c>
      <c r="D251">
        <v>2</v>
      </c>
      <c r="E251" t="s">
        <v>88</v>
      </c>
      <c r="F251">
        <v>1400</v>
      </c>
      <c r="G251" t="s">
        <v>100</v>
      </c>
      <c r="H251" t="s">
        <v>121</v>
      </c>
      <c r="I251" t="s">
        <v>446</v>
      </c>
      <c r="J251" t="s">
        <v>449</v>
      </c>
      <c r="K251">
        <v>13.46</v>
      </c>
      <c r="L251">
        <v>35.1</v>
      </c>
      <c r="M251" t="s">
        <v>495</v>
      </c>
      <c r="N251" t="s">
        <v>799</v>
      </c>
      <c r="Q251">
        <v>12</v>
      </c>
      <c r="R251">
        <v>11</v>
      </c>
      <c r="S251" t="s">
        <v>1267</v>
      </c>
      <c r="T251" t="s">
        <v>2454</v>
      </c>
      <c r="U251" t="s">
        <v>3404</v>
      </c>
      <c r="V251" t="s">
        <v>3444</v>
      </c>
      <c r="W251">
        <v>124</v>
      </c>
      <c r="X251">
        <v>1087</v>
      </c>
      <c r="Y251">
        <v>14</v>
      </c>
      <c r="Z251" t="s">
        <v>3486</v>
      </c>
      <c r="AA251" t="s">
        <v>3824</v>
      </c>
      <c r="AB251" t="s">
        <v>6893</v>
      </c>
      <c r="AC251">
        <v>25</v>
      </c>
    </row>
    <row r="252" spans="1:29" x14ac:dyDescent="0.25">
      <c r="A252" t="s">
        <v>37</v>
      </c>
      <c r="B252">
        <v>2025020</v>
      </c>
      <c r="C252" t="s">
        <v>86</v>
      </c>
      <c r="D252">
        <v>2</v>
      </c>
      <c r="E252" t="s">
        <v>88</v>
      </c>
      <c r="F252">
        <v>1400</v>
      </c>
      <c r="G252" t="s">
        <v>100</v>
      </c>
      <c r="H252" t="s">
        <v>121</v>
      </c>
      <c r="I252" t="s">
        <v>446</v>
      </c>
      <c r="J252" t="s">
        <v>449</v>
      </c>
      <c r="K252">
        <v>13.46</v>
      </c>
      <c r="L252">
        <v>35.1</v>
      </c>
      <c r="M252" t="s">
        <v>495</v>
      </c>
      <c r="N252" t="s">
        <v>799</v>
      </c>
      <c r="Q252">
        <v>13</v>
      </c>
      <c r="R252">
        <v>7</v>
      </c>
      <c r="S252" t="s">
        <v>1268</v>
      </c>
      <c r="T252" t="s">
        <v>2455</v>
      </c>
      <c r="U252" t="s">
        <v>3402</v>
      </c>
      <c r="V252" t="s">
        <v>3445</v>
      </c>
      <c r="W252">
        <v>127</v>
      </c>
      <c r="X252">
        <v>1262</v>
      </c>
      <c r="Y252">
        <v>8</v>
      </c>
      <c r="Z252" t="s">
        <v>3527</v>
      </c>
      <c r="AA252" t="s">
        <v>3825</v>
      </c>
      <c r="AB252" t="s">
        <v>6981</v>
      </c>
      <c r="AC252">
        <v>6.6</v>
      </c>
    </row>
    <row r="253" spans="1:29" x14ac:dyDescent="0.25">
      <c r="A253" t="s">
        <v>37</v>
      </c>
      <c r="B253">
        <v>2025020</v>
      </c>
      <c r="C253" t="s">
        <v>86</v>
      </c>
      <c r="D253">
        <v>2</v>
      </c>
      <c r="E253" t="s">
        <v>88</v>
      </c>
      <c r="F253">
        <v>1400</v>
      </c>
      <c r="G253" t="s">
        <v>100</v>
      </c>
      <c r="H253" t="s">
        <v>121</v>
      </c>
      <c r="I253" t="s">
        <v>446</v>
      </c>
      <c r="J253" t="s">
        <v>449</v>
      </c>
      <c r="K253">
        <v>13.46</v>
      </c>
      <c r="L253">
        <v>35.1</v>
      </c>
      <c r="M253" t="s">
        <v>495</v>
      </c>
      <c r="N253" t="s">
        <v>799</v>
      </c>
      <c r="Q253">
        <v>14</v>
      </c>
      <c r="R253">
        <v>3</v>
      </c>
      <c r="S253" t="s">
        <v>1269</v>
      </c>
      <c r="T253" t="s">
        <v>2456</v>
      </c>
      <c r="U253" t="s">
        <v>3401</v>
      </c>
      <c r="V253" t="s">
        <v>3457</v>
      </c>
      <c r="W253">
        <v>133</v>
      </c>
      <c r="X253">
        <v>1311</v>
      </c>
      <c r="Y253">
        <v>5</v>
      </c>
      <c r="Z253" t="s">
        <v>3509</v>
      </c>
      <c r="AA253" t="s">
        <v>3826</v>
      </c>
      <c r="AB253" t="s">
        <v>6982</v>
      </c>
      <c r="AC253">
        <v>13</v>
      </c>
    </row>
    <row r="254" spans="1:29" x14ac:dyDescent="0.25">
      <c r="A254" t="s">
        <v>37</v>
      </c>
      <c r="B254">
        <v>2025021</v>
      </c>
      <c r="C254" t="s">
        <v>86</v>
      </c>
      <c r="D254">
        <v>3</v>
      </c>
      <c r="E254" t="s">
        <v>90</v>
      </c>
      <c r="F254">
        <v>1200</v>
      </c>
      <c r="G254" t="s">
        <v>98</v>
      </c>
      <c r="H254" t="s">
        <v>122</v>
      </c>
      <c r="I254" t="s">
        <v>447</v>
      </c>
      <c r="K254">
        <v>23.44</v>
      </c>
      <c r="L254">
        <v>45.59</v>
      </c>
      <c r="M254" t="s">
        <v>496</v>
      </c>
      <c r="Q254">
        <v>1</v>
      </c>
      <c r="R254">
        <v>1</v>
      </c>
      <c r="S254" t="s">
        <v>1270</v>
      </c>
      <c r="T254" t="s">
        <v>2457</v>
      </c>
      <c r="U254" t="s">
        <v>3411</v>
      </c>
      <c r="V254" t="s">
        <v>3457</v>
      </c>
      <c r="W254">
        <v>135</v>
      </c>
      <c r="X254">
        <v>1247</v>
      </c>
      <c r="Y254">
        <v>4</v>
      </c>
      <c r="Z254" t="s">
        <v>3478</v>
      </c>
      <c r="AA254" t="s">
        <v>3827</v>
      </c>
      <c r="AB254" t="s">
        <v>496</v>
      </c>
      <c r="AC254">
        <v>2.8</v>
      </c>
    </row>
    <row r="255" spans="1:29" x14ac:dyDescent="0.25">
      <c r="A255" t="s">
        <v>37</v>
      </c>
      <c r="B255">
        <v>2025021</v>
      </c>
      <c r="C255" t="s">
        <v>86</v>
      </c>
      <c r="D255">
        <v>3</v>
      </c>
      <c r="E255" t="s">
        <v>90</v>
      </c>
      <c r="F255">
        <v>1200</v>
      </c>
      <c r="G255" t="s">
        <v>98</v>
      </c>
      <c r="H255" t="s">
        <v>122</v>
      </c>
      <c r="I255" t="s">
        <v>447</v>
      </c>
      <c r="K255">
        <v>23.44</v>
      </c>
      <c r="L255">
        <v>45.59</v>
      </c>
      <c r="M255" t="s">
        <v>496</v>
      </c>
      <c r="Q255">
        <v>2</v>
      </c>
      <c r="R255">
        <v>6</v>
      </c>
      <c r="S255" t="s">
        <v>1271</v>
      </c>
      <c r="T255" t="s">
        <v>2458</v>
      </c>
      <c r="U255" t="s">
        <v>3416</v>
      </c>
      <c r="V255" t="s">
        <v>3445</v>
      </c>
      <c r="W255">
        <v>124</v>
      </c>
      <c r="X255">
        <v>1180</v>
      </c>
      <c r="Y255">
        <v>3</v>
      </c>
      <c r="Z255" t="s">
        <v>3529</v>
      </c>
      <c r="AA255" t="s">
        <v>3828</v>
      </c>
      <c r="AB255" t="s">
        <v>6836</v>
      </c>
      <c r="AC255">
        <v>6.6</v>
      </c>
    </row>
    <row r="256" spans="1:29" x14ac:dyDescent="0.25">
      <c r="A256" t="s">
        <v>37</v>
      </c>
      <c r="B256">
        <v>2025021</v>
      </c>
      <c r="C256" t="s">
        <v>86</v>
      </c>
      <c r="D256">
        <v>3</v>
      </c>
      <c r="E256" t="s">
        <v>90</v>
      </c>
      <c r="F256">
        <v>1200</v>
      </c>
      <c r="G256" t="s">
        <v>98</v>
      </c>
      <c r="H256" t="s">
        <v>122</v>
      </c>
      <c r="I256" t="s">
        <v>447</v>
      </c>
      <c r="K256">
        <v>23.44</v>
      </c>
      <c r="L256">
        <v>45.59</v>
      </c>
      <c r="M256" t="s">
        <v>496</v>
      </c>
      <c r="Q256">
        <v>3</v>
      </c>
      <c r="R256">
        <v>3</v>
      </c>
      <c r="S256" t="s">
        <v>1272</v>
      </c>
      <c r="T256" t="s">
        <v>2459</v>
      </c>
      <c r="U256" t="s">
        <v>3404</v>
      </c>
      <c r="V256" t="s">
        <v>3443</v>
      </c>
      <c r="W256">
        <v>130</v>
      </c>
      <c r="X256">
        <v>1133</v>
      </c>
      <c r="Y256">
        <v>10</v>
      </c>
      <c r="Z256" t="s">
        <v>3481</v>
      </c>
      <c r="AA256" t="s">
        <v>3829</v>
      </c>
      <c r="AB256" t="s">
        <v>6983</v>
      </c>
      <c r="AC256">
        <v>14</v>
      </c>
    </row>
    <row r="257" spans="1:29" x14ac:dyDescent="0.25">
      <c r="A257" t="s">
        <v>37</v>
      </c>
      <c r="B257">
        <v>2025021</v>
      </c>
      <c r="C257" t="s">
        <v>86</v>
      </c>
      <c r="D257">
        <v>3</v>
      </c>
      <c r="E257" t="s">
        <v>90</v>
      </c>
      <c r="F257">
        <v>1200</v>
      </c>
      <c r="G257" t="s">
        <v>98</v>
      </c>
      <c r="H257" t="s">
        <v>122</v>
      </c>
      <c r="I257" t="s">
        <v>447</v>
      </c>
      <c r="K257">
        <v>23.44</v>
      </c>
      <c r="L257">
        <v>45.59</v>
      </c>
      <c r="M257" t="s">
        <v>496</v>
      </c>
      <c r="Q257">
        <v>4</v>
      </c>
      <c r="R257">
        <v>9</v>
      </c>
      <c r="S257" t="s">
        <v>1273</v>
      </c>
      <c r="T257" t="s">
        <v>2460</v>
      </c>
      <c r="U257" t="s">
        <v>3399</v>
      </c>
      <c r="V257" t="s">
        <v>3442</v>
      </c>
      <c r="W257">
        <v>118</v>
      </c>
      <c r="X257">
        <v>1200</v>
      </c>
      <c r="Y257">
        <v>9</v>
      </c>
      <c r="Z257" t="s">
        <v>3481</v>
      </c>
      <c r="AA257" t="s">
        <v>3830</v>
      </c>
      <c r="AB257" t="s">
        <v>6984</v>
      </c>
      <c r="AC257">
        <v>22</v>
      </c>
    </row>
    <row r="258" spans="1:29" x14ac:dyDescent="0.25">
      <c r="A258" t="s">
        <v>37</v>
      </c>
      <c r="B258">
        <v>2025021</v>
      </c>
      <c r="C258" t="s">
        <v>86</v>
      </c>
      <c r="D258">
        <v>3</v>
      </c>
      <c r="E258" t="s">
        <v>90</v>
      </c>
      <c r="F258">
        <v>1200</v>
      </c>
      <c r="G258" t="s">
        <v>98</v>
      </c>
      <c r="H258" t="s">
        <v>122</v>
      </c>
      <c r="I258" t="s">
        <v>447</v>
      </c>
      <c r="K258">
        <v>23.44</v>
      </c>
      <c r="L258">
        <v>45.59</v>
      </c>
      <c r="M258" t="s">
        <v>496</v>
      </c>
      <c r="Q258">
        <v>5</v>
      </c>
      <c r="R258">
        <v>5</v>
      </c>
      <c r="S258" t="s">
        <v>1274</v>
      </c>
      <c r="T258" t="s">
        <v>2461</v>
      </c>
      <c r="U258" t="s">
        <v>3405</v>
      </c>
      <c r="V258" t="s">
        <v>3449</v>
      </c>
      <c r="W258">
        <v>116</v>
      </c>
      <c r="X258">
        <v>1191</v>
      </c>
      <c r="Y258">
        <v>5</v>
      </c>
      <c r="Z258" t="s">
        <v>3483</v>
      </c>
      <c r="AA258" t="s">
        <v>3831</v>
      </c>
      <c r="AB258" t="s">
        <v>585</v>
      </c>
      <c r="AC258">
        <v>4.0999999999999996</v>
      </c>
    </row>
    <row r="259" spans="1:29" x14ac:dyDescent="0.25">
      <c r="A259" t="s">
        <v>37</v>
      </c>
      <c r="B259">
        <v>2025021</v>
      </c>
      <c r="C259" t="s">
        <v>86</v>
      </c>
      <c r="D259">
        <v>3</v>
      </c>
      <c r="E259" t="s">
        <v>90</v>
      </c>
      <c r="F259">
        <v>1200</v>
      </c>
      <c r="G259" t="s">
        <v>98</v>
      </c>
      <c r="H259" t="s">
        <v>122</v>
      </c>
      <c r="I259" t="s">
        <v>447</v>
      </c>
      <c r="K259">
        <v>23.44</v>
      </c>
      <c r="L259">
        <v>45.59</v>
      </c>
      <c r="M259" t="s">
        <v>496</v>
      </c>
      <c r="Q259">
        <v>6</v>
      </c>
      <c r="R259">
        <v>7</v>
      </c>
      <c r="S259" t="s">
        <v>1275</v>
      </c>
      <c r="T259" t="s">
        <v>2462</v>
      </c>
      <c r="U259" t="s">
        <v>3415</v>
      </c>
      <c r="V259" t="s">
        <v>3444</v>
      </c>
      <c r="W259">
        <v>121</v>
      </c>
      <c r="X259">
        <v>1072</v>
      </c>
      <c r="Y259">
        <v>8</v>
      </c>
      <c r="Z259" t="s">
        <v>3497</v>
      </c>
      <c r="AA259" t="s">
        <v>3672</v>
      </c>
      <c r="AB259" t="s">
        <v>6985</v>
      </c>
      <c r="AC259">
        <v>16</v>
      </c>
    </row>
    <row r="260" spans="1:29" x14ac:dyDescent="0.25">
      <c r="A260" t="s">
        <v>37</v>
      </c>
      <c r="B260">
        <v>2025021</v>
      </c>
      <c r="C260" t="s">
        <v>86</v>
      </c>
      <c r="D260">
        <v>3</v>
      </c>
      <c r="E260" t="s">
        <v>90</v>
      </c>
      <c r="F260">
        <v>1200</v>
      </c>
      <c r="G260" t="s">
        <v>98</v>
      </c>
      <c r="H260" t="s">
        <v>122</v>
      </c>
      <c r="I260" t="s">
        <v>447</v>
      </c>
      <c r="K260">
        <v>23.44</v>
      </c>
      <c r="L260">
        <v>45.59</v>
      </c>
      <c r="M260" t="s">
        <v>496</v>
      </c>
      <c r="Q260">
        <v>7</v>
      </c>
      <c r="R260">
        <v>8</v>
      </c>
      <c r="S260" t="s">
        <v>1276</v>
      </c>
      <c r="T260" t="s">
        <v>2463</v>
      </c>
      <c r="U260" t="s">
        <v>3407</v>
      </c>
      <c r="V260" t="s">
        <v>3455</v>
      </c>
      <c r="W260">
        <v>120</v>
      </c>
      <c r="X260">
        <v>1078</v>
      </c>
      <c r="Y260">
        <v>7</v>
      </c>
      <c r="Z260" t="s">
        <v>3515</v>
      </c>
      <c r="AA260" t="s">
        <v>3832</v>
      </c>
      <c r="AB260" t="s">
        <v>6986</v>
      </c>
      <c r="AC260">
        <v>57</v>
      </c>
    </row>
    <row r="261" spans="1:29" x14ac:dyDescent="0.25">
      <c r="A261" t="s">
        <v>37</v>
      </c>
      <c r="B261">
        <v>2025021</v>
      </c>
      <c r="C261" t="s">
        <v>86</v>
      </c>
      <c r="D261">
        <v>3</v>
      </c>
      <c r="E261" t="s">
        <v>90</v>
      </c>
      <c r="F261">
        <v>1200</v>
      </c>
      <c r="G261" t="s">
        <v>98</v>
      </c>
      <c r="H261" t="s">
        <v>122</v>
      </c>
      <c r="I261" t="s">
        <v>447</v>
      </c>
      <c r="K261">
        <v>23.44</v>
      </c>
      <c r="L261">
        <v>45.59</v>
      </c>
      <c r="M261" t="s">
        <v>496</v>
      </c>
      <c r="Q261">
        <v>8</v>
      </c>
      <c r="R261">
        <v>4</v>
      </c>
      <c r="S261" t="s">
        <v>1277</v>
      </c>
      <c r="T261" t="s">
        <v>2464</v>
      </c>
      <c r="U261" t="s">
        <v>3398</v>
      </c>
      <c r="V261" t="s">
        <v>3459</v>
      </c>
      <c r="W261">
        <v>126</v>
      </c>
      <c r="X261">
        <v>1074</v>
      </c>
      <c r="Y261">
        <v>6</v>
      </c>
      <c r="Z261" t="s">
        <v>3487</v>
      </c>
      <c r="AA261" t="s">
        <v>3833</v>
      </c>
      <c r="AB261" t="s">
        <v>6909</v>
      </c>
      <c r="AC261">
        <v>4.3</v>
      </c>
    </row>
    <row r="262" spans="1:29" x14ac:dyDescent="0.25">
      <c r="A262" t="s">
        <v>37</v>
      </c>
      <c r="B262">
        <v>2025021</v>
      </c>
      <c r="C262" t="s">
        <v>86</v>
      </c>
      <c r="D262">
        <v>3</v>
      </c>
      <c r="E262" t="s">
        <v>90</v>
      </c>
      <c r="F262">
        <v>1200</v>
      </c>
      <c r="G262" t="s">
        <v>98</v>
      </c>
      <c r="H262" t="s">
        <v>122</v>
      </c>
      <c r="I262" t="s">
        <v>447</v>
      </c>
      <c r="K262">
        <v>23.44</v>
      </c>
      <c r="L262">
        <v>45.59</v>
      </c>
      <c r="M262" t="s">
        <v>496</v>
      </c>
      <c r="Q262">
        <v>9</v>
      </c>
      <c r="R262">
        <v>2</v>
      </c>
      <c r="S262" t="s">
        <v>1278</v>
      </c>
      <c r="T262" t="s">
        <v>2465</v>
      </c>
      <c r="U262" t="s">
        <v>3401</v>
      </c>
      <c r="V262" t="s">
        <v>3460</v>
      </c>
      <c r="W262">
        <v>132</v>
      </c>
      <c r="X262">
        <v>1065</v>
      </c>
      <c r="Y262">
        <v>1</v>
      </c>
      <c r="Z262" t="s">
        <v>3499</v>
      </c>
      <c r="AA262" t="s">
        <v>3834</v>
      </c>
      <c r="AB262" t="s">
        <v>6886</v>
      </c>
      <c r="AC262">
        <v>47</v>
      </c>
    </row>
    <row r="263" spans="1:29" x14ac:dyDescent="0.25">
      <c r="A263" t="s">
        <v>37</v>
      </c>
      <c r="B263">
        <v>2025021</v>
      </c>
      <c r="C263" t="s">
        <v>86</v>
      </c>
      <c r="D263">
        <v>3</v>
      </c>
      <c r="E263" t="s">
        <v>90</v>
      </c>
      <c r="F263">
        <v>1200</v>
      </c>
      <c r="G263" t="s">
        <v>98</v>
      </c>
      <c r="H263" t="s">
        <v>122</v>
      </c>
      <c r="I263" t="s">
        <v>447</v>
      </c>
      <c r="K263">
        <v>23.44</v>
      </c>
      <c r="L263">
        <v>45.59</v>
      </c>
      <c r="M263" t="s">
        <v>496</v>
      </c>
      <c r="Q263">
        <v>10</v>
      </c>
      <c r="R263">
        <v>10</v>
      </c>
      <c r="S263" t="s">
        <v>1279</v>
      </c>
      <c r="T263" t="s">
        <v>2466</v>
      </c>
      <c r="U263" t="s">
        <v>3413</v>
      </c>
      <c r="V263" t="s">
        <v>3456</v>
      </c>
      <c r="W263">
        <v>115</v>
      </c>
      <c r="X263">
        <v>1233</v>
      </c>
      <c r="Y263">
        <v>2</v>
      </c>
      <c r="Z263" t="s">
        <v>3502</v>
      </c>
      <c r="AA263" t="s">
        <v>3835</v>
      </c>
      <c r="AB263" t="s">
        <v>6958</v>
      </c>
      <c r="AC263">
        <v>86</v>
      </c>
    </row>
    <row r="264" spans="1:29" x14ac:dyDescent="0.25">
      <c r="A264" t="s">
        <v>37</v>
      </c>
      <c r="B264">
        <v>2025022</v>
      </c>
      <c r="C264" t="s">
        <v>86</v>
      </c>
      <c r="D264">
        <v>4</v>
      </c>
      <c r="E264" t="s">
        <v>90</v>
      </c>
      <c r="F264">
        <v>1400</v>
      </c>
      <c r="G264" t="s">
        <v>100</v>
      </c>
      <c r="H264" t="s">
        <v>123</v>
      </c>
      <c r="I264" t="s">
        <v>446</v>
      </c>
      <c r="J264" t="s">
        <v>449</v>
      </c>
      <c r="K264">
        <v>13.42</v>
      </c>
      <c r="L264">
        <v>34.700000000000003</v>
      </c>
      <c r="M264" t="s">
        <v>497</v>
      </c>
      <c r="N264" t="s">
        <v>806</v>
      </c>
      <c r="Q264">
        <v>1</v>
      </c>
      <c r="R264">
        <v>1</v>
      </c>
      <c r="S264" t="s">
        <v>1280</v>
      </c>
      <c r="T264" t="s">
        <v>2467</v>
      </c>
      <c r="U264" t="s">
        <v>3397</v>
      </c>
      <c r="V264" t="s">
        <v>3442</v>
      </c>
      <c r="W264">
        <v>135</v>
      </c>
      <c r="X264">
        <v>1166</v>
      </c>
      <c r="Y264">
        <v>11</v>
      </c>
      <c r="Z264" t="s">
        <v>3478</v>
      </c>
      <c r="AA264" t="s">
        <v>3836</v>
      </c>
      <c r="AB264" t="s">
        <v>806</v>
      </c>
      <c r="AC264">
        <v>5.5</v>
      </c>
    </row>
    <row r="265" spans="1:29" x14ac:dyDescent="0.25">
      <c r="A265" t="s">
        <v>37</v>
      </c>
      <c r="B265">
        <v>2025022</v>
      </c>
      <c r="C265" t="s">
        <v>86</v>
      </c>
      <c r="D265">
        <v>4</v>
      </c>
      <c r="E265" t="s">
        <v>90</v>
      </c>
      <c r="F265">
        <v>1400</v>
      </c>
      <c r="G265" t="s">
        <v>100</v>
      </c>
      <c r="H265" t="s">
        <v>123</v>
      </c>
      <c r="I265" t="s">
        <v>446</v>
      </c>
      <c r="J265" t="s">
        <v>449</v>
      </c>
      <c r="K265">
        <v>13.42</v>
      </c>
      <c r="L265">
        <v>34.700000000000003</v>
      </c>
      <c r="M265" t="s">
        <v>497</v>
      </c>
      <c r="N265" t="s">
        <v>806</v>
      </c>
      <c r="Q265">
        <v>2</v>
      </c>
      <c r="R265">
        <v>2</v>
      </c>
      <c r="S265" t="s">
        <v>1281</v>
      </c>
      <c r="T265" t="s">
        <v>2468</v>
      </c>
      <c r="U265" t="s">
        <v>3414</v>
      </c>
      <c r="V265" t="s">
        <v>3451</v>
      </c>
      <c r="W265">
        <v>134</v>
      </c>
      <c r="X265">
        <v>1048</v>
      </c>
      <c r="Y265">
        <v>7</v>
      </c>
      <c r="Z265" t="s">
        <v>3518</v>
      </c>
      <c r="AA265" t="s">
        <v>3837</v>
      </c>
      <c r="AB265" t="s">
        <v>889</v>
      </c>
      <c r="AC265">
        <v>11</v>
      </c>
    </row>
    <row r="266" spans="1:29" x14ac:dyDescent="0.25">
      <c r="A266" t="s">
        <v>37</v>
      </c>
      <c r="B266">
        <v>2025022</v>
      </c>
      <c r="C266" t="s">
        <v>86</v>
      </c>
      <c r="D266">
        <v>4</v>
      </c>
      <c r="E266" t="s">
        <v>90</v>
      </c>
      <c r="F266">
        <v>1400</v>
      </c>
      <c r="G266" t="s">
        <v>100</v>
      </c>
      <c r="H266" t="s">
        <v>123</v>
      </c>
      <c r="I266" t="s">
        <v>446</v>
      </c>
      <c r="J266" t="s">
        <v>449</v>
      </c>
      <c r="K266">
        <v>13.42</v>
      </c>
      <c r="L266">
        <v>34.700000000000003</v>
      </c>
      <c r="M266" t="s">
        <v>497</v>
      </c>
      <c r="N266" t="s">
        <v>806</v>
      </c>
      <c r="Q266">
        <v>3</v>
      </c>
      <c r="R266">
        <v>3</v>
      </c>
      <c r="S266" t="s">
        <v>1282</v>
      </c>
      <c r="T266" t="s">
        <v>2469</v>
      </c>
      <c r="U266" t="s">
        <v>3398</v>
      </c>
      <c r="V266" t="s">
        <v>3444</v>
      </c>
      <c r="W266">
        <v>127</v>
      </c>
      <c r="X266">
        <v>1231</v>
      </c>
      <c r="Y266">
        <v>8</v>
      </c>
      <c r="Z266" t="s">
        <v>3479</v>
      </c>
      <c r="AA266" t="s">
        <v>3838</v>
      </c>
      <c r="AB266" t="s">
        <v>948</v>
      </c>
      <c r="AC266">
        <v>10</v>
      </c>
    </row>
    <row r="267" spans="1:29" x14ac:dyDescent="0.25">
      <c r="A267" t="s">
        <v>37</v>
      </c>
      <c r="B267">
        <v>2025022</v>
      </c>
      <c r="C267" t="s">
        <v>86</v>
      </c>
      <c r="D267">
        <v>4</v>
      </c>
      <c r="E267" t="s">
        <v>90</v>
      </c>
      <c r="F267">
        <v>1400</v>
      </c>
      <c r="G267" t="s">
        <v>100</v>
      </c>
      <c r="H267" t="s">
        <v>123</v>
      </c>
      <c r="I267" t="s">
        <v>446</v>
      </c>
      <c r="J267" t="s">
        <v>449</v>
      </c>
      <c r="K267">
        <v>13.42</v>
      </c>
      <c r="L267">
        <v>34.700000000000003</v>
      </c>
      <c r="M267" t="s">
        <v>497</v>
      </c>
      <c r="N267" t="s">
        <v>806</v>
      </c>
      <c r="Q267">
        <v>4</v>
      </c>
      <c r="R267">
        <v>8</v>
      </c>
      <c r="S267" t="s">
        <v>1283</v>
      </c>
      <c r="T267" t="s">
        <v>2470</v>
      </c>
      <c r="U267" t="s">
        <v>3404</v>
      </c>
      <c r="V267" t="s">
        <v>3447</v>
      </c>
      <c r="W267">
        <v>123</v>
      </c>
      <c r="X267">
        <v>1068</v>
      </c>
      <c r="Y267">
        <v>5</v>
      </c>
      <c r="Z267" t="s">
        <v>3480</v>
      </c>
      <c r="AA267" t="s">
        <v>3839</v>
      </c>
      <c r="AB267" t="s">
        <v>845</v>
      </c>
      <c r="AC267">
        <v>7.6</v>
      </c>
    </row>
    <row r="268" spans="1:29" x14ac:dyDescent="0.25">
      <c r="A268" t="s">
        <v>37</v>
      </c>
      <c r="B268">
        <v>2025022</v>
      </c>
      <c r="C268" t="s">
        <v>86</v>
      </c>
      <c r="D268">
        <v>4</v>
      </c>
      <c r="E268" t="s">
        <v>90</v>
      </c>
      <c r="F268">
        <v>1400</v>
      </c>
      <c r="G268" t="s">
        <v>100</v>
      </c>
      <c r="H268" t="s">
        <v>123</v>
      </c>
      <c r="I268" t="s">
        <v>446</v>
      </c>
      <c r="J268" t="s">
        <v>449</v>
      </c>
      <c r="K268">
        <v>13.42</v>
      </c>
      <c r="L268">
        <v>34.700000000000003</v>
      </c>
      <c r="M268" t="s">
        <v>497</v>
      </c>
      <c r="N268" t="s">
        <v>806</v>
      </c>
      <c r="Q268">
        <v>5</v>
      </c>
      <c r="R268">
        <v>6</v>
      </c>
      <c r="S268" t="s">
        <v>1284</v>
      </c>
      <c r="T268" t="s">
        <v>2471</v>
      </c>
      <c r="U268" t="s">
        <v>3411</v>
      </c>
      <c r="V268" t="s">
        <v>3459</v>
      </c>
      <c r="W268">
        <v>123</v>
      </c>
      <c r="X268">
        <v>1150</v>
      </c>
      <c r="Y268">
        <v>1</v>
      </c>
      <c r="Z268" t="s">
        <v>3481</v>
      </c>
      <c r="AA268" t="s">
        <v>3840</v>
      </c>
      <c r="AB268" t="s">
        <v>945</v>
      </c>
      <c r="AC268">
        <v>2.5</v>
      </c>
    </row>
    <row r="269" spans="1:29" x14ac:dyDescent="0.25">
      <c r="A269" t="s">
        <v>37</v>
      </c>
      <c r="B269">
        <v>2025022</v>
      </c>
      <c r="C269" t="s">
        <v>86</v>
      </c>
      <c r="D269">
        <v>4</v>
      </c>
      <c r="E269" t="s">
        <v>90</v>
      </c>
      <c r="F269">
        <v>1400</v>
      </c>
      <c r="G269" t="s">
        <v>100</v>
      </c>
      <c r="H269" t="s">
        <v>123</v>
      </c>
      <c r="I269" t="s">
        <v>446</v>
      </c>
      <c r="J269" t="s">
        <v>449</v>
      </c>
      <c r="K269">
        <v>13.42</v>
      </c>
      <c r="L269">
        <v>34.700000000000003</v>
      </c>
      <c r="M269" t="s">
        <v>497</v>
      </c>
      <c r="N269" t="s">
        <v>806</v>
      </c>
      <c r="Q269">
        <v>6</v>
      </c>
      <c r="R269">
        <v>10</v>
      </c>
      <c r="S269" t="s">
        <v>1285</v>
      </c>
      <c r="T269" t="s">
        <v>2472</v>
      </c>
      <c r="U269" t="s">
        <v>3419</v>
      </c>
      <c r="V269" t="s">
        <v>3457</v>
      </c>
      <c r="W269">
        <v>120</v>
      </c>
      <c r="X269">
        <v>1187</v>
      </c>
      <c r="Y269">
        <v>6</v>
      </c>
      <c r="Z269" t="s">
        <v>3497</v>
      </c>
      <c r="AA269" t="s">
        <v>3841</v>
      </c>
      <c r="AB269" t="s">
        <v>6987</v>
      </c>
      <c r="AC269">
        <v>5.2</v>
      </c>
    </row>
    <row r="270" spans="1:29" x14ac:dyDescent="0.25">
      <c r="A270" t="s">
        <v>37</v>
      </c>
      <c r="B270">
        <v>2025022</v>
      </c>
      <c r="C270" t="s">
        <v>86</v>
      </c>
      <c r="D270">
        <v>4</v>
      </c>
      <c r="E270" t="s">
        <v>90</v>
      </c>
      <c r="F270">
        <v>1400</v>
      </c>
      <c r="G270" t="s">
        <v>100</v>
      </c>
      <c r="H270" t="s">
        <v>123</v>
      </c>
      <c r="I270" t="s">
        <v>446</v>
      </c>
      <c r="J270" t="s">
        <v>449</v>
      </c>
      <c r="K270">
        <v>13.42</v>
      </c>
      <c r="L270">
        <v>34.700000000000003</v>
      </c>
      <c r="M270" t="s">
        <v>497</v>
      </c>
      <c r="N270" t="s">
        <v>806</v>
      </c>
      <c r="Q270">
        <v>7</v>
      </c>
      <c r="R270">
        <v>7</v>
      </c>
      <c r="S270" t="s">
        <v>1286</v>
      </c>
      <c r="T270" t="s">
        <v>2473</v>
      </c>
      <c r="U270" t="s">
        <v>3401</v>
      </c>
      <c r="V270" t="s">
        <v>3443</v>
      </c>
      <c r="W270">
        <v>123</v>
      </c>
      <c r="X270">
        <v>1179</v>
      </c>
      <c r="Y270">
        <v>4</v>
      </c>
      <c r="Z270" t="s">
        <v>3497</v>
      </c>
      <c r="AA270" t="s">
        <v>3842</v>
      </c>
      <c r="AB270" t="s">
        <v>946</v>
      </c>
      <c r="AC270">
        <v>30</v>
      </c>
    </row>
    <row r="271" spans="1:29" x14ac:dyDescent="0.25">
      <c r="A271" t="s">
        <v>37</v>
      </c>
      <c r="B271">
        <v>2025022</v>
      </c>
      <c r="C271" t="s">
        <v>86</v>
      </c>
      <c r="D271">
        <v>4</v>
      </c>
      <c r="E271" t="s">
        <v>90</v>
      </c>
      <c r="F271">
        <v>1400</v>
      </c>
      <c r="G271" t="s">
        <v>100</v>
      </c>
      <c r="H271" t="s">
        <v>123</v>
      </c>
      <c r="I271" t="s">
        <v>446</v>
      </c>
      <c r="J271" t="s">
        <v>449</v>
      </c>
      <c r="K271">
        <v>13.42</v>
      </c>
      <c r="L271">
        <v>34.700000000000003</v>
      </c>
      <c r="M271" t="s">
        <v>497</v>
      </c>
      <c r="N271" t="s">
        <v>806</v>
      </c>
      <c r="Q271">
        <v>8</v>
      </c>
      <c r="R271">
        <v>4</v>
      </c>
      <c r="S271" t="s">
        <v>1287</v>
      </c>
      <c r="T271" t="s">
        <v>2474</v>
      </c>
      <c r="U271" t="s">
        <v>3412</v>
      </c>
      <c r="V271" t="s">
        <v>3458</v>
      </c>
      <c r="W271">
        <v>125</v>
      </c>
      <c r="X271">
        <v>1107</v>
      </c>
      <c r="Y271">
        <v>2</v>
      </c>
      <c r="Z271" t="s">
        <v>3515</v>
      </c>
      <c r="AA271" t="s">
        <v>3843</v>
      </c>
      <c r="AB271" t="s">
        <v>6980</v>
      </c>
      <c r="AC271">
        <v>17</v>
      </c>
    </row>
    <row r="272" spans="1:29" x14ac:dyDescent="0.25">
      <c r="A272" t="s">
        <v>37</v>
      </c>
      <c r="B272">
        <v>2025022</v>
      </c>
      <c r="C272" t="s">
        <v>86</v>
      </c>
      <c r="D272">
        <v>4</v>
      </c>
      <c r="E272" t="s">
        <v>90</v>
      </c>
      <c r="F272">
        <v>1400</v>
      </c>
      <c r="G272" t="s">
        <v>100</v>
      </c>
      <c r="H272" t="s">
        <v>123</v>
      </c>
      <c r="I272" t="s">
        <v>446</v>
      </c>
      <c r="J272" t="s">
        <v>449</v>
      </c>
      <c r="K272">
        <v>13.42</v>
      </c>
      <c r="L272">
        <v>34.700000000000003</v>
      </c>
      <c r="M272" t="s">
        <v>497</v>
      </c>
      <c r="N272" t="s">
        <v>806</v>
      </c>
      <c r="Q272">
        <v>9</v>
      </c>
      <c r="R272">
        <v>5</v>
      </c>
      <c r="S272" t="s">
        <v>1288</v>
      </c>
      <c r="T272" t="s">
        <v>2475</v>
      </c>
      <c r="U272" t="s">
        <v>3409</v>
      </c>
      <c r="V272" t="s">
        <v>3452</v>
      </c>
      <c r="W272">
        <v>124</v>
      </c>
      <c r="X272">
        <v>1091</v>
      </c>
      <c r="Y272">
        <v>9</v>
      </c>
      <c r="Z272" t="s">
        <v>3508</v>
      </c>
      <c r="AA272" t="s">
        <v>3844</v>
      </c>
      <c r="AB272" t="s">
        <v>6988</v>
      </c>
      <c r="AC272">
        <v>101</v>
      </c>
    </row>
    <row r="273" spans="1:29" x14ac:dyDescent="0.25">
      <c r="A273" t="s">
        <v>37</v>
      </c>
      <c r="B273">
        <v>2025022</v>
      </c>
      <c r="C273" t="s">
        <v>86</v>
      </c>
      <c r="D273">
        <v>4</v>
      </c>
      <c r="E273" t="s">
        <v>90</v>
      </c>
      <c r="F273">
        <v>1400</v>
      </c>
      <c r="G273" t="s">
        <v>100</v>
      </c>
      <c r="H273" t="s">
        <v>123</v>
      </c>
      <c r="I273" t="s">
        <v>446</v>
      </c>
      <c r="J273" t="s">
        <v>449</v>
      </c>
      <c r="K273">
        <v>13.42</v>
      </c>
      <c r="L273">
        <v>34.700000000000003</v>
      </c>
      <c r="M273" t="s">
        <v>497</v>
      </c>
      <c r="N273" t="s">
        <v>806</v>
      </c>
      <c r="Q273">
        <v>10</v>
      </c>
      <c r="R273">
        <v>11</v>
      </c>
      <c r="S273" t="s">
        <v>1289</v>
      </c>
      <c r="T273" t="s">
        <v>2476</v>
      </c>
      <c r="U273" t="s">
        <v>3418</v>
      </c>
      <c r="V273" t="s">
        <v>3453</v>
      </c>
      <c r="W273">
        <v>116</v>
      </c>
      <c r="X273">
        <v>1275</v>
      </c>
      <c r="Y273">
        <v>3</v>
      </c>
      <c r="Z273" t="s">
        <v>3530</v>
      </c>
      <c r="AA273" t="s">
        <v>3845</v>
      </c>
      <c r="AB273" t="s">
        <v>6989</v>
      </c>
      <c r="AC273">
        <v>47</v>
      </c>
    </row>
    <row r="274" spans="1:29" x14ac:dyDescent="0.25">
      <c r="A274" t="s">
        <v>37</v>
      </c>
      <c r="B274">
        <v>2025022</v>
      </c>
      <c r="C274" t="s">
        <v>86</v>
      </c>
      <c r="D274">
        <v>4</v>
      </c>
      <c r="E274" t="s">
        <v>90</v>
      </c>
      <c r="F274">
        <v>1400</v>
      </c>
      <c r="G274" t="s">
        <v>100</v>
      </c>
      <c r="H274" t="s">
        <v>123</v>
      </c>
      <c r="I274" t="s">
        <v>446</v>
      </c>
      <c r="J274" t="s">
        <v>449</v>
      </c>
      <c r="K274">
        <v>13.42</v>
      </c>
      <c r="L274">
        <v>34.700000000000003</v>
      </c>
      <c r="M274" t="s">
        <v>497</v>
      </c>
      <c r="N274" t="s">
        <v>806</v>
      </c>
      <c r="Q274">
        <v>11</v>
      </c>
      <c r="R274">
        <v>9</v>
      </c>
      <c r="S274" t="s">
        <v>1290</v>
      </c>
      <c r="T274" t="s">
        <v>2477</v>
      </c>
      <c r="U274" t="s">
        <v>3413</v>
      </c>
      <c r="V274" t="s">
        <v>3461</v>
      </c>
      <c r="W274">
        <v>120</v>
      </c>
      <c r="X274">
        <v>1243</v>
      </c>
      <c r="Y274">
        <v>10</v>
      </c>
      <c r="Z274" t="s">
        <v>3531</v>
      </c>
      <c r="AA274" t="s">
        <v>3846</v>
      </c>
      <c r="AB274" t="s">
        <v>6990</v>
      </c>
      <c r="AC274">
        <v>109</v>
      </c>
    </row>
    <row r="275" spans="1:29" x14ac:dyDescent="0.25">
      <c r="A275" t="s">
        <v>37</v>
      </c>
      <c r="B275">
        <v>2025023</v>
      </c>
      <c r="C275" t="s">
        <v>86</v>
      </c>
      <c r="D275">
        <v>5</v>
      </c>
      <c r="E275" t="s">
        <v>90</v>
      </c>
      <c r="F275">
        <v>1400</v>
      </c>
      <c r="G275" t="s">
        <v>100</v>
      </c>
      <c r="H275" t="s">
        <v>123</v>
      </c>
      <c r="I275" t="s">
        <v>446</v>
      </c>
      <c r="J275" t="s">
        <v>449</v>
      </c>
      <c r="K275">
        <v>13.53</v>
      </c>
      <c r="L275">
        <v>35.409999999999997</v>
      </c>
      <c r="M275" t="s">
        <v>498</v>
      </c>
      <c r="N275" t="s">
        <v>807</v>
      </c>
      <c r="Q275">
        <v>1</v>
      </c>
      <c r="R275">
        <v>4</v>
      </c>
      <c r="S275" t="s">
        <v>1291</v>
      </c>
      <c r="T275" t="s">
        <v>2478</v>
      </c>
      <c r="U275" t="s">
        <v>3409</v>
      </c>
      <c r="V275" t="s">
        <v>3460</v>
      </c>
      <c r="W275">
        <v>130</v>
      </c>
      <c r="X275">
        <v>1121</v>
      </c>
      <c r="Y275">
        <v>1</v>
      </c>
      <c r="Z275" t="s">
        <v>3478</v>
      </c>
      <c r="AA275" t="s">
        <v>3847</v>
      </c>
      <c r="AB275" t="s">
        <v>807</v>
      </c>
      <c r="AC275">
        <v>2.9</v>
      </c>
    </row>
    <row r="276" spans="1:29" x14ac:dyDescent="0.25">
      <c r="A276" t="s">
        <v>37</v>
      </c>
      <c r="B276">
        <v>2025023</v>
      </c>
      <c r="C276" t="s">
        <v>86</v>
      </c>
      <c r="D276">
        <v>5</v>
      </c>
      <c r="E276" t="s">
        <v>90</v>
      </c>
      <c r="F276">
        <v>1400</v>
      </c>
      <c r="G276" t="s">
        <v>100</v>
      </c>
      <c r="H276" t="s">
        <v>123</v>
      </c>
      <c r="I276" t="s">
        <v>446</v>
      </c>
      <c r="J276" t="s">
        <v>449</v>
      </c>
      <c r="K276">
        <v>13.53</v>
      </c>
      <c r="L276">
        <v>35.409999999999997</v>
      </c>
      <c r="M276" t="s">
        <v>498</v>
      </c>
      <c r="N276" t="s">
        <v>807</v>
      </c>
      <c r="Q276">
        <v>2</v>
      </c>
      <c r="R276">
        <v>5</v>
      </c>
      <c r="S276" t="s">
        <v>1292</v>
      </c>
      <c r="T276" t="s">
        <v>2479</v>
      </c>
      <c r="U276" t="s">
        <v>3412</v>
      </c>
      <c r="V276" t="s">
        <v>3447</v>
      </c>
      <c r="W276">
        <v>129</v>
      </c>
      <c r="X276">
        <v>1104</v>
      </c>
      <c r="Y276">
        <v>11</v>
      </c>
      <c r="Z276" t="s">
        <v>3521</v>
      </c>
      <c r="AA276" t="s">
        <v>3848</v>
      </c>
      <c r="AB276" t="s">
        <v>6991</v>
      </c>
      <c r="AC276">
        <v>8.3000000000000007</v>
      </c>
    </row>
    <row r="277" spans="1:29" x14ac:dyDescent="0.25">
      <c r="A277" t="s">
        <v>37</v>
      </c>
      <c r="B277">
        <v>2025023</v>
      </c>
      <c r="C277" t="s">
        <v>86</v>
      </c>
      <c r="D277">
        <v>5</v>
      </c>
      <c r="E277" t="s">
        <v>90</v>
      </c>
      <c r="F277">
        <v>1400</v>
      </c>
      <c r="G277" t="s">
        <v>100</v>
      </c>
      <c r="H277" t="s">
        <v>123</v>
      </c>
      <c r="I277" t="s">
        <v>446</v>
      </c>
      <c r="J277" t="s">
        <v>449</v>
      </c>
      <c r="K277">
        <v>13.53</v>
      </c>
      <c r="L277">
        <v>35.409999999999997</v>
      </c>
      <c r="M277" t="s">
        <v>498</v>
      </c>
      <c r="N277" t="s">
        <v>807</v>
      </c>
      <c r="Q277">
        <v>3</v>
      </c>
      <c r="R277">
        <v>10</v>
      </c>
      <c r="S277" t="s">
        <v>1103</v>
      </c>
      <c r="T277" t="s">
        <v>2290</v>
      </c>
      <c r="U277" t="s">
        <v>3408</v>
      </c>
      <c r="V277" t="s">
        <v>3445</v>
      </c>
      <c r="W277">
        <v>121</v>
      </c>
      <c r="X277">
        <v>1061</v>
      </c>
      <c r="Y277">
        <v>9</v>
      </c>
      <c r="Z277" t="s">
        <v>3521</v>
      </c>
      <c r="AA277" t="s">
        <v>3696</v>
      </c>
      <c r="AB277" t="s">
        <v>6992</v>
      </c>
      <c r="AC277">
        <v>125</v>
      </c>
    </row>
    <row r="278" spans="1:29" x14ac:dyDescent="0.25">
      <c r="A278" t="s">
        <v>37</v>
      </c>
      <c r="B278">
        <v>2025023</v>
      </c>
      <c r="C278" t="s">
        <v>86</v>
      </c>
      <c r="D278">
        <v>5</v>
      </c>
      <c r="E278" t="s">
        <v>90</v>
      </c>
      <c r="F278">
        <v>1400</v>
      </c>
      <c r="G278" t="s">
        <v>100</v>
      </c>
      <c r="H278" t="s">
        <v>123</v>
      </c>
      <c r="I278" t="s">
        <v>446</v>
      </c>
      <c r="J278" t="s">
        <v>449</v>
      </c>
      <c r="K278">
        <v>13.53</v>
      </c>
      <c r="L278">
        <v>35.409999999999997</v>
      </c>
      <c r="M278" t="s">
        <v>498</v>
      </c>
      <c r="N278" t="s">
        <v>807</v>
      </c>
      <c r="Q278">
        <v>4</v>
      </c>
      <c r="R278">
        <v>8</v>
      </c>
      <c r="S278" t="s">
        <v>1293</v>
      </c>
      <c r="T278" t="s">
        <v>2480</v>
      </c>
      <c r="U278" t="s">
        <v>3417</v>
      </c>
      <c r="V278" t="s">
        <v>3443</v>
      </c>
      <c r="W278">
        <v>123</v>
      </c>
      <c r="X278">
        <v>1012</v>
      </c>
      <c r="Y278">
        <v>10</v>
      </c>
      <c r="Z278" t="s">
        <v>3482</v>
      </c>
      <c r="AA278" t="s">
        <v>3849</v>
      </c>
      <c r="AB278" t="s">
        <v>799</v>
      </c>
      <c r="AC278">
        <v>15</v>
      </c>
    </row>
    <row r="279" spans="1:29" x14ac:dyDescent="0.25">
      <c r="A279" t="s">
        <v>37</v>
      </c>
      <c r="B279">
        <v>2025023</v>
      </c>
      <c r="C279" t="s">
        <v>86</v>
      </c>
      <c r="D279">
        <v>5</v>
      </c>
      <c r="E279" t="s">
        <v>90</v>
      </c>
      <c r="F279">
        <v>1400</v>
      </c>
      <c r="G279" t="s">
        <v>100</v>
      </c>
      <c r="H279" t="s">
        <v>123</v>
      </c>
      <c r="I279" t="s">
        <v>446</v>
      </c>
      <c r="J279" t="s">
        <v>449</v>
      </c>
      <c r="K279">
        <v>13.53</v>
      </c>
      <c r="L279">
        <v>35.409999999999997</v>
      </c>
      <c r="M279" t="s">
        <v>498</v>
      </c>
      <c r="N279" t="s">
        <v>807</v>
      </c>
      <c r="Q279">
        <v>5</v>
      </c>
      <c r="R279">
        <v>9</v>
      </c>
      <c r="S279" t="s">
        <v>1294</v>
      </c>
      <c r="T279" t="s">
        <v>2481</v>
      </c>
      <c r="U279" t="s">
        <v>3416</v>
      </c>
      <c r="V279" t="s">
        <v>3446</v>
      </c>
      <c r="W279">
        <v>122</v>
      </c>
      <c r="X279">
        <v>999</v>
      </c>
      <c r="Y279">
        <v>6</v>
      </c>
      <c r="Z279" t="s">
        <v>3514</v>
      </c>
      <c r="AA279" t="s">
        <v>3850</v>
      </c>
      <c r="AB279" t="s">
        <v>948</v>
      </c>
      <c r="AC279">
        <v>4.5</v>
      </c>
    </row>
    <row r="280" spans="1:29" x14ac:dyDescent="0.25">
      <c r="A280" t="s">
        <v>37</v>
      </c>
      <c r="B280">
        <v>2025023</v>
      </c>
      <c r="C280" t="s">
        <v>86</v>
      </c>
      <c r="D280">
        <v>5</v>
      </c>
      <c r="E280" t="s">
        <v>90</v>
      </c>
      <c r="F280">
        <v>1400</v>
      </c>
      <c r="G280" t="s">
        <v>100</v>
      </c>
      <c r="H280" t="s">
        <v>123</v>
      </c>
      <c r="I280" t="s">
        <v>446</v>
      </c>
      <c r="J280" t="s">
        <v>449</v>
      </c>
      <c r="K280">
        <v>13.53</v>
      </c>
      <c r="L280">
        <v>35.409999999999997</v>
      </c>
      <c r="M280" t="s">
        <v>498</v>
      </c>
      <c r="N280" t="s">
        <v>807</v>
      </c>
      <c r="Q280">
        <v>6</v>
      </c>
      <c r="R280">
        <v>6</v>
      </c>
      <c r="S280" t="s">
        <v>1112</v>
      </c>
      <c r="T280" t="s">
        <v>2299</v>
      </c>
      <c r="U280" t="s">
        <v>3403</v>
      </c>
      <c r="V280" t="s">
        <v>3457</v>
      </c>
      <c r="W280">
        <v>129</v>
      </c>
      <c r="X280">
        <v>1181</v>
      </c>
      <c r="Y280">
        <v>3</v>
      </c>
      <c r="Z280" t="s">
        <v>3496</v>
      </c>
      <c r="AA280" t="s">
        <v>3851</v>
      </c>
      <c r="AB280" t="s">
        <v>6993</v>
      </c>
      <c r="AC280">
        <v>7.1</v>
      </c>
    </row>
    <row r="281" spans="1:29" x14ac:dyDescent="0.25">
      <c r="A281" t="s">
        <v>37</v>
      </c>
      <c r="B281">
        <v>2025023</v>
      </c>
      <c r="C281" t="s">
        <v>86</v>
      </c>
      <c r="D281">
        <v>5</v>
      </c>
      <c r="E281" t="s">
        <v>90</v>
      </c>
      <c r="F281">
        <v>1400</v>
      </c>
      <c r="G281" t="s">
        <v>100</v>
      </c>
      <c r="H281" t="s">
        <v>123</v>
      </c>
      <c r="I281" t="s">
        <v>446</v>
      </c>
      <c r="J281" t="s">
        <v>449</v>
      </c>
      <c r="K281">
        <v>13.53</v>
      </c>
      <c r="L281">
        <v>35.409999999999997</v>
      </c>
      <c r="M281" t="s">
        <v>498</v>
      </c>
      <c r="N281" t="s">
        <v>807</v>
      </c>
      <c r="Q281">
        <v>7</v>
      </c>
      <c r="R281">
        <v>7</v>
      </c>
      <c r="S281" t="s">
        <v>1295</v>
      </c>
      <c r="T281" t="s">
        <v>2482</v>
      </c>
      <c r="U281" t="s">
        <v>3404</v>
      </c>
      <c r="V281" t="s">
        <v>3444</v>
      </c>
      <c r="W281">
        <v>124</v>
      </c>
      <c r="X281">
        <v>1145</v>
      </c>
      <c r="Y281">
        <v>5</v>
      </c>
      <c r="Z281" t="s">
        <v>3507</v>
      </c>
      <c r="AA281" t="s">
        <v>3852</v>
      </c>
      <c r="AB281" t="s">
        <v>6872</v>
      </c>
      <c r="AC281">
        <v>24</v>
      </c>
    </row>
    <row r="282" spans="1:29" x14ac:dyDescent="0.25">
      <c r="A282" t="s">
        <v>37</v>
      </c>
      <c r="B282">
        <v>2025023</v>
      </c>
      <c r="C282" t="s">
        <v>86</v>
      </c>
      <c r="D282">
        <v>5</v>
      </c>
      <c r="E282" t="s">
        <v>90</v>
      </c>
      <c r="F282">
        <v>1400</v>
      </c>
      <c r="G282" t="s">
        <v>100</v>
      </c>
      <c r="H282" t="s">
        <v>123</v>
      </c>
      <c r="I282" t="s">
        <v>446</v>
      </c>
      <c r="J282" t="s">
        <v>449</v>
      </c>
      <c r="K282">
        <v>13.53</v>
      </c>
      <c r="L282">
        <v>35.409999999999997</v>
      </c>
      <c r="M282" t="s">
        <v>498</v>
      </c>
      <c r="N282" t="s">
        <v>807</v>
      </c>
      <c r="Q282">
        <v>8</v>
      </c>
      <c r="R282">
        <v>1</v>
      </c>
      <c r="S282" t="s">
        <v>1296</v>
      </c>
      <c r="T282" t="s">
        <v>2483</v>
      </c>
      <c r="U282" t="s">
        <v>3410</v>
      </c>
      <c r="V282" t="s">
        <v>3454</v>
      </c>
      <c r="W282">
        <v>135</v>
      </c>
      <c r="X282">
        <v>1038</v>
      </c>
      <c r="Y282">
        <v>8</v>
      </c>
      <c r="Z282" t="s">
        <v>3507</v>
      </c>
      <c r="AA282" t="s">
        <v>3853</v>
      </c>
      <c r="AB282" t="s">
        <v>6969</v>
      </c>
      <c r="AC282">
        <v>20</v>
      </c>
    </row>
    <row r="283" spans="1:29" x14ac:dyDescent="0.25">
      <c r="A283" t="s">
        <v>37</v>
      </c>
      <c r="B283">
        <v>2025023</v>
      </c>
      <c r="C283" t="s">
        <v>86</v>
      </c>
      <c r="D283">
        <v>5</v>
      </c>
      <c r="E283" t="s">
        <v>90</v>
      </c>
      <c r="F283">
        <v>1400</v>
      </c>
      <c r="G283" t="s">
        <v>100</v>
      </c>
      <c r="H283" t="s">
        <v>123</v>
      </c>
      <c r="I283" t="s">
        <v>446</v>
      </c>
      <c r="J283" t="s">
        <v>449</v>
      </c>
      <c r="K283">
        <v>13.53</v>
      </c>
      <c r="L283">
        <v>35.409999999999997</v>
      </c>
      <c r="M283" t="s">
        <v>498</v>
      </c>
      <c r="N283" t="s">
        <v>807</v>
      </c>
      <c r="Q283">
        <v>9</v>
      </c>
      <c r="R283">
        <v>2</v>
      </c>
      <c r="S283" t="s">
        <v>1297</v>
      </c>
      <c r="T283" t="s">
        <v>2484</v>
      </c>
      <c r="U283" t="s">
        <v>3399</v>
      </c>
      <c r="V283" t="s">
        <v>3442</v>
      </c>
      <c r="W283">
        <v>132</v>
      </c>
      <c r="X283">
        <v>1044</v>
      </c>
      <c r="Y283">
        <v>7</v>
      </c>
      <c r="Z283" t="s">
        <v>3486</v>
      </c>
      <c r="AA283" t="s">
        <v>3854</v>
      </c>
      <c r="AB283" t="s">
        <v>895</v>
      </c>
      <c r="AC283">
        <v>10</v>
      </c>
    </row>
    <row r="284" spans="1:29" x14ac:dyDescent="0.25">
      <c r="A284" t="s">
        <v>37</v>
      </c>
      <c r="B284">
        <v>2025023</v>
      </c>
      <c r="C284" t="s">
        <v>86</v>
      </c>
      <c r="D284">
        <v>5</v>
      </c>
      <c r="E284" t="s">
        <v>90</v>
      </c>
      <c r="F284">
        <v>1400</v>
      </c>
      <c r="G284" t="s">
        <v>100</v>
      </c>
      <c r="H284" t="s">
        <v>123</v>
      </c>
      <c r="I284" t="s">
        <v>446</v>
      </c>
      <c r="J284" t="s">
        <v>449</v>
      </c>
      <c r="K284">
        <v>13.53</v>
      </c>
      <c r="L284">
        <v>35.409999999999997</v>
      </c>
      <c r="M284" t="s">
        <v>498</v>
      </c>
      <c r="N284" t="s">
        <v>807</v>
      </c>
      <c r="Q284">
        <v>10</v>
      </c>
      <c r="R284">
        <v>11</v>
      </c>
      <c r="S284" t="s">
        <v>1298</v>
      </c>
      <c r="T284" t="s">
        <v>2485</v>
      </c>
      <c r="U284" t="s">
        <v>3407</v>
      </c>
      <c r="V284" t="s">
        <v>3449</v>
      </c>
      <c r="W284">
        <v>118</v>
      </c>
      <c r="X284">
        <v>1234</v>
      </c>
      <c r="Y284">
        <v>4</v>
      </c>
      <c r="Z284" t="s">
        <v>3516</v>
      </c>
      <c r="AA284" t="s">
        <v>3855</v>
      </c>
      <c r="AB284" t="s">
        <v>965</v>
      </c>
      <c r="AC284">
        <v>18</v>
      </c>
    </row>
    <row r="285" spans="1:29" x14ac:dyDescent="0.25">
      <c r="A285" t="s">
        <v>37</v>
      </c>
      <c r="B285">
        <v>2025023</v>
      </c>
      <c r="C285" t="s">
        <v>86</v>
      </c>
      <c r="D285">
        <v>5</v>
      </c>
      <c r="E285" t="s">
        <v>90</v>
      </c>
      <c r="F285">
        <v>1400</v>
      </c>
      <c r="G285" t="s">
        <v>100</v>
      </c>
      <c r="H285" t="s">
        <v>123</v>
      </c>
      <c r="I285" t="s">
        <v>446</v>
      </c>
      <c r="J285" t="s">
        <v>449</v>
      </c>
      <c r="K285">
        <v>13.53</v>
      </c>
      <c r="L285">
        <v>35.409999999999997</v>
      </c>
      <c r="M285" t="s">
        <v>498</v>
      </c>
      <c r="N285" t="s">
        <v>807</v>
      </c>
      <c r="Q285">
        <v>11</v>
      </c>
      <c r="R285">
        <v>3</v>
      </c>
      <c r="S285" t="s">
        <v>1299</v>
      </c>
      <c r="T285" t="s">
        <v>2486</v>
      </c>
      <c r="U285" t="s">
        <v>3406</v>
      </c>
      <c r="V285" t="s">
        <v>3459</v>
      </c>
      <c r="W285">
        <v>130</v>
      </c>
      <c r="X285">
        <v>1171</v>
      </c>
      <c r="Y285">
        <v>2</v>
      </c>
      <c r="Z285" t="s">
        <v>3509</v>
      </c>
      <c r="AA285" t="s">
        <v>3856</v>
      </c>
      <c r="AB285" t="s">
        <v>6994</v>
      </c>
      <c r="AC285">
        <v>11</v>
      </c>
    </row>
    <row r="286" spans="1:29" x14ac:dyDescent="0.25">
      <c r="A286" t="s">
        <v>37</v>
      </c>
      <c r="B286">
        <v>2025024</v>
      </c>
      <c r="C286" t="s">
        <v>86</v>
      </c>
      <c r="D286">
        <v>6</v>
      </c>
      <c r="E286" t="s">
        <v>90</v>
      </c>
      <c r="F286">
        <v>1200</v>
      </c>
      <c r="G286" t="s">
        <v>100</v>
      </c>
      <c r="H286" t="s">
        <v>124</v>
      </c>
      <c r="I286" t="s">
        <v>446</v>
      </c>
      <c r="J286" t="s">
        <v>449</v>
      </c>
      <c r="K286">
        <v>23.59</v>
      </c>
      <c r="L286">
        <v>45.71</v>
      </c>
      <c r="M286" t="s">
        <v>499</v>
      </c>
      <c r="Q286">
        <v>1</v>
      </c>
      <c r="R286">
        <v>12</v>
      </c>
      <c r="S286" t="s">
        <v>1300</v>
      </c>
      <c r="T286" t="s">
        <v>2487</v>
      </c>
      <c r="U286" t="s">
        <v>3415</v>
      </c>
      <c r="V286" t="s">
        <v>3460</v>
      </c>
      <c r="W286">
        <v>122</v>
      </c>
      <c r="X286">
        <v>974</v>
      </c>
      <c r="Y286">
        <v>14</v>
      </c>
      <c r="Z286" t="s">
        <v>3478</v>
      </c>
      <c r="AA286" t="s">
        <v>3857</v>
      </c>
      <c r="AB286" t="s">
        <v>499</v>
      </c>
      <c r="AC286">
        <v>66</v>
      </c>
    </row>
    <row r="287" spans="1:29" x14ac:dyDescent="0.25">
      <c r="A287" t="s">
        <v>37</v>
      </c>
      <c r="B287">
        <v>2025024</v>
      </c>
      <c r="C287" t="s">
        <v>86</v>
      </c>
      <c r="D287">
        <v>6</v>
      </c>
      <c r="E287" t="s">
        <v>90</v>
      </c>
      <c r="F287">
        <v>1200</v>
      </c>
      <c r="G287" t="s">
        <v>100</v>
      </c>
      <c r="H287" t="s">
        <v>124</v>
      </c>
      <c r="I287" t="s">
        <v>446</v>
      </c>
      <c r="J287" t="s">
        <v>449</v>
      </c>
      <c r="K287">
        <v>23.59</v>
      </c>
      <c r="L287">
        <v>45.71</v>
      </c>
      <c r="M287" t="s">
        <v>499</v>
      </c>
      <c r="Q287">
        <v>2</v>
      </c>
      <c r="R287">
        <v>14</v>
      </c>
      <c r="S287" t="s">
        <v>1301</v>
      </c>
      <c r="T287" t="s">
        <v>2488</v>
      </c>
      <c r="U287" t="s">
        <v>3410</v>
      </c>
      <c r="V287" t="s">
        <v>3461</v>
      </c>
      <c r="W287">
        <v>120</v>
      </c>
      <c r="X287">
        <v>1181</v>
      </c>
      <c r="Y287">
        <v>1</v>
      </c>
      <c r="Z287" t="s">
        <v>3481</v>
      </c>
      <c r="AA287" t="s">
        <v>3858</v>
      </c>
      <c r="AB287" t="s">
        <v>6995</v>
      </c>
      <c r="AC287">
        <v>22</v>
      </c>
    </row>
    <row r="288" spans="1:29" x14ac:dyDescent="0.25">
      <c r="A288" t="s">
        <v>37</v>
      </c>
      <c r="B288">
        <v>2025024</v>
      </c>
      <c r="C288" t="s">
        <v>86</v>
      </c>
      <c r="D288">
        <v>6</v>
      </c>
      <c r="E288" t="s">
        <v>90</v>
      </c>
      <c r="F288">
        <v>1200</v>
      </c>
      <c r="G288" t="s">
        <v>100</v>
      </c>
      <c r="H288" t="s">
        <v>124</v>
      </c>
      <c r="I288" t="s">
        <v>446</v>
      </c>
      <c r="J288" t="s">
        <v>449</v>
      </c>
      <c r="K288">
        <v>23.59</v>
      </c>
      <c r="L288">
        <v>45.71</v>
      </c>
      <c r="M288" t="s">
        <v>499</v>
      </c>
      <c r="Q288">
        <v>3</v>
      </c>
      <c r="R288">
        <v>1</v>
      </c>
      <c r="S288" t="s">
        <v>1302</v>
      </c>
      <c r="T288" t="s">
        <v>2489</v>
      </c>
      <c r="U288" t="s">
        <v>3401</v>
      </c>
      <c r="V288" t="s">
        <v>3450</v>
      </c>
      <c r="W288">
        <v>133</v>
      </c>
      <c r="X288">
        <v>1131</v>
      </c>
      <c r="Y288">
        <v>6</v>
      </c>
      <c r="Z288" t="s">
        <v>3483</v>
      </c>
      <c r="AA288" t="s">
        <v>3859</v>
      </c>
      <c r="AB288" t="s">
        <v>551</v>
      </c>
      <c r="AC288">
        <v>9.1999999999999993</v>
      </c>
    </row>
    <row r="289" spans="1:29" x14ac:dyDescent="0.25">
      <c r="A289" t="s">
        <v>37</v>
      </c>
      <c r="B289">
        <v>2025024</v>
      </c>
      <c r="C289" t="s">
        <v>86</v>
      </c>
      <c r="D289">
        <v>6</v>
      </c>
      <c r="E289" t="s">
        <v>90</v>
      </c>
      <c r="F289">
        <v>1200</v>
      </c>
      <c r="G289" t="s">
        <v>100</v>
      </c>
      <c r="H289" t="s">
        <v>124</v>
      </c>
      <c r="I289" t="s">
        <v>446</v>
      </c>
      <c r="J289" t="s">
        <v>449</v>
      </c>
      <c r="K289">
        <v>23.59</v>
      </c>
      <c r="L289">
        <v>45.71</v>
      </c>
      <c r="M289" t="s">
        <v>499</v>
      </c>
      <c r="Q289">
        <v>4</v>
      </c>
      <c r="R289">
        <v>8</v>
      </c>
      <c r="S289" t="s">
        <v>1105</v>
      </c>
      <c r="T289" t="s">
        <v>2292</v>
      </c>
      <c r="U289" t="s">
        <v>3411</v>
      </c>
      <c r="V289" t="s">
        <v>3452</v>
      </c>
      <c r="W289">
        <v>129</v>
      </c>
      <c r="X289">
        <v>1107</v>
      </c>
      <c r="Y289">
        <v>2</v>
      </c>
      <c r="Z289" t="s">
        <v>3483</v>
      </c>
      <c r="AA289" t="s">
        <v>3860</v>
      </c>
      <c r="AB289" t="s">
        <v>522</v>
      </c>
      <c r="AC289">
        <v>2.5</v>
      </c>
    </row>
    <row r="290" spans="1:29" x14ac:dyDescent="0.25">
      <c r="A290" t="s">
        <v>37</v>
      </c>
      <c r="B290">
        <v>2025024</v>
      </c>
      <c r="C290" t="s">
        <v>86</v>
      </c>
      <c r="D290">
        <v>6</v>
      </c>
      <c r="E290" t="s">
        <v>90</v>
      </c>
      <c r="F290">
        <v>1200</v>
      </c>
      <c r="G290" t="s">
        <v>100</v>
      </c>
      <c r="H290" t="s">
        <v>124</v>
      </c>
      <c r="I290" t="s">
        <v>446</v>
      </c>
      <c r="J290" t="s">
        <v>449</v>
      </c>
      <c r="K290">
        <v>23.59</v>
      </c>
      <c r="L290">
        <v>45.71</v>
      </c>
      <c r="M290" t="s">
        <v>499</v>
      </c>
      <c r="Q290">
        <v>5</v>
      </c>
      <c r="R290">
        <v>3</v>
      </c>
      <c r="S290" t="s">
        <v>1303</v>
      </c>
      <c r="T290" t="s">
        <v>2490</v>
      </c>
      <c r="U290" t="s">
        <v>3398</v>
      </c>
      <c r="V290" t="s">
        <v>3444</v>
      </c>
      <c r="W290">
        <v>132</v>
      </c>
      <c r="X290">
        <v>1229</v>
      </c>
      <c r="Y290">
        <v>12</v>
      </c>
      <c r="Z290" t="s">
        <v>3524</v>
      </c>
      <c r="AA290" t="s">
        <v>3861</v>
      </c>
      <c r="AB290" t="s">
        <v>571</v>
      </c>
      <c r="AC290">
        <v>23</v>
      </c>
    </row>
    <row r="291" spans="1:29" x14ac:dyDescent="0.25">
      <c r="A291" t="s">
        <v>37</v>
      </c>
      <c r="B291">
        <v>2025024</v>
      </c>
      <c r="C291" t="s">
        <v>86</v>
      </c>
      <c r="D291">
        <v>6</v>
      </c>
      <c r="E291" t="s">
        <v>90</v>
      </c>
      <c r="F291">
        <v>1200</v>
      </c>
      <c r="G291" t="s">
        <v>100</v>
      </c>
      <c r="H291" t="s">
        <v>124</v>
      </c>
      <c r="I291" t="s">
        <v>446</v>
      </c>
      <c r="J291" t="s">
        <v>449</v>
      </c>
      <c r="K291">
        <v>23.59</v>
      </c>
      <c r="L291">
        <v>45.71</v>
      </c>
      <c r="M291" t="s">
        <v>499</v>
      </c>
      <c r="Q291">
        <v>6</v>
      </c>
      <c r="R291">
        <v>13</v>
      </c>
      <c r="S291" t="s">
        <v>1304</v>
      </c>
      <c r="T291" t="s">
        <v>2491</v>
      </c>
      <c r="U291" t="s">
        <v>3409</v>
      </c>
      <c r="V291" t="s">
        <v>3451</v>
      </c>
      <c r="W291">
        <v>122</v>
      </c>
      <c r="X291">
        <v>1149</v>
      </c>
      <c r="Y291">
        <v>11</v>
      </c>
      <c r="Z291" t="s">
        <v>3514</v>
      </c>
      <c r="AA291" t="s">
        <v>3862</v>
      </c>
      <c r="AB291" t="s">
        <v>516</v>
      </c>
      <c r="AC291">
        <v>6.4</v>
      </c>
    </row>
    <row r="292" spans="1:29" x14ac:dyDescent="0.25">
      <c r="A292" t="s">
        <v>37</v>
      </c>
      <c r="B292">
        <v>2025024</v>
      </c>
      <c r="C292" t="s">
        <v>86</v>
      </c>
      <c r="D292">
        <v>6</v>
      </c>
      <c r="E292" t="s">
        <v>90</v>
      </c>
      <c r="F292">
        <v>1200</v>
      </c>
      <c r="G292" t="s">
        <v>100</v>
      </c>
      <c r="H292" t="s">
        <v>124</v>
      </c>
      <c r="I292" t="s">
        <v>446</v>
      </c>
      <c r="J292" t="s">
        <v>449</v>
      </c>
      <c r="K292">
        <v>23.59</v>
      </c>
      <c r="L292">
        <v>45.71</v>
      </c>
      <c r="M292" t="s">
        <v>499</v>
      </c>
      <c r="Q292">
        <v>7</v>
      </c>
      <c r="R292">
        <v>2</v>
      </c>
      <c r="S292" t="s">
        <v>1305</v>
      </c>
      <c r="T292" t="s">
        <v>2492</v>
      </c>
      <c r="U292" t="s">
        <v>3403</v>
      </c>
      <c r="V292" t="s">
        <v>3446</v>
      </c>
      <c r="W292">
        <v>132</v>
      </c>
      <c r="X292">
        <v>1086</v>
      </c>
      <c r="Y292">
        <v>5</v>
      </c>
      <c r="Z292" t="s">
        <v>3514</v>
      </c>
      <c r="AA292" t="s">
        <v>3863</v>
      </c>
      <c r="AB292" t="s">
        <v>516</v>
      </c>
      <c r="AC292">
        <v>6</v>
      </c>
    </row>
    <row r="293" spans="1:29" x14ac:dyDescent="0.25">
      <c r="A293" t="s">
        <v>37</v>
      </c>
      <c r="B293">
        <v>2025024</v>
      </c>
      <c r="C293" t="s">
        <v>86</v>
      </c>
      <c r="D293">
        <v>6</v>
      </c>
      <c r="E293" t="s">
        <v>90</v>
      </c>
      <c r="F293">
        <v>1200</v>
      </c>
      <c r="G293" t="s">
        <v>100</v>
      </c>
      <c r="H293" t="s">
        <v>124</v>
      </c>
      <c r="I293" t="s">
        <v>446</v>
      </c>
      <c r="J293" t="s">
        <v>449</v>
      </c>
      <c r="K293">
        <v>23.59</v>
      </c>
      <c r="L293">
        <v>45.71</v>
      </c>
      <c r="M293" t="s">
        <v>499</v>
      </c>
      <c r="Q293">
        <v>8</v>
      </c>
      <c r="R293">
        <v>6</v>
      </c>
      <c r="S293" t="s">
        <v>1306</v>
      </c>
      <c r="T293" t="s">
        <v>2493</v>
      </c>
      <c r="U293" t="s">
        <v>3400</v>
      </c>
      <c r="V293" t="s">
        <v>3449</v>
      </c>
      <c r="W293">
        <v>129</v>
      </c>
      <c r="X293">
        <v>1251</v>
      </c>
      <c r="Y293">
        <v>10</v>
      </c>
      <c r="Z293" t="s">
        <v>3496</v>
      </c>
      <c r="AA293" t="s">
        <v>3864</v>
      </c>
      <c r="AB293" t="s">
        <v>6834</v>
      </c>
      <c r="AC293">
        <v>15</v>
      </c>
    </row>
    <row r="294" spans="1:29" x14ac:dyDescent="0.25">
      <c r="A294" t="s">
        <v>37</v>
      </c>
      <c r="B294">
        <v>2025024</v>
      </c>
      <c r="C294" t="s">
        <v>86</v>
      </c>
      <c r="D294">
        <v>6</v>
      </c>
      <c r="E294" t="s">
        <v>90</v>
      </c>
      <c r="F294">
        <v>1200</v>
      </c>
      <c r="G294" t="s">
        <v>100</v>
      </c>
      <c r="H294" t="s">
        <v>124</v>
      </c>
      <c r="I294" t="s">
        <v>446</v>
      </c>
      <c r="J294" t="s">
        <v>449</v>
      </c>
      <c r="K294">
        <v>23.59</v>
      </c>
      <c r="L294">
        <v>45.71</v>
      </c>
      <c r="M294" t="s">
        <v>499</v>
      </c>
      <c r="Q294">
        <v>9</v>
      </c>
      <c r="R294">
        <v>10</v>
      </c>
      <c r="S294" t="s">
        <v>1307</v>
      </c>
      <c r="T294" t="s">
        <v>2494</v>
      </c>
      <c r="U294" t="s">
        <v>3416</v>
      </c>
      <c r="V294" t="s">
        <v>3443</v>
      </c>
      <c r="W294">
        <v>128</v>
      </c>
      <c r="X294">
        <v>1094</v>
      </c>
      <c r="Y294">
        <v>9</v>
      </c>
      <c r="Z294" t="s">
        <v>3484</v>
      </c>
      <c r="AA294" t="s">
        <v>3735</v>
      </c>
      <c r="AB294" t="s">
        <v>6836</v>
      </c>
      <c r="AC294">
        <v>31</v>
      </c>
    </row>
    <row r="295" spans="1:29" x14ac:dyDescent="0.25">
      <c r="A295" t="s">
        <v>37</v>
      </c>
      <c r="B295">
        <v>2025024</v>
      </c>
      <c r="C295" t="s">
        <v>86</v>
      </c>
      <c r="D295">
        <v>6</v>
      </c>
      <c r="E295" t="s">
        <v>90</v>
      </c>
      <c r="F295">
        <v>1200</v>
      </c>
      <c r="G295" t="s">
        <v>100</v>
      </c>
      <c r="H295" t="s">
        <v>124</v>
      </c>
      <c r="I295" t="s">
        <v>446</v>
      </c>
      <c r="J295" t="s">
        <v>449</v>
      </c>
      <c r="K295">
        <v>23.59</v>
      </c>
      <c r="L295">
        <v>45.71</v>
      </c>
      <c r="M295" t="s">
        <v>499</v>
      </c>
      <c r="Q295">
        <v>10</v>
      </c>
      <c r="R295">
        <v>5</v>
      </c>
      <c r="S295" t="s">
        <v>1308</v>
      </c>
      <c r="T295" t="s">
        <v>2495</v>
      </c>
      <c r="U295" t="s">
        <v>3406</v>
      </c>
      <c r="V295" t="s">
        <v>3457</v>
      </c>
      <c r="W295">
        <v>130</v>
      </c>
      <c r="X295">
        <v>1060</v>
      </c>
      <c r="Y295">
        <v>13</v>
      </c>
      <c r="Z295" t="s">
        <v>3485</v>
      </c>
      <c r="AA295" t="s">
        <v>3865</v>
      </c>
      <c r="AB295" t="s">
        <v>6880</v>
      </c>
      <c r="AC295">
        <v>64</v>
      </c>
    </row>
    <row r="296" spans="1:29" x14ac:dyDescent="0.25">
      <c r="A296" t="s">
        <v>37</v>
      </c>
      <c r="B296">
        <v>2025024</v>
      </c>
      <c r="C296" t="s">
        <v>86</v>
      </c>
      <c r="D296">
        <v>6</v>
      </c>
      <c r="E296" t="s">
        <v>90</v>
      </c>
      <c r="F296">
        <v>1200</v>
      </c>
      <c r="G296" t="s">
        <v>100</v>
      </c>
      <c r="H296" t="s">
        <v>124</v>
      </c>
      <c r="I296" t="s">
        <v>446</v>
      </c>
      <c r="J296" t="s">
        <v>449</v>
      </c>
      <c r="K296">
        <v>23.59</v>
      </c>
      <c r="L296">
        <v>45.71</v>
      </c>
      <c r="M296" t="s">
        <v>499</v>
      </c>
      <c r="Q296">
        <v>11</v>
      </c>
      <c r="R296">
        <v>11</v>
      </c>
      <c r="S296" t="s">
        <v>1309</v>
      </c>
      <c r="T296" t="s">
        <v>2496</v>
      </c>
      <c r="U296" t="s">
        <v>3399</v>
      </c>
      <c r="V296" t="s">
        <v>3442</v>
      </c>
      <c r="W296">
        <v>127</v>
      </c>
      <c r="X296">
        <v>1112</v>
      </c>
      <c r="Y296">
        <v>3</v>
      </c>
      <c r="Z296" t="s">
        <v>3508</v>
      </c>
      <c r="AA296" t="s">
        <v>3690</v>
      </c>
      <c r="AB296" t="s">
        <v>6984</v>
      </c>
      <c r="AC296">
        <v>6.7</v>
      </c>
    </row>
    <row r="297" spans="1:29" x14ac:dyDescent="0.25">
      <c r="A297" t="s">
        <v>37</v>
      </c>
      <c r="B297">
        <v>2025024</v>
      </c>
      <c r="C297" t="s">
        <v>86</v>
      </c>
      <c r="D297">
        <v>6</v>
      </c>
      <c r="E297" t="s">
        <v>90</v>
      </c>
      <c r="F297">
        <v>1200</v>
      </c>
      <c r="G297" t="s">
        <v>100</v>
      </c>
      <c r="H297" t="s">
        <v>124</v>
      </c>
      <c r="I297" t="s">
        <v>446</v>
      </c>
      <c r="J297" t="s">
        <v>449</v>
      </c>
      <c r="K297">
        <v>23.59</v>
      </c>
      <c r="L297">
        <v>45.71</v>
      </c>
      <c r="M297" t="s">
        <v>499</v>
      </c>
      <c r="Q297">
        <v>12</v>
      </c>
      <c r="R297">
        <v>4</v>
      </c>
      <c r="S297" t="s">
        <v>1310</v>
      </c>
      <c r="T297" t="s">
        <v>2497</v>
      </c>
      <c r="U297" t="s">
        <v>3408</v>
      </c>
      <c r="V297" t="s">
        <v>3442</v>
      </c>
      <c r="W297">
        <v>131</v>
      </c>
      <c r="X297">
        <v>1166</v>
      </c>
      <c r="Y297">
        <v>4</v>
      </c>
      <c r="Z297" t="s">
        <v>3492</v>
      </c>
      <c r="AA297" t="s">
        <v>3866</v>
      </c>
      <c r="AB297" t="s">
        <v>585</v>
      </c>
      <c r="AC297">
        <v>162</v>
      </c>
    </row>
    <row r="298" spans="1:29" x14ac:dyDescent="0.25">
      <c r="A298" t="s">
        <v>37</v>
      </c>
      <c r="B298">
        <v>2025024</v>
      </c>
      <c r="C298" t="s">
        <v>86</v>
      </c>
      <c r="D298">
        <v>6</v>
      </c>
      <c r="E298" t="s">
        <v>90</v>
      </c>
      <c r="F298">
        <v>1200</v>
      </c>
      <c r="G298" t="s">
        <v>100</v>
      </c>
      <c r="H298" t="s">
        <v>124</v>
      </c>
      <c r="I298" t="s">
        <v>446</v>
      </c>
      <c r="J298" t="s">
        <v>449</v>
      </c>
      <c r="K298">
        <v>23.59</v>
      </c>
      <c r="L298">
        <v>45.71</v>
      </c>
      <c r="M298" t="s">
        <v>499</v>
      </c>
      <c r="Q298">
        <v>13</v>
      </c>
      <c r="R298">
        <v>9</v>
      </c>
      <c r="S298" t="s">
        <v>1311</v>
      </c>
      <c r="T298" t="s">
        <v>2498</v>
      </c>
      <c r="U298" t="s">
        <v>3402</v>
      </c>
      <c r="V298" t="s">
        <v>3445</v>
      </c>
      <c r="W298">
        <v>124</v>
      </c>
      <c r="X298">
        <v>1059</v>
      </c>
      <c r="Y298">
        <v>7</v>
      </c>
      <c r="Z298" t="s">
        <v>3516</v>
      </c>
      <c r="AA298" t="s">
        <v>3867</v>
      </c>
      <c r="AB298" t="s">
        <v>6906</v>
      </c>
      <c r="AC298">
        <v>206</v>
      </c>
    </row>
    <row r="299" spans="1:29" x14ac:dyDescent="0.25">
      <c r="A299" t="s">
        <v>37</v>
      </c>
      <c r="B299">
        <v>2025024</v>
      </c>
      <c r="C299" t="s">
        <v>86</v>
      </c>
      <c r="D299">
        <v>6</v>
      </c>
      <c r="E299" t="s">
        <v>90</v>
      </c>
      <c r="F299">
        <v>1200</v>
      </c>
      <c r="G299" t="s">
        <v>100</v>
      </c>
      <c r="H299" t="s">
        <v>124</v>
      </c>
      <c r="I299" t="s">
        <v>446</v>
      </c>
      <c r="J299" t="s">
        <v>449</v>
      </c>
      <c r="K299">
        <v>23.59</v>
      </c>
      <c r="L299">
        <v>45.71</v>
      </c>
      <c r="M299" t="s">
        <v>499</v>
      </c>
      <c r="Q299">
        <v>14</v>
      </c>
      <c r="R299">
        <v>7</v>
      </c>
      <c r="S299" t="s">
        <v>1312</v>
      </c>
      <c r="T299" t="s">
        <v>2499</v>
      </c>
      <c r="U299" t="s">
        <v>3419</v>
      </c>
      <c r="V299" t="s">
        <v>3455</v>
      </c>
      <c r="W299">
        <v>127</v>
      </c>
      <c r="X299">
        <v>1182</v>
      </c>
      <c r="Y299">
        <v>8</v>
      </c>
      <c r="Z299" t="s">
        <v>3532</v>
      </c>
      <c r="AA299" t="s">
        <v>3868</v>
      </c>
      <c r="AB299" t="s">
        <v>6996</v>
      </c>
      <c r="AC299">
        <v>203</v>
      </c>
    </row>
    <row r="300" spans="1:29" x14ac:dyDescent="0.25">
      <c r="A300" t="s">
        <v>37</v>
      </c>
      <c r="B300">
        <v>2025025</v>
      </c>
      <c r="C300" t="s">
        <v>86</v>
      </c>
      <c r="D300">
        <v>7</v>
      </c>
      <c r="E300" t="s">
        <v>92</v>
      </c>
      <c r="F300">
        <v>1000</v>
      </c>
      <c r="G300" t="s">
        <v>100</v>
      </c>
      <c r="H300" t="s">
        <v>125</v>
      </c>
      <c r="I300" t="s">
        <v>446</v>
      </c>
      <c r="J300" t="s">
        <v>449</v>
      </c>
      <c r="K300">
        <v>12.74</v>
      </c>
      <c r="L300">
        <v>33.06</v>
      </c>
      <c r="M300" t="s">
        <v>500</v>
      </c>
      <c r="Q300">
        <v>1</v>
      </c>
      <c r="R300">
        <v>9</v>
      </c>
      <c r="S300" t="s">
        <v>1313</v>
      </c>
      <c r="T300" t="s">
        <v>2500</v>
      </c>
      <c r="U300" t="s">
        <v>3416</v>
      </c>
      <c r="V300" t="s">
        <v>3443</v>
      </c>
      <c r="W300">
        <v>121</v>
      </c>
      <c r="X300">
        <v>1119</v>
      </c>
      <c r="Y300">
        <v>9</v>
      </c>
      <c r="Z300" t="s">
        <v>3478</v>
      </c>
      <c r="AA300" t="s">
        <v>3827</v>
      </c>
      <c r="AB300" t="s">
        <v>6997</v>
      </c>
      <c r="AC300">
        <v>16</v>
      </c>
    </row>
    <row r="301" spans="1:29" x14ac:dyDescent="0.25">
      <c r="A301" t="s">
        <v>37</v>
      </c>
      <c r="B301">
        <v>2025025</v>
      </c>
      <c r="C301" t="s">
        <v>86</v>
      </c>
      <c r="D301">
        <v>7</v>
      </c>
      <c r="E301" t="s">
        <v>92</v>
      </c>
      <c r="F301">
        <v>1000</v>
      </c>
      <c r="G301" t="s">
        <v>100</v>
      </c>
      <c r="H301" t="s">
        <v>125</v>
      </c>
      <c r="I301" t="s">
        <v>446</v>
      </c>
      <c r="J301" t="s">
        <v>449</v>
      </c>
      <c r="K301">
        <v>12.74</v>
      </c>
      <c r="L301">
        <v>33.06</v>
      </c>
      <c r="M301" t="s">
        <v>500</v>
      </c>
      <c r="Q301">
        <v>2</v>
      </c>
      <c r="R301">
        <v>1</v>
      </c>
      <c r="S301" t="s">
        <v>1314</v>
      </c>
      <c r="T301" t="s">
        <v>2501</v>
      </c>
      <c r="U301" t="s">
        <v>3405</v>
      </c>
      <c r="V301" t="s">
        <v>3446</v>
      </c>
      <c r="W301">
        <v>122</v>
      </c>
      <c r="X301">
        <v>1043</v>
      </c>
      <c r="Y301">
        <v>8</v>
      </c>
      <c r="Z301" t="s">
        <v>3514</v>
      </c>
      <c r="AA301" t="s">
        <v>3869</v>
      </c>
      <c r="AB301" t="s">
        <v>6998</v>
      </c>
      <c r="AC301">
        <v>11</v>
      </c>
    </row>
    <row r="302" spans="1:29" x14ac:dyDescent="0.25">
      <c r="A302" t="s">
        <v>37</v>
      </c>
      <c r="B302">
        <v>2025025</v>
      </c>
      <c r="C302" t="s">
        <v>86</v>
      </c>
      <c r="D302">
        <v>7</v>
      </c>
      <c r="E302" t="s">
        <v>92</v>
      </c>
      <c r="F302">
        <v>1000</v>
      </c>
      <c r="G302" t="s">
        <v>100</v>
      </c>
      <c r="H302" t="s">
        <v>125</v>
      </c>
      <c r="I302" t="s">
        <v>446</v>
      </c>
      <c r="J302" t="s">
        <v>449</v>
      </c>
      <c r="K302">
        <v>12.74</v>
      </c>
      <c r="L302">
        <v>33.06</v>
      </c>
      <c r="M302" t="s">
        <v>500</v>
      </c>
      <c r="Q302">
        <v>3</v>
      </c>
      <c r="R302">
        <v>7</v>
      </c>
      <c r="S302" t="s">
        <v>1315</v>
      </c>
      <c r="T302" t="s">
        <v>2502</v>
      </c>
      <c r="U302" t="s">
        <v>3415</v>
      </c>
      <c r="V302" t="s">
        <v>3460</v>
      </c>
      <c r="W302">
        <v>122</v>
      </c>
      <c r="X302">
        <v>1182</v>
      </c>
      <c r="Y302">
        <v>6</v>
      </c>
      <c r="Z302" t="s">
        <v>3484</v>
      </c>
      <c r="AA302" t="s">
        <v>3870</v>
      </c>
      <c r="AB302" t="s">
        <v>6999</v>
      </c>
      <c r="AC302">
        <v>9.4</v>
      </c>
    </row>
    <row r="303" spans="1:29" x14ac:dyDescent="0.25">
      <c r="A303" t="s">
        <v>37</v>
      </c>
      <c r="B303">
        <v>2025025</v>
      </c>
      <c r="C303" t="s">
        <v>86</v>
      </c>
      <c r="D303">
        <v>7</v>
      </c>
      <c r="E303" t="s">
        <v>92</v>
      </c>
      <c r="F303">
        <v>1000</v>
      </c>
      <c r="G303" t="s">
        <v>100</v>
      </c>
      <c r="H303" t="s">
        <v>125</v>
      </c>
      <c r="I303" t="s">
        <v>446</v>
      </c>
      <c r="J303" t="s">
        <v>449</v>
      </c>
      <c r="K303">
        <v>12.74</v>
      </c>
      <c r="L303">
        <v>33.06</v>
      </c>
      <c r="M303" t="s">
        <v>500</v>
      </c>
      <c r="Q303">
        <v>4</v>
      </c>
      <c r="R303">
        <v>5</v>
      </c>
      <c r="S303" t="s">
        <v>1316</v>
      </c>
      <c r="T303" t="s">
        <v>2503</v>
      </c>
      <c r="U303" t="s">
        <v>3402</v>
      </c>
      <c r="V303" t="s">
        <v>3450</v>
      </c>
      <c r="W303">
        <v>122</v>
      </c>
      <c r="X303">
        <v>1167</v>
      </c>
      <c r="Y303">
        <v>2</v>
      </c>
      <c r="Z303" t="s">
        <v>3485</v>
      </c>
      <c r="AA303" t="s">
        <v>3871</v>
      </c>
      <c r="AB303" t="s">
        <v>7000</v>
      </c>
      <c r="AC303">
        <v>48</v>
      </c>
    </row>
    <row r="304" spans="1:29" x14ac:dyDescent="0.25">
      <c r="A304" t="s">
        <v>37</v>
      </c>
      <c r="B304">
        <v>2025025</v>
      </c>
      <c r="C304" t="s">
        <v>86</v>
      </c>
      <c r="D304">
        <v>7</v>
      </c>
      <c r="E304" t="s">
        <v>92</v>
      </c>
      <c r="F304">
        <v>1000</v>
      </c>
      <c r="G304" t="s">
        <v>100</v>
      </c>
      <c r="H304" t="s">
        <v>125</v>
      </c>
      <c r="I304" t="s">
        <v>446</v>
      </c>
      <c r="J304" t="s">
        <v>449</v>
      </c>
      <c r="K304">
        <v>12.74</v>
      </c>
      <c r="L304">
        <v>33.06</v>
      </c>
      <c r="M304" t="s">
        <v>500</v>
      </c>
      <c r="Q304">
        <v>5</v>
      </c>
      <c r="R304">
        <v>6</v>
      </c>
      <c r="S304" t="s">
        <v>1317</v>
      </c>
      <c r="T304" t="s">
        <v>2504</v>
      </c>
      <c r="U304" t="s">
        <v>3398</v>
      </c>
      <c r="V304" t="s">
        <v>3452</v>
      </c>
      <c r="W304">
        <v>123</v>
      </c>
      <c r="X304">
        <v>1265</v>
      </c>
      <c r="Y304">
        <v>10</v>
      </c>
      <c r="Z304" t="s">
        <v>3498</v>
      </c>
      <c r="AA304" t="s">
        <v>3872</v>
      </c>
      <c r="AB304" t="s">
        <v>7001</v>
      </c>
      <c r="AC304">
        <v>5.8</v>
      </c>
    </row>
    <row r="305" spans="1:29" x14ac:dyDescent="0.25">
      <c r="A305" t="s">
        <v>37</v>
      </c>
      <c r="B305">
        <v>2025025</v>
      </c>
      <c r="C305" t="s">
        <v>86</v>
      </c>
      <c r="D305">
        <v>7</v>
      </c>
      <c r="E305" t="s">
        <v>92</v>
      </c>
      <c r="F305">
        <v>1000</v>
      </c>
      <c r="G305" t="s">
        <v>100</v>
      </c>
      <c r="H305" t="s">
        <v>125</v>
      </c>
      <c r="I305" t="s">
        <v>446</v>
      </c>
      <c r="J305" t="s">
        <v>449</v>
      </c>
      <c r="K305">
        <v>12.74</v>
      </c>
      <c r="L305">
        <v>33.06</v>
      </c>
      <c r="M305" t="s">
        <v>500</v>
      </c>
      <c r="Q305">
        <v>6</v>
      </c>
      <c r="R305">
        <v>3</v>
      </c>
      <c r="S305" t="s">
        <v>1318</v>
      </c>
      <c r="T305" t="s">
        <v>2505</v>
      </c>
      <c r="U305" t="s">
        <v>3401</v>
      </c>
      <c r="V305" t="s">
        <v>3460</v>
      </c>
      <c r="W305">
        <v>129</v>
      </c>
      <c r="X305">
        <v>1102</v>
      </c>
      <c r="Y305">
        <v>4</v>
      </c>
      <c r="Z305" t="s">
        <v>3508</v>
      </c>
      <c r="AA305" t="s">
        <v>3635</v>
      </c>
      <c r="AB305" t="s">
        <v>7002</v>
      </c>
      <c r="AC305">
        <v>111</v>
      </c>
    </row>
    <row r="306" spans="1:29" x14ac:dyDescent="0.25">
      <c r="A306" t="s">
        <v>37</v>
      </c>
      <c r="B306">
        <v>2025025</v>
      </c>
      <c r="C306" t="s">
        <v>86</v>
      </c>
      <c r="D306">
        <v>7</v>
      </c>
      <c r="E306" t="s">
        <v>92</v>
      </c>
      <c r="F306">
        <v>1000</v>
      </c>
      <c r="G306" t="s">
        <v>100</v>
      </c>
      <c r="H306" t="s">
        <v>125</v>
      </c>
      <c r="I306" t="s">
        <v>446</v>
      </c>
      <c r="J306" t="s">
        <v>449</v>
      </c>
      <c r="K306">
        <v>12.74</v>
      </c>
      <c r="L306">
        <v>33.06</v>
      </c>
      <c r="M306" t="s">
        <v>500</v>
      </c>
      <c r="Q306">
        <v>7</v>
      </c>
      <c r="R306">
        <v>4</v>
      </c>
      <c r="S306" t="s">
        <v>1319</v>
      </c>
      <c r="T306" t="s">
        <v>2506</v>
      </c>
      <c r="U306" t="s">
        <v>3412</v>
      </c>
      <c r="V306" t="s">
        <v>3445</v>
      </c>
      <c r="W306">
        <v>128</v>
      </c>
      <c r="X306">
        <v>1081</v>
      </c>
      <c r="Y306">
        <v>1</v>
      </c>
      <c r="Z306" t="s">
        <v>3492</v>
      </c>
      <c r="AA306" t="s">
        <v>3873</v>
      </c>
      <c r="AB306" t="s">
        <v>7003</v>
      </c>
      <c r="AC306">
        <v>48</v>
      </c>
    </row>
    <row r="307" spans="1:29" x14ac:dyDescent="0.25">
      <c r="A307" t="s">
        <v>37</v>
      </c>
      <c r="B307">
        <v>2025025</v>
      </c>
      <c r="C307" t="s">
        <v>86</v>
      </c>
      <c r="D307">
        <v>7</v>
      </c>
      <c r="E307" t="s">
        <v>92</v>
      </c>
      <c r="F307">
        <v>1000</v>
      </c>
      <c r="G307" t="s">
        <v>100</v>
      </c>
      <c r="H307" t="s">
        <v>125</v>
      </c>
      <c r="I307" t="s">
        <v>446</v>
      </c>
      <c r="J307" t="s">
        <v>449</v>
      </c>
      <c r="K307">
        <v>12.74</v>
      </c>
      <c r="L307">
        <v>33.06</v>
      </c>
      <c r="M307" t="s">
        <v>500</v>
      </c>
      <c r="Q307">
        <v>8</v>
      </c>
      <c r="R307">
        <v>11</v>
      </c>
      <c r="S307" t="s">
        <v>1320</v>
      </c>
      <c r="T307" t="s">
        <v>2507</v>
      </c>
      <c r="U307" t="s">
        <v>3411</v>
      </c>
      <c r="V307" t="s">
        <v>3451</v>
      </c>
      <c r="W307">
        <v>120</v>
      </c>
      <c r="X307">
        <v>1121</v>
      </c>
      <c r="Y307">
        <v>5</v>
      </c>
      <c r="Z307" t="s">
        <v>3487</v>
      </c>
      <c r="AA307" t="s">
        <v>3833</v>
      </c>
      <c r="AB307" t="s">
        <v>7004</v>
      </c>
      <c r="AC307">
        <v>1.5</v>
      </c>
    </row>
    <row r="308" spans="1:29" x14ac:dyDescent="0.25">
      <c r="A308" t="s">
        <v>37</v>
      </c>
      <c r="B308">
        <v>2025025</v>
      </c>
      <c r="C308" t="s">
        <v>86</v>
      </c>
      <c r="D308">
        <v>7</v>
      </c>
      <c r="E308" t="s">
        <v>92</v>
      </c>
      <c r="F308">
        <v>1000</v>
      </c>
      <c r="G308" t="s">
        <v>100</v>
      </c>
      <c r="H308" t="s">
        <v>125</v>
      </c>
      <c r="I308" t="s">
        <v>446</v>
      </c>
      <c r="J308" t="s">
        <v>449</v>
      </c>
      <c r="K308">
        <v>12.74</v>
      </c>
      <c r="L308">
        <v>33.06</v>
      </c>
      <c r="M308" t="s">
        <v>500</v>
      </c>
      <c r="Q308">
        <v>9</v>
      </c>
      <c r="R308">
        <v>10</v>
      </c>
      <c r="S308" t="s">
        <v>1321</v>
      </c>
      <c r="T308" t="s">
        <v>2508</v>
      </c>
      <c r="U308" t="s">
        <v>3408</v>
      </c>
      <c r="V308" t="s">
        <v>3443</v>
      </c>
      <c r="W308">
        <v>121</v>
      </c>
      <c r="X308">
        <v>1178</v>
      </c>
      <c r="Y308">
        <v>7</v>
      </c>
      <c r="Z308" t="s">
        <v>3526</v>
      </c>
      <c r="AA308" t="s">
        <v>3874</v>
      </c>
      <c r="AB308" t="s">
        <v>6865</v>
      </c>
      <c r="AC308">
        <v>116</v>
      </c>
    </row>
    <row r="309" spans="1:29" x14ac:dyDescent="0.25">
      <c r="A309" t="s">
        <v>37</v>
      </c>
      <c r="B309">
        <v>2025025</v>
      </c>
      <c r="C309" t="s">
        <v>86</v>
      </c>
      <c r="D309">
        <v>7</v>
      </c>
      <c r="E309" t="s">
        <v>92</v>
      </c>
      <c r="F309">
        <v>1000</v>
      </c>
      <c r="G309" t="s">
        <v>100</v>
      </c>
      <c r="H309" t="s">
        <v>125</v>
      </c>
      <c r="I309" t="s">
        <v>446</v>
      </c>
      <c r="J309" t="s">
        <v>449</v>
      </c>
      <c r="K309">
        <v>12.74</v>
      </c>
      <c r="L309">
        <v>33.06</v>
      </c>
      <c r="M309" t="s">
        <v>500</v>
      </c>
      <c r="Q309">
        <v>10</v>
      </c>
      <c r="R309">
        <v>8</v>
      </c>
      <c r="S309" t="s">
        <v>1322</v>
      </c>
      <c r="T309" t="s">
        <v>2509</v>
      </c>
      <c r="U309" t="s">
        <v>3406</v>
      </c>
      <c r="V309" t="s">
        <v>3457</v>
      </c>
      <c r="W309">
        <v>122</v>
      </c>
      <c r="X309">
        <v>1170</v>
      </c>
      <c r="Y309">
        <v>11</v>
      </c>
      <c r="Z309" t="s">
        <v>3533</v>
      </c>
      <c r="AA309" t="s">
        <v>3875</v>
      </c>
      <c r="AB309" t="s">
        <v>7005</v>
      </c>
      <c r="AC309">
        <v>101</v>
      </c>
    </row>
    <row r="310" spans="1:29" x14ac:dyDescent="0.25">
      <c r="A310" t="s">
        <v>37</v>
      </c>
      <c r="B310">
        <v>2025025</v>
      </c>
      <c r="C310" t="s">
        <v>86</v>
      </c>
      <c r="D310">
        <v>7</v>
      </c>
      <c r="E310" t="s">
        <v>92</v>
      </c>
      <c r="F310">
        <v>1000</v>
      </c>
      <c r="G310" t="s">
        <v>100</v>
      </c>
      <c r="H310" t="s">
        <v>125</v>
      </c>
      <c r="I310" t="s">
        <v>446</v>
      </c>
      <c r="J310" t="s">
        <v>449</v>
      </c>
      <c r="K310">
        <v>12.74</v>
      </c>
      <c r="L310">
        <v>33.06</v>
      </c>
      <c r="M310" t="s">
        <v>500</v>
      </c>
      <c r="Q310">
        <v>11</v>
      </c>
      <c r="R310">
        <v>2</v>
      </c>
      <c r="S310" t="s">
        <v>1323</v>
      </c>
      <c r="T310" t="s">
        <v>2510</v>
      </c>
      <c r="U310" t="s">
        <v>3404</v>
      </c>
      <c r="V310" t="s">
        <v>3444</v>
      </c>
      <c r="W310">
        <v>130</v>
      </c>
      <c r="X310">
        <v>1211</v>
      </c>
      <c r="Y310">
        <v>3</v>
      </c>
      <c r="Z310" t="s">
        <v>3534</v>
      </c>
      <c r="AA310" t="s">
        <v>3737</v>
      </c>
      <c r="AB310" t="s">
        <v>7006</v>
      </c>
      <c r="AC310">
        <v>18</v>
      </c>
    </row>
    <row r="311" spans="1:29" x14ac:dyDescent="0.25">
      <c r="A311" t="s">
        <v>37</v>
      </c>
      <c r="B311">
        <v>2025026</v>
      </c>
      <c r="C311" t="s">
        <v>86</v>
      </c>
      <c r="D311">
        <v>8</v>
      </c>
      <c r="E311" t="s">
        <v>90</v>
      </c>
      <c r="F311">
        <v>1200</v>
      </c>
      <c r="G311" t="s">
        <v>100</v>
      </c>
      <c r="H311" t="s">
        <v>126</v>
      </c>
      <c r="I311" t="s">
        <v>446</v>
      </c>
      <c r="J311" t="s">
        <v>449</v>
      </c>
      <c r="K311">
        <v>23.66</v>
      </c>
      <c r="L311">
        <v>45.56</v>
      </c>
      <c r="M311" t="s">
        <v>501</v>
      </c>
      <c r="Q311">
        <v>1</v>
      </c>
      <c r="R311">
        <v>10</v>
      </c>
      <c r="S311" t="s">
        <v>1324</v>
      </c>
      <c r="T311" t="s">
        <v>2511</v>
      </c>
      <c r="U311" t="s">
        <v>3409</v>
      </c>
      <c r="V311" t="s">
        <v>3452</v>
      </c>
      <c r="W311">
        <v>123</v>
      </c>
      <c r="X311">
        <v>1170</v>
      </c>
      <c r="Y311">
        <v>7</v>
      </c>
      <c r="Z311" t="s">
        <v>3478</v>
      </c>
      <c r="AA311" t="s">
        <v>3876</v>
      </c>
      <c r="AB311" t="s">
        <v>501</v>
      </c>
      <c r="AC311">
        <v>3.2</v>
      </c>
    </row>
    <row r="312" spans="1:29" x14ac:dyDescent="0.25">
      <c r="A312" t="s">
        <v>37</v>
      </c>
      <c r="B312">
        <v>2025026</v>
      </c>
      <c r="C312" t="s">
        <v>86</v>
      </c>
      <c r="D312">
        <v>8</v>
      </c>
      <c r="E312" t="s">
        <v>90</v>
      </c>
      <c r="F312">
        <v>1200</v>
      </c>
      <c r="G312" t="s">
        <v>100</v>
      </c>
      <c r="H312" t="s">
        <v>126</v>
      </c>
      <c r="I312" t="s">
        <v>446</v>
      </c>
      <c r="J312" t="s">
        <v>449</v>
      </c>
      <c r="K312">
        <v>23.66</v>
      </c>
      <c r="L312">
        <v>45.56</v>
      </c>
      <c r="M312" t="s">
        <v>501</v>
      </c>
      <c r="Q312">
        <v>2</v>
      </c>
      <c r="R312">
        <v>8</v>
      </c>
      <c r="S312" t="s">
        <v>1325</v>
      </c>
      <c r="T312" t="s">
        <v>2512</v>
      </c>
      <c r="U312" t="s">
        <v>3397</v>
      </c>
      <c r="V312" t="s">
        <v>3443</v>
      </c>
      <c r="W312">
        <v>125</v>
      </c>
      <c r="X312">
        <v>1121</v>
      </c>
      <c r="Y312">
        <v>4</v>
      </c>
      <c r="Z312" t="s">
        <v>3524</v>
      </c>
      <c r="AA312" t="s">
        <v>3877</v>
      </c>
      <c r="AB312" t="s">
        <v>7007</v>
      </c>
      <c r="AC312">
        <v>15</v>
      </c>
    </row>
    <row r="313" spans="1:29" x14ac:dyDescent="0.25">
      <c r="A313" t="s">
        <v>37</v>
      </c>
      <c r="B313">
        <v>2025026</v>
      </c>
      <c r="C313" t="s">
        <v>86</v>
      </c>
      <c r="D313">
        <v>8</v>
      </c>
      <c r="E313" t="s">
        <v>90</v>
      </c>
      <c r="F313">
        <v>1200</v>
      </c>
      <c r="G313" t="s">
        <v>100</v>
      </c>
      <c r="H313" t="s">
        <v>126</v>
      </c>
      <c r="I313" t="s">
        <v>446</v>
      </c>
      <c r="J313" t="s">
        <v>449</v>
      </c>
      <c r="K313">
        <v>23.66</v>
      </c>
      <c r="L313">
        <v>45.56</v>
      </c>
      <c r="M313" t="s">
        <v>501</v>
      </c>
      <c r="Q313">
        <v>3</v>
      </c>
      <c r="R313">
        <v>2</v>
      </c>
      <c r="S313" t="s">
        <v>1326</v>
      </c>
      <c r="T313" t="s">
        <v>2513</v>
      </c>
      <c r="U313" t="s">
        <v>3414</v>
      </c>
      <c r="V313" t="s">
        <v>3451</v>
      </c>
      <c r="W313">
        <v>131</v>
      </c>
      <c r="X313">
        <v>1142</v>
      </c>
      <c r="Y313">
        <v>6</v>
      </c>
      <c r="Z313" t="s">
        <v>3514</v>
      </c>
      <c r="AA313" t="s">
        <v>3878</v>
      </c>
      <c r="AB313" t="s">
        <v>7008</v>
      </c>
      <c r="AC313">
        <v>33</v>
      </c>
    </row>
    <row r="314" spans="1:29" x14ac:dyDescent="0.25">
      <c r="A314" t="s">
        <v>37</v>
      </c>
      <c r="B314">
        <v>2025026</v>
      </c>
      <c r="C314" t="s">
        <v>86</v>
      </c>
      <c r="D314">
        <v>8</v>
      </c>
      <c r="E314" t="s">
        <v>90</v>
      </c>
      <c r="F314">
        <v>1200</v>
      </c>
      <c r="G314" t="s">
        <v>100</v>
      </c>
      <c r="H314" t="s">
        <v>126</v>
      </c>
      <c r="I314" t="s">
        <v>446</v>
      </c>
      <c r="J314" t="s">
        <v>449</v>
      </c>
      <c r="K314">
        <v>23.66</v>
      </c>
      <c r="L314">
        <v>45.56</v>
      </c>
      <c r="M314" t="s">
        <v>501</v>
      </c>
      <c r="Q314">
        <v>4</v>
      </c>
      <c r="R314">
        <v>1</v>
      </c>
      <c r="S314" t="s">
        <v>1327</v>
      </c>
      <c r="T314" t="s">
        <v>2514</v>
      </c>
      <c r="U314" t="s">
        <v>3411</v>
      </c>
      <c r="V314" t="s">
        <v>3450</v>
      </c>
      <c r="W314">
        <v>134</v>
      </c>
      <c r="X314">
        <v>1141</v>
      </c>
      <c r="Y314">
        <v>12</v>
      </c>
      <c r="Z314" t="s">
        <v>3496</v>
      </c>
      <c r="AA314" t="s">
        <v>3683</v>
      </c>
      <c r="AB314" t="s">
        <v>786</v>
      </c>
      <c r="AC314">
        <v>2.4</v>
      </c>
    </row>
    <row r="315" spans="1:29" x14ac:dyDescent="0.25">
      <c r="A315" t="s">
        <v>37</v>
      </c>
      <c r="B315">
        <v>2025026</v>
      </c>
      <c r="C315" t="s">
        <v>86</v>
      </c>
      <c r="D315">
        <v>8</v>
      </c>
      <c r="E315" t="s">
        <v>90</v>
      </c>
      <c r="F315">
        <v>1200</v>
      </c>
      <c r="G315" t="s">
        <v>100</v>
      </c>
      <c r="H315" t="s">
        <v>126</v>
      </c>
      <c r="I315" t="s">
        <v>446</v>
      </c>
      <c r="J315" t="s">
        <v>449</v>
      </c>
      <c r="K315">
        <v>23.66</v>
      </c>
      <c r="L315">
        <v>45.56</v>
      </c>
      <c r="M315" t="s">
        <v>501</v>
      </c>
      <c r="Q315">
        <v>5</v>
      </c>
      <c r="R315">
        <v>4</v>
      </c>
      <c r="S315" t="s">
        <v>1328</v>
      </c>
      <c r="T315" t="s">
        <v>2515</v>
      </c>
      <c r="U315" t="s">
        <v>3403</v>
      </c>
      <c r="V315" t="s">
        <v>3446</v>
      </c>
      <c r="W315">
        <v>131</v>
      </c>
      <c r="X315">
        <v>1139</v>
      </c>
      <c r="Y315">
        <v>13</v>
      </c>
      <c r="Z315" t="s">
        <v>3497</v>
      </c>
      <c r="AA315" t="s">
        <v>3879</v>
      </c>
      <c r="AB315" t="s">
        <v>7009</v>
      </c>
      <c r="AC315">
        <v>14</v>
      </c>
    </row>
    <row r="316" spans="1:29" x14ac:dyDescent="0.25">
      <c r="A316" t="s">
        <v>37</v>
      </c>
      <c r="B316">
        <v>2025026</v>
      </c>
      <c r="C316" t="s">
        <v>86</v>
      </c>
      <c r="D316">
        <v>8</v>
      </c>
      <c r="E316" t="s">
        <v>90</v>
      </c>
      <c r="F316">
        <v>1200</v>
      </c>
      <c r="G316" t="s">
        <v>100</v>
      </c>
      <c r="H316" t="s">
        <v>126</v>
      </c>
      <c r="I316" t="s">
        <v>446</v>
      </c>
      <c r="J316" t="s">
        <v>449</v>
      </c>
      <c r="K316">
        <v>23.66</v>
      </c>
      <c r="L316">
        <v>45.56</v>
      </c>
      <c r="M316" t="s">
        <v>501</v>
      </c>
      <c r="Q316">
        <v>6</v>
      </c>
      <c r="R316">
        <v>14</v>
      </c>
      <c r="S316" t="s">
        <v>1098</v>
      </c>
      <c r="T316" t="s">
        <v>2285</v>
      </c>
      <c r="U316" t="s">
        <v>3410</v>
      </c>
      <c r="V316" t="s">
        <v>3457</v>
      </c>
      <c r="W316">
        <v>120</v>
      </c>
      <c r="X316">
        <v>1104</v>
      </c>
      <c r="Y316">
        <v>2</v>
      </c>
      <c r="Z316" t="s">
        <v>3485</v>
      </c>
      <c r="AA316" t="s">
        <v>3880</v>
      </c>
      <c r="AB316" t="s">
        <v>661</v>
      </c>
      <c r="AC316">
        <v>25</v>
      </c>
    </row>
    <row r="317" spans="1:29" x14ac:dyDescent="0.25">
      <c r="A317" t="s">
        <v>37</v>
      </c>
      <c r="B317">
        <v>2025026</v>
      </c>
      <c r="C317" t="s">
        <v>86</v>
      </c>
      <c r="D317">
        <v>8</v>
      </c>
      <c r="E317" t="s">
        <v>90</v>
      </c>
      <c r="F317">
        <v>1200</v>
      </c>
      <c r="G317" t="s">
        <v>100</v>
      </c>
      <c r="H317" t="s">
        <v>126</v>
      </c>
      <c r="I317" t="s">
        <v>446</v>
      </c>
      <c r="J317" t="s">
        <v>449</v>
      </c>
      <c r="K317">
        <v>23.66</v>
      </c>
      <c r="L317">
        <v>45.56</v>
      </c>
      <c r="M317" t="s">
        <v>501</v>
      </c>
      <c r="Q317">
        <v>7</v>
      </c>
      <c r="R317">
        <v>3</v>
      </c>
      <c r="S317" t="s">
        <v>1094</v>
      </c>
      <c r="T317" t="s">
        <v>2281</v>
      </c>
      <c r="U317" t="s">
        <v>3401</v>
      </c>
      <c r="V317" t="s">
        <v>3447</v>
      </c>
      <c r="W317">
        <v>131</v>
      </c>
      <c r="X317">
        <v>1072</v>
      </c>
      <c r="Y317">
        <v>10</v>
      </c>
      <c r="Z317" t="s">
        <v>3498</v>
      </c>
      <c r="AA317" t="s">
        <v>3881</v>
      </c>
      <c r="AB317" t="s">
        <v>557</v>
      </c>
      <c r="AC317">
        <v>10</v>
      </c>
    </row>
    <row r="318" spans="1:29" x14ac:dyDescent="0.25">
      <c r="A318" t="s">
        <v>37</v>
      </c>
      <c r="B318">
        <v>2025026</v>
      </c>
      <c r="C318" t="s">
        <v>86</v>
      </c>
      <c r="D318">
        <v>8</v>
      </c>
      <c r="E318" t="s">
        <v>90</v>
      </c>
      <c r="F318">
        <v>1200</v>
      </c>
      <c r="G318" t="s">
        <v>100</v>
      </c>
      <c r="H318" t="s">
        <v>126</v>
      </c>
      <c r="I318" t="s">
        <v>446</v>
      </c>
      <c r="J318" t="s">
        <v>449</v>
      </c>
      <c r="K318">
        <v>23.66</v>
      </c>
      <c r="L318">
        <v>45.56</v>
      </c>
      <c r="M318" t="s">
        <v>501</v>
      </c>
      <c r="Q318">
        <v>8</v>
      </c>
      <c r="R318">
        <v>5</v>
      </c>
      <c r="S318" t="s">
        <v>1329</v>
      </c>
      <c r="T318" t="s">
        <v>2516</v>
      </c>
      <c r="U318" t="s">
        <v>3407</v>
      </c>
      <c r="V318" t="s">
        <v>3449</v>
      </c>
      <c r="W318">
        <v>130</v>
      </c>
      <c r="X318">
        <v>1168</v>
      </c>
      <c r="Y318">
        <v>1</v>
      </c>
      <c r="Z318" t="s">
        <v>3508</v>
      </c>
      <c r="AA318" t="s">
        <v>3882</v>
      </c>
      <c r="AB318" t="s">
        <v>7010</v>
      </c>
      <c r="AC318">
        <v>103</v>
      </c>
    </row>
    <row r="319" spans="1:29" x14ac:dyDescent="0.25">
      <c r="A319" t="s">
        <v>37</v>
      </c>
      <c r="B319">
        <v>2025026</v>
      </c>
      <c r="C319" t="s">
        <v>86</v>
      </c>
      <c r="D319">
        <v>8</v>
      </c>
      <c r="E319" t="s">
        <v>90</v>
      </c>
      <c r="F319">
        <v>1200</v>
      </c>
      <c r="G319" t="s">
        <v>100</v>
      </c>
      <c r="H319" t="s">
        <v>126</v>
      </c>
      <c r="I319" t="s">
        <v>446</v>
      </c>
      <c r="J319" t="s">
        <v>449</v>
      </c>
      <c r="K319">
        <v>23.66</v>
      </c>
      <c r="L319">
        <v>45.56</v>
      </c>
      <c r="M319" t="s">
        <v>501</v>
      </c>
      <c r="Q319">
        <v>9</v>
      </c>
      <c r="R319">
        <v>11</v>
      </c>
      <c r="S319" t="s">
        <v>1330</v>
      </c>
      <c r="T319" t="s">
        <v>2517</v>
      </c>
      <c r="U319" t="s">
        <v>3413</v>
      </c>
      <c r="V319" t="s">
        <v>3456</v>
      </c>
      <c r="W319">
        <v>119</v>
      </c>
      <c r="X319">
        <v>1134</v>
      </c>
      <c r="Y319">
        <v>5</v>
      </c>
      <c r="Z319" t="s">
        <v>3492</v>
      </c>
      <c r="AA319" t="s">
        <v>3883</v>
      </c>
      <c r="AB319" t="s">
        <v>610</v>
      </c>
      <c r="AC319">
        <v>137</v>
      </c>
    </row>
    <row r="320" spans="1:29" x14ac:dyDescent="0.25">
      <c r="A320" t="s">
        <v>37</v>
      </c>
      <c r="B320">
        <v>2025026</v>
      </c>
      <c r="C320" t="s">
        <v>86</v>
      </c>
      <c r="D320">
        <v>8</v>
      </c>
      <c r="E320" t="s">
        <v>90</v>
      </c>
      <c r="F320">
        <v>1200</v>
      </c>
      <c r="G320" t="s">
        <v>100</v>
      </c>
      <c r="H320" t="s">
        <v>126</v>
      </c>
      <c r="I320" t="s">
        <v>446</v>
      </c>
      <c r="J320" t="s">
        <v>449</v>
      </c>
      <c r="K320">
        <v>23.66</v>
      </c>
      <c r="L320">
        <v>45.56</v>
      </c>
      <c r="M320" t="s">
        <v>501</v>
      </c>
      <c r="Q320">
        <v>10</v>
      </c>
      <c r="R320">
        <v>6</v>
      </c>
      <c r="S320" t="s">
        <v>1331</v>
      </c>
      <c r="T320" t="s">
        <v>2518</v>
      </c>
      <c r="U320" t="s">
        <v>3400</v>
      </c>
      <c r="V320" t="s">
        <v>3460</v>
      </c>
      <c r="W320">
        <v>130</v>
      </c>
      <c r="X320">
        <v>1140</v>
      </c>
      <c r="Y320">
        <v>3</v>
      </c>
      <c r="Z320" t="s">
        <v>3487</v>
      </c>
      <c r="AA320" t="s">
        <v>3884</v>
      </c>
      <c r="AB320" t="s">
        <v>561</v>
      </c>
      <c r="AC320">
        <v>15</v>
      </c>
    </row>
    <row r="321" spans="1:29" x14ac:dyDescent="0.25">
      <c r="A321" t="s">
        <v>37</v>
      </c>
      <c r="B321">
        <v>2025026</v>
      </c>
      <c r="C321" t="s">
        <v>86</v>
      </c>
      <c r="D321">
        <v>8</v>
      </c>
      <c r="E321" t="s">
        <v>90</v>
      </c>
      <c r="F321">
        <v>1200</v>
      </c>
      <c r="G321" t="s">
        <v>100</v>
      </c>
      <c r="H321" t="s">
        <v>126</v>
      </c>
      <c r="I321" t="s">
        <v>446</v>
      </c>
      <c r="J321" t="s">
        <v>449</v>
      </c>
      <c r="K321">
        <v>23.66</v>
      </c>
      <c r="L321">
        <v>45.56</v>
      </c>
      <c r="M321" t="s">
        <v>501</v>
      </c>
      <c r="Q321">
        <v>11</v>
      </c>
      <c r="R321">
        <v>13</v>
      </c>
      <c r="S321" t="s">
        <v>1332</v>
      </c>
      <c r="T321" t="s">
        <v>2519</v>
      </c>
      <c r="U321" t="s">
        <v>3399</v>
      </c>
      <c r="V321" t="s">
        <v>3453</v>
      </c>
      <c r="W321">
        <v>120</v>
      </c>
      <c r="X321">
        <v>1044</v>
      </c>
      <c r="Y321">
        <v>8</v>
      </c>
      <c r="Z321" t="s">
        <v>3500</v>
      </c>
      <c r="AA321" t="s">
        <v>3885</v>
      </c>
      <c r="AB321" t="s">
        <v>619</v>
      </c>
      <c r="AC321">
        <v>165</v>
      </c>
    </row>
    <row r="322" spans="1:29" x14ac:dyDescent="0.25">
      <c r="A322" t="s">
        <v>37</v>
      </c>
      <c r="B322">
        <v>2025026</v>
      </c>
      <c r="C322" t="s">
        <v>86</v>
      </c>
      <c r="D322">
        <v>8</v>
      </c>
      <c r="E322" t="s">
        <v>90</v>
      </c>
      <c r="F322">
        <v>1200</v>
      </c>
      <c r="G322" t="s">
        <v>100</v>
      </c>
      <c r="H322" t="s">
        <v>126</v>
      </c>
      <c r="I322" t="s">
        <v>446</v>
      </c>
      <c r="J322" t="s">
        <v>449</v>
      </c>
      <c r="K322">
        <v>23.66</v>
      </c>
      <c r="L322">
        <v>45.56</v>
      </c>
      <c r="M322" t="s">
        <v>501</v>
      </c>
      <c r="Q322">
        <v>12</v>
      </c>
      <c r="R322">
        <v>12</v>
      </c>
      <c r="S322" t="s">
        <v>1333</v>
      </c>
      <c r="T322" t="s">
        <v>2520</v>
      </c>
      <c r="U322" t="s">
        <v>3415</v>
      </c>
      <c r="V322" t="s">
        <v>3442</v>
      </c>
      <c r="W322">
        <v>120</v>
      </c>
      <c r="X322">
        <v>1244</v>
      </c>
      <c r="Y322">
        <v>14</v>
      </c>
      <c r="Z322" t="s">
        <v>3493</v>
      </c>
      <c r="AA322" t="s">
        <v>3677</v>
      </c>
      <c r="AB322" t="s">
        <v>6836</v>
      </c>
      <c r="AC322">
        <v>18</v>
      </c>
    </row>
    <row r="323" spans="1:29" x14ac:dyDescent="0.25">
      <c r="A323" t="s">
        <v>37</v>
      </c>
      <c r="B323">
        <v>2025026</v>
      </c>
      <c r="C323" t="s">
        <v>86</v>
      </c>
      <c r="D323">
        <v>8</v>
      </c>
      <c r="E323" t="s">
        <v>90</v>
      </c>
      <c r="F323">
        <v>1200</v>
      </c>
      <c r="G323" t="s">
        <v>100</v>
      </c>
      <c r="H323" t="s">
        <v>126</v>
      </c>
      <c r="I323" t="s">
        <v>446</v>
      </c>
      <c r="J323" t="s">
        <v>449</v>
      </c>
      <c r="K323">
        <v>23.66</v>
      </c>
      <c r="L323">
        <v>45.56</v>
      </c>
      <c r="M323" t="s">
        <v>501</v>
      </c>
      <c r="Q323">
        <v>13</v>
      </c>
      <c r="R323">
        <v>9</v>
      </c>
      <c r="S323" t="s">
        <v>1334</v>
      </c>
      <c r="T323" t="s">
        <v>2521</v>
      </c>
      <c r="U323" t="s">
        <v>3417</v>
      </c>
      <c r="V323" t="s">
        <v>3444</v>
      </c>
      <c r="W323">
        <v>124</v>
      </c>
      <c r="X323">
        <v>1114</v>
      </c>
      <c r="Y323">
        <v>11</v>
      </c>
      <c r="Z323" t="s">
        <v>3517</v>
      </c>
      <c r="AA323" t="s">
        <v>3886</v>
      </c>
      <c r="AB323" t="s">
        <v>612</v>
      </c>
      <c r="AC323">
        <v>35</v>
      </c>
    </row>
    <row r="324" spans="1:29" x14ac:dyDescent="0.25">
      <c r="A324" t="s">
        <v>37</v>
      </c>
      <c r="B324">
        <v>2025026</v>
      </c>
      <c r="C324" t="s">
        <v>86</v>
      </c>
      <c r="D324">
        <v>8</v>
      </c>
      <c r="E324" t="s">
        <v>90</v>
      </c>
      <c r="F324">
        <v>1200</v>
      </c>
      <c r="G324" t="s">
        <v>100</v>
      </c>
      <c r="H324" t="s">
        <v>126</v>
      </c>
      <c r="I324" t="s">
        <v>446</v>
      </c>
      <c r="J324" t="s">
        <v>449</v>
      </c>
      <c r="K324">
        <v>23.66</v>
      </c>
      <c r="L324">
        <v>45.56</v>
      </c>
      <c r="M324" t="s">
        <v>501</v>
      </c>
      <c r="Q324">
        <v>14</v>
      </c>
      <c r="R324">
        <v>7</v>
      </c>
      <c r="S324" t="s">
        <v>1335</v>
      </c>
      <c r="T324" t="s">
        <v>2522</v>
      </c>
      <c r="U324" t="s">
        <v>3398</v>
      </c>
      <c r="V324" t="s">
        <v>3451</v>
      </c>
      <c r="W324">
        <v>127</v>
      </c>
      <c r="X324">
        <v>1098</v>
      </c>
      <c r="Y324">
        <v>9</v>
      </c>
      <c r="Z324" t="s">
        <v>3526</v>
      </c>
      <c r="AA324" t="s">
        <v>3887</v>
      </c>
      <c r="AB324" t="s">
        <v>6985</v>
      </c>
      <c r="AC324">
        <v>64</v>
      </c>
    </row>
    <row r="325" spans="1:29" x14ac:dyDescent="0.25">
      <c r="A325" t="s">
        <v>37</v>
      </c>
      <c r="B325">
        <v>2025027</v>
      </c>
      <c r="C325" t="s">
        <v>86</v>
      </c>
      <c r="D325">
        <v>9</v>
      </c>
      <c r="E325" t="s">
        <v>92</v>
      </c>
      <c r="F325">
        <v>1200</v>
      </c>
      <c r="G325" t="s">
        <v>98</v>
      </c>
      <c r="H325" t="s">
        <v>127</v>
      </c>
      <c r="I325" t="s">
        <v>447</v>
      </c>
      <c r="K325">
        <v>23.46</v>
      </c>
      <c r="L325">
        <v>45.35</v>
      </c>
      <c r="M325" t="s">
        <v>502</v>
      </c>
      <c r="Q325">
        <v>1</v>
      </c>
      <c r="R325">
        <v>3</v>
      </c>
      <c r="S325" t="s">
        <v>1336</v>
      </c>
      <c r="T325" t="s">
        <v>2523</v>
      </c>
      <c r="U325" t="s">
        <v>3405</v>
      </c>
      <c r="V325" t="s">
        <v>3457</v>
      </c>
      <c r="W325">
        <v>121</v>
      </c>
      <c r="X325">
        <v>1233</v>
      </c>
      <c r="Y325">
        <v>10</v>
      </c>
      <c r="Z325" t="s">
        <v>3478</v>
      </c>
      <c r="AA325" t="s">
        <v>3888</v>
      </c>
      <c r="AB325" t="s">
        <v>502</v>
      </c>
      <c r="AC325">
        <v>5.2</v>
      </c>
    </row>
    <row r="326" spans="1:29" x14ac:dyDescent="0.25">
      <c r="A326" t="s">
        <v>37</v>
      </c>
      <c r="B326">
        <v>2025027</v>
      </c>
      <c r="C326" t="s">
        <v>86</v>
      </c>
      <c r="D326">
        <v>9</v>
      </c>
      <c r="E326" t="s">
        <v>92</v>
      </c>
      <c r="F326">
        <v>1200</v>
      </c>
      <c r="G326" t="s">
        <v>98</v>
      </c>
      <c r="H326" t="s">
        <v>127</v>
      </c>
      <c r="I326" t="s">
        <v>447</v>
      </c>
      <c r="K326">
        <v>23.46</v>
      </c>
      <c r="L326">
        <v>45.35</v>
      </c>
      <c r="M326" t="s">
        <v>502</v>
      </c>
      <c r="Q326">
        <v>2</v>
      </c>
      <c r="R326">
        <v>10</v>
      </c>
      <c r="S326" t="s">
        <v>1337</v>
      </c>
      <c r="T326" t="s">
        <v>2524</v>
      </c>
      <c r="U326" t="s">
        <v>3407</v>
      </c>
      <c r="V326" t="s">
        <v>3448</v>
      </c>
      <c r="W326">
        <v>122</v>
      </c>
      <c r="X326">
        <v>1118</v>
      </c>
      <c r="Y326">
        <v>3</v>
      </c>
      <c r="Z326" t="s">
        <v>3521</v>
      </c>
      <c r="AA326" t="s">
        <v>3889</v>
      </c>
      <c r="AB326" t="s">
        <v>7011</v>
      </c>
      <c r="AC326">
        <v>7.1</v>
      </c>
    </row>
    <row r="327" spans="1:29" x14ac:dyDescent="0.25">
      <c r="A327" t="s">
        <v>37</v>
      </c>
      <c r="B327">
        <v>2025027</v>
      </c>
      <c r="C327" t="s">
        <v>86</v>
      </c>
      <c r="D327">
        <v>9</v>
      </c>
      <c r="E327" t="s">
        <v>92</v>
      </c>
      <c r="F327">
        <v>1200</v>
      </c>
      <c r="G327" t="s">
        <v>98</v>
      </c>
      <c r="H327" t="s">
        <v>127</v>
      </c>
      <c r="I327" t="s">
        <v>447</v>
      </c>
      <c r="K327">
        <v>23.46</v>
      </c>
      <c r="L327">
        <v>45.35</v>
      </c>
      <c r="M327" t="s">
        <v>502</v>
      </c>
      <c r="Q327">
        <v>3</v>
      </c>
      <c r="R327">
        <v>8</v>
      </c>
      <c r="S327" t="s">
        <v>1338</v>
      </c>
      <c r="T327" t="s">
        <v>2525</v>
      </c>
      <c r="U327" t="s">
        <v>3409</v>
      </c>
      <c r="V327" t="s">
        <v>3460</v>
      </c>
      <c r="W327">
        <v>126</v>
      </c>
      <c r="X327">
        <v>1150</v>
      </c>
      <c r="Y327">
        <v>5</v>
      </c>
      <c r="Z327" t="s">
        <v>3514</v>
      </c>
      <c r="AA327" t="s">
        <v>3890</v>
      </c>
      <c r="AB327" t="s">
        <v>615</v>
      </c>
      <c r="AC327">
        <v>13</v>
      </c>
    </row>
    <row r="328" spans="1:29" x14ac:dyDescent="0.25">
      <c r="A328" t="s">
        <v>37</v>
      </c>
      <c r="B328">
        <v>2025027</v>
      </c>
      <c r="C328" t="s">
        <v>86</v>
      </c>
      <c r="D328">
        <v>9</v>
      </c>
      <c r="E328" t="s">
        <v>92</v>
      </c>
      <c r="F328">
        <v>1200</v>
      </c>
      <c r="G328" t="s">
        <v>98</v>
      </c>
      <c r="H328" t="s">
        <v>127</v>
      </c>
      <c r="I328" t="s">
        <v>447</v>
      </c>
      <c r="K328">
        <v>23.46</v>
      </c>
      <c r="L328">
        <v>45.35</v>
      </c>
      <c r="M328" t="s">
        <v>502</v>
      </c>
      <c r="Q328">
        <v>4</v>
      </c>
      <c r="R328">
        <v>4</v>
      </c>
      <c r="S328" t="s">
        <v>1339</v>
      </c>
      <c r="T328" t="s">
        <v>2526</v>
      </c>
      <c r="U328" t="s">
        <v>3403</v>
      </c>
      <c r="V328" t="s">
        <v>3444</v>
      </c>
      <c r="W328">
        <v>129</v>
      </c>
      <c r="X328">
        <v>1188</v>
      </c>
      <c r="Y328">
        <v>11</v>
      </c>
      <c r="Z328" t="s">
        <v>3497</v>
      </c>
      <c r="AA328" t="s">
        <v>3748</v>
      </c>
      <c r="AB328" t="s">
        <v>7012</v>
      </c>
      <c r="AC328">
        <v>25</v>
      </c>
    </row>
    <row r="329" spans="1:29" x14ac:dyDescent="0.25">
      <c r="A329" t="s">
        <v>37</v>
      </c>
      <c r="B329">
        <v>2025027</v>
      </c>
      <c r="C329" t="s">
        <v>86</v>
      </c>
      <c r="D329">
        <v>9</v>
      </c>
      <c r="E329" t="s">
        <v>92</v>
      </c>
      <c r="F329">
        <v>1200</v>
      </c>
      <c r="G329" t="s">
        <v>98</v>
      </c>
      <c r="H329" t="s">
        <v>127</v>
      </c>
      <c r="I329" t="s">
        <v>447</v>
      </c>
      <c r="K329">
        <v>23.46</v>
      </c>
      <c r="L329">
        <v>45.35</v>
      </c>
      <c r="M329" t="s">
        <v>502</v>
      </c>
      <c r="Q329">
        <v>5</v>
      </c>
      <c r="R329">
        <v>5</v>
      </c>
      <c r="S329" t="s">
        <v>1340</v>
      </c>
      <c r="T329" t="s">
        <v>2527</v>
      </c>
      <c r="U329" t="s">
        <v>3399</v>
      </c>
      <c r="V329" t="s">
        <v>3450</v>
      </c>
      <c r="W329">
        <v>128</v>
      </c>
      <c r="X329">
        <v>1032</v>
      </c>
      <c r="Y329">
        <v>1</v>
      </c>
      <c r="Z329" t="s">
        <v>3497</v>
      </c>
      <c r="AA329" t="s">
        <v>3891</v>
      </c>
      <c r="AB329" t="s">
        <v>754</v>
      </c>
      <c r="AC329">
        <v>12</v>
      </c>
    </row>
    <row r="330" spans="1:29" x14ac:dyDescent="0.25">
      <c r="A330" t="s">
        <v>37</v>
      </c>
      <c r="B330">
        <v>2025027</v>
      </c>
      <c r="C330" t="s">
        <v>86</v>
      </c>
      <c r="D330">
        <v>9</v>
      </c>
      <c r="E330" t="s">
        <v>92</v>
      </c>
      <c r="F330">
        <v>1200</v>
      </c>
      <c r="G330" t="s">
        <v>98</v>
      </c>
      <c r="H330" t="s">
        <v>127</v>
      </c>
      <c r="I330" t="s">
        <v>447</v>
      </c>
      <c r="K330">
        <v>23.46</v>
      </c>
      <c r="L330">
        <v>45.35</v>
      </c>
      <c r="M330" t="s">
        <v>502</v>
      </c>
      <c r="Q330">
        <v>6</v>
      </c>
      <c r="R330">
        <v>9</v>
      </c>
      <c r="S330" t="s">
        <v>1341</v>
      </c>
      <c r="T330" t="s">
        <v>2528</v>
      </c>
      <c r="U330" t="s">
        <v>3419</v>
      </c>
      <c r="V330" t="s">
        <v>3458</v>
      </c>
      <c r="W330">
        <v>120</v>
      </c>
      <c r="X330">
        <v>1122</v>
      </c>
      <c r="Y330">
        <v>7</v>
      </c>
      <c r="Z330" t="s">
        <v>3508</v>
      </c>
      <c r="AA330" t="s">
        <v>3892</v>
      </c>
      <c r="AB330" t="s">
        <v>749</v>
      </c>
      <c r="AC330">
        <v>7.1</v>
      </c>
    </row>
    <row r="331" spans="1:29" x14ac:dyDescent="0.25">
      <c r="A331" t="s">
        <v>37</v>
      </c>
      <c r="B331">
        <v>2025027</v>
      </c>
      <c r="C331" t="s">
        <v>86</v>
      </c>
      <c r="D331">
        <v>9</v>
      </c>
      <c r="E331" t="s">
        <v>92</v>
      </c>
      <c r="F331">
        <v>1200</v>
      </c>
      <c r="G331" t="s">
        <v>98</v>
      </c>
      <c r="H331" t="s">
        <v>127</v>
      </c>
      <c r="I331" t="s">
        <v>447</v>
      </c>
      <c r="K331">
        <v>23.46</v>
      </c>
      <c r="L331">
        <v>45.35</v>
      </c>
      <c r="M331" t="s">
        <v>502</v>
      </c>
      <c r="Q331">
        <v>7</v>
      </c>
      <c r="R331">
        <v>6</v>
      </c>
      <c r="S331" t="s">
        <v>1342</v>
      </c>
      <c r="T331" t="s">
        <v>2529</v>
      </c>
      <c r="U331" t="s">
        <v>3402</v>
      </c>
      <c r="V331" t="s">
        <v>3443</v>
      </c>
      <c r="W331">
        <v>122</v>
      </c>
      <c r="X331">
        <v>1175</v>
      </c>
      <c r="Y331">
        <v>6</v>
      </c>
      <c r="Z331" t="s">
        <v>3492</v>
      </c>
      <c r="AA331" t="s">
        <v>3893</v>
      </c>
      <c r="AB331" t="s">
        <v>7013</v>
      </c>
      <c r="AC331">
        <v>6.6</v>
      </c>
    </row>
    <row r="332" spans="1:29" x14ac:dyDescent="0.25">
      <c r="A332" t="s">
        <v>37</v>
      </c>
      <c r="B332">
        <v>2025027</v>
      </c>
      <c r="C332" t="s">
        <v>86</v>
      </c>
      <c r="D332">
        <v>9</v>
      </c>
      <c r="E332" t="s">
        <v>92</v>
      </c>
      <c r="F332">
        <v>1200</v>
      </c>
      <c r="G332" t="s">
        <v>98</v>
      </c>
      <c r="H332" t="s">
        <v>127</v>
      </c>
      <c r="I332" t="s">
        <v>447</v>
      </c>
      <c r="K332">
        <v>23.46</v>
      </c>
      <c r="L332">
        <v>45.35</v>
      </c>
      <c r="M332" t="s">
        <v>502</v>
      </c>
      <c r="Q332">
        <v>8</v>
      </c>
      <c r="R332">
        <v>1</v>
      </c>
      <c r="S332" t="s">
        <v>1128</v>
      </c>
      <c r="T332" t="s">
        <v>2315</v>
      </c>
      <c r="U332" t="s">
        <v>3404</v>
      </c>
      <c r="V332" t="s">
        <v>3444</v>
      </c>
      <c r="W332">
        <v>135</v>
      </c>
      <c r="X332">
        <v>1160</v>
      </c>
      <c r="Y332">
        <v>8</v>
      </c>
      <c r="Z332" t="s">
        <v>3527</v>
      </c>
      <c r="AA332" t="s">
        <v>3687</v>
      </c>
      <c r="AB332" t="s">
        <v>6881</v>
      </c>
      <c r="AC332">
        <v>25</v>
      </c>
    </row>
    <row r="333" spans="1:29" x14ac:dyDescent="0.25">
      <c r="A333" t="s">
        <v>37</v>
      </c>
      <c r="B333">
        <v>2025027</v>
      </c>
      <c r="C333" t="s">
        <v>86</v>
      </c>
      <c r="D333">
        <v>9</v>
      </c>
      <c r="E333" t="s">
        <v>92</v>
      </c>
      <c r="F333">
        <v>1200</v>
      </c>
      <c r="G333" t="s">
        <v>98</v>
      </c>
      <c r="H333" t="s">
        <v>127</v>
      </c>
      <c r="I333" t="s">
        <v>447</v>
      </c>
      <c r="K333">
        <v>23.46</v>
      </c>
      <c r="L333">
        <v>45.35</v>
      </c>
      <c r="M333" t="s">
        <v>502</v>
      </c>
      <c r="Q333">
        <v>9</v>
      </c>
      <c r="R333">
        <v>7</v>
      </c>
      <c r="S333" t="s">
        <v>1343</v>
      </c>
      <c r="T333" t="s">
        <v>2530</v>
      </c>
      <c r="U333" t="s">
        <v>3411</v>
      </c>
      <c r="V333" t="s">
        <v>3451</v>
      </c>
      <c r="W333">
        <v>126</v>
      </c>
      <c r="X333">
        <v>1113</v>
      </c>
      <c r="Y333">
        <v>2</v>
      </c>
      <c r="Z333" t="s">
        <v>3519</v>
      </c>
      <c r="AA333" t="s">
        <v>3894</v>
      </c>
      <c r="AB333" t="s">
        <v>713</v>
      </c>
      <c r="AC333">
        <v>5.7</v>
      </c>
    </row>
    <row r="334" spans="1:29" x14ac:dyDescent="0.25">
      <c r="A334" t="s">
        <v>37</v>
      </c>
      <c r="B334">
        <v>2025027</v>
      </c>
      <c r="C334" t="s">
        <v>86</v>
      </c>
      <c r="D334">
        <v>9</v>
      </c>
      <c r="E334" t="s">
        <v>92</v>
      </c>
      <c r="F334">
        <v>1200</v>
      </c>
      <c r="G334" t="s">
        <v>98</v>
      </c>
      <c r="H334" t="s">
        <v>127</v>
      </c>
      <c r="I334" t="s">
        <v>447</v>
      </c>
      <c r="K334">
        <v>23.46</v>
      </c>
      <c r="L334">
        <v>45.35</v>
      </c>
      <c r="M334" t="s">
        <v>502</v>
      </c>
      <c r="Q334">
        <v>10</v>
      </c>
      <c r="R334">
        <v>2</v>
      </c>
      <c r="S334" t="s">
        <v>1344</v>
      </c>
      <c r="T334" t="s">
        <v>2531</v>
      </c>
      <c r="U334" t="s">
        <v>3400</v>
      </c>
      <c r="V334" t="s">
        <v>3440</v>
      </c>
      <c r="W334">
        <v>132</v>
      </c>
      <c r="X334">
        <v>1207</v>
      </c>
      <c r="Y334">
        <v>9</v>
      </c>
      <c r="Z334" t="s">
        <v>3511</v>
      </c>
      <c r="AA334" t="s">
        <v>3895</v>
      </c>
      <c r="AB334" t="s">
        <v>7014</v>
      </c>
      <c r="AC334">
        <v>6.7</v>
      </c>
    </row>
    <row r="335" spans="1:29" x14ac:dyDescent="0.25">
      <c r="A335" t="s">
        <v>37</v>
      </c>
      <c r="B335">
        <v>2025027</v>
      </c>
      <c r="C335" t="s">
        <v>86</v>
      </c>
      <c r="D335">
        <v>9</v>
      </c>
      <c r="E335" t="s">
        <v>92</v>
      </c>
      <c r="F335">
        <v>1200</v>
      </c>
      <c r="G335" t="s">
        <v>98</v>
      </c>
      <c r="H335" t="s">
        <v>127</v>
      </c>
      <c r="I335" t="s">
        <v>447</v>
      </c>
      <c r="K335">
        <v>23.46</v>
      </c>
      <c r="L335">
        <v>45.35</v>
      </c>
      <c r="M335" t="s">
        <v>502</v>
      </c>
      <c r="Q335">
        <v>11</v>
      </c>
      <c r="R335">
        <v>12</v>
      </c>
      <c r="S335" t="s">
        <v>1153</v>
      </c>
      <c r="T335" t="s">
        <v>2340</v>
      </c>
      <c r="U335" t="s">
        <v>3417</v>
      </c>
      <c r="V335" t="s">
        <v>3443</v>
      </c>
      <c r="W335">
        <v>117</v>
      </c>
      <c r="X335">
        <v>1211</v>
      </c>
      <c r="Y335">
        <v>4</v>
      </c>
      <c r="Z335" t="s">
        <v>3535</v>
      </c>
      <c r="AA335" t="s">
        <v>3896</v>
      </c>
      <c r="AB335" t="s">
        <v>7015</v>
      </c>
      <c r="AC335">
        <v>86</v>
      </c>
    </row>
    <row r="336" spans="1:29" x14ac:dyDescent="0.25">
      <c r="A336" t="s">
        <v>37</v>
      </c>
      <c r="B336">
        <v>2025027</v>
      </c>
      <c r="C336" t="s">
        <v>86</v>
      </c>
      <c r="D336">
        <v>9</v>
      </c>
      <c r="E336" t="s">
        <v>92</v>
      </c>
      <c r="F336">
        <v>1200</v>
      </c>
      <c r="G336" t="s">
        <v>98</v>
      </c>
      <c r="H336" t="s">
        <v>127</v>
      </c>
      <c r="I336" t="s">
        <v>447</v>
      </c>
      <c r="K336">
        <v>23.46</v>
      </c>
      <c r="L336">
        <v>45.35</v>
      </c>
      <c r="M336" t="s">
        <v>502</v>
      </c>
      <c r="Q336">
        <v>12</v>
      </c>
      <c r="R336">
        <v>11</v>
      </c>
      <c r="S336" t="s">
        <v>1345</v>
      </c>
      <c r="T336" t="s">
        <v>2532</v>
      </c>
      <c r="U336" t="s">
        <v>3415</v>
      </c>
      <c r="V336" t="s">
        <v>3452</v>
      </c>
      <c r="W336">
        <v>120</v>
      </c>
      <c r="X336">
        <v>1089</v>
      </c>
      <c r="Y336">
        <v>12</v>
      </c>
      <c r="Z336" t="s">
        <v>3532</v>
      </c>
      <c r="AA336" t="s">
        <v>3897</v>
      </c>
      <c r="AB336" t="s">
        <v>7016</v>
      </c>
      <c r="AC336">
        <v>74</v>
      </c>
    </row>
    <row r="337" spans="1:29" x14ac:dyDescent="0.25">
      <c r="A337" t="s">
        <v>37</v>
      </c>
      <c r="B337">
        <v>2025028</v>
      </c>
      <c r="C337" t="s">
        <v>86</v>
      </c>
      <c r="D337">
        <v>10</v>
      </c>
      <c r="E337" t="s">
        <v>92</v>
      </c>
      <c r="F337">
        <v>1400</v>
      </c>
      <c r="G337" t="s">
        <v>100</v>
      </c>
      <c r="H337" t="s">
        <v>128</v>
      </c>
      <c r="I337" t="s">
        <v>446</v>
      </c>
      <c r="J337" t="s">
        <v>449</v>
      </c>
      <c r="K337">
        <v>13.89</v>
      </c>
      <c r="L337">
        <v>36.33</v>
      </c>
      <c r="M337" t="s">
        <v>503</v>
      </c>
      <c r="N337" t="s">
        <v>808</v>
      </c>
      <c r="Q337">
        <v>1</v>
      </c>
      <c r="R337">
        <v>9</v>
      </c>
      <c r="S337" t="s">
        <v>1346</v>
      </c>
      <c r="T337" t="s">
        <v>2533</v>
      </c>
      <c r="U337" t="s">
        <v>3415</v>
      </c>
      <c r="V337" t="s">
        <v>3451</v>
      </c>
      <c r="W337">
        <v>119</v>
      </c>
      <c r="X337">
        <v>1081</v>
      </c>
      <c r="Y337">
        <v>5</v>
      </c>
      <c r="Z337" t="s">
        <v>3478</v>
      </c>
      <c r="AA337" t="s">
        <v>3898</v>
      </c>
      <c r="AB337" t="s">
        <v>808</v>
      </c>
      <c r="AC337">
        <v>2.5</v>
      </c>
    </row>
    <row r="338" spans="1:29" x14ac:dyDescent="0.25">
      <c r="A338" t="s">
        <v>37</v>
      </c>
      <c r="B338">
        <v>2025028</v>
      </c>
      <c r="C338" t="s">
        <v>86</v>
      </c>
      <c r="D338">
        <v>10</v>
      </c>
      <c r="E338" t="s">
        <v>92</v>
      </c>
      <c r="F338">
        <v>1400</v>
      </c>
      <c r="G338" t="s">
        <v>100</v>
      </c>
      <c r="H338" t="s">
        <v>128</v>
      </c>
      <c r="I338" t="s">
        <v>446</v>
      </c>
      <c r="J338" t="s">
        <v>449</v>
      </c>
      <c r="K338">
        <v>13.89</v>
      </c>
      <c r="L338">
        <v>36.33</v>
      </c>
      <c r="M338" t="s">
        <v>503</v>
      </c>
      <c r="N338" t="s">
        <v>808</v>
      </c>
      <c r="Q338">
        <v>2</v>
      </c>
      <c r="R338">
        <v>3</v>
      </c>
      <c r="S338" t="s">
        <v>1347</v>
      </c>
      <c r="T338" t="s">
        <v>2534</v>
      </c>
      <c r="U338" t="s">
        <v>3410</v>
      </c>
      <c r="V338" t="s">
        <v>3451</v>
      </c>
      <c r="W338">
        <v>135</v>
      </c>
      <c r="X338">
        <v>1068</v>
      </c>
      <c r="Y338">
        <v>8</v>
      </c>
      <c r="Z338" t="s">
        <v>3506</v>
      </c>
      <c r="AA338" t="s">
        <v>3899</v>
      </c>
      <c r="AB338" t="s">
        <v>922</v>
      </c>
      <c r="AC338">
        <v>10</v>
      </c>
    </row>
    <row r="339" spans="1:29" x14ac:dyDescent="0.25">
      <c r="A339" t="s">
        <v>37</v>
      </c>
      <c r="B339">
        <v>2025028</v>
      </c>
      <c r="C339" t="s">
        <v>86</v>
      </c>
      <c r="D339">
        <v>10</v>
      </c>
      <c r="E339" t="s">
        <v>92</v>
      </c>
      <c r="F339">
        <v>1400</v>
      </c>
      <c r="G339" t="s">
        <v>100</v>
      </c>
      <c r="H339" t="s">
        <v>128</v>
      </c>
      <c r="I339" t="s">
        <v>446</v>
      </c>
      <c r="J339" t="s">
        <v>449</v>
      </c>
      <c r="K339">
        <v>13.89</v>
      </c>
      <c r="L339">
        <v>36.33</v>
      </c>
      <c r="M339" t="s">
        <v>503</v>
      </c>
      <c r="N339" t="s">
        <v>808</v>
      </c>
      <c r="Q339">
        <v>3</v>
      </c>
      <c r="R339">
        <v>4</v>
      </c>
      <c r="S339" t="s">
        <v>1348</v>
      </c>
      <c r="T339" t="s">
        <v>2535</v>
      </c>
      <c r="U339" t="s">
        <v>3402</v>
      </c>
      <c r="V339" t="s">
        <v>3445</v>
      </c>
      <c r="W339">
        <v>129</v>
      </c>
      <c r="X339">
        <v>1015</v>
      </c>
      <c r="Y339">
        <v>2</v>
      </c>
      <c r="Z339" t="s">
        <v>3506</v>
      </c>
      <c r="AA339" t="s">
        <v>3900</v>
      </c>
      <c r="AB339" t="s">
        <v>6901</v>
      </c>
      <c r="AC339">
        <v>4.4000000000000004</v>
      </c>
    </row>
    <row r="340" spans="1:29" x14ac:dyDescent="0.25">
      <c r="A340" t="s">
        <v>37</v>
      </c>
      <c r="B340">
        <v>2025028</v>
      </c>
      <c r="C340" t="s">
        <v>86</v>
      </c>
      <c r="D340">
        <v>10</v>
      </c>
      <c r="E340" t="s">
        <v>92</v>
      </c>
      <c r="F340">
        <v>1400</v>
      </c>
      <c r="G340" t="s">
        <v>100</v>
      </c>
      <c r="H340" t="s">
        <v>128</v>
      </c>
      <c r="I340" t="s">
        <v>446</v>
      </c>
      <c r="J340" t="s">
        <v>449</v>
      </c>
      <c r="K340">
        <v>13.89</v>
      </c>
      <c r="L340">
        <v>36.33</v>
      </c>
      <c r="M340" t="s">
        <v>503</v>
      </c>
      <c r="N340" t="s">
        <v>808</v>
      </c>
      <c r="Q340">
        <v>4</v>
      </c>
      <c r="R340">
        <v>6</v>
      </c>
      <c r="S340" t="s">
        <v>1349</v>
      </c>
      <c r="T340" t="s">
        <v>2536</v>
      </c>
      <c r="U340" t="s">
        <v>3398</v>
      </c>
      <c r="V340" t="s">
        <v>3454</v>
      </c>
      <c r="W340">
        <v>125</v>
      </c>
      <c r="X340">
        <v>1143</v>
      </c>
      <c r="Y340">
        <v>4</v>
      </c>
      <c r="Z340" t="s">
        <v>3506</v>
      </c>
      <c r="AA340" t="s">
        <v>3901</v>
      </c>
      <c r="AB340" t="s">
        <v>937</v>
      </c>
      <c r="AC340">
        <v>25</v>
      </c>
    </row>
    <row r="341" spans="1:29" x14ac:dyDescent="0.25">
      <c r="A341" t="s">
        <v>37</v>
      </c>
      <c r="B341">
        <v>2025028</v>
      </c>
      <c r="C341" t="s">
        <v>86</v>
      </c>
      <c r="D341">
        <v>10</v>
      </c>
      <c r="E341" t="s">
        <v>92</v>
      </c>
      <c r="F341">
        <v>1400</v>
      </c>
      <c r="G341" t="s">
        <v>100</v>
      </c>
      <c r="H341" t="s">
        <v>128</v>
      </c>
      <c r="I341" t="s">
        <v>446</v>
      </c>
      <c r="J341" t="s">
        <v>449</v>
      </c>
      <c r="K341">
        <v>13.89</v>
      </c>
      <c r="L341">
        <v>36.33</v>
      </c>
      <c r="M341" t="s">
        <v>503</v>
      </c>
      <c r="N341" t="s">
        <v>808</v>
      </c>
      <c r="Q341">
        <v>5</v>
      </c>
      <c r="R341">
        <v>7</v>
      </c>
      <c r="S341" t="s">
        <v>1350</v>
      </c>
      <c r="T341" t="s">
        <v>2537</v>
      </c>
      <c r="U341" t="s">
        <v>3397</v>
      </c>
      <c r="V341" t="s">
        <v>3442</v>
      </c>
      <c r="W341">
        <v>124</v>
      </c>
      <c r="X341">
        <v>1121</v>
      </c>
      <c r="Y341">
        <v>9</v>
      </c>
      <c r="Z341" t="s">
        <v>3496</v>
      </c>
      <c r="AA341" t="s">
        <v>3902</v>
      </c>
      <c r="AB341" t="s">
        <v>7017</v>
      </c>
      <c r="AC341">
        <v>54</v>
      </c>
    </row>
    <row r="342" spans="1:29" x14ac:dyDescent="0.25">
      <c r="A342" t="s">
        <v>37</v>
      </c>
      <c r="B342">
        <v>2025028</v>
      </c>
      <c r="C342" t="s">
        <v>86</v>
      </c>
      <c r="D342">
        <v>10</v>
      </c>
      <c r="E342" t="s">
        <v>92</v>
      </c>
      <c r="F342">
        <v>1400</v>
      </c>
      <c r="G342" t="s">
        <v>100</v>
      </c>
      <c r="H342" t="s">
        <v>128</v>
      </c>
      <c r="I342" t="s">
        <v>446</v>
      </c>
      <c r="J342" t="s">
        <v>449</v>
      </c>
      <c r="K342">
        <v>13.89</v>
      </c>
      <c r="L342">
        <v>36.33</v>
      </c>
      <c r="M342" t="s">
        <v>503</v>
      </c>
      <c r="N342" t="s">
        <v>808</v>
      </c>
      <c r="Q342">
        <v>6</v>
      </c>
      <c r="R342">
        <v>12</v>
      </c>
      <c r="S342" t="s">
        <v>1351</v>
      </c>
      <c r="T342" t="s">
        <v>2538</v>
      </c>
      <c r="U342" t="s">
        <v>3399</v>
      </c>
      <c r="V342" t="s">
        <v>3459</v>
      </c>
      <c r="W342">
        <v>119</v>
      </c>
      <c r="X342">
        <v>1098</v>
      </c>
      <c r="Y342">
        <v>13</v>
      </c>
      <c r="Z342" t="s">
        <v>3484</v>
      </c>
      <c r="AA342" t="s">
        <v>3720</v>
      </c>
      <c r="AB342" t="s">
        <v>6994</v>
      </c>
      <c r="AC342">
        <v>146</v>
      </c>
    </row>
    <row r="343" spans="1:29" x14ac:dyDescent="0.25">
      <c r="A343" t="s">
        <v>37</v>
      </c>
      <c r="B343">
        <v>2025028</v>
      </c>
      <c r="C343" t="s">
        <v>86</v>
      </c>
      <c r="D343">
        <v>10</v>
      </c>
      <c r="E343" t="s">
        <v>92</v>
      </c>
      <c r="F343">
        <v>1400</v>
      </c>
      <c r="G343" t="s">
        <v>100</v>
      </c>
      <c r="H343" t="s">
        <v>128</v>
      </c>
      <c r="I343" t="s">
        <v>446</v>
      </c>
      <c r="J343" t="s">
        <v>449</v>
      </c>
      <c r="K343">
        <v>13.89</v>
      </c>
      <c r="L343">
        <v>36.33</v>
      </c>
      <c r="M343" t="s">
        <v>503</v>
      </c>
      <c r="N343" t="s">
        <v>808</v>
      </c>
      <c r="Q343">
        <v>7</v>
      </c>
      <c r="R343">
        <v>10</v>
      </c>
      <c r="S343" t="s">
        <v>1352</v>
      </c>
      <c r="T343" t="s">
        <v>2539</v>
      </c>
      <c r="U343" t="s">
        <v>3408</v>
      </c>
      <c r="V343" t="s">
        <v>3450</v>
      </c>
      <c r="W343">
        <v>119</v>
      </c>
      <c r="X343">
        <v>1079</v>
      </c>
      <c r="Y343">
        <v>3</v>
      </c>
      <c r="Z343" t="s">
        <v>3497</v>
      </c>
      <c r="AA343" t="s">
        <v>3903</v>
      </c>
      <c r="AB343" t="s">
        <v>7018</v>
      </c>
      <c r="AC343">
        <v>24</v>
      </c>
    </row>
    <row r="344" spans="1:29" x14ac:dyDescent="0.25">
      <c r="A344" t="s">
        <v>37</v>
      </c>
      <c r="B344">
        <v>2025028</v>
      </c>
      <c r="C344" t="s">
        <v>86</v>
      </c>
      <c r="D344">
        <v>10</v>
      </c>
      <c r="E344" t="s">
        <v>92</v>
      </c>
      <c r="F344">
        <v>1400</v>
      </c>
      <c r="G344" t="s">
        <v>100</v>
      </c>
      <c r="H344" t="s">
        <v>128</v>
      </c>
      <c r="I344" t="s">
        <v>446</v>
      </c>
      <c r="J344" t="s">
        <v>449</v>
      </c>
      <c r="K344">
        <v>13.89</v>
      </c>
      <c r="L344">
        <v>36.33</v>
      </c>
      <c r="M344" t="s">
        <v>503</v>
      </c>
      <c r="N344" t="s">
        <v>808</v>
      </c>
      <c r="Q344">
        <v>8</v>
      </c>
      <c r="R344">
        <v>5</v>
      </c>
      <c r="S344" t="s">
        <v>1353</v>
      </c>
      <c r="T344" t="s">
        <v>2540</v>
      </c>
      <c r="U344" t="s">
        <v>3409</v>
      </c>
      <c r="V344" t="s">
        <v>3444</v>
      </c>
      <c r="W344">
        <v>125</v>
      </c>
      <c r="X344">
        <v>1045</v>
      </c>
      <c r="Y344">
        <v>11</v>
      </c>
      <c r="Z344" t="s">
        <v>3485</v>
      </c>
      <c r="AA344" t="s">
        <v>3904</v>
      </c>
      <c r="AB344" t="s">
        <v>7019</v>
      </c>
      <c r="AC344">
        <v>13</v>
      </c>
    </row>
    <row r="345" spans="1:29" x14ac:dyDescent="0.25">
      <c r="A345" t="s">
        <v>37</v>
      </c>
      <c r="B345">
        <v>2025028</v>
      </c>
      <c r="C345" t="s">
        <v>86</v>
      </c>
      <c r="D345">
        <v>10</v>
      </c>
      <c r="E345" t="s">
        <v>92</v>
      </c>
      <c r="F345">
        <v>1400</v>
      </c>
      <c r="G345" t="s">
        <v>100</v>
      </c>
      <c r="H345" t="s">
        <v>128</v>
      </c>
      <c r="I345" t="s">
        <v>446</v>
      </c>
      <c r="J345" t="s">
        <v>449</v>
      </c>
      <c r="K345">
        <v>13.89</v>
      </c>
      <c r="L345">
        <v>36.33</v>
      </c>
      <c r="M345" t="s">
        <v>503</v>
      </c>
      <c r="N345" t="s">
        <v>808</v>
      </c>
      <c r="Q345">
        <v>9</v>
      </c>
      <c r="R345">
        <v>11</v>
      </c>
      <c r="S345" t="s">
        <v>1354</v>
      </c>
      <c r="T345" t="s">
        <v>2541</v>
      </c>
      <c r="U345" t="s">
        <v>3417</v>
      </c>
      <c r="V345" t="s">
        <v>3443</v>
      </c>
      <c r="W345">
        <v>119</v>
      </c>
      <c r="X345">
        <v>1084</v>
      </c>
      <c r="Y345">
        <v>12</v>
      </c>
      <c r="Z345" t="s">
        <v>3485</v>
      </c>
      <c r="AA345" t="s">
        <v>3905</v>
      </c>
      <c r="AB345" t="s">
        <v>7020</v>
      </c>
      <c r="AC345">
        <v>82</v>
      </c>
    </row>
    <row r="346" spans="1:29" x14ac:dyDescent="0.25">
      <c r="A346" t="s">
        <v>37</v>
      </c>
      <c r="B346">
        <v>2025028</v>
      </c>
      <c r="C346" t="s">
        <v>86</v>
      </c>
      <c r="D346">
        <v>10</v>
      </c>
      <c r="E346" t="s">
        <v>92</v>
      </c>
      <c r="F346">
        <v>1400</v>
      </c>
      <c r="G346" t="s">
        <v>100</v>
      </c>
      <c r="H346" t="s">
        <v>128</v>
      </c>
      <c r="I346" t="s">
        <v>446</v>
      </c>
      <c r="J346" t="s">
        <v>449</v>
      </c>
      <c r="K346">
        <v>13.89</v>
      </c>
      <c r="L346">
        <v>36.33</v>
      </c>
      <c r="M346" t="s">
        <v>503</v>
      </c>
      <c r="N346" t="s">
        <v>808</v>
      </c>
      <c r="Q346">
        <v>10</v>
      </c>
      <c r="R346">
        <v>8</v>
      </c>
      <c r="S346" t="s">
        <v>1355</v>
      </c>
      <c r="T346" t="s">
        <v>2542</v>
      </c>
      <c r="U346" t="s">
        <v>3413</v>
      </c>
      <c r="V346" t="s">
        <v>3456</v>
      </c>
      <c r="W346">
        <v>121</v>
      </c>
      <c r="X346">
        <v>1101</v>
      </c>
      <c r="Y346">
        <v>6</v>
      </c>
      <c r="Z346" t="s">
        <v>3515</v>
      </c>
      <c r="AA346" t="s">
        <v>3906</v>
      </c>
      <c r="AB346" t="s">
        <v>7021</v>
      </c>
      <c r="AC346">
        <v>12</v>
      </c>
    </row>
    <row r="347" spans="1:29" x14ac:dyDescent="0.25">
      <c r="A347" t="s">
        <v>37</v>
      </c>
      <c r="B347">
        <v>2025028</v>
      </c>
      <c r="C347" t="s">
        <v>86</v>
      </c>
      <c r="D347">
        <v>10</v>
      </c>
      <c r="E347" t="s">
        <v>92</v>
      </c>
      <c r="F347">
        <v>1400</v>
      </c>
      <c r="G347" t="s">
        <v>100</v>
      </c>
      <c r="H347" t="s">
        <v>128</v>
      </c>
      <c r="I347" t="s">
        <v>446</v>
      </c>
      <c r="J347" t="s">
        <v>449</v>
      </c>
      <c r="K347">
        <v>13.89</v>
      </c>
      <c r="L347">
        <v>36.33</v>
      </c>
      <c r="M347" t="s">
        <v>503</v>
      </c>
      <c r="N347" t="s">
        <v>808</v>
      </c>
      <c r="Q347">
        <v>11</v>
      </c>
      <c r="R347">
        <v>2</v>
      </c>
      <c r="S347" t="s">
        <v>1356</v>
      </c>
      <c r="T347" t="s">
        <v>2543</v>
      </c>
      <c r="U347" t="s">
        <v>3400</v>
      </c>
      <c r="V347" t="s">
        <v>3458</v>
      </c>
      <c r="W347">
        <v>135</v>
      </c>
      <c r="X347">
        <v>1050</v>
      </c>
      <c r="Y347">
        <v>10</v>
      </c>
      <c r="Z347" t="s">
        <v>3498</v>
      </c>
      <c r="AA347" t="s">
        <v>3663</v>
      </c>
      <c r="AB347" t="s">
        <v>7022</v>
      </c>
      <c r="AC347">
        <v>11</v>
      </c>
    </row>
    <row r="348" spans="1:29" x14ac:dyDescent="0.25">
      <c r="A348" t="s">
        <v>37</v>
      </c>
      <c r="B348">
        <v>2025028</v>
      </c>
      <c r="C348" t="s">
        <v>86</v>
      </c>
      <c r="D348">
        <v>10</v>
      </c>
      <c r="E348" t="s">
        <v>92</v>
      </c>
      <c r="F348">
        <v>1400</v>
      </c>
      <c r="G348" t="s">
        <v>100</v>
      </c>
      <c r="H348" t="s">
        <v>128</v>
      </c>
      <c r="I348" t="s">
        <v>446</v>
      </c>
      <c r="J348" t="s">
        <v>449</v>
      </c>
      <c r="K348">
        <v>13.89</v>
      </c>
      <c r="L348">
        <v>36.33</v>
      </c>
      <c r="M348" t="s">
        <v>503</v>
      </c>
      <c r="N348" t="s">
        <v>808</v>
      </c>
      <c r="Q348">
        <v>12</v>
      </c>
      <c r="R348">
        <v>1</v>
      </c>
      <c r="S348" t="s">
        <v>1357</v>
      </c>
      <c r="T348" t="s">
        <v>2544</v>
      </c>
      <c r="U348" t="s">
        <v>3403</v>
      </c>
      <c r="V348" t="s">
        <v>3460</v>
      </c>
      <c r="W348">
        <v>135</v>
      </c>
      <c r="X348">
        <v>1115</v>
      </c>
      <c r="Y348">
        <v>7</v>
      </c>
      <c r="Z348" t="s">
        <v>3486</v>
      </c>
      <c r="AA348" t="s">
        <v>3907</v>
      </c>
      <c r="AB348" t="s">
        <v>872</v>
      </c>
      <c r="AC348">
        <v>9.3000000000000007</v>
      </c>
    </row>
    <row r="349" spans="1:29" x14ac:dyDescent="0.25">
      <c r="A349" t="s">
        <v>37</v>
      </c>
      <c r="B349">
        <v>2025028</v>
      </c>
      <c r="C349" t="s">
        <v>86</v>
      </c>
      <c r="D349">
        <v>10</v>
      </c>
      <c r="E349" t="s">
        <v>92</v>
      </c>
      <c r="F349">
        <v>1400</v>
      </c>
      <c r="G349" t="s">
        <v>100</v>
      </c>
      <c r="H349" t="s">
        <v>128</v>
      </c>
      <c r="I349" t="s">
        <v>446</v>
      </c>
      <c r="J349" t="s">
        <v>449</v>
      </c>
      <c r="K349">
        <v>13.89</v>
      </c>
      <c r="L349">
        <v>36.33</v>
      </c>
      <c r="M349" t="s">
        <v>503</v>
      </c>
      <c r="N349" t="s">
        <v>808</v>
      </c>
      <c r="Q349">
        <v>13</v>
      </c>
      <c r="R349">
        <v>13</v>
      </c>
      <c r="S349" t="s">
        <v>1358</v>
      </c>
      <c r="T349" t="s">
        <v>2545</v>
      </c>
      <c r="U349" t="s">
        <v>3407</v>
      </c>
      <c r="V349" t="s">
        <v>3448</v>
      </c>
      <c r="W349">
        <v>118</v>
      </c>
      <c r="X349">
        <v>1029</v>
      </c>
      <c r="Y349">
        <v>1</v>
      </c>
      <c r="Z349" t="s">
        <v>3527</v>
      </c>
      <c r="AA349" t="s">
        <v>3908</v>
      </c>
      <c r="AB349" t="s">
        <v>7023</v>
      </c>
      <c r="AC349">
        <v>36</v>
      </c>
    </row>
    <row r="350" spans="1:29" x14ac:dyDescent="0.25">
      <c r="A350" t="s">
        <v>38</v>
      </c>
      <c r="B350">
        <v>2025029</v>
      </c>
      <c r="C350" t="s">
        <v>87</v>
      </c>
      <c r="D350">
        <v>1</v>
      </c>
      <c r="E350" t="s">
        <v>88</v>
      </c>
      <c r="F350">
        <v>1000</v>
      </c>
      <c r="G350" t="s">
        <v>98</v>
      </c>
      <c r="H350" t="s">
        <v>129</v>
      </c>
      <c r="I350" t="s">
        <v>446</v>
      </c>
      <c r="J350" t="s">
        <v>449</v>
      </c>
      <c r="K350">
        <v>12.67</v>
      </c>
      <c r="L350">
        <v>34.130000000000003</v>
      </c>
      <c r="M350" t="s">
        <v>504</v>
      </c>
      <c r="Q350">
        <v>1</v>
      </c>
      <c r="R350">
        <v>2</v>
      </c>
      <c r="S350" t="s">
        <v>1359</v>
      </c>
      <c r="T350" t="s">
        <v>2546</v>
      </c>
      <c r="U350" t="s">
        <v>3402</v>
      </c>
      <c r="V350" t="s">
        <v>3445</v>
      </c>
      <c r="W350">
        <v>128</v>
      </c>
      <c r="X350">
        <v>1097</v>
      </c>
      <c r="Y350">
        <v>3</v>
      </c>
      <c r="Z350" t="s">
        <v>3478</v>
      </c>
      <c r="AA350" t="s">
        <v>3827</v>
      </c>
      <c r="AB350" t="s">
        <v>6865</v>
      </c>
      <c r="AC350">
        <v>4.0999999999999996</v>
      </c>
    </row>
    <row r="351" spans="1:29" x14ac:dyDescent="0.25">
      <c r="A351" t="s">
        <v>38</v>
      </c>
      <c r="B351">
        <v>2025029</v>
      </c>
      <c r="C351" t="s">
        <v>87</v>
      </c>
      <c r="D351">
        <v>1</v>
      </c>
      <c r="E351" t="s">
        <v>88</v>
      </c>
      <c r="F351">
        <v>1000</v>
      </c>
      <c r="G351" t="s">
        <v>98</v>
      </c>
      <c r="H351" t="s">
        <v>129</v>
      </c>
      <c r="I351" t="s">
        <v>446</v>
      </c>
      <c r="J351" t="s">
        <v>449</v>
      </c>
      <c r="K351">
        <v>12.67</v>
      </c>
      <c r="L351">
        <v>34.130000000000003</v>
      </c>
      <c r="M351" t="s">
        <v>504</v>
      </c>
      <c r="Q351">
        <v>2</v>
      </c>
      <c r="R351">
        <v>1</v>
      </c>
      <c r="S351" t="s">
        <v>1360</v>
      </c>
      <c r="T351" t="s">
        <v>2547</v>
      </c>
      <c r="U351" t="s">
        <v>3411</v>
      </c>
      <c r="V351" t="s">
        <v>3461</v>
      </c>
      <c r="W351">
        <v>135</v>
      </c>
      <c r="X351">
        <v>1120</v>
      </c>
      <c r="Y351">
        <v>6</v>
      </c>
      <c r="Z351" t="s">
        <v>3479</v>
      </c>
      <c r="AA351" t="s">
        <v>3909</v>
      </c>
      <c r="AB351" t="s">
        <v>7024</v>
      </c>
      <c r="AC351">
        <v>7.8</v>
      </c>
    </row>
    <row r="352" spans="1:29" x14ac:dyDescent="0.25">
      <c r="A352" t="s">
        <v>38</v>
      </c>
      <c r="B352">
        <v>2025029</v>
      </c>
      <c r="C352" t="s">
        <v>87</v>
      </c>
      <c r="D352">
        <v>1</v>
      </c>
      <c r="E352" t="s">
        <v>88</v>
      </c>
      <c r="F352">
        <v>1000</v>
      </c>
      <c r="G352" t="s">
        <v>98</v>
      </c>
      <c r="H352" t="s">
        <v>129</v>
      </c>
      <c r="I352" t="s">
        <v>446</v>
      </c>
      <c r="J352" t="s">
        <v>449</v>
      </c>
      <c r="K352">
        <v>12.67</v>
      </c>
      <c r="L352">
        <v>34.130000000000003</v>
      </c>
      <c r="M352" t="s">
        <v>504</v>
      </c>
      <c r="Q352">
        <v>3</v>
      </c>
      <c r="R352">
        <v>10</v>
      </c>
      <c r="S352" t="s">
        <v>1361</v>
      </c>
      <c r="T352" t="s">
        <v>2548</v>
      </c>
      <c r="U352" t="s">
        <v>3400</v>
      </c>
      <c r="V352" t="s">
        <v>3446</v>
      </c>
      <c r="W352">
        <v>124</v>
      </c>
      <c r="X352">
        <v>1171</v>
      </c>
      <c r="Y352">
        <v>2</v>
      </c>
      <c r="Z352" t="s">
        <v>3481</v>
      </c>
      <c r="AA352" t="s">
        <v>3910</v>
      </c>
      <c r="AB352" t="s">
        <v>7025</v>
      </c>
      <c r="AC352">
        <v>9.6</v>
      </c>
    </row>
    <row r="353" spans="1:29" x14ac:dyDescent="0.25">
      <c r="A353" t="s">
        <v>38</v>
      </c>
      <c r="B353">
        <v>2025029</v>
      </c>
      <c r="C353" t="s">
        <v>87</v>
      </c>
      <c r="D353">
        <v>1</v>
      </c>
      <c r="E353" t="s">
        <v>88</v>
      </c>
      <c r="F353">
        <v>1000</v>
      </c>
      <c r="G353" t="s">
        <v>98</v>
      </c>
      <c r="H353" t="s">
        <v>129</v>
      </c>
      <c r="I353" t="s">
        <v>446</v>
      </c>
      <c r="J353" t="s">
        <v>449</v>
      </c>
      <c r="K353">
        <v>12.67</v>
      </c>
      <c r="L353">
        <v>34.130000000000003</v>
      </c>
      <c r="M353" t="s">
        <v>504</v>
      </c>
      <c r="Q353">
        <v>4</v>
      </c>
      <c r="R353">
        <v>4</v>
      </c>
      <c r="S353" t="s">
        <v>1027</v>
      </c>
      <c r="T353" t="s">
        <v>2214</v>
      </c>
      <c r="U353" t="s">
        <v>3404</v>
      </c>
      <c r="V353" t="s">
        <v>3444</v>
      </c>
      <c r="W353">
        <v>132</v>
      </c>
      <c r="X353">
        <v>1162</v>
      </c>
      <c r="Y353">
        <v>5</v>
      </c>
      <c r="Z353" t="s">
        <v>3482</v>
      </c>
      <c r="AA353" t="s">
        <v>3643</v>
      </c>
      <c r="AB353" t="s">
        <v>7026</v>
      </c>
      <c r="AC353">
        <v>5.8</v>
      </c>
    </row>
    <row r="354" spans="1:29" x14ac:dyDescent="0.25">
      <c r="A354" t="s">
        <v>38</v>
      </c>
      <c r="B354">
        <v>2025029</v>
      </c>
      <c r="C354" t="s">
        <v>87</v>
      </c>
      <c r="D354">
        <v>1</v>
      </c>
      <c r="E354" t="s">
        <v>88</v>
      </c>
      <c r="F354">
        <v>1000</v>
      </c>
      <c r="G354" t="s">
        <v>98</v>
      </c>
      <c r="H354" t="s">
        <v>129</v>
      </c>
      <c r="I354" t="s">
        <v>446</v>
      </c>
      <c r="J354" t="s">
        <v>449</v>
      </c>
      <c r="K354">
        <v>12.67</v>
      </c>
      <c r="L354">
        <v>34.130000000000003</v>
      </c>
      <c r="M354" t="s">
        <v>504</v>
      </c>
      <c r="Q354">
        <v>5</v>
      </c>
      <c r="R354">
        <v>7</v>
      </c>
      <c r="S354" t="s">
        <v>1362</v>
      </c>
      <c r="T354" t="s">
        <v>2549</v>
      </c>
      <c r="U354" t="s">
        <v>3401</v>
      </c>
      <c r="V354" t="s">
        <v>3457</v>
      </c>
      <c r="W354">
        <v>130</v>
      </c>
      <c r="X354">
        <v>1060</v>
      </c>
      <c r="Y354">
        <v>4</v>
      </c>
      <c r="Z354" t="s">
        <v>3496</v>
      </c>
      <c r="AA354" t="s">
        <v>3861</v>
      </c>
      <c r="AB354" t="s">
        <v>7027</v>
      </c>
      <c r="AC354">
        <v>4.2</v>
      </c>
    </row>
    <row r="355" spans="1:29" x14ac:dyDescent="0.25">
      <c r="A355" t="s">
        <v>38</v>
      </c>
      <c r="B355">
        <v>2025029</v>
      </c>
      <c r="C355" t="s">
        <v>87</v>
      </c>
      <c r="D355">
        <v>1</v>
      </c>
      <c r="E355" t="s">
        <v>88</v>
      </c>
      <c r="F355">
        <v>1000</v>
      </c>
      <c r="G355" t="s">
        <v>98</v>
      </c>
      <c r="H355" t="s">
        <v>129</v>
      </c>
      <c r="I355" t="s">
        <v>446</v>
      </c>
      <c r="J355" t="s">
        <v>449</v>
      </c>
      <c r="K355">
        <v>12.67</v>
      </c>
      <c r="L355">
        <v>34.130000000000003</v>
      </c>
      <c r="M355" t="s">
        <v>504</v>
      </c>
      <c r="Q355">
        <v>6</v>
      </c>
      <c r="R355">
        <v>3</v>
      </c>
      <c r="S355" t="s">
        <v>1363</v>
      </c>
      <c r="T355" t="s">
        <v>2550</v>
      </c>
      <c r="U355" t="s">
        <v>3413</v>
      </c>
      <c r="V355" t="s">
        <v>3440</v>
      </c>
      <c r="W355">
        <v>130</v>
      </c>
      <c r="X355">
        <v>1210</v>
      </c>
      <c r="Y355">
        <v>7</v>
      </c>
      <c r="Z355" t="s">
        <v>3496</v>
      </c>
      <c r="AA355" t="s">
        <v>3911</v>
      </c>
      <c r="AB355" t="s">
        <v>6918</v>
      </c>
      <c r="AC355">
        <v>54</v>
      </c>
    </row>
    <row r="356" spans="1:29" x14ac:dyDescent="0.25">
      <c r="A356" t="s">
        <v>38</v>
      </c>
      <c r="B356">
        <v>2025029</v>
      </c>
      <c r="C356" t="s">
        <v>87</v>
      </c>
      <c r="D356">
        <v>1</v>
      </c>
      <c r="E356" t="s">
        <v>88</v>
      </c>
      <c r="F356">
        <v>1000</v>
      </c>
      <c r="G356" t="s">
        <v>98</v>
      </c>
      <c r="H356" t="s">
        <v>129</v>
      </c>
      <c r="I356" t="s">
        <v>446</v>
      </c>
      <c r="J356" t="s">
        <v>449</v>
      </c>
      <c r="K356">
        <v>12.67</v>
      </c>
      <c r="L356">
        <v>34.130000000000003</v>
      </c>
      <c r="M356" t="s">
        <v>504</v>
      </c>
      <c r="Q356">
        <v>7</v>
      </c>
      <c r="R356">
        <v>8</v>
      </c>
      <c r="S356" t="s">
        <v>1364</v>
      </c>
      <c r="T356" t="s">
        <v>2551</v>
      </c>
      <c r="U356" t="s">
        <v>3409</v>
      </c>
      <c r="V356" t="s">
        <v>3455</v>
      </c>
      <c r="W356">
        <v>125</v>
      </c>
      <c r="X356">
        <v>1043</v>
      </c>
      <c r="Y356">
        <v>11</v>
      </c>
      <c r="Z356" t="s">
        <v>3490</v>
      </c>
      <c r="AA356" t="s">
        <v>3912</v>
      </c>
      <c r="AB356" t="s">
        <v>7028</v>
      </c>
      <c r="AC356">
        <v>6.6</v>
      </c>
    </row>
    <row r="357" spans="1:29" x14ac:dyDescent="0.25">
      <c r="A357" t="s">
        <v>38</v>
      </c>
      <c r="B357">
        <v>2025029</v>
      </c>
      <c r="C357" t="s">
        <v>87</v>
      </c>
      <c r="D357">
        <v>1</v>
      </c>
      <c r="E357" t="s">
        <v>88</v>
      </c>
      <c r="F357">
        <v>1000</v>
      </c>
      <c r="G357" t="s">
        <v>98</v>
      </c>
      <c r="H357" t="s">
        <v>129</v>
      </c>
      <c r="I357" t="s">
        <v>446</v>
      </c>
      <c r="J357" t="s">
        <v>449</v>
      </c>
      <c r="K357">
        <v>12.67</v>
      </c>
      <c r="L357">
        <v>34.130000000000003</v>
      </c>
      <c r="M357" t="s">
        <v>504</v>
      </c>
      <c r="Q357">
        <v>8</v>
      </c>
      <c r="R357">
        <v>9</v>
      </c>
      <c r="S357" t="s">
        <v>1365</v>
      </c>
      <c r="T357" t="s">
        <v>2552</v>
      </c>
      <c r="U357" t="s">
        <v>3397</v>
      </c>
      <c r="V357" t="s">
        <v>3451</v>
      </c>
      <c r="W357">
        <v>125</v>
      </c>
      <c r="X357">
        <v>1112</v>
      </c>
      <c r="Y357">
        <v>8</v>
      </c>
      <c r="Z357" t="s">
        <v>3497</v>
      </c>
      <c r="AA357" t="s">
        <v>3734</v>
      </c>
      <c r="AB357" t="s">
        <v>7029</v>
      </c>
      <c r="AC357">
        <v>46</v>
      </c>
    </row>
    <row r="358" spans="1:29" x14ac:dyDescent="0.25">
      <c r="A358" t="s">
        <v>38</v>
      </c>
      <c r="B358">
        <v>2025029</v>
      </c>
      <c r="C358" t="s">
        <v>87</v>
      </c>
      <c r="D358">
        <v>1</v>
      </c>
      <c r="E358" t="s">
        <v>88</v>
      </c>
      <c r="F358">
        <v>1000</v>
      </c>
      <c r="G358" t="s">
        <v>98</v>
      </c>
      <c r="H358" t="s">
        <v>129</v>
      </c>
      <c r="I358" t="s">
        <v>446</v>
      </c>
      <c r="J358" t="s">
        <v>449</v>
      </c>
      <c r="K358">
        <v>12.67</v>
      </c>
      <c r="L358">
        <v>34.130000000000003</v>
      </c>
      <c r="M358" t="s">
        <v>504</v>
      </c>
      <c r="Q358">
        <v>9</v>
      </c>
      <c r="R358">
        <v>11</v>
      </c>
      <c r="S358" t="s">
        <v>1366</v>
      </c>
      <c r="T358" t="s">
        <v>2553</v>
      </c>
      <c r="U358" t="s">
        <v>3410</v>
      </c>
      <c r="V358" t="s">
        <v>3453</v>
      </c>
      <c r="W358">
        <v>124</v>
      </c>
      <c r="X358">
        <v>1239</v>
      </c>
      <c r="Y358">
        <v>12</v>
      </c>
      <c r="Z358" t="s">
        <v>3507</v>
      </c>
      <c r="AA358" t="s">
        <v>3913</v>
      </c>
      <c r="AB358" t="s">
        <v>7030</v>
      </c>
      <c r="AC358">
        <v>16</v>
      </c>
    </row>
    <row r="359" spans="1:29" x14ac:dyDescent="0.25">
      <c r="A359" t="s">
        <v>38</v>
      </c>
      <c r="B359">
        <v>2025029</v>
      </c>
      <c r="C359" t="s">
        <v>87</v>
      </c>
      <c r="D359">
        <v>1</v>
      </c>
      <c r="E359" t="s">
        <v>88</v>
      </c>
      <c r="F359">
        <v>1000</v>
      </c>
      <c r="G359" t="s">
        <v>98</v>
      </c>
      <c r="H359" t="s">
        <v>129</v>
      </c>
      <c r="I359" t="s">
        <v>446</v>
      </c>
      <c r="J359" t="s">
        <v>449</v>
      </c>
      <c r="K359">
        <v>12.67</v>
      </c>
      <c r="L359">
        <v>34.130000000000003</v>
      </c>
      <c r="M359" t="s">
        <v>504</v>
      </c>
      <c r="Q359">
        <v>10</v>
      </c>
      <c r="R359">
        <v>12</v>
      </c>
      <c r="S359" t="s">
        <v>1367</v>
      </c>
      <c r="T359" t="s">
        <v>2554</v>
      </c>
      <c r="U359" t="s">
        <v>3408</v>
      </c>
      <c r="V359" t="s">
        <v>3452</v>
      </c>
      <c r="W359">
        <v>119</v>
      </c>
      <c r="X359">
        <v>1144</v>
      </c>
      <c r="Y359">
        <v>1</v>
      </c>
      <c r="Z359" t="s">
        <v>3492</v>
      </c>
      <c r="AA359" t="s">
        <v>3914</v>
      </c>
      <c r="AB359" t="s">
        <v>7031</v>
      </c>
      <c r="AC359">
        <v>30</v>
      </c>
    </row>
    <row r="360" spans="1:29" x14ac:dyDescent="0.25">
      <c r="A360" t="s">
        <v>38</v>
      </c>
      <c r="B360">
        <v>2025029</v>
      </c>
      <c r="C360" t="s">
        <v>87</v>
      </c>
      <c r="D360">
        <v>1</v>
      </c>
      <c r="E360" t="s">
        <v>88</v>
      </c>
      <c r="F360">
        <v>1000</v>
      </c>
      <c r="G360" t="s">
        <v>98</v>
      </c>
      <c r="H360" t="s">
        <v>129</v>
      </c>
      <c r="I360" t="s">
        <v>446</v>
      </c>
      <c r="J360" t="s">
        <v>449</v>
      </c>
      <c r="K360">
        <v>12.67</v>
      </c>
      <c r="L360">
        <v>34.130000000000003</v>
      </c>
      <c r="M360" t="s">
        <v>504</v>
      </c>
      <c r="R360">
        <v>5</v>
      </c>
      <c r="S360" t="s">
        <v>1368</v>
      </c>
      <c r="T360" t="s">
        <v>2555</v>
      </c>
      <c r="U360" t="s">
        <v>3399</v>
      </c>
      <c r="V360" t="s">
        <v>3442</v>
      </c>
      <c r="W360">
        <v>131</v>
      </c>
      <c r="X360">
        <v>1139</v>
      </c>
      <c r="Y360">
        <v>10</v>
      </c>
      <c r="Z360" t="s">
        <v>3439</v>
      </c>
      <c r="AA360" t="s">
        <v>3439</v>
      </c>
      <c r="AB360" t="s">
        <v>3439</v>
      </c>
      <c r="AC360">
        <v>21</v>
      </c>
    </row>
    <row r="361" spans="1:29" x14ac:dyDescent="0.25">
      <c r="A361" t="s">
        <v>38</v>
      </c>
      <c r="B361">
        <v>2025029</v>
      </c>
      <c r="C361" t="s">
        <v>87</v>
      </c>
      <c r="D361">
        <v>1</v>
      </c>
      <c r="E361" t="s">
        <v>88</v>
      </c>
      <c r="F361">
        <v>1000</v>
      </c>
      <c r="G361" t="s">
        <v>98</v>
      </c>
      <c r="H361" t="s">
        <v>129</v>
      </c>
      <c r="I361" t="s">
        <v>446</v>
      </c>
      <c r="J361" t="s">
        <v>449</v>
      </c>
      <c r="K361">
        <v>12.67</v>
      </c>
      <c r="L361">
        <v>34.130000000000003</v>
      </c>
      <c r="M361" t="s">
        <v>504</v>
      </c>
      <c r="R361">
        <v>6</v>
      </c>
      <c r="S361" t="s">
        <v>1369</v>
      </c>
      <c r="T361" t="s">
        <v>2556</v>
      </c>
      <c r="U361" t="s">
        <v>3407</v>
      </c>
      <c r="V361" t="s">
        <v>3449</v>
      </c>
      <c r="W361">
        <v>130</v>
      </c>
      <c r="Z361" t="s">
        <v>3439</v>
      </c>
      <c r="AA361" t="s">
        <v>3439</v>
      </c>
      <c r="AB361" t="s">
        <v>3439</v>
      </c>
    </row>
    <row r="362" spans="1:29" x14ac:dyDescent="0.25">
      <c r="A362" t="s">
        <v>38</v>
      </c>
      <c r="B362">
        <v>2025030</v>
      </c>
      <c r="C362" t="s">
        <v>87</v>
      </c>
      <c r="D362">
        <v>2</v>
      </c>
      <c r="E362" t="s">
        <v>90</v>
      </c>
      <c r="F362">
        <v>1200</v>
      </c>
      <c r="G362" t="s">
        <v>98</v>
      </c>
      <c r="H362" t="s">
        <v>130</v>
      </c>
      <c r="I362" t="s">
        <v>446</v>
      </c>
      <c r="J362" t="s">
        <v>449</v>
      </c>
      <c r="K362">
        <v>23.83</v>
      </c>
      <c r="L362">
        <v>46.87</v>
      </c>
      <c r="M362" t="s">
        <v>505</v>
      </c>
      <c r="Q362">
        <v>1</v>
      </c>
      <c r="R362">
        <v>2</v>
      </c>
      <c r="S362" t="s">
        <v>1370</v>
      </c>
      <c r="T362" t="s">
        <v>2557</v>
      </c>
      <c r="U362" t="s">
        <v>3402</v>
      </c>
      <c r="V362" t="s">
        <v>3445</v>
      </c>
      <c r="W362">
        <v>128</v>
      </c>
      <c r="X362">
        <v>1068</v>
      </c>
      <c r="Y362">
        <v>5</v>
      </c>
      <c r="Z362" t="s">
        <v>3478</v>
      </c>
      <c r="AA362" t="s">
        <v>3915</v>
      </c>
      <c r="AB362" t="s">
        <v>505</v>
      </c>
      <c r="AC362">
        <v>4.8</v>
      </c>
    </row>
    <row r="363" spans="1:29" x14ac:dyDescent="0.25">
      <c r="A363" t="s">
        <v>38</v>
      </c>
      <c r="B363">
        <v>2025030</v>
      </c>
      <c r="C363" t="s">
        <v>87</v>
      </c>
      <c r="D363">
        <v>2</v>
      </c>
      <c r="E363" t="s">
        <v>90</v>
      </c>
      <c r="F363">
        <v>1200</v>
      </c>
      <c r="G363" t="s">
        <v>98</v>
      </c>
      <c r="H363" t="s">
        <v>130</v>
      </c>
      <c r="I363" t="s">
        <v>446</v>
      </c>
      <c r="J363" t="s">
        <v>449</v>
      </c>
      <c r="K363">
        <v>23.83</v>
      </c>
      <c r="L363">
        <v>46.87</v>
      </c>
      <c r="M363" t="s">
        <v>505</v>
      </c>
      <c r="Q363">
        <v>2</v>
      </c>
      <c r="R363">
        <v>6</v>
      </c>
      <c r="S363" t="s">
        <v>1371</v>
      </c>
      <c r="T363" t="s">
        <v>2558</v>
      </c>
      <c r="U363" t="s">
        <v>3419</v>
      </c>
      <c r="V363" t="s">
        <v>3442</v>
      </c>
      <c r="W363">
        <v>121</v>
      </c>
      <c r="X363">
        <v>1063</v>
      </c>
      <c r="Y363">
        <v>2</v>
      </c>
      <c r="Z363" t="s">
        <v>3506</v>
      </c>
      <c r="AA363" t="s">
        <v>3916</v>
      </c>
      <c r="AB363" t="s">
        <v>585</v>
      </c>
      <c r="AC363">
        <v>5.7</v>
      </c>
    </row>
    <row r="364" spans="1:29" x14ac:dyDescent="0.25">
      <c r="A364" t="s">
        <v>38</v>
      </c>
      <c r="B364">
        <v>2025030</v>
      </c>
      <c r="C364" t="s">
        <v>87</v>
      </c>
      <c r="D364">
        <v>2</v>
      </c>
      <c r="E364" t="s">
        <v>90</v>
      </c>
      <c r="F364">
        <v>1200</v>
      </c>
      <c r="G364" t="s">
        <v>98</v>
      </c>
      <c r="H364" t="s">
        <v>130</v>
      </c>
      <c r="I364" t="s">
        <v>446</v>
      </c>
      <c r="J364" t="s">
        <v>449</v>
      </c>
      <c r="K364">
        <v>23.83</v>
      </c>
      <c r="L364">
        <v>46.87</v>
      </c>
      <c r="M364" t="s">
        <v>505</v>
      </c>
      <c r="Q364">
        <v>3</v>
      </c>
      <c r="R364">
        <v>10</v>
      </c>
      <c r="S364" t="s">
        <v>1372</v>
      </c>
      <c r="T364" t="s">
        <v>2559</v>
      </c>
      <c r="U364" t="s">
        <v>3399</v>
      </c>
      <c r="V364" t="s">
        <v>3453</v>
      </c>
      <c r="W364">
        <v>120</v>
      </c>
      <c r="X364">
        <v>1039</v>
      </c>
      <c r="Y364">
        <v>9</v>
      </c>
      <c r="Z364" t="s">
        <v>3483</v>
      </c>
      <c r="AA364" t="s">
        <v>3917</v>
      </c>
      <c r="AB364" t="s">
        <v>7032</v>
      </c>
      <c r="AC364">
        <v>44</v>
      </c>
    </row>
    <row r="365" spans="1:29" x14ac:dyDescent="0.25">
      <c r="A365" t="s">
        <v>38</v>
      </c>
      <c r="B365">
        <v>2025030</v>
      </c>
      <c r="C365" t="s">
        <v>87</v>
      </c>
      <c r="D365">
        <v>2</v>
      </c>
      <c r="E365" t="s">
        <v>90</v>
      </c>
      <c r="F365">
        <v>1200</v>
      </c>
      <c r="G365" t="s">
        <v>98</v>
      </c>
      <c r="H365" t="s">
        <v>130</v>
      </c>
      <c r="I365" t="s">
        <v>446</v>
      </c>
      <c r="J365" t="s">
        <v>449</v>
      </c>
      <c r="K365">
        <v>23.83</v>
      </c>
      <c r="L365">
        <v>46.87</v>
      </c>
      <c r="M365" t="s">
        <v>505</v>
      </c>
      <c r="Q365">
        <v>4</v>
      </c>
      <c r="R365">
        <v>4</v>
      </c>
      <c r="S365" t="s">
        <v>1373</v>
      </c>
      <c r="T365" t="s">
        <v>2560</v>
      </c>
      <c r="U365" t="s">
        <v>3414</v>
      </c>
      <c r="V365" t="s">
        <v>3451</v>
      </c>
      <c r="W365">
        <v>126</v>
      </c>
      <c r="X365">
        <v>1079</v>
      </c>
      <c r="Y365">
        <v>3</v>
      </c>
      <c r="Z365" t="s">
        <v>3524</v>
      </c>
      <c r="AA365" t="s">
        <v>3918</v>
      </c>
      <c r="AB365" t="s">
        <v>512</v>
      </c>
      <c r="AC365">
        <v>11</v>
      </c>
    </row>
    <row r="366" spans="1:29" x14ac:dyDescent="0.25">
      <c r="A366" t="s">
        <v>38</v>
      </c>
      <c r="B366">
        <v>2025030</v>
      </c>
      <c r="C366" t="s">
        <v>87</v>
      </c>
      <c r="D366">
        <v>2</v>
      </c>
      <c r="E366" t="s">
        <v>90</v>
      </c>
      <c r="F366">
        <v>1200</v>
      </c>
      <c r="G366" t="s">
        <v>98</v>
      </c>
      <c r="H366" t="s">
        <v>130</v>
      </c>
      <c r="I366" t="s">
        <v>446</v>
      </c>
      <c r="J366" t="s">
        <v>449</v>
      </c>
      <c r="K366">
        <v>23.83</v>
      </c>
      <c r="L366">
        <v>46.87</v>
      </c>
      <c r="M366" t="s">
        <v>505</v>
      </c>
      <c r="Q366">
        <v>5</v>
      </c>
      <c r="R366">
        <v>5</v>
      </c>
      <c r="S366" t="s">
        <v>1374</v>
      </c>
      <c r="T366" t="s">
        <v>2561</v>
      </c>
      <c r="U366" t="s">
        <v>3404</v>
      </c>
      <c r="V366" t="s">
        <v>3444</v>
      </c>
      <c r="W366">
        <v>124</v>
      </c>
      <c r="X366">
        <v>993</v>
      </c>
      <c r="Y366">
        <v>4</v>
      </c>
      <c r="Z366" t="s">
        <v>3514</v>
      </c>
      <c r="AA366" t="s">
        <v>3919</v>
      </c>
      <c r="AB366" t="s">
        <v>6985</v>
      </c>
      <c r="AC366">
        <v>38</v>
      </c>
    </row>
    <row r="367" spans="1:29" x14ac:dyDescent="0.25">
      <c r="A367" t="s">
        <v>38</v>
      </c>
      <c r="B367">
        <v>2025030</v>
      </c>
      <c r="C367" t="s">
        <v>87</v>
      </c>
      <c r="D367">
        <v>2</v>
      </c>
      <c r="E367" t="s">
        <v>90</v>
      </c>
      <c r="F367">
        <v>1200</v>
      </c>
      <c r="G367" t="s">
        <v>98</v>
      </c>
      <c r="H367" t="s">
        <v>130</v>
      </c>
      <c r="I367" t="s">
        <v>446</v>
      </c>
      <c r="J367" t="s">
        <v>449</v>
      </c>
      <c r="K367">
        <v>23.83</v>
      </c>
      <c r="L367">
        <v>46.87</v>
      </c>
      <c r="M367" t="s">
        <v>505</v>
      </c>
      <c r="Q367">
        <v>6</v>
      </c>
      <c r="R367">
        <v>12</v>
      </c>
      <c r="S367" t="s">
        <v>1375</v>
      </c>
      <c r="T367" t="s">
        <v>2562</v>
      </c>
      <c r="U367" t="s">
        <v>3398</v>
      </c>
      <c r="V367" t="s">
        <v>3440</v>
      </c>
      <c r="W367">
        <v>116</v>
      </c>
      <c r="X367">
        <v>1066</v>
      </c>
      <c r="Y367">
        <v>1</v>
      </c>
      <c r="Z367" t="s">
        <v>3496</v>
      </c>
      <c r="AA367" t="s">
        <v>3920</v>
      </c>
      <c r="AB367" t="s">
        <v>7033</v>
      </c>
      <c r="AC367">
        <v>2.7</v>
      </c>
    </row>
    <row r="368" spans="1:29" x14ac:dyDescent="0.25">
      <c r="A368" t="s">
        <v>38</v>
      </c>
      <c r="B368">
        <v>2025030</v>
      </c>
      <c r="C368" t="s">
        <v>87</v>
      </c>
      <c r="D368">
        <v>2</v>
      </c>
      <c r="E368" t="s">
        <v>90</v>
      </c>
      <c r="F368">
        <v>1200</v>
      </c>
      <c r="G368" t="s">
        <v>98</v>
      </c>
      <c r="H368" t="s">
        <v>130</v>
      </c>
      <c r="I368" t="s">
        <v>446</v>
      </c>
      <c r="J368" t="s">
        <v>449</v>
      </c>
      <c r="K368">
        <v>23.83</v>
      </c>
      <c r="L368">
        <v>46.87</v>
      </c>
      <c r="M368" t="s">
        <v>505</v>
      </c>
      <c r="Q368">
        <v>7</v>
      </c>
      <c r="R368">
        <v>7</v>
      </c>
      <c r="S368" t="s">
        <v>1376</v>
      </c>
      <c r="T368" t="s">
        <v>2563</v>
      </c>
      <c r="U368" t="s">
        <v>3400</v>
      </c>
      <c r="V368" t="s">
        <v>3459</v>
      </c>
      <c r="W368">
        <v>123</v>
      </c>
      <c r="X368">
        <v>1078</v>
      </c>
      <c r="Y368">
        <v>7</v>
      </c>
      <c r="Z368" t="s">
        <v>3498</v>
      </c>
      <c r="AA368" t="s">
        <v>3832</v>
      </c>
      <c r="AB368" t="s">
        <v>6956</v>
      </c>
      <c r="AC368">
        <v>119</v>
      </c>
    </row>
    <row r="369" spans="1:29" x14ac:dyDescent="0.25">
      <c r="A369" t="s">
        <v>38</v>
      </c>
      <c r="B369">
        <v>2025030</v>
      </c>
      <c r="C369" t="s">
        <v>87</v>
      </c>
      <c r="D369">
        <v>2</v>
      </c>
      <c r="E369" t="s">
        <v>90</v>
      </c>
      <c r="F369">
        <v>1200</v>
      </c>
      <c r="G369" t="s">
        <v>98</v>
      </c>
      <c r="H369" t="s">
        <v>130</v>
      </c>
      <c r="I369" t="s">
        <v>446</v>
      </c>
      <c r="J369" t="s">
        <v>449</v>
      </c>
      <c r="K369">
        <v>23.83</v>
      </c>
      <c r="L369">
        <v>46.87</v>
      </c>
      <c r="M369" t="s">
        <v>505</v>
      </c>
      <c r="Q369">
        <v>8</v>
      </c>
      <c r="R369">
        <v>3</v>
      </c>
      <c r="S369" t="s">
        <v>1377</v>
      </c>
      <c r="T369" t="s">
        <v>2564</v>
      </c>
      <c r="U369" t="s">
        <v>3401</v>
      </c>
      <c r="V369" t="s">
        <v>3446</v>
      </c>
      <c r="W369">
        <v>127</v>
      </c>
      <c r="X369">
        <v>1117</v>
      </c>
      <c r="Y369">
        <v>10</v>
      </c>
      <c r="Z369" t="s">
        <v>3491</v>
      </c>
      <c r="AA369" t="s">
        <v>3921</v>
      </c>
      <c r="AB369" t="s">
        <v>7034</v>
      </c>
      <c r="AC369">
        <v>13</v>
      </c>
    </row>
    <row r="370" spans="1:29" x14ac:dyDescent="0.25">
      <c r="A370" t="s">
        <v>38</v>
      </c>
      <c r="B370">
        <v>2025030</v>
      </c>
      <c r="C370" t="s">
        <v>87</v>
      </c>
      <c r="D370">
        <v>2</v>
      </c>
      <c r="E370" t="s">
        <v>90</v>
      </c>
      <c r="F370">
        <v>1200</v>
      </c>
      <c r="G370" t="s">
        <v>98</v>
      </c>
      <c r="H370" t="s">
        <v>130</v>
      </c>
      <c r="I370" t="s">
        <v>446</v>
      </c>
      <c r="J370" t="s">
        <v>449</v>
      </c>
      <c r="K370">
        <v>23.83</v>
      </c>
      <c r="L370">
        <v>46.87</v>
      </c>
      <c r="M370" t="s">
        <v>505</v>
      </c>
      <c r="Q370">
        <v>9</v>
      </c>
      <c r="R370">
        <v>8</v>
      </c>
      <c r="S370" t="s">
        <v>1378</v>
      </c>
      <c r="T370" t="s">
        <v>2565</v>
      </c>
      <c r="U370" t="s">
        <v>3407</v>
      </c>
      <c r="V370" t="s">
        <v>3450</v>
      </c>
      <c r="W370">
        <v>123</v>
      </c>
      <c r="X370">
        <v>1089</v>
      </c>
      <c r="Y370">
        <v>6</v>
      </c>
      <c r="Z370" t="s">
        <v>3492</v>
      </c>
      <c r="AA370" t="s">
        <v>3922</v>
      </c>
      <c r="AB370" t="s">
        <v>6964</v>
      </c>
      <c r="AC370">
        <v>13</v>
      </c>
    </row>
    <row r="371" spans="1:29" x14ac:dyDescent="0.25">
      <c r="A371" t="s">
        <v>38</v>
      </c>
      <c r="B371">
        <v>2025030</v>
      </c>
      <c r="C371" t="s">
        <v>87</v>
      </c>
      <c r="D371">
        <v>2</v>
      </c>
      <c r="E371" t="s">
        <v>90</v>
      </c>
      <c r="F371">
        <v>1200</v>
      </c>
      <c r="G371" t="s">
        <v>98</v>
      </c>
      <c r="H371" t="s">
        <v>130</v>
      </c>
      <c r="I371" t="s">
        <v>446</v>
      </c>
      <c r="J371" t="s">
        <v>449</v>
      </c>
      <c r="K371">
        <v>23.83</v>
      </c>
      <c r="L371">
        <v>46.87</v>
      </c>
      <c r="M371" t="s">
        <v>505</v>
      </c>
      <c r="Q371">
        <v>10</v>
      </c>
      <c r="R371">
        <v>9</v>
      </c>
      <c r="S371" t="s">
        <v>1379</v>
      </c>
      <c r="T371" t="s">
        <v>2566</v>
      </c>
      <c r="U371" t="s">
        <v>3397</v>
      </c>
      <c r="V371" t="s">
        <v>3449</v>
      </c>
      <c r="W371">
        <v>122</v>
      </c>
      <c r="X371">
        <v>1113</v>
      </c>
      <c r="Y371">
        <v>11</v>
      </c>
      <c r="Z371" t="s">
        <v>3493</v>
      </c>
      <c r="AA371" t="s">
        <v>3923</v>
      </c>
      <c r="AB371" t="s">
        <v>7035</v>
      </c>
      <c r="AC371">
        <v>6.6</v>
      </c>
    </row>
    <row r="372" spans="1:29" x14ac:dyDescent="0.25">
      <c r="A372" t="s">
        <v>38</v>
      </c>
      <c r="B372">
        <v>2025030</v>
      </c>
      <c r="C372" t="s">
        <v>87</v>
      </c>
      <c r="D372">
        <v>2</v>
      </c>
      <c r="E372" t="s">
        <v>90</v>
      </c>
      <c r="F372">
        <v>1200</v>
      </c>
      <c r="G372" t="s">
        <v>98</v>
      </c>
      <c r="H372" t="s">
        <v>130</v>
      </c>
      <c r="I372" t="s">
        <v>446</v>
      </c>
      <c r="J372" t="s">
        <v>449</v>
      </c>
      <c r="K372">
        <v>23.83</v>
      </c>
      <c r="L372">
        <v>46.87</v>
      </c>
      <c r="M372" t="s">
        <v>505</v>
      </c>
      <c r="Q372">
        <v>11</v>
      </c>
      <c r="R372">
        <v>1</v>
      </c>
      <c r="S372" t="s">
        <v>1380</v>
      </c>
      <c r="T372" t="s">
        <v>2567</v>
      </c>
      <c r="U372" t="s">
        <v>3412</v>
      </c>
      <c r="V372" t="s">
        <v>3458</v>
      </c>
      <c r="W372">
        <v>135</v>
      </c>
      <c r="X372">
        <v>1062</v>
      </c>
      <c r="Y372">
        <v>8</v>
      </c>
      <c r="Z372" t="s">
        <v>3527</v>
      </c>
      <c r="AA372" t="s">
        <v>3924</v>
      </c>
      <c r="AB372" t="s">
        <v>7036</v>
      </c>
      <c r="AC372">
        <v>61</v>
      </c>
    </row>
    <row r="373" spans="1:29" x14ac:dyDescent="0.25">
      <c r="A373" t="s">
        <v>38</v>
      </c>
      <c r="B373">
        <v>2025030</v>
      </c>
      <c r="C373" t="s">
        <v>87</v>
      </c>
      <c r="D373">
        <v>2</v>
      </c>
      <c r="E373" t="s">
        <v>90</v>
      </c>
      <c r="F373">
        <v>1200</v>
      </c>
      <c r="G373" t="s">
        <v>98</v>
      </c>
      <c r="H373" t="s">
        <v>130</v>
      </c>
      <c r="I373" t="s">
        <v>446</v>
      </c>
      <c r="J373" t="s">
        <v>449</v>
      </c>
      <c r="K373">
        <v>23.83</v>
      </c>
      <c r="L373">
        <v>46.87</v>
      </c>
      <c r="M373" t="s">
        <v>505</v>
      </c>
      <c r="Q373">
        <v>12</v>
      </c>
      <c r="R373">
        <v>11</v>
      </c>
      <c r="S373" t="s">
        <v>1381</v>
      </c>
      <c r="T373" t="s">
        <v>2568</v>
      </c>
      <c r="U373" t="s">
        <v>3408</v>
      </c>
      <c r="V373" t="s">
        <v>3457</v>
      </c>
      <c r="W373">
        <v>118</v>
      </c>
      <c r="X373">
        <v>1115</v>
      </c>
      <c r="Y373">
        <v>12</v>
      </c>
      <c r="Z373" t="s">
        <v>3536</v>
      </c>
      <c r="AA373" t="s">
        <v>3925</v>
      </c>
      <c r="AB373" t="s">
        <v>7037</v>
      </c>
      <c r="AC373">
        <v>96</v>
      </c>
    </row>
    <row r="374" spans="1:29" x14ac:dyDescent="0.25">
      <c r="A374" t="s">
        <v>38</v>
      </c>
      <c r="B374">
        <v>2025031</v>
      </c>
      <c r="C374" t="s">
        <v>87</v>
      </c>
      <c r="D374">
        <v>3</v>
      </c>
      <c r="E374" t="s">
        <v>90</v>
      </c>
      <c r="F374">
        <v>1800</v>
      </c>
      <c r="G374" t="s">
        <v>100</v>
      </c>
      <c r="H374" t="s">
        <v>131</v>
      </c>
      <c r="I374" t="s">
        <v>446</v>
      </c>
      <c r="J374" t="s">
        <v>449</v>
      </c>
      <c r="K374">
        <v>13.4</v>
      </c>
      <c r="L374">
        <v>36.01</v>
      </c>
      <c r="M374" t="s">
        <v>506</v>
      </c>
      <c r="N374" t="s">
        <v>809</v>
      </c>
      <c r="O374" t="s">
        <v>978</v>
      </c>
      <c r="Q374">
        <v>1</v>
      </c>
      <c r="R374">
        <v>8</v>
      </c>
      <c r="S374" t="s">
        <v>1382</v>
      </c>
      <c r="T374" t="s">
        <v>2569</v>
      </c>
      <c r="U374" t="s">
        <v>3398</v>
      </c>
      <c r="V374" t="s">
        <v>3457</v>
      </c>
      <c r="W374">
        <v>121</v>
      </c>
      <c r="X374">
        <v>1175</v>
      </c>
      <c r="Y374">
        <v>10</v>
      </c>
      <c r="Z374" t="s">
        <v>3478</v>
      </c>
      <c r="AA374" t="s">
        <v>3926</v>
      </c>
      <c r="AB374" t="s">
        <v>978</v>
      </c>
      <c r="AC374">
        <v>15</v>
      </c>
    </row>
    <row r="375" spans="1:29" x14ac:dyDescent="0.25">
      <c r="A375" t="s">
        <v>38</v>
      </c>
      <c r="B375">
        <v>2025031</v>
      </c>
      <c r="C375" t="s">
        <v>87</v>
      </c>
      <c r="D375">
        <v>3</v>
      </c>
      <c r="E375" t="s">
        <v>90</v>
      </c>
      <c r="F375">
        <v>1800</v>
      </c>
      <c r="G375" t="s">
        <v>100</v>
      </c>
      <c r="H375" t="s">
        <v>131</v>
      </c>
      <c r="I375" t="s">
        <v>446</v>
      </c>
      <c r="J375" t="s">
        <v>449</v>
      </c>
      <c r="K375">
        <v>13.4</v>
      </c>
      <c r="L375">
        <v>36.01</v>
      </c>
      <c r="M375" t="s">
        <v>506</v>
      </c>
      <c r="N375" t="s">
        <v>809</v>
      </c>
      <c r="O375" t="s">
        <v>978</v>
      </c>
      <c r="Q375">
        <v>2</v>
      </c>
      <c r="R375">
        <v>2</v>
      </c>
      <c r="S375" t="s">
        <v>1383</v>
      </c>
      <c r="T375" t="s">
        <v>2570</v>
      </c>
      <c r="U375" t="s">
        <v>3401</v>
      </c>
      <c r="V375" t="s">
        <v>3447</v>
      </c>
      <c r="W375">
        <v>130</v>
      </c>
      <c r="X375">
        <v>1008</v>
      </c>
      <c r="Y375">
        <v>9</v>
      </c>
      <c r="Z375" t="s">
        <v>3480</v>
      </c>
      <c r="AA375" t="s">
        <v>3927</v>
      </c>
      <c r="AB375" t="s">
        <v>7038</v>
      </c>
      <c r="AC375">
        <v>5.7</v>
      </c>
    </row>
    <row r="376" spans="1:29" x14ac:dyDescent="0.25">
      <c r="A376" t="s">
        <v>38</v>
      </c>
      <c r="B376">
        <v>2025031</v>
      </c>
      <c r="C376" t="s">
        <v>87</v>
      </c>
      <c r="D376">
        <v>3</v>
      </c>
      <c r="E376" t="s">
        <v>90</v>
      </c>
      <c r="F376">
        <v>1800</v>
      </c>
      <c r="G376" t="s">
        <v>100</v>
      </c>
      <c r="H376" t="s">
        <v>131</v>
      </c>
      <c r="I376" t="s">
        <v>446</v>
      </c>
      <c r="J376" t="s">
        <v>449</v>
      </c>
      <c r="K376">
        <v>13.4</v>
      </c>
      <c r="L376">
        <v>36.01</v>
      </c>
      <c r="M376" t="s">
        <v>506</v>
      </c>
      <c r="N376" t="s">
        <v>809</v>
      </c>
      <c r="O376" t="s">
        <v>978</v>
      </c>
      <c r="Q376">
        <v>3</v>
      </c>
      <c r="R376">
        <v>3</v>
      </c>
      <c r="S376" t="s">
        <v>1384</v>
      </c>
      <c r="T376" t="s">
        <v>2571</v>
      </c>
      <c r="U376" t="s">
        <v>3407</v>
      </c>
      <c r="V376" t="s">
        <v>3459</v>
      </c>
      <c r="W376">
        <v>127</v>
      </c>
      <c r="X376">
        <v>1138</v>
      </c>
      <c r="Y376">
        <v>4</v>
      </c>
      <c r="Z376" t="s">
        <v>3506</v>
      </c>
      <c r="AA376" t="s">
        <v>3928</v>
      </c>
      <c r="AB376" t="s">
        <v>7039</v>
      </c>
      <c r="AC376">
        <v>18</v>
      </c>
    </row>
    <row r="377" spans="1:29" x14ac:dyDescent="0.25">
      <c r="A377" t="s">
        <v>38</v>
      </c>
      <c r="B377">
        <v>2025031</v>
      </c>
      <c r="C377" t="s">
        <v>87</v>
      </c>
      <c r="D377">
        <v>3</v>
      </c>
      <c r="E377" t="s">
        <v>90</v>
      </c>
      <c r="F377">
        <v>1800</v>
      </c>
      <c r="G377" t="s">
        <v>100</v>
      </c>
      <c r="H377" t="s">
        <v>131</v>
      </c>
      <c r="I377" t="s">
        <v>446</v>
      </c>
      <c r="J377" t="s">
        <v>449</v>
      </c>
      <c r="K377">
        <v>13.4</v>
      </c>
      <c r="L377">
        <v>36.01</v>
      </c>
      <c r="M377" t="s">
        <v>506</v>
      </c>
      <c r="N377" t="s">
        <v>809</v>
      </c>
      <c r="O377" t="s">
        <v>978</v>
      </c>
      <c r="Q377">
        <v>4</v>
      </c>
      <c r="R377">
        <v>6</v>
      </c>
      <c r="S377" t="s">
        <v>1385</v>
      </c>
      <c r="T377" t="s">
        <v>2572</v>
      </c>
      <c r="U377" t="s">
        <v>3410</v>
      </c>
      <c r="V377" t="s">
        <v>3446</v>
      </c>
      <c r="W377">
        <v>123</v>
      </c>
      <c r="X377">
        <v>1069</v>
      </c>
      <c r="Y377">
        <v>3</v>
      </c>
      <c r="Z377" t="s">
        <v>3481</v>
      </c>
      <c r="AA377" t="s">
        <v>3929</v>
      </c>
      <c r="AB377" t="s">
        <v>7040</v>
      </c>
      <c r="AC377">
        <v>36</v>
      </c>
    </row>
    <row r="378" spans="1:29" x14ac:dyDescent="0.25">
      <c r="A378" t="s">
        <v>38</v>
      </c>
      <c r="B378">
        <v>2025031</v>
      </c>
      <c r="C378" t="s">
        <v>87</v>
      </c>
      <c r="D378">
        <v>3</v>
      </c>
      <c r="E378" t="s">
        <v>90</v>
      </c>
      <c r="F378">
        <v>1800</v>
      </c>
      <c r="G378" t="s">
        <v>100</v>
      </c>
      <c r="H378" t="s">
        <v>131</v>
      </c>
      <c r="I378" t="s">
        <v>446</v>
      </c>
      <c r="J378" t="s">
        <v>449</v>
      </c>
      <c r="K378">
        <v>13.4</v>
      </c>
      <c r="L378">
        <v>36.01</v>
      </c>
      <c r="M378" t="s">
        <v>506</v>
      </c>
      <c r="N378" t="s">
        <v>809</v>
      </c>
      <c r="O378" t="s">
        <v>978</v>
      </c>
      <c r="Q378">
        <v>5</v>
      </c>
      <c r="R378">
        <v>10</v>
      </c>
      <c r="S378" t="s">
        <v>1386</v>
      </c>
      <c r="T378" t="s">
        <v>2573</v>
      </c>
      <c r="U378" t="s">
        <v>3415</v>
      </c>
      <c r="V378" t="s">
        <v>3452</v>
      </c>
      <c r="W378">
        <v>120</v>
      </c>
      <c r="X378">
        <v>1114</v>
      </c>
      <c r="Y378">
        <v>7</v>
      </c>
      <c r="Z378" t="s">
        <v>3524</v>
      </c>
      <c r="AA378" t="s">
        <v>3930</v>
      </c>
      <c r="AB378" t="s">
        <v>7041</v>
      </c>
      <c r="AC378">
        <v>6.7</v>
      </c>
    </row>
    <row r="379" spans="1:29" x14ac:dyDescent="0.25">
      <c r="A379" t="s">
        <v>38</v>
      </c>
      <c r="B379">
        <v>2025031</v>
      </c>
      <c r="C379" t="s">
        <v>87</v>
      </c>
      <c r="D379">
        <v>3</v>
      </c>
      <c r="E379" t="s">
        <v>90</v>
      </c>
      <c r="F379">
        <v>1800</v>
      </c>
      <c r="G379" t="s">
        <v>100</v>
      </c>
      <c r="H379" t="s">
        <v>131</v>
      </c>
      <c r="I379" t="s">
        <v>446</v>
      </c>
      <c r="J379" t="s">
        <v>449</v>
      </c>
      <c r="K379">
        <v>13.4</v>
      </c>
      <c r="L379">
        <v>36.01</v>
      </c>
      <c r="M379" t="s">
        <v>506</v>
      </c>
      <c r="N379" t="s">
        <v>809</v>
      </c>
      <c r="O379" t="s">
        <v>978</v>
      </c>
      <c r="Q379">
        <v>6</v>
      </c>
      <c r="R379">
        <v>9</v>
      </c>
      <c r="S379" t="s">
        <v>1216</v>
      </c>
      <c r="T379" t="s">
        <v>2403</v>
      </c>
      <c r="U379" t="s">
        <v>3411</v>
      </c>
      <c r="V379" t="s">
        <v>3451</v>
      </c>
      <c r="W379">
        <v>120</v>
      </c>
      <c r="X379">
        <v>1161</v>
      </c>
      <c r="Y379">
        <v>5</v>
      </c>
      <c r="Z379" t="s">
        <v>3514</v>
      </c>
      <c r="AA379" t="s">
        <v>3931</v>
      </c>
      <c r="AB379" t="s">
        <v>1001</v>
      </c>
      <c r="AC379">
        <v>4.4000000000000004</v>
      </c>
    </row>
    <row r="380" spans="1:29" x14ac:dyDescent="0.25">
      <c r="A380" t="s">
        <v>38</v>
      </c>
      <c r="B380">
        <v>2025031</v>
      </c>
      <c r="C380" t="s">
        <v>87</v>
      </c>
      <c r="D380">
        <v>3</v>
      </c>
      <c r="E380" t="s">
        <v>90</v>
      </c>
      <c r="F380">
        <v>1800</v>
      </c>
      <c r="G380" t="s">
        <v>100</v>
      </c>
      <c r="H380" t="s">
        <v>131</v>
      </c>
      <c r="I380" t="s">
        <v>446</v>
      </c>
      <c r="J380" t="s">
        <v>449</v>
      </c>
      <c r="K380">
        <v>13.4</v>
      </c>
      <c r="L380">
        <v>36.01</v>
      </c>
      <c r="M380" t="s">
        <v>506</v>
      </c>
      <c r="N380" t="s">
        <v>809</v>
      </c>
      <c r="O380" t="s">
        <v>978</v>
      </c>
      <c r="Q380">
        <v>7</v>
      </c>
      <c r="R380">
        <v>4</v>
      </c>
      <c r="S380" t="s">
        <v>1193</v>
      </c>
      <c r="T380" t="s">
        <v>2380</v>
      </c>
      <c r="U380" t="s">
        <v>3400</v>
      </c>
      <c r="V380" t="s">
        <v>3446</v>
      </c>
      <c r="W380">
        <v>126</v>
      </c>
      <c r="X380">
        <v>1081</v>
      </c>
      <c r="Y380">
        <v>6</v>
      </c>
      <c r="Z380" t="s">
        <v>3497</v>
      </c>
      <c r="AA380" t="s">
        <v>3932</v>
      </c>
      <c r="AB380" t="s">
        <v>7042</v>
      </c>
      <c r="AC380">
        <v>23</v>
      </c>
    </row>
    <row r="381" spans="1:29" x14ac:dyDescent="0.25">
      <c r="A381" t="s">
        <v>38</v>
      </c>
      <c r="B381">
        <v>2025031</v>
      </c>
      <c r="C381" t="s">
        <v>87</v>
      </c>
      <c r="D381">
        <v>3</v>
      </c>
      <c r="E381" t="s">
        <v>90</v>
      </c>
      <c r="F381">
        <v>1800</v>
      </c>
      <c r="G381" t="s">
        <v>100</v>
      </c>
      <c r="H381" t="s">
        <v>131</v>
      </c>
      <c r="I381" t="s">
        <v>446</v>
      </c>
      <c r="J381" t="s">
        <v>449</v>
      </c>
      <c r="K381">
        <v>13.4</v>
      </c>
      <c r="L381">
        <v>36.01</v>
      </c>
      <c r="M381" t="s">
        <v>506</v>
      </c>
      <c r="N381" t="s">
        <v>809</v>
      </c>
      <c r="O381" t="s">
        <v>978</v>
      </c>
      <c r="Q381">
        <v>8</v>
      </c>
      <c r="R381">
        <v>7</v>
      </c>
      <c r="S381" t="s">
        <v>1387</v>
      </c>
      <c r="T381" t="s">
        <v>2574</v>
      </c>
      <c r="U381" t="s">
        <v>3404</v>
      </c>
      <c r="V381" t="s">
        <v>3444</v>
      </c>
      <c r="W381">
        <v>123</v>
      </c>
      <c r="X381">
        <v>1003</v>
      </c>
      <c r="Y381">
        <v>8</v>
      </c>
      <c r="Z381" t="s">
        <v>3497</v>
      </c>
      <c r="AA381" t="s">
        <v>3933</v>
      </c>
      <c r="AB381" t="s">
        <v>7043</v>
      </c>
      <c r="AC381">
        <v>36</v>
      </c>
    </row>
    <row r="382" spans="1:29" x14ac:dyDescent="0.25">
      <c r="A382" t="s">
        <v>38</v>
      </c>
      <c r="B382">
        <v>2025031</v>
      </c>
      <c r="C382" t="s">
        <v>87</v>
      </c>
      <c r="D382">
        <v>3</v>
      </c>
      <c r="E382" t="s">
        <v>90</v>
      </c>
      <c r="F382">
        <v>1800</v>
      </c>
      <c r="G382" t="s">
        <v>100</v>
      </c>
      <c r="H382" t="s">
        <v>131</v>
      </c>
      <c r="I382" t="s">
        <v>446</v>
      </c>
      <c r="J382" t="s">
        <v>449</v>
      </c>
      <c r="K382">
        <v>13.4</v>
      </c>
      <c r="L382">
        <v>36.01</v>
      </c>
      <c r="M382" t="s">
        <v>506</v>
      </c>
      <c r="N382" t="s">
        <v>809</v>
      </c>
      <c r="O382" t="s">
        <v>978</v>
      </c>
      <c r="Q382">
        <v>9</v>
      </c>
      <c r="R382">
        <v>1</v>
      </c>
      <c r="S382" t="s">
        <v>1209</v>
      </c>
      <c r="T382" t="s">
        <v>2396</v>
      </c>
      <c r="U382" t="s">
        <v>3403</v>
      </c>
      <c r="V382" t="s">
        <v>3443</v>
      </c>
      <c r="W382">
        <v>135</v>
      </c>
      <c r="X382">
        <v>1188</v>
      </c>
      <c r="Y382">
        <v>11</v>
      </c>
      <c r="Z382" t="s">
        <v>3507</v>
      </c>
      <c r="AA382" t="s">
        <v>3934</v>
      </c>
      <c r="AB382" t="s">
        <v>7044</v>
      </c>
      <c r="AC382">
        <v>7.9</v>
      </c>
    </row>
    <row r="383" spans="1:29" x14ac:dyDescent="0.25">
      <c r="A383" t="s">
        <v>38</v>
      </c>
      <c r="B383">
        <v>2025031</v>
      </c>
      <c r="C383" t="s">
        <v>87</v>
      </c>
      <c r="D383">
        <v>3</v>
      </c>
      <c r="E383" t="s">
        <v>90</v>
      </c>
      <c r="F383">
        <v>1800</v>
      </c>
      <c r="G383" t="s">
        <v>100</v>
      </c>
      <c r="H383" t="s">
        <v>131</v>
      </c>
      <c r="I383" t="s">
        <v>446</v>
      </c>
      <c r="J383" t="s">
        <v>449</v>
      </c>
      <c r="K383">
        <v>13.4</v>
      </c>
      <c r="L383">
        <v>36.01</v>
      </c>
      <c r="M383" t="s">
        <v>506</v>
      </c>
      <c r="N383" t="s">
        <v>809</v>
      </c>
      <c r="O383" t="s">
        <v>978</v>
      </c>
      <c r="Q383">
        <v>10</v>
      </c>
      <c r="R383">
        <v>11</v>
      </c>
      <c r="S383" t="s">
        <v>1087</v>
      </c>
      <c r="T383" t="s">
        <v>2274</v>
      </c>
      <c r="U383" t="s">
        <v>3419</v>
      </c>
      <c r="V383" t="s">
        <v>3455</v>
      </c>
      <c r="W383">
        <v>120</v>
      </c>
      <c r="X383">
        <v>1139</v>
      </c>
      <c r="Y383">
        <v>2</v>
      </c>
      <c r="Z383" t="s">
        <v>3499</v>
      </c>
      <c r="AA383" t="s">
        <v>3935</v>
      </c>
      <c r="AB383" t="s">
        <v>7045</v>
      </c>
      <c r="AC383">
        <v>10</v>
      </c>
    </row>
    <row r="384" spans="1:29" x14ac:dyDescent="0.25">
      <c r="A384" t="s">
        <v>38</v>
      </c>
      <c r="B384">
        <v>2025031</v>
      </c>
      <c r="C384" t="s">
        <v>87</v>
      </c>
      <c r="D384">
        <v>3</v>
      </c>
      <c r="E384" t="s">
        <v>90</v>
      </c>
      <c r="F384">
        <v>1800</v>
      </c>
      <c r="G384" t="s">
        <v>100</v>
      </c>
      <c r="H384" t="s">
        <v>131</v>
      </c>
      <c r="I384" t="s">
        <v>446</v>
      </c>
      <c r="J384" t="s">
        <v>449</v>
      </c>
      <c r="K384">
        <v>13.4</v>
      </c>
      <c r="L384">
        <v>36.01</v>
      </c>
      <c r="M384" t="s">
        <v>506</v>
      </c>
      <c r="N384" t="s">
        <v>809</v>
      </c>
      <c r="O384" t="s">
        <v>978</v>
      </c>
      <c r="Q384">
        <v>11</v>
      </c>
      <c r="R384">
        <v>5</v>
      </c>
      <c r="S384" t="s">
        <v>1388</v>
      </c>
      <c r="T384" t="s">
        <v>2575</v>
      </c>
      <c r="U384" t="s">
        <v>3417</v>
      </c>
      <c r="V384" t="s">
        <v>3456</v>
      </c>
      <c r="W384">
        <v>125</v>
      </c>
      <c r="X384">
        <v>1185</v>
      </c>
      <c r="Y384">
        <v>12</v>
      </c>
      <c r="Z384" t="s">
        <v>3516</v>
      </c>
      <c r="AA384" t="s">
        <v>3936</v>
      </c>
      <c r="AB384" t="s">
        <v>7046</v>
      </c>
      <c r="AC384">
        <v>16</v>
      </c>
    </row>
    <row r="385" spans="1:29" x14ac:dyDescent="0.25">
      <c r="A385" t="s">
        <v>38</v>
      </c>
      <c r="B385">
        <v>2025031</v>
      </c>
      <c r="C385" t="s">
        <v>87</v>
      </c>
      <c r="D385">
        <v>3</v>
      </c>
      <c r="E385" t="s">
        <v>90</v>
      </c>
      <c r="F385">
        <v>1800</v>
      </c>
      <c r="G385" t="s">
        <v>100</v>
      </c>
      <c r="H385" t="s">
        <v>131</v>
      </c>
      <c r="I385" t="s">
        <v>446</v>
      </c>
      <c r="J385" t="s">
        <v>449</v>
      </c>
      <c r="K385">
        <v>13.4</v>
      </c>
      <c r="L385">
        <v>36.01</v>
      </c>
      <c r="M385" t="s">
        <v>506</v>
      </c>
      <c r="N385" t="s">
        <v>809</v>
      </c>
      <c r="O385" t="s">
        <v>978</v>
      </c>
      <c r="Q385">
        <v>12</v>
      </c>
      <c r="R385">
        <v>12</v>
      </c>
      <c r="S385" t="s">
        <v>1389</v>
      </c>
      <c r="T385" t="s">
        <v>2576</v>
      </c>
      <c r="U385" t="s">
        <v>3409</v>
      </c>
      <c r="V385" t="s">
        <v>3456</v>
      </c>
      <c r="W385">
        <v>117</v>
      </c>
      <c r="X385">
        <v>1234</v>
      </c>
      <c r="Y385">
        <v>1</v>
      </c>
      <c r="Z385" t="s">
        <v>3525</v>
      </c>
      <c r="AA385" t="s">
        <v>3937</v>
      </c>
      <c r="AB385" t="s">
        <v>7047</v>
      </c>
      <c r="AC385">
        <v>5.9</v>
      </c>
    </row>
    <row r="386" spans="1:29" x14ac:dyDescent="0.25">
      <c r="A386" t="s">
        <v>38</v>
      </c>
      <c r="B386">
        <v>2025032</v>
      </c>
      <c r="C386" t="s">
        <v>87</v>
      </c>
      <c r="D386">
        <v>4</v>
      </c>
      <c r="E386" t="s">
        <v>92</v>
      </c>
      <c r="F386">
        <v>1650</v>
      </c>
      <c r="G386" t="s">
        <v>100</v>
      </c>
      <c r="H386" t="s">
        <v>132</v>
      </c>
      <c r="I386" t="s">
        <v>446</v>
      </c>
      <c r="J386" t="s">
        <v>449</v>
      </c>
      <c r="K386">
        <v>28.64</v>
      </c>
      <c r="L386">
        <v>52.42</v>
      </c>
      <c r="M386" t="s">
        <v>507</v>
      </c>
      <c r="N386" t="s">
        <v>810</v>
      </c>
      <c r="Q386">
        <v>1</v>
      </c>
      <c r="R386">
        <v>5</v>
      </c>
      <c r="S386" t="s">
        <v>1390</v>
      </c>
      <c r="T386" t="s">
        <v>2577</v>
      </c>
      <c r="U386" t="s">
        <v>3403</v>
      </c>
      <c r="V386" t="s">
        <v>3445</v>
      </c>
      <c r="W386">
        <v>127</v>
      </c>
      <c r="X386">
        <v>1182</v>
      </c>
      <c r="Y386">
        <v>5</v>
      </c>
      <c r="Z386" t="s">
        <v>3478</v>
      </c>
      <c r="AA386" t="s">
        <v>3938</v>
      </c>
      <c r="AB386" t="s">
        <v>810</v>
      </c>
      <c r="AC386">
        <v>10</v>
      </c>
    </row>
    <row r="387" spans="1:29" x14ac:dyDescent="0.25">
      <c r="A387" t="s">
        <v>38</v>
      </c>
      <c r="B387">
        <v>2025032</v>
      </c>
      <c r="C387" t="s">
        <v>87</v>
      </c>
      <c r="D387">
        <v>4</v>
      </c>
      <c r="E387" t="s">
        <v>92</v>
      </c>
      <c r="F387">
        <v>1650</v>
      </c>
      <c r="G387" t="s">
        <v>100</v>
      </c>
      <c r="H387" t="s">
        <v>132</v>
      </c>
      <c r="I387" t="s">
        <v>446</v>
      </c>
      <c r="J387" t="s">
        <v>449</v>
      </c>
      <c r="K387">
        <v>28.64</v>
      </c>
      <c r="L387">
        <v>52.42</v>
      </c>
      <c r="M387" t="s">
        <v>507</v>
      </c>
      <c r="N387" t="s">
        <v>810</v>
      </c>
      <c r="Q387">
        <v>2</v>
      </c>
      <c r="R387">
        <v>3</v>
      </c>
      <c r="S387" t="s">
        <v>1391</v>
      </c>
      <c r="T387" t="s">
        <v>2578</v>
      </c>
      <c r="U387" t="s">
        <v>3404</v>
      </c>
      <c r="V387" t="s">
        <v>3443</v>
      </c>
      <c r="W387">
        <v>128</v>
      </c>
      <c r="X387">
        <v>1197</v>
      </c>
      <c r="Y387">
        <v>8</v>
      </c>
      <c r="Z387" t="s">
        <v>3518</v>
      </c>
      <c r="AA387" t="s">
        <v>3939</v>
      </c>
      <c r="AB387" t="s">
        <v>7048</v>
      </c>
      <c r="AC387">
        <v>7.1</v>
      </c>
    </row>
    <row r="388" spans="1:29" x14ac:dyDescent="0.25">
      <c r="A388" t="s">
        <v>38</v>
      </c>
      <c r="B388">
        <v>2025032</v>
      </c>
      <c r="C388" t="s">
        <v>87</v>
      </c>
      <c r="D388">
        <v>4</v>
      </c>
      <c r="E388" t="s">
        <v>92</v>
      </c>
      <c r="F388">
        <v>1650</v>
      </c>
      <c r="G388" t="s">
        <v>100</v>
      </c>
      <c r="H388" t="s">
        <v>132</v>
      </c>
      <c r="I388" t="s">
        <v>446</v>
      </c>
      <c r="J388" t="s">
        <v>449</v>
      </c>
      <c r="K388">
        <v>28.64</v>
      </c>
      <c r="L388">
        <v>52.42</v>
      </c>
      <c r="M388" t="s">
        <v>507</v>
      </c>
      <c r="N388" t="s">
        <v>810</v>
      </c>
      <c r="Q388">
        <v>3</v>
      </c>
      <c r="R388">
        <v>6</v>
      </c>
      <c r="S388" t="s">
        <v>1392</v>
      </c>
      <c r="T388" t="s">
        <v>2579</v>
      </c>
      <c r="U388" t="s">
        <v>3399</v>
      </c>
      <c r="V388" t="s">
        <v>3453</v>
      </c>
      <c r="W388">
        <v>125</v>
      </c>
      <c r="X388">
        <v>1124</v>
      </c>
      <c r="Y388">
        <v>7</v>
      </c>
      <c r="Z388" t="s">
        <v>3480</v>
      </c>
      <c r="AA388" t="s">
        <v>3776</v>
      </c>
      <c r="AB388" t="s">
        <v>7049</v>
      </c>
      <c r="AC388">
        <v>5</v>
      </c>
    </row>
    <row r="389" spans="1:29" x14ac:dyDescent="0.25">
      <c r="A389" t="s">
        <v>38</v>
      </c>
      <c r="B389">
        <v>2025032</v>
      </c>
      <c r="C389" t="s">
        <v>87</v>
      </c>
      <c r="D389">
        <v>4</v>
      </c>
      <c r="E389" t="s">
        <v>92</v>
      </c>
      <c r="F389">
        <v>1650</v>
      </c>
      <c r="G389" t="s">
        <v>100</v>
      </c>
      <c r="H389" t="s">
        <v>132</v>
      </c>
      <c r="I389" t="s">
        <v>446</v>
      </c>
      <c r="J389" t="s">
        <v>449</v>
      </c>
      <c r="K389">
        <v>28.64</v>
      </c>
      <c r="L389">
        <v>52.42</v>
      </c>
      <c r="M389" t="s">
        <v>507</v>
      </c>
      <c r="N389" t="s">
        <v>810</v>
      </c>
      <c r="Q389">
        <v>4</v>
      </c>
      <c r="R389">
        <v>2</v>
      </c>
      <c r="S389" t="s">
        <v>1393</v>
      </c>
      <c r="T389" t="s">
        <v>2580</v>
      </c>
      <c r="U389" t="s">
        <v>3397</v>
      </c>
      <c r="V389" t="s">
        <v>3442</v>
      </c>
      <c r="W389">
        <v>128</v>
      </c>
      <c r="X389">
        <v>1173</v>
      </c>
      <c r="Y389">
        <v>1</v>
      </c>
      <c r="Z389" t="s">
        <v>3521</v>
      </c>
      <c r="AA389" t="s">
        <v>3940</v>
      </c>
      <c r="AB389" t="s">
        <v>896</v>
      </c>
      <c r="AC389">
        <v>9.6</v>
      </c>
    </row>
    <row r="390" spans="1:29" x14ac:dyDescent="0.25">
      <c r="A390" t="s">
        <v>38</v>
      </c>
      <c r="B390">
        <v>2025032</v>
      </c>
      <c r="C390" t="s">
        <v>87</v>
      </c>
      <c r="D390">
        <v>4</v>
      </c>
      <c r="E390" t="s">
        <v>92</v>
      </c>
      <c r="F390">
        <v>1650</v>
      </c>
      <c r="G390" t="s">
        <v>100</v>
      </c>
      <c r="H390" t="s">
        <v>132</v>
      </c>
      <c r="I390" t="s">
        <v>446</v>
      </c>
      <c r="J390" t="s">
        <v>449</v>
      </c>
      <c r="K390">
        <v>28.64</v>
      </c>
      <c r="L390">
        <v>52.42</v>
      </c>
      <c r="M390" t="s">
        <v>507</v>
      </c>
      <c r="N390" t="s">
        <v>810</v>
      </c>
      <c r="Q390">
        <v>5</v>
      </c>
      <c r="R390">
        <v>4</v>
      </c>
      <c r="S390" t="s">
        <v>1394</v>
      </c>
      <c r="T390" t="s">
        <v>2581</v>
      </c>
      <c r="U390" t="s">
        <v>3411</v>
      </c>
      <c r="V390" t="s">
        <v>3460</v>
      </c>
      <c r="W390">
        <v>127</v>
      </c>
      <c r="X390">
        <v>1222</v>
      </c>
      <c r="Y390">
        <v>4</v>
      </c>
      <c r="Z390" t="s">
        <v>3483</v>
      </c>
      <c r="AA390" t="s">
        <v>3941</v>
      </c>
      <c r="AB390" t="s">
        <v>941</v>
      </c>
      <c r="AC390">
        <v>3.8</v>
      </c>
    </row>
    <row r="391" spans="1:29" x14ac:dyDescent="0.25">
      <c r="A391" t="s">
        <v>38</v>
      </c>
      <c r="B391">
        <v>2025032</v>
      </c>
      <c r="C391" t="s">
        <v>87</v>
      </c>
      <c r="D391">
        <v>4</v>
      </c>
      <c r="E391" t="s">
        <v>92</v>
      </c>
      <c r="F391">
        <v>1650</v>
      </c>
      <c r="G391" t="s">
        <v>100</v>
      </c>
      <c r="H391" t="s">
        <v>132</v>
      </c>
      <c r="I391" t="s">
        <v>446</v>
      </c>
      <c r="J391" t="s">
        <v>449</v>
      </c>
      <c r="K391">
        <v>28.64</v>
      </c>
      <c r="L391">
        <v>52.42</v>
      </c>
      <c r="M391" t="s">
        <v>507</v>
      </c>
      <c r="N391" t="s">
        <v>810</v>
      </c>
      <c r="Q391">
        <v>6</v>
      </c>
      <c r="R391">
        <v>8</v>
      </c>
      <c r="S391" t="s">
        <v>1239</v>
      </c>
      <c r="T391" t="s">
        <v>2426</v>
      </c>
      <c r="U391" t="s">
        <v>3398</v>
      </c>
      <c r="V391" t="s">
        <v>3447</v>
      </c>
      <c r="W391">
        <v>121</v>
      </c>
      <c r="X391">
        <v>1030</v>
      </c>
      <c r="Y391">
        <v>6</v>
      </c>
      <c r="Z391" t="s">
        <v>3514</v>
      </c>
      <c r="AA391" t="s">
        <v>3942</v>
      </c>
      <c r="AB391" t="s">
        <v>7050</v>
      </c>
      <c r="AC391">
        <v>6.6</v>
      </c>
    </row>
    <row r="392" spans="1:29" x14ac:dyDescent="0.25">
      <c r="A392" t="s">
        <v>38</v>
      </c>
      <c r="B392">
        <v>2025032</v>
      </c>
      <c r="C392" t="s">
        <v>87</v>
      </c>
      <c r="D392">
        <v>4</v>
      </c>
      <c r="E392" t="s">
        <v>92</v>
      </c>
      <c r="F392">
        <v>1650</v>
      </c>
      <c r="G392" t="s">
        <v>100</v>
      </c>
      <c r="H392" t="s">
        <v>132</v>
      </c>
      <c r="I392" t="s">
        <v>446</v>
      </c>
      <c r="J392" t="s">
        <v>449</v>
      </c>
      <c r="K392">
        <v>28.64</v>
      </c>
      <c r="L392">
        <v>52.42</v>
      </c>
      <c r="M392" t="s">
        <v>507</v>
      </c>
      <c r="N392" t="s">
        <v>810</v>
      </c>
      <c r="Q392">
        <v>7</v>
      </c>
      <c r="R392">
        <v>7</v>
      </c>
      <c r="S392" t="s">
        <v>1207</v>
      </c>
      <c r="T392" t="s">
        <v>2394</v>
      </c>
      <c r="U392" t="s">
        <v>3419</v>
      </c>
      <c r="V392" t="s">
        <v>3457</v>
      </c>
      <c r="W392">
        <v>123</v>
      </c>
      <c r="X392">
        <v>1027</v>
      </c>
      <c r="Y392">
        <v>3</v>
      </c>
      <c r="Z392" t="s">
        <v>3514</v>
      </c>
      <c r="AA392" t="s">
        <v>3760</v>
      </c>
      <c r="AB392" t="s">
        <v>877</v>
      </c>
      <c r="AC392">
        <v>13</v>
      </c>
    </row>
    <row r="393" spans="1:29" x14ac:dyDescent="0.25">
      <c r="A393" t="s">
        <v>38</v>
      </c>
      <c r="B393">
        <v>2025032</v>
      </c>
      <c r="C393" t="s">
        <v>87</v>
      </c>
      <c r="D393">
        <v>4</v>
      </c>
      <c r="E393" t="s">
        <v>92</v>
      </c>
      <c r="F393">
        <v>1650</v>
      </c>
      <c r="G393" t="s">
        <v>100</v>
      </c>
      <c r="H393" t="s">
        <v>132</v>
      </c>
      <c r="I393" t="s">
        <v>446</v>
      </c>
      <c r="J393" t="s">
        <v>449</v>
      </c>
      <c r="K393">
        <v>28.64</v>
      </c>
      <c r="L393">
        <v>52.42</v>
      </c>
      <c r="M393" t="s">
        <v>507</v>
      </c>
      <c r="N393" t="s">
        <v>810</v>
      </c>
      <c r="Q393">
        <v>8</v>
      </c>
      <c r="R393">
        <v>9</v>
      </c>
      <c r="S393" t="s">
        <v>1395</v>
      </c>
      <c r="T393" t="s">
        <v>2582</v>
      </c>
      <c r="U393" t="s">
        <v>3407</v>
      </c>
      <c r="V393" t="s">
        <v>3450</v>
      </c>
      <c r="W393">
        <v>120</v>
      </c>
      <c r="X393">
        <v>1076</v>
      </c>
      <c r="Y393">
        <v>2</v>
      </c>
      <c r="Z393" t="s">
        <v>3490</v>
      </c>
      <c r="AA393" t="s">
        <v>3943</v>
      </c>
      <c r="AB393" t="s">
        <v>840</v>
      </c>
      <c r="AC393">
        <v>16</v>
      </c>
    </row>
    <row r="394" spans="1:29" x14ac:dyDescent="0.25">
      <c r="A394" t="s">
        <v>38</v>
      </c>
      <c r="B394">
        <v>2025032</v>
      </c>
      <c r="C394" t="s">
        <v>87</v>
      </c>
      <c r="D394">
        <v>4</v>
      </c>
      <c r="E394" t="s">
        <v>92</v>
      </c>
      <c r="F394">
        <v>1650</v>
      </c>
      <c r="G394" t="s">
        <v>100</v>
      </c>
      <c r="H394" t="s">
        <v>132</v>
      </c>
      <c r="I394" t="s">
        <v>446</v>
      </c>
      <c r="J394" t="s">
        <v>449</v>
      </c>
      <c r="K394">
        <v>28.64</v>
      </c>
      <c r="L394">
        <v>52.42</v>
      </c>
      <c r="M394" t="s">
        <v>507</v>
      </c>
      <c r="N394" t="s">
        <v>810</v>
      </c>
      <c r="Q394">
        <v>9</v>
      </c>
      <c r="R394">
        <v>1</v>
      </c>
      <c r="S394" t="s">
        <v>1201</v>
      </c>
      <c r="T394" t="s">
        <v>2388</v>
      </c>
      <c r="U394" t="s">
        <v>3409</v>
      </c>
      <c r="V394" t="s">
        <v>3447</v>
      </c>
      <c r="W394">
        <v>131</v>
      </c>
      <c r="X394">
        <v>1082</v>
      </c>
      <c r="Y394">
        <v>9</v>
      </c>
      <c r="Z394" t="s">
        <v>3515</v>
      </c>
      <c r="AA394" t="s">
        <v>3944</v>
      </c>
      <c r="AB394" t="s">
        <v>7051</v>
      </c>
      <c r="AC394">
        <v>7.6</v>
      </c>
    </row>
    <row r="395" spans="1:29" x14ac:dyDescent="0.25">
      <c r="A395" t="s">
        <v>38</v>
      </c>
      <c r="B395">
        <v>2025033</v>
      </c>
      <c r="C395" t="s">
        <v>87</v>
      </c>
      <c r="D395">
        <v>5</v>
      </c>
      <c r="E395" t="s">
        <v>90</v>
      </c>
      <c r="F395">
        <v>1200</v>
      </c>
      <c r="G395" t="s">
        <v>100</v>
      </c>
      <c r="H395" t="s">
        <v>130</v>
      </c>
      <c r="I395" t="s">
        <v>446</v>
      </c>
      <c r="J395" t="s">
        <v>449</v>
      </c>
      <c r="K395">
        <v>23.39</v>
      </c>
      <c r="L395">
        <v>46.12</v>
      </c>
      <c r="M395" t="s">
        <v>508</v>
      </c>
      <c r="Q395">
        <v>1</v>
      </c>
      <c r="R395">
        <v>1</v>
      </c>
      <c r="S395" t="s">
        <v>1177</v>
      </c>
      <c r="T395" t="s">
        <v>2364</v>
      </c>
      <c r="U395" t="s">
        <v>3398</v>
      </c>
      <c r="V395" t="s">
        <v>3457</v>
      </c>
      <c r="W395">
        <v>135</v>
      </c>
      <c r="X395">
        <v>1216</v>
      </c>
      <c r="Y395">
        <v>1</v>
      </c>
      <c r="Z395" t="s">
        <v>3478</v>
      </c>
      <c r="AA395" t="s">
        <v>3785</v>
      </c>
      <c r="AB395" t="s">
        <v>508</v>
      </c>
      <c r="AC395">
        <v>3.9</v>
      </c>
    </row>
    <row r="396" spans="1:29" x14ac:dyDescent="0.25">
      <c r="A396" t="s">
        <v>38</v>
      </c>
      <c r="B396">
        <v>2025033</v>
      </c>
      <c r="C396" t="s">
        <v>87</v>
      </c>
      <c r="D396">
        <v>5</v>
      </c>
      <c r="E396" t="s">
        <v>90</v>
      </c>
      <c r="F396">
        <v>1200</v>
      </c>
      <c r="G396" t="s">
        <v>100</v>
      </c>
      <c r="H396" t="s">
        <v>130</v>
      </c>
      <c r="I396" t="s">
        <v>446</v>
      </c>
      <c r="J396" t="s">
        <v>449</v>
      </c>
      <c r="K396">
        <v>23.39</v>
      </c>
      <c r="L396">
        <v>46.12</v>
      </c>
      <c r="M396" t="s">
        <v>508</v>
      </c>
      <c r="Q396">
        <v>2</v>
      </c>
      <c r="R396">
        <v>11</v>
      </c>
      <c r="S396" t="s">
        <v>1111</v>
      </c>
      <c r="T396" t="s">
        <v>2298</v>
      </c>
      <c r="U396" t="s">
        <v>3407</v>
      </c>
      <c r="V396" t="s">
        <v>3449</v>
      </c>
      <c r="W396">
        <v>116</v>
      </c>
      <c r="X396">
        <v>1190</v>
      </c>
      <c r="Y396">
        <v>10</v>
      </c>
      <c r="Z396" t="s">
        <v>3506</v>
      </c>
      <c r="AA396" t="s">
        <v>3858</v>
      </c>
      <c r="AB396" t="s">
        <v>706</v>
      </c>
      <c r="AC396">
        <v>15</v>
      </c>
    </row>
    <row r="397" spans="1:29" x14ac:dyDescent="0.25">
      <c r="A397" t="s">
        <v>38</v>
      </c>
      <c r="B397">
        <v>2025033</v>
      </c>
      <c r="C397" t="s">
        <v>87</v>
      </c>
      <c r="D397">
        <v>5</v>
      </c>
      <c r="E397" t="s">
        <v>90</v>
      </c>
      <c r="F397">
        <v>1200</v>
      </c>
      <c r="G397" t="s">
        <v>100</v>
      </c>
      <c r="H397" t="s">
        <v>130</v>
      </c>
      <c r="I397" t="s">
        <v>446</v>
      </c>
      <c r="J397" t="s">
        <v>449</v>
      </c>
      <c r="K397">
        <v>23.39</v>
      </c>
      <c r="L397">
        <v>46.12</v>
      </c>
      <c r="M397" t="s">
        <v>508</v>
      </c>
      <c r="Q397">
        <v>3</v>
      </c>
      <c r="R397">
        <v>3</v>
      </c>
      <c r="S397" t="s">
        <v>1396</v>
      </c>
      <c r="T397" t="s">
        <v>2583</v>
      </c>
      <c r="U397" t="s">
        <v>3417</v>
      </c>
      <c r="V397" t="s">
        <v>3440</v>
      </c>
      <c r="W397">
        <v>131</v>
      </c>
      <c r="X397">
        <v>1103</v>
      </c>
      <c r="Y397">
        <v>3</v>
      </c>
      <c r="Z397" t="s">
        <v>3506</v>
      </c>
      <c r="AA397" t="s">
        <v>3945</v>
      </c>
      <c r="AB397" t="s">
        <v>698</v>
      </c>
      <c r="AC397">
        <v>4.9000000000000004</v>
      </c>
    </row>
    <row r="398" spans="1:29" x14ac:dyDescent="0.25">
      <c r="A398" t="s">
        <v>38</v>
      </c>
      <c r="B398">
        <v>2025033</v>
      </c>
      <c r="C398" t="s">
        <v>87</v>
      </c>
      <c r="D398">
        <v>5</v>
      </c>
      <c r="E398" t="s">
        <v>90</v>
      </c>
      <c r="F398">
        <v>1200</v>
      </c>
      <c r="G398" t="s">
        <v>100</v>
      </c>
      <c r="H398" t="s">
        <v>130</v>
      </c>
      <c r="I398" t="s">
        <v>446</v>
      </c>
      <c r="J398" t="s">
        <v>449</v>
      </c>
      <c r="K398">
        <v>23.39</v>
      </c>
      <c r="L398">
        <v>46.12</v>
      </c>
      <c r="M398" t="s">
        <v>508</v>
      </c>
      <c r="Q398">
        <v>4</v>
      </c>
      <c r="R398">
        <v>9</v>
      </c>
      <c r="S398" t="s">
        <v>1397</v>
      </c>
      <c r="T398" t="s">
        <v>2584</v>
      </c>
      <c r="U398" t="s">
        <v>3419</v>
      </c>
      <c r="V398" t="s">
        <v>3447</v>
      </c>
      <c r="W398">
        <v>120</v>
      </c>
      <c r="X398">
        <v>1187</v>
      </c>
      <c r="Y398">
        <v>7</v>
      </c>
      <c r="Z398" t="s">
        <v>3481</v>
      </c>
      <c r="AA398" t="s">
        <v>3606</v>
      </c>
      <c r="AB398" t="s">
        <v>612</v>
      </c>
      <c r="AC398">
        <v>22</v>
      </c>
    </row>
    <row r="399" spans="1:29" x14ac:dyDescent="0.25">
      <c r="A399" t="s">
        <v>38</v>
      </c>
      <c r="B399">
        <v>2025033</v>
      </c>
      <c r="C399" t="s">
        <v>87</v>
      </c>
      <c r="D399">
        <v>5</v>
      </c>
      <c r="E399" t="s">
        <v>90</v>
      </c>
      <c r="F399">
        <v>1200</v>
      </c>
      <c r="G399" t="s">
        <v>100</v>
      </c>
      <c r="H399" t="s">
        <v>130</v>
      </c>
      <c r="I399" t="s">
        <v>446</v>
      </c>
      <c r="J399" t="s">
        <v>449</v>
      </c>
      <c r="K399">
        <v>23.39</v>
      </c>
      <c r="L399">
        <v>46.12</v>
      </c>
      <c r="M399" t="s">
        <v>508</v>
      </c>
      <c r="Q399">
        <v>5</v>
      </c>
      <c r="R399">
        <v>10</v>
      </c>
      <c r="S399" t="s">
        <v>1398</v>
      </c>
      <c r="T399" t="s">
        <v>2585</v>
      </c>
      <c r="U399" t="s">
        <v>3416</v>
      </c>
      <c r="V399" t="s">
        <v>3460</v>
      </c>
      <c r="W399">
        <v>117</v>
      </c>
      <c r="X399">
        <v>1017</v>
      </c>
      <c r="Y399">
        <v>8</v>
      </c>
      <c r="Z399" t="s">
        <v>3482</v>
      </c>
      <c r="AA399" t="s">
        <v>3946</v>
      </c>
      <c r="AB399" t="s">
        <v>731</v>
      </c>
      <c r="AC399">
        <v>16</v>
      </c>
    </row>
    <row r="400" spans="1:29" x14ac:dyDescent="0.25">
      <c r="A400" t="s">
        <v>38</v>
      </c>
      <c r="B400">
        <v>2025033</v>
      </c>
      <c r="C400" t="s">
        <v>87</v>
      </c>
      <c r="D400">
        <v>5</v>
      </c>
      <c r="E400" t="s">
        <v>90</v>
      </c>
      <c r="F400">
        <v>1200</v>
      </c>
      <c r="G400" t="s">
        <v>100</v>
      </c>
      <c r="H400" t="s">
        <v>130</v>
      </c>
      <c r="I400" t="s">
        <v>446</v>
      </c>
      <c r="J400" t="s">
        <v>449</v>
      </c>
      <c r="K400">
        <v>23.39</v>
      </c>
      <c r="L400">
        <v>46.12</v>
      </c>
      <c r="M400" t="s">
        <v>508</v>
      </c>
      <c r="Q400">
        <v>6</v>
      </c>
      <c r="R400">
        <v>12</v>
      </c>
      <c r="S400" t="s">
        <v>1399</v>
      </c>
      <c r="T400" t="s">
        <v>2586</v>
      </c>
      <c r="U400" t="s">
        <v>3415</v>
      </c>
      <c r="V400" t="s">
        <v>3445</v>
      </c>
      <c r="W400">
        <v>115</v>
      </c>
      <c r="X400">
        <v>1088</v>
      </c>
      <c r="Y400">
        <v>5</v>
      </c>
      <c r="Z400" t="s">
        <v>3483</v>
      </c>
      <c r="AA400" t="s">
        <v>3947</v>
      </c>
      <c r="AB400" t="s">
        <v>6986</v>
      </c>
      <c r="AC400">
        <v>6.6</v>
      </c>
    </row>
    <row r="401" spans="1:29" x14ac:dyDescent="0.25">
      <c r="A401" t="s">
        <v>38</v>
      </c>
      <c r="B401">
        <v>2025033</v>
      </c>
      <c r="C401" t="s">
        <v>87</v>
      </c>
      <c r="D401">
        <v>5</v>
      </c>
      <c r="E401" t="s">
        <v>90</v>
      </c>
      <c r="F401">
        <v>1200</v>
      </c>
      <c r="G401" t="s">
        <v>100</v>
      </c>
      <c r="H401" t="s">
        <v>130</v>
      </c>
      <c r="I401" t="s">
        <v>446</v>
      </c>
      <c r="J401" t="s">
        <v>449</v>
      </c>
      <c r="K401">
        <v>23.39</v>
      </c>
      <c r="L401">
        <v>46.12</v>
      </c>
      <c r="M401" t="s">
        <v>508</v>
      </c>
      <c r="Q401">
        <v>7</v>
      </c>
      <c r="R401">
        <v>8</v>
      </c>
      <c r="S401" t="s">
        <v>1400</v>
      </c>
      <c r="T401" t="s">
        <v>2587</v>
      </c>
      <c r="U401" t="s">
        <v>3410</v>
      </c>
      <c r="V401" t="s">
        <v>3453</v>
      </c>
      <c r="W401">
        <v>123</v>
      </c>
      <c r="X401">
        <v>1090</v>
      </c>
      <c r="Y401">
        <v>12</v>
      </c>
      <c r="Z401" t="s">
        <v>3514</v>
      </c>
      <c r="AA401" t="s">
        <v>3948</v>
      </c>
      <c r="AB401" t="s">
        <v>7052</v>
      </c>
      <c r="AC401">
        <v>144</v>
      </c>
    </row>
    <row r="402" spans="1:29" x14ac:dyDescent="0.25">
      <c r="A402" t="s">
        <v>38</v>
      </c>
      <c r="B402">
        <v>2025033</v>
      </c>
      <c r="C402" t="s">
        <v>87</v>
      </c>
      <c r="D402">
        <v>5</v>
      </c>
      <c r="E402" t="s">
        <v>90</v>
      </c>
      <c r="F402">
        <v>1200</v>
      </c>
      <c r="G402" t="s">
        <v>100</v>
      </c>
      <c r="H402" t="s">
        <v>130</v>
      </c>
      <c r="I402" t="s">
        <v>446</v>
      </c>
      <c r="J402" t="s">
        <v>449</v>
      </c>
      <c r="K402">
        <v>23.39</v>
      </c>
      <c r="L402">
        <v>46.12</v>
      </c>
      <c r="M402" t="s">
        <v>508</v>
      </c>
      <c r="Q402">
        <v>8</v>
      </c>
      <c r="R402">
        <v>4</v>
      </c>
      <c r="S402" t="s">
        <v>1401</v>
      </c>
      <c r="T402" t="s">
        <v>2588</v>
      </c>
      <c r="U402" t="s">
        <v>3411</v>
      </c>
      <c r="V402" t="s">
        <v>3443</v>
      </c>
      <c r="W402">
        <v>127</v>
      </c>
      <c r="X402">
        <v>1099</v>
      </c>
      <c r="Y402">
        <v>6</v>
      </c>
      <c r="Z402" t="s">
        <v>3484</v>
      </c>
      <c r="AA402" t="s">
        <v>3949</v>
      </c>
      <c r="AB402" t="s">
        <v>7053</v>
      </c>
      <c r="AC402">
        <v>2.9</v>
      </c>
    </row>
    <row r="403" spans="1:29" x14ac:dyDescent="0.25">
      <c r="A403" t="s">
        <v>38</v>
      </c>
      <c r="B403">
        <v>2025033</v>
      </c>
      <c r="C403" t="s">
        <v>87</v>
      </c>
      <c r="D403">
        <v>5</v>
      </c>
      <c r="E403" t="s">
        <v>90</v>
      </c>
      <c r="F403">
        <v>1200</v>
      </c>
      <c r="G403" t="s">
        <v>100</v>
      </c>
      <c r="H403" t="s">
        <v>130</v>
      </c>
      <c r="I403" t="s">
        <v>446</v>
      </c>
      <c r="J403" t="s">
        <v>449</v>
      </c>
      <c r="K403">
        <v>23.39</v>
      </c>
      <c r="L403">
        <v>46.12</v>
      </c>
      <c r="M403" t="s">
        <v>508</v>
      </c>
      <c r="Q403">
        <v>9</v>
      </c>
      <c r="R403">
        <v>7</v>
      </c>
      <c r="S403" t="s">
        <v>1402</v>
      </c>
      <c r="T403" t="s">
        <v>2589</v>
      </c>
      <c r="U403" t="s">
        <v>3409</v>
      </c>
      <c r="V403" t="s">
        <v>3454</v>
      </c>
      <c r="W403">
        <v>126</v>
      </c>
      <c r="X403">
        <v>1017</v>
      </c>
      <c r="Y403">
        <v>2</v>
      </c>
      <c r="Z403" t="s">
        <v>3515</v>
      </c>
      <c r="AA403" t="s">
        <v>3950</v>
      </c>
      <c r="AB403" t="s">
        <v>521</v>
      </c>
      <c r="AC403">
        <v>42</v>
      </c>
    </row>
    <row r="404" spans="1:29" x14ac:dyDescent="0.25">
      <c r="A404" t="s">
        <v>38</v>
      </c>
      <c r="B404">
        <v>2025033</v>
      </c>
      <c r="C404" t="s">
        <v>87</v>
      </c>
      <c r="D404">
        <v>5</v>
      </c>
      <c r="E404" t="s">
        <v>90</v>
      </c>
      <c r="F404">
        <v>1200</v>
      </c>
      <c r="G404" t="s">
        <v>100</v>
      </c>
      <c r="H404" t="s">
        <v>130</v>
      </c>
      <c r="I404" t="s">
        <v>446</v>
      </c>
      <c r="J404" t="s">
        <v>449</v>
      </c>
      <c r="K404">
        <v>23.39</v>
      </c>
      <c r="L404">
        <v>46.12</v>
      </c>
      <c r="M404" t="s">
        <v>508</v>
      </c>
      <c r="Q404">
        <v>10</v>
      </c>
      <c r="R404">
        <v>6</v>
      </c>
      <c r="S404" t="s">
        <v>1403</v>
      </c>
      <c r="T404" t="s">
        <v>2590</v>
      </c>
      <c r="U404" t="s">
        <v>3400</v>
      </c>
      <c r="V404" t="s">
        <v>3459</v>
      </c>
      <c r="W404">
        <v>126</v>
      </c>
      <c r="X404">
        <v>1118</v>
      </c>
      <c r="Y404">
        <v>4</v>
      </c>
      <c r="Z404" t="s">
        <v>3507</v>
      </c>
      <c r="AA404" t="s">
        <v>3951</v>
      </c>
      <c r="AB404" t="s">
        <v>6965</v>
      </c>
      <c r="AC404">
        <v>59</v>
      </c>
    </row>
    <row r="405" spans="1:29" x14ac:dyDescent="0.25">
      <c r="A405" t="s">
        <v>38</v>
      </c>
      <c r="B405">
        <v>2025033</v>
      </c>
      <c r="C405" t="s">
        <v>87</v>
      </c>
      <c r="D405">
        <v>5</v>
      </c>
      <c r="E405" t="s">
        <v>90</v>
      </c>
      <c r="F405">
        <v>1200</v>
      </c>
      <c r="G405" t="s">
        <v>100</v>
      </c>
      <c r="H405" t="s">
        <v>130</v>
      </c>
      <c r="I405" t="s">
        <v>446</v>
      </c>
      <c r="J405" t="s">
        <v>449</v>
      </c>
      <c r="K405">
        <v>23.39</v>
      </c>
      <c r="L405">
        <v>46.12</v>
      </c>
      <c r="M405" t="s">
        <v>508</v>
      </c>
      <c r="Q405">
        <v>11</v>
      </c>
      <c r="R405">
        <v>5</v>
      </c>
      <c r="S405" t="s">
        <v>1404</v>
      </c>
      <c r="T405" t="s">
        <v>2591</v>
      </c>
      <c r="U405" t="s">
        <v>3413</v>
      </c>
      <c r="V405" t="s">
        <v>3456</v>
      </c>
      <c r="W405">
        <v>125</v>
      </c>
      <c r="X405">
        <v>1042</v>
      </c>
      <c r="Y405">
        <v>9</v>
      </c>
      <c r="Z405" t="s">
        <v>3499</v>
      </c>
      <c r="AA405" t="s">
        <v>3952</v>
      </c>
      <c r="AB405" t="s">
        <v>562</v>
      </c>
      <c r="AC405">
        <v>153</v>
      </c>
    </row>
    <row r="406" spans="1:29" x14ac:dyDescent="0.25">
      <c r="A406" t="s">
        <v>38</v>
      </c>
      <c r="B406">
        <v>2025033</v>
      </c>
      <c r="C406" t="s">
        <v>87</v>
      </c>
      <c r="D406">
        <v>5</v>
      </c>
      <c r="E406" t="s">
        <v>90</v>
      </c>
      <c r="F406">
        <v>1200</v>
      </c>
      <c r="G406" t="s">
        <v>100</v>
      </c>
      <c r="H406" t="s">
        <v>130</v>
      </c>
      <c r="I406" t="s">
        <v>446</v>
      </c>
      <c r="J406" t="s">
        <v>449</v>
      </c>
      <c r="K406">
        <v>23.39</v>
      </c>
      <c r="L406">
        <v>46.12</v>
      </c>
      <c r="M406" t="s">
        <v>508</v>
      </c>
      <c r="Q406">
        <v>12</v>
      </c>
      <c r="R406">
        <v>2</v>
      </c>
      <c r="S406" t="s">
        <v>1405</v>
      </c>
      <c r="T406" t="s">
        <v>2592</v>
      </c>
      <c r="U406" t="s">
        <v>3402</v>
      </c>
      <c r="V406" t="s">
        <v>3450</v>
      </c>
      <c r="W406">
        <v>130</v>
      </c>
      <c r="X406">
        <v>1281</v>
      </c>
      <c r="Y406">
        <v>11</v>
      </c>
      <c r="Z406" t="s">
        <v>3537</v>
      </c>
      <c r="AA406" t="s">
        <v>3953</v>
      </c>
      <c r="AB406" t="s">
        <v>7054</v>
      </c>
      <c r="AC406">
        <v>31</v>
      </c>
    </row>
    <row r="407" spans="1:29" x14ac:dyDescent="0.25">
      <c r="A407" t="s">
        <v>38</v>
      </c>
      <c r="B407">
        <v>2025034</v>
      </c>
      <c r="C407" t="s">
        <v>87</v>
      </c>
      <c r="D407">
        <v>6</v>
      </c>
      <c r="E407" t="s">
        <v>90</v>
      </c>
      <c r="F407">
        <v>1200</v>
      </c>
      <c r="G407" t="s">
        <v>100</v>
      </c>
      <c r="H407" t="s">
        <v>130</v>
      </c>
      <c r="I407" t="s">
        <v>446</v>
      </c>
      <c r="J407" t="s">
        <v>449</v>
      </c>
      <c r="K407">
        <v>23.69</v>
      </c>
      <c r="L407">
        <v>46.23</v>
      </c>
      <c r="M407" t="s">
        <v>508</v>
      </c>
      <c r="Q407">
        <v>1</v>
      </c>
      <c r="R407">
        <v>2</v>
      </c>
      <c r="S407" t="s">
        <v>1406</v>
      </c>
      <c r="T407" t="s">
        <v>2593</v>
      </c>
      <c r="U407" t="s">
        <v>3416</v>
      </c>
      <c r="V407" t="s">
        <v>3460</v>
      </c>
      <c r="W407">
        <v>135</v>
      </c>
      <c r="X407">
        <v>1016</v>
      </c>
      <c r="Y407">
        <v>7</v>
      </c>
      <c r="Z407" t="s">
        <v>3478</v>
      </c>
      <c r="AA407" t="s">
        <v>3954</v>
      </c>
      <c r="AB407" t="s">
        <v>508</v>
      </c>
      <c r="AC407">
        <v>6.2</v>
      </c>
    </row>
    <row r="408" spans="1:29" x14ac:dyDescent="0.25">
      <c r="A408" t="s">
        <v>38</v>
      </c>
      <c r="B408">
        <v>2025034</v>
      </c>
      <c r="C408" t="s">
        <v>87</v>
      </c>
      <c r="D408">
        <v>6</v>
      </c>
      <c r="E408" t="s">
        <v>90</v>
      </c>
      <c r="F408">
        <v>1200</v>
      </c>
      <c r="G408" t="s">
        <v>100</v>
      </c>
      <c r="H408" t="s">
        <v>130</v>
      </c>
      <c r="I408" t="s">
        <v>446</v>
      </c>
      <c r="J408" t="s">
        <v>449</v>
      </c>
      <c r="K408">
        <v>23.69</v>
      </c>
      <c r="L408">
        <v>46.23</v>
      </c>
      <c r="M408" t="s">
        <v>508</v>
      </c>
      <c r="Q408">
        <v>2</v>
      </c>
      <c r="R408">
        <v>3</v>
      </c>
      <c r="S408" t="s">
        <v>1407</v>
      </c>
      <c r="T408" t="s">
        <v>2594</v>
      </c>
      <c r="U408" t="s">
        <v>3403</v>
      </c>
      <c r="V408" t="s">
        <v>3457</v>
      </c>
      <c r="W408">
        <v>133</v>
      </c>
      <c r="X408">
        <v>1040</v>
      </c>
      <c r="Y408">
        <v>1</v>
      </c>
      <c r="Z408" t="s">
        <v>3481</v>
      </c>
      <c r="AA408" t="s">
        <v>3955</v>
      </c>
      <c r="AB408" t="s">
        <v>512</v>
      </c>
      <c r="AC408">
        <v>6.1</v>
      </c>
    </row>
    <row r="409" spans="1:29" x14ac:dyDescent="0.25">
      <c r="A409" t="s">
        <v>38</v>
      </c>
      <c r="B409">
        <v>2025034</v>
      </c>
      <c r="C409" t="s">
        <v>87</v>
      </c>
      <c r="D409">
        <v>6</v>
      </c>
      <c r="E409" t="s">
        <v>90</v>
      </c>
      <c r="F409">
        <v>1200</v>
      </c>
      <c r="G409" t="s">
        <v>100</v>
      </c>
      <c r="H409" t="s">
        <v>130</v>
      </c>
      <c r="I409" t="s">
        <v>446</v>
      </c>
      <c r="J409" t="s">
        <v>449</v>
      </c>
      <c r="K409">
        <v>23.69</v>
      </c>
      <c r="L409">
        <v>46.23</v>
      </c>
      <c r="M409" t="s">
        <v>508</v>
      </c>
      <c r="Q409">
        <v>3</v>
      </c>
      <c r="R409">
        <v>9</v>
      </c>
      <c r="S409" t="s">
        <v>1408</v>
      </c>
      <c r="T409" t="s">
        <v>2595</v>
      </c>
      <c r="U409" t="s">
        <v>3412</v>
      </c>
      <c r="V409" t="s">
        <v>3458</v>
      </c>
      <c r="W409">
        <v>126</v>
      </c>
      <c r="X409">
        <v>1124</v>
      </c>
      <c r="Y409">
        <v>8</v>
      </c>
      <c r="Z409" t="s">
        <v>3481</v>
      </c>
      <c r="AA409" t="s">
        <v>3956</v>
      </c>
      <c r="AB409" t="s">
        <v>583</v>
      </c>
      <c r="AC409">
        <v>13</v>
      </c>
    </row>
    <row r="410" spans="1:29" x14ac:dyDescent="0.25">
      <c r="A410" t="s">
        <v>38</v>
      </c>
      <c r="B410">
        <v>2025034</v>
      </c>
      <c r="C410" t="s">
        <v>87</v>
      </c>
      <c r="D410">
        <v>6</v>
      </c>
      <c r="E410" t="s">
        <v>90</v>
      </c>
      <c r="F410">
        <v>1200</v>
      </c>
      <c r="G410" t="s">
        <v>100</v>
      </c>
      <c r="H410" t="s">
        <v>130</v>
      </c>
      <c r="I410" t="s">
        <v>446</v>
      </c>
      <c r="J410" t="s">
        <v>449</v>
      </c>
      <c r="K410">
        <v>23.69</v>
      </c>
      <c r="L410">
        <v>46.23</v>
      </c>
      <c r="M410" t="s">
        <v>508</v>
      </c>
      <c r="Q410">
        <v>4</v>
      </c>
      <c r="R410">
        <v>5</v>
      </c>
      <c r="S410" t="s">
        <v>1409</v>
      </c>
      <c r="T410" t="s">
        <v>2596</v>
      </c>
      <c r="U410" t="s">
        <v>3400</v>
      </c>
      <c r="V410" t="s">
        <v>3446</v>
      </c>
      <c r="W410">
        <v>130</v>
      </c>
      <c r="X410">
        <v>1091</v>
      </c>
      <c r="Y410">
        <v>10</v>
      </c>
      <c r="Z410" t="s">
        <v>3482</v>
      </c>
      <c r="AA410" t="s">
        <v>3957</v>
      </c>
      <c r="AB410" t="s">
        <v>731</v>
      </c>
      <c r="AC410">
        <v>18</v>
      </c>
    </row>
    <row r="411" spans="1:29" x14ac:dyDescent="0.25">
      <c r="A411" t="s">
        <v>38</v>
      </c>
      <c r="B411">
        <v>2025034</v>
      </c>
      <c r="C411" t="s">
        <v>87</v>
      </c>
      <c r="D411">
        <v>6</v>
      </c>
      <c r="E411" t="s">
        <v>90</v>
      </c>
      <c r="F411">
        <v>1200</v>
      </c>
      <c r="G411" t="s">
        <v>100</v>
      </c>
      <c r="H411" t="s">
        <v>130</v>
      </c>
      <c r="I411" t="s">
        <v>446</v>
      </c>
      <c r="J411" t="s">
        <v>449</v>
      </c>
      <c r="K411">
        <v>23.69</v>
      </c>
      <c r="L411">
        <v>46.23</v>
      </c>
      <c r="M411" t="s">
        <v>508</v>
      </c>
      <c r="Q411">
        <v>5</v>
      </c>
      <c r="R411">
        <v>11</v>
      </c>
      <c r="S411" t="s">
        <v>1410</v>
      </c>
      <c r="T411" t="s">
        <v>2597</v>
      </c>
      <c r="U411" t="s">
        <v>3407</v>
      </c>
      <c r="V411" t="s">
        <v>3445</v>
      </c>
      <c r="W411">
        <v>119</v>
      </c>
      <c r="X411">
        <v>1121</v>
      </c>
      <c r="Y411">
        <v>2</v>
      </c>
      <c r="Z411" t="s">
        <v>3483</v>
      </c>
      <c r="AA411" t="s">
        <v>3958</v>
      </c>
      <c r="AB411" t="s">
        <v>7055</v>
      </c>
      <c r="AC411">
        <v>10</v>
      </c>
    </row>
    <row r="412" spans="1:29" x14ac:dyDescent="0.25">
      <c r="A412" t="s">
        <v>38</v>
      </c>
      <c r="B412">
        <v>2025034</v>
      </c>
      <c r="C412" t="s">
        <v>87</v>
      </c>
      <c r="D412">
        <v>6</v>
      </c>
      <c r="E412" t="s">
        <v>90</v>
      </c>
      <c r="F412">
        <v>1200</v>
      </c>
      <c r="G412" t="s">
        <v>100</v>
      </c>
      <c r="H412" t="s">
        <v>130</v>
      </c>
      <c r="I412" t="s">
        <v>446</v>
      </c>
      <c r="J412" t="s">
        <v>449</v>
      </c>
      <c r="K412">
        <v>23.69</v>
      </c>
      <c r="L412">
        <v>46.23</v>
      </c>
      <c r="M412" t="s">
        <v>508</v>
      </c>
      <c r="Q412">
        <v>6</v>
      </c>
      <c r="R412">
        <v>6</v>
      </c>
      <c r="S412" t="s">
        <v>1411</v>
      </c>
      <c r="T412" t="s">
        <v>2598</v>
      </c>
      <c r="U412" t="s">
        <v>3397</v>
      </c>
      <c r="V412" t="s">
        <v>3453</v>
      </c>
      <c r="W412">
        <v>130</v>
      </c>
      <c r="X412">
        <v>1143</v>
      </c>
      <c r="Y412">
        <v>5</v>
      </c>
      <c r="Z412" t="s">
        <v>3483</v>
      </c>
      <c r="AA412" t="s">
        <v>3959</v>
      </c>
      <c r="AB412" t="s">
        <v>663</v>
      </c>
      <c r="AC412">
        <v>4.0999999999999996</v>
      </c>
    </row>
    <row r="413" spans="1:29" x14ac:dyDescent="0.25">
      <c r="A413" t="s">
        <v>38</v>
      </c>
      <c r="B413">
        <v>2025034</v>
      </c>
      <c r="C413" t="s">
        <v>87</v>
      </c>
      <c r="D413">
        <v>6</v>
      </c>
      <c r="E413" t="s">
        <v>90</v>
      </c>
      <c r="F413">
        <v>1200</v>
      </c>
      <c r="G413" t="s">
        <v>100</v>
      </c>
      <c r="H413" t="s">
        <v>130</v>
      </c>
      <c r="I413" t="s">
        <v>446</v>
      </c>
      <c r="J413" t="s">
        <v>449</v>
      </c>
      <c r="K413">
        <v>23.69</v>
      </c>
      <c r="L413">
        <v>46.23</v>
      </c>
      <c r="M413" t="s">
        <v>508</v>
      </c>
      <c r="Q413">
        <v>7</v>
      </c>
      <c r="R413">
        <v>8</v>
      </c>
      <c r="S413" t="s">
        <v>1412</v>
      </c>
      <c r="T413" t="s">
        <v>2599</v>
      </c>
      <c r="U413" t="s">
        <v>3399</v>
      </c>
      <c r="V413" t="s">
        <v>3442</v>
      </c>
      <c r="W413">
        <v>126</v>
      </c>
      <c r="X413">
        <v>1098</v>
      </c>
      <c r="Y413">
        <v>4</v>
      </c>
      <c r="Z413" t="s">
        <v>3496</v>
      </c>
      <c r="AA413" t="s">
        <v>3960</v>
      </c>
      <c r="AB413" t="s">
        <v>712</v>
      </c>
      <c r="AC413">
        <v>15</v>
      </c>
    </row>
    <row r="414" spans="1:29" x14ac:dyDescent="0.25">
      <c r="A414" t="s">
        <v>38</v>
      </c>
      <c r="B414">
        <v>2025034</v>
      </c>
      <c r="C414" t="s">
        <v>87</v>
      </c>
      <c r="D414">
        <v>6</v>
      </c>
      <c r="E414" t="s">
        <v>90</v>
      </c>
      <c r="F414">
        <v>1200</v>
      </c>
      <c r="G414" t="s">
        <v>100</v>
      </c>
      <c r="H414" t="s">
        <v>130</v>
      </c>
      <c r="I414" t="s">
        <v>446</v>
      </c>
      <c r="J414" t="s">
        <v>449</v>
      </c>
      <c r="K414">
        <v>23.69</v>
      </c>
      <c r="L414">
        <v>46.23</v>
      </c>
      <c r="M414" t="s">
        <v>508</v>
      </c>
      <c r="Q414">
        <v>8</v>
      </c>
      <c r="R414">
        <v>1</v>
      </c>
      <c r="S414" t="s">
        <v>1081</v>
      </c>
      <c r="T414" t="s">
        <v>2268</v>
      </c>
      <c r="U414" t="s">
        <v>3417</v>
      </c>
      <c r="V414" t="s">
        <v>3449</v>
      </c>
      <c r="W414">
        <v>118</v>
      </c>
      <c r="X414">
        <v>1069</v>
      </c>
      <c r="Y414">
        <v>12</v>
      </c>
      <c r="Z414" t="s">
        <v>3496</v>
      </c>
      <c r="AA414" t="s">
        <v>3961</v>
      </c>
      <c r="AB414" t="s">
        <v>6955</v>
      </c>
      <c r="AC414">
        <v>19</v>
      </c>
    </row>
    <row r="415" spans="1:29" x14ac:dyDescent="0.25">
      <c r="A415" t="s">
        <v>38</v>
      </c>
      <c r="B415">
        <v>2025034</v>
      </c>
      <c r="C415" t="s">
        <v>87</v>
      </c>
      <c r="D415">
        <v>6</v>
      </c>
      <c r="E415" t="s">
        <v>90</v>
      </c>
      <c r="F415">
        <v>1200</v>
      </c>
      <c r="G415" t="s">
        <v>100</v>
      </c>
      <c r="H415" t="s">
        <v>130</v>
      </c>
      <c r="I415" t="s">
        <v>446</v>
      </c>
      <c r="J415" t="s">
        <v>449</v>
      </c>
      <c r="K415">
        <v>23.69</v>
      </c>
      <c r="L415">
        <v>46.23</v>
      </c>
      <c r="M415" t="s">
        <v>508</v>
      </c>
      <c r="Q415">
        <v>9</v>
      </c>
      <c r="R415">
        <v>7</v>
      </c>
      <c r="S415" t="s">
        <v>1413</v>
      </c>
      <c r="T415" t="s">
        <v>2600</v>
      </c>
      <c r="U415" t="s">
        <v>3415</v>
      </c>
      <c r="V415" t="s">
        <v>3451</v>
      </c>
      <c r="W415">
        <v>126</v>
      </c>
      <c r="X415">
        <v>1020</v>
      </c>
      <c r="Y415">
        <v>6</v>
      </c>
      <c r="Z415" t="s">
        <v>3490</v>
      </c>
      <c r="AA415" t="s">
        <v>3950</v>
      </c>
      <c r="AB415" t="s">
        <v>7056</v>
      </c>
      <c r="AC415">
        <v>14</v>
      </c>
    </row>
    <row r="416" spans="1:29" x14ac:dyDescent="0.25">
      <c r="A416" t="s">
        <v>38</v>
      </c>
      <c r="B416">
        <v>2025034</v>
      </c>
      <c r="C416" t="s">
        <v>87</v>
      </c>
      <c r="D416">
        <v>6</v>
      </c>
      <c r="E416" t="s">
        <v>90</v>
      </c>
      <c r="F416">
        <v>1200</v>
      </c>
      <c r="G416" t="s">
        <v>100</v>
      </c>
      <c r="H416" t="s">
        <v>130</v>
      </c>
      <c r="I416" t="s">
        <v>446</v>
      </c>
      <c r="J416" t="s">
        <v>449</v>
      </c>
      <c r="K416">
        <v>23.69</v>
      </c>
      <c r="L416">
        <v>46.23</v>
      </c>
      <c r="M416" t="s">
        <v>508</v>
      </c>
      <c r="Q416">
        <v>10</v>
      </c>
      <c r="R416">
        <v>4</v>
      </c>
      <c r="S416" t="s">
        <v>1414</v>
      </c>
      <c r="T416" t="s">
        <v>2601</v>
      </c>
      <c r="U416" t="s">
        <v>3411</v>
      </c>
      <c r="V416" t="s">
        <v>3443</v>
      </c>
      <c r="W416">
        <v>131</v>
      </c>
      <c r="X416">
        <v>1053</v>
      </c>
      <c r="Y416">
        <v>3</v>
      </c>
      <c r="Z416" t="s">
        <v>3508</v>
      </c>
      <c r="AA416" t="s">
        <v>3962</v>
      </c>
      <c r="AB416" t="s">
        <v>7057</v>
      </c>
      <c r="AC416">
        <v>9</v>
      </c>
    </row>
    <row r="417" spans="1:29" x14ac:dyDescent="0.25">
      <c r="A417" t="s">
        <v>38</v>
      </c>
      <c r="B417">
        <v>2025034</v>
      </c>
      <c r="C417" t="s">
        <v>87</v>
      </c>
      <c r="D417">
        <v>6</v>
      </c>
      <c r="E417" t="s">
        <v>90</v>
      </c>
      <c r="F417">
        <v>1200</v>
      </c>
      <c r="G417" t="s">
        <v>100</v>
      </c>
      <c r="H417" t="s">
        <v>130</v>
      </c>
      <c r="I417" t="s">
        <v>446</v>
      </c>
      <c r="J417" t="s">
        <v>449</v>
      </c>
      <c r="K417">
        <v>23.69</v>
      </c>
      <c r="L417">
        <v>46.23</v>
      </c>
      <c r="M417" t="s">
        <v>508</v>
      </c>
      <c r="Q417">
        <v>11</v>
      </c>
      <c r="R417">
        <v>10</v>
      </c>
      <c r="S417" t="s">
        <v>1415</v>
      </c>
      <c r="T417" t="s">
        <v>2602</v>
      </c>
      <c r="U417" t="s">
        <v>3398</v>
      </c>
      <c r="V417" t="s">
        <v>3444</v>
      </c>
      <c r="W417">
        <v>121</v>
      </c>
      <c r="X417">
        <v>1018</v>
      </c>
      <c r="Y417">
        <v>11</v>
      </c>
      <c r="Z417" t="s">
        <v>3492</v>
      </c>
      <c r="AA417" t="s">
        <v>3963</v>
      </c>
      <c r="AB417" t="s">
        <v>603</v>
      </c>
      <c r="AC417">
        <v>8.6</v>
      </c>
    </row>
    <row r="418" spans="1:29" x14ac:dyDescent="0.25">
      <c r="A418" t="s">
        <v>38</v>
      </c>
      <c r="B418">
        <v>2025034</v>
      </c>
      <c r="C418" t="s">
        <v>87</v>
      </c>
      <c r="D418">
        <v>6</v>
      </c>
      <c r="E418" t="s">
        <v>90</v>
      </c>
      <c r="F418">
        <v>1200</v>
      </c>
      <c r="G418" t="s">
        <v>100</v>
      </c>
      <c r="H418" t="s">
        <v>130</v>
      </c>
      <c r="I418" t="s">
        <v>446</v>
      </c>
      <c r="J418" t="s">
        <v>449</v>
      </c>
      <c r="K418">
        <v>23.69</v>
      </c>
      <c r="L418">
        <v>46.23</v>
      </c>
      <c r="M418" t="s">
        <v>508</v>
      </c>
      <c r="Q418">
        <v>12</v>
      </c>
      <c r="R418">
        <v>12</v>
      </c>
      <c r="S418" t="s">
        <v>1117</v>
      </c>
      <c r="T418" t="s">
        <v>2304</v>
      </c>
      <c r="U418" t="s">
        <v>3408</v>
      </c>
      <c r="V418" t="s">
        <v>3447</v>
      </c>
      <c r="W418">
        <v>118</v>
      </c>
      <c r="X418">
        <v>1122</v>
      </c>
      <c r="Y418">
        <v>9</v>
      </c>
      <c r="Z418" t="s">
        <v>3503</v>
      </c>
      <c r="AA418" t="s">
        <v>3964</v>
      </c>
      <c r="AB418" t="s">
        <v>7058</v>
      </c>
      <c r="AC418">
        <v>90</v>
      </c>
    </row>
    <row r="419" spans="1:29" x14ac:dyDescent="0.25">
      <c r="A419" t="s">
        <v>38</v>
      </c>
      <c r="B419">
        <v>2025034</v>
      </c>
      <c r="C419" t="s">
        <v>87</v>
      </c>
      <c r="D419">
        <v>6</v>
      </c>
      <c r="E419" t="s">
        <v>90</v>
      </c>
      <c r="F419">
        <v>1200</v>
      </c>
      <c r="G419" t="s">
        <v>100</v>
      </c>
      <c r="H419" t="s">
        <v>130</v>
      </c>
      <c r="I419" t="s">
        <v>446</v>
      </c>
      <c r="J419" t="s">
        <v>449</v>
      </c>
      <c r="K419">
        <v>23.69</v>
      </c>
      <c r="L419">
        <v>46.23</v>
      </c>
      <c r="M419" t="s">
        <v>508</v>
      </c>
      <c r="S419" t="s">
        <v>1416</v>
      </c>
      <c r="T419" t="s">
        <v>2603</v>
      </c>
      <c r="U419" t="s">
        <v>3401</v>
      </c>
      <c r="V419" t="s">
        <v>3440</v>
      </c>
      <c r="W419">
        <v>135</v>
      </c>
      <c r="Z419" t="s">
        <v>3439</v>
      </c>
      <c r="AA419" t="s">
        <v>3439</v>
      </c>
      <c r="AB419" t="s">
        <v>3439</v>
      </c>
    </row>
    <row r="420" spans="1:29" x14ac:dyDescent="0.25">
      <c r="A420" t="s">
        <v>38</v>
      </c>
      <c r="B420">
        <v>2025035</v>
      </c>
      <c r="C420" t="s">
        <v>87</v>
      </c>
      <c r="D420">
        <v>7</v>
      </c>
      <c r="E420" t="s">
        <v>92</v>
      </c>
      <c r="F420">
        <v>1000</v>
      </c>
      <c r="G420" t="s">
        <v>100</v>
      </c>
      <c r="H420" t="s">
        <v>133</v>
      </c>
      <c r="I420" t="s">
        <v>446</v>
      </c>
      <c r="J420" t="s">
        <v>449</v>
      </c>
      <c r="K420">
        <v>12.4</v>
      </c>
      <c r="L420">
        <v>33.44</v>
      </c>
      <c r="M420" t="s">
        <v>509</v>
      </c>
      <c r="Q420">
        <v>1</v>
      </c>
      <c r="R420">
        <v>1</v>
      </c>
      <c r="S420" t="s">
        <v>1417</v>
      </c>
      <c r="T420" t="s">
        <v>2604</v>
      </c>
      <c r="U420" t="s">
        <v>3399</v>
      </c>
      <c r="V420" t="s">
        <v>3456</v>
      </c>
      <c r="W420">
        <v>135</v>
      </c>
      <c r="X420">
        <v>1162</v>
      </c>
      <c r="Y420">
        <v>1</v>
      </c>
      <c r="Z420" t="s">
        <v>3478</v>
      </c>
      <c r="AA420" t="s">
        <v>3965</v>
      </c>
      <c r="AB420" t="s">
        <v>7059</v>
      </c>
      <c r="AC420">
        <v>4.4000000000000004</v>
      </c>
    </row>
    <row r="421" spans="1:29" x14ac:dyDescent="0.25">
      <c r="A421" t="s">
        <v>38</v>
      </c>
      <c r="B421">
        <v>2025035</v>
      </c>
      <c r="C421" t="s">
        <v>87</v>
      </c>
      <c r="D421">
        <v>7</v>
      </c>
      <c r="E421" t="s">
        <v>92</v>
      </c>
      <c r="F421">
        <v>1000</v>
      </c>
      <c r="G421" t="s">
        <v>100</v>
      </c>
      <c r="H421" t="s">
        <v>133</v>
      </c>
      <c r="I421" t="s">
        <v>446</v>
      </c>
      <c r="J421" t="s">
        <v>449</v>
      </c>
      <c r="K421">
        <v>12.4</v>
      </c>
      <c r="L421">
        <v>33.44</v>
      </c>
      <c r="M421" t="s">
        <v>509</v>
      </c>
      <c r="Q421">
        <v>2</v>
      </c>
      <c r="R421">
        <v>2</v>
      </c>
      <c r="S421" t="s">
        <v>1418</v>
      </c>
      <c r="T421" t="s">
        <v>2605</v>
      </c>
      <c r="U421" t="s">
        <v>3400</v>
      </c>
      <c r="V421" t="s">
        <v>3460</v>
      </c>
      <c r="W421">
        <v>134</v>
      </c>
      <c r="X421">
        <v>1056</v>
      </c>
      <c r="Y421">
        <v>11</v>
      </c>
      <c r="Z421" t="s">
        <v>3482</v>
      </c>
      <c r="AA421" t="s">
        <v>3966</v>
      </c>
      <c r="AB421" t="s">
        <v>7060</v>
      </c>
      <c r="AC421">
        <v>11</v>
      </c>
    </row>
    <row r="422" spans="1:29" x14ac:dyDescent="0.25">
      <c r="A422" t="s">
        <v>38</v>
      </c>
      <c r="B422">
        <v>2025035</v>
      </c>
      <c r="C422" t="s">
        <v>87</v>
      </c>
      <c r="D422">
        <v>7</v>
      </c>
      <c r="E422" t="s">
        <v>92</v>
      </c>
      <c r="F422">
        <v>1000</v>
      </c>
      <c r="G422" t="s">
        <v>100</v>
      </c>
      <c r="H422" t="s">
        <v>133</v>
      </c>
      <c r="I422" t="s">
        <v>446</v>
      </c>
      <c r="J422" t="s">
        <v>449</v>
      </c>
      <c r="K422">
        <v>12.4</v>
      </c>
      <c r="L422">
        <v>33.44</v>
      </c>
      <c r="M422" t="s">
        <v>509</v>
      </c>
      <c r="Q422">
        <v>3</v>
      </c>
      <c r="R422">
        <v>4</v>
      </c>
      <c r="S422" t="s">
        <v>1419</v>
      </c>
      <c r="T422" t="s">
        <v>2606</v>
      </c>
      <c r="U422" t="s">
        <v>3411</v>
      </c>
      <c r="V422" t="s">
        <v>3452</v>
      </c>
      <c r="W422">
        <v>131</v>
      </c>
      <c r="X422">
        <v>1126</v>
      </c>
      <c r="Y422">
        <v>7</v>
      </c>
      <c r="Z422" t="s">
        <v>3482</v>
      </c>
      <c r="AA422" t="s">
        <v>3910</v>
      </c>
      <c r="AB422" t="s">
        <v>7061</v>
      </c>
      <c r="AC422">
        <v>6.9</v>
      </c>
    </row>
    <row r="423" spans="1:29" x14ac:dyDescent="0.25">
      <c r="A423" t="s">
        <v>38</v>
      </c>
      <c r="B423">
        <v>2025035</v>
      </c>
      <c r="C423" t="s">
        <v>87</v>
      </c>
      <c r="D423">
        <v>7</v>
      </c>
      <c r="E423" t="s">
        <v>92</v>
      </c>
      <c r="F423">
        <v>1000</v>
      </c>
      <c r="G423" t="s">
        <v>100</v>
      </c>
      <c r="H423" t="s">
        <v>133</v>
      </c>
      <c r="I423" t="s">
        <v>446</v>
      </c>
      <c r="J423" t="s">
        <v>449</v>
      </c>
      <c r="K423">
        <v>12.4</v>
      </c>
      <c r="L423">
        <v>33.44</v>
      </c>
      <c r="M423" t="s">
        <v>509</v>
      </c>
      <c r="Q423">
        <v>4</v>
      </c>
      <c r="R423">
        <v>8</v>
      </c>
      <c r="S423" t="s">
        <v>1420</v>
      </c>
      <c r="T423" t="s">
        <v>2607</v>
      </c>
      <c r="U423" t="s">
        <v>3417</v>
      </c>
      <c r="V423" t="s">
        <v>3453</v>
      </c>
      <c r="W423">
        <v>121</v>
      </c>
      <c r="X423">
        <v>1126</v>
      </c>
      <c r="Y423">
        <v>6</v>
      </c>
      <c r="Z423" t="s">
        <v>3524</v>
      </c>
      <c r="AA423" t="s">
        <v>3967</v>
      </c>
      <c r="AB423" t="s">
        <v>7062</v>
      </c>
      <c r="AC423">
        <v>10</v>
      </c>
    </row>
    <row r="424" spans="1:29" x14ac:dyDescent="0.25">
      <c r="A424" t="s">
        <v>38</v>
      </c>
      <c r="B424">
        <v>2025035</v>
      </c>
      <c r="C424" t="s">
        <v>87</v>
      </c>
      <c r="D424">
        <v>7</v>
      </c>
      <c r="E424" t="s">
        <v>92</v>
      </c>
      <c r="F424">
        <v>1000</v>
      </c>
      <c r="G424" t="s">
        <v>100</v>
      </c>
      <c r="H424" t="s">
        <v>133</v>
      </c>
      <c r="I424" t="s">
        <v>446</v>
      </c>
      <c r="J424" t="s">
        <v>449</v>
      </c>
      <c r="K424">
        <v>12.4</v>
      </c>
      <c r="L424">
        <v>33.44</v>
      </c>
      <c r="M424" t="s">
        <v>509</v>
      </c>
      <c r="Q424">
        <v>5</v>
      </c>
      <c r="R424">
        <v>11</v>
      </c>
      <c r="S424" t="s">
        <v>1421</v>
      </c>
      <c r="T424" t="s">
        <v>2608</v>
      </c>
      <c r="U424" t="s">
        <v>3415</v>
      </c>
      <c r="V424" t="s">
        <v>3445</v>
      </c>
      <c r="W424">
        <v>118</v>
      </c>
      <c r="X424">
        <v>1048</v>
      </c>
      <c r="Y424">
        <v>3</v>
      </c>
      <c r="Z424" t="s">
        <v>3496</v>
      </c>
      <c r="AA424" t="s">
        <v>3968</v>
      </c>
      <c r="AB424" t="s">
        <v>7063</v>
      </c>
      <c r="AC424">
        <v>6.1</v>
      </c>
    </row>
    <row r="425" spans="1:29" x14ac:dyDescent="0.25">
      <c r="A425" t="s">
        <v>38</v>
      </c>
      <c r="B425">
        <v>2025035</v>
      </c>
      <c r="C425" t="s">
        <v>87</v>
      </c>
      <c r="D425">
        <v>7</v>
      </c>
      <c r="E425" t="s">
        <v>92</v>
      </c>
      <c r="F425">
        <v>1000</v>
      </c>
      <c r="G425" t="s">
        <v>100</v>
      </c>
      <c r="H425" t="s">
        <v>133</v>
      </c>
      <c r="I425" t="s">
        <v>446</v>
      </c>
      <c r="J425" t="s">
        <v>449</v>
      </c>
      <c r="K425">
        <v>12.4</v>
      </c>
      <c r="L425">
        <v>33.44</v>
      </c>
      <c r="M425" t="s">
        <v>509</v>
      </c>
      <c r="Q425">
        <v>6</v>
      </c>
      <c r="R425">
        <v>3</v>
      </c>
      <c r="S425" t="s">
        <v>1422</v>
      </c>
      <c r="T425" t="s">
        <v>2609</v>
      </c>
      <c r="U425" t="s">
        <v>3414</v>
      </c>
      <c r="V425" t="s">
        <v>3446</v>
      </c>
      <c r="W425">
        <v>133</v>
      </c>
      <c r="X425">
        <v>1180</v>
      </c>
      <c r="Y425">
        <v>10</v>
      </c>
      <c r="Z425" t="s">
        <v>3490</v>
      </c>
      <c r="AA425" t="s">
        <v>3969</v>
      </c>
      <c r="AB425" t="s">
        <v>7064</v>
      </c>
      <c r="AC425">
        <v>14</v>
      </c>
    </row>
    <row r="426" spans="1:29" x14ac:dyDescent="0.25">
      <c r="A426" t="s">
        <v>38</v>
      </c>
      <c r="B426">
        <v>2025035</v>
      </c>
      <c r="C426" t="s">
        <v>87</v>
      </c>
      <c r="D426">
        <v>7</v>
      </c>
      <c r="E426" t="s">
        <v>92</v>
      </c>
      <c r="F426">
        <v>1000</v>
      </c>
      <c r="G426" t="s">
        <v>100</v>
      </c>
      <c r="H426" t="s">
        <v>133</v>
      </c>
      <c r="I426" t="s">
        <v>446</v>
      </c>
      <c r="J426" t="s">
        <v>449</v>
      </c>
      <c r="K426">
        <v>12.4</v>
      </c>
      <c r="L426">
        <v>33.44</v>
      </c>
      <c r="M426" t="s">
        <v>509</v>
      </c>
      <c r="Q426">
        <v>7</v>
      </c>
      <c r="R426">
        <v>9</v>
      </c>
      <c r="S426" t="s">
        <v>1423</v>
      </c>
      <c r="T426" t="s">
        <v>2610</v>
      </c>
      <c r="U426" t="s">
        <v>3409</v>
      </c>
      <c r="V426" t="s">
        <v>3447</v>
      </c>
      <c r="W426">
        <v>121</v>
      </c>
      <c r="X426">
        <v>1181</v>
      </c>
      <c r="Y426">
        <v>4</v>
      </c>
      <c r="Z426" t="s">
        <v>3485</v>
      </c>
      <c r="AA426" t="s">
        <v>3970</v>
      </c>
      <c r="AB426" t="s">
        <v>7065</v>
      </c>
      <c r="AC426">
        <v>8.6999999999999993</v>
      </c>
    </row>
    <row r="427" spans="1:29" x14ac:dyDescent="0.25">
      <c r="A427" t="s">
        <v>38</v>
      </c>
      <c r="B427">
        <v>2025035</v>
      </c>
      <c r="C427" t="s">
        <v>87</v>
      </c>
      <c r="D427">
        <v>7</v>
      </c>
      <c r="E427" t="s">
        <v>92</v>
      </c>
      <c r="F427">
        <v>1000</v>
      </c>
      <c r="G427" t="s">
        <v>100</v>
      </c>
      <c r="H427" t="s">
        <v>133</v>
      </c>
      <c r="I427" t="s">
        <v>446</v>
      </c>
      <c r="J427" t="s">
        <v>449</v>
      </c>
      <c r="K427">
        <v>12.4</v>
      </c>
      <c r="L427">
        <v>33.44</v>
      </c>
      <c r="M427" t="s">
        <v>509</v>
      </c>
      <c r="Q427">
        <v>8</v>
      </c>
      <c r="R427">
        <v>6</v>
      </c>
      <c r="S427" t="s">
        <v>1424</v>
      </c>
      <c r="T427" t="s">
        <v>2611</v>
      </c>
      <c r="U427" t="s">
        <v>3406</v>
      </c>
      <c r="V427" t="s">
        <v>3443</v>
      </c>
      <c r="W427">
        <v>124</v>
      </c>
      <c r="X427">
        <v>1190</v>
      </c>
      <c r="Y427">
        <v>5</v>
      </c>
      <c r="Z427" t="s">
        <v>3498</v>
      </c>
      <c r="AA427" t="s">
        <v>3882</v>
      </c>
      <c r="AB427" t="s">
        <v>7066</v>
      </c>
      <c r="AC427">
        <v>18</v>
      </c>
    </row>
    <row r="428" spans="1:29" x14ac:dyDescent="0.25">
      <c r="A428" t="s">
        <v>38</v>
      </c>
      <c r="B428">
        <v>2025035</v>
      </c>
      <c r="C428" t="s">
        <v>87</v>
      </c>
      <c r="D428">
        <v>7</v>
      </c>
      <c r="E428" t="s">
        <v>92</v>
      </c>
      <c r="F428">
        <v>1000</v>
      </c>
      <c r="G428" t="s">
        <v>100</v>
      </c>
      <c r="H428" t="s">
        <v>133</v>
      </c>
      <c r="I428" t="s">
        <v>446</v>
      </c>
      <c r="J428" t="s">
        <v>449</v>
      </c>
      <c r="K428">
        <v>12.4</v>
      </c>
      <c r="L428">
        <v>33.44</v>
      </c>
      <c r="M428" t="s">
        <v>509</v>
      </c>
      <c r="Q428">
        <v>9</v>
      </c>
      <c r="R428">
        <v>7</v>
      </c>
      <c r="S428" t="s">
        <v>1425</v>
      </c>
      <c r="T428" t="s">
        <v>2612</v>
      </c>
      <c r="U428" t="s">
        <v>3419</v>
      </c>
      <c r="V428" t="s">
        <v>3457</v>
      </c>
      <c r="W428">
        <v>121</v>
      </c>
      <c r="X428">
        <v>1109</v>
      </c>
      <c r="Y428">
        <v>2</v>
      </c>
      <c r="Z428" t="s">
        <v>3491</v>
      </c>
      <c r="AA428" t="s">
        <v>3874</v>
      </c>
      <c r="AB428" t="s">
        <v>7024</v>
      </c>
      <c r="AC428">
        <v>5.5</v>
      </c>
    </row>
    <row r="429" spans="1:29" x14ac:dyDescent="0.25">
      <c r="A429" t="s">
        <v>38</v>
      </c>
      <c r="B429">
        <v>2025035</v>
      </c>
      <c r="C429" t="s">
        <v>87</v>
      </c>
      <c r="D429">
        <v>7</v>
      </c>
      <c r="E429" t="s">
        <v>92</v>
      </c>
      <c r="F429">
        <v>1000</v>
      </c>
      <c r="G429" t="s">
        <v>100</v>
      </c>
      <c r="H429" t="s">
        <v>133</v>
      </c>
      <c r="I429" t="s">
        <v>446</v>
      </c>
      <c r="J429" t="s">
        <v>449</v>
      </c>
      <c r="K429">
        <v>12.4</v>
      </c>
      <c r="L429">
        <v>33.44</v>
      </c>
      <c r="M429" t="s">
        <v>509</v>
      </c>
      <c r="Q429">
        <v>10</v>
      </c>
      <c r="R429">
        <v>5</v>
      </c>
      <c r="S429" t="s">
        <v>1426</v>
      </c>
      <c r="T429" t="s">
        <v>2613</v>
      </c>
      <c r="U429" t="s">
        <v>3403</v>
      </c>
      <c r="V429" t="s">
        <v>3460</v>
      </c>
      <c r="W429">
        <v>131</v>
      </c>
      <c r="X429">
        <v>1193</v>
      </c>
      <c r="Y429">
        <v>9</v>
      </c>
      <c r="Z429" t="s">
        <v>3492</v>
      </c>
      <c r="AA429" t="s">
        <v>3971</v>
      </c>
      <c r="AB429" t="s">
        <v>7025</v>
      </c>
      <c r="AC429">
        <v>19</v>
      </c>
    </row>
    <row r="430" spans="1:29" x14ac:dyDescent="0.25">
      <c r="A430" t="s">
        <v>38</v>
      </c>
      <c r="B430">
        <v>2025035</v>
      </c>
      <c r="C430" t="s">
        <v>87</v>
      </c>
      <c r="D430">
        <v>7</v>
      </c>
      <c r="E430" t="s">
        <v>92</v>
      </c>
      <c r="F430">
        <v>1000</v>
      </c>
      <c r="G430" t="s">
        <v>100</v>
      </c>
      <c r="H430" t="s">
        <v>133</v>
      </c>
      <c r="I430" t="s">
        <v>446</v>
      </c>
      <c r="J430" t="s">
        <v>449</v>
      </c>
      <c r="K430">
        <v>12.4</v>
      </c>
      <c r="L430">
        <v>33.44</v>
      </c>
      <c r="M430" t="s">
        <v>509</v>
      </c>
      <c r="Q430">
        <v>11</v>
      </c>
      <c r="R430">
        <v>10</v>
      </c>
      <c r="S430" t="s">
        <v>1427</v>
      </c>
      <c r="T430" t="s">
        <v>2614</v>
      </c>
      <c r="U430" t="s">
        <v>3398</v>
      </c>
      <c r="V430" t="s">
        <v>3454</v>
      </c>
      <c r="W430">
        <v>120</v>
      </c>
      <c r="X430">
        <v>1129</v>
      </c>
      <c r="Y430">
        <v>8</v>
      </c>
      <c r="Z430" t="s">
        <v>3493</v>
      </c>
      <c r="AA430" t="s">
        <v>3972</v>
      </c>
      <c r="AB430" t="s">
        <v>7067</v>
      </c>
      <c r="AC430">
        <v>32</v>
      </c>
    </row>
    <row r="431" spans="1:29" x14ac:dyDescent="0.25">
      <c r="A431" t="s">
        <v>38</v>
      </c>
      <c r="B431">
        <v>2025036</v>
      </c>
      <c r="C431" t="s">
        <v>87</v>
      </c>
      <c r="D431">
        <v>8</v>
      </c>
      <c r="E431" t="s">
        <v>91</v>
      </c>
      <c r="F431">
        <v>1650</v>
      </c>
      <c r="G431" t="s">
        <v>100</v>
      </c>
      <c r="H431" t="s">
        <v>134</v>
      </c>
      <c r="I431" t="s">
        <v>446</v>
      </c>
      <c r="J431" t="s">
        <v>449</v>
      </c>
      <c r="K431">
        <v>27.19</v>
      </c>
      <c r="L431">
        <v>50.39</v>
      </c>
      <c r="M431" t="s">
        <v>510</v>
      </c>
      <c r="N431" t="s">
        <v>811</v>
      </c>
      <c r="Q431">
        <v>1</v>
      </c>
      <c r="R431">
        <v>10</v>
      </c>
      <c r="S431" t="s">
        <v>1428</v>
      </c>
      <c r="T431" t="s">
        <v>2615</v>
      </c>
      <c r="U431" t="s">
        <v>3406</v>
      </c>
      <c r="V431" t="s">
        <v>3445</v>
      </c>
      <c r="W431">
        <v>121</v>
      </c>
      <c r="X431">
        <v>1047</v>
      </c>
      <c r="Y431">
        <v>1</v>
      </c>
      <c r="Z431" t="s">
        <v>3478</v>
      </c>
      <c r="AA431" t="s">
        <v>3847</v>
      </c>
      <c r="AB431" t="s">
        <v>811</v>
      </c>
      <c r="AC431">
        <v>3.9</v>
      </c>
    </row>
    <row r="432" spans="1:29" x14ac:dyDescent="0.25">
      <c r="A432" t="s">
        <v>38</v>
      </c>
      <c r="B432">
        <v>2025036</v>
      </c>
      <c r="C432" t="s">
        <v>87</v>
      </c>
      <c r="D432">
        <v>8</v>
      </c>
      <c r="E432" t="s">
        <v>91</v>
      </c>
      <c r="F432">
        <v>1650</v>
      </c>
      <c r="G432" t="s">
        <v>100</v>
      </c>
      <c r="H432" t="s">
        <v>134</v>
      </c>
      <c r="I432" t="s">
        <v>446</v>
      </c>
      <c r="J432" t="s">
        <v>449</v>
      </c>
      <c r="K432">
        <v>27.19</v>
      </c>
      <c r="L432">
        <v>50.39</v>
      </c>
      <c r="M432" t="s">
        <v>510</v>
      </c>
      <c r="N432" t="s">
        <v>811</v>
      </c>
      <c r="Q432">
        <v>2</v>
      </c>
      <c r="R432">
        <v>4</v>
      </c>
      <c r="S432" t="s">
        <v>1429</v>
      </c>
      <c r="T432" t="s">
        <v>2616</v>
      </c>
      <c r="U432" t="s">
        <v>3398</v>
      </c>
      <c r="V432" t="s">
        <v>3441</v>
      </c>
      <c r="W432">
        <v>129</v>
      </c>
      <c r="X432">
        <v>1170</v>
      </c>
      <c r="Y432">
        <v>6</v>
      </c>
      <c r="Z432" t="s">
        <v>3489</v>
      </c>
      <c r="AA432" t="s">
        <v>3973</v>
      </c>
      <c r="AB432" t="s">
        <v>7068</v>
      </c>
      <c r="AC432">
        <v>10</v>
      </c>
    </row>
    <row r="433" spans="1:29" x14ac:dyDescent="0.25">
      <c r="A433" t="s">
        <v>38</v>
      </c>
      <c r="B433">
        <v>2025036</v>
      </c>
      <c r="C433" t="s">
        <v>87</v>
      </c>
      <c r="D433">
        <v>8</v>
      </c>
      <c r="E433" t="s">
        <v>91</v>
      </c>
      <c r="F433">
        <v>1650</v>
      </c>
      <c r="G433" t="s">
        <v>100</v>
      </c>
      <c r="H433" t="s">
        <v>134</v>
      </c>
      <c r="I433" t="s">
        <v>446</v>
      </c>
      <c r="J433" t="s">
        <v>449</v>
      </c>
      <c r="K433">
        <v>27.19</v>
      </c>
      <c r="L433">
        <v>50.39</v>
      </c>
      <c r="M433" t="s">
        <v>510</v>
      </c>
      <c r="N433" t="s">
        <v>811</v>
      </c>
      <c r="Q433">
        <v>3</v>
      </c>
      <c r="R433">
        <v>6</v>
      </c>
      <c r="S433" t="s">
        <v>1430</v>
      </c>
      <c r="T433" t="s">
        <v>2617</v>
      </c>
      <c r="U433" t="s">
        <v>3411</v>
      </c>
      <c r="V433" t="s">
        <v>3443</v>
      </c>
      <c r="W433">
        <v>129</v>
      </c>
      <c r="X433">
        <v>1111</v>
      </c>
      <c r="Y433">
        <v>10</v>
      </c>
      <c r="Z433" t="s">
        <v>3496</v>
      </c>
      <c r="AA433" t="s">
        <v>3974</v>
      </c>
      <c r="AB433" t="s">
        <v>7069</v>
      </c>
      <c r="AC433">
        <v>5.8</v>
      </c>
    </row>
    <row r="434" spans="1:29" x14ac:dyDescent="0.25">
      <c r="A434" t="s">
        <v>38</v>
      </c>
      <c r="B434">
        <v>2025036</v>
      </c>
      <c r="C434" t="s">
        <v>87</v>
      </c>
      <c r="D434">
        <v>8</v>
      </c>
      <c r="E434" t="s">
        <v>91</v>
      </c>
      <c r="F434">
        <v>1650</v>
      </c>
      <c r="G434" t="s">
        <v>100</v>
      </c>
      <c r="H434" t="s">
        <v>134</v>
      </c>
      <c r="I434" t="s">
        <v>446</v>
      </c>
      <c r="J434" t="s">
        <v>449</v>
      </c>
      <c r="K434">
        <v>27.19</v>
      </c>
      <c r="L434">
        <v>50.39</v>
      </c>
      <c r="M434" t="s">
        <v>510</v>
      </c>
      <c r="N434" t="s">
        <v>811</v>
      </c>
      <c r="Q434">
        <v>4</v>
      </c>
      <c r="R434">
        <v>7</v>
      </c>
      <c r="S434" t="s">
        <v>1431</v>
      </c>
      <c r="T434" t="s">
        <v>2618</v>
      </c>
      <c r="U434" t="s">
        <v>3416</v>
      </c>
      <c r="V434" t="s">
        <v>3458</v>
      </c>
      <c r="W434">
        <v>126</v>
      </c>
      <c r="X434">
        <v>1067</v>
      </c>
      <c r="Y434">
        <v>9</v>
      </c>
      <c r="Z434" t="s">
        <v>3484</v>
      </c>
      <c r="AA434" t="s">
        <v>3975</v>
      </c>
      <c r="AB434" t="s">
        <v>7070</v>
      </c>
      <c r="AC434">
        <v>5.8</v>
      </c>
    </row>
    <row r="435" spans="1:29" x14ac:dyDescent="0.25">
      <c r="A435" t="s">
        <v>38</v>
      </c>
      <c r="B435">
        <v>2025036</v>
      </c>
      <c r="C435" t="s">
        <v>87</v>
      </c>
      <c r="D435">
        <v>8</v>
      </c>
      <c r="E435" t="s">
        <v>91</v>
      </c>
      <c r="F435">
        <v>1650</v>
      </c>
      <c r="G435" t="s">
        <v>100</v>
      </c>
      <c r="H435" t="s">
        <v>134</v>
      </c>
      <c r="I435" t="s">
        <v>446</v>
      </c>
      <c r="J435" t="s">
        <v>449</v>
      </c>
      <c r="K435">
        <v>27.19</v>
      </c>
      <c r="L435">
        <v>50.39</v>
      </c>
      <c r="M435" t="s">
        <v>510</v>
      </c>
      <c r="N435" t="s">
        <v>811</v>
      </c>
      <c r="Q435">
        <v>5</v>
      </c>
      <c r="R435">
        <v>8</v>
      </c>
      <c r="S435" t="s">
        <v>1432</v>
      </c>
      <c r="T435" t="s">
        <v>2619</v>
      </c>
      <c r="U435" t="s">
        <v>3412</v>
      </c>
      <c r="V435" t="s">
        <v>3445</v>
      </c>
      <c r="W435">
        <v>124</v>
      </c>
      <c r="X435">
        <v>1140</v>
      </c>
      <c r="Y435">
        <v>4</v>
      </c>
      <c r="Z435" t="s">
        <v>3485</v>
      </c>
      <c r="AA435" t="s">
        <v>3976</v>
      </c>
      <c r="AB435" t="s">
        <v>7071</v>
      </c>
      <c r="AC435">
        <v>7.5</v>
      </c>
    </row>
    <row r="436" spans="1:29" x14ac:dyDescent="0.25">
      <c r="A436" t="s">
        <v>38</v>
      </c>
      <c r="B436">
        <v>2025036</v>
      </c>
      <c r="C436" t="s">
        <v>87</v>
      </c>
      <c r="D436">
        <v>8</v>
      </c>
      <c r="E436" t="s">
        <v>91</v>
      </c>
      <c r="F436">
        <v>1650</v>
      </c>
      <c r="G436" t="s">
        <v>100</v>
      </c>
      <c r="H436" t="s">
        <v>134</v>
      </c>
      <c r="I436" t="s">
        <v>446</v>
      </c>
      <c r="J436" t="s">
        <v>449</v>
      </c>
      <c r="K436">
        <v>27.19</v>
      </c>
      <c r="L436">
        <v>50.39</v>
      </c>
      <c r="M436" t="s">
        <v>510</v>
      </c>
      <c r="N436" t="s">
        <v>811</v>
      </c>
      <c r="Q436">
        <v>6</v>
      </c>
      <c r="R436">
        <v>1</v>
      </c>
      <c r="S436" t="s">
        <v>1433</v>
      </c>
      <c r="T436" t="s">
        <v>2620</v>
      </c>
      <c r="U436" t="s">
        <v>3415</v>
      </c>
      <c r="V436" t="s">
        <v>3456</v>
      </c>
      <c r="W436">
        <v>133</v>
      </c>
      <c r="X436">
        <v>1078</v>
      </c>
      <c r="Y436">
        <v>2</v>
      </c>
      <c r="Z436" t="s">
        <v>3491</v>
      </c>
      <c r="AA436" t="s">
        <v>3977</v>
      </c>
      <c r="AB436" t="s">
        <v>7072</v>
      </c>
      <c r="AC436">
        <v>9.8000000000000007</v>
      </c>
    </row>
    <row r="437" spans="1:29" x14ac:dyDescent="0.25">
      <c r="A437" t="s">
        <v>38</v>
      </c>
      <c r="B437">
        <v>2025036</v>
      </c>
      <c r="C437" t="s">
        <v>87</v>
      </c>
      <c r="D437">
        <v>8</v>
      </c>
      <c r="E437" t="s">
        <v>91</v>
      </c>
      <c r="F437">
        <v>1650</v>
      </c>
      <c r="G437" t="s">
        <v>100</v>
      </c>
      <c r="H437" t="s">
        <v>134</v>
      </c>
      <c r="I437" t="s">
        <v>446</v>
      </c>
      <c r="J437" t="s">
        <v>449</v>
      </c>
      <c r="K437">
        <v>27.19</v>
      </c>
      <c r="L437">
        <v>50.39</v>
      </c>
      <c r="M437" t="s">
        <v>510</v>
      </c>
      <c r="N437" t="s">
        <v>811</v>
      </c>
      <c r="Q437">
        <v>7</v>
      </c>
      <c r="R437">
        <v>9</v>
      </c>
      <c r="S437" t="s">
        <v>1434</v>
      </c>
      <c r="T437" t="s">
        <v>2621</v>
      </c>
      <c r="U437" t="s">
        <v>3402</v>
      </c>
      <c r="V437" t="s">
        <v>3459</v>
      </c>
      <c r="W437">
        <v>119</v>
      </c>
      <c r="X437">
        <v>1155</v>
      </c>
      <c r="Y437">
        <v>5</v>
      </c>
      <c r="Z437" t="s">
        <v>3507</v>
      </c>
      <c r="AA437" t="s">
        <v>3978</v>
      </c>
      <c r="AB437" t="s">
        <v>7073</v>
      </c>
      <c r="AC437">
        <v>10</v>
      </c>
    </row>
    <row r="438" spans="1:29" x14ac:dyDescent="0.25">
      <c r="A438" t="s">
        <v>38</v>
      </c>
      <c r="B438">
        <v>2025036</v>
      </c>
      <c r="C438" t="s">
        <v>87</v>
      </c>
      <c r="D438">
        <v>8</v>
      </c>
      <c r="E438" t="s">
        <v>91</v>
      </c>
      <c r="F438">
        <v>1650</v>
      </c>
      <c r="G438" t="s">
        <v>100</v>
      </c>
      <c r="H438" t="s">
        <v>134</v>
      </c>
      <c r="I438" t="s">
        <v>446</v>
      </c>
      <c r="J438" t="s">
        <v>449</v>
      </c>
      <c r="K438">
        <v>27.19</v>
      </c>
      <c r="L438">
        <v>50.39</v>
      </c>
      <c r="M438" t="s">
        <v>510</v>
      </c>
      <c r="N438" t="s">
        <v>811</v>
      </c>
      <c r="Q438">
        <v>8</v>
      </c>
      <c r="R438">
        <v>11</v>
      </c>
      <c r="S438" t="s">
        <v>1435</v>
      </c>
      <c r="T438" t="s">
        <v>2622</v>
      </c>
      <c r="U438" t="s">
        <v>3407</v>
      </c>
      <c r="V438" t="s">
        <v>3460</v>
      </c>
      <c r="W438">
        <v>120</v>
      </c>
      <c r="X438">
        <v>1109</v>
      </c>
      <c r="Y438">
        <v>8</v>
      </c>
      <c r="Z438" t="s">
        <v>3499</v>
      </c>
      <c r="AA438" t="s">
        <v>3979</v>
      </c>
      <c r="AB438" t="s">
        <v>7074</v>
      </c>
      <c r="AC438">
        <v>12</v>
      </c>
    </row>
    <row r="439" spans="1:29" x14ac:dyDescent="0.25">
      <c r="A439" t="s">
        <v>38</v>
      </c>
      <c r="B439">
        <v>2025036</v>
      </c>
      <c r="C439" t="s">
        <v>87</v>
      </c>
      <c r="D439">
        <v>8</v>
      </c>
      <c r="E439" t="s">
        <v>91</v>
      </c>
      <c r="F439">
        <v>1650</v>
      </c>
      <c r="G439" t="s">
        <v>100</v>
      </c>
      <c r="H439" t="s">
        <v>134</v>
      </c>
      <c r="I439" t="s">
        <v>446</v>
      </c>
      <c r="J439" t="s">
        <v>449</v>
      </c>
      <c r="K439">
        <v>27.19</v>
      </c>
      <c r="L439">
        <v>50.39</v>
      </c>
      <c r="M439" t="s">
        <v>510</v>
      </c>
      <c r="N439" t="s">
        <v>811</v>
      </c>
      <c r="Q439">
        <v>9</v>
      </c>
      <c r="R439">
        <v>2</v>
      </c>
      <c r="S439" t="s">
        <v>1436</v>
      </c>
      <c r="T439" t="s">
        <v>2623</v>
      </c>
      <c r="U439" t="s">
        <v>3397</v>
      </c>
      <c r="V439" t="s">
        <v>3459</v>
      </c>
      <c r="W439">
        <v>131</v>
      </c>
      <c r="X439">
        <v>1192</v>
      </c>
      <c r="Y439">
        <v>7</v>
      </c>
      <c r="Z439" t="s">
        <v>3538</v>
      </c>
      <c r="AA439" t="s">
        <v>3980</v>
      </c>
      <c r="AB439" t="s">
        <v>7075</v>
      </c>
      <c r="AC439">
        <v>36</v>
      </c>
    </row>
    <row r="440" spans="1:29" x14ac:dyDescent="0.25">
      <c r="A440" t="s">
        <v>38</v>
      </c>
      <c r="B440">
        <v>2025036</v>
      </c>
      <c r="C440" t="s">
        <v>87</v>
      </c>
      <c r="D440">
        <v>8</v>
      </c>
      <c r="E440" t="s">
        <v>91</v>
      </c>
      <c r="F440">
        <v>1650</v>
      </c>
      <c r="G440" t="s">
        <v>100</v>
      </c>
      <c r="H440" t="s">
        <v>134</v>
      </c>
      <c r="I440" t="s">
        <v>446</v>
      </c>
      <c r="J440" t="s">
        <v>449</v>
      </c>
      <c r="K440">
        <v>27.19</v>
      </c>
      <c r="L440">
        <v>50.39</v>
      </c>
      <c r="M440" t="s">
        <v>510</v>
      </c>
      <c r="N440" t="s">
        <v>811</v>
      </c>
      <c r="Q440">
        <v>10</v>
      </c>
      <c r="R440">
        <v>3</v>
      </c>
      <c r="S440" t="s">
        <v>1437</v>
      </c>
      <c r="T440" t="s">
        <v>2624</v>
      </c>
      <c r="U440" t="s">
        <v>3399</v>
      </c>
      <c r="V440" t="s">
        <v>3453</v>
      </c>
      <c r="W440">
        <v>130</v>
      </c>
      <c r="X440">
        <v>1118</v>
      </c>
      <c r="Y440">
        <v>3</v>
      </c>
      <c r="Z440" t="s">
        <v>3533</v>
      </c>
      <c r="AA440" t="s">
        <v>3981</v>
      </c>
      <c r="AB440" t="s">
        <v>924</v>
      </c>
      <c r="AC440">
        <v>37</v>
      </c>
    </row>
    <row r="441" spans="1:29" x14ac:dyDescent="0.25">
      <c r="A441" t="s">
        <v>38</v>
      </c>
      <c r="B441">
        <v>2025036</v>
      </c>
      <c r="C441" t="s">
        <v>87</v>
      </c>
      <c r="D441">
        <v>8</v>
      </c>
      <c r="E441" t="s">
        <v>91</v>
      </c>
      <c r="F441">
        <v>1650</v>
      </c>
      <c r="G441" t="s">
        <v>100</v>
      </c>
      <c r="H441" t="s">
        <v>134</v>
      </c>
      <c r="I441" t="s">
        <v>446</v>
      </c>
      <c r="J441" t="s">
        <v>449</v>
      </c>
      <c r="K441">
        <v>27.19</v>
      </c>
      <c r="L441">
        <v>50.39</v>
      </c>
      <c r="M441" t="s">
        <v>510</v>
      </c>
      <c r="N441" t="s">
        <v>811</v>
      </c>
      <c r="Q441">
        <v>11</v>
      </c>
      <c r="R441">
        <v>5</v>
      </c>
      <c r="S441" t="s">
        <v>1438</v>
      </c>
      <c r="T441" t="s">
        <v>2625</v>
      </c>
      <c r="U441" t="s">
        <v>3413</v>
      </c>
      <c r="V441" t="s">
        <v>3456</v>
      </c>
      <c r="W441">
        <v>127</v>
      </c>
      <c r="X441">
        <v>1008</v>
      </c>
      <c r="Y441">
        <v>12</v>
      </c>
      <c r="Z441" t="s">
        <v>3504</v>
      </c>
      <c r="AA441" t="s">
        <v>3982</v>
      </c>
      <c r="AB441" t="s">
        <v>7076</v>
      </c>
      <c r="AC441">
        <v>85</v>
      </c>
    </row>
    <row r="442" spans="1:29" x14ac:dyDescent="0.25">
      <c r="A442" t="s">
        <v>38</v>
      </c>
      <c r="B442">
        <v>2025036</v>
      </c>
      <c r="C442" t="s">
        <v>87</v>
      </c>
      <c r="D442">
        <v>8</v>
      </c>
      <c r="E442" t="s">
        <v>91</v>
      </c>
      <c r="F442">
        <v>1650</v>
      </c>
      <c r="G442" t="s">
        <v>100</v>
      </c>
      <c r="H442" t="s">
        <v>134</v>
      </c>
      <c r="I442" t="s">
        <v>446</v>
      </c>
      <c r="J442" t="s">
        <v>449</v>
      </c>
      <c r="K442">
        <v>27.19</v>
      </c>
      <c r="L442">
        <v>50.39</v>
      </c>
      <c r="M442" t="s">
        <v>510</v>
      </c>
      <c r="N442" t="s">
        <v>811</v>
      </c>
      <c r="Q442">
        <v>12</v>
      </c>
      <c r="R442">
        <v>12</v>
      </c>
      <c r="S442" t="s">
        <v>1439</v>
      </c>
      <c r="T442" t="s">
        <v>2626</v>
      </c>
      <c r="U442" t="s">
        <v>3417</v>
      </c>
      <c r="V442" t="s">
        <v>3440</v>
      </c>
      <c r="W442">
        <v>120</v>
      </c>
      <c r="X442">
        <v>1197</v>
      </c>
      <c r="Y442">
        <v>11</v>
      </c>
      <c r="Z442" t="s">
        <v>3539</v>
      </c>
      <c r="AA442" t="s">
        <v>3983</v>
      </c>
      <c r="AB442" t="s">
        <v>7077</v>
      </c>
      <c r="AC442">
        <v>27</v>
      </c>
    </row>
    <row r="443" spans="1:29" x14ac:dyDescent="0.25">
      <c r="A443" t="s">
        <v>39</v>
      </c>
      <c r="B443">
        <v>2025037</v>
      </c>
      <c r="C443" t="s">
        <v>86</v>
      </c>
      <c r="D443">
        <v>1</v>
      </c>
      <c r="E443" t="s">
        <v>88</v>
      </c>
      <c r="F443">
        <v>1800</v>
      </c>
      <c r="G443" t="s">
        <v>101</v>
      </c>
      <c r="H443" t="s">
        <v>135</v>
      </c>
      <c r="I443" t="s">
        <v>446</v>
      </c>
      <c r="J443" t="s">
        <v>450</v>
      </c>
      <c r="K443">
        <v>13.92</v>
      </c>
      <c r="L443">
        <v>36.9</v>
      </c>
      <c r="M443" t="s">
        <v>511</v>
      </c>
      <c r="N443" t="s">
        <v>812</v>
      </c>
      <c r="O443" t="s">
        <v>979</v>
      </c>
      <c r="Q443">
        <v>1</v>
      </c>
      <c r="R443">
        <v>3</v>
      </c>
      <c r="S443" t="s">
        <v>1047</v>
      </c>
      <c r="T443" t="s">
        <v>2234</v>
      </c>
      <c r="U443" t="s">
        <v>3403</v>
      </c>
      <c r="V443" t="s">
        <v>3457</v>
      </c>
      <c r="W443">
        <v>130</v>
      </c>
      <c r="X443">
        <v>1137</v>
      </c>
      <c r="Y443">
        <v>8</v>
      </c>
      <c r="Z443" t="s">
        <v>3478</v>
      </c>
      <c r="AA443" t="s">
        <v>3984</v>
      </c>
      <c r="AB443" t="s">
        <v>979</v>
      </c>
      <c r="AC443">
        <v>5.3</v>
      </c>
    </row>
    <row r="444" spans="1:29" x14ac:dyDescent="0.25">
      <c r="A444" t="s">
        <v>39</v>
      </c>
      <c r="B444">
        <v>2025037</v>
      </c>
      <c r="C444" t="s">
        <v>86</v>
      </c>
      <c r="D444">
        <v>1</v>
      </c>
      <c r="E444" t="s">
        <v>88</v>
      </c>
      <c r="F444">
        <v>1800</v>
      </c>
      <c r="G444" t="s">
        <v>101</v>
      </c>
      <c r="H444" t="s">
        <v>135</v>
      </c>
      <c r="I444" t="s">
        <v>446</v>
      </c>
      <c r="J444" t="s">
        <v>450</v>
      </c>
      <c r="K444">
        <v>13.92</v>
      </c>
      <c r="L444">
        <v>36.9</v>
      </c>
      <c r="M444" t="s">
        <v>511</v>
      </c>
      <c r="N444" t="s">
        <v>812</v>
      </c>
      <c r="O444" t="s">
        <v>979</v>
      </c>
      <c r="Q444">
        <v>2</v>
      </c>
      <c r="R444">
        <v>10</v>
      </c>
      <c r="S444" t="s">
        <v>1173</v>
      </c>
      <c r="T444" t="s">
        <v>2360</v>
      </c>
      <c r="U444" t="s">
        <v>3407</v>
      </c>
      <c r="V444" t="s">
        <v>3440</v>
      </c>
      <c r="W444">
        <v>120</v>
      </c>
      <c r="X444">
        <v>1140</v>
      </c>
      <c r="Y444">
        <v>5</v>
      </c>
      <c r="Z444" t="s">
        <v>3479</v>
      </c>
      <c r="AA444" t="s">
        <v>3985</v>
      </c>
      <c r="AB444" t="s">
        <v>7078</v>
      </c>
      <c r="AC444">
        <v>27</v>
      </c>
    </row>
    <row r="445" spans="1:29" x14ac:dyDescent="0.25">
      <c r="A445" t="s">
        <v>39</v>
      </c>
      <c r="B445">
        <v>2025037</v>
      </c>
      <c r="C445" t="s">
        <v>86</v>
      </c>
      <c r="D445">
        <v>1</v>
      </c>
      <c r="E445" t="s">
        <v>88</v>
      </c>
      <c r="F445">
        <v>1800</v>
      </c>
      <c r="G445" t="s">
        <v>101</v>
      </c>
      <c r="H445" t="s">
        <v>135</v>
      </c>
      <c r="I445" t="s">
        <v>446</v>
      </c>
      <c r="J445" t="s">
        <v>450</v>
      </c>
      <c r="K445">
        <v>13.92</v>
      </c>
      <c r="L445">
        <v>36.9</v>
      </c>
      <c r="M445" t="s">
        <v>511</v>
      </c>
      <c r="N445" t="s">
        <v>812</v>
      </c>
      <c r="O445" t="s">
        <v>979</v>
      </c>
      <c r="Q445">
        <v>3</v>
      </c>
      <c r="R445">
        <v>6</v>
      </c>
      <c r="S445" t="s">
        <v>1045</v>
      </c>
      <c r="T445" t="s">
        <v>2232</v>
      </c>
      <c r="U445" t="s">
        <v>3404</v>
      </c>
      <c r="V445" t="s">
        <v>3444</v>
      </c>
      <c r="W445">
        <v>128</v>
      </c>
      <c r="X445">
        <v>1042</v>
      </c>
      <c r="Y445">
        <v>6</v>
      </c>
      <c r="Z445" t="s">
        <v>3506</v>
      </c>
      <c r="AA445" t="s">
        <v>3986</v>
      </c>
      <c r="AB445" t="s">
        <v>7079</v>
      </c>
      <c r="AC445">
        <v>16</v>
      </c>
    </row>
    <row r="446" spans="1:29" x14ac:dyDescent="0.25">
      <c r="A446" t="s">
        <v>39</v>
      </c>
      <c r="B446">
        <v>2025037</v>
      </c>
      <c r="C446" t="s">
        <v>86</v>
      </c>
      <c r="D446">
        <v>1</v>
      </c>
      <c r="E446" t="s">
        <v>88</v>
      </c>
      <c r="F446">
        <v>1800</v>
      </c>
      <c r="G446" t="s">
        <v>101</v>
      </c>
      <c r="H446" t="s">
        <v>135</v>
      </c>
      <c r="I446" t="s">
        <v>446</v>
      </c>
      <c r="J446" t="s">
        <v>450</v>
      </c>
      <c r="K446">
        <v>13.92</v>
      </c>
      <c r="L446">
        <v>36.9</v>
      </c>
      <c r="M446" t="s">
        <v>511</v>
      </c>
      <c r="N446" t="s">
        <v>812</v>
      </c>
      <c r="O446" t="s">
        <v>979</v>
      </c>
      <c r="Q446">
        <v>4</v>
      </c>
      <c r="R446">
        <v>1</v>
      </c>
      <c r="S446" t="s">
        <v>1440</v>
      </c>
      <c r="T446" t="s">
        <v>2627</v>
      </c>
      <c r="U446" t="s">
        <v>3411</v>
      </c>
      <c r="V446" t="s">
        <v>3447</v>
      </c>
      <c r="W446">
        <v>135</v>
      </c>
      <c r="X446">
        <v>1033</v>
      </c>
      <c r="Y446">
        <v>10</v>
      </c>
      <c r="Z446" t="s">
        <v>3506</v>
      </c>
      <c r="AA446" t="s">
        <v>3987</v>
      </c>
      <c r="AB446" t="s">
        <v>7080</v>
      </c>
      <c r="AC446">
        <v>4</v>
      </c>
    </row>
    <row r="447" spans="1:29" x14ac:dyDescent="0.25">
      <c r="A447" t="s">
        <v>39</v>
      </c>
      <c r="B447">
        <v>2025037</v>
      </c>
      <c r="C447" t="s">
        <v>86</v>
      </c>
      <c r="D447">
        <v>1</v>
      </c>
      <c r="E447" t="s">
        <v>88</v>
      </c>
      <c r="F447">
        <v>1800</v>
      </c>
      <c r="G447" t="s">
        <v>101</v>
      </c>
      <c r="H447" t="s">
        <v>135</v>
      </c>
      <c r="I447" t="s">
        <v>446</v>
      </c>
      <c r="J447" t="s">
        <v>450</v>
      </c>
      <c r="K447">
        <v>13.92</v>
      </c>
      <c r="L447">
        <v>36.9</v>
      </c>
      <c r="M447" t="s">
        <v>511</v>
      </c>
      <c r="N447" t="s">
        <v>812</v>
      </c>
      <c r="O447" t="s">
        <v>979</v>
      </c>
      <c r="Q447">
        <v>5</v>
      </c>
      <c r="R447">
        <v>5</v>
      </c>
      <c r="S447" t="s">
        <v>1441</v>
      </c>
      <c r="T447" t="s">
        <v>2628</v>
      </c>
      <c r="U447" t="s">
        <v>3419</v>
      </c>
      <c r="V447" t="s">
        <v>3461</v>
      </c>
      <c r="W447">
        <v>126</v>
      </c>
      <c r="X447">
        <v>1050</v>
      </c>
      <c r="Y447">
        <v>3</v>
      </c>
      <c r="Z447" t="s">
        <v>3483</v>
      </c>
      <c r="AA447" t="s">
        <v>3988</v>
      </c>
      <c r="AB447" t="s">
        <v>7081</v>
      </c>
      <c r="AC447">
        <v>9.5</v>
      </c>
    </row>
    <row r="448" spans="1:29" x14ac:dyDescent="0.25">
      <c r="A448" t="s">
        <v>39</v>
      </c>
      <c r="B448">
        <v>2025037</v>
      </c>
      <c r="C448" t="s">
        <v>86</v>
      </c>
      <c r="D448">
        <v>1</v>
      </c>
      <c r="E448" t="s">
        <v>88</v>
      </c>
      <c r="F448">
        <v>1800</v>
      </c>
      <c r="G448" t="s">
        <v>101</v>
      </c>
      <c r="H448" t="s">
        <v>135</v>
      </c>
      <c r="I448" t="s">
        <v>446</v>
      </c>
      <c r="J448" t="s">
        <v>450</v>
      </c>
      <c r="K448">
        <v>13.92</v>
      </c>
      <c r="L448">
        <v>36.9</v>
      </c>
      <c r="M448" t="s">
        <v>511</v>
      </c>
      <c r="N448" t="s">
        <v>812</v>
      </c>
      <c r="O448" t="s">
        <v>979</v>
      </c>
      <c r="Q448">
        <v>6</v>
      </c>
      <c r="R448">
        <v>4</v>
      </c>
      <c r="S448" t="s">
        <v>1048</v>
      </c>
      <c r="T448" t="s">
        <v>2235</v>
      </c>
      <c r="U448" t="s">
        <v>3412</v>
      </c>
      <c r="V448" t="s">
        <v>3449</v>
      </c>
      <c r="W448">
        <v>130</v>
      </c>
      <c r="X448">
        <v>1133</v>
      </c>
      <c r="Y448">
        <v>2</v>
      </c>
      <c r="Z448" t="s">
        <v>3483</v>
      </c>
      <c r="AA448" t="s">
        <v>3989</v>
      </c>
      <c r="AB448" t="s">
        <v>7081</v>
      </c>
      <c r="AC448">
        <v>11</v>
      </c>
    </row>
    <row r="449" spans="1:29" x14ac:dyDescent="0.25">
      <c r="A449" t="s">
        <v>39</v>
      </c>
      <c r="B449">
        <v>2025037</v>
      </c>
      <c r="C449" t="s">
        <v>86</v>
      </c>
      <c r="D449">
        <v>1</v>
      </c>
      <c r="E449" t="s">
        <v>88</v>
      </c>
      <c r="F449">
        <v>1800</v>
      </c>
      <c r="G449" t="s">
        <v>101</v>
      </c>
      <c r="H449" t="s">
        <v>135</v>
      </c>
      <c r="I449" t="s">
        <v>446</v>
      </c>
      <c r="J449" t="s">
        <v>450</v>
      </c>
      <c r="K449">
        <v>13.92</v>
      </c>
      <c r="L449">
        <v>36.9</v>
      </c>
      <c r="M449" t="s">
        <v>511</v>
      </c>
      <c r="N449" t="s">
        <v>812</v>
      </c>
      <c r="O449" t="s">
        <v>979</v>
      </c>
      <c r="Q449">
        <v>7</v>
      </c>
      <c r="R449">
        <v>8</v>
      </c>
      <c r="S449" t="s">
        <v>1039</v>
      </c>
      <c r="T449" t="s">
        <v>2226</v>
      </c>
      <c r="U449" t="s">
        <v>3415</v>
      </c>
      <c r="V449" t="s">
        <v>3447</v>
      </c>
      <c r="W449">
        <v>123</v>
      </c>
      <c r="X449">
        <v>1088</v>
      </c>
      <c r="Y449">
        <v>4</v>
      </c>
      <c r="Z449" t="s">
        <v>3524</v>
      </c>
      <c r="AA449" t="s">
        <v>3990</v>
      </c>
      <c r="AB449" t="s">
        <v>7082</v>
      </c>
      <c r="AC449">
        <v>3.2</v>
      </c>
    </row>
    <row r="450" spans="1:29" x14ac:dyDescent="0.25">
      <c r="A450" t="s">
        <v>39</v>
      </c>
      <c r="B450">
        <v>2025037</v>
      </c>
      <c r="C450" t="s">
        <v>86</v>
      </c>
      <c r="D450">
        <v>1</v>
      </c>
      <c r="E450" t="s">
        <v>88</v>
      </c>
      <c r="F450">
        <v>1800</v>
      </c>
      <c r="G450" t="s">
        <v>101</v>
      </c>
      <c r="H450" t="s">
        <v>135</v>
      </c>
      <c r="I450" t="s">
        <v>446</v>
      </c>
      <c r="J450" t="s">
        <v>450</v>
      </c>
      <c r="K450">
        <v>13.92</v>
      </c>
      <c r="L450">
        <v>36.9</v>
      </c>
      <c r="M450" t="s">
        <v>511</v>
      </c>
      <c r="N450" t="s">
        <v>812</v>
      </c>
      <c r="O450" t="s">
        <v>979</v>
      </c>
      <c r="Q450">
        <v>8</v>
      </c>
      <c r="R450">
        <v>2</v>
      </c>
      <c r="S450" t="s">
        <v>1049</v>
      </c>
      <c r="T450" t="s">
        <v>2236</v>
      </c>
      <c r="U450" t="s">
        <v>3416</v>
      </c>
      <c r="V450" t="s">
        <v>3451</v>
      </c>
      <c r="W450">
        <v>132</v>
      </c>
      <c r="X450">
        <v>1027</v>
      </c>
      <c r="Y450">
        <v>1</v>
      </c>
      <c r="Z450" t="s">
        <v>3496</v>
      </c>
      <c r="AA450" t="s">
        <v>3991</v>
      </c>
      <c r="AB450" t="s">
        <v>7083</v>
      </c>
      <c r="AC450">
        <v>14</v>
      </c>
    </row>
    <row r="451" spans="1:29" x14ac:dyDescent="0.25">
      <c r="A451" t="s">
        <v>39</v>
      </c>
      <c r="B451">
        <v>2025037</v>
      </c>
      <c r="C451" t="s">
        <v>86</v>
      </c>
      <c r="D451">
        <v>1</v>
      </c>
      <c r="E451" t="s">
        <v>88</v>
      </c>
      <c r="F451">
        <v>1800</v>
      </c>
      <c r="G451" t="s">
        <v>101</v>
      </c>
      <c r="H451" t="s">
        <v>135</v>
      </c>
      <c r="I451" t="s">
        <v>446</v>
      </c>
      <c r="J451" t="s">
        <v>450</v>
      </c>
      <c r="K451">
        <v>13.92</v>
      </c>
      <c r="L451">
        <v>36.9</v>
      </c>
      <c r="M451" t="s">
        <v>511</v>
      </c>
      <c r="N451" t="s">
        <v>812</v>
      </c>
      <c r="O451" t="s">
        <v>979</v>
      </c>
      <c r="Q451">
        <v>9</v>
      </c>
      <c r="R451">
        <v>9</v>
      </c>
      <c r="S451" t="s">
        <v>1042</v>
      </c>
      <c r="T451" t="s">
        <v>2229</v>
      </c>
      <c r="U451" t="s">
        <v>3398</v>
      </c>
      <c r="V451" t="s">
        <v>3455</v>
      </c>
      <c r="W451">
        <v>122</v>
      </c>
      <c r="X451">
        <v>1030</v>
      </c>
      <c r="Y451">
        <v>9</v>
      </c>
      <c r="Z451" t="s">
        <v>3507</v>
      </c>
      <c r="AA451" t="s">
        <v>3992</v>
      </c>
      <c r="AB451" t="s">
        <v>998</v>
      </c>
      <c r="AC451">
        <v>12</v>
      </c>
    </row>
    <row r="452" spans="1:29" x14ac:dyDescent="0.25">
      <c r="A452" t="s">
        <v>39</v>
      </c>
      <c r="B452">
        <v>2025037</v>
      </c>
      <c r="C452" t="s">
        <v>86</v>
      </c>
      <c r="D452">
        <v>1</v>
      </c>
      <c r="E452" t="s">
        <v>88</v>
      </c>
      <c r="F452">
        <v>1800</v>
      </c>
      <c r="G452" t="s">
        <v>101</v>
      </c>
      <c r="H452" t="s">
        <v>135</v>
      </c>
      <c r="I452" t="s">
        <v>446</v>
      </c>
      <c r="J452" t="s">
        <v>450</v>
      </c>
      <c r="K452">
        <v>13.92</v>
      </c>
      <c r="L452">
        <v>36.9</v>
      </c>
      <c r="M452" t="s">
        <v>511</v>
      </c>
      <c r="N452" t="s">
        <v>812</v>
      </c>
      <c r="O452" t="s">
        <v>979</v>
      </c>
      <c r="Q452">
        <v>10</v>
      </c>
      <c r="R452">
        <v>7</v>
      </c>
      <c r="S452" t="s">
        <v>1050</v>
      </c>
      <c r="T452" t="s">
        <v>2237</v>
      </c>
      <c r="U452" t="s">
        <v>3400</v>
      </c>
      <c r="V452" t="s">
        <v>3446</v>
      </c>
      <c r="W452">
        <v>123</v>
      </c>
      <c r="X452">
        <v>1130</v>
      </c>
      <c r="Y452">
        <v>7</v>
      </c>
      <c r="Z452" t="s">
        <v>3540</v>
      </c>
      <c r="AA452" t="s">
        <v>3993</v>
      </c>
      <c r="AB452" t="s">
        <v>7084</v>
      </c>
      <c r="AC452">
        <v>40</v>
      </c>
    </row>
    <row r="453" spans="1:29" x14ac:dyDescent="0.25">
      <c r="A453" t="s">
        <v>39</v>
      </c>
      <c r="B453">
        <v>2025038</v>
      </c>
      <c r="C453" t="s">
        <v>86</v>
      </c>
      <c r="D453">
        <v>2</v>
      </c>
      <c r="E453" t="s">
        <v>93</v>
      </c>
      <c r="F453">
        <v>1200</v>
      </c>
      <c r="G453" t="s">
        <v>101</v>
      </c>
      <c r="H453" t="s">
        <v>136</v>
      </c>
      <c r="I453" t="s">
        <v>446</v>
      </c>
      <c r="J453" t="s">
        <v>450</v>
      </c>
      <c r="K453">
        <v>24.39</v>
      </c>
      <c r="L453">
        <v>47.11</v>
      </c>
      <c r="M453" t="s">
        <v>512</v>
      </c>
      <c r="Q453">
        <v>1</v>
      </c>
      <c r="R453">
        <v>2</v>
      </c>
      <c r="S453" t="s">
        <v>1442</v>
      </c>
      <c r="T453" t="s">
        <v>2629</v>
      </c>
      <c r="U453" t="s">
        <v>3397</v>
      </c>
      <c r="V453" t="s">
        <v>3442</v>
      </c>
      <c r="W453">
        <v>127</v>
      </c>
      <c r="X453">
        <v>1174</v>
      </c>
      <c r="Y453">
        <v>2</v>
      </c>
      <c r="Z453" t="s">
        <v>3478</v>
      </c>
      <c r="AA453" t="s">
        <v>3994</v>
      </c>
      <c r="AB453" t="s">
        <v>512</v>
      </c>
      <c r="AC453">
        <v>3.5</v>
      </c>
    </row>
    <row r="454" spans="1:29" x14ac:dyDescent="0.25">
      <c r="A454" t="s">
        <v>39</v>
      </c>
      <c r="B454">
        <v>2025038</v>
      </c>
      <c r="C454" t="s">
        <v>86</v>
      </c>
      <c r="D454">
        <v>2</v>
      </c>
      <c r="E454" t="s">
        <v>93</v>
      </c>
      <c r="F454">
        <v>1200</v>
      </c>
      <c r="G454" t="s">
        <v>101</v>
      </c>
      <c r="H454" t="s">
        <v>136</v>
      </c>
      <c r="I454" t="s">
        <v>446</v>
      </c>
      <c r="J454" t="s">
        <v>450</v>
      </c>
      <c r="K454">
        <v>24.39</v>
      </c>
      <c r="L454">
        <v>47.11</v>
      </c>
      <c r="M454" t="s">
        <v>512</v>
      </c>
      <c r="Q454">
        <v>2</v>
      </c>
      <c r="R454">
        <v>5</v>
      </c>
      <c r="S454" t="s">
        <v>1443</v>
      </c>
      <c r="T454" t="s">
        <v>2630</v>
      </c>
      <c r="U454" t="s">
        <v>3407</v>
      </c>
      <c r="V454" t="s">
        <v>3457</v>
      </c>
      <c r="W454">
        <v>125</v>
      </c>
      <c r="X454">
        <v>1002</v>
      </c>
      <c r="Y454">
        <v>6</v>
      </c>
      <c r="Z454" t="s">
        <v>3521</v>
      </c>
      <c r="AA454" t="s">
        <v>3995</v>
      </c>
      <c r="AB454" t="s">
        <v>6955</v>
      </c>
      <c r="AC454">
        <v>5.8</v>
      </c>
    </row>
    <row r="455" spans="1:29" x14ac:dyDescent="0.25">
      <c r="A455" t="s">
        <v>39</v>
      </c>
      <c r="B455">
        <v>2025038</v>
      </c>
      <c r="C455" t="s">
        <v>86</v>
      </c>
      <c r="D455">
        <v>2</v>
      </c>
      <c r="E455" t="s">
        <v>93</v>
      </c>
      <c r="F455">
        <v>1200</v>
      </c>
      <c r="G455" t="s">
        <v>101</v>
      </c>
      <c r="H455" t="s">
        <v>136</v>
      </c>
      <c r="I455" t="s">
        <v>446</v>
      </c>
      <c r="J455" t="s">
        <v>450</v>
      </c>
      <c r="K455">
        <v>24.39</v>
      </c>
      <c r="L455">
        <v>47.11</v>
      </c>
      <c r="M455" t="s">
        <v>512</v>
      </c>
      <c r="Q455">
        <v>3</v>
      </c>
      <c r="R455">
        <v>7</v>
      </c>
      <c r="S455" t="s">
        <v>1444</v>
      </c>
      <c r="T455" t="s">
        <v>2631</v>
      </c>
      <c r="U455" t="s">
        <v>3417</v>
      </c>
      <c r="V455" t="s">
        <v>3440</v>
      </c>
      <c r="W455">
        <v>124</v>
      </c>
      <c r="X455">
        <v>1192</v>
      </c>
      <c r="Y455">
        <v>1</v>
      </c>
      <c r="Z455" t="s">
        <v>3490</v>
      </c>
      <c r="AA455" t="s">
        <v>3996</v>
      </c>
      <c r="AB455" t="s">
        <v>7085</v>
      </c>
      <c r="AC455">
        <v>70</v>
      </c>
    </row>
    <row r="456" spans="1:29" x14ac:dyDescent="0.25">
      <c r="A456" t="s">
        <v>39</v>
      </c>
      <c r="B456">
        <v>2025038</v>
      </c>
      <c r="C456" t="s">
        <v>86</v>
      </c>
      <c r="D456">
        <v>2</v>
      </c>
      <c r="E456" t="s">
        <v>93</v>
      </c>
      <c r="F456">
        <v>1200</v>
      </c>
      <c r="G456" t="s">
        <v>101</v>
      </c>
      <c r="H456" t="s">
        <v>136</v>
      </c>
      <c r="I456" t="s">
        <v>446</v>
      </c>
      <c r="J456" t="s">
        <v>450</v>
      </c>
      <c r="K456">
        <v>24.39</v>
      </c>
      <c r="L456">
        <v>47.11</v>
      </c>
      <c r="M456" t="s">
        <v>512</v>
      </c>
      <c r="Q456">
        <v>4</v>
      </c>
      <c r="R456">
        <v>6</v>
      </c>
      <c r="S456" t="s">
        <v>1445</v>
      </c>
      <c r="T456" t="s">
        <v>2632</v>
      </c>
      <c r="U456" t="s">
        <v>3410</v>
      </c>
      <c r="V456" t="s">
        <v>3443</v>
      </c>
      <c r="W456">
        <v>124</v>
      </c>
      <c r="X456">
        <v>1038</v>
      </c>
      <c r="Y456">
        <v>10</v>
      </c>
      <c r="Z456" t="s">
        <v>3490</v>
      </c>
      <c r="AA456" t="s">
        <v>3997</v>
      </c>
      <c r="AB456" t="s">
        <v>745</v>
      </c>
      <c r="AC456">
        <v>43</v>
      </c>
    </row>
    <row r="457" spans="1:29" x14ac:dyDescent="0.25">
      <c r="A457" t="s">
        <v>39</v>
      </c>
      <c r="B457">
        <v>2025038</v>
      </c>
      <c r="C457" t="s">
        <v>86</v>
      </c>
      <c r="D457">
        <v>2</v>
      </c>
      <c r="E457" t="s">
        <v>93</v>
      </c>
      <c r="F457">
        <v>1200</v>
      </c>
      <c r="G457" t="s">
        <v>101</v>
      </c>
      <c r="H457" t="s">
        <v>136</v>
      </c>
      <c r="I457" t="s">
        <v>446</v>
      </c>
      <c r="J457" t="s">
        <v>450</v>
      </c>
      <c r="K457">
        <v>24.39</v>
      </c>
      <c r="L457">
        <v>47.11</v>
      </c>
      <c r="M457" t="s">
        <v>512</v>
      </c>
      <c r="Q457">
        <v>5</v>
      </c>
      <c r="R457">
        <v>11</v>
      </c>
      <c r="S457" t="s">
        <v>1446</v>
      </c>
      <c r="T457" t="s">
        <v>2633</v>
      </c>
      <c r="U457" t="s">
        <v>3413</v>
      </c>
      <c r="V457" t="s">
        <v>3455</v>
      </c>
      <c r="W457">
        <v>118</v>
      </c>
      <c r="X457">
        <v>1141</v>
      </c>
      <c r="Y457">
        <v>3</v>
      </c>
      <c r="Z457" t="s">
        <v>3484</v>
      </c>
      <c r="AA457" t="s">
        <v>3998</v>
      </c>
      <c r="AB457" t="s">
        <v>7086</v>
      </c>
      <c r="AC457">
        <v>50</v>
      </c>
    </row>
    <row r="458" spans="1:29" x14ac:dyDescent="0.25">
      <c r="A458" t="s">
        <v>39</v>
      </c>
      <c r="B458">
        <v>2025038</v>
      </c>
      <c r="C458" t="s">
        <v>86</v>
      </c>
      <c r="D458">
        <v>2</v>
      </c>
      <c r="E458" t="s">
        <v>93</v>
      </c>
      <c r="F458">
        <v>1200</v>
      </c>
      <c r="G458" t="s">
        <v>101</v>
      </c>
      <c r="H458" t="s">
        <v>136</v>
      </c>
      <c r="I458" t="s">
        <v>446</v>
      </c>
      <c r="J458" t="s">
        <v>450</v>
      </c>
      <c r="K458">
        <v>24.39</v>
      </c>
      <c r="L458">
        <v>47.11</v>
      </c>
      <c r="M458" t="s">
        <v>512</v>
      </c>
      <c r="Q458">
        <v>6</v>
      </c>
      <c r="R458">
        <v>1</v>
      </c>
      <c r="S458" t="s">
        <v>1447</v>
      </c>
      <c r="T458" t="s">
        <v>2634</v>
      </c>
      <c r="U458" t="s">
        <v>3411</v>
      </c>
      <c r="V458" t="s">
        <v>3443</v>
      </c>
      <c r="W458">
        <v>127</v>
      </c>
      <c r="X458">
        <v>1178</v>
      </c>
      <c r="Y458">
        <v>5</v>
      </c>
      <c r="Z458" t="s">
        <v>3485</v>
      </c>
      <c r="AA458" t="s">
        <v>3920</v>
      </c>
      <c r="AB458" t="s">
        <v>759</v>
      </c>
      <c r="AC458">
        <v>3.1</v>
      </c>
    </row>
    <row r="459" spans="1:29" x14ac:dyDescent="0.25">
      <c r="A459" t="s">
        <v>39</v>
      </c>
      <c r="B459">
        <v>2025038</v>
      </c>
      <c r="C459" t="s">
        <v>86</v>
      </c>
      <c r="D459">
        <v>2</v>
      </c>
      <c r="E459" t="s">
        <v>93</v>
      </c>
      <c r="F459">
        <v>1200</v>
      </c>
      <c r="G459" t="s">
        <v>101</v>
      </c>
      <c r="H459" t="s">
        <v>136</v>
      </c>
      <c r="I459" t="s">
        <v>446</v>
      </c>
      <c r="J459" t="s">
        <v>450</v>
      </c>
      <c r="K459">
        <v>24.39</v>
      </c>
      <c r="L459">
        <v>47.11</v>
      </c>
      <c r="M459" t="s">
        <v>512</v>
      </c>
      <c r="Q459">
        <v>7</v>
      </c>
      <c r="R459">
        <v>4</v>
      </c>
      <c r="S459" t="s">
        <v>1448</v>
      </c>
      <c r="T459" t="s">
        <v>2635</v>
      </c>
      <c r="U459" t="s">
        <v>3398</v>
      </c>
      <c r="V459" t="s">
        <v>3441</v>
      </c>
      <c r="W459">
        <v>126</v>
      </c>
      <c r="X459">
        <v>1147</v>
      </c>
      <c r="Y459">
        <v>11</v>
      </c>
      <c r="Z459" t="s">
        <v>3508</v>
      </c>
      <c r="AA459" t="s">
        <v>3999</v>
      </c>
      <c r="AB459" t="s">
        <v>477</v>
      </c>
      <c r="AC459">
        <v>3.8</v>
      </c>
    </row>
    <row r="460" spans="1:29" x14ac:dyDescent="0.25">
      <c r="A460" t="s">
        <v>39</v>
      </c>
      <c r="B460">
        <v>2025038</v>
      </c>
      <c r="C460" t="s">
        <v>86</v>
      </c>
      <c r="D460">
        <v>2</v>
      </c>
      <c r="E460" t="s">
        <v>93</v>
      </c>
      <c r="F460">
        <v>1200</v>
      </c>
      <c r="G460" t="s">
        <v>101</v>
      </c>
      <c r="H460" t="s">
        <v>136</v>
      </c>
      <c r="I460" t="s">
        <v>446</v>
      </c>
      <c r="J460" t="s">
        <v>450</v>
      </c>
      <c r="K460">
        <v>24.39</v>
      </c>
      <c r="L460">
        <v>47.11</v>
      </c>
      <c r="M460" t="s">
        <v>512</v>
      </c>
      <c r="Q460">
        <v>8</v>
      </c>
      <c r="R460">
        <v>10</v>
      </c>
      <c r="S460" t="s">
        <v>1449</v>
      </c>
      <c r="T460" t="s">
        <v>2636</v>
      </c>
      <c r="U460" t="s">
        <v>3400</v>
      </c>
      <c r="V460" t="s">
        <v>3445</v>
      </c>
      <c r="W460">
        <v>123</v>
      </c>
      <c r="X460">
        <v>1043</v>
      </c>
      <c r="Y460">
        <v>7</v>
      </c>
      <c r="Z460" t="s">
        <v>3486</v>
      </c>
      <c r="AA460" t="s">
        <v>4000</v>
      </c>
      <c r="AB460" t="s">
        <v>7087</v>
      </c>
      <c r="AC460">
        <v>20</v>
      </c>
    </row>
    <row r="461" spans="1:29" x14ac:dyDescent="0.25">
      <c r="A461" t="s">
        <v>39</v>
      </c>
      <c r="B461">
        <v>2025038</v>
      </c>
      <c r="C461" t="s">
        <v>86</v>
      </c>
      <c r="D461">
        <v>2</v>
      </c>
      <c r="E461" t="s">
        <v>93</v>
      </c>
      <c r="F461">
        <v>1200</v>
      </c>
      <c r="G461" t="s">
        <v>101</v>
      </c>
      <c r="H461" t="s">
        <v>136</v>
      </c>
      <c r="I461" t="s">
        <v>446</v>
      </c>
      <c r="J461" t="s">
        <v>450</v>
      </c>
      <c r="K461">
        <v>24.39</v>
      </c>
      <c r="L461">
        <v>47.11</v>
      </c>
      <c r="M461" t="s">
        <v>512</v>
      </c>
      <c r="Q461">
        <v>9</v>
      </c>
      <c r="R461">
        <v>3</v>
      </c>
      <c r="S461" t="s">
        <v>1450</v>
      </c>
      <c r="T461" t="s">
        <v>2637</v>
      </c>
      <c r="U461" t="s">
        <v>3419</v>
      </c>
      <c r="V461" t="s">
        <v>3455</v>
      </c>
      <c r="W461">
        <v>124</v>
      </c>
      <c r="X461">
        <v>1074</v>
      </c>
      <c r="Y461">
        <v>4</v>
      </c>
      <c r="Z461" t="s">
        <v>3499</v>
      </c>
      <c r="AA461" t="s">
        <v>3874</v>
      </c>
      <c r="AB461" t="s">
        <v>7088</v>
      </c>
      <c r="AC461">
        <v>36</v>
      </c>
    </row>
    <row r="462" spans="1:29" x14ac:dyDescent="0.25">
      <c r="A462" t="s">
        <v>39</v>
      </c>
      <c r="B462">
        <v>2025038</v>
      </c>
      <c r="C462" t="s">
        <v>86</v>
      </c>
      <c r="D462">
        <v>2</v>
      </c>
      <c r="E462" t="s">
        <v>93</v>
      </c>
      <c r="F462">
        <v>1200</v>
      </c>
      <c r="G462" t="s">
        <v>101</v>
      </c>
      <c r="H462" t="s">
        <v>136</v>
      </c>
      <c r="I462" t="s">
        <v>446</v>
      </c>
      <c r="J462" t="s">
        <v>450</v>
      </c>
      <c r="K462">
        <v>24.39</v>
      </c>
      <c r="L462">
        <v>47.11</v>
      </c>
      <c r="M462" t="s">
        <v>512</v>
      </c>
      <c r="Q462">
        <v>10</v>
      </c>
      <c r="R462">
        <v>9</v>
      </c>
      <c r="S462" t="s">
        <v>1451</v>
      </c>
      <c r="T462" t="s">
        <v>2638</v>
      </c>
      <c r="U462" t="s">
        <v>3404</v>
      </c>
      <c r="V462" t="s">
        <v>3444</v>
      </c>
      <c r="W462">
        <v>124</v>
      </c>
      <c r="X462">
        <v>1045</v>
      </c>
      <c r="Y462">
        <v>8</v>
      </c>
      <c r="Z462" t="s">
        <v>3516</v>
      </c>
      <c r="AA462" t="s">
        <v>4001</v>
      </c>
      <c r="AB462" t="s">
        <v>7089</v>
      </c>
      <c r="AC462">
        <v>51</v>
      </c>
    </row>
    <row r="463" spans="1:29" x14ac:dyDescent="0.25">
      <c r="A463" t="s">
        <v>39</v>
      </c>
      <c r="B463">
        <v>2025038</v>
      </c>
      <c r="C463" t="s">
        <v>86</v>
      </c>
      <c r="D463">
        <v>2</v>
      </c>
      <c r="E463" t="s">
        <v>93</v>
      </c>
      <c r="F463">
        <v>1200</v>
      </c>
      <c r="G463" t="s">
        <v>101</v>
      </c>
      <c r="H463" t="s">
        <v>136</v>
      </c>
      <c r="I463" t="s">
        <v>446</v>
      </c>
      <c r="J463" t="s">
        <v>450</v>
      </c>
      <c r="K463">
        <v>24.39</v>
      </c>
      <c r="L463">
        <v>47.11</v>
      </c>
      <c r="M463" t="s">
        <v>512</v>
      </c>
      <c r="Q463">
        <v>11</v>
      </c>
      <c r="R463">
        <v>8</v>
      </c>
      <c r="S463" t="s">
        <v>1452</v>
      </c>
      <c r="T463" t="s">
        <v>2639</v>
      </c>
      <c r="U463" t="s">
        <v>3409</v>
      </c>
      <c r="V463" t="s">
        <v>3459</v>
      </c>
      <c r="W463">
        <v>124</v>
      </c>
      <c r="X463">
        <v>1163</v>
      </c>
      <c r="Y463">
        <v>9</v>
      </c>
      <c r="Z463" t="s">
        <v>3510</v>
      </c>
      <c r="AA463" t="s">
        <v>4002</v>
      </c>
      <c r="AB463" t="s">
        <v>7090</v>
      </c>
      <c r="AC463">
        <v>43</v>
      </c>
    </row>
    <row r="464" spans="1:29" x14ac:dyDescent="0.25">
      <c r="A464" t="s">
        <v>39</v>
      </c>
      <c r="B464">
        <v>2025039</v>
      </c>
      <c r="C464" t="s">
        <v>86</v>
      </c>
      <c r="D464">
        <v>3</v>
      </c>
      <c r="E464" t="s">
        <v>90</v>
      </c>
      <c r="F464">
        <v>1200</v>
      </c>
      <c r="G464" t="s">
        <v>101</v>
      </c>
      <c r="H464" t="s">
        <v>137</v>
      </c>
      <c r="I464" t="s">
        <v>446</v>
      </c>
      <c r="J464" t="s">
        <v>450</v>
      </c>
      <c r="K464">
        <v>23.92</v>
      </c>
      <c r="L464">
        <v>46.73</v>
      </c>
      <c r="M464" t="s">
        <v>513</v>
      </c>
      <c r="Q464">
        <v>1</v>
      </c>
      <c r="R464">
        <v>7</v>
      </c>
      <c r="S464" t="s">
        <v>1453</v>
      </c>
      <c r="T464" t="s">
        <v>2640</v>
      </c>
      <c r="U464" t="s">
        <v>3419</v>
      </c>
      <c r="V464" t="s">
        <v>3442</v>
      </c>
      <c r="W464">
        <v>123</v>
      </c>
      <c r="X464">
        <v>1160</v>
      </c>
      <c r="Y464">
        <v>11</v>
      </c>
      <c r="Z464" t="s">
        <v>3478</v>
      </c>
      <c r="AA464" t="s">
        <v>3965</v>
      </c>
      <c r="AB464" t="s">
        <v>513</v>
      </c>
      <c r="AC464">
        <v>5.7</v>
      </c>
    </row>
    <row r="465" spans="1:29" x14ac:dyDescent="0.25">
      <c r="A465" t="s">
        <v>39</v>
      </c>
      <c r="B465">
        <v>2025039</v>
      </c>
      <c r="C465" t="s">
        <v>86</v>
      </c>
      <c r="D465">
        <v>3</v>
      </c>
      <c r="E465" t="s">
        <v>90</v>
      </c>
      <c r="F465">
        <v>1200</v>
      </c>
      <c r="G465" t="s">
        <v>101</v>
      </c>
      <c r="H465" t="s">
        <v>137</v>
      </c>
      <c r="I465" t="s">
        <v>446</v>
      </c>
      <c r="J465" t="s">
        <v>450</v>
      </c>
      <c r="K465">
        <v>23.92</v>
      </c>
      <c r="L465">
        <v>46.73</v>
      </c>
      <c r="M465" t="s">
        <v>513</v>
      </c>
      <c r="Q465">
        <v>2</v>
      </c>
      <c r="R465">
        <v>6</v>
      </c>
      <c r="S465" t="s">
        <v>1454</v>
      </c>
      <c r="T465" t="s">
        <v>2641</v>
      </c>
      <c r="U465" t="s">
        <v>3401</v>
      </c>
      <c r="V465" t="s">
        <v>3449</v>
      </c>
      <c r="W465">
        <v>127</v>
      </c>
      <c r="X465">
        <v>1247</v>
      </c>
      <c r="Y465">
        <v>6</v>
      </c>
      <c r="Z465" t="s">
        <v>3506</v>
      </c>
      <c r="AA465" t="s">
        <v>4003</v>
      </c>
      <c r="AB465" t="s">
        <v>6907</v>
      </c>
      <c r="AC465">
        <v>19</v>
      </c>
    </row>
    <row r="466" spans="1:29" x14ac:dyDescent="0.25">
      <c r="A466" t="s">
        <v>39</v>
      </c>
      <c r="B466">
        <v>2025039</v>
      </c>
      <c r="C466" t="s">
        <v>86</v>
      </c>
      <c r="D466">
        <v>3</v>
      </c>
      <c r="E466" t="s">
        <v>90</v>
      </c>
      <c r="F466">
        <v>1200</v>
      </c>
      <c r="G466" t="s">
        <v>101</v>
      </c>
      <c r="H466" t="s">
        <v>137</v>
      </c>
      <c r="I466" t="s">
        <v>446</v>
      </c>
      <c r="J466" t="s">
        <v>450</v>
      </c>
      <c r="K466">
        <v>23.92</v>
      </c>
      <c r="L466">
        <v>46.73</v>
      </c>
      <c r="M466" t="s">
        <v>513</v>
      </c>
      <c r="Q466">
        <v>3</v>
      </c>
      <c r="R466">
        <v>5</v>
      </c>
      <c r="S466" t="s">
        <v>1455</v>
      </c>
      <c r="T466" t="s">
        <v>2642</v>
      </c>
      <c r="U466" t="s">
        <v>3403</v>
      </c>
      <c r="V466" t="s">
        <v>3451</v>
      </c>
      <c r="W466">
        <v>128</v>
      </c>
      <c r="X466">
        <v>1045</v>
      </c>
      <c r="Y466">
        <v>10</v>
      </c>
      <c r="Z466" t="s">
        <v>3482</v>
      </c>
      <c r="AA466" t="s">
        <v>3793</v>
      </c>
      <c r="AB466" t="s">
        <v>7034</v>
      </c>
      <c r="AC466">
        <v>12</v>
      </c>
    </row>
    <row r="467" spans="1:29" x14ac:dyDescent="0.25">
      <c r="A467" t="s">
        <v>39</v>
      </c>
      <c r="B467">
        <v>2025039</v>
      </c>
      <c r="C467" t="s">
        <v>86</v>
      </c>
      <c r="D467">
        <v>3</v>
      </c>
      <c r="E467" t="s">
        <v>90</v>
      </c>
      <c r="F467">
        <v>1200</v>
      </c>
      <c r="G467" t="s">
        <v>101</v>
      </c>
      <c r="H467" t="s">
        <v>137</v>
      </c>
      <c r="I467" t="s">
        <v>446</v>
      </c>
      <c r="J467" t="s">
        <v>450</v>
      </c>
      <c r="K467">
        <v>23.92</v>
      </c>
      <c r="L467">
        <v>46.73</v>
      </c>
      <c r="M467" t="s">
        <v>513</v>
      </c>
      <c r="Q467">
        <v>4</v>
      </c>
      <c r="R467">
        <v>2</v>
      </c>
      <c r="S467" t="s">
        <v>1099</v>
      </c>
      <c r="T467" t="s">
        <v>2286</v>
      </c>
      <c r="U467" t="s">
        <v>3405</v>
      </c>
      <c r="V467" t="s">
        <v>3443</v>
      </c>
      <c r="W467">
        <v>121</v>
      </c>
      <c r="X467">
        <v>1155</v>
      </c>
      <c r="Y467">
        <v>7</v>
      </c>
      <c r="Z467" t="s">
        <v>3483</v>
      </c>
      <c r="AA467" t="s">
        <v>4004</v>
      </c>
      <c r="AB467" t="s">
        <v>7091</v>
      </c>
      <c r="AC467">
        <v>12</v>
      </c>
    </row>
    <row r="468" spans="1:29" x14ac:dyDescent="0.25">
      <c r="A468" t="s">
        <v>39</v>
      </c>
      <c r="B468">
        <v>2025039</v>
      </c>
      <c r="C468" t="s">
        <v>86</v>
      </c>
      <c r="D468">
        <v>3</v>
      </c>
      <c r="E468" t="s">
        <v>90</v>
      </c>
      <c r="F468">
        <v>1200</v>
      </c>
      <c r="G468" t="s">
        <v>101</v>
      </c>
      <c r="H468" t="s">
        <v>137</v>
      </c>
      <c r="I468" t="s">
        <v>446</v>
      </c>
      <c r="J468" t="s">
        <v>450</v>
      </c>
      <c r="K468">
        <v>23.92</v>
      </c>
      <c r="L468">
        <v>46.73</v>
      </c>
      <c r="M468" t="s">
        <v>513</v>
      </c>
      <c r="Q468">
        <v>5</v>
      </c>
      <c r="R468">
        <v>4</v>
      </c>
      <c r="S468" t="s">
        <v>1456</v>
      </c>
      <c r="T468" t="s">
        <v>2643</v>
      </c>
      <c r="U468" t="s">
        <v>3411</v>
      </c>
      <c r="V468" t="s">
        <v>3448</v>
      </c>
      <c r="W468">
        <v>128</v>
      </c>
      <c r="X468">
        <v>1082</v>
      </c>
      <c r="Y468">
        <v>1</v>
      </c>
      <c r="Z468" t="s">
        <v>3490</v>
      </c>
      <c r="AA468" t="s">
        <v>4005</v>
      </c>
      <c r="AB468" t="s">
        <v>7086</v>
      </c>
      <c r="AC468">
        <v>3.4</v>
      </c>
    </row>
    <row r="469" spans="1:29" x14ac:dyDescent="0.25">
      <c r="A469" t="s">
        <v>39</v>
      </c>
      <c r="B469">
        <v>2025039</v>
      </c>
      <c r="C469" t="s">
        <v>86</v>
      </c>
      <c r="D469">
        <v>3</v>
      </c>
      <c r="E469" t="s">
        <v>90</v>
      </c>
      <c r="F469">
        <v>1200</v>
      </c>
      <c r="G469" t="s">
        <v>101</v>
      </c>
      <c r="H469" t="s">
        <v>137</v>
      </c>
      <c r="I469" t="s">
        <v>446</v>
      </c>
      <c r="J469" t="s">
        <v>450</v>
      </c>
      <c r="K469">
        <v>23.92</v>
      </c>
      <c r="L469">
        <v>46.73</v>
      </c>
      <c r="M469" t="s">
        <v>513</v>
      </c>
      <c r="Q469">
        <v>6</v>
      </c>
      <c r="R469">
        <v>12</v>
      </c>
      <c r="S469" t="s">
        <v>1457</v>
      </c>
      <c r="T469" t="s">
        <v>2644</v>
      </c>
      <c r="U469" t="s">
        <v>3416</v>
      </c>
      <c r="V469" t="s">
        <v>3445</v>
      </c>
      <c r="W469">
        <v>120</v>
      </c>
      <c r="X469">
        <v>1110</v>
      </c>
      <c r="Y469">
        <v>2</v>
      </c>
      <c r="Z469" t="s">
        <v>3485</v>
      </c>
      <c r="AA469" t="s">
        <v>4006</v>
      </c>
      <c r="AB469" t="s">
        <v>6966</v>
      </c>
      <c r="AC469">
        <v>4.2</v>
      </c>
    </row>
    <row r="470" spans="1:29" x14ac:dyDescent="0.25">
      <c r="A470" t="s">
        <v>39</v>
      </c>
      <c r="B470">
        <v>2025039</v>
      </c>
      <c r="C470" t="s">
        <v>86</v>
      </c>
      <c r="D470">
        <v>3</v>
      </c>
      <c r="E470" t="s">
        <v>90</v>
      </c>
      <c r="F470">
        <v>1200</v>
      </c>
      <c r="G470" t="s">
        <v>101</v>
      </c>
      <c r="H470" t="s">
        <v>137</v>
      </c>
      <c r="I470" t="s">
        <v>446</v>
      </c>
      <c r="J470" t="s">
        <v>450</v>
      </c>
      <c r="K470">
        <v>23.92</v>
      </c>
      <c r="L470">
        <v>46.73</v>
      </c>
      <c r="M470" t="s">
        <v>513</v>
      </c>
      <c r="Q470">
        <v>7</v>
      </c>
      <c r="R470">
        <v>1</v>
      </c>
      <c r="S470" t="s">
        <v>1458</v>
      </c>
      <c r="T470" t="s">
        <v>2645</v>
      </c>
      <c r="U470" t="s">
        <v>3412</v>
      </c>
      <c r="V470" t="s">
        <v>3447</v>
      </c>
      <c r="W470">
        <v>135</v>
      </c>
      <c r="X470">
        <v>1110</v>
      </c>
      <c r="Y470">
        <v>3</v>
      </c>
      <c r="Z470" t="s">
        <v>3485</v>
      </c>
      <c r="AA470" t="s">
        <v>4007</v>
      </c>
      <c r="AB470" t="s">
        <v>7092</v>
      </c>
      <c r="AC470">
        <v>14</v>
      </c>
    </row>
    <row r="471" spans="1:29" x14ac:dyDescent="0.25">
      <c r="A471" t="s">
        <v>39</v>
      </c>
      <c r="B471">
        <v>2025039</v>
      </c>
      <c r="C471" t="s">
        <v>86</v>
      </c>
      <c r="D471">
        <v>3</v>
      </c>
      <c r="E471" t="s">
        <v>90</v>
      </c>
      <c r="F471">
        <v>1200</v>
      </c>
      <c r="G471" t="s">
        <v>101</v>
      </c>
      <c r="H471" t="s">
        <v>137</v>
      </c>
      <c r="I471" t="s">
        <v>446</v>
      </c>
      <c r="J471" t="s">
        <v>450</v>
      </c>
      <c r="K471">
        <v>23.92</v>
      </c>
      <c r="L471">
        <v>46.73</v>
      </c>
      <c r="M471" t="s">
        <v>513</v>
      </c>
      <c r="Q471">
        <v>8</v>
      </c>
      <c r="R471">
        <v>11</v>
      </c>
      <c r="S471" t="s">
        <v>1459</v>
      </c>
      <c r="T471" t="s">
        <v>2646</v>
      </c>
      <c r="U471" t="s">
        <v>3409</v>
      </c>
      <c r="V471" t="s">
        <v>3459</v>
      </c>
      <c r="W471">
        <v>120</v>
      </c>
      <c r="X471">
        <v>1139</v>
      </c>
      <c r="Y471">
        <v>12</v>
      </c>
      <c r="Z471" t="s">
        <v>3498</v>
      </c>
      <c r="AA471" t="s">
        <v>3687</v>
      </c>
      <c r="AB471" t="s">
        <v>7093</v>
      </c>
      <c r="AC471">
        <v>56</v>
      </c>
    </row>
    <row r="472" spans="1:29" x14ac:dyDescent="0.25">
      <c r="A472" t="s">
        <v>39</v>
      </c>
      <c r="B472">
        <v>2025039</v>
      </c>
      <c r="C472" t="s">
        <v>86</v>
      </c>
      <c r="D472">
        <v>3</v>
      </c>
      <c r="E472" t="s">
        <v>90</v>
      </c>
      <c r="F472">
        <v>1200</v>
      </c>
      <c r="G472" t="s">
        <v>101</v>
      </c>
      <c r="H472" t="s">
        <v>137</v>
      </c>
      <c r="I472" t="s">
        <v>446</v>
      </c>
      <c r="J472" t="s">
        <v>450</v>
      </c>
      <c r="K472">
        <v>23.92</v>
      </c>
      <c r="L472">
        <v>46.73</v>
      </c>
      <c r="M472" t="s">
        <v>513</v>
      </c>
      <c r="Q472">
        <v>9</v>
      </c>
      <c r="R472">
        <v>8</v>
      </c>
      <c r="S472" t="s">
        <v>1076</v>
      </c>
      <c r="T472" t="s">
        <v>2263</v>
      </c>
      <c r="U472" t="s">
        <v>3410</v>
      </c>
      <c r="V472" t="s">
        <v>3457</v>
      </c>
      <c r="W472">
        <v>125</v>
      </c>
      <c r="X472">
        <v>1126</v>
      </c>
      <c r="Y472">
        <v>9</v>
      </c>
      <c r="Z472" t="s">
        <v>3498</v>
      </c>
      <c r="AA472" t="s">
        <v>3711</v>
      </c>
      <c r="AB472" t="s">
        <v>7035</v>
      </c>
      <c r="AC472">
        <v>137</v>
      </c>
    </row>
    <row r="473" spans="1:29" x14ac:dyDescent="0.25">
      <c r="A473" t="s">
        <v>39</v>
      </c>
      <c r="B473">
        <v>2025039</v>
      </c>
      <c r="C473" t="s">
        <v>86</v>
      </c>
      <c r="D473">
        <v>3</v>
      </c>
      <c r="E473" t="s">
        <v>90</v>
      </c>
      <c r="F473">
        <v>1200</v>
      </c>
      <c r="G473" t="s">
        <v>101</v>
      </c>
      <c r="H473" t="s">
        <v>137</v>
      </c>
      <c r="I473" t="s">
        <v>446</v>
      </c>
      <c r="J473" t="s">
        <v>450</v>
      </c>
      <c r="K473">
        <v>23.92</v>
      </c>
      <c r="L473">
        <v>46.73</v>
      </c>
      <c r="M473" t="s">
        <v>513</v>
      </c>
      <c r="Q473">
        <v>10</v>
      </c>
      <c r="R473">
        <v>9</v>
      </c>
      <c r="S473" t="s">
        <v>1460</v>
      </c>
      <c r="T473" t="s">
        <v>2647</v>
      </c>
      <c r="U473" t="s">
        <v>3397</v>
      </c>
      <c r="V473" t="s">
        <v>3455</v>
      </c>
      <c r="W473">
        <v>125</v>
      </c>
      <c r="X473">
        <v>1036</v>
      </c>
      <c r="Y473">
        <v>8</v>
      </c>
      <c r="Z473" t="s">
        <v>3508</v>
      </c>
      <c r="AA473" t="s">
        <v>4008</v>
      </c>
      <c r="AB473" t="s">
        <v>7036</v>
      </c>
      <c r="AC473">
        <v>60</v>
      </c>
    </row>
    <row r="474" spans="1:29" x14ac:dyDescent="0.25">
      <c r="A474" t="s">
        <v>39</v>
      </c>
      <c r="B474">
        <v>2025039</v>
      </c>
      <c r="C474" t="s">
        <v>86</v>
      </c>
      <c r="D474">
        <v>3</v>
      </c>
      <c r="E474" t="s">
        <v>90</v>
      </c>
      <c r="F474">
        <v>1200</v>
      </c>
      <c r="G474" t="s">
        <v>101</v>
      </c>
      <c r="H474" t="s">
        <v>137</v>
      </c>
      <c r="I474" t="s">
        <v>446</v>
      </c>
      <c r="J474" t="s">
        <v>450</v>
      </c>
      <c r="K474">
        <v>23.92</v>
      </c>
      <c r="L474">
        <v>46.73</v>
      </c>
      <c r="M474" t="s">
        <v>513</v>
      </c>
      <c r="Q474">
        <v>11</v>
      </c>
      <c r="R474">
        <v>10</v>
      </c>
      <c r="S474" t="s">
        <v>1107</v>
      </c>
      <c r="T474" t="s">
        <v>2294</v>
      </c>
      <c r="U474" t="s">
        <v>3404</v>
      </c>
      <c r="V474" t="s">
        <v>3444</v>
      </c>
      <c r="W474">
        <v>123</v>
      </c>
      <c r="X474">
        <v>1136</v>
      </c>
      <c r="Y474">
        <v>5</v>
      </c>
      <c r="Z474" t="s">
        <v>3527</v>
      </c>
      <c r="AA474" t="s">
        <v>4009</v>
      </c>
      <c r="AB474" t="s">
        <v>7094</v>
      </c>
      <c r="AC474">
        <v>5.6</v>
      </c>
    </row>
    <row r="475" spans="1:29" x14ac:dyDescent="0.25">
      <c r="A475" t="s">
        <v>39</v>
      </c>
      <c r="B475">
        <v>2025039</v>
      </c>
      <c r="C475" t="s">
        <v>86</v>
      </c>
      <c r="D475">
        <v>3</v>
      </c>
      <c r="E475" t="s">
        <v>90</v>
      </c>
      <c r="F475">
        <v>1200</v>
      </c>
      <c r="G475" t="s">
        <v>101</v>
      </c>
      <c r="H475" t="s">
        <v>137</v>
      </c>
      <c r="I475" t="s">
        <v>446</v>
      </c>
      <c r="J475" t="s">
        <v>450</v>
      </c>
      <c r="K475">
        <v>23.92</v>
      </c>
      <c r="L475">
        <v>46.73</v>
      </c>
      <c r="M475" t="s">
        <v>513</v>
      </c>
      <c r="Q475">
        <v>12</v>
      </c>
      <c r="R475">
        <v>3</v>
      </c>
      <c r="S475" t="s">
        <v>1461</v>
      </c>
      <c r="T475" t="s">
        <v>2648</v>
      </c>
      <c r="U475" t="s">
        <v>3408</v>
      </c>
      <c r="V475" t="s">
        <v>3453</v>
      </c>
      <c r="W475">
        <v>128</v>
      </c>
      <c r="X475">
        <v>1103</v>
      </c>
      <c r="Y475">
        <v>4</v>
      </c>
      <c r="Z475" t="s">
        <v>3495</v>
      </c>
      <c r="AA475" t="s">
        <v>4010</v>
      </c>
      <c r="AB475" t="s">
        <v>7095</v>
      </c>
      <c r="AC475">
        <v>90</v>
      </c>
    </row>
    <row r="476" spans="1:29" x14ac:dyDescent="0.25">
      <c r="A476" t="s">
        <v>39</v>
      </c>
      <c r="B476">
        <v>2025040</v>
      </c>
      <c r="C476" t="s">
        <v>86</v>
      </c>
      <c r="D476">
        <v>4</v>
      </c>
      <c r="E476" t="s">
        <v>90</v>
      </c>
      <c r="F476">
        <v>1650</v>
      </c>
      <c r="G476" t="s">
        <v>102</v>
      </c>
      <c r="H476" t="s">
        <v>138</v>
      </c>
      <c r="I476" t="s">
        <v>447</v>
      </c>
      <c r="K476">
        <v>28.49</v>
      </c>
      <c r="L476">
        <v>51.45</v>
      </c>
      <c r="M476" t="s">
        <v>514</v>
      </c>
      <c r="N476" t="s">
        <v>813</v>
      </c>
      <c r="Q476">
        <v>1</v>
      </c>
      <c r="R476">
        <v>9</v>
      </c>
      <c r="S476" t="s">
        <v>1462</v>
      </c>
      <c r="T476" t="s">
        <v>2649</v>
      </c>
      <c r="U476" t="s">
        <v>3400</v>
      </c>
      <c r="V476" t="s">
        <v>3443</v>
      </c>
      <c r="W476">
        <v>128</v>
      </c>
      <c r="X476">
        <v>1080</v>
      </c>
      <c r="Y476">
        <v>4</v>
      </c>
      <c r="Z476" t="s">
        <v>3478</v>
      </c>
      <c r="AA476" t="s">
        <v>3715</v>
      </c>
      <c r="AB476" t="s">
        <v>813</v>
      </c>
      <c r="AC476">
        <v>7.8</v>
      </c>
    </row>
    <row r="477" spans="1:29" x14ac:dyDescent="0.25">
      <c r="A477" t="s">
        <v>39</v>
      </c>
      <c r="B477">
        <v>2025040</v>
      </c>
      <c r="C477" t="s">
        <v>86</v>
      </c>
      <c r="D477">
        <v>4</v>
      </c>
      <c r="E477" t="s">
        <v>90</v>
      </c>
      <c r="F477">
        <v>1650</v>
      </c>
      <c r="G477" t="s">
        <v>102</v>
      </c>
      <c r="H477" t="s">
        <v>138</v>
      </c>
      <c r="I477" t="s">
        <v>447</v>
      </c>
      <c r="K477">
        <v>28.49</v>
      </c>
      <c r="L477">
        <v>51.45</v>
      </c>
      <c r="M477" t="s">
        <v>514</v>
      </c>
      <c r="N477" t="s">
        <v>813</v>
      </c>
      <c r="Q477">
        <v>2</v>
      </c>
      <c r="R477">
        <v>13</v>
      </c>
      <c r="S477" t="s">
        <v>1219</v>
      </c>
      <c r="T477" t="s">
        <v>2406</v>
      </c>
      <c r="U477" t="s">
        <v>3398</v>
      </c>
      <c r="V477" t="s">
        <v>3444</v>
      </c>
      <c r="W477">
        <v>118</v>
      </c>
      <c r="X477">
        <v>1092</v>
      </c>
      <c r="Y477">
        <v>1</v>
      </c>
      <c r="Z477" t="s">
        <v>3506</v>
      </c>
      <c r="AA477" t="s">
        <v>4011</v>
      </c>
      <c r="AB477" t="s">
        <v>7096</v>
      </c>
      <c r="AC477">
        <v>9.5</v>
      </c>
    </row>
    <row r="478" spans="1:29" x14ac:dyDescent="0.25">
      <c r="A478" t="s">
        <v>39</v>
      </c>
      <c r="B478">
        <v>2025040</v>
      </c>
      <c r="C478" t="s">
        <v>86</v>
      </c>
      <c r="D478">
        <v>4</v>
      </c>
      <c r="E478" t="s">
        <v>90</v>
      </c>
      <c r="F478">
        <v>1650</v>
      </c>
      <c r="G478" t="s">
        <v>102</v>
      </c>
      <c r="H478" t="s">
        <v>138</v>
      </c>
      <c r="I478" t="s">
        <v>447</v>
      </c>
      <c r="K478">
        <v>28.49</v>
      </c>
      <c r="L478">
        <v>51.45</v>
      </c>
      <c r="M478" t="s">
        <v>514</v>
      </c>
      <c r="N478" t="s">
        <v>813</v>
      </c>
      <c r="Q478">
        <v>3</v>
      </c>
      <c r="R478">
        <v>3</v>
      </c>
      <c r="S478" t="s">
        <v>1463</v>
      </c>
      <c r="T478" t="s">
        <v>2650</v>
      </c>
      <c r="U478" t="s">
        <v>3411</v>
      </c>
      <c r="V478" t="s">
        <v>3457</v>
      </c>
      <c r="W478">
        <v>132</v>
      </c>
      <c r="X478">
        <v>1010</v>
      </c>
      <c r="Y478">
        <v>7</v>
      </c>
      <c r="Z478" t="s">
        <v>3484</v>
      </c>
      <c r="AA478" t="s">
        <v>4012</v>
      </c>
      <c r="AB478" t="s">
        <v>7097</v>
      </c>
      <c r="AC478">
        <v>3.9</v>
      </c>
    </row>
    <row r="479" spans="1:29" x14ac:dyDescent="0.25">
      <c r="A479" t="s">
        <v>39</v>
      </c>
      <c r="B479">
        <v>2025040</v>
      </c>
      <c r="C479" t="s">
        <v>86</v>
      </c>
      <c r="D479">
        <v>4</v>
      </c>
      <c r="E479" t="s">
        <v>90</v>
      </c>
      <c r="F479">
        <v>1650</v>
      </c>
      <c r="G479" t="s">
        <v>102</v>
      </c>
      <c r="H479" t="s">
        <v>138</v>
      </c>
      <c r="I479" t="s">
        <v>447</v>
      </c>
      <c r="K479">
        <v>28.49</v>
      </c>
      <c r="L479">
        <v>51.45</v>
      </c>
      <c r="M479" t="s">
        <v>514</v>
      </c>
      <c r="N479" t="s">
        <v>813</v>
      </c>
      <c r="Q479">
        <v>4</v>
      </c>
      <c r="R479">
        <v>12</v>
      </c>
      <c r="S479" t="s">
        <v>1464</v>
      </c>
      <c r="T479" t="s">
        <v>2651</v>
      </c>
      <c r="U479" t="s">
        <v>3415</v>
      </c>
      <c r="V479" t="s">
        <v>3456</v>
      </c>
      <c r="W479">
        <v>119</v>
      </c>
      <c r="X479">
        <v>1171</v>
      </c>
      <c r="Y479">
        <v>2</v>
      </c>
      <c r="Z479" t="s">
        <v>3515</v>
      </c>
      <c r="AA479" t="s">
        <v>4013</v>
      </c>
      <c r="AB479" t="s">
        <v>7098</v>
      </c>
      <c r="AC479">
        <v>11</v>
      </c>
    </row>
    <row r="480" spans="1:29" x14ac:dyDescent="0.25">
      <c r="A480" t="s">
        <v>39</v>
      </c>
      <c r="B480">
        <v>2025040</v>
      </c>
      <c r="C480" t="s">
        <v>86</v>
      </c>
      <c r="D480">
        <v>4</v>
      </c>
      <c r="E480" t="s">
        <v>90</v>
      </c>
      <c r="F480">
        <v>1650</v>
      </c>
      <c r="G480" t="s">
        <v>102</v>
      </c>
      <c r="H480" t="s">
        <v>138</v>
      </c>
      <c r="I480" t="s">
        <v>447</v>
      </c>
      <c r="K480">
        <v>28.49</v>
      </c>
      <c r="L480">
        <v>51.45</v>
      </c>
      <c r="M480" t="s">
        <v>514</v>
      </c>
      <c r="N480" t="s">
        <v>813</v>
      </c>
      <c r="Q480">
        <v>5</v>
      </c>
      <c r="R480">
        <v>7</v>
      </c>
      <c r="S480" t="s">
        <v>1465</v>
      </c>
      <c r="T480" t="s">
        <v>2652</v>
      </c>
      <c r="U480" t="s">
        <v>3399</v>
      </c>
      <c r="V480" t="s">
        <v>3459</v>
      </c>
      <c r="W480">
        <v>129</v>
      </c>
      <c r="X480">
        <v>1037</v>
      </c>
      <c r="Y480">
        <v>9</v>
      </c>
      <c r="Z480" t="s">
        <v>3508</v>
      </c>
      <c r="AA480" t="s">
        <v>4014</v>
      </c>
      <c r="AB480" t="s">
        <v>7099</v>
      </c>
      <c r="AC480">
        <v>8.3000000000000007</v>
      </c>
    </row>
    <row r="481" spans="1:29" x14ac:dyDescent="0.25">
      <c r="A481" t="s">
        <v>39</v>
      </c>
      <c r="B481">
        <v>2025040</v>
      </c>
      <c r="C481" t="s">
        <v>86</v>
      </c>
      <c r="D481">
        <v>4</v>
      </c>
      <c r="E481" t="s">
        <v>90</v>
      </c>
      <c r="F481">
        <v>1650</v>
      </c>
      <c r="G481" t="s">
        <v>102</v>
      </c>
      <c r="H481" t="s">
        <v>138</v>
      </c>
      <c r="I481" t="s">
        <v>447</v>
      </c>
      <c r="K481">
        <v>28.49</v>
      </c>
      <c r="L481">
        <v>51.45</v>
      </c>
      <c r="M481" t="s">
        <v>514</v>
      </c>
      <c r="N481" t="s">
        <v>813</v>
      </c>
      <c r="Q481">
        <v>6</v>
      </c>
      <c r="R481">
        <v>1</v>
      </c>
      <c r="S481" t="s">
        <v>1466</v>
      </c>
      <c r="T481" t="s">
        <v>2653</v>
      </c>
      <c r="U481" t="s">
        <v>3402</v>
      </c>
      <c r="V481" t="s">
        <v>3445</v>
      </c>
      <c r="W481">
        <v>130</v>
      </c>
      <c r="X481">
        <v>1102</v>
      </c>
      <c r="Y481">
        <v>3</v>
      </c>
      <c r="Z481" t="s">
        <v>3499</v>
      </c>
      <c r="AA481" t="s">
        <v>4015</v>
      </c>
      <c r="AB481" t="s">
        <v>7100</v>
      </c>
      <c r="AC481">
        <v>11</v>
      </c>
    </row>
    <row r="482" spans="1:29" x14ac:dyDescent="0.25">
      <c r="A482" t="s">
        <v>39</v>
      </c>
      <c r="B482">
        <v>2025040</v>
      </c>
      <c r="C482" t="s">
        <v>86</v>
      </c>
      <c r="D482">
        <v>4</v>
      </c>
      <c r="E482" t="s">
        <v>90</v>
      </c>
      <c r="F482">
        <v>1650</v>
      </c>
      <c r="G482" t="s">
        <v>102</v>
      </c>
      <c r="H482" t="s">
        <v>138</v>
      </c>
      <c r="I482" t="s">
        <v>447</v>
      </c>
      <c r="K482">
        <v>28.49</v>
      </c>
      <c r="L482">
        <v>51.45</v>
      </c>
      <c r="M482" t="s">
        <v>514</v>
      </c>
      <c r="N482" t="s">
        <v>813</v>
      </c>
      <c r="Q482">
        <v>7</v>
      </c>
      <c r="R482">
        <v>6</v>
      </c>
      <c r="S482" t="s">
        <v>1467</v>
      </c>
      <c r="T482" t="s">
        <v>2654</v>
      </c>
      <c r="U482" t="s">
        <v>3406</v>
      </c>
      <c r="V482" t="s">
        <v>3455</v>
      </c>
      <c r="W482">
        <v>130</v>
      </c>
      <c r="X482">
        <v>1118</v>
      </c>
      <c r="Y482">
        <v>13</v>
      </c>
      <c r="Z482" t="s">
        <v>3500</v>
      </c>
      <c r="AA482" t="s">
        <v>4016</v>
      </c>
      <c r="AB482" t="s">
        <v>6944</v>
      </c>
      <c r="AC482">
        <v>33</v>
      </c>
    </row>
    <row r="483" spans="1:29" x14ac:dyDescent="0.25">
      <c r="A483" t="s">
        <v>39</v>
      </c>
      <c r="B483">
        <v>2025040</v>
      </c>
      <c r="C483" t="s">
        <v>86</v>
      </c>
      <c r="D483">
        <v>4</v>
      </c>
      <c r="E483" t="s">
        <v>90</v>
      </c>
      <c r="F483">
        <v>1650</v>
      </c>
      <c r="G483" t="s">
        <v>102</v>
      </c>
      <c r="H483" t="s">
        <v>138</v>
      </c>
      <c r="I483" t="s">
        <v>447</v>
      </c>
      <c r="K483">
        <v>28.49</v>
      </c>
      <c r="L483">
        <v>51.45</v>
      </c>
      <c r="M483" t="s">
        <v>514</v>
      </c>
      <c r="N483" t="s">
        <v>813</v>
      </c>
      <c r="Q483">
        <v>8</v>
      </c>
      <c r="R483">
        <v>2</v>
      </c>
      <c r="S483" t="s">
        <v>1217</v>
      </c>
      <c r="T483" t="s">
        <v>2404</v>
      </c>
      <c r="U483" t="s">
        <v>3409</v>
      </c>
      <c r="V483" t="s">
        <v>3460</v>
      </c>
      <c r="W483">
        <v>134</v>
      </c>
      <c r="X483">
        <v>1067</v>
      </c>
      <c r="Y483">
        <v>8</v>
      </c>
      <c r="Z483" t="s">
        <v>3501</v>
      </c>
      <c r="AA483" t="s">
        <v>4017</v>
      </c>
      <c r="AB483" t="s">
        <v>7101</v>
      </c>
      <c r="AC483">
        <v>25</v>
      </c>
    </row>
    <row r="484" spans="1:29" x14ac:dyDescent="0.25">
      <c r="A484" t="s">
        <v>39</v>
      </c>
      <c r="B484">
        <v>2025040</v>
      </c>
      <c r="C484" t="s">
        <v>86</v>
      </c>
      <c r="D484">
        <v>4</v>
      </c>
      <c r="E484" t="s">
        <v>90</v>
      </c>
      <c r="F484">
        <v>1650</v>
      </c>
      <c r="G484" t="s">
        <v>102</v>
      </c>
      <c r="H484" t="s">
        <v>138</v>
      </c>
      <c r="I484" t="s">
        <v>447</v>
      </c>
      <c r="K484">
        <v>28.49</v>
      </c>
      <c r="L484">
        <v>51.45</v>
      </c>
      <c r="M484" t="s">
        <v>514</v>
      </c>
      <c r="N484" t="s">
        <v>813</v>
      </c>
      <c r="Q484">
        <v>9</v>
      </c>
      <c r="R484">
        <v>11</v>
      </c>
      <c r="S484" t="s">
        <v>1468</v>
      </c>
      <c r="T484" t="s">
        <v>2655</v>
      </c>
      <c r="U484" t="s">
        <v>3413</v>
      </c>
      <c r="V484" t="s">
        <v>3440</v>
      </c>
      <c r="W484">
        <v>120</v>
      </c>
      <c r="X484">
        <v>1168</v>
      </c>
      <c r="Y484">
        <v>5</v>
      </c>
      <c r="Z484" t="s">
        <v>3516</v>
      </c>
      <c r="AA484" t="s">
        <v>4018</v>
      </c>
      <c r="AB484" t="s">
        <v>6913</v>
      </c>
      <c r="AC484">
        <v>10</v>
      </c>
    </row>
    <row r="485" spans="1:29" x14ac:dyDescent="0.25">
      <c r="A485" t="s">
        <v>39</v>
      </c>
      <c r="B485">
        <v>2025040</v>
      </c>
      <c r="C485" t="s">
        <v>86</v>
      </c>
      <c r="D485">
        <v>4</v>
      </c>
      <c r="E485" t="s">
        <v>90</v>
      </c>
      <c r="F485">
        <v>1650</v>
      </c>
      <c r="G485" t="s">
        <v>102</v>
      </c>
      <c r="H485" t="s">
        <v>138</v>
      </c>
      <c r="I485" t="s">
        <v>447</v>
      </c>
      <c r="K485">
        <v>28.49</v>
      </c>
      <c r="L485">
        <v>51.45</v>
      </c>
      <c r="M485" t="s">
        <v>514</v>
      </c>
      <c r="N485" t="s">
        <v>813</v>
      </c>
      <c r="Q485">
        <v>10</v>
      </c>
      <c r="R485">
        <v>8</v>
      </c>
      <c r="S485" t="s">
        <v>1469</v>
      </c>
      <c r="T485" t="s">
        <v>2656</v>
      </c>
      <c r="U485" t="s">
        <v>3419</v>
      </c>
      <c r="V485" t="s">
        <v>3447</v>
      </c>
      <c r="W485">
        <v>126</v>
      </c>
      <c r="X485">
        <v>1096</v>
      </c>
      <c r="Y485">
        <v>6</v>
      </c>
      <c r="Z485" t="s">
        <v>3527</v>
      </c>
      <c r="AA485" t="s">
        <v>4019</v>
      </c>
      <c r="AB485" t="s">
        <v>7102</v>
      </c>
      <c r="AC485">
        <v>12</v>
      </c>
    </row>
    <row r="486" spans="1:29" x14ac:dyDescent="0.25">
      <c r="A486" t="s">
        <v>39</v>
      </c>
      <c r="B486">
        <v>2025040</v>
      </c>
      <c r="C486" t="s">
        <v>86</v>
      </c>
      <c r="D486">
        <v>4</v>
      </c>
      <c r="E486" t="s">
        <v>90</v>
      </c>
      <c r="F486">
        <v>1650</v>
      </c>
      <c r="G486" t="s">
        <v>102</v>
      </c>
      <c r="H486" t="s">
        <v>138</v>
      </c>
      <c r="I486" t="s">
        <v>447</v>
      </c>
      <c r="K486">
        <v>28.49</v>
      </c>
      <c r="L486">
        <v>51.45</v>
      </c>
      <c r="M486" t="s">
        <v>514</v>
      </c>
      <c r="N486" t="s">
        <v>813</v>
      </c>
      <c r="Q486">
        <v>11</v>
      </c>
      <c r="R486">
        <v>4</v>
      </c>
      <c r="S486" t="s">
        <v>1470</v>
      </c>
      <c r="T486" t="s">
        <v>2657</v>
      </c>
      <c r="U486" t="s">
        <v>3410</v>
      </c>
      <c r="V486" t="s">
        <v>3454</v>
      </c>
      <c r="W486">
        <v>132</v>
      </c>
      <c r="X486">
        <v>1071</v>
      </c>
      <c r="Y486">
        <v>11</v>
      </c>
      <c r="Z486" t="s">
        <v>3541</v>
      </c>
      <c r="AA486" t="s">
        <v>4020</v>
      </c>
      <c r="AB486" t="s">
        <v>7103</v>
      </c>
      <c r="AC486">
        <v>7.8</v>
      </c>
    </row>
    <row r="487" spans="1:29" x14ac:dyDescent="0.25">
      <c r="A487" t="s">
        <v>39</v>
      </c>
      <c r="B487">
        <v>2025040</v>
      </c>
      <c r="C487" t="s">
        <v>86</v>
      </c>
      <c r="D487">
        <v>4</v>
      </c>
      <c r="E487" t="s">
        <v>90</v>
      </c>
      <c r="F487">
        <v>1650</v>
      </c>
      <c r="G487" t="s">
        <v>102</v>
      </c>
      <c r="H487" t="s">
        <v>138</v>
      </c>
      <c r="I487" t="s">
        <v>447</v>
      </c>
      <c r="K487">
        <v>28.49</v>
      </c>
      <c r="L487">
        <v>51.45</v>
      </c>
      <c r="M487" t="s">
        <v>514</v>
      </c>
      <c r="N487" t="s">
        <v>813</v>
      </c>
      <c r="Q487">
        <v>12</v>
      </c>
      <c r="R487">
        <v>5</v>
      </c>
      <c r="S487" t="s">
        <v>1471</v>
      </c>
      <c r="T487" t="s">
        <v>2658</v>
      </c>
      <c r="U487" t="s">
        <v>3416</v>
      </c>
      <c r="V487" t="s">
        <v>3447</v>
      </c>
      <c r="W487">
        <v>132</v>
      </c>
      <c r="X487">
        <v>1139</v>
      </c>
      <c r="Y487">
        <v>10</v>
      </c>
      <c r="Z487" t="s">
        <v>3538</v>
      </c>
      <c r="AA487" t="s">
        <v>4021</v>
      </c>
      <c r="AB487" t="s">
        <v>7104</v>
      </c>
      <c r="AC487">
        <v>84</v>
      </c>
    </row>
    <row r="488" spans="1:29" x14ac:dyDescent="0.25">
      <c r="A488" t="s">
        <v>39</v>
      </c>
      <c r="B488">
        <v>2025040</v>
      </c>
      <c r="C488" t="s">
        <v>86</v>
      </c>
      <c r="D488">
        <v>4</v>
      </c>
      <c r="E488" t="s">
        <v>90</v>
      </c>
      <c r="F488">
        <v>1650</v>
      </c>
      <c r="G488" t="s">
        <v>102</v>
      </c>
      <c r="H488" t="s">
        <v>138</v>
      </c>
      <c r="I488" t="s">
        <v>447</v>
      </c>
      <c r="K488">
        <v>28.49</v>
      </c>
      <c r="L488">
        <v>51.45</v>
      </c>
      <c r="M488" t="s">
        <v>514</v>
      </c>
      <c r="N488" t="s">
        <v>813</v>
      </c>
      <c r="Q488">
        <v>13</v>
      </c>
      <c r="R488">
        <v>10</v>
      </c>
      <c r="S488" t="s">
        <v>1472</v>
      </c>
      <c r="T488" t="s">
        <v>2659</v>
      </c>
      <c r="U488" t="s">
        <v>3407</v>
      </c>
      <c r="V488" t="s">
        <v>3461</v>
      </c>
      <c r="W488">
        <v>122</v>
      </c>
      <c r="X488">
        <v>1125</v>
      </c>
      <c r="Y488">
        <v>12</v>
      </c>
      <c r="Z488" t="s">
        <v>3520</v>
      </c>
      <c r="AA488" t="s">
        <v>4022</v>
      </c>
      <c r="AB488" t="s">
        <v>7105</v>
      </c>
      <c r="AC488">
        <v>23</v>
      </c>
    </row>
    <row r="489" spans="1:29" x14ac:dyDescent="0.25">
      <c r="A489" t="s">
        <v>39</v>
      </c>
      <c r="B489">
        <v>2025041</v>
      </c>
      <c r="C489" t="s">
        <v>86</v>
      </c>
      <c r="D489">
        <v>5</v>
      </c>
      <c r="E489" t="s">
        <v>90</v>
      </c>
      <c r="F489">
        <v>1600</v>
      </c>
      <c r="G489" t="s">
        <v>103</v>
      </c>
      <c r="H489" t="s">
        <v>139</v>
      </c>
      <c r="I489" t="s">
        <v>446</v>
      </c>
      <c r="J489" t="s">
        <v>450</v>
      </c>
      <c r="K489">
        <v>25</v>
      </c>
      <c r="L489">
        <v>48.27</v>
      </c>
      <c r="M489" t="s">
        <v>515</v>
      </c>
      <c r="N489" t="s">
        <v>814</v>
      </c>
      <c r="Q489">
        <v>1</v>
      </c>
      <c r="R489">
        <v>9</v>
      </c>
      <c r="S489" t="s">
        <v>1473</v>
      </c>
      <c r="T489" t="s">
        <v>2660</v>
      </c>
      <c r="U489" t="s">
        <v>3404</v>
      </c>
      <c r="V489" t="s">
        <v>3444</v>
      </c>
      <c r="W489">
        <v>126</v>
      </c>
      <c r="X489">
        <v>1136</v>
      </c>
      <c r="Y489">
        <v>3</v>
      </c>
      <c r="Z489" t="s">
        <v>3478</v>
      </c>
      <c r="AA489" t="s">
        <v>3898</v>
      </c>
      <c r="AB489" t="s">
        <v>814</v>
      </c>
      <c r="AC489">
        <v>14</v>
      </c>
    </row>
    <row r="490" spans="1:29" x14ac:dyDescent="0.25">
      <c r="A490" t="s">
        <v>39</v>
      </c>
      <c r="B490">
        <v>2025041</v>
      </c>
      <c r="C490" t="s">
        <v>86</v>
      </c>
      <c r="D490">
        <v>5</v>
      </c>
      <c r="E490" t="s">
        <v>90</v>
      </c>
      <c r="F490">
        <v>1600</v>
      </c>
      <c r="G490" t="s">
        <v>103</v>
      </c>
      <c r="H490" t="s">
        <v>139</v>
      </c>
      <c r="I490" t="s">
        <v>446</v>
      </c>
      <c r="J490" t="s">
        <v>450</v>
      </c>
      <c r="K490">
        <v>25</v>
      </c>
      <c r="L490">
        <v>48.27</v>
      </c>
      <c r="M490" t="s">
        <v>515</v>
      </c>
      <c r="N490" t="s">
        <v>814</v>
      </c>
      <c r="Q490">
        <v>2</v>
      </c>
      <c r="R490">
        <v>7</v>
      </c>
      <c r="S490" t="s">
        <v>1474</v>
      </c>
      <c r="T490" t="s">
        <v>2661</v>
      </c>
      <c r="U490" t="s">
        <v>3397</v>
      </c>
      <c r="V490" t="s">
        <v>3449</v>
      </c>
      <c r="W490">
        <v>128</v>
      </c>
      <c r="X490">
        <v>1217</v>
      </c>
      <c r="Y490">
        <v>10</v>
      </c>
      <c r="Z490" t="s">
        <v>3518</v>
      </c>
      <c r="AA490" t="s">
        <v>4023</v>
      </c>
      <c r="AB490" t="s">
        <v>7106</v>
      </c>
      <c r="AC490">
        <v>7.4</v>
      </c>
    </row>
    <row r="491" spans="1:29" x14ac:dyDescent="0.25">
      <c r="A491" t="s">
        <v>39</v>
      </c>
      <c r="B491">
        <v>2025041</v>
      </c>
      <c r="C491" t="s">
        <v>86</v>
      </c>
      <c r="D491">
        <v>5</v>
      </c>
      <c r="E491" t="s">
        <v>90</v>
      </c>
      <c r="F491">
        <v>1600</v>
      </c>
      <c r="G491" t="s">
        <v>103</v>
      </c>
      <c r="H491" t="s">
        <v>139</v>
      </c>
      <c r="I491" t="s">
        <v>446</v>
      </c>
      <c r="J491" t="s">
        <v>450</v>
      </c>
      <c r="K491">
        <v>25</v>
      </c>
      <c r="L491">
        <v>48.27</v>
      </c>
      <c r="M491" t="s">
        <v>515</v>
      </c>
      <c r="N491" t="s">
        <v>814</v>
      </c>
      <c r="Q491">
        <v>3</v>
      </c>
      <c r="R491">
        <v>5</v>
      </c>
      <c r="S491" t="s">
        <v>1475</v>
      </c>
      <c r="T491" t="s">
        <v>2662</v>
      </c>
      <c r="U491" t="s">
        <v>3410</v>
      </c>
      <c r="V491" t="s">
        <v>3461</v>
      </c>
      <c r="W491">
        <v>128</v>
      </c>
      <c r="X491">
        <v>1167</v>
      </c>
      <c r="Y491">
        <v>8</v>
      </c>
      <c r="Z491" t="s">
        <v>3479</v>
      </c>
      <c r="AA491" t="s">
        <v>4024</v>
      </c>
      <c r="AB491" t="s">
        <v>7107</v>
      </c>
      <c r="AC491">
        <v>6.6</v>
      </c>
    </row>
    <row r="492" spans="1:29" x14ac:dyDescent="0.25">
      <c r="A492" t="s">
        <v>39</v>
      </c>
      <c r="B492">
        <v>2025041</v>
      </c>
      <c r="C492" t="s">
        <v>86</v>
      </c>
      <c r="D492">
        <v>5</v>
      </c>
      <c r="E492" t="s">
        <v>90</v>
      </c>
      <c r="F492">
        <v>1600</v>
      </c>
      <c r="G492" t="s">
        <v>103</v>
      </c>
      <c r="H492" t="s">
        <v>139</v>
      </c>
      <c r="I492" t="s">
        <v>446</v>
      </c>
      <c r="J492" t="s">
        <v>450</v>
      </c>
      <c r="K492">
        <v>25</v>
      </c>
      <c r="L492">
        <v>48.27</v>
      </c>
      <c r="M492" t="s">
        <v>515</v>
      </c>
      <c r="N492" t="s">
        <v>814</v>
      </c>
      <c r="Q492">
        <v>4</v>
      </c>
      <c r="R492">
        <v>11</v>
      </c>
      <c r="S492" t="s">
        <v>1476</v>
      </c>
      <c r="T492" t="s">
        <v>2663</v>
      </c>
      <c r="U492" t="s">
        <v>3416</v>
      </c>
      <c r="V492" t="s">
        <v>3440</v>
      </c>
      <c r="W492">
        <v>122</v>
      </c>
      <c r="X492">
        <v>1076</v>
      </c>
      <c r="Y492">
        <v>2</v>
      </c>
      <c r="Z492" t="s">
        <v>3489</v>
      </c>
      <c r="AA492" t="s">
        <v>4025</v>
      </c>
      <c r="AB492" t="s">
        <v>7108</v>
      </c>
      <c r="AC492">
        <v>7.2</v>
      </c>
    </row>
    <row r="493" spans="1:29" x14ac:dyDescent="0.25">
      <c r="A493" t="s">
        <v>39</v>
      </c>
      <c r="B493">
        <v>2025041</v>
      </c>
      <c r="C493" t="s">
        <v>86</v>
      </c>
      <c r="D493">
        <v>5</v>
      </c>
      <c r="E493" t="s">
        <v>90</v>
      </c>
      <c r="F493">
        <v>1600</v>
      </c>
      <c r="G493" t="s">
        <v>103</v>
      </c>
      <c r="H493" t="s">
        <v>139</v>
      </c>
      <c r="I493" t="s">
        <v>446</v>
      </c>
      <c r="J493" t="s">
        <v>450</v>
      </c>
      <c r="K493">
        <v>25</v>
      </c>
      <c r="L493">
        <v>48.27</v>
      </c>
      <c r="M493" t="s">
        <v>515</v>
      </c>
      <c r="N493" t="s">
        <v>814</v>
      </c>
      <c r="Q493">
        <v>5</v>
      </c>
      <c r="R493">
        <v>3</v>
      </c>
      <c r="S493" t="s">
        <v>1477</v>
      </c>
      <c r="T493" t="s">
        <v>2664</v>
      </c>
      <c r="U493" t="s">
        <v>3413</v>
      </c>
      <c r="V493" t="s">
        <v>3456</v>
      </c>
      <c r="W493">
        <v>131</v>
      </c>
      <c r="X493">
        <v>1163</v>
      </c>
      <c r="Y493">
        <v>1</v>
      </c>
      <c r="Z493" t="s">
        <v>3506</v>
      </c>
      <c r="AA493" t="s">
        <v>4026</v>
      </c>
      <c r="AB493" t="s">
        <v>7109</v>
      </c>
      <c r="AC493">
        <v>12</v>
      </c>
    </row>
    <row r="494" spans="1:29" x14ac:dyDescent="0.25">
      <c r="A494" t="s">
        <v>39</v>
      </c>
      <c r="B494">
        <v>2025041</v>
      </c>
      <c r="C494" t="s">
        <v>86</v>
      </c>
      <c r="D494">
        <v>5</v>
      </c>
      <c r="E494" t="s">
        <v>90</v>
      </c>
      <c r="F494">
        <v>1600</v>
      </c>
      <c r="G494" t="s">
        <v>103</v>
      </c>
      <c r="H494" t="s">
        <v>139</v>
      </c>
      <c r="I494" t="s">
        <v>446</v>
      </c>
      <c r="J494" t="s">
        <v>450</v>
      </c>
      <c r="K494">
        <v>25</v>
      </c>
      <c r="L494">
        <v>48.27</v>
      </c>
      <c r="M494" t="s">
        <v>515</v>
      </c>
      <c r="N494" t="s">
        <v>814</v>
      </c>
      <c r="Q494">
        <v>6</v>
      </c>
      <c r="R494">
        <v>13</v>
      </c>
      <c r="S494" t="s">
        <v>1478</v>
      </c>
      <c r="T494" t="s">
        <v>2665</v>
      </c>
      <c r="U494" t="s">
        <v>3399</v>
      </c>
      <c r="V494" t="s">
        <v>3452</v>
      </c>
      <c r="W494">
        <v>121</v>
      </c>
      <c r="X494">
        <v>1148</v>
      </c>
      <c r="Y494">
        <v>6</v>
      </c>
      <c r="Z494" t="s">
        <v>3497</v>
      </c>
      <c r="AA494" t="s">
        <v>4027</v>
      </c>
      <c r="AB494" t="s">
        <v>7110</v>
      </c>
      <c r="AC494">
        <v>8.9</v>
      </c>
    </row>
    <row r="495" spans="1:29" x14ac:dyDescent="0.25">
      <c r="A495" t="s">
        <v>39</v>
      </c>
      <c r="B495">
        <v>2025041</v>
      </c>
      <c r="C495" t="s">
        <v>86</v>
      </c>
      <c r="D495">
        <v>5</v>
      </c>
      <c r="E495" t="s">
        <v>90</v>
      </c>
      <c r="F495">
        <v>1600</v>
      </c>
      <c r="G495" t="s">
        <v>103</v>
      </c>
      <c r="H495" t="s">
        <v>139</v>
      </c>
      <c r="I495" t="s">
        <v>446</v>
      </c>
      <c r="J495" t="s">
        <v>450</v>
      </c>
      <c r="K495">
        <v>25</v>
      </c>
      <c r="L495">
        <v>48.27</v>
      </c>
      <c r="M495" t="s">
        <v>515</v>
      </c>
      <c r="N495" t="s">
        <v>814</v>
      </c>
      <c r="Q495">
        <v>7</v>
      </c>
      <c r="R495">
        <v>4</v>
      </c>
      <c r="S495" t="s">
        <v>1479</v>
      </c>
      <c r="T495" t="s">
        <v>2666</v>
      </c>
      <c r="U495" t="s">
        <v>3401</v>
      </c>
      <c r="V495" t="s">
        <v>3454</v>
      </c>
      <c r="W495">
        <v>133</v>
      </c>
      <c r="X495">
        <v>1053</v>
      </c>
      <c r="Y495">
        <v>13</v>
      </c>
      <c r="Z495" t="s">
        <v>3485</v>
      </c>
      <c r="AA495" t="s">
        <v>4028</v>
      </c>
      <c r="AB495" t="s">
        <v>7111</v>
      </c>
      <c r="AC495">
        <v>138</v>
      </c>
    </row>
    <row r="496" spans="1:29" x14ac:dyDescent="0.25">
      <c r="A496" t="s">
        <v>39</v>
      </c>
      <c r="B496">
        <v>2025041</v>
      </c>
      <c r="C496" t="s">
        <v>86</v>
      </c>
      <c r="D496">
        <v>5</v>
      </c>
      <c r="E496" t="s">
        <v>90</v>
      </c>
      <c r="F496">
        <v>1600</v>
      </c>
      <c r="G496" t="s">
        <v>103</v>
      </c>
      <c r="H496" t="s">
        <v>139</v>
      </c>
      <c r="I496" t="s">
        <v>446</v>
      </c>
      <c r="J496" t="s">
        <v>450</v>
      </c>
      <c r="K496">
        <v>25</v>
      </c>
      <c r="L496">
        <v>48.27</v>
      </c>
      <c r="M496" t="s">
        <v>515</v>
      </c>
      <c r="N496" t="s">
        <v>814</v>
      </c>
      <c r="Q496">
        <v>8</v>
      </c>
      <c r="R496">
        <v>14</v>
      </c>
      <c r="S496" t="s">
        <v>1480</v>
      </c>
      <c r="T496" t="s">
        <v>2667</v>
      </c>
      <c r="U496" t="s">
        <v>3398</v>
      </c>
      <c r="V496" t="s">
        <v>3441</v>
      </c>
      <c r="W496">
        <v>119</v>
      </c>
      <c r="X496">
        <v>1153</v>
      </c>
      <c r="Y496">
        <v>5</v>
      </c>
      <c r="Z496" t="s">
        <v>3515</v>
      </c>
      <c r="AA496" t="s">
        <v>4029</v>
      </c>
      <c r="AB496" t="s">
        <v>7112</v>
      </c>
      <c r="AC496">
        <v>46</v>
      </c>
    </row>
    <row r="497" spans="1:29" x14ac:dyDescent="0.25">
      <c r="A497" t="s">
        <v>39</v>
      </c>
      <c r="B497">
        <v>2025041</v>
      </c>
      <c r="C497" t="s">
        <v>86</v>
      </c>
      <c r="D497">
        <v>5</v>
      </c>
      <c r="E497" t="s">
        <v>90</v>
      </c>
      <c r="F497">
        <v>1600</v>
      </c>
      <c r="G497" t="s">
        <v>103</v>
      </c>
      <c r="H497" t="s">
        <v>139</v>
      </c>
      <c r="I497" t="s">
        <v>446</v>
      </c>
      <c r="J497" t="s">
        <v>450</v>
      </c>
      <c r="K497">
        <v>25</v>
      </c>
      <c r="L497">
        <v>48.27</v>
      </c>
      <c r="M497" t="s">
        <v>515</v>
      </c>
      <c r="N497" t="s">
        <v>814</v>
      </c>
      <c r="Q497">
        <v>9</v>
      </c>
      <c r="R497">
        <v>6</v>
      </c>
      <c r="S497" t="s">
        <v>1481</v>
      </c>
      <c r="T497" t="s">
        <v>2668</v>
      </c>
      <c r="U497" t="s">
        <v>3400</v>
      </c>
      <c r="V497" t="s">
        <v>3460</v>
      </c>
      <c r="W497">
        <v>128</v>
      </c>
      <c r="X497">
        <v>1019</v>
      </c>
      <c r="Y497">
        <v>4</v>
      </c>
      <c r="Z497" t="s">
        <v>3498</v>
      </c>
      <c r="AA497" t="s">
        <v>4030</v>
      </c>
      <c r="AB497" t="s">
        <v>7113</v>
      </c>
      <c r="AC497">
        <v>9.1</v>
      </c>
    </row>
    <row r="498" spans="1:29" x14ac:dyDescent="0.25">
      <c r="A498" t="s">
        <v>39</v>
      </c>
      <c r="B498">
        <v>2025041</v>
      </c>
      <c r="C498" t="s">
        <v>86</v>
      </c>
      <c r="D498">
        <v>5</v>
      </c>
      <c r="E498" t="s">
        <v>90</v>
      </c>
      <c r="F498">
        <v>1600</v>
      </c>
      <c r="G498" t="s">
        <v>103</v>
      </c>
      <c r="H498" t="s">
        <v>139</v>
      </c>
      <c r="I498" t="s">
        <v>446</v>
      </c>
      <c r="J498" t="s">
        <v>450</v>
      </c>
      <c r="K498">
        <v>25</v>
      </c>
      <c r="L498">
        <v>48.27</v>
      </c>
      <c r="M498" t="s">
        <v>515</v>
      </c>
      <c r="N498" t="s">
        <v>814</v>
      </c>
      <c r="Q498">
        <v>10</v>
      </c>
      <c r="R498">
        <v>8</v>
      </c>
      <c r="S498" t="s">
        <v>1113</v>
      </c>
      <c r="T498" t="s">
        <v>2300</v>
      </c>
      <c r="U498" t="s">
        <v>3412</v>
      </c>
      <c r="V498" t="s">
        <v>3450</v>
      </c>
      <c r="W498">
        <v>127</v>
      </c>
      <c r="X498">
        <v>1021</v>
      </c>
      <c r="Y498">
        <v>9</v>
      </c>
      <c r="Z498" t="s">
        <v>3488</v>
      </c>
      <c r="AA498" t="s">
        <v>4031</v>
      </c>
      <c r="AB498" t="s">
        <v>7114</v>
      </c>
      <c r="AC498">
        <v>11</v>
      </c>
    </row>
    <row r="499" spans="1:29" x14ac:dyDescent="0.25">
      <c r="A499" t="s">
        <v>39</v>
      </c>
      <c r="B499">
        <v>2025041</v>
      </c>
      <c r="C499" t="s">
        <v>86</v>
      </c>
      <c r="D499">
        <v>5</v>
      </c>
      <c r="E499" t="s">
        <v>90</v>
      </c>
      <c r="F499">
        <v>1600</v>
      </c>
      <c r="G499" t="s">
        <v>103</v>
      </c>
      <c r="H499" t="s">
        <v>139</v>
      </c>
      <c r="I499" t="s">
        <v>446</v>
      </c>
      <c r="J499" t="s">
        <v>450</v>
      </c>
      <c r="K499">
        <v>25</v>
      </c>
      <c r="L499">
        <v>48.27</v>
      </c>
      <c r="M499" t="s">
        <v>515</v>
      </c>
      <c r="N499" t="s">
        <v>814</v>
      </c>
      <c r="Q499">
        <v>11</v>
      </c>
      <c r="R499">
        <v>12</v>
      </c>
      <c r="S499" t="s">
        <v>1482</v>
      </c>
      <c r="T499" t="s">
        <v>2669</v>
      </c>
      <c r="U499" t="s">
        <v>3408</v>
      </c>
      <c r="V499" t="s">
        <v>3446</v>
      </c>
      <c r="W499">
        <v>121</v>
      </c>
      <c r="X499">
        <v>1087</v>
      </c>
      <c r="Y499">
        <v>12</v>
      </c>
      <c r="Z499" t="s">
        <v>3499</v>
      </c>
      <c r="AA499" t="s">
        <v>4032</v>
      </c>
      <c r="AB499" t="s">
        <v>7115</v>
      </c>
      <c r="AC499">
        <v>55</v>
      </c>
    </row>
    <row r="500" spans="1:29" x14ac:dyDescent="0.25">
      <c r="A500" t="s">
        <v>39</v>
      </c>
      <c r="B500">
        <v>2025041</v>
      </c>
      <c r="C500" t="s">
        <v>86</v>
      </c>
      <c r="D500">
        <v>5</v>
      </c>
      <c r="E500" t="s">
        <v>90</v>
      </c>
      <c r="F500">
        <v>1600</v>
      </c>
      <c r="G500" t="s">
        <v>103</v>
      </c>
      <c r="H500" t="s">
        <v>139</v>
      </c>
      <c r="I500" t="s">
        <v>446</v>
      </c>
      <c r="J500" t="s">
        <v>450</v>
      </c>
      <c r="K500">
        <v>25</v>
      </c>
      <c r="L500">
        <v>48.27</v>
      </c>
      <c r="M500" t="s">
        <v>515</v>
      </c>
      <c r="N500" t="s">
        <v>814</v>
      </c>
      <c r="Q500">
        <v>12</v>
      </c>
      <c r="R500">
        <v>1</v>
      </c>
      <c r="S500" t="s">
        <v>1483</v>
      </c>
      <c r="T500" t="s">
        <v>2670</v>
      </c>
      <c r="U500" t="s">
        <v>3406</v>
      </c>
      <c r="V500" t="s">
        <v>3458</v>
      </c>
      <c r="W500">
        <v>135</v>
      </c>
      <c r="X500">
        <v>1203</v>
      </c>
      <c r="Y500">
        <v>14</v>
      </c>
      <c r="Z500" t="s">
        <v>3500</v>
      </c>
      <c r="AA500" t="s">
        <v>4033</v>
      </c>
      <c r="AB500" t="s">
        <v>7116</v>
      </c>
      <c r="AC500">
        <v>32</v>
      </c>
    </row>
    <row r="501" spans="1:29" x14ac:dyDescent="0.25">
      <c r="A501" t="s">
        <v>39</v>
      </c>
      <c r="B501">
        <v>2025041</v>
      </c>
      <c r="C501" t="s">
        <v>86</v>
      </c>
      <c r="D501">
        <v>5</v>
      </c>
      <c r="E501" t="s">
        <v>90</v>
      </c>
      <c r="F501">
        <v>1600</v>
      </c>
      <c r="G501" t="s">
        <v>103</v>
      </c>
      <c r="H501" t="s">
        <v>139</v>
      </c>
      <c r="I501" t="s">
        <v>446</v>
      </c>
      <c r="J501" t="s">
        <v>450</v>
      </c>
      <c r="K501">
        <v>25</v>
      </c>
      <c r="L501">
        <v>48.27</v>
      </c>
      <c r="M501" t="s">
        <v>515</v>
      </c>
      <c r="N501" t="s">
        <v>814</v>
      </c>
      <c r="Q501">
        <v>13</v>
      </c>
      <c r="R501">
        <v>10</v>
      </c>
      <c r="S501" t="s">
        <v>1484</v>
      </c>
      <c r="T501" t="s">
        <v>2671</v>
      </c>
      <c r="U501" t="s">
        <v>3411</v>
      </c>
      <c r="V501" t="s">
        <v>3443</v>
      </c>
      <c r="W501">
        <v>124</v>
      </c>
      <c r="X501">
        <v>1211</v>
      </c>
      <c r="Y501">
        <v>7</v>
      </c>
      <c r="Z501" t="s">
        <v>3502</v>
      </c>
      <c r="AA501" t="s">
        <v>4034</v>
      </c>
      <c r="AB501" t="s">
        <v>7117</v>
      </c>
      <c r="AC501">
        <v>4.5999999999999996</v>
      </c>
    </row>
    <row r="502" spans="1:29" x14ac:dyDescent="0.25">
      <c r="A502" t="s">
        <v>39</v>
      </c>
      <c r="B502">
        <v>2025041</v>
      </c>
      <c r="C502" t="s">
        <v>86</v>
      </c>
      <c r="D502">
        <v>5</v>
      </c>
      <c r="E502" t="s">
        <v>90</v>
      </c>
      <c r="F502">
        <v>1600</v>
      </c>
      <c r="G502" t="s">
        <v>103</v>
      </c>
      <c r="H502" t="s">
        <v>139</v>
      </c>
      <c r="I502" t="s">
        <v>446</v>
      </c>
      <c r="J502" t="s">
        <v>450</v>
      </c>
      <c r="K502">
        <v>25</v>
      </c>
      <c r="L502">
        <v>48.27</v>
      </c>
      <c r="M502" t="s">
        <v>515</v>
      </c>
      <c r="N502" t="s">
        <v>814</v>
      </c>
      <c r="Q502">
        <v>14</v>
      </c>
      <c r="R502">
        <v>2</v>
      </c>
      <c r="S502" t="s">
        <v>1485</v>
      </c>
      <c r="T502" t="s">
        <v>2672</v>
      </c>
      <c r="U502" t="s">
        <v>3414</v>
      </c>
      <c r="V502" t="s">
        <v>3459</v>
      </c>
      <c r="W502">
        <v>134</v>
      </c>
      <c r="X502">
        <v>980</v>
      </c>
      <c r="Y502">
        <v>11</v>
      </c>
      <c r="Z502" t="s">
        <v>3510</v>
      </c>
      <c r="AA502" t="s">
        <v>4035</v>
      </c>
      <c r="AB502" t="s">
        <v>834</v>
      </c>
      <c r="AC502">
        <v>25</v>
      </c>
    </row>
    <row r="503" spans="1:29" x14ac:dyDescent="0.25">
      <c r="A503" t="s">
        <v>39</v>
      </c>
      <c r="B503">
        <v>2025042</v>
      </c>
      <c r="C503" t="s">
        <v>86</v>
      </c>
      <c r="D503">
        <v>6</v>
      </c>
      <c r="E503" t="s">
        <v>92</v>
      </c>
      <c r="F503">
        <v>1200</v>
      </c>
      <c r="G503" t="s">
        <v>103</v>
      </c>
      <c r="H503" t="s">
        <v>140</v>
      </c>
      <c r="I503" t="s">
        <v>446</v>
      </c>
      <c r="J503" t="s">
        <v>450</v>
      </c>
      <c r="K503">
        <v>23.58</v>
      </c>
      <c r="L503">
        <v>45.98</v>
      </c>
      <c r="M503" t="s">
        <v>516</v>
      </c>
      <c r="Q503">
        <v>1</v>
      </c>
      <c r="R503">
        <v>1</v>
      </c>
      <c r="S503" t="s">
        <v>1486</v>
      </c>
      <c r="T503" t="s">
        <v>2673</v>
      </c>
      <c r="U503" t="s">
        <v>3402</v>
      </c>
      <c r="V503" t="s">
        <v>3445</v>
      </c>
      <c r="W503">
        <v>127</v>
      </c>
      <c r="X503">
        <v>1195</v>
      </c>
      <c r="Y503">
        <v>3</v>
      </c>
      <c r="Z503" t="s">
        <v>3478</v>
      </c>
      <c r="AA503" t="s">
        <v>3994</v>
      </c>
      <c r="AB503" t="s">
        <v>516</v>
      </c>
      <c r="AC503">
        <v>4.2</v>
      </c>
    </row>
    <row r="504" spans="1:29" x14ac:dyDescent="0.25">
      <c r="A504" t="s">
        <v>39</v>
      </c>
      <c r="B504">
        <v>2025042</v>
      </c>
      <c r="C504" t="s">
        <v>86</v>
      </c>
      <c r="D504">
        <v>6</v>
      </c>
      <c r="E504" t="s">
        <v>92</v>
      </c>
      <c r="F504">
        <v>1200</v>
      </c>
      <c r="G504" t="s">
        <v>103</v>
      </c>
      <c r="H504" t="s">
        <v>140</v>
      </c>
      <c r="I504" t="s">
        <v>446</v>
      </c>
      <c r="J504" t="s">
        <v>450</v>
      </c>
      <c r="K504">
        <v>23.58</v>
      </c>
      <c r="L504">
        <v>45.98</v>
      </c>
      <c r="M504" t="s">
        <v>516</v>
      </c>
      <c r="Q504">
        <v>2</v>
      </c>
      <c r="R504">
        <v>4</v>
      </c>
      <c r="S504" t="s">
        <v>1133</v>
      </c>
      <c r="T504" t="s">
        <v>2320</v>
      </c>
      <c r="U504" t="s">
        <v>3401</v>
      </c>
      <c r="V504" t="s">
        <v>3453</v>
      </c>
      <c r="W504">
        <v>126</v>
      </c>
      <c r="X504">
        <v>1225</v>
      </c>
      <c r="Y504">
        <v>11</v>
      </c>
      <c r="Z504" t="s">
        <v>3496</v>
      </c>
      <c r="AA504" t="s">
        <v>3858</v>
      </c>
      <c r="AB504" t="s">
        <v>493</v>
      </c>
      <c r="AC504">
        <v>4.2</v>
      </c>
    </row>
    <row r="505" spans="1:29" x14ac:dyDescent="0.25">
      <c r="A505" t="s">
        <v>39</v>
      </c>
      <c r="B505">
        <v>2025042</v>
      </c>
      <c r="C505" t="s">
        <v>86</v>
      </c>
      <c r="D505">
        <v>6</v>
      </c>
      <c r="E505" t="s">
        <v>92</v>
      </c>
      <c r="F505">
        <v>1200</v>
      </c>
      <c r="G505" t="s">
        <v>103</v>
      </c>
      <c r="H505" t="s">
        <v>140</v>
      </c>
      <c r="I505" t="s">
        <v>446</v>
      </c>
      <c r="J505" t="s">
        <v>450</v>
      </c>
      <c r="K505">
        <v>23.58</v>
      </c>
      <c r="L505">
        <v>45.98</v>
      </c>
      <c r="M505" t="s">
        <v>516</v>
      </c>
      <c r="Q505">
        <v>3</v>
      </c>
      <c r="R505">
        <v>5</v>
      </c>
      <c r="S505" t="s">
        <v>1487</v>
      </c>
      <c r="T505" t="s">
        <v>2674</v>
      </c>
      <c r="U505" t="s">
        <v>3398</v>
      </c>
      <c r="V505" t="s">
        <v>3448</v>
      </c>
      <c r="W505">
        <v>125</v>
      </c>
      <c r="X505">
        <v>1176</v>
      </c>
      <c r="Y505">
        <v>7</v>
      </c>
      <c r="Z505" t="s">
        <v>3497</v>
      </c>
      <c r="AA505" t="s">
        <v>4036</v>
      </c>
      <c r="AB505" t="s">
        <v>698</v>
      </c>
      <c r="AC505">
        <v>15</v>
      </c>
    </row>
    <row r="506" spans="1:29" x14ac:dyDescent="0.25">
      <c r="A506" t="s">
        <v>39</v>
      </c>
      <c r="B506">
        <v>2025042</v>
      </c>
      <c r="C506" t="s">
        <v>86</v>
      </c>
      <c r="D506">
        <v>6</v>
      </c>
      <c r="E506" t="s">
        <v>92</v>
      </c>
      <c r="F506">
        <v>1200</v>
      </c>
      <c r="G506" t="s">
        <v>103</v>
      </c>
      <c r="H506" t="s">
        <v>140</v>
      </c>
      <c r="I506" t="s">
        <v>446</v>
      </c>
      <c r="J506" t="s">
        <v>450</v>
      </c>
      <c r="K506">
        <v>23.58</v>
      </c>
      <c r="L506">
        <v>45.98</v>
      </c>
      <c r="M506" t="s">
        <v>516</v>
      </c>
      <c r="Q506">
        <v>4</v>
      </c>
      <c r="R506">
        <v>6</v>
      </c>
      <c r="S506" t="s">
        <v>1488</v>
      </c>
      <c r="T506" t="s">
        <v>2675</v>
      </c>
      <c r="U506" t="s">
        <v>3407</v>
      </c>
      <c r="V506" t="s">
        <v>3450</v>
      </c>
      <c r="W506">
        <v>125</v>
      </c>
      <c r="X506">
        <v>1141</v>
      </c>
      <c r="Y506">
        <v>6</v>
      </c>
      <c r="Z506" t="s">
        <v>3491</v>
      </c>
      <c r="AA506" t="s">
        <v>4037</v>
      </c>
      <c r="AB506" t="s">
        <v>7055</v>
      </c>
      <c r="AC506">
        <v>3.5</v>
      </c>
    </row>
    <row r="507" spans="1:29" x14ac:dyDescent="0.25">
      <c r="A507" t="s">
        <v>39</v>
      </c>
      <c r="B507">
        <v>2025042</v>
      </c>
      <c r="C507" t="s">
        <v>86</v>
      </c>
      <c r="D507">
        <v>6</v>
      </c>
      <c r="E507" t="s">
        <v>92</v>
      </c>
      <c r="F507">
        <v>1200</v>
      </c>
      <c r="G507" t="s">
        <v>103</v>
      </c>
      <c r="H507" t="s">
        <v>140</v>
      </c>
      <c r="I507" t="s">
        <v>446</v>
      </c>
      <c r="J507" t="s">
        <v>450</v>
      </c>
      <c r="K507">
        <v>23.58</v>
      </c>
      <c r="L507">
        <v>45.98</v>
      </c>
      <c r="M507" t="s">
        <v>516</v>
      </c>
      <c r="Q507">
        <v>5</v>
      </c>
      <c r="R507">
        <v>7</v>
      </c>
      <c r="S507" t="s">
        <v>1489</v>
      </c>
      <c r="T507" t="s">
        <v>2676</v>
      </c>
      <c r="U507" t="s">
        <v>3415</v>
      </c>
      <c r="V507" t="s">
        <v>3459</v>
      </c>
      <c r="W507">
        <v>124</v>
      </c>
      <c r="X507">
        <v>1138</v>
      </c>
      <c r="Y507">
        <v>9</v>
      </c>
      <c r="Z507" t="s">
        <v>3487</v>
      </c>
      <c r="AA507" t="s">
        <v>4038</v>
      </c>
      <c r="AB507" t="s">
        <v>7053</v>
      </c>
      <c r="AC507">
        <v>6.1</v>
      </c>
    </row>
    <row r="508" spans="1:29" x14ac:dyDescent="0.25">
      <c r="A508" t="s">
        <v>39</v>
      </c>
      <c r="B508">
        <v>2025042</v>
      </c>
      <c r="C508" t="s">
        <v>86</v>
      </c>
      <c r="D508">
        <v>6</v>
      </c>
      <c r="E508" t="s">
        <v>92</v>
      </c>
      <c r="F508">
        <v>1200</v>
      </c>
      <c r="G508" t="s">
        <v>103</v>
      </c>
      <c r="H508" t="s">
        <v>140</v>
      </c>
      <c r="I508" t="s">
        <v>446</v>
      </c>
      <c r="J508" t="s">
        <v>450</v>
      </c>
      <c r="K508">
        <v>23.58</v>
      </c>
      <c r="L508">
        <v>45.98</v>
      </c>
      <c r="M508" t="s">
        <v>516</v>
      </c>
      <c r="Q508">
        <v>6</v>
      </c>
      <c r="R508">
        <v>10</v>
      </c>
      <c r="S508" t="s">
        <v>1490</v>
      </c>
      <c r="T508" t="s">
        <v>2677</v>
      </c>
      <c r="U508" t="s">
        <v>3416</v>
      </c>
      <c r="V508" t="s">
        <v>3460</v>
      </c>
      <c r="W508">
        <v>123</v>
      </c>
      <c r="X508">
        <v>1037</v>
      </c>
      <c r="Y508">
        <v>4</v>
      </c>
      <c r="Z508" t="s">
        <v>3500</v>
      </c>
      <c r="AA508" t="s">
        <v>3892</v>
      </c>
      <c r="AB508" t="s">
        <v>6962</v>
      </c>
      <c r="AC508">
        <v>16</v>
      </c>
    </row>
    <row r="509" spans="1:29" x14ac:dyDescent="0.25">
      <c r="A509" t="s">
        <v>39</v>
      </c>
      <c r="B509">
        <v>2025042</v>
      </c>
      <c r="C509" t="s">
        <v>86</v>
      </c>
      <c r="D509">
        <v>6</v>
      </c>
      <c r="E509" t="s">
        <v>92</v>
      </c>
      <c r="F509">
        <v>1200</v>
      </c>
      <c r="G509" t="s">
        <v>103</v>
      </c>
      <c r="H509" t="s">
        <v>140</v>
      </c>
      <c r="I509" t="s">
        <v>446</v>
      </c>
      <c r="J509" t="s">
        <v>450</v>
      </c>
      <c r="K509">
        <v>23.58</v>
      </c>
      <c r="L509">
        <v>45.98</v>
      </c>
      <c r="M509" t="s">
        <v>516</v>
      </c>
      <c r="Q509">
        <v>7</v>
      </c>
      <c r="R509">
        <v>9</v>
      </c>
      <c r="S509" t="s">
        <v>1491</v>
      </c>
      <c r="T509" t="s">
        <v>2678</v>
      </c>
      <c r="U509" t="s">
        <v>3397</v>
      </c>
      <c r="V509" t="s">
        <v>3442</v>
      </c>
      <c r="W509">
        <v>123</v>
      </c>
      <c r="X509">
        <v>1074</v>
      </c>
      <c r="Y509">
        <v>8</v>
      </c>
      <c r="Z509" t="s">
        <v>3516</v>
      </c>
      <c r="AA509" t="s">
        <v>4039</v>
      </c>
      <c r="AB509" t="s">
        <v>7086</v>
      </c>
      <c r="AC509">
        <v>24</v>
      </c>
    </row>
    <row r="510" spans="1:29" x14ac:dyDescent="0.25">
      <c r="A510" t="s">
        <v>39</v>
      </c>
      <c r="B510">
        <v>2025042</v>
      </c>
      <c r="C510" t="s">
        <v>86</v>
      </c>
      <c r="D510">
        <v>6</v>
      </c>
      <c r="E510" t="s">
        <v>92</v>
      </c>
      <c r="F510">
        <v>1200</v>
      </c>
      <c r="G510" t="s">
        <v>103</v>
      </c>
      <c r="H510" t="s">
        <v>140</v>
      </c>
      <c r="I510" t="s">
        <v>446</v>
      </c>
      <c r="J510" t="s">
        <v>450</v>
      </c>
      <c r="K510">
        <v>23.58</v>
      </c>
      <c r="L510">
        <v>45.98</v>
      </c>
      <c r="M510" t="s">
        <v>516</v>
      </c>
      <c r="Q510">
        <v>8</v>
      </c>
      <c r="R510">
        <v>2</v>
      </c>
      <c r="S510" t="s">
        <v>1245</v>
      </c>
      <c r="T510" t="s">
        <v>2432</v>
      </c>
      <c r="U510" t="s">
        <v>3410</v>
      </c>
      <c r="V510" t="s">
        <v>3450</v>
      </c>
      <c r="W510">
        <v>130</v>
      </c>
      <c r="X510">
        <v>1105</v>
      </c>
      <c r="Y510">
        <v>10</v>
      </c>
      <c r="Z510" t="s">
        <v>3516</v>
      </c>
      <c r="AA510" t="s">
        <v>4040</v>
      </c>
      <c r="AB510" t="s">
        <v>7118</v>
      </c>
      <c r="AC510">
        <v>25</v>
      </c>
    </row>
    <row r="511" spans="1:29" x14ac:dyDescent="0.25">
      <c r="A511" t="s">
        <v>39</v>
      </c>
      <c r="B511">
        <v>2025042</v>
      </c>
      <c r="C511" t="s">
        <v>86</v>
      </c>
      <c r="D511">
        <v>6</v>
      </c>
      <c r="E511" t="s">
        <v>92</v>
      </c>
      <c r="F511">
        <v>1200</v>
      </c>
      <c r="G511" t="s">
        <v>103</v>
      </c>
      <c r="H511" t="s">
        <v>140</v>
      </c>
      <c r="I511" t="s">
        <v>446</v>
      </c>
      <c r="J511" t="s">
        <v>450</v>
      </c>
      <c r="K511">
        <v>23.58</v>
      </c>
      <c r="L511">
        <v>45.98</v>
      </c>
      <c r="M511" t="s">
        <v>516</v>
      </c>
      <c r="Q511">
        <v>9</v>
      </c>
      <c r="R511">
        <v>12</v>
      </c>
      <c r="S511" t="s">
        <v>1321</v>
      </c>
      <c r="T511" t="s">
        <v>2508</v>
      </c>
      <c r="U511" t="s">
        <v>3408</v>
      </c>
      <c r="V511" t="s">
        <v>3443</v>
      </c>
      <c r="W511">
        <v>120</v>
      </c>
      <c r="X511">
        <v>1169</v>
      </c>
      <c r="Y511">
        <v>2</v>
      </c>
      <c r="Z511" t="s">
        <v>3527</v>
      </c>
      <c r="AA511" t="s">
        <v>4041</v>
      </c>
      <c r="AB511" t="s">
        <v>759</v>
      </c>
      <c r="AC511">
        <v>88</v>
      </c>
    </row>
    <row r="512" spans="1:29" x14ac:dyDescent="0.25">
      <c r="A512" t="s">
        <v>39</v>
      </c>
      <c r="B512">
        <v>2025042</v>
      </c>
      <c r="C512" t="s">
        <v>86</v>
      </c>
      <c r="D512">
        <v>6</v>
      </c>
      <c r="E512" t="s">
        <v>92</v>
      </c>
      <c r="F512">
        <v>1200</v>
      </c>
      <c r="G512" t="s">
        <v>103</v>
      </c>
      <c r="H512" t="s">
        <v>140</v>
      </c>
      <c r="I512" t="s">
        <v>446</v>
      </c>
      <c r="J512" t="s">
        <v>450</v>
      </c>
      <c r="K512">
        <v>23.58</v>
      </c>
      <c r="L512">
        <v>45.98</v>
      </c>
      <c r="M512" t="s">
        <v>516</v>
      </c>
      <c r="Q512">
        <v>10</v>
      </c>
      <c r="R512">
        <v>3</v>
      </c>
      <c r="S512" t="s">
        <v>1492</v>
      </c>
      <c r="T512" t="s">
        <v>2679</v>
      </c>
      <c r="U512" t="s">
        <v>3412</v>
      </c>
      <c r="V512" t="s">
        <v>3447</v>
      </c>
      <c r="W512">
        <v>128</v>
      </c>
      <c r="X512">
        <v>1230</v>
      </c>
      <c r="Y512">
        <v>12</v>
      </c>
      <c r="Z512" t="s">
        <v>3494</v>
      </c>
      <c r="AA512" t="s">
        <v>3895</v>
      </c>
      <c r="AB512" t="s">
        <v>722</v>
      </c>
      <c r="AC512">
        <v>19</v>
      </c>
    </row>
    <row r="513" spans="1:29" x14ac:dyDescent="0.25">
      <c r="A513" t="s">
        <v>39</v>
      </c>
      <c r="B513">
        <v>2025042</v>
      </c>
      <c r="C513" t="s">
        <v>86</v>
      </c>
      <c r="D513">
        <v>6</v>
      </c>
      <c r="E513" t="s">
        <v>92</v>
      </c>
      <c r="F513">
        <v>1200</v>
      </c>
      <c r="G513" t="s">
        <v>103</v>
      </c>
      <c r="H513" t="s">
        <v>140</v>
      </c>
      <c r="I513" t="s">
        <v>446</v>
      </c>
      <c r="J513" t="s">
        <v>450</v>
      </c>
      <c r="K513">
        <v>23.58</v>
      </c>
      <c r="L513">
        <v>45.98</v>
      </c>
      <c r="M513" t="s">
        <v>516</v>
      </c>
      <c r="Q513">
        <v>11</v>
      </c>
      <c r="R513">
        <v>8</v>
      </c>
      <c r="S513" t="s">
        <v>1322</v>
      </c>
      <c r="T513" t="s">
        <v>2509</v>
      </c>
      <c r="U513" t="s">
        <v>3419</v>
      </c>
      <c r="V513" t="s">
        <v>3457</v>
      </c>
      <c r="W513">
        <v>121</v>
      </c>
      <c r="X513">
        <v>1160</v>
      </c>
      <c r="Y513">
        <v>5</v>
      </c>
      <c r="Z513" t="s">
        <v>3536</v>
      </c>
      <c r="AA513" t="s">
        <v>4042</v>
      </c>
      <c r="AB513" t="s">
        <v>7119</v>
      </c>
      <c r="AC513">
        <v>97</v>
      </c>
    </row>
    <row r="514" spans="1:29" x14ac:dyDescent="0.25">
      <c r="A514" t="s">
        <v>39</v>
      </c>
      <c r="B514">
        <v>2025042</v>
      </c>
      <c r="C514" t="s">
        <v>86</v>
      </c>
      <c r="D514">
        <v>6</v>
      </c>
      <c r="E514" t="s">
        <v>92</v>
      </c>
      <c r="F514">
        <v>1200</v>
      </c>
      <c r="G514" t="s">
        <v>103</v>
      </c>
      <c r="H514" t="s">
        <v>140</v>
      </c>
      <c r="I514" t="s">
        <v>446</v>
      </c>
      <c r="J514" t="s">
        <v>450</v>
      </c>
      <c r="K514">
        <v>23.58</v>
      </c>
      <c r="L514">
        <v>45.98</v>
      </c>
      <c r="M514" t="s">
        <v>516</v>
      </c>
      <c r="Q514">
        <v>12</v>
      </c>
      <c r="R514">
        <v>11</v>
      </c>
      <c r="S514" t="s">
        <v>1493</v>
      </c>
      <c r="T514" t="s">
        <v>2680</v>
      </c>
      <c r="U514" t="s">
        <v>3414</v>
      </c>
      <c r="V514" t="s">
        <v>3458</v>
      </c>
      <c r="W514">
        <v>121</v>
      </c>
      <c r="X514">
        <v>1073</v>
      </c>
      <c r="Y514">
        <v>1</v>
      </c>
      <c r="Z514" t="s">
        <v>3542</v>
      </c>
      <c r="AA514" t="s">
        <v>4043</v>
      </c>
      <c r="AB514" t="s">
        <v>7120</v>
      </c>
      <c r="AC514">
        <v>92</v>
      </c>
    </row>
    <row r="515" spans="1:29" x14ac:dyDescent="0.25">
      <c r="A515" t="s">
        <v>39</v>
      </c>
      <c r="B515">
        <v>2025043</v>
      </c>
      <c r="C515" t="s">
        <v>86</v>
      </c>
      <c r="D515">
        <v>7</v>
      </c>
      <c r="E515" t="s">
        <v>90</v>
      </c>
      <c r="F515">
        <v>1400</v>
      </c>
      <c r="G515" t="s">
        <v>103</v>
      </c>
      <c r="H515" t="s">
        <v>141</v>
      </c>
      <c r="I515" t="s">
        <v>446</v>
      </c>
      <c r="J515" t="s">
        <v>450</v>
      </c>
      <c r="K515">
        <v>13.56</v>
      </c>
      <c r="L515">
        <v>34.61</v>
      </c>
      <c r="M515" t="s">
        <v>517</v>
      </c>
      <c r="N515" t="s">
        <v>815</v>
      </c>
      <c r="Q515">
        <v>1</v>
      </c>
      <c r="R515">
        <v>6</v>
      </c>
      <c r="S515" t="s">
        <v>1494</v>
      </c>
      <c r="T515" t="s">
        <v>2681</v>
      </c>
      <c r="U515" t="s">
        <v>3403</v>
      </c>
      <c r="V515" t="s">
        <v>3450</v>
      </c>
      <c r="W515">
        <v>132</v>
      </c>
      <c r="X515">
        <v>1058</v>
      </c>
      <c r="Y515">
        <v>12</v>
      </c>
      <c r="Z515" t="s">
        <v>3478</v>
      </c>
      <c r="AA515" t="s">
        <v>4044</v>
      </c>
      <c r="AB515" t="s">
        <v>815</v>
      </c>
      <c r="AC515">
        <v>5.9</v>
      </c>
    </row>
    <row r="516" spans="1:29" x14ac:dyDescent="0.25">
      <c r="A516" t="s">
        <v>39</v>
      </c>
      <c r="B516">
        <v>2025043</v>
      </c>
      <c r="C516" t="s">
        <v>86</v>
      </c>
      <c r="D516">
        <v>7</v>
      </c>
      <c r="E516" t="s">
        <v>90</v>
      </c>
      <c r="F516">
        <v>1400</v>
      </c>
      <c r="G516" t="s">
        <v>103</v>
      </c>
      <c r="H516" t="s">
        <v>141</v>
      </c>
      <c r="I516" t="s">
        <v>446</v>
      </c>
      <c r="J516" t="s">
        <v>450</v>
      </c>
      <c r="K516">
        <v>13.56</v>
      </c>
      <c r="L516">
        <v>34.61</v>
      </c>
      <c r="M516" t="s">
        <v>517</v>
      </c>
      <c r="N516" t="s">
        <v>815</v>
      </c>
      <c r="Q516">
        <v>2</v>
      </c>
      <c r="R516">
        <v>7</v>
      </c>
      <c r="S516" t="s">
        <v>1077</v>
      </c>
      <c r="T516" t="s">
        <v>2264</v>
      </c>
      <c r="U516" t="s">
        <v>3412</v>
      </c>
      <c r="V516" t="s">
        <v>3445</v>
      </c>
      <c r="W516">
        <v>128</v>
      </c>
      <c r="X516">
        <v>1160</v>
      </c>
      <c r="Y516">
        <v>2</v>
      </c>
      <c r="Z516" t="s">
        <v>3480</v>
      </c>
      <c r="AA516" t="s">
        <v>4045</v>
      </c>
      <c r="AB516" t="s">
        <v>7121</v>
      </c>
      <c r="AC516">
        <v>5.5</v>
      </c>
    </row>
    <row r="517" spans="1:29" x14ac:dyDescent="0.25">
      <c r="A517" t="s">
        <v>39</v>
      </c>
      <c r="B517">
        <v>2025043</v>
      </c>
      <c r="C517" t="s">
        <v>86</v>
      </c>
      <c r="D517">
        <v>7</v>
      </c>
      <c r="E517" t="s">
        <v>90</v>
      </c>
      <c r="F517">
        <v>1400</v>
      </c>
      <c r="G517" t="s">
        <v>103</v>
      </c>
      <c r="H517" t="s">
        <v>141</v>
      </c>
      <c r="I517" t="s">
        <v>446</v>
      </c>
      <c r="J517" t="s">
        <v>450</v>
      </c>
      <c r="K517">
        <v>13.56</v>
      </c>
      <c r="L517">
        <v>34.61</v>
      </c>
      <c r="M517" t="s">
        <v>517</v>
      </c>
      <c r="N517" t="s">
        <v>815</v>
      </c>
      <c r="Q517">
        <v>3</v>
      </c>
      <c r="R517">
        <v>14</v>
      </c>
      <c r="S517" t="s">
        <v>1495</v>
      </c>
      <c r="T517" t="s">
        <v>2682</v>
      </c>
      <c r="U517" t="s">
        <v>3415</v>
      </c>
      <c r="V517" t="s">
        <v>3446</v>
      </c>
      <c r="W517">
        <v>115</v>
      </c>
      <c r="X517">
        <v>1146</v>
      </c>
      <c r="Y517">
        <v>13</v>
      </c>
      <c r="Z517" t="s">
        <v>3490</v>
      </c>
      <c r="AA517" t="s">
        <v>4046</v>
      </c>
      <c r="AB517" t="s">
        <v>7122</v>
      </c>
      <c r="AC517">
        <v>6.9</v>
      </c>
    </row>
    <row r="518" spans="1:29" x14ac:dyDescent="0.25">
      <c r="A518" t="s">
        <v>39</v>
      </c>
      <c r="B518">
        <v>2025043</v>
      </c>
      <c r="C518" t="s">
        <v>86</v>
      </c>
      <c r="D518">
        <v>7</v>
      </c>
      <c r="E518" t="s">
        <v>90</v>
      </c>
      <c r="F518">
        <v>1400</v>
      </c>
      <c r="G518" t="s">
        <v>103</v>
      </c>
      <c r="H518" t="s">
        <v>141</v>
      </c>
      <c r="I518" t="s">
        <v>446</v>
      </c>
      <c r="J518" t="s">
        <v>450</v>
      </c>
      <c r="K518">
        <v>13.56</v>
      </c>
      <c r="L518">
        <v>34.61</v>
      </c>
      <c r="M518" t="s">
        <v>517</v>
      </c>
      <c r="N518" t="s">
        <v>815</v>
      </c>
      <c r="Q518">
        <v>4</v>
      </c>
      <c r="R518">
        <v>1</v>
      </c>
      <c r="S518" t="s">
        <v>1496</v>
      </c>
      <c r="T518" t="s">
        <v>2683</v>
      </c>
      <c r="U518" t="s">
        <v>3409</v>
      </c>
      <c r="V518" t="s">
        <v>3459</v>
      </c>
      <c r="W518">
        <v>135</v>
      </c>
      <c r="X518">
        <v>1064</v>
      </c>
      <c r="Y518">
        <v>14</v>
      </c>
      <c r="Z518" t="s">
        <v>3490</v>
      </c>
      <c r="AA518" t="s">
        <v>4047</v>
      </c>
      <c r="AB518" t="s">
        <v>7123</v>
      </c>
      <c r="AC518">
        <v>4.9000000000000004</v>
      </c>
    </row>
    <row r="519" spans="1:29" x14ac:dyDescent="0.25">
      <c r="A519" t="s">
        <v>39</v>
      </c>
      <c r="B519">
        <v>2025043</v>
      </c>
      <c r="C519" t="s">
        <v>86</v>
      </c>
      <c r="D519">
        <v>7</v>
      </c>
      <c r="E519" t="s">
        <v>90</v>
      </c>
      <c r="F519">
        <v>1400</v>
      </c>
      <c r="G519" t="s">
        <v>103</v>
      </c>
      <c r="H519" t="s">
        <v>141</v>
      </c>
      <c r="I519" t="s">
        <v>446</v>
      </c>
      <c r="J519" t="s">
        <v>450</v>
      </c>
      <c r="K519">
        <v>13.56</v>
      </c>
      <c r="L519">
        <v>34.61</v>
      </c>
      <c r="M519" t="s">
        <v>517</v>
      </c>
      <c r="N519" t="s">
        <v>815</v>
      </c>
      <c r="Q519">
        <v>5</v>
      </c>
      <c r="R519">
        <v>4</v>
      </c>
      <c r="S519" t="s">
        <v>1497</v>
      </c>
      <c r="T519" t="s">
        <v>2684</v>
      </c>
      <c r="U519" t="s">
        <v>3411</v>
      </c>
      <c r="V519" t="s">
        <v>3456</v>
      </c>
      <c r="W519">
        <v>133</v>
      </c>
      <c r="X519">
        <v>1160</v>
      </c>
      <c r="Y519">
        <v>10</v>
      </c>
      <c r="Z519" t="s">
        <v>3485</v>
      </c>
      <c r="AA519" t="s">
        <v>4048</v>
      </c>
      <c r="AB519" t="s">
        <v>7124</v>
      </c>
      <c r="AC519">
        <v>4.8</v>
      </c>
    </row>
    <row r="520" spans="1:29" x14ac:dyDescent="0.25">
      <c r="A520" t="s">
        <v>39</v>
      </c>
      <c r="B520">
        <v>2025043</v>
      </c>
      <c r="C520" t="s">
        <v>86</v>
      </c>
      <c r="D520">
        <v>7</v>
      </c>
      <c r="E520" t="s">
        <v>90</v>
      </c>
      <c r="F520">
        <v>1400</v>
      </c>
      <c r="G520" t="s">
        <v>103</v>
      </c>
      <c r="H520" t="s">
        <v>141</v>
      </c>
      <c r="I520" t="s">
        <v>446</v>
      </c>
      <c r="J520" t="s">
        <v>450</v>
      </c>
      <c r="K520">
        <v>13.56</v>
      </c>
      <c r="L520">
        <v>34.61</v>
      </c>
      <c r="M520" t="s">
        <v>517</v>
      </c>
      <c r="N520" t="s">
        <v>815</v>
      </c>
      <c r="Q520">
        <v>6</v>
      </c>
      <c r="R520">
        <v>2</v>
      </c>
      <c r="S520" t="s">
        <v>1155</v>
      </c>
      <c r="T520" t="s">
        <v>2342</v>
      </c>
      <c r="U520" t="s">
        <v>3398</v>
      </c>
      <c r="V520" t="s">
        <v>3447</v>
      </c>
      <c r="W520">
        <v>134</v>
      </c>
      <c r="X520">
        <v>1070</v>
      </c>
      <c r="Y520">
        <v>8</v>
      </c>
      <c r="Z520" t="s">
        <v>3491</v>
      </c>
      <c r="AA520" t="s">
        <v>4049</v>
      </c>
      <c r="AB520" t="s">
        <v>7125</v>
      </c>
      <c r="AC520">
        <v>34</v>
      </c>
    </row>
    <row r="521" spans="1:29" x14ac:dyDescent="0.25">
      <c r="A521" t="s">
        <v>39</v>
      </c>
      <c r="B521">
        <v>2025043</v>
      </c>
      <c r="C521" t="s">
        <v>86</v>
      </c>
      <c r="D521">
        <v>7</v>
      </c>
      <c r="E521" t="s">
        <v>90</v>
      </c>
      <c r="F521">
        <v>1400</v>
      </c>
      <c r="G521" t="s">
        <v>103</v>
      </c>
      <c r="H521" t="s">
        <v>141</v>
      </c>
      <c r="I521" t="s">
        <v>446</v>
      </c>
      <c r="J521" t="s">
        <v>450</v>
      </c>
      <c r="K521">
        <v>13.56</v>
      </c>
      <c r="L521">
        <v>34.61</v>
      </c>
      <c r="M521" t="s">
        <v>517</v>
      </c>
      <c r="N521" t="s">
        <v>815</v>
      </c>
      <c r="Q521">
        <v>7</v>
      </c>
      <c r="R521">
        <v>8</v>
      </c>
      <c r="S521" t="s">
        <v>1498</v>
      </c>
      <c r="T521" t="s">
        <v>2685</v>
      </c>
      <c r="U521" t="s">
        <v>3400</v>
      </c>
      <c r="V521" t="s">
        <v>3454</v>
      </c>
      <c r="W521">
        <v>126</v>
      </c>
      <c r="X521">
        <v>1135</v>
      </c>
      <c r="Y521">
        <v>7</v>
      </c>
      <c r="Z521" t="s">
        <v>3507</v>
      </c>
      <c r="AA521" t="s">
        <v>4050</v>
      </c>
      <c r="AB521" t="s">
        <v>7126</v>
      </c>
      <c r="AC521">
        <v>52</v>
      </c>
    </row>
    <row r="522" spans="1:29" x14ac:dyDescent="0.25">
      <c r="A522" t="s">
        <v>39</v>
      </c>
      <c r="B522">
        <v>2025043</v>
      </c>
      <c r="C522" t="s">
        <v>86</v>
      </c>
      <c r="D522">
        <v>7</v>
      </c>
      <c r="E522" t="s">
        <v>90</v>
      </c>
      <c r="F522">
        <v>1400</v>
      </c>
      <c r="G522" t="s">
        <v>103</v>
      </c>
      <c r="H522" t="s">
        <v>141</v>
      </c>
      <c r="I522" t="s">
        <v>446</v>
      </c>
      <c r="J522" t="s">
        <v>450</v>
      </c>
      <c r="K522">
        <v>13.56</v>
      </c>
      <c r="L522">
        <v>34.61</v>
      </c>
      <c r="M522" t="s">
        <v>517</v>
      </c>
      <c r="N522" t="s">
        <v>815</v>
      </c>
      <c r="Q522">
        <v>8</v>
      </c>
      <c r="R522">
        <v>9</v>
      </c>
      <c r="S522" t="s">
        <v>1068</v>
      </c>
      <c r="T522" t="s">
        <v>2255</v>
      </c>
      <c r="U522" t="s">
        <v>3410</v>
      </c>
      <c r="V522" t="s">
        <v>3458</v>
      </c>
      <c r="W522">
        <v>125</v>
      </c>
      <c r="X522">
        <v>1182</v>
      </c>
      <c r="Y522">
        <v>5</v>
      </c>
      <c r="Z522" t="s">
        <v>3487</v>
      </c>
      <c r="AA522" t="s">
        <v>4051</v>
      </c>
      <c r="AB522" t="s">
        <v>919</v>
      </c>
      <c r="AC522">
        <v>48</v>
      </c>
    </row>
    <row r="523" spans="1:29" x14ac:dyDescent="0.25">
      <c r="A523" t="s">
        <v>39</v>
      </c>
      <c r="B523">
        <v>2025043</v>
      </c>
      <c r="C523" t="s">
        <v>86</v>
      </c>
      <c r="D523">
        <v>7</v>
      </c>
      <c r="E523" t="s">
        <v>90</v>
      </c>
      <c r="F523">
        <v>1400</v>
      </c>
      <c r="G523" t="s">
        <v>103</v>
      </c>
      <c r="H523" t="s">
        <v>141</v>
      </c>
      <c r="I523" t="s">
        <v>446</v>
      </c>
      <c r="J523" t="s">
        <v>450</v>
      </c>
      <c r="K523">
        <v>13.56</v>
      </c>
      <c r="L523">
        <v>34.61</v>
      </c>
      <c r="M523" t="s">
        <v>517</v>
      </c>
      <c r="N523" t="s">
        <v>815</v>
      </c>
      <c r="Q523">
        <v>9</v>
      </c>
      <c r="R523">
        <v>12</v>
      </c>
      <c r="S523" t="s">
        <v>1499</v>
      </c>
      <c r="T523" t="s">
        <v>2686</v>
      </c>
      <c r="U523" t="s">
        <v>3408</v>
      </c>
      <c r="V523" t="s">
        <v>3451</v>
      </c>
      <c r="W523">
        <v>120</v>
      </c>
      <c r="X523">
        <v>1050</v>
      </c>
      <c r="Y523">
        <v>3</v>
      </c>
      <c r="Z523" t="s">
        <v>3500</v>
      </c>
      <c r="AA523" t="s">
        <v>4052</v>
      </c>
      <c r="AB523" t="s">
        <v>7127</v>
      </c>
      <c r="AC523">
        <v>121</v>
      </c>
    </row>
    <row r="524" spans="1:29" x14ac:dyDescent="0.25">
      <c r="A524" t="s">
        <v>39</v>
      </c>
      <c r="B524">
        <v>2025043</v>
      </c>
      <c r="C524" t="s">
        <v>86</v>
      </c>
      <c r="D524">
        <v>7</v>
      </c>
      <c r="E524" t="s">
        <v>90</v>
      </c>
      <c r="F524">
        <v>1400</v>
      </c>
      <c r="G524" t="s">
        <v>103</v>
      </c>
      <c r="H524" t="s">
        <v>141</v>
      </c>
      <c r="I524" t="s">
        <v>446</v>
      </c>
      <c r="J524" t="s">
        <v>450</v>
      </c>
      <c r="K524">
        <v>13.56</v>
      </c>
      <c r="L524">
        <v>34.61</v>
      </c>
      <c r="M524" t="s">
        <v>517</v>
      </c>
      <c r="N524" t="s">
        <v>815</v>
      </c>
      <c r="Q524">
        <v>10</v>
      </c>
      <c r="R524">
        <v>10</v>
      </c>
      <c r="S524" t="s">
        <v>1500</v>
      </c>
      <c r="T524" t="s">
        <v>2687</v>
      </c>
      <c r="U524" t="s">
        <v>3419</v>
      </c>
      <c r="V524" t="s">
        <v>3455</v>
      </c>
      <c r="W524">
        <v>122</v>
      </c>
      <c r="X524">
        <v>1015</v>
      </c>
      <c r="Y524">
        <v>4</v>
      </c>
      <c r="Z524" t="s">
        <v>3525</v>
      </c>
      <c r="AA524" t="s">
        <v>4053</v>
      </c>
      <c r="AB524" t="s">
        <v>7128</v>
      </c>
      <c r="AC524">
        <v>22</v>
      </c>
    </row>
    <row r="525" spans="1:29" x14ac:dyDescent="0.25">
      <c r="A525" t="s">
        <v>39</v>
      </c>
      <c r="B525">
        <v>2025043</v>
      </c>
      <c r="C525" t="s">
        <v>86</v>
      </c>
      <c r="D525">
        <v>7</v>
      </c>
      <c r="E525" t="s">
        <v>90</v>
      </c>
      <c r="F525">
        <v>1400</v>
      </c>
      <c r="G525" t="s">
        <v>103</v>
      </c>
      <c r="H525" t="s">
        <v>141</v>
      </c>
      <c r="I525" t="s">
        <v>446</v>
      </c>
      <c r="J525" t="s">
        <v>450</v>
      </c>
      <c r="K525">
        <v>13.56</v>
      </c>
      <c r="L525">
        <v>34.61</v>
      </c>
      <c r="M525" t="s">
        <v>517</v>
      </c>
      <c r="N525" t="s">
        <v>815</v>
      </c>
      <c r="Q525">
        <v>11</v>
      </c>
      <c r="R525">
        <v>11</v>
      </c>
      <c r="S525" t="s">
        <v>1083</v>
      </c>
      <c r="T525" t="s">
        <v>2270</v>
      </c>
      <c r="U525" t="s">
        <v>3416</v>
      </c>
      <c r="V525" t="s">
        <v>3460</v>
      </c>
      <c r="W525">
        <v>120</v>
      </c>
      <c r="X525">
        <v>1070</v>
      </c>
      <c r="Y525">
        <v>11</v>
      </c>
      <c r="Z525" t="s">
        <v>3525</v>
      </c>
      <c r="AA525" t="s">
        <v>3627</v>
      </c>
      <c r="AB525" t="s">
        <v>7129</v>
      </c>
      <c r="AC525">
        <v>12</v>
      </c>
    </row>
    <row r="526" spans="1:29" x14ac:dyDescent="0.25">
      <c r="A526" t="s">
        <v>39</v>
      </c>
      <c r="B526">
        <v>2025043</v>
      </c>
      <c r="C526" t="s">
        <v>86</v>
      </c>
      <c r="D526">
        <v>7</v>
      </c>
      <c r="E526" t="s">
        <v>90</v>
      </c>
      <c r="F526">
        <v>1400</v>
      </c>
      <c r="G526" t="s">
        <v>103</v>
      </c>
      <c r="H526" t="s">
        <v>141</v>
      </c>
      <c r="I526" t="s">
        <v>446</v>
      </c>
      <c r="J526" t="s">
        <v>450</v>
      </c>
      <c r="K526">
        <v>13.56</v>
      </c>
      <c r="L526">
        <v>34.61</v>
      </c>
      <c r="M526" t="s">
        <v>517</v>
      </c>
      <c r="N526" t="s">
        <v>815</v>
      </c>
      <c r="Q526">
        <v>12</v>
      </c>
      <c r="R526">
        <v>5</v>
      </c>
      <c r="S526" t="s">
        <v>1501</v>
      </c>
      <c r="T526" t="s">
        <v>2688</v>
      </c>
      <c r="U526" t="s">
        <v>3417</v>
      </c>
      <c r="V526" t="s">
        <v>3443</v>
      </c>
      <c r="W526">
        <v>132</v>
      </c>
      <c r="X526">
        <v>1166</v>
      </c>
      <c r="Y526">
        <v>1</v>
      </c>
      <c r="Z526" t="s">
        <v>3525</v>
      </c>
      <c r="AA526" t="s">
        <v>4054</v>
      </c>
      <c r="AB526" t="s">
        <v>7130</v>
      </c>
      <c r="AC526">
        <v>27</v>
      </c>
    </row>
    <row r="527" spans="1:29" x14ac:dyDescent="0.25">
      <c r="A527" t="s">
        <v>39</v>
      </c>
      <c r="B527">
        <v>2025043</v>
      </c>
      <c r="C527" t="s">
        <v>86</v>
      </c>
      <c r="D527">
        <v>7</v>
      </c>
      <c r="E527" t="s">
        <v>90</v>
      </c>
      <c r="F527">
        <v>1400</v>
      </c>
      <c r="G527" t="s">
        <v>103</v>
      </c>
      <c r="H527" t="s">
        <v>141</v>
      </c>
      <c r="I527" t="s">
        <v>446</v>
      </c>
      <c r="J527" t="s">
        <v>450</v>
      </c>
      <c r="K527">
        <v>13.56</v>
      </c>
      <c r="L527">
        <v>34.61</v>
      </c>
      <c r="M527" t="s">
        <v>517</v>
      </c>
      <c r="N527" t="s">
        <v>815</v>
      </c>
      <c r="Q527">
        <v>13</v>
      </c>
      <c r="R527">
        <v>3</v>
      </c>
      <c r="S527" t="s">
        <v>1502</v>
      </c>
      <c r="T527" t="s">
        <v>2689</v>
      </c>
      <c r="U527" t="s">
        <v>3399</v>
      </c>
      <c r="V527" t="s">
        <v>3442</v>
      </c>
      <c r="W527">
        <v>134</v>
      </c>
      <c r="X527">
        <v>1146</v>
      </c>
      <c r="Y527">
        <v>6</v>
      </c>
      <c r="Z527" t="s">
        <v>3540</v>
      </c>
      <c r="AA527" t="s">
        <v>4055</v>
      </c>
      <c r="AB527" t="s">
        <v>7131</v>
      </c>
      <c r="AC527">
        <v>93</v>
      </c>
    </row>
    <row r="528" spans="1:29" x14ac:dyDescent="0.25">
      <c r="A528" t="s">
        <v>39</v>
      </c>
      <c r="B528">
        <v>2025043</v>
      </c>
      <c r="C528" t="s">
        <v>86</v>
      </c>
      <c r="D528">
        <v>7</v>
      </c>
      <c r="E528" t="s">
        <v>90</v>
      </c>
      <c r="F528">
        <v>1400</v>
      </c>
      <c r="G528" t="s">
        <v>103</v>
      </c>
      <c r="H528" t="s">
        <v>141</v>
      </c>
      <c r="I528" t="s">
        <v>446</v>
      </c>
      <c r="J528" t="s">
        <v>450</v>
      </c>
      <c r="K528">
        <v>13.56</v>
      </c>
      <c r="L528">
        <v>34.61</v>
      </c>
      <c r="M528" t="s">
        <v>517</v>
      </c>
      <c r="N528" t="s">
        <v>815</v>
      </c>
      <c r="Q528">
        <v>14</v>
      </c>
      <c r="R528">
        <v>13</v>
      </c>
      <c r="S528" t="s">
        <v>1503</v>
      </c>
      <c r="T528" t="s">
        <v>2690</v>
      </c>
      <c r="U528" t="s">
        <v>3397</v>
      </c>
      <c r="V528" t="s">
        <v>3449</v>
      </c>
      <c r="W528">
        <v>120</v>
      </c>
      <c r="X528">
        <v>1070</v>
      </c>
      <c r="Y528">
        <v>9</v>
      </c>
      <c r="Z528" t="s">
        <v>3540</v>
      </c>
      <c r="AA528" t="s">
        <v>4056</v>
      </c>
      <c r="AB528" t="s">
        <v>7132</v>
      </c>
      <c r="AC528">
        <v>16</v>
      </c>
    </row>
    <row r="529" spans="1:29" x14ac:dyDescent="0.25">
      <c r="A529" t="s">
        <v>39</v>
      </c>
      <c r="B529">
        <v>2025044</v>
      </c>
      <c r="C529" t="s">
        <v>86</v>
      </c>
      <c r="D529">
        <v>8</v>
      </c>
      <c r="E529" t="s">
        <v>92</v>
      </c>
      <c r="F529">
        <v>1650</v>
      </c>
      <c r="G529" t="s">
        <v>102</v>
      </c>
      <c r="H529" t="s">
        <v>142</v>
      </c>
      <c r="I529" t="s">
        <v>447</v>
      </c>
      <c r="K529">
        <v>27.7</v>
      </c>
      <c r="L529">
        <v>50.9</v>
      </c>
      <c r="M529" t="s">
        <v>518</v>
      </c>
      <c r="N529" t="s">
        <v>816</v>
      </c>
      <c r="Q529">
        <v>1</v>
      </c>
      <c r="R529">
        <v>4</v>
      </c>
      <c r="S529" t="s">
        <v>1338</v>
      </c>
      <c r="T529" t="s">
        <v>2525</v>
      </c>
      <c r="U529" t="s">
        <v>3409</v>
      </c>
      <c r="V529" t="s">
        <v>3460</v>
      </c>
      <c r="W529">
        <v>129</v>
      </c>
      <c r="X529">
        <v>1150</v>
      </c>
      <c r="Y529">
        <v>1</v>
      </c>
      <c r="Z529" t="s">
        <v>3478</v>
      </c>
      <c r="AA529" t="s">
        <v>4057</v>
      </c>
      <c r="AB529" t="s">
        <v>816</v>
      </c>
      <c r="AC529">
        <v>3.3</v>
      </c>
    </row>
    <row r="530" spans="1:29" x14ac:dyDescent="0.25">
      <c r="A530" t="s">
        <v>39</v>
      </c>
      <c r="B530">
        <v>2025044</v>
      </c>
      <c r="C530" t="s">
        <v>86</v>
      </c>
      <c r="D530">
        <v>8</v>
      </c>
      <c r="E530" t="s">
        <v>92</v>
      </c>
      <c r="F530">
        <v>1650</v>
      </c>
      <c r="G530" t="s">
        <v>102</v>
      </c>
      <c r="H530" t="s">
        <v>142</v>
      </c>
      <c r="I530" t="s">
        <v>447</v>
      </c>
      <c r="K530">
        <v>27.7</v>
      </c>
      <c r="L530">
        <v>50.9</v>
      </c>
      <c r="M530" t="s">
        <v>518</v>
      </c>
      <c r="N530" t="s">
        <v>816</v>
      </c>
      <c r="Q530">
        <v>2</v>
      </c>
      <c r="R530">
        <v>8</v>
      </c>
      <c r="S530" t="s">
        <v>1353</v>
      </c>
      <c r="T530" t="s">
        <v>2540</v>
      </c>
      <c r="U530" t="s">
        <v>3404</v>
      </c>
      <c r="V530" t="s">
        <v>3444</v>
      </c>
      <c r="W530">
        <v>125</v>
      </c>
      <c r="X530">
        <v>1045</v>
      </c>
      <c r="Y530">
        <v>6</v>
      </c>
      <c r="Z530" t="s">
        <v>3481</v>
      </c>
      <c r="AA530" t="s">
        <v>4058</v>
      </c>
      <c r="AB530" t="s">
        <v>7133</v>
      </c>
      <c r="AC530">
        <v>15</v>
      </c>
    </row>
    <row r="531" spans="1:29" x14ac:dyDescent="0.25">
      <c r="A531" t="s">
        <v>39</v>
      </c>
      <c r="B531">
        <v>2025044</v>
      </c>
      <c r="C531" t="s">
        <v>86</v>
      </c>
      <c r="D531">
        <v>8</v>
      </c>
      <c r="E531" t="s">
        <v>92</v>
      </c>
      <c r="F531">
        <v>1650</v>
      </c>
      <c r="G531" t="s">
        <v>102</v>
      </c>
      <c r="H531" t="s">
        <v>142</v>
      </c>
      <c r="I531" t="s">
        <v>447</v>
      </c>
      <c r="K531">
        <v>27.7</v>
      </c>
      <c r="L531">
        <v>50.9</v>
      </c>
      <c r="M531" t="s">
        <v>518</v>
      </c>
      <c r="N531" t="s">
        <v>816</v>
      </c>
      <c r="Q531">
        <v>3</v>
      </c>
      <c r="R531">
        <v>9</v>
      </c>
      <c r="S531" t="s">
        <v>1504</v>
      </c>
      <c r="T531" t="s">
        <v>2691</v>
      </c>
      <c r="U531" t="s">
        <v>3416</v>
      </c>
      <c r="V531" t="s">
        <v>3460</v>
      </c>
      <c r="W531">
        <v>125</v>
      </c>
      <c r="X531">
        <v>1124</v>
      </c>
      <c r="Y531">
        <v>11</v>
      </c>
      <c r="Z531" t="s">
        <v>3484</v>
      </c>
      <c r="AA531" t="s">
        <v>3776</v>
      </c>
      <c r="AB531" t="s">
        <v>7134</v>
      </c>
      <c r="AC531">
        <v>5.0999999999999996</v>
      </c>
    </row>
    <row r="532" spans="1:29" x14ac:dyDescent="0.25">
      <c r="A532" t="s">
        <v>39</v>
      </c>
      <c r="B532">
        <v>2025044</v>
      </c>
      <c r="C532" t="s">
        <v>86</v>
      </c>
      <c r="D532">
        <v>8</v>
      </c>
      <c r="E532" t="s">
        <v>92</v>
      </c>
      <c r="F532">
        <v>1650</v>
      </c>
      <c r="G532" t="s">
        <v>102</v>
      </c>
      <c r="H532" t="s">
        <v>142</v>
      </c>
      <c r="I532" t="s">
        <v>447</v>
      </c>
      <c r="K532">
        <v>27.7</v>
      </c>
      <c r="L532">
        <v>50.9</v>
      </c>
      <c r="M532" t="s">
        <v>518</v>
      </c>
      <c r="N532" t="s">
        <v>816</v>
      </c>
      <c r="Q532">
        <v>4</v>
      </c>
      <c r="R532">
        <v>12</v>
      </c>
      <c r="S532" t="s">
        <v>1505</v>
      </c>
      <c r="T532" t="s">
        <v>2692</v>
      </c>
      <c r="U532" t="s">
        <v>3398</v>
      </c>
      <c r="V532" t="s">
        <v>3454</v>
      </c>
      <c r="W532">
        <v>120</v>
      </c>
      <c r="X532">
        <v>1063</v>
      </c>
      <c r="Y532">
        <v>2</v>
      </c>
      <c r="Z532" t="s">
        <v>3488</v>
      </c>
      <c r="AA532" t="s">
        <v>4059</v>
      </c>
      <c r="AB532" t="s">
        <v>6940</v>
      </c>
      <c r="AC532">
        <v>10</v>
      </c>
    </row>
    <row r="533" spans="1:29" x14ac:dyDescent="0.25">
      <c r="A533" t="s">
        <v>39</v>
      </c>
      <c r="B533">
        <v>2025044</v>
      </c>
      <c r="C533" t="s">
        <v>86</v>
      </c>
      <c r="D533">
        <v>8</v>
      </c>
      <c r="E533" t="s">
        <v>92</v>
      </c>
      <c r="F533">
        <v>1650</v>
      </c>
      <c r="G533" t="s">
        <v>102</v>
      </c>
      <c r="H533" t="s">
        <v>142</v>
      </c>
      <c r="I533" t="s">
        <v>447</v>
      </c>
      <c r="K533">
        <v>27.7</v>
      </c>
      <c r="L533">
        <v>50.9</v>
      </c>
      <c r="M533" t="s">
        <v>518</v>
      </c>
      <c r="N533" t="s">
        <v>816</v>
      </c>
      <c r="Q533">
        <v>5</v>
      </c>
      <c r="R533">
        <v>6</v>
      </c>
      <c r="S533" t="s">
        <v>1132</v>
      </c>
      <c r="T533" t="s">
        <v>2319</v>
      </c>
      <c r="U533" t="s">
        <v>3401</v>
      </c>
      <c r="V533" t="s">
        <v>3440</v>
      </c>
      <c r="W533">
        <v>127</v>
      </c>
      <c r="X533">
        <v>998</v>
      </c>
      <c r="Y533">
        <v>5</v>
      </c>
      <c r="Z533" t="s">
        <v>3501</v>
      </c>
      <c r="AA533" t="s">
        <v>4060</v>
      </c>
      <c r="AB533" t="s">
        <v>7135</v>
      </c>
      <c r="AC533">
        <v>21</v>
      </c>
    </row>
    <row r="534" spans="1:29" x14ac:dyDescent="0.25">
      <c r="A534" t="s">
        <v>39</v>
      </c>
      <c r="B534">
        <v>2025044</v>
      </c>
      <c r="C534" t="s">
        <v>86</v>
      </c>
      <c r="D534">
        <v>8</v>
      </c>
      <c r="E534" t="s">
        <v>92</v>
      </c>
      <c r="F534">
        <v>1650</v>
      </c>
      <c r="G534" t="s">
        <v>102</v>
      </c>
      <c r="H534" t="s">
        <v>142</v>
      </c>
      <c r="I534" t="s">
        <v>447</v>
      </c>
      <c r="K534">
        <v>27.7</v>
      </c>
      <c r="L534">
        <v>50.9</v>
      </c>
      <c r="M534" t="s">
        <v>518</v>
      </c>
      <c r="N534" t="s">
        <v>816</v>
      </c>
      <c r="Q534">
        <v>6</v>
      </c>
      <c r="R534">
        <v>1</v>
      </c>
      <c r="S534" t="s">
        <v>1506</v>
      </c>
      <c r="T534" t="s">
        <v>2693</v>
      </c>
      <c r="U534" t="s">
        <v>3403</v>
      </c>
      <c r="V534" t="s">
        <v>3447</v>
      </c>
      <c r="W534">
        <v>132</v>
      </c>
      <c r="X534">
        <v>1110</v>
      </c>
      <c r="Y534">
        <v>9</v>
      </c>
      <c r="Z534" t="s">
        <v>3527</v>
      </c>
      <c r="AA534" t="s">
        <v>4061</v>
      </c>
      <c r="AB534" t="s">
        <v>914</v>
      </c>
      <c r="AC534">
        <v>35</v>
      </c>
    </row>
    <row r="535" spans="1:29" x14ac:dyDescent="0.25">
      <c r="A535" t="s">
        <v>39</v>
      </c>
      <c r="B535">
        <v>2025044</v>
      </c>
      <c r="C535" t="s">
        <v>86</v>
      </c>
      <c r="D535">
        <v>8</v>
      </c>
      <c r="E535" t="s">
        <v>92</v>
      </c>
      <c r="F535">
        <v>1650</v>
      </c>
      <c r="G535" t="s">
        <v>102</v>
      </c>
      <c r="H535" t="s">
        <v>142</v>
      </c>
      <c r="I535" t="s">
        <v>447</v>
      </c>
      <c r="K535">
        <v>27.7</v>
      </c>
      <c r="L535">
        <v>50.9</v>
      </c>
      <c r="M535" t="s">
        <v>518</v>
      </c>
      <c r="N535" t="s">
        <v>816</v>
      </c>
      <c r="Q535">
        <v>7</v>
      </c>
      <c r="R535">
        <v>2</v>
      </c>
      <c r="S535" t="s">
        <v>1340</v>
      </c>
      <c r="T535" t="s">
        <v>2527</v>
      </c>
      <c r="U535" t="s">
        <v>3399</v>
      </c>
      <c r="V535" t="s">
        <v>3450</v>
      </c>
      <c r="W535">
        <v>131</v>
      </c>
      <c r="X535">
        <v>1034</v>
      </c>
      <c r="Y535">
        <v>7</v>
      </c>
      <c r="Z535" t="s">
        <v>3519</v>
      </c>
      <c r="AA535" t="s">
        <v>3760</v>
      </c>
      <c r="AB535" t="s">
        <v>802</v>
      </c>
      <c r="AC535">
        <v>10</v>
      </c>
    </row>
    <row r="536" spans="1:29" x14ac:dyDescent="0.25">
      <c r="A536" t="s">
        <v>39</v>
      </c>
      <c r="B536">
        <v>2025044</v>
      </c>
      <c r="C536" t="s">
        <v>86</v>
      </c>
      <c r="D536">
        <v>8</v>
      </c>
      <c r="E536" t="s">
        <v>92</v>
      </c>
      <c r="F536">
        <v>1650</v>
      </c>
      <c r="G536" t="s">
        <v>102</v>
      </c>
      <c r="H536" t="s">
        <v>142</v>
      </c>
      <c r="I536" t="s">
        <v>447</v>
      </c>
      <c r="K536">
        <v>27.7</v>
      </c>
      <c r="L536">
        <v>50.9</v>
      </c>
      <c r="M536" t="s">
        <v>518</v>
      </c>
      <c r="N536" t="s">
        <v>816</v>
      </c>
      <c r="Q536">
        <v>8</v>
      </c>
      <c r="R536">
        <v>3</v>
      </c>
      <c r="S536" t="s">
        <v>1150</v>
      </c>
      <c r="T536" t="s">
        <v>2337</v>
      </c>
      <c r="U536" t="s">
        <v>3405</v>
      </c>
      <c r="V536" t="s">
        <v>3443</v>
      </c>
      <c r="W536">
        <v>122</v>
      </c>
      <c r="X536">
        <v>1210</v>
      </c>
      <c r="Y536">
        <v>10</v>
      </c>
      <c r="Z536" t="s">
        <v>3526</v>
      </c>
      <c r="AA536" t="s">
        <v>4062</v>
      </c>
      <c r="AB536" t="s">
        <v>961</v>
      </c>
      <c r="AC536">
        <v>14</v>
      </c>
    </row>
    <row r="537" spans="1:29" x14ac:dyDescent="0.25">
      <c r="A537" t="s">
        <v>39</v>
      </c>
      <c r="B537">
        <v>2025044</v>
      </c>
      <c r="C537" t="s">
        <v>86</v>
      </c>
      <c r="D537">
        <v>8</v>
      </c>
      <c r="E537" t="s">
        <v>92</v>
      </c>
      <c r="F537">
        <v>1650</v>
      </c>
      <c r="G537" t="s">
        <v>102</v>
      </c>
      <c r="H537" t="s">
        <v>142</v>
      </c>
      <c r="I537" t="s">
        <v>447</v>
      </c>
      <c r="K537">
        <v>27.7</v>
      </c>
      <c r="L537">
        <v>50.9</v>
      </c>
      <c r="M537" t="s">
        <v>518</v>
      </c>
      <c r="N537" t="s">
        <v>816</v>
      </c>
      <c r="Q537">
        <v>9</v>
      </c>
      <c r="R537">
        <v>5</v>
      </c>
      <c r="S537" t="s">
        <v>1507</v>
      </c>
      <c r="T537" t="s">
        <v>2694</v>
      </c>
      <c r="U537" t="s">
        <v>3417</v>
      </c>
      <c r="V537" t="s">
        <v>3459</v>
      </c>
      <c r="W537">
        <v>127</v>
      </c>
      <c r="X537">
        <v>1138</v>
      </c>
      <c r="Y537">
        <v>3</v>
      </c>
      <c r="Z537" t="s">
        <v>3543</v>
      </c>
      <c r="AA537" t="s">
        <v>4063</v>
      </c>
      <c r="AB537" t="s">
        <v>7136</v>
      </c>
      <c r="AC537">
        <v>11</v>
      </c>
    </row>
    <row r="538" spans="1:29" x14ac:dyDescent="0.25">
      <c r="A538" t="s">
        <v>39</v>
      </c>
      <c r="B538">
        <v>2025044</v>
      </c>
      <c r="C538" t="s">
        <v>86</v>
      </c>
      <c r="D538">
        <v>8</v>
      </c>
      <c r="E538" t="s">
        <v>92</v>
      </c>
      <c r="F538">
        <v>1650</v>
      </c>
      <c r="G538" t="s">
        <v>102</v>
      </c>
      <c r="H538" t="s">
        <v>142</v>
      </c>
      <c r="I538" t="s">
        <v>447</v>
      </c>
      <c r="K538">
        <v>27.7</v>
      </c>
      <c r="L538">
        <v>50.9</v>
      </c>
      <c r="M538" t="s">
        <v>518</v>
      </c>
      <c r="N538" t="s">
        <v>816</v>
      </c>
      <c r="Q538">
        <v>10</v>
      </c>
      <c r="R538">
        <v>7</v>
      </c>
      <c r="S538" t="s">
        <v>1508</v>
      </c>
      <c r="T538" t="s">
        <v>2695</v>
      </c>
      <c r="U538" t="s">
        <v>3411</v>
      </c>
      <c r="V538" t="s">
        <v>3450</v>
      </c>
      <c r="W538">
        <v>125</v>
      </c>
      <c r="X538">
        <v>1092</v>
      </c>
      <c r="Y538">
        <v>8</v>
      </c>
      <c r="Z538" t="s">
        <v>3544</v>
      </c>
      <c r="AA538" t="s">
        <v>3763</v>
      </c>
      <c r="AB538" t="s">
        <v>7076</v>
      </c>
      <c r="AC538">
        <v>5.2</v>
      </c>
    </row>
    <row r="539" spans="1:29" x14ac:dyDescent="0.25">
      <c r="A539" t="s">
        <v>39</v>
      </c>
      <c r="B539">
        <v>2025044</v>
      </c>
      <c r="C539" t="s">
        <v>86</v>
      </c>
      <c r="D539">
        <v>8</v>
      </c>
      <c r="E539" t="s">
        <v>92</v>
      </c>
      <c r="F539">
        <v>1650</v>
      </c>
      <c r="G539" t="s">
        <v>102</v>
      </c>
      <c r="H539" t="s">
        <v>142</v>
      </c>
      <c r="I539" t="s">
        <v>447</v>
      </c>
      <c r="K539">
        <v>27.7</v>
      </c>
      <c r="L539">
        <v>50.9</v>
      </c>
      <c r="M539" t="s">
        <v>518</v>
      </c>
      <c r="N539" t="s">
        <v>816</v>
      </c>
      <c r="Q539">
        <v>11</v>
      </c>
      <c r="R539">
        <v>11</v>
      </c>
      <c r="S539" t="s">
        <v>1509</v>
      </c>
      <c r="T539" t="s">
        <v>2696</v>
      </c>
      <c r="U539" t="s">
        <v>3414</v>
      </c>
      <c r="V539" t="s">
        <v>3455</v>
      </c>
      <c r="W539">
        <v>121</v>
      </c>
      <c r="X539">
        <v>1135</v>
      </c>
      <c r="Y539">
        <v>4</v>
      </c>
      <c r="Z539" t="s">
        <v>3545</v>
      </c>
      <c r="AA539" t="s">
        <v>4064</v>
      </c>
      <c r="AB539" t="s">
        <v>6946</v>
      </c>
      <c r="AC539">
        <v>38</v>
      </c>
    </row>
    <row r="540" spans="1:29" x14ac:dyDescent="0.25">
      <c r="A540" t="s">
        <v>39</v>
      </c>
      <c r="B540">
        <v>2025044</v>
      </c>
      <c r="C540" t="s">
        <v>86</v>
      </c>
      <c r="D540">
        <v>8</v>
      </c>
      <c r="E540" t="s">
        <v>92</v>
      </c>
      <c r="F540">
        <v>1650</v>
      </c>
      <c r="G540" t="s">
        <v>102</v>
      </c>
      <c r="H540" t="s">
        <v>142</v>
      </c>
      <c r="I540" t="s">
        <v>447</v>
      </c>
      <c r="K540">
        <v>27.7</v>
      </c>
      <c r="L540">
        <v>50.9</v>
      </c>
      <c r="M540" t="s">
        <v>518</v>
      </c>
      <c r="N540" t="s">
        <v>816</v>
      </c>
      <c r="Q540">
        <v>12</v>
      </c>
      <c r="R540">
        <v>10</v>
      </c>
      <c r="S540" t="s">
        <v>1243</v>
      </c>
      <c r="T540" t="s">
        <v>2430</v>
      </c>
      <c r="U540" t="s">
        <v>3406</v>
      </c>
      <c r="V540" t="s">
        <v>3457</v>
      </c>
      <c r="W540">
        <v>122</v>
      </c>
      <c r="X540">
        <v>1180</v>
      </c>
      <c r="Y540">
        <v>12</v>
      </c>
      <c r="Z540" t="s">
        <v>3546</v>
      </c>
      <c r="AA540" t="s">
        <v>4065</v>
      </c>
      <c r="AB540" t="s">
        <v>7137</v>
      </c>
      <c r="AC540">
        <v>118</v>
      </c>
    </row>
    <row r="541" spans="1:29" x14ac:dyDescent="0.25">
      <c r="A541" t="s">
        <v>40</v>
      </c>
      <c r="B541">
        <v>2025045</v>
      </c>
      <c r="C541" t="s">
        <v>86</v>
      </c>
      <c r="D541">
        <v>1</v>
      </c>
      <c r="E541" t="s">
        <v>88</v>
      </c>
      <c r="F541">
        <v>1200</v>
      </c>
      <c r="G541" t="s">
        <v>102</v>
      </c>
      <c r="H541" t="s">
        <v>143</v>
      </c>
      <c r="I541" t="s">
        <v>447</v>
      </c>
      <c r="K541">
        <v>23.72</v>
      </c>
      <c r="L541">
        <v>45.7</v>
      </c>
      <c r="M541" t="s">
        <v>519</v>
      </c>
      <c r="Q541">
        <v>1</v>
      </c>
      <c r="R541">
        <v>8</v>
      </c>
      <c r="S541" t="s">
        <v>1024</v>
      </c>
      <c r="T541" t="s">
        <v>2211</v>
      </c>
      <c r="U541" t="s">
        <v>3398</v>
      </c>
      <c r="V541" t="s">
        <v>3441</v>
      </c>
      <c r="W541">
        <v>129</v>
      </c>
      <c r="X541">
        <v>1103</v>
      </c>
      <c r="Y541">
        <v>3</v>
      </c>
      <c r="Z541" t="s">
        <v>3478</v>
      </c>
      <c r="AA541" t="s">
        <v>3631</v>
      </c>
      <c r="AB541" t="s">
        <v>519</v>
      </c>
      <c r="AC541">
        <v>2.7</v>
      </c>
    </row>
    <row r="542" spans="1:29" x14ac:dyDescent="0.25">
      <c r="A542" t="s">
        <v>40</v>
      </c>
      <c r="B542">
        <v>2025045</v>
      </c>
      <c r="C542" t="s">
        <v>86</v>
      </c>
      <c r="D542">
        <v>1</v>
      </c>
      <c r="E542" t="s">
        <v>88</v>
      </c>
      <c r="F542">
        <v>1200</v>
      </c>
      <c r="G542" t="s">
        <v>102</v>
      </c>
      <c r="H542" t="s">
        <v>143</v>
      </c>
      <c r="I542" t="s">
        <v>447</v>
      </c>
      <c r="K542">
        <v>23.72</v>
      </c>
      <c r="L542">
        <v>45.7</v>
      </c>
      <c r="M542" t="s">
        <v>519</v>
      </c>
      <c r="Q542">
        <v>2</v>
      </c>
      <c r="R542">
        <v>11</v>
      </c>
      <c r="S542" t="s">
        <v>1510</v>
      </c>
      <c r="T542" t="s">
        <v>2697</v>
      </c>
      <c r="U542" t="s">
        <v>3407</v>
      </c>
      <c r="V542" t="s">
        <v>3453</v>
      </c>
      <c r="W542">
        <v>120</v>
      </c>
      <c r="X542">
        <v>1088</v>
      </c>
      <c r="Y542">
        <v>10</v>
      </c>
      <c r="Z542" t="s">
        <v>3479</v>
      </c>
      <c r="AA542" t="s">
        <v>4066</v>
      </c>
      <c r="AB542" t="s">
        <v>7138</v>
      </c>
      <c r="AC542">
        <v>18</v>
      </c>
    </row>
    <row r="543" spans="1:29" x14ac:dyDescent="0.25">
      <c r="A543" t="s">
        <v>40</v>
      </c>
      <c r="B543">
        <v>2025045</v>
      </c>
      <c r="C543" t="s">
        <v>86</v>
      </c>
      <c r="D543">
        <v>1</v>
      </c>
      <c r="E543" t="s">
        <v>88</v>
      </c>
      <c r="F543">
        <v>1200</v>
      </c>
      <c r="G543" t="s">
        <v>102</v>
      </c>
      <c r="H543" t="s">
        <v>143</v>
      </c>
      <c r="I543" t="s">
        <v>447</v>
      </c>
      <c r="K543">
        <v>23.72</v>
      </c>
      <c r="L543">
        <v>45.7</v>
      </c>
      <c r="M543" t="s">
        <v>519</v>
      </c>
      <c r="Q543">
        <v>3</v>
      </c>
      <c r="R543">
        <v>2</v>
      </c>
      <c r="S543" t="s">
        <v>1511</v>
      </c>
      <c r="T543" t="s">
        <v>2698</v>
      </c>
      <c r="U543" t="s">
        <v>3400</v>
      </c>
      <c r="V543" t="s">
        <v>3460</v>
      </c>
      <c r="W543">
        <v>135</v>
      </c>
      <c r="X543">
        <v>1078</v>
      </c>
      <c r="Y543">
        <v>9</v>
      </c>
      <c r="Z543" t="s">
        <v>3489</v>
      </c>
      <c r="AA543" t="s">
        <v>3642</v>
      </c>
      <c r="AB543" t="s">
        <v>686</v>
      </c>
      <c r="AC543">
        <v>20</v>
      </c>
    </row>
    <row r="544" spans="1:29" x14ac:dyDescent="0.25">
      <c r="A544" t="s">
        <v>40</v>
      </c>
      <c r="B544">
        <v>2025045</v>
      </c>
      <c r="C544" t="s">
        <v>86</v>
      </c>
      <c r="D544">
        <v>1</v>
      </c>
      <c r="E544" t="s">
        <v>88</v>
      </c>
      <c r="F544">
        <v>1200</v>
      </c>
      <c r="G544" t="s">
        <v>102</v>
      </c>
      <c r="H544" t="s">
        <v>143</v>
      </c>
      <c r="I544" t="s">
        <v>447</v>
      </c>
      <c r="K544">
        <v>23.72</v>
      </c>
      <c r="L544">
        <v>45.7</v>
      </c>
      <c r="M544" t="s">
        <v>519</v>
      </c>
      <c r="Q544">
        <v>4</v>
      </c>
      <c r="R544">
        <v>9</v>
      </c>
      <c r="S544" t="s">
        <v>1252</v>
      </c>
      <c r="T544" t="s">
        <v>2439</v>
      </c>
      <c r="U544" t="s">
        <v>3419</v>
      </c>
      <c r="V544" t="s">
        <v>3455</v>
      </c>
      <c r="W544">
        <v>125</v>
      </c>
      <c r="X544">
        <v>1165</v>
      </c>
      <c r="Y544">
        <v>8</v>
      </c>
      <c r="Z544" t="s">
        <v>3497</v>
      </c>
      <c r="AA544" t="s">
        <v>4067</v>
      </c>
      <c r="AB544" t="s">
        <v>681</v>
      </c>
      <c r="AC544">
        <v>10</v>
      </c>
    </row>
    <row r="545" spans="1:29" x14ac:dyDescent="0.25">
      <c r="A545" t="s">
        <v>40</v>
      </c>
      <c r="B545">
        <v>2025045</v>
      </c>
      <c r="C545" t="s">
        <v>86</v>
      </c>
      <c r="D545">
        <v>1</v>
      </c>
      <c r="E545" t="s">
        <v>88</v>
      </c>
      <c r="F545">
        <v>1200</v>
      </c>
      <c r="G545" t="s">
        <v>102</v>
      </c>
      <c r="H545" t="s">
        <v>143</v>
      </c>
      <c r="I545" t="s">
        <v>447</v>
      </c>
      <c r="K545">
        <v>23.72</v>
      </c>
      <c r="L545">
        <v>45.7</v>
      </c>
      <c r="M545" t="s">
        <v>519</v>
      </c>
      <c r="Q545">
        <v>5</v>
      </c>
      <c r="R545">
        <v>12</v>
      </c>
      <c r="S545" t="s">
        <v>1025</v>
      </c>
      <c r="T545" t="s">
        <v>2212</v>
      </c>
      <c r="U545" t="s">
        <v>3399</v>
      </c>
      <c r="V545" t="s">
        <v>3442</v>
      </c>
      <c r="W545">
        <v>120</v>
      </c>
      <c r="X545">
        <v>1129</v>
      </c>
      <c r="Y545">
        <v>1</v>
      </c>
      <c r="Z545" t="s">
        <v>3491</v>
      </c>
      <c r="AA545" t="s">
        <v>4068</v>
      </c>
      <c r="AB545" t="s">
        <v>770</v>
      </c>
      <c r="AC545">
        <v>5.6</v>
      </c>
    </row>
    <row r="546" spans="1:29" x14ac:dyDescent="0.25">
      <c r="A546" t="s">
        <v>40</v>
      </c>
      <c r="B546">
        <v>2025045</v>
      </c>
      <c r="C546" t="s">
        <v>86</v>
      </c>
      <c r="D546">
        <v>1</v>
      </c>
      <c r="E546" t="s">
        <v>88</v>
      </c>
      <c r="F546">
        <v>1200</v>
      </c>
      <c r="G546" t="s">
        <v>102</v>
      </c>
      <c r="H546" t="s">
        <v>143</v>
      </c>
      <c r="I546" t="s">
        <v>447</v>
      </c>
      <c r="K546">
        <v>23.72</v>
      </c>
      <c r="L546">
        <v>45.7</v>
      </c>
      <c r="M546" t="s">
        <v>519</v>
      </c>
      <c r="Q546">
        <v>6</v>
      </c>
      <c r="R546">
        <v>3</v>
      </c>
      <c r="S546" t="s">
        <v>1512</v>
      </c>
      <c r="T546" t="s">
        <v>2699</v>
      </c>
      <c r="U546" t="s">
        <v>3411</v>
      </c>
      <c r="V546" t="s">
        <v>3452</v>
      </c>
      <c r="W546">
        <v>135</v>
      </c>
      <c r="X546">
        <v>1175</v>
      </c>
      <c r="Y546">
        <v>4</v>
      </c>
      <c r="Z546" t="s">
        <v>3507</v>
      </c>
      <c r="AA546" t="s">
        <v>3672</v>
      </c>
      <c r="AB546" t="s">
        <v>7139</v>
      </c>
      <c r="AC546">
        <v>8.5</v>
      </c>
    </row>
    <row r="547" spans="1:29" x14ac:dyDescent="0.25">
      <c r="A547" t="s">
        <v>40</v>
      </c>
      <c r="B547">
        <v>2025045</v>
      </c>
      <c r="C547" t="s">
        <v>86</v>
      </c>
      <c r="D547">
        <v>1</v>
      </c>
      <c r="E547" t="s">
        <v>88</v>
      </c>
      <c r="F547">
        <v>1200</v>
      </c>
      <c r="G547" t="s">
        <v>102</v>
      </c>
      <c r="H547" t="s">
        <v>143</v>
      </c>
      <c r="I547" t="s">
        <v>447</v>
      </c>
      <c r="K547">
        <v>23.72</v>
      </c>
      <c r="L547">
        <v>45.7</v>
      </c>
      <c r="M547" t="s">
        <v>519</v>
      </c>
      <c r="Q547">
        <v>7</v>
      </c>
      <c r="R547">
        <v>1</v>
      </c>
      <c r="S547" t="s">
        <v>1098</v>
      </c>
      <c r="T547" t="s">
        <v>2285</v>
      </c>
      <c r="U547" t="s">
        <v>3410</v>
      </c>
      <c r="V547" t="s">
        <v>3457</v>
      </c>
      <c r="W547">
        <v>135</v>
      </c>
      <c r="X547">
        <v>1116</v>
      </c>
      <c r="Y547">
        <v>7</v>
      </c>
      <c r="Z547" t="s">
        <v>3488</v>
      </c>
      <c r="AA547" t="s">
        <v>3709</v>
      </c>
      <c r="AB547" t="s">
        <v>7055</v>
      </c>
      <c r="AC547">
        <v>13</v>
      </c>
    </row>
    <row r="548" spans="1:29" x14ac:dyDescent="0.25">
      <c r="A548" t="s">
        <v>40</v>
      </c>
      <c r="B548">
        <v>2025045</v>
      </c>
      <c r="C548" t="s">
        <v>86</v>
      </c>
      <c r="D548">
        <v>1</v>
      </c>
      <c r="E548" t="s">
        <v>88</v>
      </c>
      <c r="F548">
        <v>1200</v>
      </c>
      <c r="G548" t="s">
        <v>102</v>
      </c>
      <c r="H548" t="s">
        <v>143</v>
      </c>
      <c r="I548" t="s">
        <v>447</v>
      </c>
      <c r="K548">
        <v>23.72</v>
      </c>
      <c r="L548">
        <v>45.7</v>
      </c>
      <c r="M548" t="s">
        <v>519</v>
      </c>
      <c r="Q548">
        <v>8</v>
      </c>
      <c r="R548">
        <v>7</v>
      </c>
      <c r="S548" t="s">
        <v>1513</v>
      </c>
      <c r="T548" t="s">
        <v>2700</v>
      </c>
      <c r="U548" t="s">
        <v>3409</v>
      </c>
      <c r="V548" t="s">
        <v>3459</v>
      </c>
      <c r="W548">
        <v>129</v>
      </c>
      <c r="X548">
        <v>1069</v>
      </c>
      <c r="Y548">
        <v>2</v>
      </c>
      <c r="Z548" t="s">
        <v>3522</v>
      </c>
      <c r="AA548" t="s">
        <v>4069</v>
      </c>
      <c r="AB548" t="s">
        <v>7140</v>
      </c>
      <c r="AC548">
        <v>8</v>
      </c>
    </row>
    <row r="549" spans="1:29" x14ac:dyDescent="0.25">
      <c r="A549" t="s">
        <v>40</v>
      </c>
      <c r="B549">
        <v>2025045</v>
      </c>
      <c r="C549" t="s">
        <v>86</v>
      </c>
      <c r="D549">
        <v>1</v>
      </c>
      <c r="E549" t="s">
        <v>88</v>
      </c>
      <c r="F549">
        <v>1200</v>
      </c>
      <c r="G549" t="s">
        <v>102</v>
      </c>
      <c r="H549" t="s">
        <v>143</v>
      </c>
      <c r="I549" t="s">
        <v>447</v>
      </c>
      <c r="K549">
        <v>23.72</v>
      </c>
      <c r="L549">
        <v>45.7</v>
      </c>
      <c r="M549" t="s">
        <v>519</v>
      </c>
      <c r="Q549">
        <v>9</v>
      </c>
      <c r="R549">
        <v>5</v>
      </c>
      <c r="S549" t="s">
        <v>1030</v>
      </c>
      <c r="T549" t="s">
        <v>2217</v>
      </c>
      <c r="U549" t="s">
        <v>3404</v>
      </c>
      <c r="V549" t="s">
        <v>3447</v>
      </c>
      <c r="W549">
        <v>132</v>
      </c>
      <c r="X549">
        <v>1167</v>
      </c>
      <c r="Y549">
        <v>11</v>
      </c>
      <c r="Z549" t="s">
        <v>3493</v>
      </c>
      <c r="AA549" t="s">
        <v>4070</v>
      </c>
      <c r="AB549" t="s">
        <v>7141</v>
      </c>
      <c r="AC549">
        <v>13</v>
      </c>
    </row>
    <row r="550" spans="1:29" x14ac:dyDescent="0.25">
      <c r="A550" t="s">
        <v>40</v>
      </c>
      <c r="B550">
        <v>2025045</v>
      </c>
      <c r="C550" t="s">
        <v>86</v>
      </c>
      <c r="D550">
        <v>1</v>
      </c>
      <c r="E550" t="s">
        <v>88</v>
      </c>
      <c r="F550">
        <v>1200</v>
      </c>
      <c r="G550" t="s">
        <v>102</v>
      </c>
      <c r="H550" t="s">
        <v>143</v>
      </c>
      <c r="I550" t="s">
        <v>447</v>
      </c>
      <c r="K550">
        <v>23.72</v>
      </c>
      <c r="L550">
        <v>45.7</v>
      </c>
      <c r="M550" t="s">
        <v>519</v>
      </c>
      <c r="Q550">
        <v>10</v>
      </c>
      <c r="R550">
        <v>4</v>
      </c>
      <c r="S550" t="s">
        <v>1032</v>
      </c>
      <c r="T550" t="s">
        <v>2219</v>
      </c>
      <c r="U550" t="s">
        <v>3405</v>
      </c>
      <c r="V550" t="s">
        <v>3449</v>
      </c>
      <c r="W550">
        <v>126</v>
      </c>
      <c r="X550">
        <v>1151</v>
      </c>
      <c r="Y550">
        <v>12</v>
      </c>
      <c r="Z550" t="s">
        <v>3503</v>
      </c>
      <c r="AA550" t="s">
        <v>4071</v>
      </c>
      <c r="AB550" t="s">
        <v>7142</v>
      </c>
      <c r="AC550">
        <v>81</v>
      </c>
    </row>
    <row r="551" spans="1:29" x14ac:dyDescent="0.25">
      <c r="A551" t="s">
        <v>40</v>
      </c>
      <c r="B551">
        <v>2025045</v>
      </c>
      <c r="C551" t="s">
        <v>86</v>
      </c>
      <c r="D551">
        <v>1</v>
      </c>
      <c r="E551" t="s">
        <v>88</v>
      </c>
      <c r="F551">
        <v>1200</v>
      </c>
      <c r="G551" t="s">
        <v>102</v>
      </c>
      <c r="H551" t="s">
        <v>143</v>
      </c>
      <c r="I551" t="s">
        <v>447</v>
      </c>
      <c r="K551">
        <v>23.72</v>
      </c>
      <c r="L551">
        <v>45.7</v>
      </c>
      <c r="M551" t="s">
        <v>519</v>
      </c>
      <c r="Q551">
        <v>11</v>
      </c>
      <c r="R551">
        <v>10</v>
      </c>
      <c r="S551" t="s">
        <v>1514</v>
      </c>
      <c r="T551" t="s">
        <v>2701</v>
      </c>
      <c r="U551" t="s">
        <v>3416</v>
      </c>
      <c r="V551" t="s">
        <v>3443</v>
      </c>
      <c r="W551">
        <v>122</v>
      </c>
      <c r="X551">
        <v>1098</v>
      </c>
      <c r="Y551">
        <v>6</v>
      </c>
      <c r="Z551" t="s">
        <v>3547</v>
      </c>
      <c r="AA551" t="s">
        <v>4072</v>
      </c>
      <c r="AB551" t="s">
        <v>7143</v>
      </c>
      <c r="AC551">
        <v>28</v>
      </c>
    </row>
    <row r="552" spans="1:29" x14ac:dyDescent="0.25">
      <c r="A552" t="s">
        <v>40</v>
      </c>
      <c r="B552">
        <v>2025045</v>
      </c>
      <c r="C552" t="s">
        <v>86</v>
      </c>
      <c r="D552">
        <v>1</v>
      </c>
      <c r="E552" t="s">
        <v>88</v>
      </c>
      <c r="F552">
        <v>1200</v>
      </c>
      <c r="G552" t="s">
        <v>102</v>
      </c>
      <c r="H552" t="s">
        <v>143</v>
      </c>
      <c r="I552" t="s">
        <v>447</v>
      </c>
      <c r="K552">
        <v>23.72</v>
      </c>
      <c r="L552">
        <v>45.7</v>
      </c>
      <c r="M552" t="s">
        <v>519</v>
      </c>
      <c r="Q552">
        <v>12</v>
      </c>
      <c r="R552">
        <v>6</v>
      </c>
      <c r="S552" t="s">
        <v>1029</v>
      </c>
      <c r="T552" t="s">
        <v>2216</v>
      </c>
      <c r="U552" t="s">
        <v>3403</v>
      </c>
      <c r="V552" t="s">
        <v>3446</v>
      </c>
      <c r="W552">
        <v>131</v>
      </c>
      <c r="X552">
        <v>1186</v>
      </c>
      <c r="Y552">
        <v>5</v>
      </c>
      <c r="Z552" t="s">
        <v>3548</v>
      </c>
      <c r="AA552" t="s">
        <v>4073</v>
      </c>
      <c r="AB552" t="s">
        <v>7144</v>
      </c>
      <c r="AC552">
        <v>47</v>
      </c>
    </row>
    <row r="553" spans="1:29" x14ac:dyDescent="0.25">
      <c r="A553" t="s">
        <v>40</v>
      </c>
      <c r="B553">
        <v>2025046</v>
      </c>
      <c r="C553" t="s">
        <v>86</v>
      </c>
      <c r="D553">
        <v>2</v>
      </c>
      <c r="E553" t="s">
        <v>90</v>
      </c>
      <c r="F553">
        <v>1000</v>
      </c>
      <c r="G553" t="s">
        <v>98</v>
      </c>
      <c r="H553" t="s">
        <v>144</v>
      </c>
      <c r="I553" t="s">
        <v>446</v>
      </c>
      <c r="J553" t="s">
        <v>451</v>
      </c>
      <c r="K553">
        <v>13.17</v>
      </c>
      <c r="L553">
        <v>33.85</v>
      </c>
      <c r="M553" t="s">
        <v>520</v>
      </c>
      <c r="Q553">
        <v>1</v>
      </c>
      <c r="R553">
        <v>8</v>
      </c>
      <c r="S553" t="s">
        <v>1515</v>
      </c>
      <c r="T553" t="s">
        <v>2702</v>
      </c>
      <c r="U553" t="s">
        <v>3417</v>
      </c>
      <c r="V553" t="s">
        <v>3461</v>
      </c>
      <c r="W553">
        <v>127</v>
      </c>
      <c r="X553">
        <v>1121</v>
      </c>
      <c r="Y553">
        <v>7</v>
      </c>
      <c r="Z553" t="s">
        <v>3478</v>
      </c>
      <c r="AA553" t="s">
        <v>4074</v>
      </c>
      <c r="AB553" t="s">
        <v>7145</v>
      </c>
      <c r="AC553">
        <v>4</v>
      </c>
    </row>
    <row r="554" spans="1:29" x14ac:dyDescent="0.25">
      <c r="A554" t="s">
        <v>40</v>
      </c>
      <c r="B554">
        <v>2025046</v>
      </c>
      <c r="C554" t="s">
        <v>86</v>
      </c>
      <c r="D554">
        <v>2</v>
      </c>
      <c r="E554" t="s">
        <v>90</v>
      </c>
      <c r="F554">
        <v>1000</v>
      </c>
      <c r="G554" t="s">
        <v>98</v>
      </c>
      <c r="H554" t="s">
        <v>144</v>
      </c>
      <c r="I554" t="s">
        <v>446</v>
      </c>
      <c r="J554" t="s">
        <v>451</v>
      </c>
      <c r="K554">
        <v>13.17</v>
      </c>
      <c r="L554">
        <v>33.85</v>
      </c>
      <c r="M554" t="s">
        <v>520</v>
      </c>
      <c r="Q554">
        <v>2</v>
      </c>
      <c r="R554">
        <v>13</v>
      </c>
      <c r="S554" t="s">
        <v>1516</v>
      </c>
      <c r="T554" t="s">
        <v>2703</v>
      </c>
      <c r="U554" t="s">
        <v>3412</v>
      </c>
      <c r="V554" t="s">
        <v>3445</v>
      </c>
      <c r="W554">
        <v>126</v>
      </c>
      <c r="X554">
        <v>1157</v>
      </c>
      <c r="Y554">
        <v>8</v>
      </c>
      <c r="Z554" t="s">
        <v>3489</v>
      </c>
      <c r="AA554" t="s">
        <v>3858</v>
      </c>
      <c r="AB554" t="s">
        <v>7146</v>
      </c>
      <c r="AC554">
        <v>6.4</v>
      </c>
    </row>
    <row r="555" spans="1:29" x14ac:dyDescent="0.25">
      <c r="A555" t="s">
        <v>40</v>
      </c>
      <c r="B555">
        <v>2025046</v>
      </c>
      <c r="C555" t="s">
        <v>86</v>
      </c>
      <c r="D555">
        <v>2</v>
      </c>
      <c r="E555" t="s">
        <v>90</v>
      </c>
      <c r="F555">
        <v>1000</v>
      </c>
      <c r="G555" t="s">
        <v>98</v>
      </c>
      <c r="H555" t="s">
        <v>144</v>
      </c>
      <c r="I555" t="s">
        <v>446</v>
      </c>
      <c r="J555" t="s">
        <v>451</v>
      </c>
      <c r="K555">
        <v>13.17</v>
      </c>
      <c r="L555">
        <v>33.85</v>
      </c>
      <c r="M555" t="s">
        <v>520</v>
      </c>
      <c r="Q555">
        <v>3</v>
      </c>
      <c r="R555">
        <v>9</v>
      </c>
      <c r="S555" t="s">
        <v>1517</v>
      </c>
      <c r="T555" t="s">
        <v>2704</v>
      </c>
      <c r="U555" t="s">
        <v>3411</v>
      </c>
      <c r="V555" t="s">
        <v>3452</v>
      </c>
      <c r="W555">
        <v>127</v>
      </c>
      <c r="X555">
        <v>1137</v>
      </c>
      <c r="Y555">
        <v>5</v>
      </c>
      <c r="Z555" t="s">
        <v>3480</v>
      </c>
      <c r="AA555" t="s">
        <v>4075</v>
      </c>
      <c r="AB555" t="s">
        <v>7147</v>
      </c>
      <c r="AC555">
        <v>3.9</v>
      </c>
    </row>
    <row r="556" spans="1:29" x14ac:dyDescent="0.25">
      <c r="A556" t="s">
        <v>40</v>
      </c>
      <c r="B556">
        <v>2025046</v>
      </c>
      <c r="C556" t="s">
        <v>86</v>
      </c>
      <c r="D556">
        <v>2</v>
      </c>
      <c r="E556" t="s">
        <v>90</v>
      </c>
      <c r="F556">
        <v>1000</v>
      </c>
      <c r="G556" t="s">
        <v>98</v>
      </c>
      <c r="H556" t="s">
        <v>144</v>
      </c>
      <c r="I556" t="s">
        <v>446</v>
      </c>
      <c r="J556" t="s">
        <v>451</v>
      </c>
      <c r="K556">
        <v>13.17</v>
      </c>
      <c r="L556">
        <v>33.85</v>
      </c>
      <c r="M556" t="s">
        <v>520</v>
      </c>
      <c r="Q556">
        <v>4</v>
      </c>
      <c r="R556">
        <v>10</v>
      </c>
      <c r="S556" t="s">
        <v>1518</v>
      </c>
      <c r="T556" t="s">
        <v>2705</v>
      </c>
      <c r="U556" t="s">
        <v>3419</v>
      </c>
      <c r="V556" t="s">
        <v>3442</v>
      </c>
      <c r="W556">
        <v>125</v>
      </c>
      <c r="X556">
        <v>1158</v>
      </c>
      <c r="Y556">
        <v>6</v>
      </c>
      <c r="Z556" t="s">
        <v>3490</v>
      </c>
      <c r="AA556" t="s">
        <v>3606</v>
      </c>
      <c r="AB556" t="s">
        <v>7148</v>
      </c>
      <c r="AC556">
        <v>55</v>
      </c>
    </row>
    <row r="557" spans="1:29" x14ac:dyDescent="0.25">
      <c r="A557" t="s">
        <v>40</v>
      </c>
      <c r="B557">
        <v>2025046</v>
      </c>
      <c r="C557" t="s">
        <v>86</v>
      </c>
      <c r="D557">
        <v>2</v>
      </c>
      <c r="E557" t="s">
        <v>90</v>
      </c>
      <c r="F557">
        <v>1000</v>
      </c>
      <c r="G557" t="s">
        <v>98</v>
      </c>
      <c r="H557" t="s">
        <v>144</v>
      </c>
      <c r="I557" t="s">
        <v>446</v>
      </c>
      <c r="J557" t="s">
        <v>451</v>
      </c>
      <c r="K557">
        <v>13.17</v>
      </c>
      <c r="L557">
        <v>33.85</v>
      </c>
      <c r="M557" t="s">
        <v>520</v>
      </c>
      <c r="Q557">
        <v>5</v>
      </c>
      <c r="R557">
        <v>11</v>
      </c>
      <c r="S557" t="s">
        <v>1073</v>
      </c>
      <c r="T557" t="s">
        <v>2260</v>
      </c>
      <c r="U557" t="s">
        <v>3414</v>
      </c>
      <c r="V557" t="s">
        <v>3451</v>
      </c>
      <c r="W557">
        <v>127</v>
      </c>
      <c r="X557">
        <v>1127</v>
      </c>
      <c r="Y557">
        <v>2</v>
      </c>
      <c r="Z557" t="s">
        <v>3490</v>
      </c>
      <c r="AA557" t="s">
        <v>4076</v>
      </c>
      <c r="AB557" t="s">
        <v>7149</v>
      </c>
      <c r="AC557">
        <v>31</v>
      </c>
    </row>
    <row r="558" spans="1:29" x14ac:dyDescent="0.25">
      <c r="A558" t="s">
        <v>40</v>
      </c>
      <c r="B558">
        <v>2025046</v>
      </c>
      <c r="C558" t="s">
        <v>86</v>
      </c>
      <c r="D558">
        <v>2</v>
      </c>
      <c r="E558" t="s">
        <v>90</v>
      </c>
      <c r="F558">
        <v>1000</v>
      </c>
      <c r="G558" t="s">
        <v>98</v>
      </c>
      <c r="H558" t="s">
        <v>144</v>
      </c>
      <c r="I558" t="s">
        <v>446</v>
      </c>
      <c r="J558" t="s">
        <v>451</v>
      </c>
      <c r="K558">
        <v>13.17</v>
      </c>
      <c r="L558">
        <v>33.85</v>
      </c>
      <c r="M558" t="s">
        <v>520</v>
      </c>
      <c r="Q558">
        <v>6</v>
      </c>
      <c r="R558">
        <v>7</v>
      </c>
      <c r="S558" t="s">
        <v>1299</v>
      </c>
      <c r="T558" t="s">
        <v>2486</v>
      </c>
      <c r="U558" t="s">
        <v>3406</v>
      </c>
      <c r="V558" t="s">
        <v>3459</v>
      </c>
      <c r="W558">
        <v>127</v>
      </c>
      <c r="X558">
        <v>1175</v>
      </c>
      <c r="Y558">
        <v>13</v>
      </c>
      <c r="Z558" t="s">
        <v>3484</v>
      </c>
      <c r="AA558" t="s">
        <v>4077</v>
      </c>
      <c r="AB558" t="s">
        <v>7150</v>
      </c>
      <c r="AC558">
        <v>10</v>
      </c>
    </row>
    <row r="559" spans="1:29" x14ac:dyDescent="0.25">
      <c r="A559" t="s">
        <v>40</v>
      </c>
      <c r="B559">
        <v>2025046</v>
      </c>
      <c r="C559" t="s">
        <v>86</v>
      </c>
      <c r="D559">
        <v>2</v>
      </c>
      <c r="E559" t="s">
        <v>90</v>
      </c>
      <c r="F559">
        <v>1000</v>
      </c>
      <c r="G559" t="s">
        <v>98</v>
      </c>
      <c r="H559" t="s">
        <v>144</v>
      </c>
      <c r="I559" t="s">
        <v>446</v>
      </c>
      <c r="J559" t="s">
        <v>451</v>
      </c>
      <c r="K559">
        <v>13.17</v>
      </c>
      <c r="L559">
        <v>33.85</v>
      </c>
      <c r="M559" t="s">
        <v>520</v>
      </c>
      <c r="Q559">
        <v>7</v>
      </c>
      <c r="R559">
        <v>12</v>
      </c>
      <c r="S559" t="s">
        <v>1519</v>
      </c>
      <c r="T559" t="s">
        <v>2706</v>
      </c>
      <c r="U559" t="s">
        <v>3415</v>
      </c>
      <c r="V559" t="s">
        <v>3448</v>
      </c>
      <c r="W559">
        <v>126</v>
      </c>
      <c r="X559">
        <v>1019</v>
      </c>
      <c r="Y559">
        <v>1</v>
      </c>
      <c r="Z559" t="s">
        <v>3497</v>
      </c>
      <c r="AA559" t="s">
        <v>4078</v>
      </c>
      <c r="AB559" t="s">
        <v>7151</v>
      </c>
      <c r="AC559">
        <v>48</v>
      </c>
    </row>
    <row r="560" spans="1:29" x14ac:dyDescent="0.25">
      <c r="A560" t="s">
        <v>40</v>
      </c>
      <c r="B560">
        <v>2025046</v>
      </c>
      <c r="C560" t="s">
        <v>86</v>
      </c>
      <c r="D560">
        <v>2</v>
      </c>
      <c r="E560" t="s">
        <v>90</v>
      </c>
      <c r="F560">
        <v>1000</v>
      </c>
      <c r="G560" t="s">
        <v>98</v>
      </c>
      <c r="H560" t="s">
        <v>144</v>
      </c>
      <c r="I560" t="s">
        <v>446</v>
      </c>
      <c r="J560" t="s">
        <v>451</v>
      </c>
      <c r="K560">
        <v>13.17</v>
      </c>
      <c r="L560">
        <v>33.85</v>
      </c>
      <c r="M560" t="s">
        <v>520</v>
      </c>
      <c r="Q560">
        <v>8</v>
      </c>
      <c r="R560">
        <v>2</v>
      </c>
      <c r="S560" t="s">
        <v>1072</v>
      </c>
      <c r="T560" t="s">
        <v>2259</v>
      </c>
      <c r="U560" t="s">
        <v>3416</v>
      </c>
      <c r="V560" t="s">
        <v>3446</v>
      </c>
      <c r="W560">
        <v>133</v>
      </c>
      <c r="X560">
        <v>1126</v>
      </c>
      <c r="Y560">
        <v>10</v>
      </c>
      <c r="Z560" t="s">
        <v>3498</v>
      </c>
      <c r="AA560" t="s">
        <v>4079</v>
      </c>
      <c r="AB560" t="s">
        <v>7152</v>
      </c>
      <c r="AC560">
        <v>24</v>
      </c>
    </row>
    <row r="561" spans="1:29" x14ac:dyDescent="0.25">
      <c r="A561" t="s">
        <v>40</v>
      </c>
      <c r="B561">
        <v>2025046</v>
      </c>
      <c r="C561" t="s">
        <v>86</v>
      </c>
      <c r="D561">
        <v>2</v>
      </c>
      <c r="E561" t="s">
        <v>90</v>
      </c>
      <c r="F561">
        <v>1000</v>
      </c>
      <c r="G561" t="s">
        <v>98</v>
      </c>
      <c r="H561" t="s">
        <v>144</v>
      </c>
      <c r="I561" t="s">
        <v>446</v>
      </c>
      <c r="J561" t="s">
        <v>451</v>
      </c>
      <c r="K561">
        <v>13.17</v>
      </c>
      <c r="L561">
        <v>33.85</v>
      </c>
      <c r="M561" t="s">
        <v>520</v>
      </c>
      <c r="Q561">
        <v>9</v>
      </c>
      <c r="R561">
        <v>1</v>
      </c>
      <c r="S561" t="s">
        <v>1520</v>
      </c>
      <c r="T561" t="s">
        <v>2707</v>
      </c>
      <c r="U561" t="s">
        <v>3398</v>
      </c>
      <c r="V561" t="s">
        <v>3443</v>
      </c>
      <c r="W561">
        <v>134</v>
      </c>
      <c r="X561">
        <v>1170</v>
      </c>
      <c r="Y561">
        <v>14</v>
      </c>
      <c r="Z561" t="s">
        <v>3508</v>
      </c>
      <c r="AA561" t="s">
        <v>3922</v>
      </c>
      <c r="AB561" t="s">
        <v>7153</v>
      </c>
      <c r="AC561">
        <v>4.2</v>
      </c>
    </row>
    <row r="562" spans="1:29" x14ac:dyDescent="0.25">
      <c r="A562" t="s">
        <v>40</v>
      </c>
      <c r="B562">
        <v>2025046</v>
      </c>
      <c r="C562" t="s">
        <v>86</v>
      </c>
      <c r="D562">
        <v>2</v>
      </c>
      <c r="E562" t="s">
        <v>90</v>
      </c>
      <c r="F562">
        <v>1000</v>
      </c>
      <c r="G562" t="s">
        <v>98</v>
      </c>
      <c r="H562" t="s">
        <v>144</v>
      </c>
      <c r="I562" t="s">
        <v>446</v>
      </c>
      <c r="J562" t="s">
        <v>451</v>
      </c>
      <c r="K562">
        <v>13.17</v>
      </c>
      <c r="L562">
        <v>33.85</v>
      </c>
      <c r="M562" t="s">
        <v>520</v>
      </c>
      <c r="Q562">
        <v>10</v>
      </c>
      <c r="R562">
        <v>5</v>
      </c>
      <c r="S562" t="s">
        <v>1521</v>
      </c>
      <c r="T562" t="s">
        <v>2708</v>
      </c>
      <c r="U562" t="s">
        <v>3401</v>
      </c>
      <c r="V562" t="s">
        <v>3440</v>
      </c>
      <c r="W562">
        <v>127</v>
      </c>
      <c r="X562">
        <v>1273</v>
      </c>
      <c r="Y562">
        <v>3</v>
      </c>
      <c r="Z562" t="s">
        <v>3486</v>
      </c>
      <c r="AA562" t="s">
        <v>3971</v>
      </c>
      <c r="AB562" t="s">
        <v>7154</v>
      </c>
      <c r="AC562">
        <v>185</v>
      </c>
    </row>
    <row r="563" spans="1:29" x14ac:dyDescent="0.25">
      <c r="A563" t="s">
        <v>40</v>
      </c>
      <c r="B563">
        <v>2025046</v>
      </c>
      <c r="C563" t="s">
        <v>86</v>
      </c>
      <c r="D563">
        <v>2</v>
      </c>
      <c r="E563" t="s">
        <v>90</v>
      </c>
      <c r="F563">
        <v>1000</v>
      </c>
      <c r="G563" t="s">
        <v>98</v>
      </c>
      <c r="H563" t="s">
        <v>144</v>
      </c>
      <c r="I563" t="s">
        <v>446</v>
      </c>
      <c r="J563" t="s">
        <v>451</v>
      </c>
      <c r="K563">
        <v>13.17</v>
      </c>
      <c r="L563">
        <v>33.85</v>
      </c>
      <c r="M563" t="s">
        <v>520</v>
      </c>
      <c r="Q563">
        <v>11</v>
      </c>
      <c r="R563">
        <v>4</v>
      </c>
      <c r="S563" t="s">
        <v>1522</v>
      </c>
      <c r="T563" t="s">
        <v>2709</v>
      </c>
      <c r="U563" t="s">
        <v>3409</v>
      </c>
      <c r="V563" t="s">
        <v>3460</v>
      </c>
      <c r="W563">
        <v>127</v>
      </c>
      <c r="X563">
        <v>1058</v>
      </c>
      <c r="Y563">
        <v>4</v>
      </c>
      <c r="Z563" t="s">
        <v>3492</v>
      </c>
      <c r="AA563" t="s">
        <v>3639</v>
      </c>
      <c r="AB563" t="s">
        <v>7155</v>
      </c>
      <c r="AC563">
        <v>25</v>
      </c>
    </row>
    <row r="564" spans="1:29" x14ac:dyDescent="0.25">
      <c r="A564" t="s">
        <v>40</v>
      </c>
      <c r="B564">
        <v>2025046</v>
      </c>
      <c r="C564" t="s">
        <v>86</v>
      </c>
      <c r="D564">
        <v>2</v>
      </c>
      <c r="E564" t="s">
        <v>90</v>
      </c>
      <c r="F564">
        <v>1000</v>
      </c>
      <c r="G564" t="s">
        <v>98</v>
      </c>
      <c r="H564" t="s">
        <v>144</v>
      </c>
      <c r="I564" t="s">
        <v>446</v>
      </c>
      <c r="J564" t="s">
        <v>451</v>
      </c>
      <c r="K564">
        <v>13.17</v>
      </c>
      <c r="L564">
        <v>33.85</v>
      </c>
      <c r="M564" t="s">
        <v>520</v>
      </c>
      <c r="Q564">
        <v>12</v>
      </c>
      <c r="R564">
        <v>3</v>
      </c>
      <c r="S564" t="s">
        <v>1066</v>
      </c>
      <c r="T564" t="s">
        <v>2253</v>
      </c>
      <c r="U564" t="s">
        <v>3400</v>
      </c>
      <c r="V564" t="s">
        <v>3447</v>
      </c>
      <c r="W564">
        <v>133</v>
      </c>
      <c r="X564">
        <v>1096</v>
      </c>
      <c r="Y564">
        <v>11</v>
      </c>
      <c r="Z564" t="s">
        <v>3487</v>
      </c>
      <c r="AA564" t="s">
        <v>4073</v>
      </c>
      <c r="AB564" t="s">
        <v>6867</v>
      </c>
      <c r="AC564">
        <v>19</v>
      </c>
    </row>
    <row r="565" spans="1:29" x14ac:dyDescent="0.25">
      <c r="A565" t="s">
        <v>40</v>
      </c>
      <c r="B565">
        <v>2025046</v>
      </c>
      <c r="C565" t="s">
        <v>86</v>
      </c>
      <c r="D565">
        <v>2</v>
      </c>
      <c r="E565" t="s">
        <v>90</v>
      </c>
      <c r="F565">
        <v>1000</v>
      </c>
      <c r="G565" t="s">
        <v>98</v>
      </c>
      <c r="H565" t="s">
        <v>144</v>
      </c>
      <c r="I565" t="s">
        <v>446</v>
      </c>
      <c r="J565" t="s">
        <v>451</v>
      </c>
      <c r="K565">
        <v>13.17</v>
      </c>
      <c r="L565">
        <v>33.85</v>
      </c>
      <c r="M565" t="s">
        <v>520</v>
      </c>
      <c r="Q565">
        <v>13</v>
      </c>
      <c r="R565">
        <v>6</v>
      </c>
      <c r="S565" t="s">
        <v>1075</v>
      </c>
      <c r="T565" t="s">
        <v>2262</v>
      </c>
      <c r="U565" t="s">
        <v>3399</v>
      </c>
      <c r="V565" t="s">
        <v>3444</v>
      </c>
      <c r="W565">
        <v>127</v>
      </c>
      <c r="X565">
        <v>1160</v>
      </c>
      <c r="Y565">
        <v>12</v>
      </c>
      <c r="Z565" t="s">
        <v>3516</v>
      </c>
      <c r="AA565" t="s">
        <v>4080</v>
      </c>
      <c r="AB565" t="s">
        <v>7156</v>
      </c>
      <c r="AC565">
        <v>155</v>
      </c>
    </row>
    <row r="566" spans="1:29" x14ac:dyDescent="0.25">
      <c r="A566" t="s">
        <v>40</v>
      </c>
      <c r="B566">
        <v>2025046</v>
      </c>
      <c r="C566" t="s">
        <v>86</v>
      </c>
      <c r="D566">
        <v>2</v>
      </c>
      <c r="E566" t="s">
        <v>90</v>
      </c>
      <c r="F566">
        <v>1000</v>
      </c>
      <c r="G566" t="s">
        <v>98</v>
      </c>
      <c r="H566" t="s">
        <v>144</v>
      </c>
      <c r="I566" t="s">
        <v>446</v>
      </c>
      <c r="J566" t="s">
        <v>451</v>
      </c>
      <c r="K566">
        <v>13.17</v>
      </c>
      <c r="L566">
        <v>33.85</v>
      </c>
      <c r="M566" t="s">
        <v>520</v>
      </c>
      <c r="Q566">
        <v>14</v>
      </c>
      <c r="R566">
        <v>14</v>
      </c>
      <c r="S566" t="s">
        <v>1402</v>
      </c>
      <c r="T566" t="s">
        <v>2589</v>
      </c>
      <c r="U566" t="s">
        <v>3408</v>
      </c>
      <c r="V566" t="s">
        <v>3454</v>
      </c>
      <c r="W566">
        <v>124</v>
      </c>
      <c r="X566">
        <v>1017</v>
      </c>
      <c r="Y566">
        <v>9</v>
      </c>
      <c r="Z566" t="s">
        <v>3525</v>
      </c>
      <c r="AA566" t="s">
        <v>4081</v>
      </c>
      <c r="AB566" t="s">
        <v>7157</v>
      </c>
      <c r="AC566">
        <v>124</v>
      </c>
    </row>
    <row r="567" spans="1:29" x14ac:dyDescent="0.25">
      <c r="A567" t="s">
        <v>40</v>
      </c>
      <c r="B567">
        <v>2025047</v>
      </c>
      <c r="C567" t="s">
        <v>86</v>
      </c>
      <c r="D567">
        <v>3</v>
      </c>
      <c r="E567" t="s">
        <v>88</v>
      </c>
      <c r="F567">
        <v>1600</v>
      </c>
      <c r="G567" t="s">
        <v>98</v>
      </c>
      <c r="H567" t="s">
        <v>145</v>
      </c>
      <c r="I567" t="s">
        <v>446</v>
      </c>
      <c r="J567" t="s">
        <v>451</v>
      </c>
      <c r="K567">
        <v>24.86</v>
      </c>
      <c r="L567">
        <v>47.59</v>
      </c>
      <c r="M567" t="s">
        <v>521</v>
      </c>
      <c r="N567" t="s">
        <v>817</v>
      </c>
      <c r="Q567">
        <v>1</v>
      </c>
      <c r="R567">
        <v>11</v>
      </c>
      <c r="S567" t="s">
        <v>1523</v>
      </c>
      <c r="T567" t="s">
        <v>2710</v>
      </c>
      <c r="U567" t="s">
        <v>3416</v>
      </c>
      <c r="V567" t="s">
        <v>3441</v>
      </c>
      <c r="W567">
        <v>123</v>
      </c>
      <c r="X567">
        <v>1104</v>
      </c>
      <c r="Y567">
        <v>14</v>
      </c>
      <c r="Z567" t="s">
        <v>3478</v>
      </c>
      <c r="AA567" t="s">
        <v>3715</v>
      </c>
      <c r="AB567" t="s">
        <v>817</v>
      </c>
      <c r="AC567">
        <v>9</v>
      </c>
    </row>
    <row r="568" spans="1:29" x14ac:dyDescent="0.25">
      <c r="A568" t="s">
        <v>40</v>
      </c>
      <c r="B568">
        <v>2025047</v>
      </c>
      <c r="C568" t="s">
        <v>86</v>
      </c>
      <c r="D568">
        <v>3</v>
      </c>
      <c r="E568" t="s">
        <v>88</v>
      </c>
      <c r="F568">
        <v>1600</v>
      </c>
      <c r="G568" t="s">
        <v>98</v>
      </c>
      <c r="H568" t="s">
        <v>145</v>
      </c>
      <c r="I568" t="s">
        <v>446</v>
      </c>
      <c r="J568" t="s">
        <v>451</v>
      </c>
      <c r="K568">
        <v>24.86</v>
      </c>
      <c r="L568">
        <v>47.59</v>
      </c>
      <c r="M568" t="s">
        <v>521</v>
      </c>
      <c r="N568" t="s">
        <v>817</v>
      </c>
      <c r="Q568">
        <v>2</v>
      </c>
      <c r="R568">
        <v>3</v>
      </c>
      <c r="S568" t="s">
        <v>1037</v>
      </c>
      <c r="T568" t="s">
        <v>2224</v>
      </c>
      <c r="U568" t="s">
        <v>3411</v>
      </c>
      <c r="V568" t="s">
        <v>3440</v>
      </c>
      <c r="W568">
        <v>130</v>
      </c>
      <c r="X568">
        <v>1099</v>
      </c>
      <c r="Y568">
        <v>3</v>
      </c>
      <c r="Z568" t="s">
        <v>3514</v>
      </c>
      <c r="AA568" t="s">
        <v>4082</v>
      </c>
      <c r="AB568" t="s">
        <v>7158</v>
      </c>
      <c r="AC568">
        <v>4.2</v>
      </c>
    </row>
    <row r="569" spans="1:29" x14ac:dyDescent="0.25">
      <c r="A569" t="s">
        <v>40</v>
      </c>
      <c r="B569">
        <v>2025047</v>
      </c>
      <c r="C569" t="s">
        <v>86</v>
      </c>
      <c r="D569">
        <v>3</v>
      </c>
      <c r="E569" t="s">
        <v>88</v>
      </c>
      <c r="F569">
        <v>1600</v>
      </c>
      <c r="G569" t="s">
        <v>98</v>
      </c>
      <c r="H569" t="s">
        <v>145</v>
      </c>
      <c r="I569" t="s">
        <v>446</v>
      </c>
      <c r="J569" t="s">
        <v>451</v>
      </c>
      <c r="K569">
        <v>24.86</v>
      </c>
      <c r="L569">
        <v>47.59</v>
      </c>
      <c r="M569" t="s">
        <v>521</v>
      </c>
      <c r="N569" t="s">
        <v>817</v>
      </c>
      <c r="Q569">
        <v>3</v>
      </c>
      <c r="R569">
        <v>14</v>
      </c>
      <c r="S569" t="s">
        <v>1264</v>
      </c>
      <c r="T569" t="s">
        <v>2451</v>
      </c>
      <c r="U569" t="s">
        <v>3399</v>
      </c>
      <c r="V569" t="s">
        <v>3452</v>
      </c>
      <c r="W569">
        <v>118</v>
      </c>
      <c r="X569">
        <v>1106</v>
      </c>
      <c r="Y569">
        <v>7</v>
      </c>
      <c r="Z569" t="s">
        <v>3484</v>
      </c>
      <c r="AA569" t="s">
        <v>4083</v>
      </c>
      <c r="AB569" t="s">
        <v>7159</v>
      </c>
      <c r="AC569">
        <v>26</v>
      </c>
    </row>
    <row r="570" spans="1:29" x14ac:dyDescent="0.25">
      <c r="A570" t="s">
        <v>40</v>
      </c>
      <c r="B570">
        <v>2025047</v>
      </c>
      <c r="C570" t="s">
        <v>86</v>
      </c>
      <c r="D570">
        <v>3</v>
      </c>
      <c r="E570" t="s">
        <v>88</v>
      </c>
      <c r="F570">
        <v>1600</v>
      </c>
      <c r="G570" t="s">
        <v>98</v>
      </c>
      <c r="H570" t="s">
        <v>145</v>
      </c>
      <c r="I570" t="s">
        <v>446</v>
      </c>
      <c r="J570" t="s">
        <v>451</v>
      </c>
      <c r="K570">
        <v>24.86</v>
      </c>
      <c r="L570">
        <v>47.59</v>
      </c>
      <c r="M570" t="s">
        <v>521</v>
      </c>
      <c r="N570" t="s">
        <v>817</v>
      </c>
      <c r="Q570">
        <v>4</v>
      </c>
      <c r="R570">
        <v>12</v>
      </c>
      <c r="S570" t="s">
        <v>1262</v>
      </c>
      <c r="T570" t="s">
        <v>2449</v>
      </c>
      <c r="U570" t="s">
        <v>3398</v>
      </c>
      <c r="V570" t="s">
        <v>3448</v>
      </c>
      <c r="W570">
        <v>122</v>
      </c>
      <c r="X570">
        <v>1075</v>
      </c>
      <c r="Y570">
        <v>4</v>
      </c>
      <c r="Z570" t="s">
        <v>3485</v>
      </c>
      <c r="AA570" t="s">
        <v>4084</v>
      </c>
      <c r="AB570" t="s">
        <v>7160</v>
      </c>
      <c r="AC570">
        <v>21</v>
      </c>
    </row>
    <row r="571" spans="1:29" x14ac:dyDescent="0.25">
      <c r="A571" t="s">
        <v>40</v>
      </c>
      <c r="B571">
        <v>2025047</v>
      </c>
      <c r="C571" t="s">
        <v>86</v>
      </c>
      <c r="D571">
        <v>3</v>
      </c>
      <c r="E571" t="s">
        <v>88</v>
      </c>
      <c r="F571">
        <v>1600</v>
      </c>
      <c r="G571" t="s">
        <v>98</v>
      </c>
      <c r="H571" t="s">
        <v>145</v>
      </c>
      <c r="I571" t="s">
        <v>446</v>
      </c>
      <c r="J571" t="s">
        <v>451</v>
      </c>
      <c r="K571">
        <v>24.86</v>
      </c>
      <c r="L571">
        <v>47.59</v>
      </c>
      <c r="M571" t="s">
        <v>521</v>
      </c>
      <c r="N571" t="s">
        <v>817</v>
      </c>
      <c r="Q571">
        <v>5</v>
      </c>
      <c r="R571">
        <v>6</v>
      </c>
      <c r="S571" t="s">
        <v>1041</v>
      </c>
      <c r="T571" t="s">
        <v>2228</v>
      </c>
      <c r="U571" t="s">
        <v>3400</v>
      </c>
      <c r="V571" t="s">
        <v>3450</v>
      </c>
      <c r="W571">
        <v>128</v>
      </c>
      <c r="X571">
        <v>1198</v>
      </c>
      <c r="Y571">
        <v>12</v>
      </c>
      <c r="Z571" t="s">
        <v>3515</v>
      </c>
      <c r="AA571" t="s">
        <v>4085</v>
      </c>
      <c r="AB571" t="s">
        <v>7161</v>
      </c>
      <c r="AC571">
        <v>5.7</v>
      </c>
    </row>
    <row r="572" spans="1:29" x14ac:dyDescent="0.25">
      <c r="A572" t="s">
        <v>40</v>
      </c>
      <c r="B572">
        <v>2025047</v>
      </c>
      <c r="C572" t="s">
        <v>86</v>
      </c>
      <c r="D572">
        <v>3</v>
      </c>
      <c r="E572" t="s">
        <v>88</v>
      </c>
      <c r="F572">
        <v>1600</v>
      </c>
      <c r="G572" t="s">
        <v>98</v>
      </c>
      <c r="H572" t="s">
        <v>145</v>
      </c>
      <c r="I572" t="s">
        <v>446</v>
      </c>
      <c r="J572" t="s">
        <v>451</v>
      </c>
      <c r="K572">
        <v>24.86</v>
      </c>
      <c r="L572">
        <v>47.59</v>
      </c>
      <c r="M572" t="s">
        <v>521</v>
      </c>
      <c r="N572" t="s">
        <v>817</v>
      </c>
      <c r="Q572">
        <v>6</v>
      </c>
      <c r="R572">
        <v>10</v>
      </c>
      <c r="S572" t="s">
        <v>1038</v>
      </c>
      <c r="T572" t="s">
        <v>2225</v>
      </c>
      <c r="U572" t="s">
        <v>3412</v>
      </c>
      <c r="V572" t="s">
        <v>3445</v>
      </c>
      <c r="W572">
        <v>123</v>
      </c>
      <c r="X572">
        <v>1007</v>
      </c>
      <c r="Y572">
        <v>13</v>
      </c>
      <c r="Z572" t="s">
        <v>3498</v>
      </c>
      <c r="AA572" t="s">
        <v>3622</v>
      </c>
      <c r="AB572" t="s">
        <v>7162</v>
      </c>
      <c r="AC572">
        <v>5.4</v>
      </c>
    </row>
    <row r="573" spans="1:29" x14ac:dyDescent="0.25">
      <c r="A573" t="s">
        <v>40</v>
      </c>
      <c r="B573">
        <v>2025047</v>
      </c>
      <c r="C573" t="s">
        <v>86</v>
      </c>
      <c r="D573">
        <v>3</v>
      </c>
      <c r="E573" t="s">
        <v>88</v>
      </c>
      <c r="F573">
        <v>1600</v>
      </c>
      <c r="G573" t="s">
        <v>98</v>
      </c>
      <c r="H573" t="s">
        <v>145</v>
      </c>
      <c r="I573" t="s">
        <v>446</v>
      </c>
      <c r="J573" t="s">
        <v>451</v>
      </c>
      <c r="K573">
        <v>24.86</v>
      </c>
      <c r="L573">
        <v>47.59</v>
      </c>
      <c r="M573" t="s">
        <v>521</v>
      </c>
      <c r="N573" t="s">
        <v>817</v>
      </c>
      <c r="Q573">
        <v>7</v>
      </c>
      <c r="R573">
        <v>8</v>
      </c>
      <c r="S573" t="s">
        <v>1045</v>
      </c>
      <c r="T573" t="s">
        <v>2232</v>
      </c>
      <c r="U573" t="s">
        <v>3415</v>
      </c>
      <c r="V573" t="s">
        <v>3444</v>
      </c>
      <c r="W573">
        <v>126</v>
      </c>
      <c r="X573">
        <v>1041</v>
      </c>
      <c r="Y573">
        <v>2</v>
      </c>
      <c r="Z573" t="s">
        <v>3491</v>
      </c>
      <c r="AA573" t="s">
        <v>4086</v>
      </c>
      <c r="AB573" t="s">
        <v>7163</v>
      </c>
      <c r="AC573">
        <v>6.6</v>
      </c>
    </row>
    <row r="574" spans="1:29" x14ac:dyDescent="0.25">
      <c r="A574" t="s">
        <v>40</v>
      </c>
      <c r="B574">
        <v>2025047</v>
      </c>
      <c r="C574" t="s">
        <v>86</v>
      </c>
      <c r="D574">
        <v>3</v>
      </c>
      <c r="E574" t="s">
        <v>88</v>
      </c>
      <c r="F574">
        <v>1600</v>
      </c>
      <c r="G574" t="s">
        <v>98</v>
      </c>
      <c r="H574" t="s">
        <v>145</v>
      </c>
      <c r="I574" t="s">
        <v>446</v>
      </c>
      <c r="J574" t="s">
        <v>451</v>
      </c>
      <c r="K574">
        <v>24.86</v>
      </c>
      <c r="L574">
        <v>47.59</v>
      </c>
      <c r="M574" t="s">
        <v>521</v>
      </c>
      <c r="N574" t="s">
        <v>817</v>
      </c>
      <c r="Q574">
        <v>8</v>
      </c>
      <c r="R574">
        <v>9</v>
      </c>
      <c r="S574" t="s">
        <v>1040</v>
      </c>
      <c r="T574" t="s">
        <v>2227</v>
      </c>
      <c r="U574" t="s">
        <v>3401</v>
      </c>
      <c r="V574" t="s">
        <v>3454</v>
      </c>
      <c r="W574">
        <v>125</v>
      </c>
      <c r="X574">
        <v>1050</v>
      </c>
      <c r="Y574">
        <v>9</v>
      </c>
      <c r="Z574" t="s">
        <v>3508</v>
      </c>
      <c r="AA574" t="s">
        <v>4087</v>
      </c>
      <c r="AB574" t="s">
        <v>7164</v>
      </c>
      <c r="AC574">
        <v>28</v>
      </c>
    </row>
    <row r="575" spans="1:29" x14ac:dyDescent="0.25">
      <c r="A575" t="s">
        <v>40</v>
      </c>
      <c r="B575">
        <v>2025047</v>
      </c>
      <c r="C575" t="s">
        <v>86</v>
      </c>
      <c r="D575">
        <v>3</v>
      </c>
      <c r="E575" t="s">
        <v>88</v>
      </c>
      <c r="F575">
        <v>1600</v>
      </c>
      <c r="G575" t="s">
        <v>98</v>
      </c>
      <c r="H575" t="s">
        <v>145</v>
      </c>
      <c r="I575" t="s">
        <v>446</v>
      </c>
      <c r="J575" t="s">
        <v>451</v>
      </c>
      <c r="K575">
        <v>24.86</v>
      </c>
      <c r="L575">
        <v>47.59</v>
      </c>
      <c r="M575" t="s">
        <v>521</v>
      </c>
      <c r="N575" t="s">
        <v>817</v>
      </c>
      <c r="Q575">
        <v>9</v>
      </c>
      <c r="R575">
        <v>2</v>
      </c>
      <c r="S575" t="s">
        <v>1043</v>
      </c>
      <c r="T575" t="s">
        <v>2230</v>
      </c>
      <c r="U575" t="s">
        <v>3413</v>
      </c>
      <c r="V575" t="s">
        <v>3456</v>
      </c>
      <c r="W575">
        <v>130</v>
      </c>
      <c r="X575">
        <v>1117</v>
      </c>
      <c r="Y575">
        <v>11</v>
      </c>
      <c r="Z575" t="s">
        <v>3486</v>
      </c>
      <c r="AA575" t="s">
        <v>4088</v>
      </c>
      <c r="AB575" t="s">
        <v>7165</v>
      </c>
      <c r="AC575">
        <v>39</v>
      </c>
    </row>
    <row r="576" spans="1:29" x14ac:dyDescent="0.25">
      <c r="A576" t="s">
        <v>40</v>
      </c>
      <c r="B576">
        <v>2025047</v>
      </c>
      <c r="C576" t="s">
        <v>86</v>
      </c>
      <c r="D576">
        <v>3</v>
      </c>
      <c r="E576" t="s">
        <v>88</v>
      </c>
      <c r="F576">
        <v>1600</v>
      </c>
      <c r="G576" t="s">
        <v>98</v>
      </c>
      <c r="H576" t="s">
        <v>145</v>
      </c>
      <c r="I576" t="s">
        <v>446</v>
      </c>
      <c r="J576" t="s">
        <v>451</v>
      </c>
      <c r="K576">
        <v>24.86</v>
      </c>
      <c r="L576">
        <v>47.59</v>
      </c>
      <c r="M576" t="s">
        <v>521</v>
      </c>
      <c r="N576" t="s">
        <v>817</v>
      </c>
      <c r="Q576">
        <v>10</v>
      </c>
      <c r="R576">
        <v>1</v>
      </c>
      <c r="S576" t="s">
        <v>1194</v>
      </c>
      <c r="T576" t="s">
        <v>2381</v>
      </c>
      <c r="U576" t="s">
        <v>3404</v>
      </c>
      <c r="V576" t="s">
        <v>3443</v>
      </c>
      <c r="W576">
        <v>135</v>
      </c>
      <c r="X576">
        <v>1062</v>
      </c>
      <c r="Y576">
        <v>1</v>
      </c>
      <c r="Z576" t="s">
        <v>3487</v>
      </c>
      <c r="AA576" t="s">
        <v>4019</v>
      </c>
      <c r="AB576" t="s">
        <v>7166</v>
      </c>
      <c r="AC576">
        <v>7.6</v>
      </c>
    </row>
    <row r="577" spans="1:29" x14ac:dyDescent="0.25">
      <c r="A577" t="s">
        <v>40</v>
      </c>
      <c r="B577">
        <v>2025047</v>
      </c>
      <c r="C577" t="s">
        <v>86</v>
      </c>
      <c r="D577">
        <v>3</v>
      </c>
      <c r="E577" t="s">
        <v>88</v>
      </c>
      <c r="F577">
        <v>1600</v>
      </c>
      <c r="G577" t="s">
        <v>98</v>
      </c>
      <c r="H577" t="s">
        <v>145</v>
      </c>
      <c r="I577" t="s">
        <v>446</v>
      </c>
      <c r="J577" t="s">
        <v>451</v>
      </c>
      <c r="K577">
        <v>24.86</v>
      </c>
      <c r="L577">
        <v>47.59</v>
      </c>
      <c r="M577" t="s">
        <v>521</v>
      </c>
      <c r="N577" t="s">
        <v>817</v>
      </c>
      <c r="Q577">
        <v>11</v>
      </c>
      <c r="R577">
        <v>4</v>
      </c>
      <c r="S577" t="s">
        <v>1046</v>
      </c>
      <c r="T577" t="s">
        <v>2233</v>
      </c>
      <c r="U577" t="s">
        <v>3414</v>
      </c>
      <c r="V577" t="s">
        <v>3451</v>
      </c>
      <c r="W577">
        <v>129</v>
      </c>
      <c r="X577">
        <v>1046</v>
      </c>
      <c r="Y577">
        <v>8</v>
      </c>
      <c r="Z577" t="s">
        <v>3487</v>
      </c>
      <c r="AA577" t="s">
        <v>4089</v>
      </c>
      <c r="AB577" t="s">
        <v>7167</v>
      </c>
      <c r="AC577">
        <v>25</v>
      </c>
    </row>
    <row r="578" spans="1:29" x14ac:dyDescent="0.25">
      <c r="A578" t="s">
        <v>40</v>
      </c>
      <c r="B578">
        <v>2025047</v>
      </c>
      <c r="C578" t="s">
        <v>86</v>
      </c>
      <c r="D578">
        <v>3</v>
      </c>
      <c r="E578" t="s">
        <v>88</v>
      </c>
      <c r="F578">
        <v>1600</v>
      </c>
      <c r="G578" t="s">
        <v>98</v>
      </c>
      <c r="H578" t="s">
        <v>145</v>
      </c>
      <c r="I578" t="s">
        <v>446</v>
      </c>
      <c r="J578" t="s">
        <v>451</v>
      </c>
      <c r="K578">
        <v>24.86</v>
      </c>
      <c r="L578">
        <v>47.59</v>
      </c>
      <c r="M578" t="s">
        <v>521</v>
      </c>
      <c r="N578" t="s">
        <v>817</v>
      </c>
      <c r="Q578">
        <v>12</v>
      </c>
      <c r="R578">
        <v>13</v>
      </c>
      <c r="S578" t="s">
        <v>1524</v>
      </c>
      <c r="T578" t="s">
        <v>2711</v>
      </c>
      <c r="U578" t="s">
        <v>3409</v>
      </c>
      <c r="V578" t="s">
        <v>3455</v>
      </c>
      <c r="W578">
        <v>120</v>
      </c>
      <c r="X578">
        <v>1106</v>
      </c>
      <c r="Y578">
        <v>5</v>
      </c>
      <c r="Z578" t="s">
        <v>3516</v>
      </c>
      <c r="AA578" t="s">
        <v>4090</v>
      </c>
      <c r="AB578" t="s">
        <v>6843</v>
      </c>
      <c r="AC578">
        <v>48</v>
      </c>
    </row>
    <row r="579" spans="1:29" x14ac:dyDescent="0.25">
      <c r="A579" t="s">
        <v>40</v>
      </c>
      <c r="B579">
        <v>2025047</v>
      </c>
      <c r="C579" t="s">
        <v>86</v>
      </c>
      <c r="D579">
        <v>3</v>
      </c>
      <c r="E579" t="s">
        <v>88</v>
      </c>
      <c r="F579">
        <v>1600</v>
      </c>
      <c r="G579" t="s">
        <v>98</v>
      </c>
      <c r="H579" t="s">
        <v>145</v>
      </c>
      <c r="I579" t="s">
        <v>446</v>
      </c>
      <c r="J579" t="s">
        <v>451</v>
      </c>
      <c r="K579">
        <v>24.86</v>
      </c>
      <c r="L579">
        <v>47.59</v>
      </c>
      <c r="M579" t="s">
        <v>521</v>
      </c>
      <c r="N579" t="s">
        <v>817</v>
      </c>
      <c r="Q579">
        <v>13</v>
      </c>
      <c r="R579">
        <v>7</v>
      </c>
      <c r="S579" t="s">
        <v>1525</v>
      </c>
      <c r="T579" t="s">
        <v>2712</v>
      </c>
      <c r="U579" t="s">
        <v>3410</v>
      </c>
      <c r="V579" t="s">
        <v>3459</v>
      </c>
      <c r="W579">
        <v>126</v>
      </c>
      <c r="X579">
        <v>1130</v>
      </c>
      <c r="Y579">
        <v>10</v>
      </c>
      <c r="Z579" t="s">
        <v>3549</v>
      </c>
      <c r="AA579" t="s">
        <v>4091</v>
      </c>
      <c r="AB579" t="s">
        <v>7168</v>
      </c>
      <c r="AC579">
        <v>88</v>
      </c>
    </row>
    <row r="580" spans="1:29" x14ac:dyDescent="0.25">
      <c r="A580" t="s">
        <v>40</v>
      </c>
      <c r="B580">
        <v>2025047</v>
      </c>
      <c r="C580" t="s">
        <v>86</v>
      </c>
      <c r="D580">
        <v>3</v>
      </c>
      <c r="E580" t="s">
        <v>88</v>
      </c>
      <c r="F580">
        <v>1600</v>
      </c>
      <c r="G580" t="s">
        <v>98</v>
      </c>
      <c r="H580" t="s">
        <v>145</v>
      </c>
      <c r="I580" t="s">
        <v>446</v>
      </c>
      <c r="J580" t="s">
        <v>451</v>
      </c>
      <c r="K580">
        <v>24.86</v>
      </c>
      <c r="L580">
        <v>47.59</v>
      </c>
      <c r="M580" t="s">
        <v>521</v>
      </c>
      <c r="N580" t="s">
        <v>817</v>
      </c>
      <c r="Q580">
        <v>14</v>
      </c>
      <c r="R580">
        <v>5</v>
      </c>
      <c r="S580" t="s">
        <v>1036</v>
      </c>
      <c r="T580" t="s">
        <v>2223</v>
      </c>
      <c r="U580" t="s">
        <v>3408</v>
      </c>
      <c r="V580" t="s">
        <v>3453</v>
      </c>
      <c r="W580">
        <v>128</v>
      </c>
      <c r="X580">
        <v>1086</v>
      </c>
      <c r="Y580">
        <v>6</v>
      </c>
      <c r="Z580" t="s">
        <v>3550</v>
      </c>
      <c r="AA580" t="s">
        <v>4092</v>
      </c>
      <c r="AB580" t="s">
        <v>7169</v>
      </c>
      <c r="AC580">
        <v>106</v>
      </c>
    </row>
    <row r="581" spans="1:29" x14ac:dyDescent="0.25">
      <c r="A581" t="s">
        <v>40</v>
      </c>
      <c r="B581">
        <v>2025048</v>
      </c>
      <c r="C581" t="s">
        <v>86</v>
      </c>
      <c r="D581">
        <v>4</v>
      </c>
      <c r="E581" t="s">
        <v>90</v>
      </c>
      <c r="F581">
        <v>1200</v>
      </c>
      <c r="G581" t="s">
        <v>98</v>
      </c>
      <c r="H581" t="s">
        <v>146</v>
      </c>
      <c r="I581" t="s">
        <v>447</v>
      </c>
      <c r="K581">
        <v>23.14</v>
      </c>
      <c r="L581">
        <v>44.95</v>
      </c>
      <c r="M581" t="s">
        <v>522</v>
      </c>
      <c r="Q581">
        <v>1</v>
      </c>
      <c r="R581">
        <v>1</v>
      </c>
      <c r="S581" t="s">
        <v>1526</v>
      </c>
      <c r="T581" t="s">
        <v>2713</v>
      </c>
      <c r="U581" t="s">
        <v>3411</v>
      </c>
      <c r="V581" t="s">
        <v>3459</v>
      </c>
      <c r="W581">
        <v>135</v>
      </c>
      <c r="X581">
        <v>1162</v>
      </c>
      <c r="Y581">
        <v>5</v>
      </c>
      <c r="Z581" t="s">
        <v>3478</v>
      </c>
      <c r="AA581" t="s">
        <v>4093</v>
      </c>
      <c r="AB581" t="s">
        <v>522</v>
      </c>
      <c r="AC581">
        <v>2.2000000000000002</v>
      </c>
    </row>
    <row r="582" spans="1:29" x14ac:dyDescent="0.25">
      <c r="A582" t="s">
        <v>40</v>
      </c>
      <c r="B582">
        <v>2025048</v>
      </c>
      <c r="C582" t="s">
        <v>86</v>
      </c>
      <c r="D582">
        <v>4</v>
      </c>
      <c r="E582" t="s">
        <v>90</v>
      </c>
      <c r="F582">
        <v>1200</v>
      </c>
      <c r="G582" t="s">
        <v>98</v>
      </c>
      <c r="H582" t="s">
        <v>146</v>
      </c>
      <c r="I582" t="s">
        <v>447</v>
      </c>
      <c r="K582">
        <v>23.14</v>
      </c>
      <c r="L582">
        <v>44.95</v>
      </c>
      <c r="M582" t="s">
        <v>522</v>
      </c>
      <c r="Q582">
        <v>2</v>
      </c>
      <c r="R582">
        <v>2</v>
      </c>
      <c r="S582" t="s">
        <v>1196</v>
      </c>
      <c r="T582" t="s">
        <v>2383</v>
      </c>
      <c r="U582" t="s">
        <v>3413</v>
      </c>
      <c r="V582" t="s">
        <v>3456</v>
      </c>
      <c r="W582">
        <v>132</v>
      </c>
      <c r="X582">
        <v>1144</v>
      </c>
      <c r="Y582">
        <v>9</v>
      </c>
      <c r="Z582" t="s">
        <v>3505</v>
      </c>
      <c r="AA582" t="s">
        <v>4094</v>
      </c>
      <c r="AB582" t="s">
        <v>556</v>
      </c>
      <c r="AC582">
        <v>9.8000000000000007</v>
      </c>
    </row>
    <row r="583" spans="1:29" x14ac:dyDescent="0.25">
      <c r="A583" t="s">
        <v>40</v>
      </c>
      <c r="B583">
        <v>2025048</v>
      </c>
      <c r="C583" t="s">
        <v>86</v>
      </c>
      <c r="D583">
        <v>4</v>
      </c>
      <c r="E583" t="s">
        <v>90</v>
      </c>
      <c r="F583">
        <v>1200</v>
      </c>
      <c r="G583" t="s">
        <v>98</v>
      </c>
      <c r="H583" t="s">
        <v>146</v>
      </c>
      <c r="I583" t="s">
        <v>447</v>
      </c>
      <c r="K583">
        <v>23.14</v>
      </c>
      <c r="L583">
        <v>44.95</v>
      </c>
      <c r="M583" t="s">
        <v>522</v>
      </c>
      <c r="Q583">
        <v>3</v>
      </c>
      <c r="R583">
        <v>8</v>
      </c>
      <c r="S583" t="s">
        <v>1271</v>
      </c>
      <c r="T583" t="s">
        <v>2458</v>
      </c>
      <c r="U583" t="s">
        <v>3416</v>
      </c>
      <c r="V583" t="s">
        <v>3445</v>
      </c>
      <c r="W583">
        <v>126</v>
      </c>
      <c r="X583">
        <v>1186</v>
      </c>
      <c r="Y583">
        <v>6</v>
      </c>
      <c r="Z583" t="s">
        <v>3518</v>
      </c>
      <c r="AA583" t="s">
        <v>4075</v>
      </c>
      <c r="AB583" t="s">
        <v>653</v>
      </c>
      <c r="AC583">
        <v>5.7</v>
      </c>
    </row>
    <row r="584" spans="1:29" x14ac:dyDescent="0.25">
      <c r="A584" t="s">
        <v>40</v>
      </c>
      <c r="B584">
        <v>2025048</v>
      </c>
      <c r="C584" t="s">
        <v>86</v>
      </c>
      <c r="D584">
        <v>4</v>
      </c>
      <c r="E584" t="s">
        <v>90</v>
      </c>
      <c r="F584">
        <v>1200</v>
      </c>
      <c r="G584" t="s">
        <v>98</v>
      </c>
      <c r="H584" t="s">
        <v>146</v>
      </c>
      <c r="I584" t="s">
        <v>447</v>
      </c>
      <c r="K584">
        <v>23.14</v>
      </c>
      <c r="L584">
        <v>44.95</v>
      </c>
      <c r="M584" t="s">
        <v>522</v>
      </c>
      <c r="Q584">
        <v>4</v>
      </c>
      <c r="R584">
        <v>12</v>
      </c>
      <c r="S584" t="s">
        <v>1275</v>
      </c>
      <c r="T584" t="s">
        <v>2462</v>
      </c>
      <c r="U584" t="s">
        <v>3398</v>
      </c>
      <c r="V584" t="s">
        <v>3444</v>
      </c>
      <c r="W584">
        <v>120</v>
      </c>
      <c r="X584">
        <v>1078</v>
      </c>
      <c r="Y584">
        <v>1</v>
      </c>
      <c r="Z584" t="s">
        <v>3481</v>
      </c>
      <c r="AA584" t="s">
        <v>4067</v>
      </c>
      <c r="AB584" t="s">
        <v>609</v>
      </c>
      <c r="AC584">
        <v>14</v>
      </c>
    </row>
    <row r="585" spans="1:29" x14ac:dyDescent="0.25">
      <c r="A585" t="s">
        <v>40</v>
      </c>
      <c r="B585">
        <v>2025048</v>
      </c>
      <c r="C585" t="s">
        <v>86</v>
      </c>
      <c r="D585">
        <v>4</v>
      </c>
      <c r="E585" t="s">
        <v>90</v>
      </c>
      <c r="F585">
        <v>1200</v>
      </c>
      <c r="G585" t="s">
        <v>98</v>
      </c>
      <c r="H585" t="s">
        <v>146</v>
      </c>
      <c r="I585" t="s">
        <v>447</v>
      </c>
      <c r="K585">
        <v>23.14</v>
      </c>
      <c r="L585">
        <v>44.95</v>
      </c>
      <c r="M585" t="s">
        <v>522</v>
      </c>
      <c r="Q585">
        <v>5</v>
      </c>
      <c r="R585">
        <v>6</v>
      </c>
      <c r="S585" t="s">
        <v>1527</v>
      </c>
      <c r="T585" t="s">
        <v>2714</v>
      </c>
      <c r="U585" t="s">
        <v>3419</v>
      </c>
      <c r="V585" t="s">
        <v>3455</v>
      </c>
      <c r="W585">
        <v>127</v>
      </c>
      <c r="X585">
        <v>1095</v>
      </c>
      <c r="Y585">
        <v>7</v>
      </c>
      <c r="Z585" t="s">
        <v>3524</v>
      </c>
      <c r="AA585" t="s">
        <v>3707</v>
      </c>
      <c r="AB585" t="s">
        <v>681</v>
      </c>
      <c r="AC585">
        <v>18</v>
      </c>
    </row>
    <row r="586" spans="1:29" x14ac:dyDescent="0.25">
      <c r="A586" t="s">
        <v>40</v>
      </c>
      <c r="B586">
        <v>2025048</v>
      </c>
      <c r="C586" t="s">
        <v>86</v>
      </c>
      <c r="D586">
        <v>4</v>
      </c>
      <c r="E586" t="s">
        <v>90</v>
      </c>
      <c r="F586">
        <v>1200</v>
      </c>
      <c r="G586" t="s">
        <v>98</v>
      </c>
      <c r="H586" t="s">
        <v>146</v>
      </c>
      <c r="I586" t="s">
        <v>447</v>
      </c>
      <c r="K586">
        <v>23.14</v>
      </c>
      <c r="L586">
        <v>44.95</v>
      </c>
      <c r="M586" t="s">
        <v>522</v>
      </c>
      <c r="Q586">
        <v>6</v>
      </c>
      <c r="R586">
        <v>10</v>
      </c>
      <c r="S586" t="s">
        <v>1528</v>
      </c>
      <c r="T586" t="s">
        <v>2715</v>
      </c>
      <c r="U586" t="s">
        <v>3399</v>
      </c>
      <c r="V586" t="s">
        <v>3451</v>
      </c>
      <c r="W586">
        <v>124</v>
      </c>
      <c r="X586">
        <v>1095</v>
      </c>
      <c r="Y586">
        <v>8</v>
      </c>
      <c r="Z586" t="s">
        <v>3496</v>
      </c>
      <c r="AA586" t="s">
        <v>4095</v>
      </c>
      <c r="AB586" t="s">
        <v>701</v>
      </c>
      <c r="AC586">
        <v>11</v>
      </c>
    </row>
    <row r="587" spans="1:29" x14ac:dyDescent="0.25">
      <c r="A587" t="s">
        <v>40</v>
      </c>
      <c r="B587">
        <v>2025048</v>
      </c>
      <c r="C587" t="s">
        <v>86</v>
      </c>
      <c r="D587">
        <v>4</v>
      </c>
      <c r="E587" t="s">
        <v>90</v>
      </c>
      <c r="F587">
        <v>1200</v>
      </c>
      <c r="G587" t="s">
        <v>98</v>
      </c>
      <c r="H587" t="s">
        <v>146</v>
      </c>
      <c r="I587" t="s">
        <v>447</v>
      </c>
      <c r="K587">
        <v>23.14</v>
      </c>
      <c r="L587">
        <v>44.95</v>
      </c>
      <c r="M587" t="s">
        <v>522</v>
      </c>
      <c r="Q587">
        <v>7</v>
      </c>
      <c r="R587">
        <v>4</v>
      </c>
      <c r="S587" t="s">
        <v>1272</v>
      </c>
      <c r="T587" t="s">
        <v>2459</v>
      </c>
      <c r="U587" t="s">
        <v>3404</v>
      </c>
      <c r="V587" t="s">
        <v>3443</v>
      </c>
      <c r="W587">
        <v>130</v>
      </c>
      <c r="X587">
        <v>1124</v>
      </c>
      <c r="Y587">
        <v>2</v>
      </c>
      <c r="Z587" t="s">
        <v>3515</v>
      </c>
      <c r="AA587" t="s">
        <v>4096</v>
      </c>
      <c r="AB587" t="s">
        <v>698</v>
      </c>
      <c r="AC587">
        <v>8.4</v>
      </c>
    </row>
    <row r="588" spans="1:29" x14ac:dyDescent="0.25">
      <c r="A588" t="s">
        <v>40</v>
      </c>
      <c r="B588">
        <v>2025048</v>
      </c>
      <c r="C588" t="s">
        <v>86</v>
      </c>
      <c r="D588">
        <v>4</v>
      </c>
      <c r="E588" t="s">
        <v>90</v>
      </c>
      <c r="F588">
        <v>1200</v>
      </c>
      <c r="G588" t="s">
        <v>98</v>
      </c>
      <c r="H588" t="s">
        <v>146</v>
      </c>
      <c r="I588" t="s">
        <v>447</v>
      </c>
      <c r="K588">
        <v>23.14</v>
      </c>
      <c r="L588">
        <v>44.95</v>
      </c>
      <c r="M588" t="s">
        <v>522</v>
      </c>
      <c r="Q588">
        <v>8</v>
      </c>
      <c r="R588">
        <v>7</v>
      </c>
      <c r="S588" t="s">
        <v>1529</v>
      </c>
      <c r="T588" t="s">
        <v>2716</v>
      </c>
      <c r="U588" t="s">
        <v>3417</v>
      </c>
      <c r="V588" t="s">
        <v>3453</v>
      </c>
      <c r="W588">
        <v>128</v>
      </c>
      <c r="X588">
        <v>1025</v>
      </c>
      <c r="Y588">
        <v>3</v>
      </c>
      <c r="Z588" t="s">
        <v>3507</v>
      </c>
      <c r="AA588" t="s">
        <v>3687</v>
      </c>
      <c r="AB588" t="s">
        <v>6838</v>
      </c>
      <c r="AC588">
        <v>40</v>
      </c>
    </row>
    <row r="589" spans="1:29" x14ac:dyDescent="0.25">
      <c r="A589" t="s">
        <v>40</v>
      </c>
      <c r="B589">
        <v>2025048</v>
      </c>
      <c r="C589" t="s">
        <v>86</v>
      </c>
      <c r="D589">
        <v>4</v>
      </c>
      <c r="E589" t="s">
        <v>90</v>
      </c>
      <c r="F589">
        <v>1200</v>
      </c>
      <c r="G589" t="s">
        <v>98</v>
      </c>
      <c r="H589" t="s">
        <v>146</v>
      </c>
      <c r="I589" t="s">
        <v>447</v>
      </c>
      <c r="K589">
        <v>23.14</v>
      </c>
      <c r="L589">
        <v>44.95</v>
      </c>
      <c r="M589" t="s">
        <v>522</v>
      </c>
      <c r="Q589">
        <v>9</v>
      </c>
      <c r="R589">
        <v>3</v>
      </c>
      <c r="S589" t="s">
        <v>1530</v>
      </c>
      <c r="T589" t="s">
        <v>2717</v>
      </c>
      <c r="U589" t="s">
        <v>3403</v>
      </c>
      <c r="V589" t="s">
        <v>3457</v>
      </c>
      <c r="W589">
        <v>131</v>
      </c>
      <c r="X589">
        <v>1264</v>
      </c>
      <c r="Y589">
        <v>10</v>
      </c>
      <c r="Z589" t="s">
        <v>3486</v>
      </c>
      <c r="AA589" t="s">
        <v>4097</v>
      </c>
      <c r="AB589" t="s">
        <v>7140</v>
      </c>
      <c r="AC589">
        <v>28</v>
      </c>
    </row>
    <row r="590" spans="1:29" x14ac:dyDescent="0.25">
      <c r="A590" t="s">
        <v>40</v>
      </c>
      <c r="B590">
        <v>2025048</v>
      </c>
      <c r="C590" t="s">
        <v>86</v>
      </c>
      <c r="D590">
        <v>4</v>
      </c>
      <c r="E590" t="s">
        <v>90</v>
      </c>
      <c r="F590">
        <v>1200</v>
      </c>
      <c r="G590" t="s">
        <v>98</v>
      </c>
      <c r="H590" t="s">
        <v>146</v>
      </c>
      <c r="I590" t="s">
        <v>447</v>
      </c>
      <c r="K590">
        <v>23.14</v>
      </c>
      <c r="L590">
        <v>44.95</v>
      </c>
      <c r="M590" t="s">
        <v>522</v>
      </c>
      <c r="Q590">
        <v>10</v>
      </c>
      <c r="R590">
        <v>11</v>
      </c>
      <c r="S590" t="s">
        <v>1187</v>
      </c>
      <c r="T590" t="s">
        <v>2374</v>
      </c>
      <c r="U590" t="s">
        <v>3410</v>
      </c>
      <c r="V590" t="s">
        <v>3450</v>
      </c>
      <c r="W590">
        <v>124</v>
      </c>
      <c r="X590">
        <v>1230</v>
      </c>
      <c r="Y590">
        <v>4</v>
      </c>
      <c r="Z590" t="s">
        <v>3528</v>
      </c>
      <c r="AA590" t="s">
        <v>4098</v>
      </c>
      <c r="AB590" t="s">
        <v>7170</v>
      </c>
      <c r="AC590">
        <v>127</v>
      </c>
    </row>
    <row r="591" spans="1:29" x14ac:dyDescent="0.25">
      <c r="A591" t="s">
        <v>40</v>
      </c>
      <c r="B591">
        <v>2025048</v>
      </c>
      <c r="C591" t="s">
        <v>86</v>
      </c>
      <c r="D591">
        <v>4</v>
      </c>
      <c r="E591" t="s">
        <v>90</v>
      </c>
      <c r="F591">
        <v>1200</v>
      </c>
      <c r="G591" t="s">
        <v>98</v>
      </c>
      <c r="H591" t="s">
        <v>146</v>
      </c>
      <c r="I591" t="s">
        <v>447</v>
      </c>
      <c r="K591">
        <v>23.14</v>
      </c>
      <c r="L591">
        <v>44.95</v>
      </c>
      <c r="M591" t="s">
        <v>522</v>
      </c>
      <c r="Q591">
        <v>11</v>
      </c>
      <c r="R591">
        <v>5</v>
      </c>
      <c r="S591" t="s">
        <v>1278</v>
      </c>
      <c r="T591" t="s">
        <v>2465</v>
      </c>
      <c r="U591" t="s">
        <v>3401</v>
      </c>
      <c r="V591" t="s">
        <v>3460</v>
      </c>
      <c r="W591">
        <v>130</v>
      </c>
      <c r="X591">
        <v>1059</v>
      </c>
      <c r="Y591">
        <v>11</v>
      </c>
      <c r="Z591" t="s">
        <v>3535</v>
      </c>
      <c r="AA591" t="s">
        <v>3798</v>
      </c>
      <c r="AB591" t="s">
        <v>7094</v>
      </c>
      <c r="AC591">
        <v>126</v>
      </c>
    </row>
    <row r="592" spans="1:29" x14ac:dyDescent="0.25">
      <c r="A592" t="s">
        <v>40</v>
      </c>
      <c r="B592">
        <v>2025048</v>
      </c>
      <c r="C592" t="s">
        <v>86</v>
      </c>
      <c r="D592">
        <v>4</v>
      </c>
      <c r="E592" t="s">
        <v>90</v>
      </c>
      <c r="F592">
        <v>1200</v>
      </c>
      <c r="G592" t="s">
        <v>98</v>
      </c>
      <c r="H592" t="s">
        <v>146</v>
      </c>
      <c r="I592" t="s">
        <v>447</v>
      </c>
      <c r="K592">
        <v>23.14</v>
      </c>
      <c r="L592">
        <v>44.95</v>
      </c>
      <c r="M592" t="s">
        <v>522</v>
      </c>
      <c r="Q592">
        <v>12</v>
      </c>
      <c r="R592">
        <v>9</v>
      </c>
      <c r="S592" t="s">
        <v>1274</v>
      </c>
      <c r="T592" t="s">
        <v>2461</v>
      </c>
      <c r="U592" t="s">
        <v>3405</v>
      </c>
      <c r="V592" t="s">
        <v>3449</v>
      </c>
      <c r="W592">
        <v>119</v>
      </c>
      <c r="X592">
        <v>1195</v>
      </c>
      <c r="Y592">
        <v>12</v>
      </c>
      <c r="Z592" t="s">
        <v>3545</v>
      </c>
      <c r="AA592" t="s">
        <v>3897</v>
      </c>
      <c r="AB592" t="s">
        <v>7171</v>
      </c>
      <c r="AC592">
        <v>11</v>
      </c>
    </row>
    <row r="593" spans="1:29" x14ac:dyDescent="0.25">
      <c r="A593" t="s">
        <v>40</v>
      </c>
      <c r="B593">
        <v>2025049</v>
      </c>
      <c r="C593" t="s">
        <v>86</v>
      </c>
      <c r="D593">
        <v>5</v>
      </c>
      <c r="E593" t="s">
        <v>90</v>
      </c>
      <c r="F593">
        <v>1200</v>
      </c>
      <c r="G593" t="s">
        <v>100</v>
      </c>
      <c r="H593" t="s">
        <v>147</v>
      </c>
      <c r="I593" t="s">
        <v>446</v>
      </c>
      <c r="J593" t="s">
        <v>451</v>
      </c>
      <c r="K593">
        <v>23.73</v>
      </c>
      <c r="L593">
        <v>46.09</v>
      </c>
      <c r="M593" t="s">
        <v>523</v>
      </c>
      <c r="Q593">
        <v>1</v>
      </c>
      <c r="R593">
        <v>4</v>
      </c>
      <c r="S593" t="s">
        <v>1531</v>
      </c>
      <c r="T593" t="s">
        <v>2718</v>
      </c>
      <c r="U593" t="s">
        <v>3411</v>
      </c>
      <c r="V593" t="s">
        <v>3458</v>
      </c>
      <c r="W593">
        <v>128</v>
      </c>
      <c r="X593">
        <v>1213</v>
      </c>
      <c r="Y593">
        <v>6</v>
      </c>
      <c r="Z593" t="s">
        <v>3478</v>
      </c>
      <c r="AA593" t="s">
        <v>3631</v>
      </c>
      <c r="AB593" t="s">
        <v>523</v>
      </c>
      <c r="AC593">
        <v>1.5</v>
      </c>
    </row>
    <row r="594" spans="1:29" x14ac:dyDescent="0.25">
      <c r="A594" t="s">
        <v>40</v>
      </c>
      <c r="B594">
        <v>2025049</v>
      </c>
      <c r="C594" t="s">
        <v>86</v>
      </c>
      <c r="D594">
        <v>5</v>
      </c>
      <c r="E594" t="s">
        <v>90</v>
      </c>
      <c r="F594">
        <v>1200</v>
      </c>
      <c r="G594" t="s">
        <v>100</v>
      </c>
      <c r="H594" t="s">
        <v>147</v>
      </c>
      <c r="I594" t="s">
        <v>446</v>
      </c>
      <c r="J594" t="s">
        <v>451</v>
      </c>
      <c r="K594">
        <v>23.73</v>
      </c>
      <c r="L594">
        <v>46.09</v>
      </c>
      <c r="M594" t="s">
        <v>523</v>
      </c>
      <c r="Q594">
        <v>2</v>
      </c>
      <c r="R594">
        <v>2</v>
      </c>
      <c r="S594" t="s">
        <v>1091</v>
      </c>
      <c r="T594" t="s">
        <v>2278</v>
      </c>
      <c r="U594" t="s">
        <v>3404</v>
      </c>
      <c r="V594" t="s">
        <v>3444</v>
      </c>
      <c r="W594">
        <v>134</v>
      </c>
      <c r="X594">
        <v>1092</v>
      </c>
      <c r="Y594">
        <v>1</v>
      </c>
      <c r="Z594" t="s">
        <v>3518</v>
      </c>
      <c r="AA594" t="s">
        <v>3955</v>
      </c>
      <c r="AB594" t="s">
        <v>525</v>
      </c>
      <c r="AC594">
        <v>3.1</v>
      </c>
    </row>
    <row r="595" spans="1:29" x14ac:dyDescent="0.25">
      <c r="A595" t="s">
        <v>40</v>
      </c>
      <c r="B595">
        <v>2025049</v>
      </c>
      <c r="C595" t="s">
        <v>86</v>
      </c>
      <c r="D595">
        <v>5</v>
      </c>
      <c r="E595" t="s">
        <v>90</v>
      </c>
      <c r="F595">
        <v>1200</v>
      </c>
      <c r="G595" t="s">
        <v>100</v>
      </c>
      <c r="H595" t="s">
        <v>147</v>
      </c>
      <c r="I595" t="s">
        <v>446</v>
      </c>
      <c r="J595" t="s">
        <v>451</v>
      </c>
      <c r="K595">
        <v>23.73</v>
      </c>
      <c r="L595">
        <v>46.09</v>
      </c>
      <c r="M595" t="s">
        <v>523</v>
      </c>
      <c r="Q595">
        <v>3</v>
      </c>
      <c r="R595">
        <v>8</v>
      </c>
      <c r="S595" t="s">
        <v>1331</v>
      </c>
      <c r="T595" t="s">
        <v>2518</v>
      </c>
      <c r="U595" t="s">
        <v>3400</v>
      </c>
      <c r="V595" t="s">
        <v>3460</v>
      </c>
      <c r="W595">
        <v>125</v>
      </c>
      <c r="X595">
        <v>1129</v>
      </c>
      <c r="Y595">
        <v>4</v>
      </c>
      <c r="Z595" t="s">
        <v>3482</v>
      </c>
      <c r="AA595" t="s">
        <v>4099</v>
      </c>
      <c r="AB595" t="s">
        <v>795</v>
      </c>
      <c r="AC595">
        <v>45</v>
      </c>
    </row>
    <row r="596" spans="1:29" x14ac:dyDescent="0.25">
      <c r="A596" t="s">
        <v>40</v>
      </c>
      <c r="B596">
        <v>2025049</v>
      </c>
      <c r="C596" t="s">
        <v>86</v>
      </c>
      <c r="D596">
        <v>5</v>
      </c>
      <c r="E596" t="s">
        <v>90</v>
      </c>
      <c r="F596">
        <v>1200</v>
      </c>
      <c r="G596" t="s">
        <v>100</v>
      </c>
      <c r="H596" t="s">
        <v>147</v>
      </c>
      <c r="I596" t="s">
        <v>446</v>
      </c>
      <c r="J596" t="s">
        <v>451</v>
      </c>
      <c r="K596">
        <v>23.73</v>
      </c>
      <c r="L596">
        <v>46.09</v>
      </c>
      <c r="M596" t="s">
        <v>523</v>
      </c>
      <c r="Q596">
        <v>4</v>
      </c>
      <c r="R596">
        <v>11</v>
      </c>
      <c r="S596" t="s">
        <v>1095</v>
      </c>
      <c r="T596" t="s">
        <v>2282</v>
      </c>
      <c r="U596" t="s">
        <v>3416</v>
      </c>
      <c r="V596" t="s">
        <v>3446</v>
      </c>
      <c r="W596">
        <v>122</v>
      </c>
      <c r="X596">
        <v>1111</v>
      </c>
      <c r="Y596">
        <v>12</v>
      </c>
      <c r="Z596" t="s">
        <v>3485</v>
      </c>
      <c r="AA596" t="s">
        <v>3683</v>
      </c>
      <c r="AB596" t="s">
        <v>561</v>
      </c>
      <c r="AC596">
        <v>44</v>
      </c>
    </row>
    <row r="597" spans="1:29" x14ac:dyDescent="0.25">
      <c r="A597" t="s">
        <v>40</v>
      </c>
      <c r="B597">
        <v>2025049</v>
      </c>
      <c r="C597" t="s">
        <v>86</v>
      </c>
      <c r="D597">
        <v>5</v>
      </c>
      <c r="E597" t="s">
        <v>90</v>
      </c>
      <c r="F597">
        <v>1200</v>
      </c>
      <c r="G597" t="s">
        <v>100</v>
      </c>
      <c r="H597" t="s">
        <v>147</v>
      </c>
      <c r="I597" t="s">
        <v>446</v>
      </c>
      <c r="J597" t="s">
        <v>451</v>
      </c>
      <c r="K597">
        <v>23.73</v>
      </c>
      <c r="L597">
        <v>46.09</v>
      </c>
      <c r="M597" t="s">
        <v>523</v>
      </c>
      <c r="Q597">
        <v>5</v>
      </c>
      <c r="R597">
        <v>7</v>
      </c>
      <c r="S597" t="s">
        <v>1227</v>
      </c>
      <c r="T597" t="s">
        <v>2414</v>
      </c>
      <c r="U597" t="s">
        <v>3415</v>
      </c>
      <c r="V597" t="s">
        <v>3459</v>
      </c>
      <c r="W597">
        <v>127</v>
      </c>
      <c r="X597">
        <v>1104</v>
      </c>
      <c r="Y597">
        <v>2</v>
      </c>
      <c r="Z597" t="s">
        <v>3485</v>
      </c>
      <c r="AA597" t="s">
        <v>4100</v>
      </c>
      <c r="AB597" t="s">
        <v>749</v>
      </c>
      <c r="AC597">
        <v>45</v>
      </c>
    </row>
    <row r="598" spans="1:29" x14ac:dyDescent="0.25">
      <c r="A598" t="s">
        <v>40</v>
      </c>
      <c r="B598">
        <v>2025049</v>
      </c>
      <c r="C598" t="s">
        <v>86</v>
      </c>
      <c r="D598">
        <v>5</v>
      </c>
      <c r="E598" t="s">
        <v>90</v>
      </c>
      <c r="F598">
        <v>1200</v>
      </c>
      <c r="G598" t="s">
        <v>100</v>
      </c>
      <c r="H598" t="s">
        <v>147</v>
      </c>
      <c r="I598" t="s">
        <v>446</v>
      </c>
      <c r="J598" t="s">
        <v>451</v>
      </c>
      <c r="K598">
        <v>23.73</v>
      </c>
      <c r="L598">
        <v>46.09</v>
      </c>
      <c r="M598" t="s">
        <v>523</v>
      </c>
      <c r="Q598">
        <v>6</v>
      </c>
      <c r="R598">
        <v>6</v>
      </c>
      <c r="S598" t="s">
        <v>1064</v>
      </c>
      <c r="T598" t="s">
        <v>2251</v>
      </c>
      <c r="U598" t="s">
        <v>3407</v>
      </c>
      <c r="V598" t="s">
        <v>3448</v>
      </c>
      <c r="W598">
        <v>127</v>
      </c>
      <c r="X598">
        <v>1053</v>
      </c>
      <c r="Y598">
        <v>7</v>
      </c>
      <c r="Z598" t="s">
        <v>3485</v>
      </c>
      <c r="AA598" t="s">
        <v>4101</v>
      </c>
      <c r="AB598" t="s">
        <v>522</v>
      </c>
      <c r="AC598">
        <v>17</v>
      </c>
    </row>
    <row r="599" spans="1:29" x14ac:dyDescent="0.25">
      <c r="A599" t="s">
        <v>40</v>
      </c>
      <c r="B599">
        <v>2025049</v>
      </c>
      <c r="C599" t="s">
        <v>86</v>
      </c>
      <c r="D599">
        <v>5</v>
      </c>
      <c r="E599" t="s">
        <v>90</v>
      </c>
      <c r="F599">
        <v>1200</v>
      </c>
      <c r="G599" t="s">
        <v>100</v>
      </c>
      <c r="H599" t="s">
        <v>147</v>
      </c>
      <c r="I599" t="s">
        <v>446</v>
      </c>
      <c r="J599" t="s">
        <v>451</v>
      </c>
      <c r="K599">
        <v>23.73</v>
      </c>
      <c r="L599">
        <v>46.09</v>
      </c>
      <c r="M599" t="s">
        <v>523</v>
      </c>
      <c r="Q599">
        <v>7</v>
      </c>
      <c r="R599">
        <v>10</v>
      </c>
      <c r="S599" t="s">
        <v>1071</v>
      </c>
      <c r="T599" t="s">
        <v>2258</v>
      </c>
      <c r="U599" t="s">
        <v>3417</v>
      </c>
      <c r="V599" t="s">
        <v>3443</v>
      </c>
      <c r="W599">
        <v>123</v>
      </c>
      <c r="X599">
        <v>1112</v>
      </c>
      <c r="Y599">
        <v>3</v>
      </c>
      <c r="Z599" t="s">
        <v>3507</v>
      </c>
      <c r="AA599" t="s">
        <v>4102</v>
      </c>
      <c r="AB599" t="s">
        <v>6835</v>
      </c>
      <c r="AC599">
        <v>210</v>
      </c>
    </row>
    <row r="600" spans="1:29" x14ac:dyDescent="0.25">
      <c r="A600" t="s">
        <v>40</v>
      </c>
      <c r="B600">
        <v>2025049</v>
      </c>
      <c r="C600" t="s">
        <v>86</v>
      </c>
      <c r="D600">
        <v>5</v>
      </c>
      <c r="E600" t="s">
        <v>90</v>
      </c>
      <c r="F600">
        <v>1200</v>
      </c>
      <c r="G600" t="s">
        <v>100</v>
      </c>
      <c r="H600" t="s">
        <v>147</v>
      </c>
      <c r="I600" t="s">
        <v>446</v>
      </c>
      <c r="J600" t="s">
        <v>451</v>
      </c>
      <c r="K600">
        <v>23.73</v>
      </c>
      <c r="L600">
        <v>46.09</v>
      </c>
      <c r="M600" t="s">
        <v>523</v>
      </c>
      <c r="Q600">
        <v>8</v>
      </c>
      <c r="R600">
        <v>12</v>
      </c>
      <c r="S600" t="s">
        <v>1532</v>
      </c>
      <c r="T600" t="s">
        <v>2719</v>
      </c>
      <c r="U600" t="s">
        <v>3398</v>
      </c>
      <c r="V600" t="s">
        <v>3461</v>
      </c>
      <c r="W600">
        <v>119</v>
      </c>
      <c r="X600">
        <v>1107</v>
      </c>
      <c r="Y600">
        <v>5</v>
      </c>
      <c r="Z600" t="s">
        <v>3486</v>
      </c>
      <c r="AA600" t="s">
        <v>4103</v>
      </c>
      <c r="AB600" t="s">
        <v>559</v>
      </c>
      <c r="AC600">
        <v>63</v>
      </c>
    </row>
    <row r="601" spans="1:29" x14ac:dyDescent="0.25">
      <c r="A601" t="s">
        <v>40</v>
      </c>
      <c r="B601">
        <v>2025049</v>
      </c>
      <c r="C601" t="s">
        <v>86</v>
      </c>
      <c r="D601">
        <v>5</v>
      </c>
      <c r="E601" t="s">
        <v>90</v>
      </c>
      <c r="F601">
        <v>1200</v>
      </c>
      <c r="G601" t="s">
        <v>100</v>
      </c>
      <c r="H601" t="s">
        <v>147</v>
      </c>
      <c r="I601" t="s">
        <v>446</v>
      </c>
      <c r="J601" t="s">
        <v>451</v>
      </c>
      <c r="K601">
        <v>23.73</v>
      </c>
      <c r="L601">
        <v>46.09</v>
      </c>
      <c r="M601" t="s">
        <v>523</v>
      </c>
      <c r="Q601">
        <v>9</v>
      </c>
      <c r="R601">
        <v>1</v>
      </c>
      <c r="S601" t="s">
        <v>1084</v>
      </c>
      <c r="T601" t="s">
        <v>2271</v>
      </c>
      <c r="U601" t="s">
        <v>3413</v>
      </c>
      <c r="V601" t="s">
        <v>3456</v>
      </c>
      <c r="W601">
        <v>133</v>
      </c>
      <c r="X601">
        <v>1070</v>
      </c>
      <c r="Y601">
        <v>8</v>
      </c>
      <c r="Z601" t="s">
        <v>3492</v>
      </c>
      <c r="AA601" t="s">
        <v>4104</v>
      </c>
      <c r="AB601" t="s">
        <v>609</v>
      </c>
      <c r="AC601">
        <v>26</v>
      </c>
    </row>
    <row r="602" spans="1:29" x14ac:dyDescent="0.25">
      <c r="A602" t="s">
        <v>40</v>
      </c>
      <c r="B602">
        <v>2025049</v>
      </c>
      <c r="C602" t="s">
        <v>86</v>
      </c>
      <c r="D602">
        <v>5</v>
      </c>
      <c r="E602" t="s">
        <v>90</v>
      </c>
      <c r="F602">
        <v>1200</v>
      </c>
      <c r="G602" t="s">
        <v>100</v>
      </c>
      <c r="H602" t="s">
        <v>147</v>
      </c>
      <c r="I602" t="s">
        <v>446</v>
      </c>
      <c r="J602" t="s">
        <v>451</v>
      </c>
      <c r="K602">
        <v>23.73</v>
      </c>
      <c r="L602">
        <v>46.09</v>
      </c>
      <c r="M602" t="s">
        <v>523</v>
      </c>
      <c r="Q602">
        <v>10</v>
      </c>
      <c r="R602">
        <v>5</v>
      </c>
      <c r="S602" t="s">
        <v>1533</v>
      </c>
      <c r="T602" t="s">
        <v>2720</v>
      </c>
      <c r="U602" t="s">
        <v>3399</v>
      </c>
      <c r="V602" t="s">
        <v>3442</v>
      </c>
      <c r="W602">
        <v>127</v>
      </c>
      <c r="X602">
        <v>1166</v>
      </c>
      <c r="Y602">
        <v>11</v>
      </c>
      <c r="Z602" t="s">
        <v>3522</v>
      </c>
      <c r="AA602" t="s">
        <v>4105</v>
      </c>
      <c r="AB602" t="s">
        <v>6881</v>
      </c>
      <c r="AC602">
        <v>36</v>
      </c>
    </row>
    <row r="603" spans="1:29" x14ac:dyDescent="0.25">
      <c r="A603" t="s">
        <v>40</v>
      </c>
      <c r="B603">
        <v>2025049</v>
      </c>
      <c r="C603" t="s">
        <v>86</v>
      </c>
      <c r="D603">
        <v>5</v>
      </c>
      <c r="E603" t="s">
        <v>90</v>
      </c>
      <c r="F603">
        <v>1200</v>
      </c>
      <c r="G603" t="s">
        <v>100</v>
      </c>
      <c r="H603" t="s">
        <v>147</v>
      </c>
      <c r="I603" t="s">
        <v>446</v>
      </c>
      <c r="J603" t="s">
        <v>451</v>
      </c>
      <c r="K603">
        <v>23.73</v>
      </c>
      <c r="L603">
        <v>46.09</v>
      </c>
      <c r="M603" t="s">
        <v>523</v>
      </c>
      <c r="Q603">
        <v>11</v>
      </c>
      <c r="R603">
        <v>3</v>
      </c>
      <c r="S603" t="s">
        <v>1534</v>
      </c>
      <c r="T603" t="s">
        <v>2721</v>
      </c>
      <c r="U603" t="s">
        <v>3419</v>
      </c>
      <c r="V603" t="s">
        <v>3447</v>
      </c>
      <c r="W603">
        <v>126</v>
      </c>
      <c r="X603">
        <v>1090</v>
      </c>
      <c r="Y603">
        <v>10</v>
      </c>
      <c r="Z603" t="s">
        <v>3500</v>
      </c>
      <c r="AA603" t="s">
        <v>3753</v>
      </c>
      <c r="AB603" t="s">
        <v>508</v>
      </c>
      <c r="AC603">
        <v>143</v>
      </c>
    </row>
    <row r="604" spans="1:29" x14ac:dyDescent="0.25">
      <c r="A604" t="s">
        <v>40</v>
      </c>
      <c r="B604">
        <v>2025049</v>
      </c>
      <c r="C604" t="s">
        <v>86</v>
      </c>
      <c r="D604">
        <v>5</v>
      </c>
      <c r="E604" t="s">
        <v>90</v>
      </c>
      <c r="F604">
        <v>1200</v>
      </c>
      <c r="G604" t="s">
        <v>100</v>
      </c>
      <c r="H604" t="s">
        <v>147</v>
      </c>
      <c r="I604" t="s">
        <v>446</v>
      </c>
      <c r="J604" t="s">
        <v>451</v>
      </c>
      <c r="K604">
        <v>23.73</v>
      </c>
      <c r="L604">
        <v>46.09</v>
      </c>
      <c r="M604" t="s">
        <v>523</v>
      </c>
      <c r="Q604">
        <v>12</v>
      </c>
      <c r="R604">
        <v>9</v>
      </c>
      <c r="S604" t="s">
        <v>1116</v>
      </c>
      <c r="T604" t="s">
        <v>2303</v>
      </c>
      <c r="U604" t="s">
        <v>3410</v>
      </c>
      <c r="V604" t="s">
        <v>3454</v>
      </c>
      <c r="W604">
        <v>125</v>
      </c>
      <c r="X604">
        <v>1059</v>
      </c>
      <c r="Y604">
        <v>9</v>
      </c>
      <c r="Z604" t="s">
        <v>3511</v>
      </c>
      <c r="AA604" t="s">
        <v>4073</v>
      </c>
      <c r="AB604" t="s">
        <v>6961</v>
      </c>
      <c r="AC604">
        <v>45</v>
      </c>
    </row>
    <row r="605" spans="1:29" x14ac:dyDescent="0.25">
      <c r="A605" t="s">
        <v>40</v>
      </c>
      <c r="B605">
        <v>2025050</v>
      </c>
      <c r="C605" t="s">
        <v>86</v>
      </c>
      <c r="D605">
        <v>6</v>
      </c>
      <c r="E605" t="s">
        <v>90</v>
      </c>
      <c r="F605">
        <v>1400</v>
      </c>
      <c r="G605" t="s">
        <v>100</v>
      </c>
      <c r="H605" t="s">
        <v>148</v>
      </c>
      <c r="I605" t="s">
        <v>446</v>
      </c>
      <c r="J605" t="s">
        <v>451</v>
      </c>
      <c r="K605">
        <v>13.59</v>
      </c>
      <c r="L605">
        <v>34.97</v>
      </c>
      <c r="M605" t="s">
        <v>524</v>
      </c>
      <c r="N605" t="s">
        <v>818</v>
      </c>
      <c r="Q605">
        <v>1</v>
      </c>
      <c r="R605">
        <v>8</v>
      </c>
      <c r="S605" t="s">
        <v>1224</v>
      </c>
      <c r="T605" t="s">
        <v>2411</v>
      </c>
      <c r="U605" t="s">
        <v>3419</v>
      </c>
      <c r="V605" t="s">
        <v>3460</v>
      </c>
      <c r="W605">
        <v>119</v>
      </c>
      <c r="X605">
        <v>1200</v>
      </c>
      <c r="Y605">
        <v>14</v>
      </c>
      <c r="Z605" t="s">
        <v>3478</v>
      </c>
      <c r="AA605" t="s">
        <v>4106</v>
      </c>
      <c r="AB605" t="s">
        <v>818</v>
      </c>
      <c r="AC605">
        <v>5.7</v>
      </c>
    </row>
    <row r="606" spans="1:29" x14ac:dyDescent="0.25">
      <c r="A606" t="s">
        <v>40</v>
      </c>
      <c r="B606">
        <v>2025050</v>
      </c>
      <c r="C606" t="s">
        <v>86</v>
      </c>
      <c r="D606">
        <v>6</v>
      </c>
      <c r="E606" t="s">
        <v>90</v>
      </c>
      <c r="F606">
        <v>1400</v>
      </c>
      <c r="G606" t="s">
        <v>100</v>
      </c>
      <c r="H606" t="s">
        <v>148</v>
      </c>
      <c r="I606" t="s">
        <v>446</v>
      </c>
      <c r="J606" t="s">
        <v>451</v>
      </c>
      <c r="K606">
        <v>13.59</v>
      </c>
      <c r="L606">
        <v>34.97</v>
      </c>
      <c r="M606" t="s">
        <v>524</v>
      </c>
      <c r="N606" t="s">
        <v>818</v>
      </c>
      <c r="Q606">
        <v>2</v>
      </c>
      <c r="R606">
        <v>1</v>
      </c>
      <c r="S606" t="s">
        <v>1535</v>
      </c>
      <c r="T606" t="s">
        <v>2722</v>
      </c>
      <c r="U606" t="s">
        <v>3409</v>
      </c>
      <c r="V606" t="s">
        <v>3450</v>
      </c>
      <c r="W606">
        <v>135</v>
      </c>
      <c r="X606">
        <v>1229</v>
      </c>
      <c r="Y606">
        <v>7</v>
      </c>
      <c r="Z606" t="s">
        <v>3480</v>
      </c>
      <c r="AA606" t="s">
        <v>3939</v>
      </c>
      <c r="AB606" t="s">
        <v>6969</v>
      </c>
      <c r="AC606">
        <v>4.7</v>
      </c>
    </row>
    <row r="607" spans="1:29" x14ac:dyDescent="0.25">
      <c r="A607" t="s">
        <v>40</v>
      </c>
      <c r="B607">
        <v>2025050</v>
      </c>
      <c r="C607" t="s">
        <v>86</v>
      </c>
      <c r="D607">
        <v>6</v>
      </c>
      <c r="E607" t="s">
        <v>90</v>
      </c>
      <c r="F607">
        <v>1400</v>
      </c>
      <c r="G607" t="s">
        <v>100</v>
      </c>
      <c r="H607" t="s">
        <v>148</v>
      </c>
      <c r="I607" t="s">
        <v>446</v>
      </c>
      <c r="J607" t="s">
        <v>451</v>
      </c>
      <c r="K607">
        <v>13.59</v>
      </c>
      <c r="L607">
        <v>34.97</v>
      </c>
      <c r="M607" t="s">
        <v>524</v>
      </c>
      <c r="N607" t="s">
        <v>818</v>
      </c>
      <c r="Q607">
        <v>3</v>
      </c>
      <c r="R607">
        <v>4</v>
      </c>
      <c r="S607" t="s">
        <v>1190</v>
      </c>
      <c r="T607" t="s">
        <v>2377</v>
      </c>
      <c r="U607" t="s">
        <v>3401</v>
      </c>
      <c r="V607" t="s">
        <v>3453</v>
      </c>
      <c r="W607">
        <v>125</v>
      </c>
      <c r="X607">
        <v>1100</v>
      </c>
      <c r="Y607">
        <v>12</v>
      </c>
      <c r="Z607" t="s">
        <v>3521</v>
      </c>
      <c r="AA607" t="s">
        <v>4107</v>
      </c>
      <c r="AB607" t="s">
        <v>7172</v>
      </c>
      <c r="AC607">
        <v>10</v>
      </c>
    </row>
    <row r="608" spans="1:29" x14ac:dyDescent="0.25">
      <c r="A608" t="s">
        <v>40</v>
      </c>
      <c r="B608">
        <v>2025050</v>
      </c>
      <c r="C608" t="s">
        <v>86</v>
      </c>
      <c r="D608">
        <v>6</v>
      </c>
      <c r="E608" t="s">
        <v>90</v>
      </c>
      <c r="F608">
        <v>1400</v>
      </c>
      <c r="G608" t="s">
        <v>100</v>
      </c>
      <c r="H608" t="s">
        <v>148</v>
      </c>
      <c r="I608" t="s">
        <v>446</v>
      </c>
      <c r="J608" t="s">
        <v>451</v>
      </c>
      <c r="K608">
        <v>13.59</v>
      </c>
      <c r="L608">
        <v>34.97</v>
      </c>
      <c r="M608" t="s">
        <v>524</v>
      </c>
      <c r="N608" t="s">
        <v>818</v>
      </c>
      <c r="Q608">
        <v>4</v>
      </c>
      <c r="R608">
        <v>3</v>
      </c>
      <c r="S608" t="s">
        <v>1383</v>
      </c>
      <c r="T608" t="s">
        <v>2570</v>
      </c>
      <c r="U608" t="s">
        <v>3398</v>
      </c>
      <c r="V608" t="s">
        <v>3447</v>
      </c>
      <c r="W608">
        <v>131</v>
      </c>
      <c r="X608">
        <v>1016</v>
      </c>
      <c r="Y608">
        <v>2</v>
      </c>
      <c r="Z608" t="s">
        <v>3481</v>
      </c>
      <c r="AA608" t="s">
        <v>3839</v>
      </c>
      <c r="AB608" t="s">
        <v>954</v>
      </c>
      <c r="AC608">
        <v>13</v>
      </c>
    </row>
    <row r="609" spans="1:29" x14ac:dyDescent="0.25">
      <c r="A609" t="s">
        <v>40</v>
      </c>
      <c r="B609">
        <v>2025050</v>
      </c>
      <c r="C609" t="s">
        <v>86</v>
      </c>
      <c r="D609">
        <v>6</v>
      </c>
      <c r="E609" t="s">
        <v>90</v>
      </c>
      <c r="F609">
        <v>1400</v>
      </c>
      <c r="G609" t="s">
        <v>100</v>
      </c>
      <c r="H609" t="s">
        <v>148</v>
      </c>
      <c r="I609" t="s">
        <v>446</v>
      </c>
      <c r="J609" t="s">
        <v>451</v>
      </c>
      <c r="K609">
        <v>13.59</v>
      </c>
      <c r="L609">
        <v>34.97</v>
      </c>
      <c r="M609" t="s">
        <v>524</v>
      </c>
      <c r="N609" t="s">
        <v>818</v>
      </c>
      <c r="Q609">
        <v>5</v>
      </c>
      <c r="R609">
        <v>10</v>
      </c>
      <c r="S609" t="s">
        <v>1285</v>
      </c>
      <c r="T609" t="s">
        <v>2472</v>
      </c>
      <c r="U609" t="s">
        <v>3410</v>
      </c>
      <c r="V609" t="s">
        <v>3457</v>
      </c>
      <c r="W609">
        <v>121</v>
      </c>
      <c r="X609">
        <v>1189</v>
      </c>
      <c r="Y609">
        <v>1</v>
      </c>
      <c r="Z609" t="s">
        <v>3481</v>
      </c>
      <c r="AA609" t="s">
        <v>4108</v>
      </c>
      <c r="AB609" t="s">
        <v>6970</v>
      </c>
      <c r="AC609">
        <v>4.5999999999999996</v>
      </c>
    </row>
    <row r="610" spans="1:29" x14ac:dyDescent="0.25">
      <c r="A610" t="s">
        <v>40</v>
      </c>
      <c r="B610">
        <v>2025050</v>
      </c>
      <c r="C610" t="s">
        <v>86</v>
      </c>
      <c r="D610">
        <v>6</v>
      </c>
      <c r="E610" t="s">
        <v>90</v>
      </c>
      <c r="F610">
        <v>1400</v>
      </c>
      <c r="G610" t="s">
        <v>100</v>
      </c>
      <c r="H610" t="s">
        <v>148</v>
      </c>
      <c r="I610" t="s">
        <v>446</v>
      </c>
      <c r="J610" t="s">
        <v>451</v>
      </c>
      <c r="K610">
        <v>13.59</v>
      </c>
      <c r="L610">
        <v>34.97</v>
      </c>
      <c r="M610" t="s">
        <v>524</v>
      </c>
      <c r="N610" t="s">
        <v>818</v>
      </c>
      <c r="Q610">
        <v>6</v>
      </c>
      <c r="R610">
        <v>6</v>
      </c>
      <c r="S610" t="s">
        <v>1307</v>
      </c>
      <c r="T610" t="s">
        <v>2494</v>
      </c>
      <c r="U610" t="s">
        <v>3411</v>
      </c>
      <c r="V610" t="s">
        <v>3443</v>
      </c>
      <c r="W610">
        <v>124</v>
      </c>
      <c r="X610">
        <v>1103</v>
      </c>
      <c r="Y610">
        <v>4</v>
      </c>
      <c r="Z610" t="s">
        <v>3490</v>
      </c>
      <c r="AA610" t="s">
        <v>4109</v>
      </c>
      <c r="AB610" t="s">
        <v>6904</v>
      </c>
      <c r="AC610">
        <v>15</v>
      </c>
    </row>
    <row r="611" spans="1:29" x14ac:dyDescent="0.25">
      <c r="A611" t="s">
        <v>40</v>
      </c>
      <c r="B611">
        <v>2025050</v>
      </c>
      <c r="C611" t="s">
        <v>86</v>
      </c>
      <c r="D611">
        <v>6</v>
      </c>
      <c r="E611" t="s">
        <v>90</v>
      </c>
      <c r="F611">
        <v>1400</v>
      </c>
      <c r="G611" t="s">
        <v>100</v>
      </c>
      <c r="H611" t="s">
        <v>148</v>
      </c>
      <c r="I611" t="s">
        <v>446</v>
      </c>
      <c r="J611" t="s">
        <v>451</v>
      </c>
      <c r="K611">
        <v>13.59</v>
      </c>
      <c r="L611">
        <v>34.97</v>
      </c>
      <c r="M611" t="s">
        <v>524</v>
      </c>
      <c r="N611" t="s">
        <v>818</v>
      </c>
      <c r="Q611">
        <v>7</v>
      </c>
      <c r="R611">
        <v>13</v>
      </c>
      <c r="S611" t="s">
        <v>1115</v>
      </c>
      <c r="T611" t="s">
        <v>2302</v>
      </c>
      <c r="U611" t="s">
        <v>3405</v>
      </c>
      <c r="V611" t="s">
        <v>3451</v>
      </c>
      <c r="W611">
        <v>112</v>
      </c>
      <c r="X611">
        <v>1188</v>
      </c>
      <c r="Y611">
        <v>13</v>
      </c>
      <c r="Z611" t="s">
        <v>3515</v>
      </c>
      <c r="AA611" t="s">
        <v>3805</v>
      </c>
      <c r="AB611" t="s">
        <v>7173</v>
      </c>
      <c r="AC611">
        <v>7</v>
      </c>
    </row>
    <row r="612" spans="1:29" x14ac:dyDescent="0.25">
      <c r="A612" t="s">
        <v>40</v>
      </c>
      <c r="B612">
        <v>2025050</v>
      </c>
      <c r="C612" t="s">
        <v>86</v>
      </c>
      <c r="D612">
        <v>6</v>
      </c>
      <c r="E612" t="s">
        <v>90</v>
      </c>
      <c r="F612">
        <v>1400</v>
      </c>
      <c r="G612" t="s">
        <v>100</v>
      </c>
      <c r="H612" t="s">
        <v>148</v>
      </c>
      <c r="I612" t="s">
        <v>446</v>
      </c>
      <c r="J612" t="s">
        <v>451</v>
      </c>
      <c r="K612">
        <v>13.59</v>
      </c>
      <c r="L612">
        <v>34.97</v>
      </c>
      <c r="M612" t="s">
        <v>524</v>
      </c>
      <c r="N612" t="s">
        <v>818</v>
      </c>
      <c r="Q612">
        <v>8</v>
      </c>
      <c r="R612">
        <v>9</v>
      </c>
      <c r="S612" t="s">
        <v>1082</v>
      </c>
      <c r="T612" t="s">
        <v>2269</v>
      </c>
      <c r="U612" t="s">
        <v>3404</v>
      </c>
      <c r="V612" t="s">
        <v>3444</v>
      </c>
      <c r="W612">
        <v>122</v>
      </c>
      <c r="X612">
        <v>1308</v>
      </c>
      <c r="Y612">
        <v>11</v>
      </c>
      <c r="Z612" t="s">
        <v>3498</v>
      </c>
      <c r="AA612" t="s">
        <v>4110</v>
      </c>
      <c r="AB612" t="s">
        <v>6975</v>
      </c>
      <c r="AC612">
        <v>25</v>
      </c>
    </row>
    <row r="613" spans="1:29" x14ac:dyDescent="0.25">
      <c r="A613" t="s">
        <v>40</v>
      </c>
      <c r="B613">
        <v>2025050</v>
      </c>
      <c r="C613" t="s">
        <v>86</v>
      </c>
      <c r="D613">
        <v>6</v>
      </c>
      <c r="E613" t="s">
        <v>90</v>
      </c>
      <c r="F613">
        <v>1400</v>
      </c>
      <c r="G613" t="s">
        <v>100</v>
      </c>
      <c r="H613" t="s">
        <v>148</v>
      </c>
      <c r="I613" t="s">
        <v>446</v>
      </c>
      <c r="J613" t="s">
        <v>451</v>
      </c>
      <c r="K613">
        <v>13.59</v>
      </c>
      <c r="L613">
        <v>34.97</v>
      </c>
      <c r="M613" t="s">
        <v>524</v>
      </c>
      <c r="N613" t="s">
        <v>818</v>
      </c>
      <c r="Q613">
        <v>9</v>
      </c>
      <c r="R613">
        <v>7</v>
      </c>
      <c r="S613" t="s">
        <v>1536</v>
      </c>
      <c r="T613" t="s">
        <v>2723</v>
      </c>
      <c r="U613" t="s">
        <v>3407</v>
      </c>
      <c r="V613" t="s">
        <v>3448</v>
      </c>
      <c r="W613">
        <v>123</v>
      </c>
      <c r="X613">
        <v>1091</v>
      </c>
      <c r="Y613">
        <v>10</v>
      </c>
      <c r="Z613" t="s">
        <v>3498</v>
      </c>
      <c r="AA613" t="s">
        <v>4111</v>
      </c>
      <c r="AB613" t="s">
        <v>7174</v>
      </c>
      <c r="AC613">
        <v>143</v>
      </c>
    </row>
    <row r="614" spans="1:29" x14ac:dyDescent="0.25">
      <c r="A614" t="s">
        <v>40</v>
      </c>
      <c r="B614">
        <v>2025050</v>
      </c>
      <c r="C614" t="s">
        <v>86</v>
      </c>
      <c r="D614">
        <v>6</v>
      </c>
      <c r="E614" t="s">
        <v>90</v>
      </c>
      <c r="F614">
        <v>1400</v>
      </c>
      <c r="G614" t="s">
        <v>100</v>
      </c>
      <c r="H614" t="s">
        <v>148</v>
      </c>
      <c r="I614" t="s">
        <v>446</v>
      </c>
      <c r="J614" t="s">
        <v>451</v>
      </c>
      <c r="K614">
        <v>13.59</v>
      </c>
      <c r="L614">
        <v>34.97</v>
      </c>
      <c r="M614" t="s">
        <v>524</v>
      </c>
      <c r="N614" t="s">
        <v>818</v>
      </c>
      <c r="Q614">
        <v>10</v>
      </c>
      <c r="R614">
        <v>12</v>
      </c>
      <c r="S614" t="s">
        <v>1537</v>
      </c>
      <c r="T614" t="s">
        <v>2724</v>
      </c>
      <c r="U614" t="s">
        <v>3408</v>
      </c>
      <c r="V614" t="s">
        <v>3445</v>
      </c>
      <c r="W614">
        <v>120</v>
      </c>
      <c r="X614">
        <v>1150</v>
      </c>
      <c r="Y614">
        <v>3</v>
      </c>
      <c r="Z614" t="s">
        <v>3492</v>
      </c>
      <c r="AA614" t="s">
        <v>4112</v>
      </c>
      <c r="AB614" t="s">
        <v>7022</v>
      </c>
      <c r="AC614">
        <v>46</v>
      </c>
    </row>
    <row r="615" spans="1:29" x14ac:dyDescent="0.25">
      <c r="A615" t="s">
        <v>40</v>
      </c>
      <c r="B615">
        <v>2025050</v>
      </c>
      <c r="C615" t="s">
        <v>86</v>
      </c>
      <c r="D615">
        <v>6</v>
      </c>
      <c r="E615" t="s">
        <v>90</v>
      </c>
      <c r="F615">
        <v>1400</v>
      </c>
      <c r="G615" t="s">
        <v>100</v>
      </c>
      <c r="H615" t="s">
        <v>148</v>
      </c>
      <c r="I615" t="s">
        <v>446</v>
      </c>
      <c r="J615" t="s">
        <v>451</v>
      </c>
      <c r="K615">
        <v>13.59</v>
      </c>
      <c r="L615">
        <v>34.97</v>
      </c>
      <c r="M615" t="s">
        <v>524</v>
      </c>
      <c r="N615" t="s">
        <v>818</v>
      </c>
      <c r="Q615">
        <v>11</v>
      </c>
      <c r="R615">
        <v>5</v>
      </c>
      <c r="S615" t="s">
        <v>1538</v>
      </c>
      <c r="T615" t="s">
        <v>2725</v>
      </c>
      <c r="U615" t="s">
        <v>3400</v>
      </c>
      <c r="V615" t="s">
        <v>3454</v>
      </c>
      <c r="W615">
        <v>125</v>
      </c>
      <c r="X615">
        <v>1071</v>
      </c>
      <c r="Y615">
        <v>5</v>
      </c>
      <c r="Z615" t="s">
        <v>3499</v>
      </c>
      <c r="AA615" t="s">
        <v>4113</v>
      </c>
      <c r="AB615" t="s">
        <v>872</v>
      </c>
      <c r="AC615">
        <v>46</v>
      </c>
    </row>
    <row r="616" spans="1:29" x14ac:dyDescent="0.25">
      <c r="A616" t="s">
        <v>40</v>
      </c>
      <c r="B616">
        <v>2025050</v>
      </c>
      <c r="C616" t="s">
        <v>86</v>
      </c>
      <c r="D616">
        <v>6</v>
      </c>
      <c r="E616" t="s">
        <v>90</v>
      </c>
      <c r="F616">
        <v>1400</v>
      </c>
      <c r="G616" t="s">
        <v>100</v>
      </c>
      <c r="H616" t="s">
        <v>148</v>
      </c>
      <c r="I616" t="s">
        <v>446</v>
      </c>
      <c r="J616" t="s">
        <v>451</v>
      </c>
      <c r="K616">
        <v>13.59</v>
      </c>
      <c r="L616">
        <v>34.97</v>
      </c>
      <c r="M616" t="s">
        <v>524</v>
      </c>
      <c r="N616" t="s">
        <v>818</v>
      </c>
      <c r="Q616">
        <v>12</v>
      </c>
      <c r="R616">
        <v>2</v>
      </c>
      <c r="S616" t="s">
        <v>1539</v>
      </c>
      <c r="T616" t="s">
        <v>2726</v>
      </c>
      <c r="U616" t="s">
        <v>3413</v>
      </c>
      <c r="V616" t="s">
        <v>3461</v>
      </c>
      <c r="W616">
        <v>129</v>
      </c>
      <c r="X616">
        <v>1097</v>
      </c>
      <c r="Y616">
        <v>8</v>
      </c>
      <c r="Z616" t="s">
        <v>3519</v>
      </c>
      <c r="AA616" t="s">
        <v>4114</v>
      </c>
      <c r="AB616" t="s">
        <v>7175</v>
      </c>
      <c r="AC616">
        <v>43</v>
      </c>
    </row>
    <row r="617" spans="1:29" x14ac:dyDescent="0.25">
      <c r="A617" t="s">
        <v>40</v>
      </c>
      <c r="B617">
        <v>2025050</v>
      </c>
      <c r="C617" t="s">
        <v>86</v>
      </c>
      <c r="D617">
        <v>6</v>
      </c>
      <c r="E617" t="s">
        <v>90</v>
      </c>
      <c r="F617">
        <v>1400</v>
      </c>
      <c r="G617" t="s">
        <v>100</v>
      </c>
      <c r="H617" t="s">
        <v>148</v>
      </c>
      <c r="I617" t="s">
        <v>446</v>
      </c>
      <c r="J617" t="s">
        <v>451</v>
      </c>
      <c r="K617">
        <v>13.59</v>
      </c>
      <c r="L617">
        <v>34.97</v>
      </c>
      <c r="M617" t="s">
        <v>524</v>
      </c>
      <c r="N617" t="s">
        <v>818</v>
      </c>
      <c r="Q617">
        <v>13</v>
      </c>
      <c r="R617">
        <v>11</v>
      </c>
      <c r="S617" t="s">
        <v>1540</v>
      </c>
      <c r="T617" t="s">
        <v>2727</v>
      </c>
      <c r="U617" t="s">
        <v>3406</v>
      </c>
      <c r="V617" t="s">
        <v>3442</v>
      </c>
      <c r="W617">
        <v>120</v>
      </c>
      <c r="X617">
        <v>1160</v>
      </c>
      <c r="Y617">
        <v>9</v>
      </c>
      <c r="Z617" t="s">
        <v>3511</v>
      </c>
      <c r="AA617" t="s">
        <v>4115</v>
      </c>
      <c r="AB617" t="s">
        <v>852</v>
      </c>
      <c r="AC617">
        <v>10</v>
      </c>
    </row>
    <row r="618" spans="1:29" x14ac:dyDescent="0.25">
      <c r="A618" t="s">
        <v>40</v>
      </c>
      <c r="B618">
        <v>2025050</v>
      </c>
      <c r="C618" t="s">
        <v>86</v>
      </c>
      <c r="D618">
        <v>6</v>
      </c>
      <c r="E618" t="s">
        <v>90</v>
      </c>
      <c r="F618">
        <v>1400</v>
      </c>
      <c r="G618" t="s">
        <v>100</v>
      </c>
      <c r="H618" t="s">
        <v>148</v>
      </c>
      <c r="I618" t="s">
        <v>446</v>
      </c>
      <c r="J618" t="s">
        <v>451</v>
      </c>
      <c r="K618">
        <v>13.59</v>
      </c>
      <c r="L618">
        <v>34.97</v>
      </c>
      <c r="M618" t="s">
        <v>524</v>
      </c>
      <c r="N618" t="s">
        <v>818</v>
      </c>
      <c r="Q618">
        <v>14</v>
      </c>
      <c r="R618">
        <v>14</v>
      </c>
      <c r="S618" t="s">
        <v>1541</v>
      </c>
      <c r="T618" t="s">
        <v>2728</v>
      </c>
      <c r="U618" t="s">
        <v>3416</v>
      </c>
      <c r="V618" t="s">
        <v>3458</v>
      </c>
      <c r="W618">
        <v>118</v>
      </c>
      <c r="X618">
        <v>1182</v>
      </c>
      <c r="Y618">
        <v>6</v>
      </c>
      <c r="Z618" t="s">
        <v>3551</v>
      </c>
      <c r="AA618" t="s">
        <v>4116</v>
      </c>
      <c r="AB618" t="s">
        <v>7176</v>
      </c>
      <c r="AC618">
        <v>55</v>
      </c>
    </row>
    <row r="619" spans="1:29" x14ac:dyDescent="0.25">
      <c r="A619" t="s">
        <v>40</v>
      </c>
      <c r="B619">
        <v>2025051</v>
      </c>
      <c r="C619" t="s">
        <v>86</v>
      </c>
      <c r="D619">
        <v>7</v>
      </c>
      <c r="E619" t="s">
        <v>92</v>
      </c>
      <c r="F619">
        <v>1200</v>
      </c>
      <c r="G619" t="s">
        <v>100</v>
      </c>
      <c r="H619" t="s">
        <v>149</v>
      </c>
      <c r="I619" t="s">
        <v>446</v>
      </c>
      <c r="J619" t="s">
        <v>451</v>
      </c>
      <c r="K619">
        <v>23.8</v>
      </c>
      <c r="L619">
        <v>46.06</v>
      </c>
      <c r="M619" t="s">
        <v>525</v>
      </c>
      <c r="Q619">
        <v>1</v>
      </c>
      <c r="R619">
        <v>4</v>
      </c>
      <c r="S619" t="s">
        <v>1542</v>
      </c>
      <c r="T619" t="s">
        <v>2729</v>
      </c>
      <c r="U619" t="s">
        <v>3411</v>
      </c>
      <c r="V619" t="s">
        <v>3461</v>
      </c>
      <c r="W619">
        <v>125</v>
      </c>
      <c r="X619">
        <v>1221</v>
      </c>
      <c r="Y619">
        <v>4</v>
      </c>
      <c r="Z619" t="s">
        <v>3478</v>
      </c>
      <c r="AA619" t="s">
        <v>4117</v>
      </c>
      <c r="AB619" t="s">
        <v>525</v>
      </c>
      <c r="AC619">
        <v>1.3</v>
      </c>
    </row>
    <row r="620" spans="1:29" x14ac:dyDescent="0.25">
      <c r="A620" t="s">
        <v>40</v>
      </c>
      <c r="B620">
        <v>2025051</v>
      </c>
      <c r="C620" t="s">
        <v>86</v>
      </c>
      <c r="D620">
        <v>7</v>
      </c>
      <c r="E620" t="s">
        <v>92</v>
      </c>
      <c r="F620">
        <v>1200</v>
      </c>
      <c r="G620" t="s">
        <v>100</v>
      </c>
      <c r="H620" t="s">
        <v>149</v>
      </c>
      <c r="I620" t="s">
        <v>446</v>
      </c>
      <c r="J620" t="s">
        <v>451</v>
      </c>
      <c r="K620">
        <v>23.8</v>
      </c>
      <c r="L620">
        <v>46.06</v>
      </c>
      <c r="M620" t="s">
        <v>525</v>
      </c>
      <c r="Q620">
        <v>2</v>
      </c>
      <c r="R620">
        <v>5</v>
      </c>
      <c r="S620" t="s">
        <v>1543</v>
      </c>
      <c r="T620" t="s">
        <v>2730</v>
      </c>
      <c r="U620" t="s">
        <v>3407</v>
      </c>
      <c r="V620" t="s">
        <v>3448</v>
      </c>
      <c r="W620">
        <v>125</v>
      </c>
      <c r="X620">
        <v>1043</v>
      </c>
      <c r="Y620">
        <v>11</v>
      </c>
      <c r="Z620" t="s">
        <v>3480</v>
      </c>
      <c r="AA620" t="s">
        <v>4003</v>
      </c>
      <c r="AB620" t="s">
        <v>531</v>
      </c>
      <c r="AC620">
        <v>45</v>
      </c>
    </row>
    <row r="621" spans="1:29" x14ac:dyDescent="0.25">
      <c r="A621" t="s">
        <v>40</v>
      </c>
      <c r="B621">
        <v>2025051</v>
      </c>
      <c r="C621" t="s">
        <v>86</v>
      </c>
      <c r="D621">
        <v>7</v>
      </c>
      <c r="E621" t="s">
        <v>92</v>
      </c>
      <c r="F621">
        <v>1200</v>
      </c>
      <c r="G621" t="s">
        <v>100</v>
      </c>
      <c r="H621" t="s">
        <v>149</v>
      </c>
      <c r="I621" t="s">
        <v>446</v>
      </c>
      <c r="J621" t="s">
        <v>451</v>
      </c>
      <c r="K621">
        <v>23.8</v>
      </c>
      <c r="L621">
        <v>46.06</v>
      </c>
      <c r="M621" t="s">
        <v>525</v>
      </c>
      <c r="Q621">
        <v>3</v>
      </c>
      <c r="R621">
        <v>7</v>
      </c>
      <c r="S621" t="s">
        <v>1544</v>
      </c>
      <c r="T621" t="s">
        <v>2731</v>
      </c>
      <c r="U621" t="s">
        <v>3398</v>
      </c>
      <c r="V621" t="s">
        <v>3450</v>
      </c>
      <c r="W621">
        <v>121</v>
      </c>
      <c r="X621">
        <v>1144</v>
      </c>
      <c r="Y621">
        <v>8</v>
      </c>
      <c r="Z621" t="s">
        <v>3480</v>
      </c>
      <c r="AA621" t="s">
        <v>4118</v>
      </c>
      <c r="AB621" t="s">
        <v>531</v>
      </c>
      <c r="AC621">
        <v>11</v>
      </c>
    </row>
    <row r="622" spans="1:29" x14ac:dyDescent="0.25">
      <c r="A622" t="s">
        <v>40</v>
      </c>
      <c r="B622">
        <v>2025051</v>
      </c>
      <c r="C622" t="s">
        <v>86</v>
      </c>
      <c r="D622">
        <v>7</v>
      </c>
      <c r="E622" t="s">
        <v>92</v>
      </c>
      <c r="F622">
        <v>1200</v>
      </c>
      <c r="G622" t="s">
        <v>100</v>
      </c>
      <c r="H622" t="s">
        <v>149</v>
      </c>
      <c r="I622" t="s">
        <v>446</v>
      </c>
      <c r="J622" t="s">
        <v>451</v>
      </c>
      <c r="K622">
        <v>23.8</v>
      </c>
      <c r="L622">
        <v>46.06</v>
      </c>
      <c r="M622" t="s">
        <v>525</v>
      </c>
      <c r="Q622">
        <v>4</v>
      </c>
      <c r="R622">
        <v>2</v>
      </c>
      <c r="S622" t="s">
        <v>1339</v>
      </c>
      <c r="T622" t="s">
        <v>2526</v>
      </c>
      <c r="U622" t="s">
        <v>3403</v>
      </c>
      <c r="V622" t="s">
        <v>3444</v>
      </c>
      <c r="W622">
        <v>128</v>
      </c>
      <c r="X622">
        <v>1190</v>
      </c>
      <c r="Y622">
        <v>2</v>
      </c>
      <c r="Z622" t="s">
        <v>3484</v>
      </c>
      <c r="AA622" t="s">
        <v>4119</v>
      </c>
      <c r="AB622" t="s">
        <v>686</v>
      </c>
      <c r="AC622">
        <v>8</v>
      </c>
    </row>
    <row r="623" spans="1:29" x14ac:dyDescent="0.25">
      <c r="A623" t="s">
        <v>40</v>
      </c>
      <c r="B623">
        <v>2025051</v>
      </c>
      <c r="C623" t="s">
        <v>86</v>
      </c>
      <c r="D623">
        <v>7</v>
      </c>
      <c r="E623" t="s">
        <v>92</v>
      </c>
      <c r="F623">
        <v>1200</v>
      </c>
      <c r="G623" t="s">
        <v>100</v>
      </c>
      <c r="H623" t="s">
        <v>149</v>
      </c>
      <c r="I623" t="s">
        <v>446</v>
      </c>
      <c r="J623" t="s">
        <v>451</v>
      </c>
      <c r="K623">
        <v>23.8</v>
      </c>
      <c r="L623">
        <v>46.06</v>
      </c>
      <c r="M623" t="s">
        <v>525</v>
      </c>
      <c r="Q623">
        <v>5</v>
      </c>
      <c r="R623">
        <v>1</v>
      </c>
      <c r="S623" t="s">
        <v>1545</v>
      </c>
      <c r="T623" t="s">
        <v>2732</v>
      </c>
      <c r="U623" t="s">
        <v>3400</v>
      </c>
      <c r="V623" t="s">
        <v>3443</v>
      </c>
      <c r="W623">
        <v>135</v>
      </c>
      <c r="X623">
        <v>1146</v>
      </c>
      <c r="Y623">
        <v>6</v>
      </c>
      <c r="Z623" t="s">
        <v>3484</v>
      </c>
      <c r="AA623" t="s">
        <v>4038</v>
      </c>
      <c r="AB623" t="s">
        <v>561</v>
      </c>
      <c r="AC623">
        <v>18</v>
      </c>
    </row>
    <row r="624" spans="1:29" x14ac:dyDescent="0.25">
      <c r="A624" t="s">
        <v>40</v>
      </c>
      <c r="B624">
        <v>2025051</v>
      </c>
      <c r="C624" t="s">
        <v>86</v>
      </c>
      <c r="D624">
        <v>7</v>
      </c>
      <c r="E624" t="s">
        <v>92</v>
      </c>
      <c r="F624">
        <v>1200</v>
      </c>
      <c r="G624" t="s">
        <v>100</v>
      </c>
      <c r="H624" t="s">
        <v>149</v>
      </c>
      <c r="I624" t="s">
        <v>446</v>
      </c>
      <c r="J624" t="s">
        <v>451</v>
      </c>
      <c r="K624">
        <v>23.8</v>
      </c>
      <c r="L624">
        <v>46.06</v>
      </c>
      <c r="M624" t="s">
        <v>525</v>
      </c>
      <c r="Q624">
        <v>6</v>
      </c>
      <c r="R624">
        <v>8</v>
      </c>
      <c r="S624" t="s">
        <v>1148</v>
      </c>
      <c r="T624" t="s">
        <v>2335</v>
      </c>
      <c r="U624" t="s">
        <v>3406</v>
      </c>
      <c r="V624" t="s">
        <v>3451</v>
      </c>
      <c r="W624">
        <v>120</v>
      </c>
      <c r="X624">
        <v>1108</v>
      </c>
      <c r="Y624">
        <v>5</v>
      </c>
      <c r="Z624" t="s">
        <v>3508</v>
      </c>
      <c r="AA624" t="s">
        <v>4120</v>
      </c>
      <c r="AB624" t="s">
        <v>7177</v>
      </c>
      <c r="AC624">
        <v>33</v>
      </c>
    </row>
    <row r="625" spans="1:29" x14ac:dyDescent="0.25">
      <c r="A625" t="s">
        <v>40</v>
      </c>
      <c r="B625">
        <v>2025051</v>
      </c>
      <c r="C625" t="s">
        <v>86</v>
      </c>
      <c r="D625">
        <v>7</v>
      </c>
      <c r="E625" t="s">
        <v>92</v>
      </c>
      <c r="F625">
        <v>1200</v>
      </c>
      <c r="G625" t="s">
        <v>100</v>
      </c>
      <c r="H625" t="s">
        <v>149</v>
      </c>
      <c r="I625" t="s">
        <v>446</v>
      </c>
      <c r="J625" t="s">
        <v>451</v>
      </c>
      <c r="K625">
        <v>23.8</v>
      </c>
      <c r="L625">
        <v>46.06</v>
      </c>
      <c r="M625" t="s">
        <v>525</v>
      </c>
      <c r="Q625">
        <v>7</v>
      </c>
      <c r="R625">
        <v>3</v>
      </c>
      <c r="S625" t="s">
        <v>1139</v>
      </c>
      <c r="T625" t="s">
        <v>2326</v>
      </c>
      <c r="U625" t="s">
        <v>3419</v>
      </c>
      <c r="V625" t="s">
        <v>3459</v>
      </c>
      <c r="W625">
        <v>124</v>
      </c>
      <c r="X625">
        <v>1146</v>
      </c>
      <c r="Y625">
        <v>3</v>
      </c>
      <c r="Z625" t="s">
        <v>3486</v>
      </c>
      <c r="AA625" t="s">
        <v>3733</v>
      </c>
      <c r="AB625" t="s">
        <v>757</v>
      </c>
      <c r="AC625">
        <v>66</v>
      </c>
    </row>
    <row r="626" spans="1:29" x14ac:dyDescent="0.25">
      <c r="A626" t="s">
        <v>40</v>
      </c>
      <c r="B626">
        <v>2025051</v>
      </c>
      <c r="C626" t="s">
        <v>86</v>
      </c>
      <c r="D626">
        <v>7</v>
      </c>
      <c r="E626" t="s">
        <v>92</v>
      </c>
      <c r="F626">
        <v>1200</v>
      </c>
      <c r="G626" t="s">
        <v>100</v>
      </c>
      <c r="H626" t="s">
        <v>149</v>
      </c>
      <c r="I626" t="s">
        <v>446</v>
      </c>
      <c r="J626" t="s">
        <v>451</v>
      </c>
      <c r="K626">
        <v>23.8</v>
      </c>
      <c r="L626">
        <v>46.06</v>
      </c>
      <c r="M626" t="s">
        <v>525</v>
      </c>
      <c r="Q626">
        <v>8</v>
      </c>
      <c r="R626">
        <v>9</v>
      </c>
      <c r="S626" t="s">
        <v>1546</v>
      </c>
      <c r="T626" t="s">
        <v>2733</v>
      </c>
      <c r="U626" t="s">
        <v>3410</v>
      </c>
      <c r="V626" t="s">
        <v>3453</v>
      </c>
      <c r="W626">
        <v>120</v>
      </c>
      <c r="X626">
        <v>1121</v>
      </c>
      <c r="Y626">
        <v>9</v>
      </c>
      <c r="Z626" t="s">
        <v>3492</v>
      </c>
      <c r="AA626" t="s">
        <v>3610</v>
      </c>
      <c r="AB626" t="s">
        <v>726</v>
      </c>
      <c r="AC626">
        <v>55</v>
      </c>
    </row>
    <row r="627" spans="1:29" x14ac:dyDescent="0.25">
      <c r="A627" t="s">
        <v>40</v>
      </c>
      <c r="B627">
        <v>2025051</v>
      </c>
      <c r="C627" t="s">
        <v>86</v>
      </c>
      <c r="D627">
        <v>7</v>
      </c>
      <c r="E627" t="s">
        <v>92</v>
      </c>
      <c r="F627">
        <v>1200</v>
      </c>
      <c r="G627" t="s">
        <v>100</v>
      </c>
      <c r="H627" t="s">
        <v>149</v>
      </c>
      <c r="I627" t="s">
        <v>446</v>
      </c>
      <c r="J627" t="s">
        <v>451</v>
      </c>
      <c r="K627">
        <v>23.8</v>
      </c>
      <c r="L627">
        <v>46.06</v>
      </c>
      <c r="M627" t="s">
        <v>525</v>
      </c>
      <c r="Q627">
        <v>9</v>
      </c>
      <c r="R627">
        <v>10</v>
      </c>
      <c r="S627" t="s">
        <v>1236</v>
      </c>
      <c r="T627" t="s">
        <v>2423</v>
      </c>
      <c r="U627" t="s">
        <v>3415</v>
      </c>
      <c r="V627" t="s">
        <v>3456</v>
      </c>
      <c r="W627">
        <v>118</v>
      </c>
      <c r="X627">
        <v>1128</v>
      </c>
      <c r="Y627">
        <v>7</v>
      </c>
      <c r="Z627" t="s">
        <v>3492</v>
      </c>
      <c r="AA627" t="s">
        <v>3950</v>
      </c>
      <c r="AB627" t="s">
        <v>505</v>
      </c>
      <c r="AC627">
        <v>23</v>
      </c>
    </row>
    <row r="628" spans="1:29" x14ac:dyDescent="0.25">
      <c r="A628" t="s">
        <v>40</v>
      </c>
      <c r="B628">
        <v>2025051</v>
      </c>
      <c r="C628" t="s">
        <v>86</v>
      </c>
      <c r="D628">
        <v>7</v>
      </c>
      <c r="E628" t="s">
        <v>92</v>
      </c>
      <c r="F628">
        <v>1200</v>
      </c>
      <c r="G628" t="s">
        <v>100</v>
      </c>
      <c r="H628" t="s">
        <v>149</v>
      </c>
      <c r="I628" t="s">
        <v>446</v>
      </c>
      <c r="J628" t="s">
        <v>451</v>
      </c>
      <c r="K628">
        <v>23.8</v>
      </c>
      <c r="L628">
        <v>46.06</v>
      </c>
      <c r="M628" t="s">
        <v>525</v>
      </c>
      <c r="Q628">
        <v>10</v>
      </c>
      <c r="R628">
        <v>6</v>
      </c>
      <c r="S628" t="s">
        <v>1140</v>
      </c>
      <c r="T628" t="s">
        <v>2327</v>
      </c>
      <c r="U628" t="s">
        <v>3408</v>
      </c>
      <c r="V628" t="s">
        <v>3455</v>
      </c>
      <c r="W628">
        <v>123</v>
      </c>
      <c r="X628">
        <v>1104</v>
      </c>
      <c r="Y628">
        <v>10</v>
      </c>
      <c r="Z628" t="s">
        <v>3525</v>
      </c>
      <c r="AA628" t="s">
        <v>4121</v>
      </c>
      <c r="AB628" t="s">
        <v>7014</v>
      </c>
      <c r="AC628">
        <v>59</v>
      </c>
    </row>
    <row r="629" spans="1:29" x14ac:dyDescent="0.25">
      <c r="A629" t="s">
        <v>40</v>
      </c>
      <c r="B629">
        <v>2025051</v>
      </c>
      <c r="C629" t="s">
        <v>86</v>
      </c>
      <c r="D629">
        <v>7</v>
      </c>
      <c r="E629" t="s">
        <v>92</v>
      </c>
      <c r="F629">
        <v>1200</v>
      </c>
      <c r="G629" t="s">
        <v>100</v>
      </c>
      <c r="H629" t="s">
        <v>149</v>
      </c>
      <c r="I629" t="s">
        <v>446</v>
      </c>
      <c r="J629" t="s">
        <v>451</v>
      </c>
      <c r="K629">
        <v>23.8</v>
      </c>
      <c r="L629">
        <v>46.06</v>
      </c>
      <c r="M629" t="s">
        <v>525</v>
      </c>
      <c r="Q629">
        <v>11</v>
      </c>
      <c r="R629">
        <v>12</v>
      </c>
      <c r="S629" t="s">
        <v>1547</v>
      </c>
      <c r="T629" t="s">
        <v>2734</v>
      </c>
      <c r="U629" t="s">
        <v>3399</v>
      </c>
      <c r="V629" t="s">
        <v>3442</v>
      </c>
      <c r="W629">
        <v>117</v>
      </c>
      <c r="X629">
        <v>1156</v>
      </c>
      <c r="Y629">
        <v>12</v>
      </c>
      <c r="Z629" t="s">
        <v>3540</v>
      </c>
      <c r="AA629" t="s">
        <v>4122</v>
      </c>
      <c r="AB629" t="s">
        <v>6883</v>
      </c>
      <c r="AC629">
        <v>27</v>
      </c>
    </row>
    <row r="630" spans="1:29" x14ac:dyDescent="0.25">
      <c r="A630" t="s">
        <v>40</v>
      </c>
      <c r="B630">
        <v>2025051</v>
      </c>
      <c r="C630" t="s">
        <v>86</v>
      </c>
      <c r="D630">
        <v>7</v>
      </c>
      <c r="E630" t="s">
        <v>92</v>
      </c>
      <c r="F630">
        <v>1200</v>
      </c>
      <c r="G630" t="s">
        <v>100</v>
      </c>
      <c r="H630" t="s">
        <v>149</v>
      </c>
      <c r="I630" t="s">
        <v>446</v>
      </c>
      <c r="J630" t="s">
        <v>451</v>
      </c>
      <c r="K630">
        <v>23.8</v>
      </c>
      <c r="L630">
        <v>46.06</v>
      </c>
      <c r="M630" t="s">
        <v>525</v>
      </c>
      <c r="Q630">
        <v>12</v>
      </c>
      <c r="R630">
        <v>11</v>
      </c>
      <c r="S630" t="s">
        <v>1548</v>
      </c>
      <c r="T630" t="s">
        <v>2735</v>
      </c>
      <c r="U630" t="s">
        <v>3413</v>
      </c>
      <c r="V630" t="s">
        <v>3447</v>
      </c>
      <c r="W630">
        <v>116</v>
      </c>
      <c r="X630">
        <v>1099</v>
      </c>
      <c r="Y630">
        <v>1</v>
      </c>
      <c r="Z630" t="s">
        <v>3547</v>
      </c>
      <c r="AA630" t="s">
        <v>4123</v>
      </c>
      <c r="AB630" t="s">
        <v>590</v>
      </c>
      <c r="AC630">
        <v>72</v>
      </c>
    </row>
    <row r="631" spans="1:29" x14ac:dyDescent="0.25">
      <c r="A631" t="s">
        <v>40</v>
      </c>
      <c r="B631">
        <v>2025052</v>
      </c>
      <c r="C631" t="s">
        <v>86</v>
      </c>
      <c r="D631">
        <v>8</v>
      </c>
      <c r="E631" t="s">
        <v>94</v>
      </c>
      <c r="F631">
        <v>1400</v>
      </c>
      <c r="G631" t="s">
        <v>100</v>
      </c>
      <c r="H631" t="s">
        <v>150</v>
      </c>
      <c r="I631" t="s">
        <v>446</v>
      </c>
      <c r="J631" t="s">
        <v>451</v>
      </c>
      <c r="K631">
        <v>13.33</v>
      </c>
      <c r="L631">
        <v>35.58</v>
      </c>
      <c r="M631" t="s">
        <v>526</v>
      </c>
      <c r="N631" t="s">
        <v>819</v>
      </c>
      <c r="Q631">
        <v>1</v>
      </c>
      <c r="R631">
        <v>8</v>
      </c>
      <c r="S631" t="s">
        <v>1549</v>
      </c>
      <c r="T631" t="s">
        <v>2736</v>
      </c>
      <c r="U631" t="s">
        <v>3400</v>
      </c>
      <c r="V631" t="s">
        <v>3460</v>
      </c>
      <c r="W631">
        <v>130</v>
      </c>
      <c r="X631">
        <v>1005</v>
      </c>
      <c r="Y631">
        <v>4</v>
      </c>
      <c r="Z631" t="s">
        <v>3478</v>
      </c>
      <c r="AA631" t="s">
        <v>4124</v>
      </c>
      <c r="AB631" t="s">
        <v>819</v>
      </c>
      <c r="AC631">
        <v>2.2000000000000002</v>
      </c>
    </row>
    <row r="632" spans="1:29" x14ac:dyDescent="0.25">
      <c r="A632" t="s">
        <v>40</v>
      </c>
      <c r="B632">
        <v>2025052</v>
      </c>
      <c r="C632" t="s">
        <v>86</v>
      </c>
      <c r="D632">
        <v>8</v>
      </c>
      <c r="E632" t="s">
        <v>94</v>
      </c>
      <c r="F632">
        <v>1400</v>
      </c>
      <c r="G632" t="s">
        <v>100</v>
      </c>
      <c r="H632" t="s">
        <v>150</v>
      </c>
      <c r="I632" t="s">
        <v>446</v>
      </c>
      <c r="J632" t="s">
        <v>451</v>
      </c>
      <c r="K632">
        <v>13.33</v>
      </c>
      <c r="L632">
        <v>35.58</v>
      </c>
      <c r="M632" t="s">
        <v>526</v>
      </c>
      <c r="N632" t="s">
        <v>819</v>
      </c>
      <c r="Q632">
        <v>2</v>
      </c>
      <c r="R632">
        <v>2</v>
      </c>
      <c r="S632" t="s">
        <v>1058</v>
      </c>
      <c r="T632" t="s">
        <v>2245</v>
      </c>
      <c r="U632" t="s">
        <v>3414</v>
      </c>
      <c r="V632" t="s">
        <v>3458</v>
      </c>
      <c r="W632">
        <v>134</v>
      </c>
      <c r="X632">
        <v>1123</v>
      </c>
      <c r="Y632">
        <v>10</v>
      </c>
      <c r="Z632" t="s">
        <v>3506</v>
      </c>
      <c r="AA632" t="s">
        <v>4125</v>
      </c>
      <c r="AB632" t="s">
        <v>7178</v>
      </c>
      <c r="AC632">
        <v>103</v>
      </c>
    </row>
    <row r="633" spans="1:29" x14ac:dyDescent="0.25">
      <c r="A633" t="s">
        <v>40</v>
      </c>
      <c r="B633">
        <v>2025052</v>
      </c>
      <c r="C633" t="s">
        <v>86</v>
      </c>
      <c r="D633">
        <v>8</v>
      </c>
      <c r="E633" t="s">
        <v>94</v>
      </c>
      <c r="F633">
        <v>1400</v>
      </c>
      <c r="G633" t="s">
        <v>100</v>
      </c>
      <c r="H633" t="s">
        <v>150</v>
      </c>
      <c r="I633" t="s">
        <v>446</v>
      </c>
      <c r="J633" t="s">
        <v>451</v>
      </c>
      <c r="K633">
        <v>13.33</v>
      </c>
      <c r="L633">
        <v>35.58</v>
      </c>
      <c r="M633" t="s">
        <v>526</v>
      </c>
      <c r="N633" t="s">
        <v>819</v>
      </c>
      <c r="Q633">
        <v>3</v>
      </c>
      <c r="R633">
        <v>1</v>
      </c>
      <c r="S633" t="s">
        <v>1550</v>
      </c>
      <c r="T633" t="s">
        <v>2737</v>
      </c>
      <c r="U633" t="s">
        <v>3415</v>
      </c>
      <c r="V633" t="s">
        <v>3459</v>
      </c>
      <c r="W633">
        <v>135</v>
      </c>
      <c r="X633">
        <v>1123</v>
      </c>
      <c r="Y633">
        <v>6</v>
      </c>
      <c r="Z633" t="s">
        <v>3521</v>
      </c>
      <c r="AA633" t="s">
        <v>4126</v>
      </c>
      <c r="AB633" t="s">
        <v>7179</v>
      </c>
      <c r="AC633">
        <v>48</v>
      </c>
    </row>
    <row r="634" spans="1:29" x14ac:dyDescent="0.25">
      <c r="A634" t="s">
        <v>40</v>
      </c>
      <c r="B634">
        <v>2025052</v>
      </c>
      <c r="C634" t="s">
        <v>86</v>
      </c>
      <c r="D634">
        <v>8</v>
      </c>
      <c r="E634" t="s">
        <v>94</v>
      </c>
      <c r="F634">
        <v>1400</v>
      </c>
      <c r="G634" t="s">
        <v>100</v>
      </c>
      <c r="H634" t="s">
        <v>150</v>
      </c>
      <c r="I634" t="s">
        <v>446</v>
      </c>
      <c r="J634" t="s">
        <v>451</v>
      </c>
      <c r="K634">
        <v>13.33</v>
      </c>
      <c r="L634">
        <v>35.58</v>
      </c>
      <c r="M634" t="s">
        <v>526</v>
      </c>
      <c r="N634" t="s">
        <v>819</v>
      </c>
      <c r="Q634">
        <v>4</v>
      </c>
      <c r="R634">
        <v>6</v>
      </c>
      <c r="S634" t="s">
        <v>1551</v>
      </c>
      <c r="T634" t="s">
        <v>2738</v>
      </c>
      <c r="U634" t="s">
        <v>3404</v>
      </c>
      <c r="V634" t="s">
        <v>3458</v>
      </c>
      <c r="W634">
        <v>132</v>
      </c>
      <c r="X634">
        <v>1114</v>
      </c>
      <c r="Y634">
        <v>7</v>
      </c>
      <c r="Z634" t="s">
        <v>3521</v>
      </c>
      <c r="AA634" t="s">
        <v>3940</v>
      </c>
      <c r="AB634" t="s">
        <v>7180</v>
      </c>
      <c r="AC634">
        <v>6.1</v>
      </c>
    </row>
    <row r="635" spans="1:29" x14ac:dyDescent="0.25">
      <c r="A635" t="s">
        <v>40</v>
      </c>
      <c r="B635">
        <v>2025052</v>
      </c>
      <c r="C635" t="s">
        <v>86</v>
      </c>
      <c r="D635">
        <v>8</v>
      </c>
      <c r="E635" t="s">
        <v>94</v>
      </c>
      <c r="F635">
        <v>1400</v>
      </c>
      <c r="G635" t="s">
        <v>100</v>
      </c>
      <c r="H635" t="s">
        <v>150</v>
      </c>
      <c r="I635" t="s">
        <v>446</v>
      </c>
      <c r="J635" t="s">
        <v>451</v>
      </c>
      <c r="K635">
        <v>13.33</v>
      </c>
      <c r="L635">
        <v>35.58</v>
      </c>
      <c r="M635" t="s">
        <v>526</v>
      </c>
      <c r="N635" t="s">
        <v>819</v>
      </c>
      <c r="Q635">
        <v>5</v>
      </c>
      <c r="R635">
        <v>9</v>
      </c>
      <c r="S635" t="s">
        <v>1552</v>
      </c>
      <c r="T635" t="s">
        <v>2739</v>
      </c>
      <c r="U635" t="s">
        <v>3403</v>
      </c>
      <c r="V635" t="s">
        <v>3443</v>
      </c>
      <c r="W635">
        <v>130</v>
      </c>
      <c r="X635">
        <v>1119</v>
      </c>
      <c r="Y635">
        <v>14</v>
      </c>
      <c r="Z635" t="s">
        <v>3483</v>
      </c>
      <c r="AA635" t="s">
        <v>4127</v>
      </c>
      <c r="AB635" t="s">
        <v>7181</v>
      </c>
      <c r="AC635">
        <v>20</v>
      </c>
    </row>
    <row r="636" spans="1:29" x14ac:dyDescent="0.25">
      <c r="A636" t="s">
        <v>40</v>
      </c>
      <c r="B636">
        <v>2025052</v>
      </c>
      <c r="C636" t="s">
        <v>86</v>
      </c>
      <c r="D636">
        <v>8</v>
      </c>
      <c r="E636" t="s">
        <v>94</v>
      </c>
      <c r="F636">
        <v>1400</v>
      </c>
      <c r="G636" t="s">
        <v>100</v>
      </c>
      <c r="H636" t="s">
        <v>150</v>
      </c>
      <c r="I636" t="s">
        <v>446</v>
      </c>
      <c r="J636" t="s">
        <v>451</v>
      </c>
      <c r="K636">
        <v>13.33</v>
      </c>
      <c r="L636">
        <v>35.58</v>
      </c>
      <c r="M636" t="s">
        <v>526</v>
      </c>
      <c r="N636" t="s">
        <v>819</v>
      </c>
      <c r="Q636">
        <v>6</v>
      </c>
      <c r="R636">
        <v>3</v>
      </c>
      <c r="S636" t="s">
        <v>1553</v>
      </c>
      <c r="T636" t="s">
        <v>2740</v>
      </c>
      <c r="U636" t="s">
        <v>3412</v>
      </c>
      <c r="V636" t="s">
        <v>3458</v>
      </c>
      <c r="W636">
        <v>134</v>
      </c>
      <c r="X636">
        <v>1202</v>
      </c>
      <c r="Y636">
        <v>3</v>
      </c>
      <c r="Z636" t="s">
        <v>3524</v>
      </c>
      <c r="AA636" t="s">
        <v>4128</v>
      </c>
      <c r="AB636" t="s">
        <v>854</v>
      </c>
      <c r="AC636">
        <v>16</v>
      </c>
    </row>
    <row r="637" spans="1:29" x14ac:dyDescent="0.25">
      <c r="A637" t="s">
        <v>40</v>
      </c>
      <c r="B637">
        <v>2025052</v>
      </c>
      <c r="C637" t="s">
        <v>86</v>
      </c>
      <c r="D637">
        <v>8</v>
      </c>
      <c r="E637" t="s">
        <v>94</v>
      </c>
      <c r="F637">
        <v>1400</v>
      </c>
      <c r="G637" t="s">
        <v>100</v>
      </c>
      <c r="H637" t="s">
        <v>150</v>
      </c>
      <c r="I637" t="s">
        <v>446</v>
      </c>
      <c r="J637" t="s">
        <v>451</v>
      </c>
      <c r="K637">
        <v>13.33</v>
      </c>
      <c r="L637">
        <v>35.58</v>
      </c>
      <c r="M637" t="s">
        <v>526</v>
      </c>
      <c r="N637" t="s">
        <v>819</v>
      </c>
      <c r="Q637">
        <v>7</v>
      </c>
      <c r="R637">
        <v>12</v>
      </c>
      <c r="S637" t="s">
        <v>1554</v>
      </c>
      <c r="T637" t="s">
        <v>2741</v>
      </c>
      <c r="U637" t="s">
        <v>3411</v>
      </c>
      <c r="V637" t="s">
        <v>3454</v>
      </c>
      <c r="W637">
        <v>125</v>
      </c>
      <c r="X637">
        <v>1241</v>
      </c>
      <c r="Y637">
        <v>2</v>
      </c>
      <c r="Z637" t="s">
        <v>3524</v>
      </c>
      <c r="AA637" t="s">
        <v>4129</v>
      </c>
      <c r="AB637" t="s">
        <v>7182</v>
      </c>
      <c r="AC637">
        <v>3.8</v>
      </c>
    </row>
    <row r="638" spans="1:29" x14ac:dyDescent="0.25">
      <c r="A638" t="s">
        <v>40</v>
      </c>
      <c r="B638">
        <v>2025052</v>
      </c>
      <c r="C638" t="s">
        <v>86</v>
      </c>
      <c r="D638">
        <v>8</v>
      </c>
      <c r="E638" t="s">
        <v>94</v>
      </c>
      <c r="F638">
        <v>1400</v>
      </c>
      <c r="G638" t="s">
        <v>100</v>
      </c>
      <c r="H638" t="s">
        <v>150</v>
      </c>
      <c r="I638" t="s">
        <v>446</v>
      </c>
      <c r="J638" t="s">
        <v>451</v>
      </c>
      <c r="K638">
        <v>13.33</v>
      </c>
      <c r="L638">
        <v>35.58</v>
      </c>
      <c r="M638" t="s">
        <v>526</v>
      </c>
      <c r="N638" t="s">
        <v>819</v>
      </c>
      <c r="Q638">
        <v>8</v>
      </c>
      <c r="R638">
        <v>13</v>
      </c>
      <c r="S638" t="s">
        <v>1555</v>
      </c>
      <c r="T638" t="s">
        <v>2742</v>
      </c>
      <c r="U638" t="s">
        <v>3409</v>
      </c>
      <c r="V638" t="s">
        <v>3447</v>
      </c>
      <c r="W638">
        <v>120</v>
      </c>
      <c r="X638">
        <v>1145</v>
      </c>
      <c r="Y638">
        <v>1</v>
      </c>
      <c r="Z638" t="s">
        <v>3514</v>
      </c>
      <c r="AA638" t="s">
        <v>4130</v>
      </c>
      <c r="AB638" t="s">
        <v>7183</v>
      </c>
      <c r="AC638">
        <v>12</v>
      </c>
    </row>
    <row r="639" spans="1:29" x14ac:dyDescent="0.25">
      <c r="A639" t="s">
        <v>40</v>
      </c>
      <c r="B639">
        <v>2025052</v>
      </c>
      <c r="C639" t="s">
        <v>86</v>
      </c>
      <c r="D639">
        <v>8</v>
      </c>
      <c r="E639" t="s">
        <v>94</v>
      </c>
      <c r="F639">
        <v>1400</v>
      </c>
      <c r="G639" t="s">
        <v>100</v>
      </c>
      <c r="H639" t="s">
        <v>150</v>
      </c>
      <c r="I639" t="s">
        <v>446</v>
      </c>
      <c r="J639" t="s">
        <v>451</v>
      </c>
      <c r="K639">
        <v>13.33</v>
      </c>
      <c r="L639">
        <v>35.58</v>
      </c>
      <c r="M639" t="s">
        <v>526</v>
      </c>
      <c r="N639" t="s">
        <v>819</v>
      </c>
      <c r="Q639">
        <v>9</v>
      </c>
      <c r="R639">
        <v>5</v>
      </c>
      <c r="S639" t="s">
        <v>1556</v>
      </c>
      <c r="T639" t="s">
        <v>2743</v>
      </c>
      <c r="U639" t="s">
        <v>3410</v>
      </c>
      <c r="V639" t="s">
        <v>3457</v>
      </c>
      <c r="W639">
        <v>132</v>
      </c>
      <c r="X639">
        <v>1093</v>
      </c>
      <c r="Y639">
        <v>5</v>
      </c>
      <c r="Z639" t="s">
        <v>3514</v>
      </c>
      <c r="AA639" t="s">
        <v>4131</v>
      </c>
      <c r="AB639" t="s">
        <v>7184</v>
      </c>
      <c r="AC639">
        <v>209</v>
      </c>
    </row>
    <row r="640" spans="1:29" x14ac:dyDescent="0.25">
      <c r="A640" t="s">
        <v>40</v>
      </c>
      <c r="B640">
        <v>2025052</v>
      </c>
      <c r="C640" t="s">
        <v>86</v>
      </c>
      <c r="D640">
        <v>8</v>
      </c>
      <c r="E640" t="s">
        <v>94</v>
      </c>
      <c r="F640">
        <v>1400</v>
      </c>
      <c r="G640" t="s">
        <v>100</v>
      </c>
      <c r="H640" t="s">
        <v>150</v>
      </c>
      <c r="I640" t="s">
        <v>446</v>
      </c>
      <c r="J640" t="s">
        <v>451</v>
      </c>
      <c r="K640">
        <v>13.33</v>
      </c>
      <c r="L640">
        <v>35.58</v>
      </c>
      <c r="M640" t="s">
        <v>526</v>
      </c>
      <c r="N640" t="s">
        <v>819</v>
      </c>
      <c r="Q640">
        <v>10</v>
      </c>
      <c r="R640">
        <v>4</v>
      </c>
      <c r="S640" t="s">
        <v>1060</v>
      </c>
      <c r="T640" t="s">
        <v>2247</v>
      </c>
      <c r="U640" t="s">
        <v>3419</v>
      </c>
      <c r="V640" t="s">
        <v>3454</v>
      </c>
      <c r="W640">
        <v>134</v>
      </c>
      <c r="X640">
        <v>1109</v>
      </c>
      <c r="Y640">
        <v>12</v>
      </c>
      <c r="Z640" t="s">
        <v>3496</v>
      </c>
      <c r="AA640" t="s">
        <v>4132</v>
      </c>
      <c r="AB640" t="s">
        <v>6889</v>
      </c>
      <c r="AC640">
        <v>156</v>
      </c>
    </row>
    <row r="641" spans="1:29" x14ac:dyDescent="0.25">
      <c r="A641" t="s">
        <v>40</v>
      </c>
      <c r="B641">
        <v>2025052</v>
      </c>
      <c r="C641" t="s">
        <v>86</v>
      </c>
      <c r="D641">
        <v>8</v>
      </c>
      <c r="E641" t="s">
        <v>94</v>
      </c>
      <c r="F641">
        <v>1400</v>
      </c>
      <c r="G641" t="s">
        <v>100</v>
      </c>
      <c r="H641" t="s">
        <v>150</v>
      </c>
      <c r="I641" t="s">
        <v>446</v>
      </c>
      <c r="J641" t="s">
        <v>451</v>
      </c>
      <c r="K641">
        <v>13.33</v>
      </c>
      <c r="L641">
        <v>35.58</v>
      </c>
      <c r="M641" t="s">
        <v>526</v>
      </c>
      <c r="N641" t="s">
        <v>819</v>
      </c>
      <c r="Q641">
        <v>11</v>
      </c>
      <c r="R641">
        <v>7</v>
      </c>
      <c r="S641" t="s">
        <v>1557</v>
      </c>
      <c r="T641" t="s">
        <v>2744</v>
      </c>
      <c r="U641" t="s">
        <v>3401</v>
      </c>
      <c r="V641" t="s">
        <v>3450</v>
      </c>
      <c r="W641">
        <v>132</v>
      </c>
      <c r="X641">
        <v>1110</v>
      </c>
      <c r="Y641">
        <v>9</v>
      </c>
      <c r="Z641" t="s">
        <v>3496</v>
      </c>
      <c r="AA641" t="s">
        <v>4133</v>
      </c>
      <c r="AB641" t="s">
        <v>7185</v>
      </c>
      <c r="AC641">
        <v>45</v>
      </c>
    </row>
    <row r="642" spans="1:29" x14ac:dyDescent="0.25">
      <c r="A642" t="s">
        <v>40</v>
      </c>
      <c r="B642">
        <v>2025052</v>
      </c>
      <c r="C642" t="s">
        <v>86</v>
      </c>
      <c r="D642">
        <v>8</v>
      </c>
      <c r="E642" t="s">
        <v>94</v>
      </c>
      <c r="F642">
        <v>1400</v>
      </c>
      <c r="G642" t="s">
        <v>100</v>
      </c>
      <c r="H642" t="s">
        <v>150</v>
      </c>
      <c r="I642" t="s">
        <v>446</v>
      </c>
      <c r="J642" t="s">
        <v>451</v>
      </c>
      <c r="K642">
        <v>13.33</v>
      </c>
      <c r="L642">
        <v>35.58</v>
      </c>
      <c r="M642" t="s">
        <v>526</v>
      </c>
      <c r="N642" t="s">
        <v>819</v>
      </c>
      <c r="Q642">
        <v>12</v>
      </c>
      <c r="R642">
        <v>14</v>
      </c>
      <c r="S642" t="s">
        <v>1119</v>
      </c>
      <c r="T642" t="s">
        <v>2306</v>
      </c>
      <c r="U642" t="s">
        <v>3406</v>
      </c>
      <c r="V642" t="s">
        <v>3442</v>
      </c>
      <c r="W642">
        <v>116</v>
      </c>
      <c r="X642">
        <v>1203</v>
      </c>
      <c r="Y642">
        <v>11</v>
      </c>
      <c r="Z642" t="s">
        <v>3496</v>
      </c>
      <c r="AA642" t="s">
        <v>4134</v>
      </c>
      <c r="AB642" t="s">
        <v>7185</v>
      </c>
      <c r="AC642">
        <v>25</v>
      </c>
    </row>
    <row r="643" spans="1:29" x14ac:dyDescent="0.25">
      <c r="A643" t="s">
        <v>40</v>
      </c>
      <c r="B643">
        <v>2025052</v>
      </c>
      <c r="C643" t="s">
        <v>86</v>
      </c>
      <c r="D643">
        <v>8</v>
      </c>
      <c r="E643" t="s">
        <v>94</v>
      </c>
      <c r="F643">
        <v>1400</v>
      </c>
      <c r="G643" t="s">
        <v>100</v>
      </c>
      <c r="H643" t="s">
        <v>150</v>
      </c>
      <c r="I643" t="s">
        <v>446</v>
      </c>
      <c r="J643" t="s">
        <v>451</v>
      </c>
      <c r="K643">
        <v>13.33</v>
      </c>
      <c r="L643">
        <v>35.58</v>
      </c>
      <c r="M643" t="s">
        <v>526</v>
      </c>
      <c r="N643" t="s">
        <v>819</v>
      </c>
      <c r="Q643">
        <v>13</v>
      </c>
      <c r="R643">
        <v>11</v>
      </c>
      <c r="S643" t="s">
        <v>1121</v>
      </c>
      <c r="T643" t="s">
        <v>2308</v>
      </c>
      <c r="U643" t="s">
        <v>3399</v>
      </c>
      <c r="V643" t="s">
        <v>3442</v>
      </c>
      <c r="W643">
        <v>128</v>
      </c>
      <c r="X643">
        <v>1101</v>
      </c>
      <c r="Y643">
        <v>8</v>
      </c>
      <c r="Z643" t="s">
        <v>3497</v>
      </c>
      <c r="AA643" t="s">
        <v>4135</v>
      </c>
      <c r="AB643" t="s">
        <v>799</v>
      </c>
      <c r="AC643">
        <v>32</v>
      </c>
    </row>
    <row r="644" spans="1:29" x14ac:dyDescent="0.25">
      <c r="A644" t="s">
        <v>40</v>
      </c>
      <c r="B644">
        <v>2025052</v>
      </c>
      <c r="C644" t="s">
        <v>86</v>
      </c>
      <c r="D644">
        <v>8</v>
      </c>
      <c r="E644" t="s">
        <v>94</v>
      </c>
      <c r="F644">
        <v>1400</v>
      </c>
      <c r="G644" t="s">
        <v>100</v>
      </c>
      <c r="H644" t="s">
        <v>150</v>
      </c>
      <c r="I644" t="s">
        <v>446</v>
      </c>
      <c r="J644" t="s">
        <v>451</v>
      </c>
      <c r="K644">
        <v>13.33</v>
      </c>
      <c r="L644">
        <v>35.58</v>
      </c>
      <c r="M644" t="s">
        <v>526</v>
      </c>
      <c r="N644" t="s">
        <v>819</v>
      </c>
      <c r="Q644">
        <v>14</v>
      </c>
      <c r="R644">
        <v>10</v>
      </c>
      <c r="S644" t="s">
        <v>1053</v>
      </c>
      <c r="T644" t="s">
        <v>2240</v>
      </c>
      <c r="U644" t="s">
        <v>3413</v>
      </c>
      <c r="V644" t="s">
        <v>3458</v>
      </c>
      <c r="W644">
        <v>129</v>
      </c>
      <c r="X644">
        <v>1137</v>
      </c>
      <c r="Y644">
        <v>13</v>
      </c>
      <c r="Z644" t="s">
        <v>3515</v>
      </c>
      <c r="AA644" t="s">
        <v>4136</v>
      </c>
      <c r="AB644" t="s">
        <v>889</v>
      </c>
      <c r="AC644">
        <v>60</v>
      </c>
    </row>
    <row r="645" spans="1:29" x14ac:dyDescent="0.25">
      <c r="A645" t="s">
        <v>40</v>
      </c>
      <c r="B645">
        <v>2025053</v>
      </c>
      <c r="C645" t="s">
        <v>86</v>
      </c>
      <c r="D645">
        <v>9</v>
      </c>
      <c r="E645" t="s">
        <v>91</v>
      </c>
      <c r="F645">
        <v>1200</v>
      </c>
      <c r="G645" t="s">
        <v>100</v>
      </c>
      <c r="H645" t="s">
        <v>151</v>
      </c>
      <c r="I645" t="s">
        <v>446</v>
      </c>
      <c r="J645" t="s">
        <v>451</v>
      </c>
      <c r="K645">
        <v>23.51</v>
      </c>
      <c r="L645">
        <v>45.37</v>
      </c>
      <c r="M645" t="s">
        <v>527</v>
      </c>
      <c r="Q645">
        <v>1</v>
      </c>
      <c r="R645">
        <v>6</v>
      </c>
      <c r="S645" t="s">
        <v>1558</v>
      </c>
      <c r="T645" t="s">
        <v>2745</v>
      </c>
      <c r="U645" t="s">
        <v>3406</v>
      </c>
      <c r="V645" t="s">
        <v>3443</v>
      </c>
      <c r="W645">
        <v>123</v>
      </c>
      <c r="X645">
        <v>1218</v>
      </c>
      <c r="Y645">
        <v>5</v>
      </c>
      <c r="Z645" t="s">
        <v>3478</v>
      </c>
      <c r="AA645" t="s">
        <v>3785</v>
      </c>
      <c r="AB645" t="s">
        <v>527</v>
      </c>
      <c r="AC645">
        <v>5.4</v>
      </c>
    </row>
    <row r="646" spans="1:29" x14ac:dyDescent="0.25">
      <c r="A646" t="s">
        <v>40</v>
      </c>
      <c r="B646">
        <v>2025053</v>
      </c>
      <c r="C646" t="s">
        <v>86</v>
      </c>
      <c r="D646">
        <v>9</v>
      </c>
      <c r="E646" t="s">
        <v>91</v>
      </c>
      <c r="F646">
        <v>1200</v>
      </c>
      <c r="G646" t="s">
        <v>100</v>
      </c>
      <c r="H646" t="s">
        <v>151</v>
      </c>
      <c r="I646" t="s">
        <v>446</v>
      </c>
      <c r="J646" t="s">
        <v>451</v>
      </c>
      <c r="K646">
        <v>23.51</v>
      </c>
      <c r="L646">
        <v>45.37</v>
      </c>
      <c r="M646" t="s">
        <v>527</v>
      </c>
      <c r="Q646">
        <v>2</v>
      </c>
      <c r="R646">
        <v>4</v>
      </c>
      <c r="S646" t="s">
        <v>1559</v>
      </c>
      <c r="T646" t="s">
        <v>2746</v>
      </c>
      <c r="U646" t="s">
        <v>3412</v>
      </c>
      <c r="V646" t="s">
        <v>3445</v>
      </c>
      <c r="W646">
        <v>129</v>
      </c>
      <c r="X646">
        <v>1038</v>
      </c>
      <c r="Y646">
        <v>2</v>
      </c>
      <c r="Z646" t="s">
        <v>3482</v>
      </c>
      <c r="AA646" t="s">
        <v>3858</v>
      </c>
      <c r="AB646" t="s">
        <v>7186</v>
      </c>
      <c r="AC646">
        <v>3.5</v>
      </c>
    </row>
    <row r="647" spans="1:29" x14ac:dyDescent="0.25">
      <c r="A647" t="s">
        <v>40</v>
      </c>
      <c r="B647">
        <v>2025053</v>
      </c>
      <c r="C647" t="s">
        <v>86</v>
      </c>
      <c r="D647">
        <v>9</v>
      </c>
      <c r="E647" t="s">
        <v>91</v>
      </c>
      <c r="F647">
        <v>1200</v>
      </c>
      <c r="G647" t="s">
        <v>100</v>
      </c>
      <c r="H647" t="s">
        <v>151</v>
      </c>
      <c r="I647" t="s">
        <v>446</v>
      </c>
      <c r="J647" t="s">
        <v>451</v>
      </c>
      <c r="K647">
        <v>23.51</v>
      </c>
      <c r="L647">
        <v>45.37</v>
      </c>
      <c r="M647" t="s">
        <v>527</v>
      </c>
      <c r="Q647">
        <v>3</v>
      </c>
      <c r="R647">
        <v>10</v>
      </c>
      <c r="S647" t="s">
        <v>1560</v>
      </c>
      <c r="T647" t="s">
        <v>2747</v>
      </c>
      <c r="U647" t="s">
        <v>3416</v>
      </c>
      <c r="V647" t="s">
        <v>3460</v>
      </c>
      <c r="W647">
        <v>121</v>
      </c>
      <c r="X647">
        <v>1120</v>
      </c>
      <c r="Y647">
        <v>3</v>
      </c>
      <c r="Z647" t="s">
        <v>3491</v>
      </c>
      <c r="AA647" t="s">
        <v>3829</v>
      </c>
      <c r="AB647" t="s">
        <v>7187</v>
      </c>
      <c r="AC647">
        <v>18</v>
      </c>
    </row>
    <row r="648" spans="1:29" x14ac:dyDescent="0.25">
      <c r="A648" t="s">
        <v>40</v>
      </c>
      <c r="B648">
        <v>2025053</v>
      </c>
      <c r="C648" t="s">
        <v>86</v>
      </c>
      <c r="D648">
        <v>9</v>
      </c>
      <c r="E648" t="s">
        <v>91</v>
      </c>
      <c r="F648">
        <v>1200</v>
      </c>
      <c r="G648" t="s">
        <v>100</v>
      </c>
      <c r="H648" t="s">
        <v>151</v>
      </c>
      <c r="I648" t="s">
        <v>446</v>
      </c>
      <c r="J648" t="s">
        <v>451</v>
      </c>
      <c r="K648">
        <v>23.51</v>
      </c>
      <c r="L648">
        <v>45.37</v>
      </c>
      <c r="M648" t="s">
        <v>527</v>
      </c>
      <c r="Q648">
        <v>4</v>
      </c>
      <c r="R648">
        <v>8</v>
      </c>
      <c r="S648" t="s">
        <v>1062</v>
      </c>
      <c r="T648" t="s">
        <v>2249</v>
      </c>
      <c r="U648" t="s">
        <v>3411</v>
      </c>
      <c r="V648" t="s">
        <v>3443</v>
      </c>
      <c r="W648">
        <v>122</v>
      </c>
      <c r="X648">
        <v>1225</v>
      </c>
      <c r="Y648">
        <v>6</v>
      </c>
      <c r="Z648" t="s">
        <v>3507</v>
      </c>
      <c r="AA648" t="s">
        <v>3706</v>
      </c>
      <c r="AB648" t="s">
        <v>581</v>
      </c>
      <c r="AC648">
        <v>10</v>
      </c>
    </row>
    <row r="649" spans="1:29" x14ac:dyDescent="0.25">
      <c r="A649" t="s">
        <v>40</v>
      </c>
      <c r="B649">
        <v>2025053</v>
      </c>
      <c r="C649" t="s">
        <v>86</v>
      </c>
      <c r="D649">
        <v>9</v>
      </c>
      <c r="E649" t="s">
        <v>91</v>
      </c>
      <c r="F649">
        <v>1200</v>
      </c>
      <c r="G649" t="s">
        <v>100</v>
      </c>
      <c r="H649" t="s">
        <v>151</v>
      </c>
      <c r="I649" t="s">
        <v>446</v>
      </c>
      <c r="J649" t="s">
        <v>451</v>
      </c>
      <c r="K649">
        <v>23.51</v>
      </c>
      <c r="L649">
        <v>45.37</v>
      </c>
      <c r="M649" t="s">
        <v>527</v>
      </c>
      <c r="Q649">
        <v>5</v>
      </c>
      <c r="R649">
        <v>11</v>
      </c>
      <c r="S649" t="s">
        <v>1561</v>
      </c>
      <c r="T649" t="s">
        <v>2748</v>
      </c>
      <c r="U649" t="s">
        <v>3415</v>
      </c>
      <c r="V649" t="s">
        <v>3444</v>
      </c>
      <c r="W649">
        <v>120</v>
      </c>
      <c r="X649">
        <v>1149</v>
      </c>
      <c r="Y649">
        <v>7</v>
      </c>
      <c r="Z649" t="s">
        <v>3508</v>
      </c>
      <c r="AA649" t="s">
        <v>4137</v>
      </c>
      <c r="AB649" t="s">
        <v>796</v>
      </c>
      <c r="AC649">
        <v>4.8</v>
      </c>
    </row>
    <row r="650" spans="1:29" x14ac:dyDescent="0.25">
      <c r="A650" t="s">
        <v>40</v>
      </c>
      <c r="B650">
        <v>2025053</v>
      </c>
      <c r="C650" t="s">
        <v>86</v>
      </c>
      <c r="D650">
        <v>9</v>
      </c>
      <c r="E650" t="s">
        <v>91</v>
      </c>
      <c r="F650">
        <v>1200</v>
      </c>
      <c r="G650" t="s">
        <v>100</v>
      </c>
      <c r="H650" t="s">
        <v>151</v>
      </c>
      <c r="I650" t="s">
        <v>446</v>
      </c>
      <c r="J650" t="s">
        <v>451</v>
      </c>
      <c r="K650">
        <v>23.51</v>
      </c>
      <c r="L650">
        <v>45.37</v>
      </c>
      <c r="M650" t="s">
        <v>527</v>
      </c>
      <c r="Q650">
        <v>6</v>
      </c>
      <c r="R650">
        <v>1</v>
      </c>
      <c r="S650" t="s">
        <v>1125</v>
      </c>
      <c r="T650" t="s">
        <v>2312</v>
      </c>
      <c r="U650" t="s">
        <v>3404</v>
      </c>
      <c r="V650" t="s">
        <v>3444</v>
      </c>
      <c r="W650">
        <v>134</v>
      </c>
      <c r="X650">
        <v>1117</v>
      </c>
      <c r="Y650">
        <v>4</v>
      </c>
      <c r="Z650" t="s">
        <v>3486</v>
      </c>
      <c r="AA650" t="s">
        <v>3911</v>
      </c>
      <c r="AB650" t="s">
        <v>6894</v>
      </c>
      <c r="AC650">
        <v>16</v>
      </c>
    </row>
    <row r="651" spans="1:29" x14ac:dyDescent="0.25">
      <c r="A651" t="s">
        <v>40</v>
      </c>
      <c r="B651">
        <v>2025053</v>
      </c>
      <c r="C651" t="s">
        <v>86</v>
      </c>
      <c r="D651">
        <v>9</v>
      </c>
      <c r="E651" t="s">
        <v>91</v>
      </c>
      <c r="F651">
        <v>1200</v>
      </c>
      <c r="G651" t="s">
        <v>100</v>
      </c>
      <c r="H651" t="s">
        <v>151</v>
      </c>
      <c r="I651" t="s">
        <v>446</v>
      </c>
      <c r="J651" t="s">
        <v>451</v>
      </c>
      <c r="K651">
        <v>23.51</v>
      </c>
      <c r="L651">
        <v>45.37</v>
      </c>
      <c r="M651" t="s">
        <v>527</v>
      </c>
      <c r="Q651">
        <v>7</v>
      </c>
      <c r="R651">
        <v>3</v>
      </c>
      <c r="S651" t="s">
        <v>1562</v>
      </c>
      <c r="T651" t="s">
        <v>2749</v>
      </c>
      <c r="U651" t="s">
        <v>3400</v>
      </c>
      <c r="V651" t="s">
        <v>3445</v>
      </c>
      <c r="W651">
        <v>131</v>
      </c>
      <c r="X651">
        <v>1167</v>
      </c>
      <c r="Y651">
        <v>9</v>
      </c>
      <c r="Z651" t="s">
        <v>3499</v>
      </c>
      <c r="AA651" t="s">
        <v>3970</v>
      </c>
      <c r="AB651" t="s">
        <v>786</v>
      </c>
      <c r="AC651">
        <v>45</v>
      </c>
    </row>
    <row r="652" spans="1:29" x14ac:dyDescent="0.25">
      <c r="A652" t="s">
        <v>40</v>
      </c>
      <c r="B652">
        <v>2025053</v>
      </c>
      <c r="C652" t="s">
        <v>86</v>
      </c>
      <c r="D652">
        <v>9</v>
      </c>
      <c r="E652" t="s">
        <v>91</v>
      </c>
      <c r="F652">
        <v>1200</v>
      </c>
      <c r="G652" t="s">
        <v>100</v>
      </c>
      <c r="H652" t="s">
        <v>151</v>
      </c>
      <c r="I652" t="s">
        <v>446</v>
      </c>
      <c r="J652" t="s">
        <v>451</v>
      </c>
      <c r="K652">
        <v>23.51</v>
      </c>
      <c r="L652">
        <v>45.37</v>
      </c>
      <c r="M652" t="s">
        <v>527</v>
      </c>
      <c r="Q652">
        <v>8</v>
      </c>
      <c r="R652">
        <v>2</v>
      </c>
      <c r="S652" t="s">
        <v>1054</v>
      </c>
      <c r="T652" t="s">
        <v>2241</v>
      </c>
      <c r="U652" t="s">
        <v>3403</v>
      </c>
      <c r="V652" t="s">
        <v>3457</v>
      </c>
      <c r="W652">
        <v>133</v>
      </c>
      <c r="X652">
        <v>1181</v>
      </c>
      <c r="Y652">
        <v>10</v>
      </c>
      <c r="Z652" t="s">
        <v>3516</v>
      </c>
      <c r="AA652" t="s">
        <v>4138</v>
      </c>
      <c r="AB652" t="s">
        <v>795</v>
      </c>
      <c r="AC652">
        <v>9.9</v>
      </c>
    </row>
    <row r="653" spans="1:29" x14ac:dyDescent="0.25">
      <c r="A653" t="s">
        <v>40</v>
      </c>
      <c r="B653">
        <v>2025053</v>
      </c>
      <c r="C653" t="s">
        <v>86</v>
      </c>
      <c r="D653">
        <v>9</v>
      </c>
      <c r="E653" t="s">
        <v>91</v>
      </c>
      <c r="F653">
        <v>1200</v>
      </c>
      <c r="G653" t="s">
        <v>100</v>
      </c>
      <c r="H653" t="s">
        <v>151</v>
      </c>
      <c r="I653" t="s">
        <v>446</v>
      </c>
      <c r="J653" t="s">
        <v>451</v>
      </c>
      <c r="K653">
        <v>23.51</v>
      </c>
      <c r="L653">
        <v>45.37</v>
      </c>
      <c r="M653" t="s">
        <v>527</v>
      </c>
      <c r="Q653">
        <v>9</v>
      </c>
      <c r="R653">
        <v>7</v>
      </c>
      <c r="S653" t="s">
        <v>1563</v>
      </c>
      <c r="T653" t="s">
        <v>2750</v>
      </c>
      <c r="U653" t="s">
        <v>3409</v>
      </c>
      <c r="V653" t="s">
        <v>3458</v>
      </c>
      <c r="W653">
        <v>122</v>
      </c>
      <c r="X653">
        <v>1091</v>
      </c>
      <c r="Y653">
        <v>8</v>
      </c>
      <c r="Z653" t="s">
        <v>3525</v>
      </c>
      <c r="AA653" t="s">
        <v>4139</v>
      </c>
      <c r="AB653" t="s">
        <v>557</v>
      </c>
      <c r="AC653">
        <v>124</v>
      </c>
    </row>
    <row r="654" spans="1:29" x14ac:dyDescent="0.25">
      <c r="A654" t="s">
        <v>40</v>
      </c>
      <c r="B654">
        <v>2025053</v>
      </c>
      <c r="C654" t="s">
        <v>86</v>
      </c>
      <c r="D654">
        <v>9</v>
      </c>
      <c r="E654" t="s">
        <v>91</v>
      </c>
      <c r="F654">
        <v>1200</v>
      </c>
      <c r="G654" t="s">
        <v>100</v>
      </c>
      <c r="H654" t="s">
        <v>151</v>
      </c>
      <c r="I654" t="s">
        <v>446</v>
      </c>
      <c r="J654" t="s">
        <v>451</v>
      </c>
      <c r="K654">
        <v>23.51</v>
      </c>
      <c r="L654">
        <v>45.37</v>
      </c>
      <c r="M654" t="s">
        <v>527</v>
      </c>
      <c r="Q654">
        <v>10</v>
      </c>
      <c r="R654">
        <v>9</v>
      </c>
      <c r="S654" t="s">
        <v>1564</v>
      </c>
      <c r="T654" t="s">
        <v>2751</v>
      </c>
      <c r="U654" t="s">
        <v>3398</v>
      </c>
      <c r="V654" t="s">
        <v>3460</v>
      </c>
      <c r="W654">
        <v>122</v>
      </c>
      <c r="X654">
        <v>1190</v>
      </c>
      <c r="Y654">
        <v>11</v>
      </c>
      <c r="Z654" t="s">
        <v>3503</v>
      </c>
      <c r="AA654" t="s">
        <v>3951</v>
      </c>
      <c r="AB654" t="s">
        <v>686</v>
      </c>
      <c r="AC654">
        <v>16</v>
      </c>
    </row>
    <row r="655" spans="1:29" x14ac:dyDescent="0.25">
      <c r="A655" t="s">
        <v>40</v>
      </c>
      <c r="B655">
        <v>2025053</v>
      </c>
      <c r="C655" t="s">
        <v>86</v>
      </c>
      <c r="D655">
        <v>9</v>
      </c>
      <c r="E655" t="s">
        <v>91</v>
      </c>
      <c r="F655">
        <v>1200</v>
      </c>
      <c r="G655" t="s">
        <v>100</v>
      </c>
      <c r="H655" t="s">
        <v>151</v>
      </c>
      <c r="I655" t="s">
        <v>446</v>
      </c>
      <c r="J655" t="s">
        <v>451</v>
      </c>
      <c r="K655">
        <v>23.51</v>
      </c>
      <c r="L655">
        <v>45.37</v>
      </c>
      <c r="M655" t="s">
        <v>527</v>
      </c>
      <c r="Q655">
        <v>11</v>
      </c>
      <c r="R655">
        <v>5</v>
      </c>
      <c r="S655" t="s">
        <v>1565</v>
      </c>
      <c r="T655" t="s">
        <v>2752</v>
      </c>
      <c r="U655" t="s">
        <v>3399</v>
      </c>
      <c r="V655" t="s">
        <v>3458</v>
      </c>
      <c r="W655">
        <v>123</v>
      </c>
      <c r="X655">
        <v>1214</v>
      </c>
      <c r="Y655">
        <v>1</v>
      </c>
      <c r="Z655" t="s">
        <v>3511</v>
      </c>
      <c r="AA655" t="s">
        <v>3798</v>
      </c>
      <c r="AB655" t="s">
        <v>522</v>
      </c>
      <c r="AC655">
        <v>8</v>
      </c>
    </row>
    <row r="656" spans="1:29" x14ac:dyDescent="0.25">
      <c r="A656" t="s">
        <v>40</v>
      </c>
      <c r="B656">
        <v>2025054</v>
      </c>
      <c r="C656" t="s">
        <v>86</v>
      </c>
      <c r="D656">
        <v>10</v>
      </c>
      <c r="E656" t="s">
        <v>92</v>
      </c>
      <c r="F656">
        <v>1400</v>
      </c>
      <c r="G656" t="s">
        <v>100</v>
      </c>
      <c r="H656" t="s">
        <v>152</v>
      </c>
      <c r="I656" t="s">
        <v>446</v>
      </c>
      <c r="J656" t="s">
        <v>451</v>
      </c>
      <c r="K656">
        <v>13.49</v>
      </c>
      <c r="L656">
        <v>36.159999999999997</v>
      </c>
      <c r="M656" t="s">
        <v>528</v>
      </c>
      <c r="N656" t="s">
        <v>801</v>
      </c>
      <c r="Q656">
        <v>1</v>
      </c>
      <c r="R656">
        <v>2</v>
      </c>
      <c r="S656" t="s">
        <v>1142</v>
      </c>
      <c r="T656" t="s">
        <v>2329</v>
      </c>
      <c r="U656" t="s">
        <v>3413</v>
      </c>
      <c r="V656" t="s">
        <v>3456</v>
      </c>
      <c r="W656">
        <v>131</v>
      </c>
      <c r="X656">
        <v>1086</v>
      </c>
      <c r="Y656">
        <v>6</v>
      </c>
      <c r="Z656" t="s">
        <v>3478</v>
      </c>
      <c r="AA656" t="s">
        <v>3898</v>
      </c>
      <c r="AB656" t="s">
        <v>801</v>
      </c>
      <c r="AC656">
        <v>6.3</v>
      </c>
    </row>
    <row r="657" spans="1:29" x14ac:dyDescent="0.25">
      <c r="A657" t="s">
        <v>40</v>
      </c>
      <c r="B657">
        <v>2025054</v>
      </c>
      <c r="C657" t="s">
        <v>86</v>
      </c>
      <c r="D657">
        <v>10</v>
      </c>
      <c r="E657" t="s">
        <v>92</v>
      </c>
      <c r="F657">
        <v>1400</v>
      </c>
      <c r="G657" t="s">
        <v>100</v>
      </c>
      <c r="H657" t="s">
        <v>152</v>
      </c>
      <c r="I657" t="s">
        <v>446</v>
      </c>
      <c r="J657" t="s">
        <v>451</v>
      </c>
      <c r="K657">
        <v>13.49</v>
      </c>
      <c r="L657">
        <v>36.159999999999997</v>
      </c>
      <c r="M657" t="s">
        <v>528</v>
      </c>
      <c r="N657" t="s">
        <v>801</v>
      </c>
      <c r="Q657">
        <v>2</v>
      </c>
      <c r="R657">
        <v>7</v>
      </c>
      <c r="S657" t="s">
        <v>1566</v>
      </c>
      <c r="T657" t="s">
        <v>2753</v>
      </c>
      <c r="U657" t="s">
        <v>3411</v>
      </c>
      <c r="V657" t="s">
        <v>3459</v>
      </c>
      <c r="W657">
        <v>126</v>
      </c>
      <c r="X657">
        <v>1017</v>
      </c>
      <c r="Y657">
        <v>8</v>
      </c>
      <c r="Z657" t="s">
        <v>3505</v>
      </c>
      <c r="AA657" t="s">
        <v>4140</v>
      </c>
      <c r="AB657" t="s">
        <v>827</v>
      </c>
      <c r="AC657">
        <v>2.5</v>
      </c>
    </row>
    <row r="658" spans="1:29" x14ac:dyDescent="0.25">
      <c r="A658" t="s">
        <v>40</v>
      </c>
      <c r="B658">
        <v>2025054</v>
      </c>
      <c r="C658" t="s">
        <v>86</v>
      </c>
      <c r="D658">
        <v>10</v>
      </c>
      <c r="E658" t="s">
        <v>92</v>
      </c>
      <c r="F658">
        <v>1400</v>
      </c>
      <c r="G658" t="s">
        <v>100</v>
      </c>
      <c r="H658" t="s">
        <v>152</v>
      </c>
      <c r="I658" t="s">
        <v>446</v>
      </c>
      <c r="J658" t="s">
        <v>451</v>
      </c>
      <c r="K658">
        <v>13.49</v>
      </c>
      <c r="L658">
        <v>36.159999999999997</v>
      </c>
      <c r="M658" t="s">
        <v>528</v>
      </c>
      <c r="N658" t="s">
        <v>801</v>
      </c>
      <c r="Q658">
        <v>3</v>
      </c>
      <c r="R658">
        <v>14</v>
      </c>
      <c r="S658" t="s">
        <v>1281</v>
      </c>
      <c r="T658" t="s">
        <v>2468</v>
      </c>
      <c r="U658" t="s">
        <v>3414</v>
      </c>
      <c r="V658" t="s">
        <v>3451</v>
      </c>
      <c r="W658">
        <v>119</v>
      </c>
      <c r="X658">
        <v>1052</v>
      </c>
      <c r="Y658">
        <v>1</v>
      </c>
      <c r="Z658" t="s">
        <v>3482</v>
      </c>
      <c r="AA658" t="s">
        <v>4141</v>
      </c>
      <c r="AB658" t="s">
        <v>6969</v>
      </c>
      <c r="AC658">
        <v>5.2</v>
      </c>
    </row>
    <row r="659" spans="1:29" x14ac:dyDescent="0.25">
      <c r="A659" t="s">
        <v>40</v>
      </c>
      <c r="B659">
        <v>2025054</v>
      </c>
      <c r="C659" t="s">
        <v>86</v>
      </c>
      <c r="D659">
        <v>10</v>
      </c>
      <c r="E659" t="s">
        <v>92</v>
      </c>
      <c r="F659">
        <v>1400</v>
      </c>
      <c r="G659" t="s">
        <v>100</v>
      </c>
      <c r="H659" t="s">
        <v>152</v>
      </c>
      <c r="I659" t="s">
        <v>446</v>
      </c>
      <c r="J659" t="s">
        <v>451</v>
      </c>
      <c r="K659">
        <v>13.49</v>
      </c>
      <c r="L659">
        <v>36.159999999999997</v>
      </c>
      <c r="M659" t="s">
        <v>528</v>
      </c>
      <c r="N659" t="s">
        <v>801</v>
      </c>
      <c r="Q659">
        <v>4</v>
      </c>
      <c r="R659">
        <v>8</v>
      </c>
      <c r="S659" t="s">
        <v>1567</v>
      </c>
      <c r="T659" t="s">
        <v>2754</v>
      </c>
      <c r="U659" t="s">
        <v>3407</v>
      </c>
      <c r="V659" t="s">
        <v>3450</v>
      </c>
      <c r="W659">
        <v>125</v>
      </c>
      <c r="X659">
        <v>1153</v>
      </c>
      <c r="Y659">
        <v>2</v>
      </c>
      <c r="Z659" t="s">
        <v>3483</v>
      </c>
      <c r="AA659" t="s">
        <v>4142</v>
      </c>
      <c r="AB659" t="s">
        <v>7188</v>
      </c>
      <c r="AC659">
        <v>26</v>
      </c>
    </row>
    <row r="660" spans="1:29" x14ac:dyDescent="0.25">
      <c r="A660" t="s">
        <v>40</v>
      </c>
      <c r="B660">
        <v>2025054</v>
      </c>
      <c r="C660" t="s">
        <v>86</v>
      </c>
      <c r="D660">
        <v>10</v>
      </c>
      <c r="E660" t="s">
        <v>92</v>
      </c>
      <c r="F660">
        <v>1400</v>
      </c>
      <c r="G660" t="s">
        <v>100</v>
      </c>
      <c r="H660" t="s">
        <v>152</v>
      </c>
      <c r="I660" t="s">
        <v>446</v>
      </c>
      <c r="J660" t="s">
        <v>451</v>
      </c>
      <c r="K660">
        <v>13.49</v>
      </c>
      <c r="L660">
        <v>36.159999999999997</v>
      </c>
      <c r="M660" t="s">
        <v>528</v>
      </c>
      <c r="N660" t="s">
        <v>801</v>
      </c>
      <c r="Q660">
        <v>5</v>
      </c>
      <c r="R660">
        <v>11</v>
      </c>
      <c r="S660" t="s">
        <v>1568</v>
      </c>
      <c r="T660" t="s">
        <v>2755</v>
      </c>
      <c r="U660" t="s">
        <v>3398</v>
      </c>
      <c r="V660" t="s">
        <v>3458</v>
      </c>
      <c r="W660">
        <v>120</v>
      </c>
      <c r="X660">
        <v>1077</v>
      </c>
      <c r="Y660">
        <v>3</v>
      </c>
      <c r="Z660" t="s">
        <v>3524</v>
      </c>
      <c r="AA660" t="s">
        <v>4143</v>
      </c>
      <c r="AB660" t="s">
        <v>7172</v>
      </c>
      <c r="AC660">
        <v>18</v>
      </c>
    </row>
    <row r="661" spans="1:29" x14ac:dyDescent="0.25">
      <c r="A661" t="s">
        <v>40</v>
      </c>
      <c r="B661">
        <v>2025054</v>
      </c>
      <c r="C661" t="s">
        <v>86</v>
      </c>
      <c r="D661">
        <v>10</v>
      </c>
      <c r="E661" t="s">
        <v>92</v>
      </c>
      <c r="F661">
        <v>1400</v>
      </c>
      <c r="G661" t="s">
        <v>100</v>
      </c>
      <c r="H661" t="s">
        <v>152</v>
      </c>
      <c r="I661" t="s">
        <v>446</v>
      </c>
      <c r="J661" t="s">
        <v>451</v>
      </c>
      <c r="K661">
        <v>13.49</v>
      </c>
      <c r="L661">
        <v>36.159999999999997</v>
      </c>
      <c r="M661" t="s">
        <v>528</v>
      </c>
      <c r="N661" t="s">
        <v>801</v>
      </c>
      <c r="Q661">
        <v>6</v>
      </c>
      <c r="R661">
        <v>9</v>
      </c>
      <c r="S661" t="s">
        <v>1144</v>
      </c>
      <c r="T661" t="s">
        <v>2331</v>
      </c>
      <c r="U661" t="s">
        <v>3409</v>
      </c>
      <c r="V661" t="s">
        <v>3444</v>
      </c>
      <c r="W661">
        <v>123</v>
      </c>
      <c r="X661">
        <v>1023</v>
      </c>
      <c r="Y661">
        <v>11</v>
      </c>
      <c r="Z661" t="s">
        <v>3496</v>
      </c>
      <c r="AA661" t="s">
        <v>4144</v>
      </c>
      <c r="AB661" t="s">
        <v>7189</v>
      </c>
      <c r="AC661">
        <v>16</v>
      </c>
    </row>
    <row r="662" spans="1:29" x14ac:dyDescent="0.25">
      <c r="A662" t="s">
        <v>40</v>
      </c>
      <c r="B662">
        <v>2025054</v>
      </c>
      <c r="C662" t="s">
        <v>86</v>
      </c>
      <c r="D662">
        <v>10</v>
      </c>
      <c r="E662" t="s">
        <v>92</v>
      </c>
      <c r="F662">
        <v>1400</v>
      </c>
      <c r="G662" t="s">
        <v>100</v>
      </c>
      <c r="H662" t="s">
        <v>152</v>
      </c>
      <c r="I662" t="s">
        <v>446</v>
      </c>
      <c r="J662" t="s">
        <v>451</v>
      </c>
      <c r="K662">
        <v>13.49</v>
      </c>
      <c r="L662">
        <v>36.159999999999997</v>
      </c>
      <c r="M662" t="s">
        <v>528</v>
      </c>
      <c r="N662" t="s">
        <v>801</v>
      </c>
      <c r="Q662">
        <v>7</v>
      </c>
      <c r="R662">
        <v>1</v>
      </c>
      <c r="S662" t="s">
        <v>1569</v>
      </c>
      <c r="T662" t="s">
        <v>2756</v>
      </c>
      <c r="U662" t="s">
        <v>3403</v>
      </c>
      <c r="V662" t="s">
        <v>3452</v>
      </c>
      <c r="W662">
        <v>135</v>
      </c>
      <c r="X662">
        <v>1145</v>
      </c>
      <c r="Y662">
        <v>14</v>
      </c>
      <c r="Z662" t="s">
        <v>3490</v>
      </c>
      <c r="AA662" t="s">
        <v>4145</v>
      </c>
      <c r="AB662" t="s">
        <v>937</v>
      </c>
      <c r="AC662">
        <v>49</v>
      </c>
    </row>
    <row r="663" spans="1:29" x14ac:dyDescent="0.25">
      <c r="A663" t="s">
        <v>40</v>
      </c>
      <c r="B663">
        <v>2025054</v>
      </c>
      <c r="C663" t="s">
        <v>86</v>
      </c>
      <c r="D663">
        <v>10</v>
      </c>
      <c r="E663" t="s">
        <v>92</v>
      </c>
      <c r="F663">
        <v>1400</v>
      </c>
      <c r="G663" t="s">
        <v>100</v>
      </c>
      <c r="H663" t="s">
        <v>152</v>
      </c>
      <c r="I663" t="s">
        <v>446</v>
      </c>
      <c r="J663" t="s">
        <v>451</v>
      </c>
      <c r="K663">
        <v>13.49</v>
      </c>
      <c r="L663">
        <v>36.159999999999997</v>
      </c>
      <c r="M663" t="s">
        <v>528</v>
      </c>
      <c r="N663" t="s">
        <v>801</v>
      </c>
      <c r="Q663">
        <v>8</v>
      </c>
      <c r="R663">
        <v>13</v>
      </c>
      <c r="S663" t="s">
        <v>1354</v>
      </c>
      <c r="T663" t="s">
        <v>2541</v>
      </c>
      <c r="U663" t="s">
        <v>3417</v>
      </c>
      <c r="V663" t="s">
        <v>3443</v>
      </c>
      <c r="W663">
        <v>119</v>
      </c>
      <c r="X663">
        <v>1099</v>
      </c>
      <c r="Y663">
        <v>10</v>
      </c>
      <c r="Z663" t="s">
        <v>3497</v>
      </c>
      <c r="AA663" t="s">
        <v>4146</v>
      </c>
      <c r="AB663" t="s">
        <v>825</v>
      </c>
      <c r="AC663">
        <v>74</v>
      </c>
    </row>
    <row r="664" spans="1:29" x14ac:dyDescent="0.25">
      <c r="A664" t="s">
        <v>40</v>
      </c>
      <c r="B664">
        <v>2025054</v>
      </c>
      <c r="C664" t="s">
        <v>86</v>
      </c>
      <c r="D664">
        <v>10</v>
      </c>
      <c r="E664" t="s">
        <v>92</v>
      </c>
      <c r="F664">
        <v>1400</v>
      </c>
      <c r="G664" t="s">
        <v>100</v>
      </c>
      <c r="H664" t="s">
        <v>152</v>
      </c>
      <c r="I664" t="s">
        <v>446</v>
      </c>
      <c r="J664" t="s">
        <v>451</v>
      </c>
      <c r="K664">
        <v>13.49</v>
      </c>
      <c r="L664">
        <v>36.159999999999997</v>
      </c>
      <c r="M664" t="s">
        <v>528</v>
      </c>
      <c r="N664" t="s">
        <v>801</v>
      </c>
      <c r="Q664">
        <v>9</v>
      </c>
      <c r="R664">
        <v>12</v>
      </c>
      <c r="S664" t="s">
        <v>1570</v>
      </c>
      <c r="T664" t="s">
        <v>2757</v>
      </c>
      <c r="U664" t="s">
        <v>3408</v>
      </c>
      <c r="V664" t="s">
        <v>3454</v>
      </c>
      <c r="W664">
        <v>120</v>
      </c>
      <c r="X664">
        <v>1203</v>
      </c>
      <c r="Y664">
        <v>13</v>
      </c>
      <c r="Z664" t="s">
        <v>3497</v>
      </c>
      <c r="AA664" t="s">
        <v>4147</v>
      </c>
      <c r="AB664" t="s">
        <v>825</v>
      </c>
      <c r="AC664">
        <v>187</v>
      </c>
    </row>
    <row r="665" spans="1:29" x14ac:dyDescent="0.25">
      <c r="A665" t="s">
        <v>40</v>
      </c>
      <c r="B665">
        <v>2025054</v>
      </c>
      <c r="C665" t="s">
        <v>86</v>
      </c>
      <c r="D665">
        <v>10</v>
      </c>
      <c r="E665" t="s">
        <v>92</v>
      </c>
      <c r="F665">
        <v>1400</v>
      </c>
      <c r="G665" t="s">
        <v>100</v>
      </c>
      <c r="H665" t="s">
        <v>152</v>
      </c>
      <c r="I665" t="s">
        <v>446</v>
      </c>
      <c r="J665" t="s">
        <v>451</v>
      </c>
      <c r="K665">
        <v>13.49</v>
      </c>
      <c r="L665">
        <v>36.159999999999997</v>
      </c>
      <c r="M665" t="s">
        <v>528</v>
      </c>
      <c r="N665" t="s">
        <v>801</v>
      </c>
      <c r="Q665">
        <v>10</v>
      </c>
      <c r="R665">
        <v>5</v>
      </c>
      <c r="S665" t="s">
        <v>1145</v>
      </c>
      <c r="T665" t="s">
        <v>2332</v>
      </c>
      <c r="U665" t="s">
        <v>3404</v>
      </c>
      <c r="V665" t="s">
        <v>3460</v>
      </c>
      <c r="W665">
        <v>127</v>
      </c>
      <c r="X665">
        <v>1144</v>
      </c>
      <c r="Y665">
        <v>7</v>
      </c>
      <c r="Z665" t="s">
        <v>3497</v>
      </c>
      <c r="AA665" t="s">
        <v>4148</v>
      </c>
      <c r="AB665" t="s">
        <v>7190</v>
      </c>
      <c r="AC665">
        <v>8.8000000000000007</v>
      </c>
    </row>
    <row r="666" spans="1:29" x14ac:dyDescent="0.25">
      <c r="A666" t="s">
        <v>40</v>
      </c>
      <c r="B666">
        <v>2025054</v>
      </c>
      <c r="C666" t="s">
        <v>86</v>
      </c>
      <c r="D666">
        <v>10</v>
      </c>
      <c r="E666" t="s">
        <v>92</v>
      </c>
      <c r="F666">
        <v>1400</v>
      </c>
      <c r="G666" t="s">
        <v>100</v>
      </c>
      <c r="H666" t="s">
        <v>152</v>
      </c>
      <c r="I666" t="s">
        <v>446</v>
      </c>
      <c r="J666" t="s">
        <v>451</v>
      </c>
      <c r="K666">
        <v>13.49</v>
      </c>
      <c r="L666">
        <v>36.159999999999997</v>
      </c>
      <c r="M666" t="s">
        <v>528</v>
      </c>
      <c r="N666" t="s">
        <v>801</v>
      </c>
      <c r="Q666">
        <v>11</v>
      </c>
      <c r="R666">
        <v>3</v>
      </c>
      <c r="S666" t="s">
        <v>1571</v>
      </c>
      <c r="T666" t="s">
        <v>2758</v>
      </c>
      <c r="U666" t="s">
        <v>3406</v>
      </c>
      <c r="V666" t="s">
        <v>3442</v>
      </c>
      <c r="W666">
        <v>133</v>
      </c>
      <c r="X666">
        <v>1038</v>
      </c>
      <c r="Y666">
        <v>5</v>
      </c>
      <c r="Z666" t="s">
        <v>3515</v>
      </c>
      <c r="AA666" t="s">
        <v>4149</v>
      </c>
      <c r="AB666" t="s">
        <v>6904</v>
      </c>
      <c r="AC666">
        <v>8.5</v>
      </c>
    </row>
    <row r="667" spans="1:29" x14ac:dyDescent="0.25">
      <c r="A667" t="s">
        <v>40</v>
      </c>
      <c r="B667">
        <v>2025054</v>
      </c>
      <c r="C667" t="s">
        <v>86</v>
      </c>
      <c r="D667">
        <v>10</v>
      </c>
      <c r="E667" t="s">
        <v>92</v>
      </c>
      <c r="F667">
        <v>1400</v>
      </c>
      <c r="G667" t="s">
        <v>100</v>
      </c>
      <c r="H667" t="s">
        <v>152</v>
      </c>
      <c r="I667" t="s">
        <v>446</v>
      </c>
      <c r="J667" t="s">
        <v>451</v>
      </c>
      <c r="K667">
        <v>13.49</v>
      </c>
      <c r="L667">
        <v>36.159999999999997</v>
      </c>
      <c r="M667" t="s">
        <v>528</v>
      </c>
      <c r="N667" t="s">
        <v>801</v>
      </c>
      <c r="Q667">
        <v>12</v>
      </c>
      <c r="R667">
        <v>4</v>
      </c>
      <c r="S667" t="s">
        <v>1572</v>
      </c>
      <c r="T667" t="s">
        <v>2759</v>
      </c>
      <c r="U667" t="s">
        <v>3401</v>
      </c>
      <c r="V667" t="s">
        <v>3449</v>
      </c>
      <c r="W667">
        <v>128</v>
      </c>
      <c r="X667">
        <v>1094</v>
      </c>
      <c r="Y667">
        <v>4</v>
      </c>
      <c r="Z667" t="s">
        <v>3500</v>
      </c>
      <c r="AA667" t="s">
        <v>4150</v>
      </c>
      <c r="AB667" t="s">
        <v>7191</v>
      </c>
      <c r="AC667">
        <v>36</v>
      </c>
    </row>
    <row r="668" spans="1:29" x14ac:dyDescent="0.25">
      <c r="A668" t="s">
        <v>40</v>
      </c>
      <c r="B668">
        <v>2025054</v>
      </c>
      <c r="C668" t="s">
        <v>86</v>
      </c>
      <c r="D668">
        <v>10</v>
      </c>
      <c r="E668" t="s">
        <v>92</v>
      </c>
      <c r="F668">
        <v>1400</v>
      </c>
      <c r="G668" t="s">
        <v>100</v>
      </c>
      <c r="H668" t="s">
        <v>152</v>
      </c>
      <c r="I668" t="s">
        <v>446</v>
      </c>
      <c r="J668" t="s">
        <v>451</v>
      </c>
      <c r="K668">
        <v>13.49</v>
      </c>
      <c r="L668">
        <v>36.159999999999997</v>
      </c>
      <c r="M668" t="s">
        <v>528</v>
      </c>
      <c r="N668" t="s">
        <v>801</v>
      </c>
      <c r="Q668">
        <v>13</v>
      </c>
      <c r="R668">
        <v>6</v>
      </c>
      <c r="S668" t="s">
        <v>1573</v>
      </c>
      <c r="T668" t="s">
        <v>2760</v>
      </c>
      <c r="U668" t="s">
        <v>3412</v>
      </c>
      <c r="V668" t="s">
        <v>3447</v>
      </c>
      <c r="W668">
        <v>126</v>
      </c>
      <c r="X668">
        <v>1048</v>
      </c>
      <c r="Y668">
        <v>12</v>
      </c>
      <c r="Z668" t="s">
        <v>3517</v>
      </c>
      <c r="AA668" t="s">
        <v>4151</v>
      </c>
      <c r="AB668" t="s">
        <v>7192</v>
      </c>
      <c r="AC668">
        <v>68</v>
      </c>
    </row>
    <row r="669" spans="1:29" x14ac:dyDescent="0.25">
      <c r="A669" t="s">
        <v>40</v>
      </c>
      <c r="B669">
        <v>2025054</v>
      </c>
      <c r="C669" t="s">
        <v>86</v>
      </c>
      <c r="D669">
        <v>10</v>
      </c>
      <c r="E669" t="s">
        <v>92</v>
      </c>
      <c r="F669">
        <v>1400</v>
      </c>
      <c r="G669" t="s">
        <v>100</v>
      </c>
      <c r="H669" t="s">
        <v>152</v>
      </c>
      <c r="I669" t="s">
        <v>446</v>
      </c>
      <c r="J669" t="s">
        <v>451</v>
      </c>
      <c r="K669">
        <v>13.49</v>
      </c>
      <c r="L669">
        <v>36.159999999999997</v>
      </c>
      <c r="M669" t="s">
        <v>528</v>
      </c>
      <c r="N669" t="s">
        <v>801</v>
      </c>
      <c r="Q669">
        <v>14</v>
      </c>
      <c r="R669">
        <v>10</v>
      </c>
      <c r="S669" t="s">
        <v>1574</v>
      </c>
      <c r="T669" t="s">
        <v>2761</v>
      </c>
      <c r="U669" t="s">
        <v>3416</v>
      </c>
      <c r="V669" t="s">
        <v>3446</v>
      </c>
      <c r="W669">
        <v>122</v>
      </c>
      <c r="X669">
        <v>1062</v>
      </c>
      <c r="Y669">
        <v>9</v>
      </c>
      <c r="Z669" t="s">
        <v>3526</v>
      </c>
      <c r="AA669" t="s">
        <v>4152</v>
      </c>
      <c r="AB669" t="s">
        <v>7193</v>
      </c>
      <c r="AC669">
        <v>164</v>
      </c>
    </row>
    <row r="670" spans="1:29" x14ac:dyDescent="0.25">
      <c r="A670" t="s">
        <v>40</v>
      </c>
      <c r="B670">
        <v>2025055</v>
      </c>
      <c r="C670" t="s">
        <v>86</v>
      </c>
      <c r="D670">
        <v>11</v>
      </c>
      <c r="E670" t="s">
        <v>92</v>
      </c>
      <c r="F670">
        <v>1600</v>
      </c>
      <c r="G670" t="s">
        <v>100</v>
      </c>
      <c r="H670" t="s">
        <v>153</v>
      </c>
      <c r="I670" t="s">
        <v>446</v>
      </c>
      <c r="J670" t="s">
        <v>451</v>
      </c>
      <c r="K670">
        <v>24.6</v>
      </c>
      <c r="L670">
        <v>46.72</v>
      </c>
      <c r="M670" t="s">
        <v>529</v>
      </c>
      <c r="N670" t="s">
        <v>820</v>
      </c>
      <c r="Q670">
        <v>1</v>
      </c>
      <c r="R670">
        <v>9</v>
      </c>
      <c r="S670" t="s">
        <v>1152</v>
      </c>
      <c r="T670" t="s">
        <v>2339</v>
      </c>
      <c r="U670" t="s">
        <v>3401</v>
      </c>
      <c r="V670" t="s">
        <v>3453</v>
      </c>
      <c r="W670">
        <v>125</v>
      </c>
      <c r="X670">
        <v>1101</v>
      </c>
      <c r="Y670">
        <v>3</v>
      </c>
      <c r="Z670" t="s">
        <v>3478</v>
      </c>
      <c r="AA670" t="s">
        <v>4153</v>
      </c>
      <c r="AB670" t="s">
        <v>820</v>
      </c>
      <c r="AC670">
        <v>15</v>
      </c>
    </row>
    <row r="671" spans="1:29" x14ac:dyDescent="0.25">
      <c r="A671" t="s">
        <v>40</v>
      </c>
      <c r="B671">
        <v>2025055</v>
      </c>
      <c r="C671" t="s">
        <v>86</v>
      </c>
      <c r="D671">
        <v>11</v>
      </c>
      <c r="E671" t="s">
        <v>92</v>
      </c>
      <c r="F671">
        <v>1600</v>
      </c>
      <c r="G671" t="s">
        <v>100</v>
      </c>
      <c r="H671" t="s">
        <v>153</v>
      </c>
      <c r="I671" t="s">
        <v>446</v>
      </c>
      <c r="J671" t="s">
        <v>451</v>
      </c>
      <c r="K671">
        <v>24.6</v>
      </c>
      <c r="L671">
        <v>46.72</v>
      </c>
      <c r="M671" t="s">
        <v>529</v>
      </c>
      <c r="N671" t="s">
        <v>820</v>
      </c>
      <c r="Q671">
        <v>2</v>
      </c>
      <c r="R671">
        <v>13</v>
      </c>
      <c r="S671" t="s">
        <v>1575</v>
      </c>
      <c r="T671" t="s">
        <v>2762</v>
      </c>
      <c r="U671" t="s">
        <v>3409</v>
      </c>
      <c r="V671" t="s">
        <v>3459</v>
      </c>
      <c r="W671">
        <v>120</v>
      </c>
      <c r="X671">
        <v>1064</v>
      </c>
      <c r="Y671">
        <v>5</v>
      </c>
      <c r="Z671" t="s">
        <v>3529</v>
      </c>
      <c r="AA671" t="s">
        <v>4154</v>
      </c>
      <c r="AB671" t="s">
        <v>7194</v>
      </c>
      <c r="AC671">
        <v>86</v>
      </c>
    </row>
    <row r="672" spans="1:29" x14ac:dyDescent="0.25">
      <c r="A672" t="s">
        <v>40</v>
      </c>
      <c r="B672">
        <v>2025055</v>
      </c>
      <c r="C672" t="s">
        <v>86</v>
      </c>
      <c r="D672">
        <v>11</v>
      </c>
      <c r="E672" t="s">
        <v>92</v>
      </c>
      <c r="F672">
        <v>1600</v>
      </c>
      <c r="G672" t="s">
        <v>100</v>
      </c>
      <c r="H672" t="s">
        <v>153</v>
      </c>
      <c r="I672" t="s">
        <v>446</v>
      </c>
      <c r="J672" t="s">
        <v>451</v>
      </c>
      <c r="K672">
        <v>24.6</v>
      </c>
      <c r="L672">
        <v>46.72</v>
      </c>
      <c r="M672" t="s">
        <v>529</v>
      </c>
      <c r="N672" t="s">
        <v>820</v>
      </c>
      <c r="Q672">
        <v>3</v>
      </c>
      <c r="R672">
        <v>5</v>
      </c>
      <c r="S672" t="s">
        <v>1576</v>
      </c>
      <c r="T672" t="s">
        <v>2763</v>
      </c>
      <c r="U672" t="s">
        <v>3411</v>
      </c>
      <c r="V672" t="s">
        <v>3456</v>
      </c>
      <c r="W672">
        <v>130</v>
      </c>
      <c r="X672">
        <v>1160</v>
      </c>
      <c r="Y672">
        <v>4</v>
      </c>
      <c r="Z672" t="s">
        <v>3506</v>
      </c>
      <c r="AA672" t="s">
        <v>4155</v>
      </c>
      <c r="AB672" t="s">
        <v>7195</v>
      </c>
      <c r="AC672">
        <v>2.8</v>
      </c>
    </row>
    <row r="673" spans="1:29" x14ac:dyDescent="0.25">
      <c r="A673" t="s">
        <v>40</v>
      </c>
      <c r="B673">
        <v>2025055</v>
      </c>
      <c r="C673" t="s">
        <v>86</v>
      </c>
      <c r="D673">
        <v>11</v>
      </c>
      <c r="E673" t="s">
        <v>92</v>
      </c>
      <c r="F673">
        <v>1600</v>
      </c>
      <c r="G673" t="s">
        <v>100</v>
      </c>
      <c r="H673" t="s">
        <v>153</v>
      </c>
      <c r="I673" t="s">
        <v>446</v>
      </c>
      <c r="J673" t="s">
        <v>451</v>
      </c>
      <c r="K673">
        <v>24.6</v>
      </c>
      <c r="L673">
        <v>46.72</v>
      </c>
      <c r="M673" t="s">
        <v>529</v>
      </c>
      <c r="N673" t="s">
        <v>820</v>
      </c>
      <c r="Q673">
        <v>4</v>
      </c>
      <c r="R673">
        <v>14</v>
      </c>
      <c r="S673" t="s">
        <v>1577</v>
      </c>
      <c r="T673" t="s">
        <v>2764</v>
      </c>
      <c r="U673" t="s">
        <v>3398</v>
      </c>
      <c r="V673" t="s">
        <v>3443</v>
      </c>
      <c r="W673">
        <v>117</v>
      </c>
      <c r="X673">
        <v>1118</v>
      </c>
      <c r="Y673">
        <v>6</v>
      </c>
      <c r="Z673" t="s">
        <v>3481</v>
      </c>
      <c r="AA673" t="s">
        <v>4156</v>
      </c>
      <c r="AB673" t="s">
        <v>7196</v>
      </c>
      <c r="AC673">
        <v>11</v>
      </c>
    </row>
    <row r="674" spans="1:29" x14ac:dyDescent="0.25">
      <c r="A674" t="s">
        <v>40</v>
      </c>
      <c r="B674">
        <v>2025055</v>
      </c>
      <c r="C674" t="s">
        <v>86</v>
      </c>
      <c r="D674">
        <v>11</v>
      </c>
      <c r="E674" t="s">
        <v>92</v>
      </c>
      <c r="F674">
        <v>1600</v>
      </c>
      <c r="G674" t="s">
        <v>100</v>
      </c>
      <c r="H674" t="s">
        <v>153</v>
      </c>
      <c r="I674" t="s">
        <v>446</v>
      </c>
      <c r="J674" t="s">
        <v>451</v>
      </c>
      <c r="K674">
        <v>24.6</v>
      </c>
      <c r="L674">
        <v>46.72</v>
      </c>
      <c r="M674" t="s">
        <v>529</v>
      </c>
      <c r="N674" t="s">
        <v>820</v>
      </c>
      <c r="Q674">
        <v>5</v>
      </c>
      <c r="R674">
        <v>4</v>
      </c>
      <c r="S674" t="s">
        <v>1578</v>
      </c>
      <c r="T674" t="s">
        <v>2765</v>
      </c>
      <c r="U674" t="s">
        <v>3417</v>
      </c>
      <c r="V674" t="s">
        <v>3449</v>
      </c>
      <c r="W674">
        <v>132</v>
      </c>
      <c r="X674">
        <v>1141</v>
      </c>
      <c r="Y674">
        <v>12</v>
      </c>
      <c r="Z674" t="s">
        <v>3481</v>
      </c>
      <c r="AA674" t="s">
        <v>4157</v>
      </c>
      <c r="AB674" t="s">
        <v>7197</v>
      </c>
      <c r="AC674">
        <v>3.7</v>
      </c>
    </row>
    <row r="675" spans="1:29" x14ac:dyDescent="0.25">
      <c r="A675" t="s">
        <v>40</v>
      </c>
      <c r="B675">
        <v>2025055</v>
      </c>
      <c r="C675" t="s">
        <v>86</v>
      </c>
      <c r="D675">
        <v>11</v>
      </c>
      <c r="E675" t="s">
        <v>92</v>
      </c>
      <c r="F675">
        <v>1600</v>
      </c>
      <c r="G675" t="s">
        <v>100</v>
      </c>
      <c r="H675" t="s">
        <v>153</v>
      </c>
      <c r="I675" t="s">
        <v>446</v>
      </c>
      <c r="J675" t="s">
        <v>451</v>
      </c>
      <c r="K675">
        <v>24.6</v>
      </c>
      <c r="L675">
        <v>46.72</v>
      </c>
      <c r="M675" t="s">
        <v>529</v>
      </c>
      <c r="N675" t="s">
        <v>820</v>
      </c>
      <c r="Q675">
        <v>6</v>
      </c>
      <c r="R675">
        <v>8</v>
      </c>
      <c r="S675" t="s">
        <v>1579</v>
      </c>
      <c r="T675" t="s">
        <v>2766</v>
      </c>
      <c r="U675" t="s">
        <v>3418</v>
      </c>
      <c r="V675" t="s">
        <v>3458</v>
      </c>
      <c r="W675">
        <v>125</v>
      </c>
      <c r="X675">
        <v>1177</v>
      </c>
      <c r="Y675">
        <v>14</v>
      </c>
      <c r="Z675" t="s">
        <v>3514</v>
      </c>
      <c r="AA675" t="s">
        <v>4158</v>
      </c>
      <c r="AB675" t="s">
        <v>7198</v>
      </c>
      <c r="AC675">
        <v>9.4</v>
      </c>
    </row>
    <row r="676" spans="1:29" x14ac:dyDescent="0.25">
      <c r="A676" t="s">
        <v>40</v>
      </c>
      <c r="B676">
        <v>2025055</v>
      </c>
      <c r="C676" t="s">
        <v>86</v>
      </c>
      <c r="D676">
        <v>11</v>
      </c>
      <c r="E676" t="s">
        <v>92</v>
      </c>
      <c r="F676">
        <v>1600</v>
      </c>
      <c r="G676" t="s">
        <v>100</v>
      </c>
      <c r="H676" t="s">
        <v>153</v>
      </c>
      <c r="I676" t="s">
        <v>446</v>
      </c>
      <c r="J676" t="s">
        <v>451</v>
      </c>
      <c r="K676">
        <v>24.6</v>
      </c>
      <c r="L676">
        <v>46.72</v>
      </c>
      <c r="M676" t="s">
        <v>529</v>
      </c>
      <c r="N676" t="s">
        <v>820</v>
      </c>
      <c r="Q676">
        <v>7</v>
      </c>
      <c r="R676">
        <v>2</v>
      </c>
      <c r="S676" t="s">
        <v>1151</v>
      </c>
      <c r="T676" t="s">
        <v>2338</v>
      </c>
      <c r="U676" t="s">
        <v>3403</v>
      </c>
      <c r="V676" t="s">
        <v>3448</v>
      </c>
      <c r="W676">
        <v>133</v>
      </c>
      <c r="X676">
        <v>1074</v>
      </c>
      <c r="Y676">
        <v>13</v>
      </c>
      <c r="Z676" t="s">
        <v>3514</v>
      </c>
      <c r="AA676" t="s">
        <v>4159</v>
      </c>
      <c r="AB676" t="s">
        <v>7199</v>
      </c>
      <c r="AC676">
        <v>54</v>
      </c>
    </row>
    <row r="677" spans="1:29" x14ac:dyDescent="0.25">
      <c r="A677" t="s">
        <v>40</v>
      </c>
      <c r="B677">
        <v>2025055</v>
      </c>
      <c r="C677" t="s">
        <v>86</v>
      </c>
      <c r="D677">
        <v>11</v>
      </c>
      <c r="E677" t="s">
        <v>92</v>
      </c>
      <c r="F677">
        <v>1600</v>
      </c>
      <c r="G677" t="s">
        <v>100</v>
      </c>
      <c r="H677" t="s">
        <v>153</v>
      </c>
      <c r="I677" t="s">
        <v>446</v>
      </c>
      <c r="J677" t="s">
        <v>451</v>
      </c>
      <c r="K677">
        <v>24.6</v>
      </c>
      <c r="L677">
        <v>46.72</v>
      </c>
      <c r="M677" t="s">
        <v>529</v>
      </c>
      <c r="N677" t="s">
        <v>820</v>
      </c>
      <c r="Q677">
        <v>8</v>
      </c>
      <c r="R677">
        <v>11</v>
      </c>
      <c r="S677" t="s">
        <v>1580</v>
      </c>
      <c r="T677" t="s">
        <v>2767</v>
      </c>
      <c r="U677" t="s">
        <v>3404</v>
      </c>
      <c r="V677" t="s">
        <v>3445</v>
      </c>
      <c r="W677">
        <v>123</v>
      </c>
      <c r="X677">
        <v>1168</v>
      </c>
      <c r="Y677">
        <v>9</v>
      </c>
      <c r="Z677" t="s">
        <v>3485</v>
      </c>
      <c r="AA677" t="s">
        <v>3722</v>
      </c>
      <c r="AB677" t="s">
        <v>7200</v>
      </c>
      <c r="AC677">
        <v>7.2</v>
      </c>
    </row>
    <row r="678" spans="1:29" x14ac:dyDescent="0.25">
      <c r="A678" t="s">
        <v>40</v>
      </c>
      <c r="B678">
        <v>2025055</v>
      </c>
      <c r="C678" t="s">
        <v>86</v>
      </c>
      <c r="D678">
        <v>11</v>
      </c>
      <c r="E678" t="s">
        <v>92</v>
      </c>
      <c r="F678">
        <v>1600</v>
      </c>
      <c r="G678" t="s">
        <v>100</v>
      </c>
      <c r="H678" t="s">
        <v>153</v>
      </c>
      <c r="I678" t="s">
        <v>446</v>
      </c>
      <c r="J678" t="s">
        <v>451</v>
      </c>
      <c r="K678">
        <v>24.6</v>
      </c>
      <c r="L678">
        <v>46.72</v>
      </c>
      <c r="M678" t="s">
        <v>529</v>
      </c>
      <c r="N678" t="s">
        <v>820</v>
      </c>
      <c r="Q678">
        <v>9</v>
      </c>
      <c r="R678">
        <v>10</v>
      </c>
      <c r="S678" t="s">
        <v>1353</v>
      </c>
      <c r="T678" t="s">
        <v>2540</v>
      </c>
      <c r="U678" t="s">
        <v>3415</v>
      </c>
      <c r="V678" t="s">
        <v>3444</v>
      </c>
      <c r="W678">
        <v>124</v>
      </c>
      <c r="X678">
        <v>1047</v>
      </c>
      <c r="Y678">
        <v>1</v>
      </c>
      <c r="Z678" t="s">
        <v>3498</v>
      </c>
      <c r="AA678" t="s">
        <v>4160</v>
      </c>
      <c r="AB678" t="s">
        <v>7201</v>
      </c>
      <c r="AC678">
        <v>11</v>
      </c>
    </row>
    <row r="679" spans="1:29" x14ac:dyDescent="0.25">
      <c r="A679" t="s">
        <v>40</v>
      </c>
      <c r="B679">
        <v>2025055</v>
      </c>
      <c r="C679" t="s">
        <v>86</v>
      </c>
      <c r="D679">
        <v>11</v>
      </c>
      <c r="E679" t="s">
        <v>92</v>
      </c>
      <c r="F679">
        <v>1600</v>
      </c>
      <c r="G679" t="s">
        <v>100</v>
      </c>
      <c r="H679" t="s">
        <v>153</v>
      </c>
      <c r="I679" t="s">
        <v>446</v>
      </c>
      <c r="J679" t="s">
        <v>451</v>
      </c>
      <c r="K679">
        <v>24.6</v>
      </c>
      <c r="L679">
        <v>46.72</v>
      </c>
      <c r="M679" t="s">
        <v>529</v>
      </c>
      <c r="N679" t="s">
        <v>820</v>
      </c>
      <c r="Q679">
        <v>10</v>
      </c>
      <c r="R679">
        <v>3</v>
      </c>
      <c r="S679" t="s">
        <v>1357</v>
      </c>
      <c r="T679" t="s">
        <v>2544</v>
      </c>
      <c r="U679" t="s">
        <v>3412</v>
      </c>
      <c r="V679" t="s">
        <v>3460</v>
      </c>
      <c r="W679">
        <v>132</v>
      </c>
      <c r="X679">
        <v>1119</v>
      </c>
      <c r="Y679">
        <v>10</v>
      </c>
      <c r="Z679" t="s">
        <v>3507</v>
      </c>
      <c r="AA679" t="s">
        <v>4161</v>
      </c>
      <c r="AB679" t="s">
        <v>7202</v>
      </c>
      <c r="AC679">
        <v>113</v>
      </c>
    </row>
    <row r="680" spans="1:29" x14ac:dyDescent="0.25">
      <c r="A680" t="s">
        <v>40</v>
      </c>
      <c r="B680">
        <v>2025055</v>
      </c>
      <c r="C680" t="s">
        <v>86</v>
      </c>
      <c r="D680">
        <v>11</v>
      </c>
      <c r="E680" t="s">
        <v>92</v>
      </c>
      <c r="F680">
        <v>1600</v>
      </c>
      <c r="G680" t="s">
        <v>100</v>
      </c>
      <c r="H680" t="s">
        <v>153</v>
      </c>
      <c r="I680" t="s">
        <v>446</v>
      </c>
      <c r="J680" t="s">
        <v>451</v>
      </c>
      <c r="K680">
        <v>24.6</v>
      </c>
      <c r="L680">
        <v>46.72</v>
      </c>
      <c r="M680" t="s">
        <v>529</v>
      </c>
      <c r="N680" t="s">
        <v>820</v>
      </c>
      <c r="Q680">
        <v>11</v>
      </c>
      <c r="R680">
        <v>1</v>
      </c>
      <c r="S680" t="s">
        <v>1347</v>
      </c>
      <c r="T680" t="s">
        <v>2534</v>
      </c>
      <c r="U680" t="s">
        <v>3410</v>
      </c>
      <c r="V680" t="s">
        <v>3451</v>
      </c>
      <c r="W680">
        <v>135</v>
      </c>
      <c r="X680">
        <v>1069</v>
      </c>
      <c r="Y680">
        <v>11</v>
      </c>
      <c r="Z680" t="s">
        <v>3488</v>
      </c>
      <c r="AA680" t="s">
        <v>4162</v>
      </c>
      <c r="AB680" t="s">
        <v>7203</v>
      </c>
      <c r="AC680">
        <v>28</v>
      </c>
    </row>
    <row r="681" spans="1:29" x14ac:dyDescent="0.25">
      <c r="A681" t="s">
        <v>40</v>
      </c>
      <c r="B681">
        <v>2025055</v>
      </c>
      <c r="C681" t="s">
        <v>86</v>
      </c>
      <c r="D681">
        <v>11</v>
      </c>
      <c r="E681" t="s">
        <v>92</v>
      </c>
      <c r="F681">
        <v>1600</v>
      </c>
      <c r="G681" t="s">
        <v>100</v>
      </c>
      <c r="H681" t="s">
        <v>153</v>
      </c>
      <c r="I681" t="s">
        <v>446</v>
      </c>
      <c r="J681" t="s">
        <v>451</v>
      </c>
      <c r="K681">
        <v>24.6</v>
      </c>
      <c r="L681">
        <v>46.72</v>
      </c>
      <c r="M681" t="s">
        <v>529</v>
      </c>
      <c r="N681" t="s">
        <v>820</v>
      </c>
      <c r="Q681">
        <v>12</v>
      </c>
      <c r="R681">
        <v>6</v>
      </c>
      <c r="S681" t="s">
        <v>1581</v>
      </c>
      <c r="T681" t="s">
        <v>2768</v>
      </c>
      <c r="U681" t="s">
        <v>3405</v>
      </c>
      <c r="V681" t="s">
        <v>3447</v>
      </c>
      <c r="W681">
        <v>121</v>
      </c>
      <c r="X681">
        <v>1039</v>
      </c>
      <c r="Y681">
        <v>7</v>
      </c>
      <c r="Z681" t="s">
        <v>3527</v>
      </c>
      <c r="AA681" t="s">
        <v>4163</v>
      </c>
      <c r="AB681" t="s">
        <v>940</v>
      </c>
      <c r="AC681">
        <v>105</v>
      </c>
    </row>
    <row r="682" spans="1:29" x14ac:dyDescent="0.25">
      <c r="A682" t="s">
        <v>40</v>
      </c>
      <c r="B682">
        <v>2025055</v>
      </c>
      <c r="C682" t="s">
        <v>86</v>
      </c>
      <c r="D682">
        <v>11</v>
      </c>
      <c r="E682" t="s">
        <v>92</v>
      </c>
      <c r="F682">
        <v>1600</v>
      </c>
      <c r="G682" t="s">
        <v>100</v>
      </c>
      <c r="H682" t="s">
        <v>153</v>
      </c>
      <c r="I682" t="s">
        <v>446</v>
      </c>
      <c r="J682" t="s">
        <v>451</v>
      </c>
      <c r="K682">
        <v>24.6</v>
      </c>
      <c r="L682">
        <v>46.72</v>
      </c>
      <c r="M682" t="s">
        <v>529</v>
      </c>
      <c r="N682" t="s">
        <v>820</v>
      </c>
      <c r="Q682">
        <v>13</v>
      </c>
      <c r="R682">
        <v>7</v>
      </c>
      <c r="S682" t="s">
        <v>1582</v>
      </c>
      <c r="T682" t="s">
        <v>2769</v>
      </c>
      <c r="U682" t="s">
        <v>3408</v>
      </c>
      <c r="V682" t="s">
        <v>3450</v>
      </c>
      <c r="W682">
        <v>128</v>
      </c>
      <c r="X682">
        <v>1153</v>
      </c>
      <c r="Y682">
        <v>2</v>
      </c>
      <c r="Z682" t="s">
        <v>3509</v>
      </c>
      <c r="AA682" t="s">
        <v>3665</v>
      </c>
      <c r="AB682" t="s">
        <v>7204</v>
      </c>
      <c r="AC682">
        <v>39</v>
      </c>
    </row>
    <row r="683" spans="1:29" x14ac:dyDescent="0.25">
      <c r="A683" t="s">
        <v>40</v>
      </c>
      <c r="B683">
        <v>2025055</v>
      </c>
      <c r="C683" t="s">
        <v>86</v>
      </c>
      <c r="D683">
        <v>11</v>
      </c>
      <c r="E683" t="s">
        <v>92</v>
      </c>
      <c r="F683">
        <v>1600</v>
      </c>
      <c r="G683" t="s">
        <v>100</v>
      </c>
      <c r="H683" t="s">
        <v>153</v>
      </c>
      <c r="I683" t="s">
        <v>446</v>
      </c>
      <c r="J683" t="s">
        <v>451</v>
      </c>
      <c r="K683">
        <v>24.6</v>
      </c>
      <c r="L683">
        <v>46.72</v>
      </c>
      <c r="M683" t="s">
        <v>529</v>
      </c>
      <c r="N683" t="s">
        <v>820</v>
      </c>
      <c r="Q683">
        <v>14</v>
      </c>
      <c r="R683">
        <v>12</v>
      </c>
      <c r="S683" t="s">
        <v>1208</v>
      </c>
      <c r="T683" t="s">
        <v>2395</v>
      </c>
      <c r="U683" t="s">
        <v>3406</v>
      </c>
      <c r="V683" t="s">
        <v>3454</v>
      </c>
      <c r="W683">
        <v>123</v>
      </c>
      <c r="X683">
        <v>1022</v>
      </c>
      <c r="Y683">
        <v>8</v>
      </c>
      <c r="Z683" t="s">
        <v>3509</v>
      </c>
      <c r="AA683" t="s">
        <v>4164</v>
      </c>
      <c r="AB683" t="s">
        <v>7205</v>
      </c>
      <c r="AC683">
        <v>271</v>
      </c>
    </row>
    <row r="684" spans="1:29" x14ac:dyDescent="0.25">
      <c r="A684" t="s">
        <v>41</v>
      </c>
      <c r="B684">
        <v>2025056</v>
      </c>
      <c r="C684" t="s">
        <v>86</v>
      </c>
      <c r="D684">
        <v>1</v>
      </c>
      <c r="E684" t="s">
        <v>88</v>
      </c>
      <c r="F684">
        <v>1400</v>
      </c>
      <c r="G684" t="s">
        <v>100</v>
      </c>
      <c r="H684" t="s">
        <v>154</v>
      </c>
      <c r="I684" t="s">
        <v>446</v>
      </c>
      <c r="J684" t="s">
        <v>452</v>
      </c>
      <c r="K684">
        <v>13.64</v>
      </c>
      <c r="L684">
        <v>35.119999999999997</v>
      </c>
      <c r="M684" t="s">
        <v>530</v>
      </c>
      <c r="N684" t="s">
        <v>821</v>
      </c>
      <c r="Q684">
        <v>1</v>
      </c>
      <c r="R684">
        <v>11</v>
      </c>
      <c r="S684" t="s">
        <v>1583</v>
      </c>
      <c r="T684" t="s">
        <v>2770</v>
      </c>
      <c r="U684" t="s">
        <v>3405</v>
      </c>
      <c r="V684" t="s">
        <v>3449</v>
      </c>
      <c r="W684">
        <v>116</v>
      </c>
      <c r="X684">
        <v>1057</v>
      </c>
      <c r="Y684">
        <v>12</v>
      </c>
      <c r="Z684" t="s">
        <v>3478</v>
      </c>
      <c r="AA684" t="s">
        <v>3715</v>
      </c>
      <c r="AB684" t="s">
        <v>821</v>
      </c>
      <c r="AC684">
        <v>11</v>
      </c>
    </row>
    <row r="685" spans="1:29" x14ac:dyDescent="0.25">
      <c r="A685" t="s">
        <v>41</v>
      </c>
      <c r="B685">
        <v>2025056</v>
      </c>
      <c r="C685" t="s">
        <v>86</v>
      </c>
      <c r="D685">
        <v>1</v>
      </c>
      <c r="E685" t="s">
        <v>88</v>
      </c>
      <c r="F685">
        <v>1400</v>
      </c>
      <c r="G685" t="s">
        <v>100</v>
      </c>
      <c r="H685" t="s">
        <v>154</v>
      </c>
      <c r="I685" t="s">
        <v>446</v>
      </c>
      <c r="J685" t="s">
        <v>452</v>
      </c>
      <c r="K685">
        <v>13.64</v>
      </c>
      <c r="L685">
        <v>35.119999999999997</v>
      </c>
      <c r="M685" t="s">
        <v>530</v>
      </c>
      <c r="N685" t="s">
        <v>821</v>
      </c>
      <c r="Q685">
        <v>2</v>
      </c>
      <c r="R685">
        <v>12</v>
      </c>
      <c r="S685" t="s">
        <v>1251</v>
      </c>
      <c r="T685" t="s">
        <v>2438</v>
      </c>
      <c r="U685" t="s">
        <v>3406</v>
      </c>
      <c r="V685" t="s">
        <v>3452</v>
      </c>
      <c r="W685">
        <v>121</v>
      </c>
      <c r="X685">
        <v>1082</v>
      </c>
      <c r="Y685">
        <v>11</v>
      </c>
      <c r="Z685" t="s">
        <v>3524</v>
      </c>
      <c r="AA685" t="s">
        <v>4165</v>
      </c>
      <c r="AB685" t="s">
        <v>7206</v>
      </c>
      <c r="AC685">
        <v>40</v>
      </c>
    </row>
    <row r="686" spans="1:29" x14ac:dyDescent="0.25">
      <c r="A686" t="s">
        <v>41</v>
      </c>
      <c r="B686">
        <v>2025056</v>
      </c>
      <c r="C686" t="s">
        <v>86</v>
      </c>
      <c r="D686">
        <v>1</v>
      </c>
      <c r="E686" t="s">
        <v>88</v>
      </c>
      <c r="F686">
        <v>1400</v>
      </c>
      <c r="G686" t="s">
        <v>100</v>
      </c>
      <c r="H686" t="s">
        <v>154</v>
      </c>
      <c r="I686" t="s">
        <v>446</v>
      </c>
      <c r="J686" t="s">
        <v>452</v>
      </c>
      <c r="K686">
        <v>13.64</v>
      </c>
      <c r="L686">
        <v>35.119999999999997</v>
      </c>
      <c r="M686" t="s">
        <v>530</v>
      </c>
      <c r="N686" t="s">
        <v>821</v>
      </c>
      <c r="Q686">
        <v>3</v>
      </c>
      <c r="R686">
        <v>8</v>
      </c>
      <c r="S686" t="s">
        <v>1260</v>
      </c>
      <c r="T686" t="s">
        <v>2447</v>
      </c>
      <c r="U686" t="s">
        <v>3410</v>
      </c>
      <c r="V686" t="s">
        <v>3451</v>
      </c>
      <c r="W686">
        <v>130</v>
      </c>
      <c r="X686">
        <v>1270</v>
      </c>
      <c r="Y686">
        <v>1</v>
      </c>
      <c r="Z686" t="s">
        <v>3484</v>
      </c>
      <c r="AA686" t="s">
        <v>4046</v>
      </c>
      <c r="AB686" t="s">
        <v>7207</v>
      </c>
      <c r="AC686">
        <v>6.8</v>
      </c>
    </row>
    <row r="687" spans="1:29" x14ac:dyDescent="0.25">
      <c r="A687" t="s">
        <v>41</v>
      </c>
      <c r="B687">
        <v>2025056</v>
      </c>
      <c r="C687" t="s">
        <v>86</v>
      </c>
      <c r="D687">
        <v>1</v>
      </c>
      <c r="E687" t="s">
        <v>88</v>
      </c>
      <c r="F687">
        <v>1400</v>
      </c>
      <c r="G687" t="s">
        <v>100</v>
      </c>
      <c r="H687" t="s">
        <v>154</v>
      </c>
      <c r="I687" t="s">
        <v>446</v>
      </c>
      <c r="J687" t="s">
        <v>452</v>
      </c>
      <c r="K687">
        <v>13.64</v>
      </c>
      <c r="L687">
        <v>35.119999999999997</v>
      </c>
      <c r="M687" t="s">
        <v>530</v>
      </c>
      <c r="N687" t="s">
        <v>821</v>
      </c>
      <c r="Q687">
        <v>4</v>
      </c>
      <c r="R687">
        <v>2</v>
      </c>
      <c r="S687" t="s">
        <v>1258</v>
      </c>
      <c r="T687" t="s">
        <v>2445</v>
      </c>
      <c r="U687" t="s">
        <v>3403</v>
      </c>
      <c r="V687" t="s">
        <v>3446</v>
      </c>
      <c r="W687">
        <v>134</v>
      </c>
      <c r="X687">
        <v>1026</v>
      </c>
      <c r="Y687">
        <v>9</v>
      </c>
      <c r="Z687" t="s">
        <v>3485</v>
      </c>
      <c r="AA687" t="s">
        <v>4166</v>
      </c>
      <c r="AB687" t="s">
        <v>6893</v>
      </c>
      <c r="AC687">
        <v>4.8</v>
      </c>
    </row>
    <row r="688" spans="1:29" x14ac:dyDescent="0.25">
      <c r="A688" t="s">
        <v>41</v>
      </c>
      <c r="B688">
        <v>2025056</v>
      </c>
      <c r="C688" t="s">
        <v>86</v>
      </c>
      <c r="D688">
        <v>1</v>
      </c>
      <c r="E688" t="s">
        <v>88</v>
      </c>
      <c r="F688">
        <v>1400</v>
      </c>
      <c r="G688" t="s">
        <v>100</v>
      </c>
      <c r="H688" t="s">
        <v>154</v>
      </c>
      <c r="I688" t="s">
        <v>446</v>
      </c>
      <c r="J688" t="s">
        <v>452</v>
      </c>
      <c r="K688">
        <v>13.64</v>
      </c>
      <c r="L688">
        <v>35.119999999999997</v>
      </c>
      <c r="M688" t="s">
        <v>530</v>
      </c>
      <c r="N688" t="s">
        <v>821</v>
      </c>
      <c r="Q688">
        <v>5</v>
      </c>
      <c r="R688">
        <v>14</v>
      </c>
      <c r="S688" t="s">
        <v>1253</v>
      </c>
      <c r="T688" t="s">
        <v>2440</v>
      </c>
      <c r="U688" t="s">
        <v>3399</v>
      </c>
      <c r="V688" t="s">
        <v>3442</v>
      </c>
      <c r="W688">
        <v>116</v>
      </c>
      <c r="X688">
        <v>1087</v>
      </c>
      <c r="Y688">
        <v>3</v>
      </c>
      <c r="Z688" t="s">
        <v>3507</v>
      </c>
      <c r="AA688" t="s">
        <v>4167</v>
      </c>
      <c r="AB688" t="s">
        <v>6975</v>
      </c>
      <c r="AC688">
        <v>34</v>
      </c>
    </row>
    <row r="689" spans="1:29" x14ac:dyDescent="0.25">
      <c r="A689" t="s">
        <v>41</v>
      </c>
      <c r="B689">
        <v>2025056</v>
      </c>
      <c r="C689" t="s">
        <v>86</v>
      </c>
      <c r="D689">
        <v>1</v>
      </c>
      <c r="E689" t="s">
        <v>88</v>
      </c>
      <c r="F689">
        <v>1400</v>
      </c>
      <c r="G689" t="s">
        <v>100</v>
      </c>
      <c r="H689" t="s">
        <v>154</v>
      </c>
      <c r="I689" t="s">
        <v>446</v>
      </c>
      <c r="J689" t="s">
        <v>452</v>
      </c>
      <c r="K689">
        <v>13.64</v>
      </c>
      <c r="L689">
        <v>35.119999999999997</v>
      </c>
      <c r="M689" t="s">
        <v>530</v>
      </c>
      <c r="N689" t="s">
        <v>821</v>
      </c>
      <c r="Q689">
        <v>6</v>
      </c>
      <c r="R689">
        <v>6</v>
      </c>
      <c r="S689" t="s">
        <v>1250</v>
      </c>
      <c r="T689" t="s">
        <v>2437</v>
      </c>
      <c r="U689" t="s">
        <v>3409</v>
      </c>
      <c r="V689" t="s">
        <v>3447</v>
      </c>
      <c r="W689">
        <v>132</v>
      </c>
      <c r="X689">
        <v>1215</v>
      </c>
      <c r="Y689">
        <v>14</v>
      </c>
      <c r="Z689" t="s">
        <v>3508</v>
      </c>
      <c r="AA689" t="s">
        <v>4168</v>
      </c>
      <c r="AB689" t="s">
        <v>7208</v>
      </c>
      <c r="AC689">
        <v>14</v>
      </c>
    </row>
    <row r="690" spans="1:29" x14ac:dyDescent="0.25">
      <c r="A690" t="s">
        <v>41</v>
      </c>
      <c r="B690">
        <v>2025056</v>
      </c>
      <c r="C690" t="s">
        <v>86</v>
      </c>
      <c r="D690">
        <v>1</v>
      </c>
      <c r="E690" t="s">
        <v>88</v>
      </c>
      <c r="F690">
        <v>1400</v>
      </c>
      <c r="G690" t="s">
        <v>100</v>
      </c>
      <c r="H690" t="s">
        <v>154</v>
      </c>
      <c r="I690" t="s">
        <v>446</v>
      </c>
      <c r="J690" t="s">
        <v>452</v>
      </c>
      <c r="K690">
        <v>13.64</v>
      </c>
      <c r="L690">
        <v>35.119999999999997</v>
      </c>
      <c r="M690" t="s">
        <v>530</v>
      </c>
      <c r="N690" t="s">
        <v>821</v>
      </c>
      <c r="Q690">
        <v>7</v>
      </c>
      <c r="R690">
        <v>10</v>
      </c>
      <c r="S690" t="s">
        <v>1584</v>
      </c>
      <c r="T690" t="s">
        <v>2771</v>
      </c>
      <c r="U690" t="s">
        <v>3419</v>
      </c>
      <c r="V690" t="s">
        <v>3461</v>
      </c>
      <c r="W690">
        <v>125</v>
      </c>
      <c r="X690">
        <v>1074</v>
      </c>
      <c r="Y690">
        <v>2</v>
      </c>
      <c r="Z690" t="s">
        <v>3492</v>
      </c>
      <c r="AA690" t="s">
        <v>4169</v>
      </c>
      <c r="AB690" t="s">
        <v>7209</v>
      </c>
      <c r="AC690">
        <v>50</v>
      </c>
    </row>
    <row r="691" spans="1:29" x14ac:dyDescent="0.25">
      <c r="A691" t="s">
        <v>41</v>
      </c>
      <c r="B691">
        <v>2025056</v>
      </c>
      <c r="C691" t="s">
        <v>86</v>
      </c>
      <c r="D691">
        <v>1</v>
      </c>
      <c r="E691" t="s">
        <v>88</v>
      </c>
      <c r="F691">
        <v>1400</v>
      </c>
      <c r="G691" t="s">
        <v>100</v>
      </c>
      <c r="H691" t="s">
        <v>154</v>
      </c>
      <c r="I691" t="s">
        <v>446</v>
      </c>
      <c r="J691" t="s">
        <v>452</v>
      </c>
      <c r="K691">
        <v>13.64</v>
      </c>
      <c r="L691">
        <v>35.119999999999997</v>
      </c>
      <c r="M691" t="s">
        <v>530</v>
      </c>
      <c r="N691" t="s">
        <v>821</v>
      </c>
      <c r="Q691">
        <v>8</v>
      </c>
      <c r="R691">
        <v>4</v>
      </c>
      <c r="S691" t="s">
        <v>1248</v>
      </c>
      <c r="T691" t="s">
        <v>2435</v>
      </c>
      <c r="U691" t="s">
        <v>3411</v>
      </c>
      <c r="V691" t="s">
        <v>3448</v>
      </c>
      <c r="W691">
        <v>134</v>
      </c>
      <c r="X691">
        <v>989</v>
      </c>
      <c r="Y691">
        <v>8</v>
      </c>
      <c r="Z691" t="s">
        <v>3487</v>
      </c>
      <c r="AA691" t="s">
        <v>4170</v>
      </c>
      <c r="AB691" t="s">
        <v>7210</v>
      </c>
      <c r="AC691">
        <v>5.0999999999999996</v>
      </c>
    </row>
    <row r="692" spans="1:29" x14ac:dyDescent="0.25">
      <c r="A692" t="s">
        <v>41</v>
      </c>
      <c r="B692">
        <v>2025056</v>
      </c>
      <c r="C692" t="s">
        <v>86</v>
      </c>
      <c r="D692">
        <v>1</v>
      </c>
      <c r="E692" t="s">
        <v>88</v>
      </c>
      <c r="F692">
        <v>1400</v>
      </c>
      <c r="G692" t="s">
        <v>100</v>
      </c>
      <c r="H692" t="s">
        <v>154</v>
      </c>
      <c r="I692" t="s">
        <v>446</v>
      </c>
      <c r="J692" t="s">
        <v>452</v>
      </c>
      <c r="K692">
        <v>13.64</v>
      </c>
      <c r="L692">
        <v>35.119999999999997</v>
      </c>
      <c r="M692" t="s">
        <v>530</v>
      </c>
      <c r="N692" t="s">
        <v>821</v>
      </c>
      <c r="Q692">
        <v>9</v>
      </c>
      <c r="R692">
        <v>9</v>
      </c>
      <c r="S692" t="s">
        <v>1585</v>
      </c>
      <c r="T692" t="s">
        <v>2772</v>
      </c>
      <c r="U692" t="s">
        <v>3398</v>
      </c>
      <c r="V692" t="s">
        <v>3441</v>
      </c>
      <c r="W692">
        <v>130</v>
      </c>
      <c r="X692">
        <v>1125</v>
      </c>
      <c r="Y692">
        <v>4</v>
      </c>
      <c r="Z692" t="s">
        <v>3488</v>
      </c>
      <c r="AA692" t="s">
        <v>4171</v>
      </c>
      <c r="AB692" t="s">
        <v>7022</v>
      </c>
      <c r="AC692">
        <v>3.2</v>
      </c>
    </row>
    <row r="693" spans="1:29" x14ac:dyDescent="0.25">
      <c r="A693" t="s">
        <v>41</v>
      </c>
      <c r="B693">
        <v>2025056</v>
      </c>
      <c r="C693" t="s">
        <v>86</v>
      </c>
      <c r="D693">
        <v>1</v>
      </c>
      <c r="E693" t="s">
        <v>88</v>
      </c>
      <c r="F693">
        <v>1400</v>
      </c>
      <c r="G693" t="s">
        <v>100</v>
      </c>
      <c r="H693" t="s">
        <v>154</v>
      </c>
      <c r="I693" t="s">
        <v>446</v>
      </c>
      <c r="J693" t="s">
        <v>452</v>
      </c>
      <c r="K693">
        <v>13.64</v>
      </c>
      <c r="L693">
        <v>35.119999999999997</v>
      </c>
      <c r="M693" t="s">
        <v>530</v>
      </c>
      <c r="N693" t="s">
        <v>821</v>
      </c>
      <c r="Q693">
        <v>10</v>
      </c>
      <c r="R693">
        <v>5</v>
      </c>
      <c r="S693" t="s">
        <v>1586</v>
      </c>
      <c r="T693" t="s">
        <v>2773</v>
      </c>
      <c r="U693" t="s">
        <v>3416</v>
      </c>
      <c r="V693" t="s">
        <v>3458</v>
      </c>
      <c r="W693">
        <v>132</v>
      </c>
      <c r="X693">
        <v>1000</v>
      </c>
      <c r="Y693">
        <v>7</v>
      </c>
      <c r="Z693" t="s">
        <v>3516</v>
      </c>
      <c r="AA693" t="s">
        <v>4172</v>
      </c>
      <c r="AB693" t="s">
        <v>7211</v>
      </c>
      <c r="AC693">
        <v>40</v>
      </c>
    </row>
    <row r="694" spans="1:29" x14ac:dyDescent="0.25">
      <c r="A694" t="s">
        <v>41</v>
      </c>
      <c r="B694">
        <v>2025056</v>
      </c>
      <c r="C694" t="s">
        <v>86</v>
      </c>
      <c r="D694">
        <v>1</v>
      </c>
      <c r="E694" t="s">
        <v>88</v>
      </c>
      <c r="F694">
        <v>1400</v>
      </c>
      <c r="G694" t="s">
        <v>100</v>
      </c>
      <c r="H694" t="s">
        <v>154</v>
      </c>
      <c r="I694" t="s">
        <v>446</v>
      </c>
      <c r="J694" t="s">
        <v>452</v>
      </c>
      <c r="K694">
        <v>13.64</v>
      </c>
      <c r="L694">
        <v>35.119999999999997</v>
      </c>
      <c r="M694" t="s">
        <v>530</v>
      </c>
      <c r="N694" t="s">
        <v>821</v>
      </c>
      <c r="Q694">
        <v>11</v>
      </c>
      <c r="R694">
        <v>3</v>
      </c>
      <c r="S694" t="s">
        <v>1332</v>
      </c>
      <c r="T694" t="s">
        <v>2519</v>
      </c>
      <c r="U694" t="s">
        <v>3401</v>
      </c>
      <c r="V694" t="s">
        <v>3453</v>
      </c>
      <c r="W694">
        <v>134</v>
      </c>
      <c r="X694">
        <v>1055</v>
      </c>
      <c r="Y694">
        <v>5</v>
      </c>
      <c r="Z694" t="s">
        <v>3510</v>
      </c>
      <c r="AA694" t="s">
        <v>4173</v>
      </c>
      <c r="AB694" t="s">
        <v>7212</v>
      </c>
      <c r="AC694">
        <v>170</v>
      </c>
    </row>
    <row r="695" spans="1:29" x14ac:dyDescent="0.25">
      <c r="A695" t="s">
        <v>41</v>
      </c>
      <c r="B695">
        <v>2025056</v>
      </c>
      <c r="C695" t="s">
        <v>86</v>
      </c>
      <c r="D695">
        <v>1</v>
      </c>
      <c r="E695" t="s">
        <v>88</v>
      </c>
      <c r="F695">
        <v>1400</v>
      </c>
      <c r="G695" t="s">
        <v>100</v>
      </c>
      <c r="H695" t="s">
        <v>154</v>
      </c>
      <c r="I695" t="s">
        <v>446</v>
      </c>
      <c r="J695" t="s">
        <v>452</v>
      </c>
      <c r="K695">
        <v>13.64</v>
      </c>
      <c r="L695">
        <v>35.119999999999997</v>
      </c>
      <c r="M695" t="s">
        <v>530</v>
      </c>
      <c r="N695" t="s">
        <v>821</v>
      </c>
      <c r="Q695">
        <v>12</v>
      </c>
      <c r="R695">
        <v>7</v>
      </c>
      <c r="S695" t="s">
        <v>1363</v>
      </c>
      <c r="T695" t="s">
        <v>2550</v>
      </c>
      <c r="U695" t="s">
        <v>3397</v>
      </c>
      <c r="V695" t="s">
        <v>3440</v>
      </c>
      <c r="W695">
        <v>130</v>
      </c>
      <c r="X695">
        <v>1205</v>
      </c>
      <c r="Y695">
        <v>6</v>
      </c>
      <c r="Z695" t="s">
        <v>3552</v>
      </c>
      <c r="AA695" t="s">
        <v>4174</v>
      </c>
      <c r="AB695" t="s">
        <v>7213</v>
      </c>
      <c r="AC695">
        <v>58</v>
      </c>
    </row>
    <row r="696" spans="1:29" x14ac:dyDescent="0.25">
      <c r="A696" t="s">
        <v>41</v>
      </c>
      <c r="B696">
        <v>2025056</v>
      </c>
      <c r="C696" t="s">
        <v>86</v>
      </c>
      <c r="D696">
        <v>1</v>
      </c>
      <c r="E696" t="s">
        <v>88</v>
      </c>
      <c r="F696">
        <v>1400</v>
      </c>
      <c r="G696" t="s">
        <v>100</v>
      </c>
      <c r="H696" t="s">
        <v>154</v>
      </c>
      <c r="I696" t="s">
        <v>446</v>
      </c>
      <c r="J696" t="s">
        <v>452</v>
      </c>
      <c r="K696">
        <v>13.64</v>
      </c>
      <c r="L696">
        <v>35.119999999999997</v>
      </c>
      <c r="M696" t="s">
        <v>530</v>
      </c>
      <c r="N696" t="s">
        <v>821</v>
      </c>
      <c r="Q696">
        <v>13</v>
      </c>
      <c r="R696">
        <v>13</v>
      </c>
      <c r="S696" t="s">
        <v>1028</v>
      </c>
      <c r="T696" t="s">
        <v>2215</v>
      </c>
      <c r="U696" t="s">
        <v>3415</v>
      </c>
      <c r="V696" t="s">
        <v>3445</v>
      </c>
      <c r="W696">
        <v>118</v>
      </c>
      <c r="X696">
        <v>1112</v>
      </c>
      <c r="Y696">
        <v>13</v>
      </c>
      <c r="Z696" t="s">
        <v>3553</v>
      </c>
      <c r="AA696" t="s">
        <v>4175</v>
      </c>
      <c r="AB696" t="s">
        <v>7214</v>
      </c>
      <c r="AC696">
        <v>13</v>
      </c>
    </row>
    <row r="697" spans="1:29" x14ac:dyDescent="0.25">
      <c r="A697" t="s">
        <v>41</v>
      </c>
      <c r="B697">
        <v>2025056</v>
      </c>
      <c r="C697" t="s">
        <v>86</v>
      </c>
      <c r="D697">
        <v>1</v>
      </c>
      <c r="E697" t="s">
        <v>88</v>
      </c>
      <c r="F697">
        <v>1400</v>
      </c>
      <c r="G697" t="s">
        <v>100</v>
      </c>
      <c r="H697" t="s">
        <v>154</v>
      </c>
      <c r="I697" t="s">
        <v>446</v>
      </c>
      <c r="J697" t="s">
        <v>452</v>
      </c>
      <c r="K697">
        <v>13.64</v>
      </c>
      <c r="L697">
        <v>35.119999999999997</v>
      </c>
      <c r="M697" t="s">
        <v>530</v>
      </c>
      <c r="N697" t="s">
        <v>821</v>
      </c>
      <c r="R697">
        <v>1</v>
      </c>
      <c r="S697" t="s">
        <v>1330</v>
      </c>
      <c r="T697" t="s">
        <v>2517</v>
      </c>
      <c r="U697" t="s">
        <v>3413</v>
      </c>
      <c r="V697" t="s">
        <v>3456</v>
      </c>
      <c r="W697">
        <v>133</v>
      </c>
      <c r="Z697" t="s">
        <v>3439</v>
      </c>
      <c r="AA697" t="s">
        <v>3439</v>
      </c>
      <c r="AB697" t="s">
        <v>3439</v>
      </c>
    </row>
    <row r="698" spans="1:29" x14ac:dyDescent="0.25">
      <c r="A698" t="s">
        <v>41</v>
      </c>
      <c r="B698">
        <v>2025057</v>
      </c>
      <c r="C698" t="s">
        <v>86</v>
      </c>
      <c r="D698">
        <v>2</v>
      </c>
      <c r="E698" t="s">
        <v>90</v>
      </c>
      <c r="F698">
        <v>1200</v>
      </c>
      <c r="G698" t="s">
        <v>100</v>
      </c>
      <c r="H698" t="s">
        <v>155</v>
      </c>
      <c r="I698" t="s">
        <v>446</v>
      </c>
      <c r="J698" t="s">
        <v>452</v>
      </c>
      <c r="K698">
        <v>23.95</v>
      </c>
      <c r="L698">
        <v>45.59</v>
      </c>
      <c r="M698" t="s">
        <v>531</v>
      </c>
      <c r="Q698">
        <v>1</v>
      </c>
      <c r="R698">
        <v>3</v>
      </c>
      <c r="S698" t="s">
        <v>1092</v>
      </c>
      <c r="T698" t="s">
        <v>2279</v>
      </c>
      <c r="U698" t="s">
        <v>3403</v>
      </c>
      <c r="V698" t="s">
        <v>3449</v>
      </c>
      <c r="W698">
        <v>131</v>
      </c>
      <c r="X698">
        <v>1218</v>
      </c>
      <c r="Y698">
        <v>2</v>
      </c>
      <c r="Z698" t="s">
        <v>3478</v>
      </c>
      <c r="AA698" t="s">
        <v>3667</v>
      </c>
      <c r="AB698" t="s">
        <v>531</v>
      </c>
      <c r="AC698">
        <v>1.7</v>
      </c>
    </row>
    <row r="699" spans="1:29" x14ac:dyDescent="0.25">
      <c r="A699" t="s">
        <v>41</v>
      </c>
      <c r="B699">
        <v>2025057</v>
      </c>
      <c r="C699" t="s">
        <v>86</v>
      </c>
      <c r="D699">
        <v>2</v>
      </c>
      <c r="E699" t="s">
        <v>90</v>
      </c>
      <c r="F699">
        <v>1200</v>
      </c>
      <c r="G699" t="s">
        <v>100</v>
      </c>
      <c r="H699" t="s">
        <v>155</v>
      </c>
      <c r="I699" t="s">
        <v>446</v>
      </c>
      <c r="J699" t="s">
        <v>452</v>
      </c>
      <c r="K699">
        <v>23.95</v>
      </c>
      <c r="L699">
        <v>45.59</v>
      </c>
      <c r="M699" t="s">
        <v>531</v>
      </c>
      <c r="Q699">
        <v>2</v>
      </c>
      <c r="R699">
        <v>10</v>
      </c>
      <c r="S699" t="s">
        <v>1587</v>
      </c>
      <c r="T699" t="s">
        <v>2774</v>
      </c>
      <c r="U699" t="s">
        <v>3411</v>
      </c>
      <c r="V699" t="s">
        <v>3452</v>
      </c>
      <c r="W699">
        <v>125</v>
      </c>
      <c r="X699">
        <v>1170</v>
      </c>
      <c r="Y699">
        <v>6</v>
      </c>
      <c r="Z699" t="s">
        <v>3521</v>
      </c>
      <c r="AA699" t="s">
        <v>3858</v>
      </c>
      <c r="AB699" t="s">
        <v>676</v>
      </c>
      <c r="AC699">
        <v>4.7</v>
      </c>
    </row>
    <row r="700" spans="1:29" x14ac:dyDescent="0.25">
      <c r="A700" t="s">
        <v>41</v>
      </c>
      <c r="B700">
        <v>2025057</v>
      </c>
      <c r="C700" t="s">
        <v>86</v>
      </c>
      <c r="D700">
        <v>2</v>
      </c>
      <c r="E700" t="s">
        <v>90</v>
      </c>
      <c r="F700">
        <v>1200</v>
      </c>
      <c r="G700" t="s">
        <v>100</v>
      </c>
      <c r="H700" t="s">
        <v>155</v>
      </c>
      <c r="I700" t="s">
        <v>446</v>
      </c>
      <c r="J700" t="s">
        <v>452</v>
      </c>
      <c r="K700">
        <v>23.95</v>
      </c>
      <c r="L700">
        <v>45.59</v>
      </c>
      <c r="M700" t="s">
        <v>531</v>
      </c>
      <c r="Q700">
        <v>3</v>
      </c>
      <c r="R700">
        <v>14</v>
      </c>
      <c r="S700" t="s">
        <v>1410</v>
      </c>
      <c r="T700" t="s">
        <v>2597</v>
      </c>
      <c r="U700" t="s">
        <v>3416</v>
      </c>
      <c r="V700" t="s">
        <v>3445</v>
      </c>
      <c r="W700">
        <v>118</v>
      </c>
      <c r="X700">
        <v>1115</v>
      </c>
      <c r="Y700">
        <v>7</v>
      </c>
      <c r="Z700" t="s">
        <v>3514</v>
      </c>
      <c r="AA700" t="s">
        <v>4176</v>
      </c>
      <c r="AB700" t="s">
        <v>610</v>
      </c>
      <c r="AC700">
        <v>20</v>
      </c>
    </row>
    <row r="701" spans="1:29" x14ac:dyDescent="0.25">
      <c r="A701" t="s">
        <v>41</v>
      </c>
      <c r="B701">
        <v>2025057</v>
      </c>
      <c r="C701" t="s">
        <v>86</v>
      </c>
      <c r="D701">
        <v>2</v>
      </c>
      <c r="E701" t="s">
        <v>90</v>
      </c>
      <c r="F701">
        <v>1200</v>
      </c>
      <c r="G701" t="s">
        <v>100</v>
      </c>
      <c r="H701" t="s">
        <v>155</v>
      </c>
      <c r="I701" t="s">
        <v>446</v>
      </c>
      <c r="J701" t="s">
        <v>452</v>
      </c>
      <c r="K701">
        <v>23.95</v>
      </c>
      <c r="L701">
        <v>45.59</v>
      </c>
      <c r="M701" t="s">
        <v>531</v>
      </c>
      <c r="Q701">
        <v>4</v>
      </c>
      <c r="R701">
        <v>8</v>
      </c>
      <c r="S701" t="s">
        <v>1229</v>
      </c>
      <c r="T701" t="s">
        <v>2416</v>
      </c>
      <c r="U701" t="s">
        <v>3409</v>
      </c>
      <c r="V701" t="s">
        <v>3455</v>
      </c>
      <c r="W701">
        <v>128</v>
      </c>
      <c r="X701">
        <v>1084</v>
      </c>
      <c r="Y701">
        <v>13</v>
      </c>
      <c r="Z701" t="s">
        <v>3515</v>
      </c>
      <c r="AA701" t="s">
        <v>4177</v>
      </c>
      <c r="AB701" t="s">
        <v>637</v>
      </c>
      <c r="AC701">
        <v>34</v>
      </c>
    </row>
    <row r="702" spans="1:29" x14ac:dyDescent="0.25">
      <c r="A702" t="s">
        <v>41</v>
      </c>
      <c r="B702">
        <v>2025057</v>
      </c>
      <c r="C702" t="s">
        <v>86</v>
      </c>
      <c r="D702">
        <v>2</v>
      </c>
      <c r="E702" t="s">
        <v>90</v>
      </c>
      <c r="F702">
        <v>1200</v>
      </c>
      <c r="G702" t="s">
        <v>100</v>
      </c>
      <c r="H702" t="s">
        <v>155</v>
      </c>
      <c r="I702" t="s">
        <v>446</v>
      </c>
      <c r="J702" t="s">
        <v>452</v>
      </c>
      <c r="K702">
        <v>23.95</v>
      </c>
      <c r="L702">
        <v>45.59</v>
      </c>
      <c r="M702" t="s">
        <v>531</v>
      </c>
      <c r="Q702">
        <v>5</v>
      </c>
      <c r="R702">
        <v>9</v>
      </c>
      <c r="S702" t="s">
        <v>1588</v>
      </c>
      <c r="T702" t="s">
        <v>2775</v>
      </c>
      <c r="U702" t="s">
        <v>3397</v>
      </c>
      <c r="V702" t="s">
        <v>3442</v>
      </c>
      <c r="W702">
        <v>128</v>
      </c>
      <c r="X702">
        <v>1040</v>
      </c>
      <c r="Y702">
        <v>4</v>
      </c>
      <c r="Z702" t="s">
        <v>3508</v>
      </c>
      <c r="AA702" t="s">
        <v>4178</v>
      </c>
      <c r="AB702" t="s">
        <v>741</v>
      </c>
      <c r="AC702">
        <v>93</v>
      </c>
    </row>
    <row r="703" spans="1:29" x14ac:dyDescent="0.25">
      <c r="A703" t="s">
        <v>41</v>
      </c>
      <c r="B703">
        <v>2025057</v>
      </c>
      <c r="C703" t="s">
        <v>86</v>
      </c>
      <c r="D703">
        <v>2</v>
      </c>
      <c r="E703" t="s">
        <v>90</v>
      </c>
      <c r="F703">
        <v>1200</v>
      </c>
      <c r="G703" t="s">
        <v>100</v>
      </c>
      <c r="H703" t="s">
        <v>155</v>
      </c>
      <c r="I703" t="s">
        <v>446</v>
      </c>
      <c r="J703" t="s">
        <v>452</v>
      </c>
      <c r="K703">
        <v>23.95</v>
      </c>
      <c r="L703">
        <v>45.59</v>
      </c>
      <c r="M703" t="s">
        <v>531</v>
      </c>
      <c r="Q703">
        <v>6</v>
      </c>
      <c r="R703">
        <v>6</v>
      </c>
      <c r="S703" t="s">
        <v>1589</v>
      </c>
      <c r="T703" t="s">
        <v>2776</v>
      </c>
      <c r="U703" t="s">
        <v>3398</v>
      </c>
      <c r="V703" t="s">
        <v>3444</v>
      </c>
      <c r="W703">
        <v>129</v>
      </c>
      <c r="X703">
        <v>1093</v>
      </c>
      <c r="Y703">
        <v>5</v>
      </c>
      <c r="Z703" t="s">
        <v>3486</v>
      </c>
      <c r="AA703" t="s">
        <v>4179</v>
      </c>
      <c r="AB703" t="s">
        <v>682</v>
      </c>
      <c r="AC703">
        <v>84</v>
      </c>
    </row>
    <row r="704" spans="1:29" x14ac:dyDescent="0.25">
      <c r="A704" t="s">
        <v>41</v>
      </c>
      <c r="B704">
        <v>2025057</v>
      </c>
      <c r="C704" t="s">
        <v>86</v>
      </c>
      <c r="D704">
        <v>2</v>
      </c>
      <c r="E704" t="s">
        <v>90</v>
      </c>
      <c r="F704">
        <v>1200</v>
      </c>
      <c r="G704" t="s">
        <v>100</v>
      </c>
      <c r="H704" t="s">
        <v>155</v>
      </c>
      <c r="I704" t="s">
        <v>446</v>
      </c>
      <c r="J704" t="s">
        <v>452</v>
      </c>
      <c r="K704">
        <v>23.95</v>
      </c>
      <c r="L704">
        <v>45.59</v>
      </c>
      <c r="M704" t="s">
        <v>531</v>
      </c>
      <c r="Q704">
        <v>7</v>
      </c>
      <c r="R704">
        <v>5</v>
      </c>
      <c r="S704" t="s">
        <v>1590</v>
      </c>
      <c r="T704" t="s">
        <v>2777</v>
      </c>
      <c r="U704" t="s">
        <v>3412</v>
      </c>
      <c r="V704" t="s">
        <v>3458</v>
      </c>
      <c r="W704">
        <v>129</v>
      </c>
      <c r="X704">
        <v>1152</v>
      </c>
      <c r="Y704">
        <v>3</v>
      </c>
      <c r="Z704" t="s">
        <v>3499</v>
      </c>
      <c r="AA704" t="s">
        <v>3709</v>
      </c>
      <c r="AB704" t="s">
        <v>713</v>
      </c>
      <c r="AC704">
        <v>39</v>
      </c>
    </row>
    <row r="705" spans="1:29" x14ac:dyDescent="0.25">
      <c r="A705" t="s">
        <v>41</v>
      </c>
      <c r="B705">
        <v>2025057</v>
      </c>
      <c r="C705" t="s">
        <v>86</v>
      </c>
      <c r="D705">
        <v>2</v>
      </c>
      <c r="E705" t="s">
        <v>90</v>
      </c>
      <c r="F705">
        <v>1200</v>
      </c>
      <c r="G705" t="s">
        <v>100</v>
      </c>
      <c r="H705" t="s">
        <v>155</v>
      </c>
      <c r="I705" t="s">
        <v>446</v>
      </c>
      <c r="J705" t="s">
        <v>452</v>
      </c>
      <c r="K705">
        <v>23.95</v>
      </c>
      <c r="L705">
        <v>45.59</v>
      </c>
      <c r="M705" t="s">
        <v>531</v>
      </c>
      <c r="Q705">
        <v>8</v>
      </c>
      <c r="R705">
        <v>2</v>
      </c>
      <c r="S705" t="s">
        <v>1074</v>
      </c>
      <c r="T705" t="s">
        <v>2261</v>
      </c>
      <c r="U705" t="s">
        <v>3408</v>
      </c>
      <c r="V705" t="s">
        <v>3460</v>
      </c>
      <c r="W705">
        <v>134</v>
      </c>
      <c r="X705">
        <v>1148</v>
      </c>
      <c r="Y705">
        <v>14</v>
      </c>
      <c r="Z705" t="s">
        <v>3509</v>
      </c>
      <c r="AA705" t="s">
        <v>3788</v>
      </c>
      <c r="AB705" t="s">
        <v>594</v>
      </c>
      <c r="AC705">
        <v>177</v>
      </c>
    </row>
    <row r="706" spans="1:29" x14ac:dyDescent="0.25">
      <c r="A706" t="s">
        <v>41</v>
      </c>
      <c r="B706">
        <v>2025057</v>
      </c>
      <c r="C706" t="s">
        <v>86</v>
      </c>
      <c r="D706">
        <v>2</v>
      </c>
      <c r="E706" t="s">
        <v>90</v>
      </c>
      <c r="F706">
        <v>1200</v>
      </c>
      <c r="G706" t="s">
        <v>100</v>
      </c>
      <c r="H706" t="s">
        <v>155</v>
      </c>
      <c r="I706" t="s">
        <v>446</v>
      </c>
      <c r="J706" t="s">
        <v>452</v>
      </c>
      <c r="K706">
        <v>23.95</v>
      </c>
      <c r="L706">
        <v>45.59</v>
      </c>
      <c r="M706" t="s">
        <v>531</v>
      </c>
      <c r="Q706">
        <v>9</v>
      </c>
      <c r="R706">
        <v>1</v>
      </c>
      <c r="S706" t="s">
        <v>1591</v>
      </c>
      <c r="T706" t="s">
        <v>2778</v>
      </c>
      <c r="U706" t="s">
        <v>3400</v>
      </c>
      <c r="V706" t="s">
        <v>3454</v>
      </c>
      <c r="W706">
        <v>135</v>
      </c>
      <c r="X706">
        <v>1101</v>
      </c>
      <c r="Y706">
        <v>10</v>
      </c>
      <c r="Z706" t="s">
        <v>3502</v>
      </c>
      <c r="AA706" t="s">
        <v>4180</v>
      </c>
      <c r="AB706" t="s">
        <v>6907</v>
      </c>
      <c r="AC706">
        <v>22</v>
      </c>
    </row>
    <row r="707" spans="1:29" x14ac:dyDescent="0.25">
      <c r="A707" t="s">
        <v>41</v>
      </c>
      <c r="B707">
        <v>2025057</v>
      </c>
      <c r="C707" t="s">
        <v>86</v>
      </c>
      <c r="D707">
        <v>2</v>
      </c>
      <c r="E707" t="s">
        <v>90</v>
      </c>
      <c r="F707">
        <v>1200</v>
      </c>
      <c r="G707" t="s">
        <v>100</v>
      </c>
      <c r="H707" t="s">
        <v>155</v>
      </c>
      <c r="I707" t="s">
        <v>446</v>
      </c>
      <c r="J707" t="s">
        <v>452</v>
      </c>
      <c r="K707">
        <v>23.95</v>
      </c>
      <c r="L707">
        <v>45.59</v>
      </c>
      <c r="M707" t="s">
        <v>531</v>
      </c>
      <c r="Q707">
        <v>10</v>
      </c>
      <c r="R707">
        <v>11</v>
      </c>
      <c r="S707" t="s">
        <v>1592</v>
      </c>
      <c r="T707" t="s">
        <v>2779</v>
      </c>
      <c r="U707" t="s">
        <v>3410</v>
      </c>
      <c r="V707" t="s">
        <v>3446</v>
      </c>
      <c r="W707">
        <v>124</v>
      </c>
      <c r="X707">
        <v>1085</v>
      </c>
      <c r="Y707">
        <v>9</v>
      </c>
      <c r="Z707" t="s">
        <v>3519</v>
      </c>
      <c r="AA707" t="s">
        <v>3865</v>
      </c>
      <c r="AB707" t="s">
        <v>605</v>
      </c>
      <c r="AC707">
        <v>156</v>
      </c>
    </row>
    <row r="708" spans="1:29" x14ac:dyDescent="0.25">
      <c r="A708" t="s">
        <v>41</v>
      </c>
      <c r="B708">
        <v>2025057</v>
      </c>
      <c r="C708" t="s">
        <v>86</v>
      </c>
      <c r="D708">
        <v>2</v>
      </c>
      <c r="E708" t="s">
        <v>90</v>
      </c>
      <c r="F708">
        <v>1200</v>
      </c>
      <c r="G708" t="s">
        <v>100</v>
      </c>
      <c r="H708" t="s">
        <v>155</v>
      </c>
      <c r="I708" t="s">
        <v>446</v>
      </c>
      <c r="J708" t="s">
        <v>452</v>
      </c>
      <c r="K708">
        <v>23.95</v>
      </c>
      <c r="L708">
        <v>45.59</v>
      </c>
      <c r="M708" t="s">
        <v>531</v>
      </c>
      <c r="Q708">
        <v>11</v>
      </c>
      <c r="R708">
        <v>7</v>
      </c>
      <c r="S708" t="s">
        <v>1593</v>
      </c>
      <c r="T708" t="s">
        <v>2780</v>
      </c>
      <c r="U708" t="s">
        <v>3406</v>
      </c>
      <c r="V708" t="s">
        <v>3457</v>
      </c>
      <c r="W708">
        <v>129</v>
      </c>
      <c r="X708">
        <v>1181</v>
      </c>
      <c r="Y708">
        <v>1</v>
      </c>
      <c r="Z708" t="s">
        <v>3511</v>
      </c>
      <c r="AA708" t="s">
        <v>4181</v>
      </c>
      <c r="AB708" t="s">
        <v>7215</v>
      </c>
      <c r="AC708">
        <v>103</v>
      </c>
    </row>
    <row r="709" spans="1:29" x14ac:dyDescent="0.25">
      <c r="A709" t="s">
        <v>41</v>
      </c>
      <c r="B709">
        <v>2025057</v>
      </c>
      <c r="C709" t="s">
        <v>86</v>
      </c>
      <c r="D709">
        <v>2</v>
      </c>
      <c r="E709" t="s">
        <v>90</v>
      </c>
      <c r="F709">
        <v>1200</v>
      </c>
      <c r="G709" t="s">
        <v>100</v>
      </c>
      <c r="H709" t="s">
        <v>155</v>
      </c>
      <c r="I709" t="s">
        <v>446</v>
      </c>
      <c r="J709" t="s">
        <v>452</v>
      </c>
      <c r="K709">
        <v>23.95</v>
      </c>
      <c r="L709">
        <v>45.59</v>
      </c>
      <c r="M709" t="s">
        <v>531</v>
      </c>
      <c r="Q709">
        <v>12</v>
      </c>
      <c r="R709">
        <v>13</v>
      </c>
      <c r="S709" t="s">
        <v>1594</v>
      </c>
      <c r="T709" t="s">
        <v>2781</v>
      </c>
      <c r="U709" t="s">
        <v>3414</v>
      </c>
      <c r="V709" t="s">
        <v>3448</v>
      </c>
      <c r="W709">
        <v>119</v>
      </c>
      <c r="X709">
        <v>1183</v>
      </c>
      <c r="Y709">
        <v>11</v>
      </c>
      <c r="Z709" t="s">
        <v>3494</v>
      </c>
      <c r="AA709" t="s">
        <v>4182</v>
      </c>
      <c r="AB709" t="s">
        <v>7216</v>
      </c>
      <c r="AC709">
        <v>101</v>
      </c>
    </row>
    <row r="710" spans="1:29" x14ac:dyDescent="0.25">
      <c r="A710" t="s">
        <v>41</v>
      </c>
      <c r="B710">
        <v>2025057</v>
      </c>
      <c r="C710" t="s">
        <v>86</v>
      </c>
      <c r="D710">
        <v>2</v>
      </c>
      <c r="E710" t="s">
        <v>90</v>
      </c>
      <c r="F710">
        <v>1200</v>
      </c>
      <c r="G710" t="s">
        <v>100</v>
      </c>
      <c r="H710" t="s">
        <v>155</v>
      </c>
      <c r="I710" t="s">
        <v>446</v>
      </c>
      <c r="J710" t="s">
        <v>452</v>
      </c>
      <c r="K710">
        <v>23.95</v>
      </c>
      <c r="L710">
        <v>45.59</v>
      </c>
      <c r="M710" t="s">
        <v>531</v>
      </c>
      <c r="Q710">
        <v>13</v>
      </c>
      <c r="R710">
        <v>12</v>
      </c>
      <c r="S710" t="s">
        <v>1595</v>
      </c>
      <c r="T710" t="s">
        <v>2782</v>
      </c>
      <c r="U710" t="s">
        <v>3399</v>
      </c>
      <c r="V710" t="s">
        <v>3451</v>
      </c>
      <c r="W710">
        <v>120</v>
      </c>
      <c r="X710">
        <v>1073</v>
      </c>
      <c r="Y710">
        <v>12</v>
      </c>
      <c r="Z710" t="s">
        <v>3540</v>
      </c>
      <c r="AA710" t="s">
        <v>4183</v>
      </c>
      <c r="AB710" t="s">
        <v>695</v>
      </c>
      <c r="AC710">
        <v>8.1</v>
      </c>
    </row>
    <row r="711" spans="1:29" x14ac:dyDescent="0.25">
      <c r="A711" t="s">
        <v>41</v>
      </c>
      <c r="B711">
        <v>2025057</v>
      </c>
      <c r="C711" t="s">
        <v>86</v>
      </c>
      <c r="D711">
        <v>2</v>
      </c>
      <c r="E711" t="s">
        <v>90</v>
      </c>
      <c r="F711">
        <v>1200</v>
      </c>
      <c r="G711" t="s">
        <v>100</v>
      </c>
      <c r="H711" t="s">
        <v>155</v>
      </c>
      <c r="I711" t="s">
        <v>446</v>
      </c>
      <c r="J711" t="s">
        <v>452</v>
      </c>
      <c r="K711">
        <v>23.95</v>
      </c>
      <c r="L711">
        <v>45.59</v>
      </c>
      <c r="M711" t="s">
        <v>531</v>
      </c>
      <c r="R711">
        <v>4</v>
      </c>
      <c r="S711" t="s">
        <v>1302</v>
      </c>
      <c r="T711" t="s">
        <v>2489</v>
      </c>
      <c r="U711" t="s">
        <v>3401</v>
      </c>
      <c r="V711" t="s">
        <v>3450</v>
      </c>
      <c r="W711">
        <v>130</v>
      </c>
      <c r="X711">
        <v>1105</v>
      </c>
      <c r="Y711">
        <v>8</v>
      </c>
      <c r="Z711" t="s">
        <v>3439</v>
      </c>
      <c r="AA711" t="s">
        <v>4184</v>
      </c>
      <c r="AB711" t="s">
        <v>3439</v>
      </c>
      <c r="AC711">
        <v>10</v>
      </c>
    </row>
    <row r="712" spans="1:29" x14ac:dyDescent="0.25">
      <c r="A712" t="s">
        <v>41</v>
      </c>
      <c r="B712">
        <v>2025058</v>
      </c>
      <c r="C712" t="s">
        <v>86</v>
      </c>
      <c r="D712">
        <v>3</v>
      </c>
      <c r="E712" t="s">
        <v>88</v>
      </c>
      <c r="F712">
        <v>1200</v>
      </c>
      <c r="G712" t="s">
        <v>100</v>
      </c>
      <c r="H712" t="s">
        <v>156</v>
      </c>
      <c r="I712" t="s">
        <v>446</v>
      </c>
      <c r="J712" t="s">
        <v>452</v>
      </c>
      <c r="K712">
        <v>23.8</v>
      </c>
      <c r="L712">
        <v>45.93</v>
      </c>
      <c r="M712" t="s">
        <v>532</v>
      </c>
      <c r="Q712">
        <v>1</v>
      </c>
      <c r="R712">
        <v>6</v>
      </c>
      <c r="S712" t="s">
        <v>1158</v>
      </c>
      <c r="T712" t="s">
        <v>2345</v>
      </c>
      <c r="U712" t="s">
        <v>3411</v>
      </c>
      <c r="V712" t="s">
        <v>3448</v>
      </c>
      <c r="W712">
        <v>130</v>
      </c>
      <c r="X712">
        <v>1072</v>
      </c>
      <c r="Y712">
        <v>5</v>
      </c>
      <c r="Z712" t="s">
        <v>3478</v>
      </c>
      <c r="AA712" t="s">
        <v>4185</v>
      </c>
      <c r="AB712" t="s">
        <v>532</v>
      </c>
      <c r="AC712">
        <v>4</v>
      </c>
    </row>
    <row r="713" spans="1:29" x14ac:dyDescent="0.25">
      <c r="A713" t="s">
        <v>41</v>
      </c>
      <c r="B713">
        <v>2025058</v>
      </c>
      <c r="C713" t="s">
        <v>86</v>
      </c>
      <c r="D713">
        <v>3</v>
      </c>
      <c r="E713" t="s">
        <v>88</v>
      </c>
      <c r="F713">
        <v>1200</v>
      </c>
      <c r="G713" t="s">
        <v>100</v>
      </c>
      <c r="H713" t="s">
        <v>156</v>
      </c>
      <c r="I713" t="s">
        <v>446</v>
      </c>
      <c r="J713" t="s">
        <v>452</v>
      </c>
      <c r="K713">
        <v>23.8</v>
      </c>
      <c r="L713">
        <v>45.93</v>
      </c>
      <c r="M713" t="s">
        <v>532</v>
      </c>
      <c r="Q713">
        <v>2</v>
      </c>
      <c r="R713">
        <v>5</v>
      </c>
      <c r="S713" t="s">
        <v>1027</v>
      </c>
      <c r="T713" t="s">
        <v>2214</v>
      </c>
      <c r="U713" t="s">
        <v>3403</v>
      </c>
      <c r="V713" t="s">
        <v>3444</v>
      </c>
      <c r="W713">
        <v>132</v>
      </c>
      <c r="X713">
        <v>1152</v>
      </c>
      <c r="Y713">
        <v>6</v>
      </c>
      <c r="Z713" t="s">
        <v>3506</v>
      </c>
      <c r="AA713" t="s">
        <v>3909</v>
      </c>
      <c r="AB713" t="s">
        <v>661</v>
      </c>
      <c r="AC713">
        <v>9.6999999999999993</v>
      </c>
    </row>
    <row r="714" spans="1:29" x14ac:dyDescent="0.25">
      <c r="A714" t="s">
        <v>41</v>
      </c>
      <c r="B714">
        <v>2025058</v>
      </c>
      <c r="C714" t="s">
        <v>86</v>
      </c>
      <c r="D714">
        <v>3</v>
      </c>
      <c r="E714" t="s">
        <v>88</v>
      </c>
      <c r="F714">
        <v>1200</v>
      </c>
      <c r="G714" t="s">
        <v>100</v>
      </c>
      <c r="H714" t="s">
        <v>156</v>
      </c>
      <c r="I714" t="s">
        <v>446</v>
      </c>
      <c r="J714" t="s">
        <v>452</v>
      </c>
      <c r="K714">
        <v>23.8</v>
      </c>
      <c r="L714">
        <v>45.93</v>
      </c>
      <c r="M714" t="s">
        <v>532</v>
      </c>
      <c r="Q714">
        <v>3</v>
      </c>
      <c r="R714">
        <v>1</v>
      </c>
      <c r="S714" t="s">
        <v>1596</v>
      </c>
      <c r="T714" t="s">
        <v>2783</v>
      </c>
      <c r="U714" t="s">
        <v>3401</v>
      </c>
      <c r="V714" t="s">
        <v>3446</v>
      </c>
      <c r="W714">
        <v>135</v>
      </c>
      <c r="X714">
        <v>1095</v>
      </c>
      <c r="Y714">
        <v>8</v>
      </c>
      <c r="Z714" t="s">
        <v>3514</v>
      </c>
      <c r="AA714" t="s">
        <v>4186</v>
      </c>
      <c r="AB714" t="s">
        <v>7217</v>
      </c>
      <c r="AC714">
        <v>4.7</v>
      </c>
    </row>
    <row r="715" spans="1:29" x14ac:dyDescent="0.25">
      <c r="A715" t="s">
        <v>41</v>
      </c>
      <c r="B715">
        <v>2025058</v>
      </c>
      <c r="C715" t="s">
        <v>86</v>
      </c>
      <c r="D715">
        <v>3</v>
      </c>
      <c r="E715" t="s">
        <v>88</v>
      </c>
      <c r="F715">
        <v>1200</v>
      </c>
      <c r="G715" t="s">
        <v>100</v>
      </c>
      <c r="H715" t="s">
        <v>156</v>
      </c>
      <c r="I715" t="s">
        <v>446</v>
      </c>
      <c r="J715" t="s">
        <v>452</v>
      </c>
      <c r="K715">
        <v>23.8</v>
      </c>
      <c r="L715">
        <v>45.93</v>
      </c>
      <c r="M715" t="s">
        <v>532</v>
      </c>
      <c r="Q715">
        <v>4</v>
      </c>
      <c r="R715">
        <v>2</v>
      </c>
      <c r="S715" t="s">
        <v>1160</v>
      </c>
      <c r="T715" t="s">
        <v>2347</v>
      </c>
      <c r="U715" t="s">
        <v>3413</v>
      </c>
      <c r="V715" t="s">
        <v>3442</v>
      </c>
      <c r="W715">
        <v>131</v>
      </c>
      <c r="X715">
        <v>1081</v>
      </c>
      <c r="Y715">
        <v>4</v>
      </c>
      <c r="Z715" t="s">
        <v>3490</v>
      </c>
      <c r="AA715" t="s">
        <v>3683</v>
      </c>
      <c r="AB715" t="s">
        <v>623</v>
      </c>
      <c r="AC715">
        <v>7.4</v>
      </c>
    </row>
    <row r="716" spans="1:29" x14ac:dyDescent="0.25">
      <c r="A716" t="s">
        <v>41</v>
      </c>
      <c r="B716">
        <v>2025058</v>
      </c>
      <c r="C716" t="s">
        <v>86</v>
      </c>
      <c r="D716">
        <v>3</v>
      </c>
      <c r="E716" t="s">
        <v>88</v>
      </c>
      <c r="F716">
        <v>1200</v>
      </c>
      <c r="G716" t="s">
        <v>100</v>
      </c>
      <c r="H716" t="s">
        <v>156</v>
      </c>
      <c r="I716" t="s">
        <v>446</v>
      </c>
      <c r="J716" t="s">
        <v>452</v>
      </c>
      <c r="K716">
        <v>23.8</v>
      </c>
      <c r="L716">
        <v>45.93</v>
      </c>
      <c r="M716" t="s">
        <v>532</v>
      </c>
      <c r="Q716">
        <v>5</v>
      </c>
      <c r="R716">
        <v>14</v>
      </c>
      <c r="S716" t="s">
        <v>1164</v>
      </c>
      <c r="T716" t="s">
        <v>2351</v>
      </c>
      <c r="U716" t="s">
        <v>3415</v>
      </c>
      <c r="V716" t="s">
        <v>3459</v>
      </c>
      <c r="W716">
        <v>119</v>
      </c>
      <c r="X716">
        <v>1147</v>
      </c>
      <c r="Y716">
        <v>3</v>
      </c>
      <c r="Z716" t="s">
        <v>3485</v>
      </c>
      <c r="AA716" t="s">
        <v>3749</v>
      </c>
      <c r="AB716" t="s">
        <v>568</v>
      </c>
      <c r="AC716">
        <v>10</v>
      </c>
    </row>
    <row r="717" spans="1:29" x14ac:dyDescent="0.25">
      <c r="A717" t="s">
        <v>41</v>
      </c>
      <c r="B717">
        <v>2025058</v>
      </c>
      <c r="C717" t="s">
        <v>86</v>
      </c>
      <c r="D717">
        <v>3</v>
      </c>
      <c r="E717" t="s">
        <v>88</v>
      </c>
      <c r="F717">
        <v>1200</v>
      </c>
      <c r="G717" t="s">
        <v>100</v>
      </c>
      <c r="H717" t="s">
        <v>156</v>
      </c>
      <c r="I717" t="s">
        <v>446</v>
      </c>
      <c r="J717" t="s">
        <v>452</v>
      </c>
      <c r="K717">
        <v>23.8</v>
      </c>
      <c r="L717">
        <v>45.93</v>
      </c>
      <c r="M717" t="s">
        <v>532</v>
      </c>
      <c r="Q717">
        <v>6</v>
      </c>
      <c r="R717">
        <v>3</v>
      </c>
      <c r="S717" t="s">
        <v>1033</v>
      </c>
      <c r="T717" t="s">
        <v>2220</v>
      </c>
      <c r="U717" t="s">
        <v>3419</v>
      </c>
      <c r="V717" t="s">
        <v>3450</v>
      </c>
      <c r="W717">
        <v>126</v>
      </c>
      <c r="X717">
        <v>1073</v>
      </c>
      <c r="Y717">
        <v>9</v>
      </c>
      <c r="Z717" t="s">
        <v>3498</v>
      </c>
      <c r="AA717" t="s">
        <v>3732</v>
      </c>
      <c r="AB717" t="s">
        <v>637</v>
      </c>
      <c r="AC717">
        <v>55</v>
      </c>
    </row>
    <row r="718" spans="1:29" x14ac:dyDescent="0.25">
      <c r="A718" t="s">
        <v>41</v>
      </c>
      <c r="B718">
        <v>2025058</v>
      </c>
      <c r="C718" t="s">
        <v>86</v>
      </c>
      <c r="D718">
        <v>3</v>
      </c>
      <c r="E718" t="s">
        <v>88</v>
      </c>
      <c r="F718">
        <v>1200</v>
      </c>
      <c r="G718" t="s">
        <v>100</v>
      </c>
      <c r="H718" t="s">
        <v>156</v>
      </c>
      <c r="I718" t="s">
        <v>446</v>
      </c>
      <c r="J718" t="s">
        <v>452</v>
      </c>
      <c r="K718">
        <v>23.8</v>
      </c>
      <c r="L718">
        <v>45.93</v>
      </c>
      <c r="M718" t="s">
        <v>532</v>
      </c>
      <c r="Q718">
        <v>7</v>
      </c>
      <c r="R718">
        <v>8</v>
      </c>
      <c r="S718" t="s">
        <v>1263</v>
      </c>
      <c r="T718" t="s">
        <v>2450</v>
      </c>
      <c r="U718" t="s">
        <v>3417</v>
      </c>
      <c r="V718" t="s">
        <v>3456</v>
      </c>
      <c r="W718">
        <v>129</v>
      </c>
      <c r="X718">
        <v>1182</v>
      </c>
      <c r="Y718">
        <v>11</v>
      </c>
      <c r="Z718" t="s">
        <v>3491</v>
      </c>
      <c r="AA718" t="s">
        <v>4187</v>
      </c>
      <c r="AB718" t="s">
        <v>764</v>
      </c>
      <c r="AC718">
        <v>27</v>
      </c>
    </row>
    <row r="719" spans="1:29" x14ac:dyDescent="0.25">
      <c r="A719" t="s">
        <v>41</v>
      </c>
      <c r="B719">
        <v>2025058</v>
      </c>
      <c r="C719" t="s">
        <v>86</v>
      </c>
      <c r="D719">
        <v>3</v>
      </c>
      <c r="E719" t="s">
        <v>88</v>
      </c>
      <c r="F719">
        <v>1200</v>
      </c>
      <c r="G719" t="s">
        <v>100</v>
      </c>
      <c r="H719" t="s">
        <v>156</v>
      </c>
      <c r="I719" t="s">
        <v>446</v>
      </c>
      <c r="J719" t="s">
        <v>452</v>
      </c>
      <c r="K719">
        <v>23.8</v>
      </c>
      <c r="L719">
        <v>45.93</v>
      </c>
      <c r="M719" t="s">
        <v>532</v>
      </c>
      <c r="Q719">
        <v>8</v>
      </c>
      <c r="R719">
        <v>12</v>
      </c>
      <c r="S719" t="s">
        <v>1162</v>
      </c>
      <c r="T719" t="s">
        <v>2349</v>
      </c>
      <c r="U719" t="s">
        <v>3406</v>
      </c>
      <c r="V719" t="s">
        <v>3461</v>
      </c>
      <c r="W719">
        <v>123</v>
      </c>
      <c r="X719">
        <v>1134</v>
      </c>
      <c r="Y719">
        <v>7</v>
      </c>
      <c r="Z719" t="s">
        <v>3491</v>
      </c>
      <c r="AA719" t="s">
        <v>4188</v>
      </c>
      <c r="AB719" t="s">
        <v>764</v>
      </c>
      <c r="AC719">
        <v>30</v>
      </c>
    </row>
    <row r="720" spans="1:29" x14ac:dyDescent="0.25">
      <c r="A720" t="s">
        <v>41</v>
      </c>
      <c r="B720">
        <v>2025058</v>
      </c>
      <c r="C720" t="s">
        <v>86</v>
      </c>
      <c r="D720">
        <v>3</v>
      </c>
      <c r="E720" t="s">
        <v>88</v>
      </c>
      <c r="F720">
        <v>1200</v>
      </c>
      <c r="G720" t="s">
        <v>100</v>
      </c>
      <c r="H720" t="s">
        <v>156</v>
      </c>
      <c r="I720" t="s">
        <v>446</v>
      </c>
      <c r="J720" t="s">
        <v>452</v>
      </c>
      <c r="K720">
        <v>23.8</v>
      </c>
      <c r="L720">
        <v>45.93</v>
      </c>
      <c r="M720" t="s">
        <v>532</v>
      </c>
      <c r="Q720">
        <v>9</v>
      </c>
      <c r="R720">
        <v>9</v>
      </c>
      <c r="S720" t="s">
        <v>1023</v>
      </c>
      <c r="T720" t="s">
        <v>2210</v>
      </c>
      <c r="U720" t="s">
        <v>3397</v>
      </c>
      <c r="V720" t="s">
        <v>3440</v>
      </c>
      <c r="W720">
        <v>129</v>
      </c>
      <c r="X720">
        <v>1021</v>
      </c>
      <c r="Y720">
        <v>2</v>
      </c>
      <c r="Z720" t="s">
        <v>3486</v>
      </c>
      <c r="AA720" t="s">
        <v>4189</v>
      </c>
      <c r="AB720" t="s">
        <v>586</v>
      </c>
      <c r="AC720">
        <v>7.3</v>
      </c>
    </row>
    <row r="721" spans="1:29" x14ac:dyDescent="0.25">
      <c r="A721" t="s">
        <v>41</v>
      </c>
      <c r="B721">
        <v>2025058</v>
      </c>
      <c r="C721" t="s">
        <v>86</v>
      </c>
      <c r="D721">
        <v>3</v>
      </c>
      <c r="E721" t="s">
        <v>88</v>
      </c>
      <c r="F721">
        <v>1200</v>
      </c>
      <c r="G721" t="s">
        <v>100</v>
      </c>
      <c r="H721" t="s">
        <v>156</v>
      </c>
      <c r="I721" t="s">
        <v>446</v>
      </c>
      <c r="J721" t="s">
        <v>452</v>
      </c>
      <c r="K721">
        <v>23.8</v>
      </c>
      <c r="L721">
        <v>45.93</v>
      </c>
      <c r="M721" t="s">
        <v>532</v>
      </c>
      <c r="Q721">
        <v>10</v>
      </c>
      <c r="R721">
        <v>10</v>
      </c>
      <c r="S721" t="s">
        <v>1597</v>
      </c>
      <c r="T721" t="s">
        <v>2784</v>
      </c>
      <c r="U721" t="s">
        <v>3407</v>
      </c>
      <c r="V721" t="s">
        <v>3454</v>
      </c>
      <c r="W721">
        <v>128</v>
      </c>
      <c r="X721">
        <v>1055</v>
      </c>
      <c r="Y721">
        <v>1</v>
      </c>
      <c r="Z721" t="s">
        <v>3486</v>
      </c>
      <c r="AA721" t="s">
        <v>4190</v>
      </c>
      <c r="AB721" t="s">
        <v>6895</v>
      </c>
      <c r="AC721">
        <v>42</v>
      </c>
    </row>
    <row r="722" spans="1:29" x14ac:dyDescent="0.25">
      <c r="A722" t="s">
        <v>41</v>
      </c>
      <c r="B722">
        <v>2025058</v>
      </c>
      <c r="C722" t="s">
        <v>86</v>
      </c>
      <c r="D722">
        <v>3</v>
      </c>
      <c r="E722" t="s">
        <v>88</v>
      </c>
      <c r="F722">
        <v>1200</v>
      </c>
      <c r="G722" t="s">
        <v>100</v>
      </c>
      <c r="H722" t="s">
        <v>156</v>
      </c>
      <c r="I722" t="s">
        <v>446</v>
      </c>
      <c r="J722" t="s">
        <v>452</v>
      </c>
      <c r="K722">
        <v>23.8</v>
      </c>
      <c r="L722">
        <v>45.93</v>
      </c>
      <c r="M722" t="s">
        <v>532</v>
      </c>
      <c r="Q722">
        <v>11</v>
      </c>
      <c r="R722">
        <v>4</v>
      </c>
      <c r="S722" t="s">
        <v>1165</v>
      </c>
      <c r="T722" t="s">
        <v>2352</v>
      </c>
      <c r="U722" t="s">
        <v>3404</v>
      </c>
      <c r="V722" t="s">
        <v>3460</v>
      </c>
      <c r="W722">
        <v>133</v>
      </c>
      <c r="X722">
        <v>1077</v>
      </c>
      <c r="Y722">
        <v>14</v>
      </c>
      <c r="Z722" t="s">
        <v>3487</v>
      </c>
      <c r="AA722" t="s">
        <v>4191</v>
      </c>
      <c r="AB722" t="s">
        <v>508</v>
      </c>
      <c r="AC722">
        <v>126</v>
      </c>
    </row>
    <row r="723" spans="1:29" x14ac:dyDescent="0.25">
      <c r="A723" t="s">
        <v>41</v>
      </c>
      <c r="B723">
        <v>2025058</v>
      </c>
      <c r="C723" t="s">
        <v>86</v>
      </c>
      <c r="D723">
        <v>3</v>
      </c>
      <c r="E723" t="s">
        <v>88</v>
      </c>
      <c r="F723">
        <v>1200</v>
      </c>
      <c r="G723" t="s">
        <v>100</v>
      </c>
      <c r="H723" t="s">
        <v>156</v>
      </c>
      <c r="I723" t="s">
        <v>446</v>
      </c>
      <c r="J723" t="s">
        <v>452</v>
      </c>
      <c r="K723">
        <v>23.8</v>
      </c>
      <c r="L723">
        <v>45.93</v>
      </c>
      <c r="M723" t="s">
        <v>532</v>
      </c>
      <c r="Q723">
        <v>12</v>
      </c>
      <c r="R723">
        <v>13</v>
      </c>
      <c r="S723" t="s">
        <v>1598</v>
      </c>
      <c r="T723" t="s">
        <v>2785</v>
      </c>
      <c r="U723" t="s">
        <v>3398</v>
      </c>
      <c r="V723" t="s">
        <v>3441</v>
      </c>
      <c r="W723">
        <v>122</v>
      </c>
      <c r="X723">
        <v>1211</v>
      </c>
      <c r="Y723">
        <v>10</v>
      </c>
      <c r="Z723" t="s">
        <v>3499</v>
      </c>
      <c r="AA723" t="s">
        <v>4192</v>
      </c>
      <c r="AB723" t="s">
        <v>770</v>
      </c>
      <c r="AC723">
        <v>7.7</v>
      </c>
    </row>
    <row r="724" spans="1:29" x14ac:dyDescent="0.25">
      <c r="A724" t="s">
        <v>41</v>
      </c>
      <c r="B724">
        <v>2025058</v>
      </c>
      <c r="C724" t="s">
        <v>86</v>
      </c>
      <c r="D724">
        <v>3</v>
      </c>
      <c r="E724" t="s">
        <v>88</v>
      </c>
      <c r="F724">
        <v>1200</v>
      </c>
      <c r="G724" t="s">
        <v>100</v>
      </c>
      <c r="H724" t="s">
        <v>156</v>
      </c>
      <c r="I724" t="s">
        <v>446</v>
      </c>
      <c r="J724" t="s">
        <v>452</v>
      </c>
      <c r="K724">
        <v>23.8</v>
      </c>
      <c r="L724">
        <v>45.93</v>
      </c>
      <c r="M724" t="s">
        <v>532</v>
      </c>
      <c r="Q724">
        <v>13</v>
      </c>
      <c r="R724">
        <v>11</v>
      </c>
      <c r="S724" t="s">
        <v>1364</v>
      </c>
      <c r="T724" t="s">
        <v>2551</v>
      </c>
      <c r="U724" t="s">
        <v>3409</v>
      </c>
      <c r="V724" t="s">
        <v>3455</v>
      </c>
      <c r="W724">
        <v>124</v>
      </c>
      <c r="X724">
        <v>1050</v>
      </c>
      <c r="Y724">
        <v>13</v>
      </c>
      <c r="Z724" t="s">
        <v>3502</v>
      </c>
      <c r="AA724" t="s">
        <v>4193</v>
      </c>
      <c r="AB724" t="s">
        <v>7218</v>
      </c>
      <c r="AC724">
        <v>29</v>
      </c>
    </row>
    <row r="725" spans="1:29" x14ac:dyDescent="0.25">
      <c r="A725" t="s">
        <v>41</v>
      </c>
      <c r="B725">
        <v>2025058</v>
      </c>
      <c r="C725" t="s">
        <v>86</v>
      </c>
      <c r="D725">
        <v>3</v>
      </c>
      <c r="E725" t="s">
        <v>88</v>
      </c>
      <c r="F725">
        <v>1200</v>
      </c>
      <c r="G725" t="s">
        <v>100</v>
      </c>
      <c r="H725" t="s">
        <v>156</v>
      </c>
      <c r="I725" t="s">
        <v>446</v>
      </c>
      <c r="J725" t="s">
        <v>452</v>
      </c>
      <c r="K725">
        <v>23.8</v>
      </c>
      <c r="L725">
        <v>45.93</v>
      </c>
      <c r="M725" t="s">
        <v>532</v>
      </c>
      <c r="Q725">
        <v>14</v>
      </c>
      <c r="R725">
        <v>7</v>
      </c>
      <c r="S725" t="s">
        <v>1599</v>
      </c>
      <c r="T725" t="s">
        <v>2786</v>
      </c>
      <c r="U725" t="s">
        <v>3410</v>
      </c>
      <c r="V725" t="s">
        <v>3453</v>
      </c>
      <c r="W725">
        <v>129</v>
      </c>
      <c r="X725">
        <v>1053</v>
      </c>
      <c r="Y725">
        <v>12</v>
      </c>
      <c r="Z725" t="s">
        <v>3512</v>
      </c>
      <c r="AA725" t="s">
        <v>3868</v>
      </c>
      <c r="AB725" t="s">
        <v>7219</v>
      </c>
      <c r="AC725">
        <v>139</v>
      </c>
    </row>
    <row r="726" spans="1:29" x14ac:dyDescent="0.25">
      <c r="A726" t="s">
        <v>41</v>
      </c>
      <c r="B726">
        <v>2025058</v>
      </c>
      <c r="C726" t="s">
        <v>86</v>
      </c>
      <c r="D726">
        <v>3</v>
      </c>
      <c r="E726" t="s">
        <v>88</v>
      </c>
      <c r="F726">
        <v>1200</v>
      </c>
      <c r="G726" t="s">
        <v>100</v>
      </c>
      <c r="H726" t="s">
        <v>156</v>
      </c>
      <c r="I726" t="s">
        <v>446</v>
      </c>
      <c r="J726" t="s">
        <v>452</v>
      </c>
      <c r="K726">
        <v>23.8</v>
      </c>
      <c r="L726">
        <v>45.93</v>
      </c>
      <c r="M726" t="s">
        <v>532</v>
      </c>
      <c r="S726" t="s">
        <v>1030</v>
      </c>
      <c r="T726" t="s">
        <v>2217</v>
      </c>
      <c r="U726" t="s">
        <v>3402</v>
      </c>
      <c r="V726" t="s">
        <v>3447</v>
      </c>
      <c r="W726">
        <v>128</v>
      </c>
      <c r="Z726" t="s">
        <v>3439</v>
      </c>
      <c r="AA726" t="s">
        <v>3439</v>
      </c>
      <c r="AB726" t="s">
        <v>3439</v>
      </c>
    </row>
    <row r="727" spans="1:29" x14ac:dyDescent="0.25">
      <c r="A727" t="s">
        <v>41</v>
      </c>
      <c r="B727">
        <v>2025059</v>
      </c>
      <c r="C727" t="s">
        <v>86</v>
      </c>
      <c r="D727">
        <v>4</v>
      </c>
      <c r="E727" t="s">
        <v>90</v>
      </c>
      <c r="F727">
        <v>1200</v>
      </c>
      <c r="G727" t="s">
        <v>100</v>
      </c>
      <c r="H727" t="s">
        <v>155</v>
      </c>
      <c r="I727" t="s">
        <v>446</v>
      </c>
      <c r="J727" t="s">
        <v>452</v>
      </c>
      <c r="K727">
        <v>24.01</v>
      </c>
      <c r="L727">
        <v>46.52</v>
      </c>
      <c r="M727" t="s">
        <v>533</v>
      </c>
      <c r="Q727">
        <v>1</v>
      </c>
      <c r="R727">
        <v>14</v>
      </c>
      <c r="S727" t="s">
        <v>1304</v>
      </c>
      <c r="T727" t="s">
        <v>2491</v>
      </c>
      <c r="U727" t="s">
        <v>3409</v>
      </c>
      <c r="V727" t="s">
        <v>3451</v>
      </c>
      <c r="W727">
        <v>118</v>
      </c>
      <c r="X727">
        <v>1160</v>
      </c>
      <c r="Y727">
        <v>7</v>
      </c>
      <c r="Z727" t="s">
        <v>3478</v>
      </c>
      <c r="AA727" t="s">
        <v>4194</v>
      </c>
      <c r="AB727" t="s">
        <v>533</v>
      </c>
      <c r="AC727">
        <v>8.8000000000000007</v>
      </c>
    </row>
    <row r="728" spans="1:29" x14ac:dyDescent="0.25">
      <c r="A728" t="s">
        <v>41</v>
      </c>
      <c r="B728">
        <v>2025059</v>
      </c>
      <c r="C728" t="s">
        <v>86</v>
      </c>
      <c r="D728">
        <v>4</v>
      </c>
      <c r="E728" t="s">
        <v>90</v>
      </c>
      <c r="F728">
        <v>1200</v>
      </c>
      <c r="G728" t="s">
        <v>100</v>
      </c>
      <c r="H728" t="s">
        <v>155</v>
      </c>
      <c r="I728" t="s">
        <v>446</v>
      </c>
      <c r="J728" t="s">
        <v>452</v>
      </c>
      <c r="K728">
        <v>24.01</v>
      </c>
      <c r="L728">
        <v>46.52</v>
      </c>
      <c r="M728" t="s">
        <v>533</v>
      </c>
      <c r="Q728">
        <v>2</v>
      </c>
      <c r="R728">
        <v>2</v>
      </c>
      <c r="S728" t="s">
        <v>1079</v>
      </c>
      <c r="T728" t="s">
        <v>2266</v>
      </c>
      <c r="U728" t="s">
        <v>3414</v>
      </c>
      <c r="V728" t="s">
        <v>3458</v>
      </c>
      <c r="W728">
        <v>134</v>
      </c>
      <c r="X728">
        <v>1023</v>
      </c>
      <c r="Y728">
        <v>12</v>
      </c>
      <c r="Z728" t="s">
        <v>3505</v>
      </c>
      <c r="AA728" t="s">
        <v>4195</v>
      </c>
      <c r="AB728" t="s">
        <v>749</v>
      </c>
      <c r="AC728">
        <v>2.5</v>
      </c>
    </row>
    <row r="729" spans="1:29" x14ac:dyDescent="0.25">
      <c r="A729" t="s">
        <v>41</v>
      </c>
      <c r="B729">
        <v>2025059</v>
      </c>
      <c r="C729" t="s">
        <v>86</v>
      </c>
      <c r="D729">
        <v>4</v>
      </c>
      <c r="E729" t="s">
        <v>90</v>
      </c>
      <c r="F729">
        <v>1200</v>
      </c>
      <c r="G729" t="s">
        <v>100</v>
      </c>
      <c r="H729" t="s">
        <v>155</v>
      </c>
      <c r="I729" t="s">
        <v>446</v>
      </c>
      <c r="J729" t="s">
        <v>452</v>
      </c>
      <c r="K729">
        <v>24.01</v>
      </c>
      <c r="L729">
        <v>46.52</v>
      </c>
      <c r="M729" t="s">
        <v>533</v>
      </c>
      <c r="Q729">
        <v>3</v>
      </c>
      <c r="R729">
        <v>11</v>
      </c>
      <c r="S729" t="s">
        <v>1088</v>
      </c>
      <c r="T729" t="s">
        <v>2275</v>
      </c>
      <c r="U729" t="s">
        <v>3408</v>
      </c>
      <c r="V729" t="s">
        <v>3443</v>
      </c>
      <c r="W729">
        <v>122</v>
      </c>
      <c r="X729">
        <v>1111</v>
      </c>
      <c r="Y729">
        <v>3</v>
      </c>
      <c r="Z729" t="s">
        <v>3479</v>
      </c>
      <c r="AA729" t="s">
        <v>3945</v>
      </c>
      <c r="AB729" t="s">
        <v>571</v>
      </c>
      <c r="AC729">
        <v>7.8</v>
      </c>
    </row>
    <row r="730" spans="1:29" x14ac:dyDescent="0.25">
      <c r="A730" t="s">
        <v>41</v>
      </c>
      <c r="B730">
        <v>2025059</v>
      </c>
      <c r="C730" t="s">
        <v>86</v>
      </c>
      <c r="D730">
        <v>4</v>
      </c>
      <c r="E730" t="s">
        <v>90</v>
      </c>
      <c r="F730">
        <v>1200</v>
      </c>
      <c r="G730" t="s">
        <v>100</v>
      </c>
      <c r="H730" t="s">
        <v>155</v>
      </c>
      <c r="I730" t="s">
        <v>446</v>
      </c>
      <c r="J730" t="s">
        <v>452</v>
      </c>
      <c r="K730">
        <v>24.01</v>
      </c>
      <c r="L730">
        <v>46.52</v>
      </c>
      <c r="M730" t="s">
        <v>533</v>
      </c>
      <c r="Q730">
        <v>4</v>
      </c>
      <c r="R730">
        <v>7</v>
      </c>
      <c r="S730" t="s">
        <v>1600</v>
      </c>
      <c r="T730" t="s">
        <v>2787</v>
      </c>
      <c r="U730" t="s">
        <v>3400</v>
      </c>
      <c r="V730" t="s">
        <v>3460</v>
      </c>
      <c r="W730">
        <v>126</v>
      </c>
      <c r="X730">
        <v>1097</v>
      </c>
      <c r="Y730">
        <v>9</v>
      </c>
      <c r="Z730" t="s">
        <v>3479</v>
      </c>
      <c r="AA730" t="s">
        <v>4196</v>
      </c>
      <c r="AB730" t="s">
        <v>7013</v>
      </c>
      <c r="AC730">
        <v>10</v>
      </c>
    </row>
    <row r="731" spans="1:29" x14ac:dyDescent="0.25">
      <c r="A731" t="s">
        <v>41</v>
      </c>
      <c r="B731">
        <v>2025059</v>
      </c>
      <c r="C731" t="s">
        <v>86</v>
      </c>
      <c r="D731">
        <v>4</v>
      </c>
      <c r="E731" t="s">
        <v>90</v>
      </c>
      <c r="F731">
        <v>1200</v>
      </c>
      <c r="G731" t="s">
        <v>100</v>
      </c>
      <c r="H731" t="s">
        <v>155</v>
      </c>
      <c r="I731" t="s">
        <v>446</v>
      </c>
      <c r="J731" t="s">
        <v>452</v>
      </c>
      <c r="K731">
        <v>24.01</v>
      </c>
      <c r="L731">
        <v>46.52</v>
      </c>
      <c r="M731" t="s">
        <v>533</v>
      </c>
      <c r="Q731">
        <v>5</v>
      </c>
      <c r="R731">
        <v>13</v>
      </c>
      <c r="S731" t="s">
        <v>1601</v>
      </c>
      <c r="T731" t="s">
        <v>2788</v>
      </c>
      <c r="U731" t="s">
        <v>3399</v>
      </c>
      <c r="V731" t="s">
        <v>3459</v>
      </c>
      <c r="W731">
        <v>120</v>
      </c>
      <c r="X731">
        <v>1082</v>
      </c>
      <c r="Y731">
        <v>2</v>
      </c>
      <c r="Z731" t="s">
        <v>3489</v>
      </c>
      <c r="AA731" t="s">
        <v>4197</v>
      </c>
      <c r="AB731" t="s">
        <v>573</v>
      </c>
      <c r="AC731">
        <v>5.3</v>
      </c>
    </row>
    <row r="732" spans="1:29" x14ac:dyDescent="0.25">
      <c r="A732" t="s">
        <v>41</v>
      </c>
      <c r="B732">
        <v>2025059</v>
      </c>
      <c r="C732" t="s">
        <v>86</v>
      </c>
      <c r="D732">
        <v>4</v>
      </c>
      <c r="E732" t="s">
        <v>90</v>
      </c>
      <c r="F732">
        <v>1200</v>
      </c>
      <c r="G732" t="s">
        <v>100</v>
      </c>
      <c r="H732" t="s">
        <v>155</v>
      </c>
      <c r="I732" t="s">
        <v>446</v>
      </c>
      <c r="J732" t="s">
        <v>452</v>
      </c>
      <c r="K732">
        <v>24.01</v>
      </c>
      <c r="L732">
        <v>46.52</v>
      </c>
      <c r="M732" t="s">
        <v>533</v>
      </c>
      <c r="Q732">
        <v>6</v>
      </c>
      <c r="R732">
        <v>10</v>
      </c>
      <c r="S732" t="s">
        <v>1602</v>
      </c>
      <c r="T732" t="s">
        <v>2789</v>
      </c>
      <c r="U732" t="s">
        <v>3416</v>
      </c>
      <c r="V732" t="s">
        <v>3446</v>
      </c>
      <c r="W732">
        <v>122</v>
      </c>
      <c r="X732">
        <v>1033</v>
      </c>
      <c r="Y732">
        <v>5</v>
      </c>
      <c r="Z732" t="s">
        <v>3481</v>
      </c>
      <c r="AA732" t="s">
        <v>4198</v>
      </c>
      <c r="AB732" t="s">
        <v>637</v>
      </c>
      <c r="AC732">
        <v>90</v>
      </c>
    </row>
    <row r="733" spans="1:29" x14ac:dyDescent="0.25">
      <c r="A733" t="s">
        <v>41</v>
      </c>
      <c r="B733">
        <v>2025059</v>
      </c>
      <c r="C733" t="s">
        <v>86</v>
      </c>
      <c r="D733">
        <v>4</v>
      </c>
      <c r="E733" t="s">
        <v>90</v>
      </c>
      <c r="F733">
        <v>1200</v>
      </c>
      <c r="G733" t="s">
        <v>100</v>
      </c>
      <c r="H733" t="s">
        <v>155</v>
      </c>
      <c r="I733" t="s">
        <v>446</v>
      </c>
      <c r="J733" t="s">
        <v>452</v>
      </c>
      <c r="K733">
        <v>24.01</v>
      </c>
      <c r="L733">
        <v>46.52</v>
      </c>
      <c r="M733" t="s">
        <v>533</v>
      </c>
      <c r="Q733">
        <v>7</v>
      </c>
      <c r="R733">
        <v>6</v>
      </c>
      <c r="S733" t="s">
        <v>1070</v>
      </c>
      <c r="T733" t="s">
        <v>2257</v>
      </c>
      <c r="U733" t="s">
        <v>3401</v>
      </c>
      <c r="V733" t="s">
        <v>3455</v>
      </c>
      <c r="W733">
        <v>127</v>
      </c>
      <c r="X733">
        <v>1150</v>
      </c>
      <c r="Y733">
        <v>4</v>
      </c>
      <c r="Z733" t="s">
        <v>3481</v>
      </c>
      <c r="AA733" t="s">
        <v>4199</v>
      </c>
      <c r="AB733" t="s">
        <v>7220</v>
      </c>
      <c r="AC733">
        <v>26</v>
      </c>
    </row>
    <row r="734" spans="1:29" x14ac:dyDescent="0.25">
      <c r="A734" t="s">
        <v>41</v>
      </c>
      <c r="B734">
        <v>2025059</v>
      </c>
      <c r="C734" t="s">
        <v>86</v>
      </c>
      <c r="D734">
        <v>4</v>
      </c>
      <c r="E734" t="s">
        <v>90</v>
      </c>
      <c r="F734">
        <v>1200</v>
      </c>
      <c r="G734" t="s">
        <v>100</v>
      </c>
      <c r="H734" t="s">
        <v>155</v>
      </c>
      <c r="I734" t="s">
        <v>446</v>
      </c>
      <c r="J734" t="s">
        <v>452</v>
      </c>
      <c r="K734">
        <v>24.01</v>
      </c>
      <c r="L734">
        <v>46.52</v>
      </c>
      <c r="M734" t="s">
        <v>533</v>
      </c>
      <c r="Q734">
        <v>8</v>
      </c>
      <c r="R734">
        <v>1</v>
      </c>
      <c r="S734" t="s">
        <v>1603</v>
      </c>
      <c r="T734" t="s">
        <v>2790</v>
      </c>
      <c r="U734" t="s">
        <v>3403</v>
      </c>
      <c r="V734" t="s">
        <v>3445</v>
      </c>
      <c r="W734">
        <v>135</v>
      </c>
      <c r="X734">
        <v>1096</v>
      </c>
      <c r="Y734">
        <v>6</v>
      </c>
      <c r="Z734" t="s">
        <v>3514</v>
      </c>
      <c r="AA734" t="s">
        <v>4200</v>
      </c>
      <c r="AB734" t="s">
        <v>6884</v>
      </c>
      <c r="AC734">
        <v>10</v>
      </c>
    </row>
    <row r="735" spans="1:29" x14ac:dyDescent="0.25">
      <c r="A735" t="s">
        <v>41</v>
      </c>
      <c r="B735">
        <v>2025059</v>
      </c>
      <c r="C735" t="s">
        <v>86</v>
      </c>
      <c r="D735">
        <v>4</v>
      </c>
      <c r="E735" t="s">
        <v>90</v>
      </c>
      <c r="F735">
        <v>1200</v>
      </c>
      <c r="G735" t="s">
        <v>100</v>
      </c>
      <c r="H735" t="s">
        <v>155</v>
      </c>
      <c r="I735" t="s">
        <v>446</v>
      </c>
      <c r="J735" t="s">
        <v>452</v>
      </c>
      <c r="K735">
        <v>24.01</v>
      </c>
      <c r="L735">
        <v>46.52</v>
      </c>
      <c r="M735" t="s">
        <v>533</v>
      </c>
      <c r="Q735">
        <v>9</v>
      </c>
      <c r="R735">
        <v>8</v>
      </c>
      <c r="S735" t="s">
        <v>1105</v>
      </c>
      <c r="T735" t="s">
        <v>2292</v>
      </c>
      <c r="U735" t="s">
        <v>3411</v>
      </c>
      <c r="V735" t="s">
        <v>3452</v>
      </c>
      <c r="W735">
        <v>125</v>
      </c>
      <c r="X735">
        <v>1122</v>
      </c>
      <c r="Y735">
        <v>13</v>
      </c>
      <c r="Z735" t="s">
        <v>3496</v>
      </c>
      <c r="AA735" t="s">
        <v>4201</v>
      </c>
      <c r="AB735" t="s">
        <v>6984</v>
      </c>
      <c r="AC735">
        <v>16</v>
      </c>
    </row>
    <row r="736" spans="1:29" x14ac:dyDescent="0.25">
      <c r="A736" t="s">
        <v>41</v>
      </c>
      <c r="B736">
        <v>2025059</v>
      </c>
      <c r="C736" t="s">
        <v>86</v>
      </c>
      <c r="D736">
        <v>4</v>
      </c>
      <c r="E736" t="s">
        <v>90</v>
      </c>
      <c r="F736">
        <v>1200</v>
      </c>
      <c r="G736" t="s">
        <v>100</v>
      </c>
      <c r="H736" t="s">
        <v>155</v>
      </c>
      <c r="I736" t="s">
        <v>446</v>
      </c>
      <c r="J736" t="s">
        <v>452</v>
      </c>
      <c r="K736">
        <v>24.01</v>
      </c>
      <c r="L736">
        <v>46.52</v>
      </c>
      <c r="M736" t="s">
        <v>533</v>
      </c>
      <c r="Q736">
        <v>10</v>
      </c>
      <c r="R736">
        <v>3</v>
      </c>
      <c r="S736" t="s">
        <v>1604</v>
      </c>
      <c r="T736" t="s">
        <v>2791</v>
      </c>
      <c r="U736" t="s">
        <v>3398</v>
      </c>
      <c r="V736" t="s">
        <v>3454</v>
      </c>
      <c r="W736">
        <v>130</v>
      </c>
      <c r="X736">
        <v>1070</v>
      </c>
      <c r="Y736">
        <v>8</v>
      </c>
      <c r="Z736" t="s">
        <v>3490</v>
      </c>
      <c r="AA736" t="s">
        <v>4202</v>
      </c>
      <c r="AB736" t="s">
        <v>6984</v>
      </c>
      <c r="AC736">
        <v>123</v>
      </c>
    </row>
    <row r="737" spans="1:29" x14ac:dyDescent="0.25">
      <c r="A737" t="s">
        <v>41</v>
      </c>
      <c r="B737">
        <v>2025059</v>
      </c>
      <c r="C737" t="s">
        <v>86</v>
      </c>
      <c r="D737">
        <v>4</v>
      </c>
      <c r="E737" t="s">
        <v>90</v>
      </c>
      <c r="F737">
        <v>1200</v>
      </c>
      <c r="G737" t="s">
        <v>100</v>
      </c>
      <c r="H737" t="s">
        <v>155</v>
      </c>
      <c r="I737" t="s">
        <v>446</v>
      </c>
      <c r="J737" t="s">
        <v>452</v>
      </c>
      <c r="K737">
        <v>24.01</v>
      </c>
      <c r="L737">
        <v>46.52</v>
      </c>
      <c r="M737" t="s">
        <v>533</v>
      </c>
      <c r="Q737">
        <v>11</v>
      </c>
      <c r="R737">
        <v>12</v>
      </c>
      <c r="S737" t="s">
        <v>1334</v>
      </c>
      <c r="T737" t="s">
        <v>2521</v>
      </c>
      <c r="U737" t="s">
        <v>3407</v>
      </c>
      <c r="V737" t="s">
        <v>3444</v>
      </c>
      <c r="W737">
        <v>121</v>
      </c>
      <c r="X737">
        <v>1121</v>
      </c>
      <c r="Y737">
        <v>1</v>
      </c>
      <c r="Z737" t="s">
        <v>3490</v>
      </c>
      <c r="AA737" t="s">
        <v>4203</v>
      </c>
      <c r="AB737" t="s">
        <v>592</v>
      </c>
      <c r="AC737">
        <v>19</v>
      </c>
    </row>
    <row r="738" spans="1:29" x14ac:dyDescent="0.25">
      <c r="A738" t="s">
        <v>41</v>
      </c>
      <c r="B738">
        <v>2025059</v>
      </c>
      <c r="C738" t="s">
        <v>86</v>
      </c>
      <c r="D738">
        <v>4</v>
      </c>
      <c r="E738" t="s">
        <v>90</v>
      </c>
      <c r="F738">
        <v>1200</v>
      </c>
      <c r="G738" t="s">
        <v>100</v>
      </c>
      <c r="H738" t="s">
        <v>155</v>
      </c>
      <c r="I738" t="s">
        <v>446</v>
      </c>
      <c r="J738" t="s">
        <v>452</v>
      </c>
      <c r="K738">
        <v>24.01</v>
      </c>
      <c r="L738">
        <v>46.52</v>
      </c>
      <c r="M738" t="s">
        <v>533</v>
      </c>
      <c r="Q738">
        <v>12</v>
      </c>
      <c r="R738">
        <v>4</v>
      </c>
      <c r="S738" t="s">
        <v>1605</v>
      </c>
      <c r="T738" t="s">
        <v>2792</v>
      </c>
      <c r="U738" t="s">
        <v>3419</v>
      </c>
      <c r="V738" t="s">
        <v>3442</v>
      </c>
      <c r="W738">
        <v>126</v>
      </c>
      <c r="X738">
        <v>1156</v>
      </c>
      <c r="Y738">
        <v>11</v>
      </c>
      <c r="Z738" t="s">
        <v>3497</v>
      </c>
      <c r="AA738" t="s">
        <v>3691</v>
      </c>
      <c r="AB738" t="s">
        <v>585</v>
      </c>
      <c r="AC738">
        <v>123</v>
      </c>
    </row>
    <row r="739" spans="1:29" x14ac:dyDescent="0.25">
      <c r="A739" t="s">
        <v>41</v>
      </c>
      <c r="B739">
        <v>2025059</v>
      </c>
      <c r="C739" t="s">
        <v>86</v>
      </c>
      <c r="D739">
        <v>4</v>
      </c>
      <c r="E739" t="s">
        <v>90</v>
      </c>
      <c r="F739">
        <v>1200</v>
      </c>
      <c r="G739" t="s">
        <v>100</v>
      </c>
      <c r="H739" t="s">
        <v>155</v>
      </c>
      <c r="I739" t="s">
        <v>446</v>
      </c>
      <c r="J739" t="s">
        <v>452</v>
      </c>
      <c r="K739">
        <v>24.01</v>
      </c>
      <c r="L739">
        <v>46.52</v>
      </c>
      <c r="M739" t="s">
        <v>533</v>
      </c>
      <c r="Q739">
        <v>13</v>
      </c>
      <c r="R739">
        <v>5</v>
      </c>
      <c r="S739" t="s">
        <v>1606</v>
      </c>
      <c r="T739" t="s">
        <v>2793</v>
      </c>
      <c r="U739" t="s">
        <v>3415</v>
      </c>
      <c r="V739" t="s">
        <v>3448</v>
      </c>
      <c r="W739">
        <v>128</v>
      </c>
      <c r="X739">
        <v>1197</v>
      </c>
      <c r="Y739">
        <v>10</v>
      </c>
      <c r="Z739" t="s">
        <v>3515</v>
      </c>
      <c r="AA739" t="s">
        <v>4204</v>
      </c>
      <c r="AB739" t="s">
        <v>7139</v>
      </c>
      <c r="AC739">
        <v>111</v>
      </c>
    </row>
    <row r="740" spans="1:29" x14ac:dyDescent="0.25">
      <c r="A740" t="s">
        <v>41</v>
      </c>
      <c r="B740">
        <v>2025059</v>
      </c>
      <c r="C740" t="s">
        <v>86</v>
      </c>
      <c r="D740">
        <v>4</v>
      </c>
      <c r="E740" t="s">
        <v>90</v>
      </c>
      <c r="F740">
        <v>1200</v>
      </c>
      <c r="G740" t="s">
        <v>100</v>
      </c>
      <c r="H740" t="s">
        <v>155</v>
      </c>
      <c r="I740" t="s">
        <v>446</v>
      </c>
      <c r="J740" t="s">
        <v>452</v>
      </c>
      <c r="K740">
        <v>24.01</v>
      </c>
      <c r="L740">
        <v>46.52</v>
      </c>
      <c r="M740" t="s">
        <v>533</v>
      </c>
      <c r="R740">
        <v>9</v>
      </c>
      <c r="S740" t="s">
        <v>1076</v>
      </c>
      <c r="T740" t="s">
        <v>2263</v>
      </c>
      <c r="U740" t="s">
        <v>3410</v>
      </c>
      <c r="V740" t="s">
        <v>3457</v>
      </c>
      <c r="W740">
        <v>123</v>
      </c>
      <c r="Z740" t="s">
        <v>3439</v>
      </c>
      <c r="AA740" t="s">
        <v>3439</v>
      </c>
      <c r="AB740" t="s">
        <v>3439</v>
      </c>
    </row>
    <row r="741" spans="1:29" x14ac:dyDescent="0.25">
      <c r="A741" t="s">
        <v>41</v>
      </c>
      <c r="B741">
        <v>2025060</v>
      </c>
      <c r="C741" t="s">
        <v>86</v>
      </c>
      <c r="D741">
        <v>5</v>
      </c>
      <c r="E741" t="s">
        <v>90</v>
      </c>
      <c r="F741">
        <v>1800</v>
      </c>
      <c r="G741" t="s">
        <v>100</v>
      </c>
      <c r="H741" t="s">
        <v>157</v>
      </c>
      <c r="I741" t="s">
        <v>446</v>
      </c>
      <c r="J741" t="s">
        <v>452</v>
      </c>
      <c r="K741">
        <v>13.66</v>
      </c>
      <c r="L741">
        <v>35.81</v>
      </c>
      <c r="M741" t="s">
        <v>534</v>
      </c>
      <c r="N741" t="s">
        <v>822</v>
      </c>
      <c r="O741" t="s">
        <v>980</v>
      </c>
      <c r="Q741">
        <v>1</v>
      </c>
      <c r="R741">
        <v>1</v>
      </c>
      <c r="S741" t="s">
        <v>1153</v>
      </c>
      <c r="T741" t="s">
        <v>2340</v>
      </c>
      <c r="U741" t="s">
        <v>3411</v>
      </c>
      <c r="V741" t="s">
        <v>3443</v>
      </c>
      <c r="W741">
        <v>135</v>
      </c>
      <c r="X741">
        <v>1215</v>
      </c>
      <c r="Y741">
        <v>13</v>
      </c>
      <c r="Z741" t="s">
        <v>3478</v>
      </c>
      <c r="AA741" t="s">
        <v>4205</v>
      </c>
      <c r="AB741" t="s">
        <v>980</v>
      </c>
      <c r="AC741">
        <v>13</v>
      </c>
    </row>
    <row r="742" spans="1:29" x14ac:dyDescent="0.25">
      <c r="A742" t="s">
        <v>41</v>
      </c>
      <c r="B742">
        <v>2025060</v>
      </c>
      <c r="C742" t="s">
        <v>86</v>
      </c>
      <c r="D742">
        <v>5</v>
      </c>
      <c r="E742" t="s">
        <v>90</v>
      </c>
      <c r="F742">
        <v>1800</v>
      </c>
      <c r="G742" t="s">
        <v>100</v>
      </c>
      <c r="H742" t="s">
        <v>157</v>
      </c>
      <c r="I742" t="s">
        <v>446</v>
      </c>
      <c r="J742" t="s">
        <v>452</v>
      </c>
      <c r="K742">
        <v>13.66</v>
      </c>
      <c r="L742">
        <v>35.81</v>
      </c>
      <c r="M742" t="s">
        <v>534</v>
      </c>
      <c r="N742" t="s">
        <v>822</v>
      </c>
      <c r="O742" t="s">
        <v>980</v>
      </c>
      <c r="Q742">
        <v>2</v>
      </c>
      <c r="R742">
        <v>4</v>
      </c>
      <c r="S742" t="s">
        <v>1477</v>
      </c>
      <c r="T742" t="s">
        <v>2664</v>
      </c>
      <c r="U742" t="s">
        <v>3413</v>
      </c>
      <c r="V742" t="s">
        <v>3456</v>
      </c>
      <c r="W742">
        <v>128</v>
      </c>
      <c r="X742">
        <v>1144</v>
      </c>
      <c r="Y742">
        <v>1</v>
      </c>
      <c r="Z742" t="s">
        <v>3489</v>
      </c>
      <c r="AA742" t="s">
        <v>4206</v>
      </c>
      <c r="AB742" t="s">
        <v>7221</v>
      </c>
      <c r="AC742">
        <v>3.4</v>
      </c>
    </row>
    <row r="743" spans="1:29" x14ac:dyDescent="0.25">
      <c r="A743" t="s">
        <v>41</v>
      </c>
      <c r="B743">
        <v>2025060</v>
      </c>
      <c r="C743" t="s">
        <v>86</v>
      </c>
      <c r="D743">
        <v>5</v>
      </c>
      <c r="E743" t="s">
        <v>90</v>
      </c>
      <c r="F743">
        <v>1800</v>
      </c>
      <c r="G743" t="s">
        <v>100</v>
      </c>
      <c r="H743" t="s">
        <v>157</v>
      </c>
      <c r="I743" t="s">
        <v>446</v>
      </c>
      <c r="J743" t="s">
        <v>452</v>
      </c>
      <c r="K743">
        <v>13.66</v>
      </c>
      <c r="L743">
        <v>35.81</v>
      </c>
      <c r="M743" t="s">
        <v>534</v>
      </c>
      <c r="N743" t="s">
        <v>822</v>
      </c>
      <c r="O743" t="s">
        <v>980</v>
      </c>
      <c r="Q743">
        <v>3</v>
      </c>
      <c r="R743">
        <v>13</v>
      </c>
      <c r="S743" t="s">
        <v>1607</v>
      </c>
      <c r="T743" t="s">
        <v>2794</v>
      </c>
      <c r="U743" t="s">
        <v>3407</v>
      </c>
      <c r="V743" t="s">
        <v>3449</v>
      </c>
      <c r="W743">
        <v>117</v>
      </c>
      <c r="X743">
        <v>1134</v>
      </c>
      <c r="Y743">
        <v>12</v>
      </c>
      <c r="Z743" t="s">
        <v>3489</v>
      </c>
      <c r="AA743" t="s">
        <v>4207</v>
      </c>
      <c r="AB743" t="s">
        <v>7221</v>
      </c>
      <c r="AC743">
        <v>3.4</v>
      </c>
    </row>
    <row r="744" spans="1:29" x14ac:dyDescent="0.25">
      <c r="A744" t="s">
        <v>41</v>
      </c>
      <c r="B744">
        <v>2025060</v>
      </c>
      <c r="C744" t="s">
        <v>86</v>
      </c>
      <c r="D744">
        <v>5</v>
      </c>
      <c r="E744" t="s">
        <v>90</v>
      </c>
      <c r="F744">
        <v>1800</v>
      </c>
      <c r="G744" t="s">
        <v>100</v>
      </c>
      <c r="H744" t="s">
        <v>157</v>
      </c>
      <c r="I744" t="s">
        <v>446</v>
      </c>
      <c r="J744" t="s">
        <v>452</v>
      </c>
      <c r="K744">
        <v>13.66</v>
      </c>
      <c r="L744">
        <v>35.81</v>
      </c>
      <c r="M744" t="s">
        <v>534</v>
      </c>
      <c r="N744" t="s">
        <v>822</v>
      </c>
      <c r="O744" t="s">
        <v>980</v>
      </c>
      <c r="Q744">
        <v>4</v>
      </c>
      <c r="R744">
        <v>11</v>
      </c>
      <c r="S744" t="s">
        <v>1216</v>
      </c>
      <c r="T744" t="s">
        <v>2403</v>
      </c>
      <c r="U744" t="s">
        <v>3416</v>
      </c>
      <c r="V744" t="s">
        <v>3451</v>
      </c>
      <c r="W744">
        <v>118</v>
      </c>
      <c r="X744">
        <v>1170</v>
      </c>
      <c r="Y744">
        <v>2</v>
      </c>
      <c r="Z744" t="s">
        <v>3489</v>
      </c>
      <c r="AA744" t="s">
        <v>4208</v>
      </c>
      <c r="AB744" t="s">
        <v>7222</v>
      </c>
      <c r="AC744">
        <v>7.8</v>
      </c>
    </row>
    <row r="745" spans="1:29" x14ac:dyDescent="0.25">
      <c r="A745" t="s">
        <v>41</v>
      </c>
      <c r="B745">
        <v>2025060</v>
      </c>
      <c r="C745" t="s">
        <v>86</v>
      </c>
      <c r="D745">
        <v>5</v>
      </c>
      <c r="E745" t="s">
        <v>90</v>
      </c>
      <c r="F745">
        <v>1800</v>
      </c>
      <c r="G745" t="s">
        <v>100</v>
      </c>
      <c r="H745" t="s">
        <v>157</v>
      </c>
      <c r="I745" t="s">
        <v>446</v>
      </c>
      <c r="J745" t="s">
        <v>452</v>
      </c>
      <c r="K745">
        <v>13.66</v>
      </c>
      <c r="L745">
        <v>35.81</v>
      </c>
      <c r="M745" t="s">
        <v>534</v>
      </c>
      <c r="N745" t="s">
        <v>822</v>
      </c>
      <c r="O745" t="s">
        <v>980</v>
      </c>
      <c r="Q745">
        <v>5</v>
      </c>
      <c r="R745">
        <v>5</v>
      </c>
      <c r="S745" t="s">
        <v>1384</v>
      </c>
      <c r="T745" t="s">
        <v>2571</v>
      </c>
      <c r="U745" t="s">
        <v>3399</v>
      </c>
      <c r="V745" t="s">
        <v>3459</v>
      </c>
      <c r="W745">
        <v>127</v>
      </c>
      <c r="X745">
        <v>1151</v>
      </c>
      <c r="Y745">
        <v>7</v>
      </c>
      <c r="Z745" t="s">
        <v>3480</v>
      </c>
      <c r="AA745" t="s">
        <v>4209</v>
      </c>
      <c r="AB745" t="s">
        <v>7223</v>
      </c>
      <c r="AC745">
        <v>28</v>
      </c>
    </row>
    <row r="746" spans="1:29" x14ac:dyDescent="0.25">
      <c r="A746" t="s">
        <v>41</v>
      </c>
      <c r="B746">
        <v>2025060</v>
      </c>
      <c r="C746" t="s">
        <v>86</v>
      </c>
      <c r="D746">
        <v>5</v>
      </c>
      <c r="E746" t="s">
        <v>90</v>
      </c>
      <c r="F746">
        <v>1800</v>
      </c>
      <c r="G746" t="s">
        <v>100</v>
      </c>
      <c r="H746" t="s">
        <v>157</v>
      </c>
      <c r="I746" t="s">
        <v>446</v>
      </c>
      <c r="J746" t="s">
        <v>452</v>
      </c>
      <c r="K746">
        <v>13.66</v>
      </c>
      <c r="L746">
        <v>35.81</v>
      </c>
      <c r="M746" t="s">
        <v>534</v>
      </c>
      <c r="N746" t="s">
        <v>822</v>
      </c>
      <c r="O746" t="s">
        <v>980</v>
      </c>
      <c r="Q746">
        <v>6</v>
      </c>
      <c r="R746">
        <v>8</v>
      </c>
      <c r="S746" t="s">
        <v>1387</v>
      </c>
      <c r="T746" t="s">
        <v>2574</v>
      </c>
      <c r="U746" t="s">
        <v>3404</v>
      </c>
      <c r="V746" t="s">
        <v>3444</v>
      </c>
      <c r="W746">
        <v>123</v>
      </c>
      <c r="X746">
        <v>1003</v>
      </c>
      <c r="Y746">
        <v>9</v>
      </c>
      <c r="Z746" t="s">
        <v>3521</v>
      </c>
      <c r="AA746" t="s">
        <v>4210</v>
      </c>
      <c r="AB746" t="s">
        <v>7224</v>
      </c>
      <c r="AC746">
        <v>52</v>
      </c>
    </row>
    <row r="747" spans="1:29" x14ac:dyDescent="0.25">
      <c r="A747" t="s">
        <v>41</v>
      </c>
      <c r="B747">
        <v>2025060</v>
      </c>
      <c r="C747" t="s">
        <v>86</v>
      </c>
      <c r="D747">
        <v>5</v>
      </c>
      <c r="E747" t="s">
        <v>90</v>
      </c>
      <c r="F747">
        <v>1800</v>
      </c>
      <c r="G747" t="s">
        <v>100</v>
      </c>
      <c r="H747" t="s">
        <v>157</v>
      </c>
      <c r="I747" t="s">
        <v>446</v>
      </c>
      <c r="J747" t="s">
        <v>452</v>
      </c>
      <c r="K747">
        <v>13.66</v>
      </c>
      <c r="L747">
        <v>35.81</v>
      </c>
      <c r="M747" t="s">
        <v>534</v>
      </c>
      <c r="N747" t="s">
        <v>822</v>
      </c>
      <c r="O747" t="s">
        <v>980</v>
      </c>
      <c r="Q747">
        <v>7</v>
      </c>
      <c r="R747">
        <v>9</v>
      </c>
      <c r="S747" t="s">
        <v>1608</v>
      </c>
      <c r="T747" t="s">
        <v>2795</v>
      </c>
      <c r="U747" t="s">
        <v>3402</v>
      </c>
      <c r="V747" t="s">
        <v>3450</v>
      </c>
      <c r="W747">
        <v>117</v>
      </c>
      <c r="X747">
        <v>1028</v>
      </c>
      <c r="Y747">
        <v>10</v>
      </c>
      <c r="Z747" t="s">
        <v>3482</v>
      </c>
      <c r="AA747" t="s">
        <v>4211</v>
      </c>
      <c r="AB747" t="s">
        <v>7225</v>
      </c>
      <c r="AC747">
        <v>37</v>
      </c>
    </row>
    <row r="748" spans="1:29" x14ac:dyDescent="0.25">
      <c r="A748" t="s">
        <v>41</v>
      </c>
      <c r="B748">
        <v>2025060</v>
      </c>
      <c r="C748" t="s">
        <v>86</v>
      </c>
      <c r="D748">
        <v>5</v>
      </c>
      <c r="E748" t="s">
        <v>90</v>
      </c>
      <c r="F748">
        <v>1800</v>
      </c>
      <c r="G748" t="s">
        <v>100</v>
      </c>
      <c r="H748" t="s">
        <v>157</v>
      </c>
      <c r="I748" t="s">
        <v>446</v>
      </c>
      <c r="J748" t="s">
        <v>452</v>
      </c>
      <c r="K748">
        <v>13.66</v>
      </c>
      <c r="L748">
        <v>35.81</v>
      </c>
      <c r="M748" t="s">
        <v>534</v>
      </c>
      <c r="N748" t="s">
        <v>822</v>
      </c>
      <c r="O748" t="s">
        <v>980</v>
      </c>
      <c r="Q748">
        <v>8</v>
      </c>
      <c r="R748">
        <v>6</v>
      </c>
      <c r="S748" t="s">
        <v>1382</v>
      </c>
      <c r="T748" t="s">
        <v>2569</v>
      </c>
      <c r="U748" t="s">
        <v>3398</v>
      </c>
      <c r="V748" t="s">
        <v>3457</v>
      </c>
      <c r="W748">
        <v>127</v>
      </c>
      <c r="X748">
        <v>1181</v>
      </c>
      <c r="Y748">
        <v>3</v>
      </c>
      <c r="Z748" t="s">
        <v>3514</v>
      </c>
      <c r="AA748" t="s">
        <v>4212</v>
      </c>
      <c r="AB748" t="s">
        <v>7226</v>
      </c>
      <c r="AC748">
        <v>8.4</v>
      </c>
    </row>
    <row r="749" spans="1:29" x14ac:dyDescent="0.25">
      <c r="A749" t="s">
        <v>41</v>
      </c>
      <c r="B749">
        <v>2025060</v>
      </c>
      <c r="C749" t="s">
        <v>86</v>
      </c>
      <c r="D749">
        <v>5</v>
      </c>
      <c r="E749" t="s">
        <v>90</v>
      </c>
      <c r="F749">
        <v>1800</v>
      </c>
      <c r="G749" t="s">
        <v>100</v>
      </c>
      <c r="H749" t="s">
        <v>157</v>
      </c>
      <c r="I749" t="s">
        <v>446</v>
      </c>
      <c r="J749" t="s">
        <v>452</v>
      </c>
      <c r="K749">
        <v>13.66</v>
      </c>
      <c r="L749">
        <v>35.81</v>
      </c>
      <c r="M749" t="s">
        <v>534</v>
      </c>
      <c r="N749" t="s">
        <v>822</v>
      </c>
      <c r="O749" t="s">
        <v>980</v>
      </c>
      <c r="Q749">
        <v>9</v>
      </c>
      <c r="R749">
        <v>3</v>
      </c>
      <c r="S749" t="s">
        <v>1609</v>
      </c>
      <c r="T749" t="s">
        <v>2796</v>
      </c>
      <c r="U749" t="s">
        <v>3403</v>
      </c>
      <c r="V749" t="s">
        <v>3447</v>
      </c>
      <c r="W749">
        <v>134</v>
      </c>
      <c r="X749">
        <v>983</v>
      </c>
      <c r="Y749">
        <v>14</v>
      </c>
      <c r="Z749" t="s">
        <v>3498</v>
      </c>
      <c r="AA749" t="s">
        <v>4213</v>
      </c>
      <c r="AB749" t="s">
        <v>7227</v>
      </c>
      <c r="AC749">
        <v>18</v>
      </c>
    </row>
    <row r="750" spans="1:29" x14ac:dyDescent="0.25">
      <c r="A750" t="s">
        <v>41</v>
      </c>
      <c r="B750">
        <v>2025060</v>
      </c>
      <c r="C750" t="s">
        <v>86</v>
      </c>
      <c r="D750">
        <v>5</v>
      </c>
      <c r="E750" t="s">
        <v>90</v>
      </c>
      <c r="F750">
        <v>1800</v>
      </c>
      <c r="G750" t="s">
        <v>100</v>
      </c>
      <c r="H750" t="s">
        <v>157</v>
      </c>
      <c r="I750" t="s">
        <v>446</v>
      </c>
      <c r="J750" t="s">
        <v>452</v>
      </c>
      <c r="K750">
        <v>13.66</v>
      </c>
      <c r="L750">
        <v>35.81</v>
      </c>
      <c r="M750" t="s">
        <v>534</v>
      </c>
      <c r="N750" t="s">
        <v>822</v>
      </c>
      <c r="O750" t="s">
        <v>980</v>
      </c>
      <c r="Q750">
        <v>10</v>
      </c>
      <c r="R750">
        <v>14</v>
      </c>
      <c r="S750" t="s">
        <v>1220</v>
      </c>
      <c r="T750" t="s">
        <v>2407</v>
      </c>
      <c r="U750" t="s">
        <v>3408</v>
      </c>
      <c r="V750" t="s">
        <v>3454</v>
      </c>
      <c r="W750">
        <v>117</v>
      </c>
      <c r="X750">
        <v>1087</v>
      </c>
      <c r="Y750">
        <v>4</v>
      </c>
      <c r="Z750" t="s">
        <v>3507</v>
      </c>
      <c r="AA750" t="s">
        <v>4214</v>
      </c>
      <c r="AB750" t="s">
        <v>7228</v>
      </c>
      <c r="AC750">
        <v>48</v>
      </c>
    </row>
    <row r="751" spans="1:29" x14ac:dyDescent="0.25">
      <c r="A751" t="s">
        <v>41</v>
      </c>
      <c r="B751">
        <v>2025060</v>
      </c>
      <c r="C751" t="s">
        <v>86</v>
      </c>
      <c r="D751">
        <v>5</v>
      </c>
      <c r="E751" t="s">
        <v>90</v>
      </c>
      <c r="F751">
        <v>1800</v>
      </c>
      <c r="G751" t="s">
        <v>100</v>
      </c>
      <c r="H751" t="s">
        <v>157</v>
      </c>
      <c r="I751" t="s">
        <v>446</v>
      </c>
      <c r="J751" t="s">
        <v>452</v>
      </c>
      <c r="K751">
        <v>13.66</v>
      </c>
      <c r="L751">
        <v>35.81</v>
      </c>
      <c r="M751" t="s">
        <v>534</v>
      </c>
      <c r="N751" t="s">
        <v>822</v>
      </c>
      <c r="O751" t="s">
        <v>980</v>
      </c>
      <c r="Q751">
        <v>11</v>
      </c>
      <c r="R751">
        <v>2</v>
      </c>
      <c r="S751" t="s">
        <v>1214</v>
      </c>
      <c r="T751" t="s">
        <v>2401</v>
      </c>
      <c r="U751" t="s">
        <v>3409</v>
      </c>
      <c r="V751" t="s">
        <v>3448</v>
      </c>
      <c r="W751">
        <v>134</v>
      </c>
      <c r="X751">
        <v>1179</v>
      </c>
      <c r="Y751">
        <v>5</v>
      </c>
      <c r="Z751" t="s">
        <v>3522</v>
      </c>
      <c r="AA751" t="s">
        <v>4215</v>
      </c>
      <c r="AB751" t="s">
        <v>7229</v>
      </c>
      <c r="AC751">
        <v>47</v>
      </c>
    </row>
    <row r="752" spans="1:29" x14ac:dyDescent="0.25">
      <c r="A752" t="s">
        <v>41</v>
      </c>
      <c r="B752">
        <v>2025060</v>
      </c>
      <c r="C752" t="s">
        <v>86</v>
      </c>
      <c r="D752">
        <v>5</v>
      </c>
      <c r="E752" t="s">
        <v>90</v>
      </c>
      <c r="F752">
        <v>1800</v>
      </c>
      <c r="G752" t="s">
        <v>100</v>
      </c>
      <c r="H752" t="s">
        <v>157</v>
      </c>
      <c r="I752" t="s">
        <v>446</v>
      </c>
      <c r="J752" t="s">
        <v>452</v>
      </c>
      <c r="K752">
        <v>13.66</v>
      </c>
      <c r="L752">
        <v>35.81</v>
      </c>
      <c r="M752" t="s">
        <v>534</v>
      </c>
      <c r="N752" t="s">
        <v>822</v>
      </c>
      <c r="O752" t="s">
        <v>980</v>
      </c>
      <c r="Q752">
        <v>12</v>
      </c>
      <c r="R752">
        <v>12</v>
      </c>
      <c r="S752" t="s">
        <v>1386</v>
      </c>
      <c r="T752" t="s">
        <v>2573</v>
      </c>
      <c r="U752" t="s">
        <v>3415</v>
      </c>
      <c r="V752" t="s">
        <v>3452</v>
      </c>
      <c r="W752">
        <v>118</v>
      </c>
      <c r="X752">
        <v>1118</v>
      </c>
      <c r="Y752">
        <v>6</v>
      </c>
      <c r="Z752" t="s">
        <v>3525</v>
      </c>
      <c r="AA752" t="s">
        <v>4216</v>
      </c>
      <c r="AB752" t="s">
        <v>7230</v>
      </c>
      <c r="AC752">
        <v>11</v>
      </c>
    </row>
    <row r="753" spans="1:29" x14ac:dyDescent="0.25">
      <c r="A753" t="s">
        <v>41</v>
      </c>
      <c r="B753">
        <v>2025060</v>
      </c>
      <c r="C753" t="s">
        <v>86</v>
      </c>
      <c r="D753">
        <v>5</v>
      </c>
      <c r="E753" t="s">
        <v>90</v>
      </c>
      <c r="F753">
        <v>1800</v>
      </c>
      <c r="G753" t="s">
        <v>100</v>
      </c>
      <c r="H753" t="s">
        <v>157</v>
      </c>
      <c r="I753" t="s">
        <v>446</v>
      </c>
      <c r="J753" t="s">
        <v>452</v>
      </c>
      <c r="K753">
        <v>13.66</v>
      </c>
      <c r="L753">
        <v>35.81</v>
      </c>
      <c r="M753" t="s">
        <v>534</v>
      </c>
      <c r="N753" t="s">
        <v>822</v>
      </c>
      <c r="O753" t="s">
        <v>980</v>
      </c>
      <c r="Q753">
        <v>13</v>
      </c>
      <c r="R753">
        <v>7</v>
      </c>
      <c r="S753" t="s">
        <v>1385</v>
      </c>
      <c r="T753" t="s">
        <v>2572</v>
      </c>
      <c r="U753" t="s">
        <v>3410</v>
      </c>
      <c r="V753" t="s">
        <v>3446</v>
      </c>
      <c r="W753">
        <v>123</v>
      </c>
      <c r="X753">
        <v>1055</v>
      </c>
      <c r="Y753">
        <v>8</v>
      </c>
      <c r="Z753" t="s">
        <v>3509</v>
      </c>
      <c r="AA753" t="s">
        <v>4217</v>
      </c>
      <c r="AB753" t="s">
        <v>7231</v>
      </c>
      <c r="AC753">
        <v>30</v>
      </c>
    </row>
    <row r="754" spans="1:29" x14ac:dyDescent="0.25">
      <c r="A754" t="s">
        <v>41</v>
      </c>
      <c r="B754">
        <v>2025060</v>
      </c>
      <c r="C754" t="s">
        <v>86</v>
      </c>
      <c r="D754">
        <v>5</v>
      </c>
      <c r="E754" t="s">
        <v>90</v>
      </c>
      <c r="F754">
        <v>1800</v>
      </c>
      <c r="G754" t="s">
        <v>100</v>
      </c>
      <c r="H754" t="s">
        <v>157</v>
      </c>
      <c r="I754" t="s">
        <v>446</v>
      </c>
      <c r="J754" t="s">
        <v>452</v>
      </c>
      <c r="K754">
        <v>13.66</v>
      </c>
      <c r="L754">
        <v>35.81</v>
      </c>
      <c r="M754" t="s">
        <v>534</v>
      </c>
      <c r="N754" t="s">
        <v>822</v>
      </c>
      <c r="O754" t="s">
        <v>980</v>
      </c>
      <c r="Q754">
        <v>14</v>
      </c>
      <c r="R754">
        <v>10</v>
      </c>
      <c r="S754" t="s">
        <v>1085</v>
      </c>
      <c r="T754" t="s">
        <v>2272</v>
      </c>
      <c r="U754" t="s">
        <v>3397</v>
      </c>
      <c r="V754" t="s">
        <v>3442</v>
      </c>
      <c r="W754">
        <v>122</v>
      </c>
      <c r="X754">
        <v>1161</v>
      </c>
      <c r="Y754">
        <v>11</v>
      </c>
      <c r="Z754" t="s">
        <v>3547</v>
      </c>
      <c r="AA754" t="s">
        <v>4218</v>
      </c>
      <c r="AB754" t="s">
        <v>7232</v>
      </c>
      <c r="AC754">
        <v>75</v>
      </c>
    </row>
    <row r="755" spans="1:29" x14ac:dyDescent="0.25">
      <c r="A755" t="s">
        <v>41</v>
      </c>
      <c r="B755">
        <v>2025061</v>
      </c>
      <c r="C755" t="s">
        <v>86</v>
      </c>
      <c r="D755">
        <v>6</v>
      </c>
      <c r="E755" t="s">
        <v>90</v>
      </c>
      <c r="F755">
        <v>1400</v>
      </c>
      <c r="G755" t="s">
        <v>100</v>
      </c>
      <c r="H755" t="s">
        <v>158</v>
      </c>
      <c r="I755" t="s">
        <v>446</v>
      </c>
      <c r="J755" t="s">
        <v>452</v>
      </c>
      <c r="K755">
        <v>13.36</v>
      </c>
      <c r="L755">
        <v>34.909999999999997</v>
      </c>
      <c r="M755" t="s">
        <v>535</v>
      </c>
      <c r="N755" t="s">
        <v>818</v>
      </c>
      <c r="Q755">
        <v>1</v>
      </c>
      <c r="R755">
        <v>3</v>
      </c>
      <c r="S755" t="s">
        <v>1093</v>
      </c>
      <c r="T755" t="s">
        <v>2280</v>
      </c>
      <c r="U755" t="s">
        <v>3411</v>
      </c>
      <c r="V755" t="s">
        <v>3460</v>
      </c>
      <c r="W755">
        <v>132</v>
      </c>
      <c r="X755">
        <v>1114</v>
      </c>
      <c r="Y755">
        <v>14</v>
      </c>
      <c r="Z755" t="s">
        <v>3478</v>
      </c>
      <c r="AA755" t="s">
        <v>4219</v>
      </c>
      <c r="AB755" t="s">
        <v>818</v>
      </c>
      <c r="AC755">
        <v>2.8</v>
      </c>
    </row>
    <row r="756" spans="1:29" x14ac:dyDescent="0.25">
      <c r="A756" t="s">
        <v>41</v>
      </c>
      <c r="B756">
        <v>2025061</v>
      </c>
      <c r="C756" t="s">
        <v>86</v>
      </c>
      <c r="D756">
        <v>6</v>
      </c>
      <c r="E756" t="s">
        <v>90</v>
      </c>
      <c r="F756">
        <v>1400</v>
      </c>
      <c r="G756" t="s">
        <v>100</v>
      </c>
      <c r="H756" t="s">
        <v>158</v>
      </c>
      <c r="I756" t="s">
        <v>446</v>
      </c>
      <c r="J756" t="s">
        <v>452</v>
      </c>
      <c r="K756">
        <v>13.36</v>
      </c>
      <c r="L756">
        <v>34.909999999999997</v>
      </c>
      <c r="M756" t="s">
        <v>535</v>
      </c>
      <c r="N756" t="s">
        <v>818</v>
      </c>
      <c r="Q756">
        <v>2</v>
      </c>
      <c r="R756">
        <v>8</v>
      </c>
      <c r="S756" t="s">
        <v>1610</v>
      </c>
      <c r="T756" t="s">
        <v>2797</v>
      </c>
      <c r="U756" t="s">
        <v>3409</v>
      </c>
      <c r="V756" t="s">
        <v>3454</v>
      </c>
      <c r="W756">
        <v>129</v>
      </c>
      <c r="X756">
        <v>1210</v>
      </c>
      <c r="Y756">
        <v>10</v>
      </c>
      <c r="Z756" t="s">
        <v>3482</v>
      </c>
      <c r="AA756" t="s">
        <v>4220</v>
      </c>
      <c r="AB756" t="s">
        <v>946</v>
      </c>
      <c r="AC756">
        <v>12</v>
      </c>
    </row>
    <row r="757" spans="1:29" x14ac:dyDescent="0.25">
      <c r="A757" t="s">
        <v>41</v>
      </c>
      <c r="B757">
        <v>2025061</v>
      </c>
      <c r="C757" t="s">
        <v>86</v>
      </c>
      <c r="D757">
        <v>6</v>
      </c>
      <c r="E757" t="s">
        <v>90</v>
      </c>
      <c r="F757">
        <v>1400</v>
      </c>
      <c r="G757" t="s">
        <v>100</v>
      </c>
      <c r="H757" t="s">
        <v>158</v>
      </c>
      <c r="I757" t="s">
        <v>446</v>
      </c>
      <c r="J757" t="s">
        <v>452</v>
      </c>
      <c r="K757">
        <v>13.36</v>
      </c>
      <c r="L757">
        <v>34.909999999999997</v>
      </c>
      <c r="M757" t="s">
        <v>535</v>
      </c>
      <c r="N757" t="s">
        <v>818</v>
      </c>
      <c r="Q757">
        <v>3</v>
      </c>
      <c r="R757">
        <v>13</v>
      </c>
      <c r="S757" t="s">
        <v>1611</v>
      </c>
      <c r="T757" t="s">
        <v>2798</v>
      </c>
      <c r="U757" t="s">
        <v>3417</v>
      </c>
      <c r="V757" t="s">
        <v>3440</v>
      </c>
      <c r="W757">
        <v>122</v>
      </c>
      <c r="X757">
        <v>1141</v>
      </c>
      <c r="Y757">
        <v>11</v>
      </c>
      <c r="Z757" t="s">
        <v>3524</v>
      </c>
      <c r="AA757" t="s">
        <v>4221</v>
      </c>
      <c r="AB757" t="s">
        <v>6971</v>
      </c>
      <c r="AC757">
        <v>37</v>
      </c>
    </row>
    <row r="758" spans="1:29" x14ac:dyDescent="0.25">
      <c r="A758" t="s">
        <v>41</v>
      </c>
      <c r="B758">
        <v>2025061</v>
      </c>
      <c r="C758" t="s">
        <v>86</v>
      </c>
      <c r="D758">
        <v>6</v>
      </c>
      <c r="E758" t="s">
        <v>90</v>
      </c>
      <c r="F758">
        <v>1400</v>
      </c>
      <c r="G758" t="s">
        <v>100</v>
      </c>
      <c r="H758" t="s">
        <v>158</v>
      </c>
      <c r="I758" t="s">
        <v>446</v>
      </c>
      <c r="J758" t="s">
        <v>452</v>
      </c>
      <c r="K758">
        <v>13.36</v>
      </c>
      <c r="L758">
        <v>34.909999999999997</v>
      </c>
      <c r="M758" t="s">
        <v>535</v>
      </c>
      <c r="N758" t="s">
        <v>818</v>
      </c>
      <c r="Q758">
        <v>4</v>
      </c>
      <c r="R758">
        <v>6</v>
      </c>
      <c r="S758" t="s">
        <v>1282</v>
      </c>
      <c r="T758" t="s">
        <v>2469</v>
      </c>
      <c r="U758" t="s">
        <v>3404</v>
      </c>
      <c r="V758" t="s">
        <v>3444</v>
      </c>
      <c r="W758">
        <v>130</v>
      </c>
      <c r="X758">
        <v>1240</v>
      </c>
      <c r="Y758">
        <v>7</v>
      </c>
      <c r="Z758" t="s">
        <v>3514</v>
      </c>
      <c r="AA758" t="s">
        <v>3740</v>
      </c>
      <c r="AB758" t="s">
        <v>7233</v>
      </c>
      <c r="AC758">
        <v>9.9</v>
      </c>
    </row>
    <row r="759" spans="1:29" x14ac:dyDescent="0.25">
      <c r="A759" t="s">
        <v>41</v>
      </c>
      <c r="B759">
        <v>2025061</v>
      </c>
      <c r="C759" t="s">
        <v>86</v>
      </c>
      <c r="D759">
        <v>6</v>
      </c>
      <c r="E759" t="s">
        <v>90</v>
      </c>
      <c r="F759">
        <v>1400</v>
      </c>
      <c r="G759" t="s">
        <v>100</v>
      </c>
      <c r="H759" t="s">
        <v>158</v>
      </c>
      <c r="I759" t="s">
        <v>446</v>
      </c>
      <c r="J759" t="s">
        <v>452</v>
      </c>
      <c r="K759">
        <v>13.36</v>
      </c>
      <c r="L759">
        <v>34.909999999999997</v>
      </c>
      <c r="M759" t="s">
        <v>535</v>
      </c>
      <c r="N759" t="s">
        <v>818</v>
      </c>
      <c r="Q759">
        <v>5</v>
      </c>
      <c r="R759">
        <v>5</v>
      </c>
      <c r="S759" t="s">
        <v>1106</v>
      </c>
      <c r="T759" t="s">
        <v>2293</v>
      </c>
      <c r="U759" t="s">
        <v>3397</v>
      </c>
      <c r="V759" t="s">
        <v>3459</v>
      </c>
      <c r="W759">
        <v>131</v>
      </c>
      <c r="X759">
        <v>1131</v>
      </c>
      <c r="Y759">
        <v>1</v>
      </c>
      <c r="Z759" t="s">
        <v>3490</v>
      </c>
      <c r="AA759" t="s">
        <v>4222</v>
      </c>
      <c r="AB759" t="s">
        <v>6903</v>
      </c>
      <c r="AC759">
        <v>4.5</v>
      </c>
    </row>
    <row r="760" spans="1:29" x14ac:dyDescent="0.25">
      <c r="A760" t="s">
        <v>41</v>
      </c>
      <c r="B760">
        <v>2025061</v>
      </c>
      <c r="C760" t="s">
        <v>86</v>
      </c>
      <c r="D760">
        <v>6</v>
      </c>
      <c r="E760" t="s">
        <v>90</v>
      </c>
      <c r="F760">
        <v>1400</v>
      </c>
      <c r="G760" t="s">
        <v>100</v>
      </c>
      <c r="H760" t="s">
        <v>158</v>
      </c>
      <c r="I760" t="s">
        <v>446</v>
      </c>
      <c r="J760" t="s">
        <v>452</v>
      </c>
      <c r="K760">
        <v>13.36</v>
      </c>
      <c r="L760">
        <v>34.909999999999997</v>
      </c>
      <c r="M760" t="s">
        <v>535</v>
      </c>
      <c r="N760" t="s">
        <v>818</v>
      </c>
      <c r="Q760">
        <v>6</v>
      </c>
      <c r="R760">
        <v>14</v>
      </c>
      <c r="S760" t="s">
        <v>1078</v>
      </c>
      <c r="T760" t="s">
        <v>2265</v>
      </c>
      <c r="U760" t="s">
        <v>3415</v>
      </c>
      <c r="V760" t="s">
        <v>3447</v>
      </c>
      <c r="W760">
        <v>121</v>
      </c>
      <c r="X760">
        <v>1118</v>
      </c>
      <c r="Y760">
        <v>9</v>
      </c>
      <c r="Z760" t="s">
        <v>3497</v>
      </c>
      <c r="AA760" t="s">
        <v>4223</v>
      </c>
      <c r="AB760" t="s">
        <v>957</v>
      </c>
      <c r="AC760">
        <v>12</v>
      </c>
    </row>
    <row r="761" spans="1:29" x14ac:dyDescent="0.25">
      <c r="A761" t="s">
        <v>41</v>
      </c>
      <c r="B761">
        <v>2025061</v>
      </c>
      <c r="C761" t="s">
        <v>86</v>
      </c>
      <c r="D761">
        <v>6</v>
      </c>
      <c r="E761" t="s">
        <v>90</v>
      </c>
      <c r="F761">
        <v>1400</v>
      </c>
      <c r="G761" t="s">
        <v>100</v>
      </c>
      <c r="H761" t="s">
        <v>158</v>
      </c>
      <c r="I761" t="s">
        <v>446</v>
      </c>
      <c r="J761" t="s">
        <v>452</v>
      </c>
      <c r="K761">
        <v>13.36</v>
      </c>
      <c r="L761">
        <v>34.909999999999997</v>
      </c>
      <c r="M761" t="s">
        <v>535</v>
      </c>
      <c r="N761" t="s">
        <v>818</v>
      </c>
      <c r="Q761">
        <v>7</v>
      </c>
      <c r="R761">
        <v>2</v>
      </c>
      <c r="S761" t="s">
        <v>1096</v>
      </c>
      <c r="T761" t="s">
        <v>2283</v>
      </c>
      <c r="U761" t="s">
        <v>3398</v>
      </c>
      <c r="V761" t="s">
        <v>3452</v>
      </c>
      <c r="W761">
        <v>135</v>
      </c>
      <c r="X761">
        <v>1055</v>
      </c>
      <c r="Y761">
        <v>3</v>
      </c>
      <c r="Z761" t="s">
        <v>3485</v>
      </c>
      <c r="AA761" t="s">
        <v>4224</v>
      </c>
      <c r="AB761" t="s">
        <v>965</v>
      </c>
      <c r="AC761">
        <v>11</v>
      </c>
    </row>
    <row r="762" spans="1:29" x14ac:dyDescent="0.25">
      <c r="A762" t="s">
        <v>41</v>
      </c>
      <c r="B762">
        <v>2025061</v>
      </c>
      <c r="C762" t="s">
        <v>86</v>
      </c>
      <c r="D762">
        <v>6</v>
      </c>
      <c r="E762" t="s">
        <v>90</v>
      </c>
      <c r="F762">
        <v>1400</v>
      </c>
      <c r="G762" t="s">
        <v>100</v>
      </c>
      <c r="H762" t="s">
        <v>158</v>
      </c>
      <c r="I762" t="s">
        <v>446</v>
      </c>
      <c r="J762" t="s">
        <v>452</v>
      </c>
      <c r="K762">
        <v>13.36</v>
      </c>
      <c r="L762">
        <v>34.909999999999997</v>
      </c>
      <c r="M762" t="s">
        <v>535</v>
      </c>
      <c r="N762" t="s">
        <v>818</v>
      </c>
      <c r="Q762">
        <v>8</v>
      </c>
      <c r="R762">
        <v>7</v>
      </c>
      <c r="S762" t="s">
        <v>1612</v>
      </c>
      <c r="T762" t="s">
        <v>2799</v>
      </c>
      <c r="U762" t="s">
        <v>3412</v>
      </c>
      <c r="V762" t="s">
        <v>3458</v>
      </c>
      <c r="W762">
        <v>129</v>
      </c>
      <c r="X762">
        <v>1059</v>
      </c>
      <c r="Y762">
        <v>8</v>
      </c>
      <c r="Z762" t="s">
        <v>3498</v>
      </c>
      <c r="AA762" t="s">
        <v>4225</v>
      </c>
      <c r="AB762" t="s">
        <v>6874</v>
      </c>
      <c r="AC762">
        <v>19</v>
      </c>
    </row>
    <row r="763" spans="1:29" x14ac:dyDescent="0.25">
      <c r="A763" t="s">
        <v>41</v>
      </c>
      <c r="B763">
        <v>2025061</v>
      </c>
      <c r="C763" t="s">
        <v>86</v>
      </c>
      <c r="D763">
        <v>6</v>
      </c>
      <c r="E763" t="s">
        <v>90</v>
      </c>
      <c r="F763">
        <v>1400</v>
      </c>
      <c r="G763" t="s">
        <v>100</v>
      </c>
      <c r="H763" t="s">
        <v>158</v>
      </c>
      <c r="I763" t="s">
        <v>446</v>
      </c>
      <c r="J763" t="s">
        <v>452</v>
      </c>
      <c r="K763">
        <v>13.36</v>
      </c>
      <c r="L763">
        <v>34.909999999999997</v>
      </c>
      <c r="M763" t="s">
        <v>535</v>
      </c>
      <c r="N763" t="s">
        <v>818</v>
      </c>
      <c r="Q763">
        <v>9</v>
      </c>
      <c r="R763">
        <v>1</v>
      </c>
      <c r="S763" t="s">
        <v>1613</v>
      </c>
      <c r="T763" t="s">
        <v>2800</v>
      </c>
      <c r="U763" t="s">
        <v>3401</v>
      </c>
      <c r="V763" t="s">
        <v>3446</v>
      </c>
      <c r="W763">
        <v>135</v>
      </c>
      <c r="X763">
        <v>1008</v>
      </c>
      <c r="Y763">
        <v>6</v>
      </c>
      <c r="Z763" t="s">
        <v>3508</v>
      </c>
      <c r="AA763" t="s">
        <v>4226</v>
      </c>
      <c r="AB763" t="s">
        <v>7019</v>
      </c>
      <c r="AC763">
        <v>151</v>
      </c>
    </row>
    <row r="764" spans="1:29" x14ac:dyDescent="0.25">
      <c r="A764" t="s">
        <v>41</v>
      </c>
      <c r="B764">
        <v>2025061</v>
      </c>
      <c r="C764" t="s">
        <v>86</v>
      </c>
      <c r="D764">
        <v>6</v>
      </c>
      <c r="E764" t="s">
        <v>90</v>
      </c>
      <c r="F764">
        <v>1400</v>
      </c>
      <c r="G764" t="s">
        <v>100</v>
      </c>
      <c r="H764" t="s">
        <v>158</v>
      </c>
      <c r="I764" t="s">
        <v>446</v>
      </c>
      <c r="J764" t="s">
        <v>452</v>
      </c>
      <c r="K764">
        <v>13.36</v>
      </c>
      <c r="L764">
        <v>34.909999999999997</v>
      </c>
      <c r="M764" t="s">
        <v>535</v>
      </c>
      <c r="N764" t="s">
        <v>818</v>
      </c>
      <c r="Q764">
        <v>10</v>
      </c>
      <c r="R764">
        <v>10</v>
      </c>
      <c r="S764" t="s">
        <v>1614</v>
      </c>
      <c r="T764" t="s">
        <v>2801</v>
      </c>
      <c r="U764" t="s">
        <v>3407</v>
      </c>
      <c r="V764" t="s">
        <v>3449</v>
      </c>
      <c r="W764">
        <v>127</v>
      </c>
      <c r="X764">
        <v>1099</v>
      </c>
      <c r="Y764">
        <v>5</v>
      </c>
      <c r="Z764" t="s">
        <v>3492</v>
      </c>
      <c r="AA764" t="s">
        <v>4227</v>
      </c>
      <c r="AB764" t="s">
        <v>7210</v>
      </c>
      <c r="AC764">
        <v>91</v>
      </c>
    </row>
    <row r="765" spans="1:29" x14ac:dyDescent="0.25">
      <c r="A765" t="s">
        <v>41</v>
      </c>
      <c r="B765">
        <v>2025061</v>
      </c>
      <c r="C765" t="s">
        <v>86</v>
      </c>
      <c r="D765">
        <v>6</v>
      </c>
      <c r="E765" t="s">
        <v>90</v>
      </c>
      <c r="F765">
        <v>1400</v>
      </c>
      <c r="G765" t="s">
        <v>100</v>
      </c>
      <c r="H765" t="s">
        <v>158</v>
      </c>
      <c r="I765" t="s">
        <v>446</v>
      </c>
      <c r="J765" t="s">
        <v>452</v>
      </c>
      <c r="K765">
        <v>13.36</v>
      </c>
      <c r="L765">
        <v>34.909999999999997</v>
      </c>
      <c r="M765" t="s">
        <v>535</v>
      </c>
      <c r="N765" t="s">
        <v>818</v>
      </c>
      <c r="Q765">
        <v>11</v>
      </c>
      <c r="R765">
        <v>4</v>
      </c>
      <c r="S765" t="s">
        <v>1097</v>
      </c>
      <c r="T765" t="s">
        <v>2284</v>
      </c>
      <c r="U765" t="s">
        <v>3400</v>
      </c>
      <c r="V765" t="s">
        <v>3443</v>
      </c>
      <c r="W765">
        <v>131</v>
      </c>
      <c r="X765">
        <v>1109</v>
      </c>
      <c r="Y765">
        <v>13</v>
      </c>
      <c r="Z765" t="s">
        <v>3522</v>
      </c>
      <c r="AA765" t="s">
        <v>4228</v>
      </c>
      <c r="AB765" t="s">
        <v>6875</v>
      </c>
      <c r="AC765">
        <v>10</v>
      </c>
    </row>
    <row r="766" spans="1:29" x14ac:dyDescent="0.25">
      <c r="A766" t="s">
        <v>41</v>
      </c>
      <c r="B766">
        <v>2025061</v>
      </c>
      <c r="C766" t="s">
        <v>86</v>
      </c>
      <c r="D766">
        <v>6</v>
      </c>
      <c r="E766" t="s">
        <v>90</v>
      </c>
      <c r="F766">
        <v>1400</v>
      </c>
      <c r="G766" t="s">
        <v>100</v>
      </c>
      <c r="H766" t="s">
        <v>158</v>
      </c>
      <c r="I766" t="s">
        <v>446</v>
      </c>
      <c r="J766" t="s">
        <v>452</v>
      </c>
      <c r="K766">
        <v>13.36</v>
      </c>
      <c r="L766">
        <v>34.909999999999997</v>
      </c>
      <c r="M766" t="s">
        <v>535</v>
      </c>
      <c r="N766" t="s">
        <v>818</v>
      </c>
      <c r="Q766">
        <v>12</v>
      </c>
      <c r="R766">
        <v>12</v>
      </c>
      <c r="S766" t="s">
        <v>1103</v>
      </c>
      <c r="T766" t="s">
        <v>2290</v>
      </c>
      <c r="U766" t="s">
        <v>3408</v>
      </c>
      <c r="V766" t="s">
        <v>3445</v>
      </c>
      <c r="W766">
        <v>122</v>
      </c>
      <c r="X766">
        <v>1051</v>
      </c>
      <c r="Y766">
        <v>4</v>
      </c>
      <c r="Z766" t="s">
        <v>3493</v>
      </c>
      <c r="AA766" t="s">
        <v>4229</v>
      </c>
      <c r="AB766" t="s">
        <v>7122</v>
      </c>
      <c r="AC766">
        <v>13</v>
      </c>
    </row>
    <row r="767" spans="1:29" x14ac:dyDescent="0.25">
      <c r="A767" t="s">
        <v>41</v>
      </c>
      <c r="B767">
        <v>2025061</v>
      </c>
      <c r="C767" t="s">
        <v>86</v>
      </c>
      <c r="D767">
        <v>6</v>
      </c>
      <c r="E767" t="s">
        <v>90</v>
      </c>
      <c r="F767">
        <v>1400</v>
      </c>
      <c r="G767" t="s">
        <v>100</v>
      </c>
      <c r="H767" t="s">
        <v>158</v>
      </c>
      <c r="I767" t="s">
        <v>446</v>
      </c>
      <c r="J767" t="s">
        <v>452</v>
      </c>
      <c r="K767">
        <v>13.36</v>
      </c>
      <c r="L767">
        <v>34.909999999999997</v>
      </c>
      <c r="M767" t="s">
        <v>535</v>
      </c>
      <c r="N767" t="s">
        <v>818</v>
      </c>
      <c r="Q767">
        <v>13</v>
      </c>
      <c r="R767">
        <v>9</v>
      </c>
      <c r="S767" t="s">
        <v>1461</v>
      </c>
      <c r="T767" t="s">
        <v>2648</v>
      </c>
      <c r="U767" t="s">
        <v>3410</v>
      </c>
      <c r="V767" t="s">
        <v>3453</v>
      </c>
      <c r="W767">
        <v>127</v>
      </c>
      <c r="X767">
        <v>1099</v>
      </c>
      <c r="Y767">
        <v>12</v>
      </c>
      <c r="Z767" t="s">
        <v>3493</v>
      </c>
      <c r="AA767" t="s">
        <v>4230</v>
      </c>
      <c r="AB767" t="s">
        <v>7123</v>
      </c>
      <c r="AC767">
        <v>286</v>
      </c>
    </row>
    <row r="768" spans="1:29" x14ac:dyDescent="0.25">
      <c r="A768" t="s">
        <v>41</v>
      </c>
      <c r="B768">
        <v>2025061</v>
      </c>
      <c r="C768" t="s">
        <v>86</v>
      </c>
      <c r="D768">
        <v>6</v>
      </c>
      <c r="E768" t="s">
        <v>90</v>
      </c>
      <c r="F768">
        <v>1400</v>
      </c>
      <c r="G768" t="s">
        <v>100</v>
      </c>
      <c r="H768" t="s">
        <v>158</v>
      </c>
      <c r="I768" t="s">
        <v>446</v>
      </c>
      <c r="J768" t="s">
        <v>452</v>
      </c>
      <c r="K768">
        <v>13.36</v>
      </c>
      <c r="L768">
        <v>34.909999999999997</v>
      </c>
      <c r="M768" t="s">
        <v>535</v>
      </c>
      <c r="N768" t="s">
        <v>818</v>
      </c>
      <c r="Q768">
        <v>14</v>
      </c>
      <c r="R768">
        <v>11</v>
      </c>
      <c r="S768" t="s">
        <v>1308</v>
      </c>
      <c r="T768" t="s">
        <v>2495</v>
      </c>
      <c r="U768" t="s">
        <v>3406</v>
      </c>
      <c r="V768" t="s">
        <v>3457</v>
      </c>
      <c r="W768">
        <v>125</v>
      </c>
      <c r="X768">
        <v>1051</v>
      </c>
      <c r="Y768">
        <v>2</v>
      </c>
      <c r="Z768" t="s">
        <v>3510</v>
      </c>
      <c r="AA768" t="s">
        <v>4231</v>
      </c>
      <c r="AB768" t="s">
        <v>7234</v>
      </c>
      <c r="AC768">
        <v>98</v>
      </c>
    </row>
    <row r="769" spans="1:29" x14ac:dyDescent="0.25">
      <c r="A769" t="s">
        <v>41</v>
      </c>
      <c r="B769">
        <v>2025062</v>
      </c>
      <c r="C769" t="s">
        <v>86</v>
      </c>
      <c r="D769">
        <v>7</v>
      </c>
      <c r="E769" t="s">
        <v>94</v>
      </c>
      <c r="F769">
        <v>1000</v>
      </c>
      <c r="G769" t="s">
        <v>100</v>
      </c>
      <c r="H769" t="s">
        <v>159</v>
      </c>
      <c r="I769" t="s">
        <v>446</v>
      </c>
      <c r="J769" t="s">
        <v>452</v>
      </c>
      <c r="K769">
        <v>13.02</v>
      </c>
      <c r="L769">
        <v>33.340000000000003</v>
      </c>
      <c r="M769" t="s">
        <v>536</v>
      </c>
      <c r="Q769">
        <v>1</v>
      </c>
      <c r="R769">
        <v>5</v>
      </c>
      <c r="S769" t="s">
        <v>1122</v>
      </c>
      <c r="T769" t="s">
        <v>2309</v>
      </c>
      <c r="U769" t="s">
        <v>3415</v>
      </c>
      <c r="V769" t="s">
        <v>3455</v>
      </c>
      <c r="W769">
        <v>125</v>
      </c>
      <c r="X769">
        <v>1161</v>
      </c>
      <c r="Y769">
        <v>1</v>
      </c>
      <c r="Z769" t="s">
        <v>3478</v>
      </c>
      <c r="AA769" t="s">
        <v>4232</v>
      </c>
      <c r="AB769" t="s">
        <v>7235</v>
      </c>
      <c r="AC769">
        <v>5.5</v>
      </c>
    </row>
    <row r="770" spans="1:29" x14ac:dyDescent="0.25">
      <c r="A770" t="s">
        <v>41</v>
      </c>
      <c r="B770">
        <v>2025062</v>
      </c>
      <c r="C770" t="s">
        <v>86</v>
      </c>
      <c r="D770">
        <v>7</v>
      </c>
      <c r="E770" t="s">
        <v>94</v>
      </c>
      <c r="F770">
        <v>1000</v>
      </c>
      <c r="G770" t="s">
        <v>100</v>
      </c>
      <c r="H770" t="s">
        <v>159</v>
      </c>
      <c r="I770" t="s">
        <v>446</v>
      </c>
      <c r="J770" t="s">
        <v>452</v>
      </c>
      <c r="K770">
        <v>13.02</v>
      </c>
      <c r="L770">
        <v>33.340000000000003</v>
      </c>
      <c r="M770" t="s">
        <v>536</v>
      </c>
      <c r="Q770">
        <v>2</v>
      </c>
      <c r="R770">
        <v>3</v>
      </c>
      <c r="S770" t="s">
        <v>1056</v>
      </c>
      <c r="T770" t="s">
        <v>2243</v>
      </c>
      <c r="U770" t="s">
        <v>3404</v>
      </c>
      <c r="V770" t="s">
        <v>3444</v>
      </c>
      <c r="W770">
        <v>126</v>
      </c>
      <c r="X770">
        <v>1105</v>
      </c>
      <c r="Y770">
        <v>3</v>
      </c>
      <c r="Z770" t="s">
        <v>3518</v>
      </c>
      <c r="AA770" t="s">
        <v>4233</v>
      </c>
      <c r="AB770" t="s">
        <v>7236</v>
      </c>
      <c r="AC770">
        <v>14</v>
      </c>
    </row>
    <row r="771" spans="1:29" x14ac:dyDescent="0.25">
      <c r="A771" t="s">
        <v>41</v>
      </c>
      <c r="B771">
        <v>2025062</v>
      </c>
      <c r="C771" t="s">
        <v>86</v>
      </c>
      <c r="D771">
        <v>7</v>
      </c>
      <c r="E771" t="s">
        <v>94</v>
      </c>
      <c r="F771">
        <v>1000</v>
      </c>
      <c r="G771" t="s">
        <v>100</v>
      </c>
      <c r="H771" t="s">
        <v>159</v>
      </c>
      <c r="I771" t="s">
        <v>446</v>
      </c>
      <c r="J771" t="s">
        <v>452</v>
      </c>
      <c r="K771">
        <v>13.02</v>
      </c>
      <c r="L771">
        <v>33.340000000000003</v>
      </c>
      <c r="M771" t="s">
        <v>536</v>
      </c>
      <c r="Q771">
        <v>3</v>
      </c>
      <c r="R771">
        <v>6</v>
      </c>
      <c r="S771" t="s">
        <v>1061</v>
      </c>
      <c r="T771" t="s">
        <v>2248</v>
      </c>
      <c r="U771" t="s">
        <v>3412</v>
      </c>
      <c r="V771" t="s">
        <v>3442</v>
      </c>
      <c r="W771">
        <v>124</v>
      </c>
      <c r="X771">
        <v>1071</v>
      </c>
      <c r="Y771">
        <v>5</v>
      </c>
      <c r="Z771" t="s">
        <v>3481</v>
      </c>
      <c r="AA771" t="s">
        <v>3917</v>
      </c>
      <c r="AB771" t="s">
        <v>7237</v>
      </c>
      <c r="AC771">
        <v>14</v>
      </c>
    </row>
    <row r="772" spans="1:29" x14ac:dyDescent="0.25">
      <c r="A772" t="s">
        <v>41</v>
      </c>
      <c r="B772">
        <v>2025062</v>
      </c>
      <c r="C772" t="s">
        <v>86</v>
      </c>
      <c r="D772">
        <v>7</v>
      </c>
      <c r="E772" t="s">
        <v>94</v>
      </c>
      <c r="F772">
        <v>1000</v>
      </c>
      <c r="G772" t="s">
        <v>100</v>
      </c>
      <c r="H772" t="s">
        <v>159</v>
      </c>
      <c r="I772" t="s">
        <v>446</v>
      </c>
      <c r="J772" t="s">
        <v>452</v>
      </c>
      <c r="K772">
        <v>13.02</v>
      </c>
      <c r="L772">
        <v>33.340000000000003</v>
      </c>
      <c r="M772" t="s">
        <v>536</v>
      </c>
      <c r="Q772">
        <v>4</v>
      </c>
      <c r="R772">
        <v>4</v>
      </c>
      <c r="S772" t="s">
        <v>1615</v>
      </c>
      <c r="T772" t="s">
        <v>2802</v>
      </c>
      <c r="U772" t="s">
        <v>3403</v>
      </c>
      <c r="V772" t="s">
        <v>3444</v>
      </c>
      <c r="W772">
        <v>126</v>
      </c>
      <c r="X772">
        <v>1198</v>
      </c>
      <c r="Y772">
        <v>6</v>
      </c>
      <c r="Z772" t="s">
        <v>3482</v>
      </c>
      <c r="AA772" t="s">
        <v>4234</v>
      </c>
      <c r="AB772" t="s">
        <v>7000</v>
      </c>
      <c r="AC772">
        <v>2.1</v>
      </c>
    </row>
    <row r="773" spans="1:29" x14ac:dyDescent="0.25">
      <c r="A773" t="s">
        <v>41</v>
      </c>
      <c r="B773">
        <v>2025062</v>
      </c>
      <c r="C773" t="s">
        <v>86</v>
      </c>
      <c r="D773">
        <v>7</v>
      </c>
      <c r="E773" t="s">
        <v>94</v>
      </c>
      <c r="F773">
        <v>1000</v>
      </c>
      <c r="G773" t="s">
        <v>100</v>
      </c>
      <c r="H773" t="s">
        <v>159</v>
      </c>
      <c r="I773" t="s">
        <v>446</v>
      </c>
      <c r="J773" t="s">
        <v>452</v>
      </c>
      <c r="K773">
        <v>13.02</v>
      </c>
      <c r="L773">
        <v>33.340000000000003</v>
      </c>
      <c r="M773" t="s">
        <v>536</v>
      </c>
      <c r="Q773">
        <v>5</v>
      </c>
      <c r="R773">
        <v>2</v>
      </c>
      <c r="S773" t="s">
        <v>1616</v>
      </c>
      <c r="T773" t="s">
        <v>2803</v>
      </c>
      <c r="U773" t="s">
        <v>3401</v>
      </c>
      <c r="V773" t="s">
        <v>3448</v>
      </c>
      <c r="W773">
        <v>129</v>
      </c>
      <c r="X773">
        <v>1112</v>
      </c>
      <c r="Y773">
        <v>8</v>
      </c>
      <c r="Z773" t="s">
        <v>3524</v>
      </c>
      <c r="AA773" t="s">
        <v>4235</v>
      </c>
      <c r="AB773" t="s">
        <v>7238</v>
      </c>
      <c r="AC773">
        <v>13</v>
      </c>
    </row>
    <row r="774" spans="1:29" x14ac:dyDescent="0.25">
      <c r="A774" t="s">
        <v>41</v>
      </c>
      <c r="B774">
        <v>2025062</v>
      </c>
      <c r="C774" t="s">
        <v>86</v>
      </c>
      <c r="D774">
        <v>7</v>
      </c>
      <c r="E774" t="s">
        <v>94</v>
      </c>
      <c r="F774">
        <v>1000</v>
      </c>
      <c r="G774" t="s">
        <v>100</v>
      </c>
      <c r="H774" t="s">
        <v>159</v>
      </c>
      <c r="I774" t="s">
        <v>446</v>
      </c>
      <c r="J774" t="s">
        <v>452</v>
      </c>
      <c r="K774">
        <v>13.02</v>
      </c>
      <c r="L774">
        <v>33.340000000000003</v>
      </c>
      <c r="M774" t="s">
        <v>536</v>
      </c>
      <c r="Q774">
        <v>6</v>
      </c>
      <c r="R774">
        <v>1</v>
      </c>
      <c r="S774" t="s">
        <v>1057</v>
      </c>
      <c r="T774" t="s">
        <v>2244</v>
      </c>
      <c r="U774" t="s">
        <v>3411</v>
      </c>
      <c r="V774" t="s">
        <v>3456</v>
      </c>
      <c r="W774">
        <v>135</v>
      </c>
      <c r="X774">
        <v>1195</v>
      </c>
      <c r="Y774">
        <v>2</v>
      </c>
      <c r="Z774" t="s">
        <v>3497</v>
      </c>
      <c r="AA774" t="s">
        <v>4236</v>
      </c>
      <c r="AB774" t="s">
        <v>7239</v>
      </c>
      <c r="AC774">
        <v>4.8</v>
      </c>
    </row>
    <row r="775" spans="1:29" x14ac:dyDescent="0.25">
      <c r="A775" t="s">
        <v>41</v>
      </c>
      <c r="B775">
        <v>2025062</v>
      </c>
      <c r="C775" t="s">
        <v>86</v>
      </c>
      <c r="D775">
        <v>7</v>
      </c>
      <c r="E775" t="s">
        <v>94</v>
      </c>
      <c r="F775">
        <v>1000</v>
      </c>
      <c r="G775" t="s">
        <v>100</v>
      </c>
      <c r="H775" t="s">
        <v>159</v>
      </c>
      <c r="I775" t="s">
        <v>446</v>
      </c>
      <c r="J775" t="s">
        <v>452</v>
      </c>
      <c r="K775">
        <v>13.02</v>
      </c>
      <c r="L775">
        <v>33.340000000000003</v>
      </c>
      <c r="M775" t="s">
        <v>536</v>
      </c>
      <c r="Q775">
        <v>7</v>
      </c>
      <c r="R775">
        <v>7</v>
      </c>
      <c r="S775" t="s">
        <v>1055</v>
      </c>
      <c r="T775" t="s">
        <v>2242</v>
      </c>
      <c r="U775" t="s">
        <v>3407</v>
      </c>
      <c r="V775" t="s">
        <v>3459</v>
      </c>
      <c r="W775">
        <v>123</v>
      </c>
      <c r="X775">
        <v>1044</v>
      </c>
      <c r="Y775">
        <v>7</v>
      </c>
      <c r="Z775" t="s">
        <v>3508</v>
      </c>
      <c r="AA775" t="s">
        <v>3686</v>
      </c>
      <c r="AB775" t="s">
        <v>7240</v>
      </c>
      <c r="AC775">
        <v>8.8000000000000007</v>
      </c>
    </row>
    <row r="776" spans="1:29" x14ac:dyDescent="0.25">
      <c r="A776" t="s">
        <v>41</v>
      </c>
      <c r="B776">
        <v>2025062</v>
      </c>
      <c r="C776" t="s">
        <v>86</v>
      </c>
      <c r="D776">
        <v>7</v>
      </c>
      <c r="E776" t="s">
        <v>94</v>
      </c>
      <c r="F776">
        <v>1000</v>
      </c>
      <c r="G776" t="s">
        <v>100</v>
      </c>
      <c r="H776" t="s">
        <v>159</v>
      </c>
      <c r="I776" t="s">
        <v>446</v>
      </c>
      <c r="J776" t="s">
        <v>452</v>
      </c>
      <c r="K776">
        <v>13.02</v>
      </c>
      <c r="L776">
        <v>33.340000000000003</v>
      </c>
      <c r="M776" t="s">
        <v>536</v>
      </c>
      <c r="Q776">
        <v>8</v>
      </c>
      <c r="R776">
        <v>8</v>
      </c>
      <c r="S776" t="s">
        <v>1617</v>
      </c>
      <c r="T776" t="s">
        <v>2804</v>
      </c>
      <c r="U776" t="s">
        <v>3402</v>
      </c>
      <c r="V776" t="s">
        <v>3458</v>
      </c>
      <c r="W776">
        <v>115</v>
      </c>
      <c r="X776">
        <v>1246</v>
      </c>
      <c r="Y776">
        <v>4</v>
      </c>
      <c r="Z776" t="s">
        <v>3519</v>
      </c>
      <c r="AA776" t="s">
        <v>4237</v>
      </c>
      <c r="AB776" t="s">
        <v>7241</v>
      </c>
      <c r="AC776">
        <v>28</v>
      </c>
    </row>
    <row r="777" spans="1:29" x14ac:dyDescent="0.25">
      <c r="A777" t="s">
        <v>41</v>
      </c>
      <c r="B777">
        <v>2025063</v>
      </c>
      <c r="C777" t="s">
        <v>86</v>
      </c>
      <c r="D777">
        <v>8</v>
      </c>
      <c r="E777" t="s">
        <v>91</v>
      </c>
      <c r="F777">
        <v>1400</v>
      </c>
      <c r="G777" t="s">
        <v>100</v>
      </c>
      <c r="H777" t="s">
        <v>160</v>
      </c>
      <c r="I777" t="s">
        <v>446</v>
      </c>
      <c r="J777" t="s">
        <v>452</v>
      </c>
      <c r="K777">
        <v>13.31</v>
      </c>
      <c r="L777">
        <v>35.68</v>
      </c>
      <c r="M777" t="s">
        <v>537</v>
      </c>
      <c r="N777" t="s">
        <v>823</v>
      </c>
      <c r="Q777">
        <v>1</v>
      </c>
      <c r="R777">
        <v>3</v>
      </c>
      <c r="S777" t="s">
        <v>1126</v>
      </c>
      <c r="T777" t="s">
        <v>2313</v>
      </c>
      <c r="U777" t="s">
        <v>3419</v>
      </c>
      <c r="V777" t="s">
        <v>3459</v>
      </c>
      <c r="W777">
        <v>129</v>
      </c>
      <c r="X777">
        <v>1167</v>
      </c>
      <c r="Y777">
        <v>6</v>
      </c>
      <c r="Z777" t="s">
        <v>3478</v>
      </c>
      <c r="AA777" t="s">
        <v>3898</v>
      </c>
      <c r="AB777" t="s">
        <v>823</v>
      </c>
      <c r="AC777">
        <v>22</v>
      </c>
    </row>
    <row r="778" spans="1:29" x14ac:dyDescent="0.25">
      <c r="A778" t="s">
        <v>41</v>
      </c>
      <c r="B778">
        <v>2025063</v>
      </c>
      <c r="C778" t="s">
        <v>86</v>
      </c>
      <c r="D778">
        <v>8</v>
      </c>
      <c r="E778" t="s">
        <v>91</v>
      </c>
      <c r="F778">
        <v>1400</v>
      </c>
      <c r="G778" t="s">
        <v>100</v>
      </c>
      <c r="H778" t="s">
        <v>160</v>
      </c>
      <c r="I778" t="s">
        <v>446</v>
      </c>
      <c r="J778" t="s">
        <v>452</v>
      </c>
      <c r="K778">
        <v>13.31</v>
      </c>
      <c r="L778">
        <v>35.68</v>
      </c>
      <c r="M778" t="s">
        <v>537</v>
      </c>
      <c r="N778" t="s">
        <v>823</v>
      </c>
      <c r="Q778">
        <v>2</v>
      </c>
      <c r="R778">
        <v>5</v>
      </c>
      <c r="S778" t="s">
        <v>1431</v>
      </c>
      <c r="T778" t="s">
        <v>2618</v>
      </c>
      <c r="U778" t="s">
        <v>3411</v>
      </c>
      <c r="V778" t="s">
        <v>3458</v>
      </c>
      <c r="W778">
        <v>125</v>
      </c>
      <c r="X778">
        <v>1069</v>
      </c>
      <c r="Y778">
        <v>4</v>
      </c>
      <c r="Z778" t="s">
        <v>3518</v>
      </c>
      <c r="AA778" t="s">
        <v>4238</v>
      </c>
      <c r="AB778" t="s">
        <v>7179</v>
      </c>
      <c r="AC778">
        <v>2.8</v>
      </c>
    </row>
    <row r="779" spans="1:29" x14ac:dyDescent="0.25">
      <c r="A779" t="s">
        <v>41</v>
      </c>
      <c r="B779">
        <v>2025063</v>
      </c>
      <c r="C779" t="s">
        <v>86</v>
      </c>
      <c r="D779">
        <v>8</v>
      </c>
      <c r="E779" t="s">
        <v>91</v>
      </c>
      <c r="F779">
        <v>1400</v>
      </c>
      <c r="G779" t="s">
        <v>100</v>
      </c>
      <c r="H779" t="s">
        <v>160</v>
      </c>
      <c r="I779" t="s">
        <v>446</v>
      </c>
      <c r="J779" t="s">
        <v>452</v>
      </c>
      <c r="K779">
        <v>13.31</v>
      </c>
      <c r="L779">
        <v>35.68</v>
      </c>
      <c r="M779" t="s">
        <v>537</v>
      </c>
      <c r="N779" t="s">
        <v>823</v>
      </c>
      <c r="Q779">
        <v>3</v>
      </c>
      <c r="R779">
        <v>1</v>
      </c>
      <c r="S779" t="s">
        <v>1618</v>
      </c>
      <c r="T779" t="s">
        <v>2805</v>
      </c>
      <c r="U779" t="s">
        <v>3406</v>
      </c>
      <c r="V779" t="s">
        <v>3451</v>
      </c>
      <c r="W779">
        <v>134</v>
      </c>
      <c r="X779">
        <v>1149</v>
      </c>
      <c r="Y779">
        <v>5</v>
      </c>
      <c r="Z779" t="s">
        <v>3489</v>
      </c>
      <c r="AA779" t="s">
        <v>4239</v>
      </c>
      <c r="AB779" t="s">
        <v>807</v>
      </c>
      <c r="AC779">
        <v>3.3</v>
      </c>
    </row>
    <row r="780" spans="1:29" x14ac:dyDescent="0.25">
      <c r="A780" t="s">
        <v>41</v>
      </c>
      <c r="B780">
        <v>2025063</v>
      </c>
      <c r="C780" t="s">
        <v>86</v>
      </c>
      <c r="D780">
        <v>8</v>
      </c>
      <c r="E780" t="s">
        <v>91</v>
      </c>
      <c r="F780">
        <v>1400</v>
      </c>
      <c r="G780" t="s">
        <v>100</v>
      </c>
      <c r="H780" t="s">
        <v>160</v>
      </c>
      <c r="I780" t="s">
        <v>446</v>
      </c>
      <c r="J780" t="s">
        <v>452</v>
      </c>
      <c r="K780">
        <v>13.31</v>
      </c>
      <c r="L780">
        <v>35.68</v>
      </c>
      <c r="M780" t="s">
        <v>537</v>
      </c>
      <c r="N780" t="s">
        <v>823</v>
      </c>
      <c r="Q780">
        <v>4</v>
      </c>
      <c r="R780">
        <v>6</v>
      </c>
      <c r="S780" t="s">
        <v>1120</v>
      </c>
      <c r="T780" t="s">
        <v>2307</v>
      </c>
      <c r="U780" t="s">
        <v>3412</v>
      </c>
      <c r="V780" t="s">
        <v>3449</v>
      </c>
      <c r="W780">
        <v>124</v>
      </c>
      <c r="X780">
        <v>1194</v>
      </c>
      <c r="Y780">
        <v>9</v>
      </c>
      <c r="Z780" t="s">
        <v>3480</v>
      </c>
      <c r="AA780" t="s">
        <v>4240</v>
      </c>
      <c r="AB780" t="s">
        <v>7242</v>
      </c>
      <c r="AC780">
        <v>8.6999999999999993</v>
      </c>
    </row>
    <row r="781" spans="1:29" x14ac:dyDescent="0.25">
      <c r="A781" t="s">
        <v>41</v>
      </c>
      <c r="B781">
        <v>2025063</v>
      </c>
      <c r="C781" t="s">
        <v>86</v>
      </c>
      <c r="D781">
        <v>8</v>
      </c>
      <c r="E781" t="s">
        <v>91</v>
      </c>
      <c r="F781">
        <v>1400</v>
      </c>
      <c r="G781" t="s">
        <v>100</v>
      </c>
      <c r="H781" t="s">
        <v>160</v>
      </c>
      <c r="I781" t="s">
        <v>446</v>
      </c>
      <c r="J781" t="s">
        <v>452</v>
      </c>
      <c r="K781">
        <v>13.31</v>
      </c>
      <c r="L781">
        <v>35.68</v>
      </c>
      <c r="M781" t="s">
        <v>537</v>
      </c>
      <c r="N781" t="s">
        <v>823</v>
      </c>
      <c r="Q781">
        <v>5</v>
      </c>
      <c r="R781">
        <v>10</v>
      </c>
      <c r="S781" t="s">
        <v>1619</v>
      </c>
      <c r="T781" t="s">
        <v>2806</v>
      </c>
      <c r="U781" t="s">
        <v>3415</v>
      </c>
      <c r="V781" t="s">
        <v>3461</v>
      </c>
      <c r="W781">
        <v>120</v>
      </c>
      <c r="X781">
        <v>1190</v>
      </c>
      <c r="Y781">
        <v>7</v>
      </c>
      <c r="Z781" t="s">
        <v>3506</v>
      </c>
      <c r="AA781" t="s">
        <v>4241</v>
      </c>
      <c r="AB781" t="s">
        <v>846</v>
      </c>
      <c r="AC781">
        <v>6.9</v>
      </c>
    </row>
    <row r="782" spans="1:29" x14ac:dyDescent="0.25">
      <c r="A782" t="s">
        <v>41</v>
      </c>
      <c r="B782">
        <v>2025063</v>
      </c>
      <c r="C782" t="s">
        <v>86</v>
      </c>
      <c r="D782">
        <v>8</v>
      </c>
      <c r="E782" t="s">
        <v>91</v>
      </c>
      <c r="F782">
        <v>1400</v>
      </c>
      <c r="G782" t="s">
        <v>100</v>
      </c>
      <c r="H782" t="s">
        <v>160</v>
      </c>
      <c r="I782" t="s">
        <v>446</v>
      </c>
      <c r="J782" t="s">
        <v>452</v>
      </c>
      <c r="K782">
        <v>13.31</v>
      </c>
      <c r="L782">
        <v>35.68</v>
      </c>
      <c r="M782" t="s">
        <v>537</v>
      </c>
      <c r="N782" t="s">
        <v>823</v>
      </c>
      <c r="Q782">
        <v>6</v>
      </c>
      <c r="R782">
        <v>4</v>
      </c>
      <c r="S782" t="s">
        <v>1620</v>
      </c>
      <c r="T782" t="s">
        <v>2807</v>
      </c>
      <c r="U782" t="s">
        <v>3413</v>
      </c>
      <c r="V782" t="s">
        <v>3456</v>
      </c>
      <c r="W782">
        <v>124</v>
      </c>
      <c r="X782">
        <v>1202</v>
      </c>
      <c r="Y782">
        <v>2</v>
      </c>
      <c r="Z782" t="s">
        <v>3482</v>
      </c>
      <c r="AA782" t="s">
        <v>4242</v>
      </c>
      <c r="AB782" t="s">
        <v>7243</v>
      </c>
      <c r="AC782">
        <v>12</v>
      </c>
    </row>
    <row r="783" spans="1:29" x14ac:dyDescent="0.25">
      <c r="A783" t="s">
        <v>41</v>
      </c>
      <c r="B783">
        <v>2025063</v>
      </c>
      <c r="C783" t="s">
        <v>86</v>
      </c>
      <c r="D783">
        <v>8</v>
      </c>
      <c r="E783" t="s">
        <v>91</v>
      </c>
      <c r="F783">
        <v>1400</v>
      </c>
      <c r="G783" t="s">
        <v>100</v>
      </c>
      <c r="H783" t="s">
        <v>160</v>
      </c>
      <c r="I783" t="s">
        <v>446</v>
      </c>
      <c r="J783" t="s">
        <v>452</v>
      </c>
      <c r="K783">
        <v>13.31</v>
      </c>
      <c r="L783">
        <v>35.68</v>
      </c>
      <c r="M783" t="s">
        <v>537</v>
      </c>
      <c r="N783" t="s">
        <v>823</v>
      </c>
      <c r="Q783">
        <v>7</v>
      </c>
      <c r="R783">
        <v>8</v>
      </c>
      <c r="S783" t="s">
        <v>1123</v>
      </c>
      <c r="T783" t="s">
        <v>2310</v>
      </c>
      <c r="U783" t="s">
        <v>3409</v>
      </c>
      <c r="V783" t="s">
        <v>3444</v>
      </c>
      <c r="W783">
        <v>121</v>
      </c>
      <c r="X783">
        <v>1188</v>
      </c>
      <c r="Y783">
        <v>10</v>
      </c>
      <c r="Z783" t="s">
        <v>3514</v>
      </c>
      <c r="AA783" t="s">
        <v>4243</v>
      </c>
      <c r="AB783" t="s">
        <v>6871</v>
      </c>
      <c r="AC783">
        <v>11</v>
      </c>
    </row>
    <row r="784" spans="1:29" x14ac:dyDescent="0.25">
      <c r="A784" t="s">
        <v>41</v>
      </c>
      <c r="B784">
        <v>2025063</v>
      </c>
      <c r="C784" t="s">
        <v>86</v>
      </c>
      <c r="D784">
        <v>8</v>
      </c>
      <c r="E784" t="s">
        <v>91</v>
      </c>
      <c r="F784">
        <v>1400</v>
      </c>
      <c r="G784" t="s">
        <v>100</v>
      </c>
      <c r="H784" t="s">
        <v>160</v>
      </c>
      <c r="I784" t="s">
        <v>446</v>
      </c>
      <c r="J784" t="s">
        <v>452</v>
      </c>
      <c r="K784">
        <v>13.31</v>
      </c>
      <c r="L784">
        <v>35.68</v>
      </c>
      <c r="M784" t="s">
        <v>537</v>
      </c>
      <c r="N784" t="s">
        <v>823</v>
      </c>
      <c r="Q784">
        <v>8</v>
      </c>
      <c r="R784">
        <v>2</v>
      </c>
      <c r="S784" t="s">
        <v>1124</v>
      </c>
      <c r="T784" t="s">
        <v>2311</v>
      </c>
      <c r="U784" t="s">
        <v>3403</v>
      </c>
      <c r="V784" t="s">
        <v>3447</v>
      </c>
      <c r="W784">
        <v>133</v>
      </c>
      <c r="X784">
        <v>1032</v>
      </c>
      <c r="Y784">
        <v>8</v>
      </c>
      <c r="Z784" t="s">
        <v>3490</v>
      </c>
      <c r="AA784" t="s">
        <v>4244</v>
      </c>
      <c r="AB784" t="s">
        <v>7244</v>
      </c>
      <c r="AC784">
        <v>24</v>
      </c>
    </row>
    <row r="785" spans="1:29" x14ac:dyDescent="0.25">
      <c r="A785" t="s">
        <v>41</v>
      </c>
      <c r="B785">
        <v>2025063</v>
      </c>
      <c r="C785" t="s">
        <v>86</v>
      </c>
      <c r="D785">
        <v>8</v>
      </c>
      <c r="E785" t="s">
        <v>91</v>
      </c>
      <c r="F785">
        <v>1400</v>
      </c>
      <c r="G785" t="s">
        <v>100</v>
      </c>
      <c r="H785" t="s">
        <v>160</v>
      </c>
      <c r="I785" t="s">
        <v>446</v>
      </c>
      <c r="J785" t="s">
        <v>452</v>
      </c>
      <c r="K785">
        <v>13.31</v>
      </c>
      <c r="L785">
        <v>35.68</v>
      </c>
      <c r="M785" t="s">
        <v>537</v>
      </c>
      <c r="N785" t="s">
        <v>823</v>
      </c>
      <c r="Q785">
        <v>9</v>
      </c>
      <c r="R785">
        <v>9</v>
      </c>
      <c r="S785" t="s">
        <v>1621</v>
      </c>
      <c r="T785" t="s">
        <v>2808</v>
      </c>
      <c r="U785" t="s">
        <v>3416</v>
      </c>
      <c r="V785" t="s">
        <v>3440</v>
      </c>
      <c r="W785">
        <v>121</v>
      </c>
      <c r="X785">
        <v>1153</v>
      </c>
      <c r="Y785">
        <v>3</v>
      </c>
      <c r="Z785" t="s">
        <v>3485</v>
      </c>
      <c r="AA785" t="s">
        <v>4245</v>
      </c>
      <c r="AB785" t="s">
        <v>7245</v>
      </c>
      <c r="AC785">
        <v>31</v>
      </c>
    </row>
    <row r="786" spans="1:29" x14ac:dyDescent="0.25">
      <c r="A786" t="s">
        <v>41</v>
      </c>
      <c r="B786">
        <v>2025063</v>
      </c>
      <c r="C786" t="s">
        <v>86</v>
      </c>
      <c r="D786">
        <v>8</v>
      </c>
      <c r="E786" t="s">
        <v>91</v>
      </c>
      <c r="F786">
        <v>1400</v>
      </c>
      <c r="G786" t="s">
        <v>100</v>
      </c>
      <c r="H786" t="s">
        <v>160</v>
      </c>
      <c r="I786" t="s">
        <v>446</v>
      </c>
      <c r="J786" t="s">
        <v>452</v>
      </c>
      <c r="K786">
        <v>13.31</v>
      </c>
      <c r="L786">
        <v>35.68</v>
      </c>
      <c r="M786" t="s">
        <v>537</v>
      </c>
      <c r="N786" t="s">
        <v>823</v>
      </c>
      <c r="Q786">
        <v>10</v>
      </c>
      <c r="R786">
        <v>7</v>
      </c>
      <c r="S786" t="s">
        <v>1127</v>
      </c>
      <c r="T786" t="s">
        <v>2314</v>
      </c>
      <c r="U786" t="s">
        <v>3408</v>
      </c>
      <c r="V786" t="s">
        <v>3458</v>
      </c>
      <c r="W786">
        <v>123</v>
      </c>
      <c r="X786">
        <v>1105</v>
      </c>
      <c r="Y786">
        <v>1</v>
      </c>
      <c r="Z786" t="s">
        <v>3502</v>
      </c>
      <c r="AA786" t="s">
        <v>4246</v>
      </c>
      <c r="AB786" t="s">
        <v>7017</v>
      </c>
      <c r="AC786">
        <v>130</v>
      </c>
    </row>
    <row r="787" spans="1:29" x14ac:dyDescent="0.25">
      <c r="A787" t="s">
        <v>41</v>
      </c>
      <c r="B787">
        <v>2025064</v>
      </c>
      <c r="C787" t="s">
        <v>86</v>
      </c>
      <c r="D787">
        <v>9</v>
      </c>
      <c r="E787" t="s">
        <v>92</v>
      </c>
      <c r="F787">
        <v>1200</v>
      </c>
      <c r="G787" t="s">
        <v>100</v>
      </c>
      <c r="H787" t="s">
        <v>161</v>
      </c>
      <c r="I787" t="s">
        <v>446</v>
      </c>
      <c r="J787" t="s">
        <v>452</v>
      </c>
      <c r="K787">
        <v>23.58</v>
      </c>
      <c r="L787">
        <v>46.09</v>
      </c>
      <c r="M787" t="s">
        <v>538</v>
      </c>
      <c r="Q787">
        <v>1</v>
      </c>
      <c r="R787">
        <v>14</v>
      </c>
      <c r="S787" t="s">
        <v>1622</v>
      </c>
      <c r="T787" t="s">
        <v>2809</v>
      </c>
      <c r="U787" t="s">
        <v>3409</v>
      </c>
      <c r="V787" t="s">
        <v>3448</v>
      </c>
      <c r="W787">
        <v>117</v>
      </c>
      <c r="X787">
        <v>1123</v>
      </c>
      <c r="Y787">
        <v>14</v>
      </c>
      <c r="Z787" t="s">
        <v>3478</v>
      </c>
      <c r="AA787" t="s">
        <v>3857</v>
      </c>
      <c r="AB787" t="s">
        <v>538</v>
      </c>
      <c r="AC787">
        <v>31</v>
      </c>
    </row>
    <row r="788" spans="1:29" x14ac:dyDescent="0.25">
      <c r="A788" t="s">
        <v>41</v>
      </c>
      <c r="B788">
        <v>2025064</v>
      </c>
      <c r="C788" t="s">
        <v>86</v>
      </c>
      <c r="D788">
        <v>9</v>
      </c>
      <c r="E788" t="s">
        <v>92</v>
      </c>
      <c r="F788">
        <v>1200</v>
      </c>
      <c r="G788" t="s">
        <v>100</v>
      </c>
      <c r="H788" t="s">
        <v>161</v>
      </c>
      <c r="I788" t="s">
        <v>446</v>
      </c>
      <c r="J788" t="s">
        <v>452</v>
      </c>
      <c r="K788">
        <v>23.58</v>
      </c>
      <c r="L788">
        <v>46.09</v>
      </c>
      <c r="M788" t="s">
        <v>538</v>
      </c>
      <c r="Q788">
        <v>2</v>
      </c>
      <c r="R788">
        <v>5</v>
      </c>
      <c r="S788" t="s">
        <v>1341</v>
      </c>
      <c r="T788" t="s">
        <v>2528</v>
      </c>
      <c r="U788" t="s">
        <v>3419</v>
      </c>
      <c r="V788" t="s">
        <v>3458</v>
      </c>
      <c r="W788">
        <v>120</v>
      </c>
      <c r="X788">
        <v>1127</v>
      </c>
      <c r="Y788">
        <v>2</v>
      </c>
      <c r="Z788" t="s">
        <v>3554</v>
      </c>
      <c r="AA788" t="s">
        <v>4247</v>
      </c>
      <c r="AB788" t="s">
        <v>538</v>
      </c>
      <c r="AC788">
        <v>3.6</v>
      </c>
    </row>
    <row r="789" spans="1:29" x14ac:dyDescent="0.25">
      <c r="A789" t="s">
        <v>41</v>
      </c>
      <c r="B789">
        <v>2025064</v>
      </c>
      <c r="C789" t="s">
        <v>86</v>
      </c>
      <c r="D789">
        <v>9</v>
      </c>
      <c r="E789" t="s">
        <v>92</v>
      </c>
      <c r="F789">
        <v>1200</v>
      </c>
      <c r="G789" t="s">
        <v>100</v>
      </c>
      <c r="H789" t="s">
        <v>161</v>
      </c>
      <c r="I789" t="s">
        <v>446</v>
      </c>
      <c r="J789" t="s">
        <v>452</v>
      </c>
      <c r="K789">
        <v>23.58</v>
      </c>
      <c r="L789">
        <v>46.09</v>
      </c>
      <c r="M789" t="s">
        <v>538</v>
      </c>
      <c r="Q789">
        <v>3</v>
      </c>
      <c r="R789">
        <v>2</v>
      </c>
      <c r="S789" t="s">
        <v>1623</v>
      </c>
      <c r="T789" t="s">
        <v>2810</v>
      </c>
      <c r="U789" t="s">
        <v>3398</v>
      </c>
      <c r="V789" t="s">
        <v>3440</v>
      </c>
      <c r="W789">
        <v>126</v>
      </c>
      <c r="X789">
        <v>1109</v>
      </c>
      <c r="Y789">
        <v>4</v>
      </c>
      <c r="Z789" t="s">
        <v>3529</v>
      </c>
      <c r="AA789" t="s">
        <v>3890</v>
      </c>
      <c r="AB789" t="s">
        <v>7008</v>
      </c>
      <c r="AC789">
        <v>12</v>
      </c>
    </row>
    <row r="790" spans="1:29" x14ac:dyDescent="0.25">
      <c r="A790" t="s">
        <v>41</v>
      </c>
      <c r="B790">
        <v>2025064</v>
      </c>
      <c r="C790" t="s">
        <v>86</v>
      </c>
      <c r="D790">
        <v>9</v>
      </c>
      <c r="E790" t="s">
        <v>92</v>
      </c>
      <c r="F790">
        <v>1200</v>
      </c>
      <c r="G790" t="s">
        <v>100</v>
      </c>
      <c r="H790" t="s">
        <v>161</v>
      </c>
      <c r="I790" t="s">
        <v>446</v>
      </c>
      <c r="J790" t="s">
        <v>452</v>
      </c>
      <c r="K790">
        <v>23.58</v>
      </c>
      <c r="L790">
        <v>46.09</v>
      </c>
      <c r="M790" t="s">
        <v>538</v>
      </c>
      <c r="Q790">
        <v>4</v>
      </c>
      <c r="R790">
        <v>1</v>
      </c>
      <c r="S790" t="s">
        <v>1624</v>
      </c>
      <c r="T790" t="s">
        <v>2811</v>
      </c>
      <c r="U790" t="s">
        <v>3403</v>
      </c>
      <c r="V790" t="s">
        <v>3446</v>
      </c>
      <c r="W790">
        <v>133</v>
      </c>
      <c r="X790">
        <v>1301</v>
      </c>
      <c r="Y790">
        <v>12</v>
      </c>
      <c r="Z790" t="s">
        <v>3479</v>
      </c>
      <c r="AA790" t="s">
        <v>4248</v>
      </c>
      <c r="AB790" t="s">
        <v>531</v>
      </c>
      <c r="AC790">
        <v>16</v>
      </c>
    </row>
    <row r="791" spans="1:29" x14ac:dyDescent="0.25">
      <c r="A791" t="s">
        <v>41</v>
      </c>
      <c r="B791">
        <v>2025064</v>
      </c>
      <c r="C791" t="s">
        <v>86</v>
      </c>
      <c r="D791">
        <v>9</v>
      </c>
      <c r="E791" t="s">
        <v>92</v>
      </c>
      <c r="F791">
        <v>1200</v>
      </c>
      <c r="G791" t="s">
        <v>100</v>
      </c>
      <c r="H791" t="s">
        <v>161</v>
      </c>
      <c r="I791" t="s">
        <v>446</v>
      </c>
      <c r="J791" t="s">
        <v>452</v>
      </c>
      <c r="K791">
        <v>23.58</v>
      </c>
      <c r="L791">
        <v>46.09</v>
      </c>
      <c r="M791" t="s">
        <v>538</v>
      </c>
      <c r="Q791">
        <v>5</v>
      </c>
      <c r="R791">
        <v>9</v>
      </c>
      <c r="S791" t="s">
        <v>1131</v>
      </c>
      <c r="T791" t="s">
        <v>2318</v>
      </c>
      <c r="U791" t="s">
        <v>3416</v>
      </c>
      <c r="V791" t="s">
        <v>3443</v>
      </c>
      <c r="W791">
        <v>120</v>
      </c>
      <c r="X791">
        <v>1089</v>
      </c>
      <c r="Y791">
        <v>13</v>
      </c>
      <c r="Z791" t="s">
        <v>3489</v>
      </c>
      <c r="AA791" t="s">
        <v>3795</v>
      </c>
      <c r="AB791" t="s">
        <v>7246</v>
      </c>
      <c r="AC791">
        <v>2.4</v>
      </c>
    </row>
    <row r="792" spans="1:29" x14ac:dyDescent="0.25">
      <c r="A792" t="s">
        <v>41</v>
      </c>
      <c r="B792">
        <v>2025064</v>
      </c>
      <c r="C792" t="s">
        <v>86</v>
      </c>
      <c r="D792">
        <v>9</v>
      </c>
      <c r="E792" t="s">
        <v>92</v>
      </c>
      <c r="F792">
        <v>1200</v>
      </c>
      <c r="G792" t="s">
        <v>100</v>
      </c>
      <c r="H792" t="s">
        <v>161</v>
      </c>
      <c r="I792" t="s">
        <v>446</v>
      </c>
      <c r="J792" t="s">
        <v>452</v>
      </c>
      <c r="K792">
        <v>23.58</v>
      </c>
      <c r="L792">
        <v>46.09</v>
      </c>
      <c r="M792" t="s">
        <v>538</v>
      </c>
      <c r="Q792">
        <v>6</v>
      </c>
      <c r="R792">
        <v>7</v>
      </c>
      <c r="S792" t="s">
        <v>1319</v>
      </c>
      <c r="T792" t="s">
        <v>2506</v>
      </c>
      <c r="U792" t="s">
        <v>3414</v>
      </c>
      <c r="V792" t="s">
        <v>3445</v>
      </c>
      <c r="W792">
        <v>122</v>
      </c>
      <c r="X792">
        <v>1095</v>
      </c>
      <c r="Y792">
        <v>3</v>
      </c>
      <c r="Z792" t="s">
        <v>3482</v>
      </c>
      <c r="AA792" t="s">
        <v>3672</v>
      </c>
      <c r="AB792" t="s">
        <v>6879</v>
      </c>
      <c r="AC792">
        <v>51</v>
      </c>
    </row>
    <row r="793" spans="1:29" x14ac:dyDescent="0.25">
      <c r="A793" t="s">
        <v>41</v>
      </c>
      <c r="B793">
        <v>2025064</v>
      </c>
      <c r="C793" t="s">
        <v>86</v>
      </c>
      <c r="D793">
        <v>9</v>
      </c>
      <c r="E793" t="s">
        <v>92</v>
      </c>
      <c r="F793">
        <v>1200</v>
      </c>
      <c r="G793" t="s">
        <v>100</v>
      </c>
      <c r="H793" t="s">
        <v>161</v>
      </c>
      <c r="I793" t="s">
        <v>446</v>
      </c>
      <c r="J793" t="s">
        <v>452</v>
      </c>
      <c r="K793">
        <v>23.58</v>
      </c>
      <c r="L793">
        <v>46.09</v>
      </c>
      <c r="M793" t="s">
        <v>538</v>
      </c>
      <c r="Q793">
        <v>7</v>
      </c>
      <c r="R793">
        <v>10</v>
      </c>
      <c r="S793" t="s">
        <v>1625</v>
      </c>
      <c r="T793" t="s">
        <v>2812</v>
      </c>
      <c r="U793" t="s">
        <v>3400</v>
      </c>
      <c r="V793" t="s">
        <v>3460</v>
      </c>
      <c r="W793">
        <v>122</v>
      </c>
      <c r="X793">
        <v>1053</v>
      </c>
      <c r="Y793">
        <v>1</v>
      </c>
      <c r="Z793" t="s">
        <v>3483</v>
      </c>
      <c r="AA793" t="s">
        <v>4249</v>
      </c>
      <c r="AB793" t="s">
        <v>7247</v>
      </c>
      <c r="AC793">
        <v>7.1</v>
      </c>
    </row>
    <row r="794" spans="1:29" x14ac:dyDescent="0.25">
      <c r="A794" t="s">
        <v>41</v>
      </c>
      <c r="B794">
        <v>2025064</v>
      </c>
      <c r="C794" t="s">
        <v>86</v>
      </c>
      <c r="D794">
        <v>9</v>
      </c>
      <c r="E794" t="s">
        <v>92</v>
      </c>
      <c r="F794">
        <v>1200</v>
      </c>
      <c r="G794" t="s">
        <v>100</v>
      </c>
      <c r="H794" t="s">
        <v>161</v>
      </c>
      <c r="I794" t="s">
        <v>446</v>
      </c>
      <c r="J794" t="s">
        <v>452</v>
      </c>
      <c r="K794">
        <v>23.58</v>
      </c>
      <c r="L794">
        <v>46.09</v>
      </c>
      <c r="M794" t="s">
        <v>538</v>
      </c>
      <c r="R794">
        <v>4</v>
      </c>
      <c r="S794" t="s">
        <v>1626</v>
      </c>
      <c r="T794" t="s">
        <v>2813</v>
      </c>
      <c r="U794" t="s">
        <v>3412</v>
      </c>
      <c r="V794" t="s">
        <v>3447</v>
      </c>
      <c r="W794">
        <v>123</v>
      </c>
      <c r="X794">
        <v>1101</v>
      </c>
      <c r="Y794">
        <v>10</v>
      </c>
      <c r="Z794" t="s">
        <v>3496</v>
      </c>
      <c r="AA794" t="s">
        <v>4103</v>
      </c>
      <c r="AB794" t="s">
        <v>6995</v>
      </c>
      <c r="AC794">
        <v>20</v>
      </c>
    </row>
    <row r="795" spans="1:29" x14ac:dyDescent="0.25">
      <c r="A795" t="s">
        <v>41</v>
      </c>
      <c r="B795">
        <v>2025064</v>
      </c>
      <c r="C795" t="s">
        <v>86</v>
      </c>
      <c r="D795">
        <v>9</v>
      </c>
      <c r="E795" t="s">
        <v>92</v>
      </c>
      <c r="F795">
        <v>1200</v>
      </c>
      <c r="G795" t="s">
        <v>100</v>
      </c>
      <c r="H795" t="s">
        <v>161</v>
      </c>
      <c r="I795" t="s">
        <v>446</v>
      </c>
      <c r="J795" t="s">
        <v>452</v>
      </c>
      <c r="K795">
        <v>23.58</v>
      </c>
      <c r="L795">
        <v>46.09</v>
      </c>
      <c r="M795" t="s">
        <v>538</v>
      </c>
      <c r="R795">
        <v>6</v>
      </c>
      <c r="S795" t="s">
        <v>1627</v>
      </c>
      <c r="T795" t="s">
        <v>2814</v>
      </c>
      <c r="U795" t="s">
        <v>3402</v>
      </c>
      <c r="V795" t="s">
        <v>3450</v>
      </c>
      <c r="W795">
        <v>117</v>
      </c>
      <c r="X795">
        <v>1120</v>
      </c>
      <c r="Y795">
        <v>5</v>
      </c>
      <c r="Z795" t="s">
        <v>3496</v>
      </c>
      <c r="AA795" t="s">
        <v>4200</v>
      </c>
      <c r="AB795" t="s">
        <v>6995</v>
      </c>
      <c r="AC795">
        <v>50</v>
      </c>
    </row>
    <row r="796" spans="1:29" x14ac:dyDescent="0.25">
      <c r="A796" t="s">
        <v>41</v>
      </c>
      <c r="B796">
        <v>2025064</v>
      </c>
      <c r="C796" t="s">
        <v>86</v>
      </c>
      <c r="D796">
        <v>9</v>
      </c>
      <c r="E796" t="s">
        <v>92</v>
      </c>
      <c r="F796">
        <v>1200</v>
      </c>
      <c r="G796" t="s">
        <v>100</v>
      </c>
      <c r="H796" t="s">
        <v>161</v>
      </c>
      <c r="I796" t="s">
        <v>446</v>
      </c>
      <c r="J796" t="s">
        <v>452</v>
      </c>
      <c r="K796">
        <v>23.58</v>
      </c>
      <c r="L796">
        <v>46.09</v>
      </c>
      <c r="M796" t="s">
        <v>538</v>
      </c>
      <c r="Q796">
        <v>10</v>
      </c>
      <c r="R796">
        <v>12</v>
      </c>
      <c r="S796" t="s">
        <v>1628</v>
      </c>
      <c r="T796" t="s">
        <v>2815</v>
      </c>
      <c r="U796" t="s">
        <v>3397</v>
      </c>
      <c r="V796" t="s">
        <v>3459</v>
      </c>
      <c r="W796">
        <v>119</v>
      </c>
      <c r="X796">
        <v>1188</v>
      </c>
      <c r="Y796">
        <v>8</v>
      </c>
      <c r="Z796" t="s">
        <v>3484</v>
      </c>
      <c r="AA796" t="s">
        <v>4250</v>
      </c>
      <c r="AB796" t="s">
        <v>522</v>
      </c>
      <c r="AC796">
        <v>19</v>
      </c>
    </row>
    <row r="797" spans="1:29" x14ac:dyDescent="0.25">
      <c r="A797" t="s">
        <v>41</v>
      </c>
      <c r="B797">
        <v>2025064</v>
      </c>
      <c r="C797" t="s">
        <v>86</v>
      </c>
      <c r="D797">
        <v>9</v>
      </c>
      <c r="E797" t="s">
        <v>92</v>
      </c>
      <c r="F797">
        <v>1200</v>
      </c>
      <c r="G797" t="s">
        <v>100</v>
      </c>
      <c r="H797" t="s">
        <v>161</v>
      </c>
      <c r="I797" t="s">
        <v>446</v>
      </c>
      <c r="J797" t="s">
        <v>452</v>
      </c>
      <c r="K797">
        <v>23.58</v>
      </c>
      <c r="L797">
        <v>46.09</v>
      </c>
      <c r="M797" t="s">
        <v>538</v>
      </c>
      <c r="Q797">
        <v>11</v>
      </c>
      <c r="R797">
        <v>11</v>
      </c>
      <c r="S797" t="s">
        <v>1241</v>
      </c>
      <c r="T797" t="s">
        <v>2428</v>
      </c>
      <c r="U797" t="s">
        <v>3407</v>
      </c>
      <c r="V797" t="s">
        <v>3442</v>
      </c>
      <c r="W797">
        <v>119</v>
      </c>
      <c r="X797">
        <v>1085</v>
      </c>
      <c r="Y797">
        <v>9</v>
      </c>
      <c r="Z797" t="s">
        <v>3515</v>
      </c>
      <c r="AA797" t="s">
        <v>4251</v>
      </c>
      <c r="AB797" t="s">
        <v>723</v>
      </c>
      <c r="AC797">
        <v>51</v>
      </c>
    </row>
    <row r="798" spans="1:29" x14ac:dyDescent="0.25">
      <c r="A798" t="s">
        <v>41</v>
      </c>
      <c r="B798">
        <v>2025064</v>
      </c>
      <c r="C798" t="s">
        <v>86</v>
      </c>
      <c r="D798">
        <v>9</v>
      </c>
      <c r="E798" t="s">
        <v>92</v>
      </c>
      <c r="F798">
        <v>1200</v>
      </c>
      <c r="G798" t="s">
        <v>100</v>
      </c>
      <c r="H798" t="s">
        <v>161</v>
      </c>
      <c r="I798" t="s">
        <v>446</v>
      </c>
      <c r="J798" t="s">
        <v>452</v>
      </c>
      <c r="K798">
        <v>23.58</v>
      </c>
      <c r="L798">
        <v>46.09</v>
      </c>
      <c r="M798" t="s">
        <v>538</v>
      </c>
      <c r="Q798">
        <v>12</v>
      </c>
      <c r="R798">
        <v>8</v>
      </c>
      <c r="S798" t="s">
        <v>1136</v>
      </c>
      <c r="T798" t="s">
        <v>2323</v>
      </c>
      <c r="U798" t="s">
        <v>3405</v>
      </c>
      <c r="V798" t="s">
        <v>3457</v>
      </c>
      <c r="W798">
        <v>115</v>
      </c>
      <c r="X798">
        <v>1094</v>
      </c>
      <c r="Y798">
        <v>6</v>
      </c>
      <c r="Z798" t="s">
        <v>3492</v>
      </c>
      <c r="AA798" t="s">
        <v>3650</v>
      </c>
      <c r="AB798" t="s">
        <v>7248</v>
      </c>
      <c r="AC798">
        <v>33</v>
      </c>
    </row>
    <row r="799" spans="1:29" x14ac:dyDescent="0.25">
      <c r="A799" t="s">
        <v>41</v>
      </c>
      <c r="B799">
        <v>2025064</v>
      </c>
      <c r="C799" t="s">
        <v>86</v>
      </c>
      <c r="D799">
        <v>9</v>
      </c>
      <c r="E799" t="s">
        <v>92</v>
      </c>
      <c r="F799">
        <v>1200</v>
      </c>
      <c r="G799" t="s">
        <v>100</v>
      </c>
      <c r="H799" t="s">
        <v>161</v>
      </c>
      <c r="I799" t="s">
        <v>446</v>
      </c>
      <c r="J799" t="s">
        <v>452</v>
      </c>
      <c r="K799">
        <v>23.58</v>
      </c>
      <c r="L799">
        <v>46.09</v>
      </c>
      <c r="M799" t="s">
        <v>538</v>
      </c>
      <c r="Q799">
        <v>13</v>
      </c>
      <c r="R799">
        <v>3</v>
      </c>
      <c r="S799" t="s">
        <v>1629</v>
      </c>
      <c r="T799" t="s">
        <v>2816</v>
      </c>
      <c r="U799" t="s">
        <v>3413</v>
      </c>
      <c r="V799" t="s">
        <v>3456</v>
      </c>
      <c r="W799">
        <v>121</v>
      </c>
      <c r="X799">
        <v>1165</v>
      </c>
      <c r="Y799">
        <v>11</v>
      </c>
      <c r="Z799" t="s">
        <v>3500</v>
      </c>
      <c r="AA799" t="s">
        <v>4252</v>
      </c>
      <c r="AB799" t="s">
        <v>687</v>
      </c>
      <c r="AC799">
        <v>86</v>
      </c>
    </row>
    <row r="800" spans="1:29" x14ac:dyDescent="0.25">
      <c r="A800" t="s">
        <v>41</v>
      </c>
      <c r="B800">
        <v>2025064</v>
      </c>
      <c r="C800" t="s">
        <v>86</v>
      </c>
      <c r="D800">
        <v>9</v>
      </c>
      <c r="E800" t="s">
        <v>92</v>
      </c>
      <c r="F800">
        <v>1200</v>
      </c>
      <c r="G800" t="s">
        <v>100</v>
      </c>
      <c r="H800" t="s">
        <v>161</v>
      </c>
      <c r="I800" t="s">
        <v>446</v>
      </c>
      <c r="J800" t="s">
        <v>452</v>
      </c>
      <c r="K800">
        <v>23.58</v>
      </c>
      <c r="L800">
        <v>46.09</v>
      </c>
      <c r="M800" t="s">
        <v>538</v>
      </c>
      <c r="Q800">
        <v>14</v>
      </c>
      <c r="R800">
        <v>13</v>
      </c>
      <c r="S800" t="s">
        <v>1630</v>
      </c>
      <c r="T800" t="s">
        <v>2817</v>
      </c>
      <c r="U800" t="s">
        <v>3417</v>
      </c>
      <c r="V800" t="s">
        <v>3453</v>
      </c>
      <c r="W800">
        <v>117</v>
      </c>
      <c r="X800">
        <v>1150</v>
      </c>
      <c r="Y800">
        <v>7</v>
      </c>
      <c r="Z800" t="s">
        <v>3502</v>
      </c>
      <c r="AA800" t="s">
        <v>4253</v>
      </c>
      <c r="AB800" t="s">
        <v>7055</v>
      </c>
      <c r="AC800">
        <v>67</v>
      </c>
    </row>
    <row r="801" spans="1:29" x14ac:dyDescent="0.25">
      <c r="A801" t="s">
        <v>41</v>
      </c>
      <c r="B801">
        <v>2025065</v>
      </c>
      <c r="C801" t="s">
        <v>86</v>
      </c>
      <c r="D801">
        <v>10</v>
      </c>
      <c r="E801" t="s">
        <v>92</v>
      </c>
      <c r="F801">
        <v>1400</v>
      </c>
      <c r="G801" t="s">
        <v>100</v>
      </c>
      <c r="H801" t="s">
        <v>162</v>
      </c>
      <c r="I801" t="s">
        <v>446</v>
      </c>
      <c r="J801" t="s">
        <v>452</v>
      </c>
      <c r="K801">
        <v>13.32</v>
      </c>
      <c r="L801">
        <v>34.76</v>
      </c>
      <c r="M801" t="s">
        <v>539</v>
      </c>
      <c r="N801" t="s">
        <v>824</v>
      </c>
      <c r="Q801">
        <v>1</v>
      </c>
      <c r="R801">
        <v>12</v>
      </c>
      <c r="S801" t="s">
        <v>1291</v>
      </c>
      <c r="T801" t="s">
        <v>2478</v>
      </c>
      <c r="U801" t="s">
        <v>3415</v>
      </c>
      <c r="V801" t="s">
        <v>3460</v>
      </c>
      <c r="W801">
        <v>117</v>
      </c>
      <c r="X801">
        <v>1116</v>
      </c>
      <c r="Y801">
        <v>2</v>
      </c>
      <c r="Z801" t="s">
        <v>3478</v>
      </c>
      <c r="AA801" t="s">
        <v>3813</v>
      </c>
      <c r="AB801" t="s">
        <v>824</v>
      </c>
      <c r="AC801">
        <v>3.9</v>
      </c>
    </row>
    <row r="802" spans="1:29" x14ac:dyDescent="0.25">
      <c r="A802" t="s">
        <v>41</v>
      </c>
      <c r="B802">
        <v>2025065</v>
      </c>
      <c r="C802" t="s">
        <v>86</v>
      </c>
      <c r="D802">
        <v>10</v>
      </c>
      <c r="E802" t="s">
        <v>92</v>
      </c>
      <c r="F802">
        <v>1400</v>
      </c>
      <c r="G802" t="s">
        <v>100</v>
      </c>
      <c r="H802" t="s">
        <v>162</v>
      </c>
      <c r="I802" t="s">
        <v>446</v>
      </c>
      <c r="J802" t="s">
        <v>452</v>
      </c>
      <c r="K802">
        <v>13.32</v>
      </c>
      <c r="L802">
        <v>34.76</v>
      </c>
      <c r="M802" t="s">
        <v>539</v>
      </c>
      <c r="N802" t="s">
        <v>824</v>
      </c>
      <c r="Q802">
        <v>2</v>
      </c>
      <c r="R802">
        <v>5</v>
      </c>
      <c r="S802" t="s">
        <v>1631</v>
      </c>
      <c r="T802" t="s">
        <v>2818</v>
      </c>
      <c r="U802" t="s">
        <v>3404</v>
      </c>
      <c r="V802" t="s">
        <v>3454</v>
      </c>
      <c r="W802">
        <v>126</v>
      </c>
      <c r="X802">
        <v>1112</v>
      </c>
      <c r="Y802">
        <v>4</v>
      </c>
      <c r="Z802" t="s">
        <v>3505</v>
      </c>
      <c r="AA802" t="s">
        <v>4254</v>
      </c>
      <c r="AB802" t="s">
        <v>7181</v>
      </c>
      <c r="AC802">
        <v>10</v>
      </c>
    </row>
    <row r="803" spans="1:29" x14ac:dyDescent="0.25">
      <c r="A803" t="s">
        <v>41</v>
      </c>
      <c r="B803">
        <v>2025065</v>
      </c>
      <c r="C803" t="s">
        <v>86</v>
      </c>
      <c r="D803">
        <v>10</v>
      </c>
      <c r="E803" t="s">
        <v>92</v>
      </c>
      <c r="F803">
        <v>1400</v>
      </c>
      <c r="G803" t="s">
        <v>100</v>
      </c>
      <c r="H803" t="s">
        <v>162</v>
      </c>
      <c r="I803" t="s">
        <v>446</v>
      </c>
      <c r="J803" t="s">
        <v>452</v>
      </c>
      <c r="K803">
        <v>13.32</v>
      </c>
      <c r="L803">
        <v>34.76</v>
      </c>
      <c r="M803" t="s">
        <v>539</v>
      </c>
      <c r="N803" t="s">
        <v>824</v>
      </c>
      <c r="Q803">
        <v>3</v>
      </c>
      <c r="R803">
        <v>4</v>
      </c>
      <c r="S803" t="s">
        <v>1632</v>
      </c>
      <c r="T803" t="s">
        <v>2819</v>
      </c>
      <c r="U803" t="s">
        <v>3411</v>
      </c>
      <c r="V803" t="s">
        <v>3451</v>
      </c>
      <c r="W803">
        <v>128</v>
      </c>
      <c r="X803">
        <v>1114</v>
      </c>
      <c r="Y803">
        <v>8</v>
      </c>
      <c r="Z803" t="s">
        <v>3479</v>
      </c>
      <c r="AA803" t="s">
        <v>4255</v>
      </c>
      <c r="AB803" t="s">
        <v>7183</v>
      </c>
      <c r="AC803">
        <v>3.1</v>
      </c>
    </row>
    <row r="804" spans="1:29" x14ac:dyDescent="0.25">
      <c r="A804" t="s">
        <v>41</v>
      </c>
      <c r="B804">
        <v>2025065</v>
      </c>
      <c r="C804" t="s">
        <v>86</v>
      </c>
      <c r="D804">
        <v>10</v>
      </c>
      <c r="E804" t="s">
        <v>92</v>
      </c>
      <c r="F804">
        <v>1400</v>
      </c>
      <c r="G804" t="s">
        <v>100</v>
      </c>
      <c r="H804" t="s">
        <v>162</v>
      </c>
      <c r="I804" t="s">
        <v>446</v>
      </c>
      <c r="J804" t="s">
        <v>452</v>
      </c>
      <c r="K804">
        <v>13.32</v>
      </c>
      <c r="L804">
        <v>34.76</v>
      </c>
      <c r="M804" t="s">
        <v>539</v>
      </c>
      <c r="N804" t="s">
        <v>824</v>
      </c>
      <c r="Q804">
        <v>4</v>
      </c>
      <c r="R804">
        <v>3</v>
      </c>
      <c r="S804" t="s">
        <v>1154</v>
      </c>
      <c r="T804" t="s">
        <v>2341</v>
      </c>
      <c r="U804" t="s">
        <v>3410</v>
      </c>
      <c r="V804" t="s">
        <v>3457</v>
      </c>
      <c r="W804">
        <v>130</v>
      </c>
      <c r="X804">
        <v>1133</v>
      </c>
      <c r="Y804">
        <v>14</v>
      </c>
      <c r="Z804" t="s">
        <v>3506</v>
      </c>
      <c r="AA804" t="s">
        <v>3697</v>
      </c>
      <c r="AB804" t="s">
        <v>857</v>
      </c>
      <c r="AC804">
        <v>123</v>
      </c>
    </row>
    <row r="805" spans="1:29" x14ac:dyDescent="0.25">
      <c r="A805" t="s">
        <v>41</v>
      </c>
      <c r="B805">
        <v>2025065</v>
      </c>
      <c r="C805" t="s">
        <v>86</v>
      </c>
      <c r="D805">
        <v>10</v>
      </c>
      <c r="E805" t="s">
        <v>92</v>
      </c>
      <c r="F805">
        <v>1400</v>
      </c>
      <c r="G805" t="s">
        <v>100</v>
      </c>
      <c r="H805" t="s">
        <v>162</v>
      </c>
      <c r="I805" t="s">
        <v>446</v>
      </c>
      <c r="J805" t="s">
        <v>452</v>
      </c>
      <c r="K805">
        <v>13.32</v>
      </c>
      <c r="L805">
        <v>34.76</v>
      </c>
      <c r="M805" t="s">
        <v>539</v>
      </c>
      <c r="N805" t="s">
        <v>824</v>
      </c>
      <c r="Q805">
        <v>5</v>
      </c>
      <c r="R805">
        <v>7</v>
      </c>
      <c r="S805" t="s">
        <v>1204</v>
      </c>
      <c r="T805" t="s">
        <v>2391</v>
      </c>
      <c r="U805" t="s">
        <v>3413</v>
      </c>
      <c r="V805" t="s">
        <v>3456</v>
      </c>
      <c r="W805">
        <v>122</v>
      </c>
      <c r="X805">
        <v>1057</v>
      </c>
      <c r="Y805">
        <v>5</v>
      </c>
      <c r="Z805" t="s">
        <v>3521</v>
      </c>
      <c r="AA805" t="s">
        <v>4256</v>
      </c>
      <c r="AB805" t="s">
        <v>947</v>
      </c>
      <c r="AC805">
        <v>14</v>
      </c>
    </row>
    <row r="806" spans="1:29" x14ac:dyDescent="0.25">
      <c r="A806" t="s">
        <v>41</v>
      </c>
      <c r="B806">
        <v>2025065</v>
      </c>
      <c r="C806" t="s">
        <v>86</v>
      </c>
      <c r="D806">
        <v>10</v>
      </c>
      <c r="E806" t="s">
        <v>92</v>
      </c>
      <c r="F806">
        <v>1400</v>
      </c>
      <c r="G806" t="s">
        <v>100</v>
      </c>
      <c r="H806" t="s">
        <v>162</v>
      </c>
      <c r="I806" t="s">
        <v>446</v>
      </c>
      <c r="J806" t="s">
        <v>452</v>
      </c>
      <c r="K806">
        <v>13.32</v>
      </c>
      <c r="L806">
        <v>34.76</v>
      </c>
      <c r="M806" t="s">
        <v>539</v>
      </c>
      <c r="N806" t="s">
        <v>824</v>
      </c>
      <c r="Q806">
        <v>6</v>
      </c>
      <c r="R806">
        <v>11</v>
      </c>
      <c r="S806" t="s">
        <v>1633</v>
      </c>
      <c r="T806" t="s">
        <v>2820</v>
      </c>
      <c r="U806" t="s">
        <v>3409</v>
      </c>
      <c r="V806" t="s">
        <v>3443</v>
      </c>
      <c r="W806">
        <v>119</v>
      </c>
      <c r="X806">
        <v>1055</v>
      </c>
      <c r="Y806">
        <v>13</v>
      </c>
      <c r="Z806" t="s">
        <v>3481</v>
      </c>
      <c r="AA806" t="s">
        <v>4257</v>
      </c>
      <c r="AB806" t="s">
        <v>799</v>
      </c>
      <c r="AC806">
        <v>11</v>
      </c>
    </row>
    <row r="807" spans="1:29" x14ac:dyDescent="0.25">
      <c r="A807" t="s">
        <v>41</v>
      </c>
      <c r="B807">
        <v>2025065</v>
      </c>
      <c r="C807" t="s">
        <v>86</v>
      </c>
      <c r="D807">
        <v>10</v>
      </c>
      <c r="E807" t="s">
        <v>92</v>
      </c>
      <c r="F807">
        <v>1400</v>
      </c>
      <c r="G807" t="s">
        <v>100</v>
      </c>
      <c r="H807" t="s">
        <v>162</v>
      </c>
      <c r="I807" t="s">
        <v>446</v>
      </c>
      <c r="J807" t="s">
        <v>452</v>
      </c>
      <c r="K807">
        <v>13.32</v>
      </c>
      <c r="L807">
        <v>34.76</v>
      </c>
      <c r="M807" t="s">
        <v>539</v>
      </c>
      <c r="N807" t="s">
        <v>824</v>
      </c>
      <c r="Q807">
        <v>7</v>
      </c>
      <c r="R807">
        <v>9</v>
      </c>
      <c r="S807" t="s">
        <v>1634</v>
      </c>
      <c r="T807" t="s">
        <v>2821</v>
      </c>
      <c r="U807" t="s">
        <v>3402</v>
      </c>
      <c r="V807" t="s">
        <v>3445</v>
      </c>
      <c r="W807">
        <v>116</v>
      </c>
      <c r="X807">
        <v>1093</v>
      </c>
      <c r="Y807">
        <v>10</v>
      </c>
      <c r="Z807" t="s">
        <v>3481</v>
      </c>
      <c r="AA807" t="s">
        <v>4258</v>
      </c>
      <c r="AB807" t="s">
        <v>6871</v>
      </c>
      <c r="AC807">
        <v>9.5</v>
      </c>
    </row>
    <row r="808" spans="1:29" x14ac:dyDescent="0.25">
      <c r="A808" t="s">
        <v>41</v>
      </c>
      <c r="B808">
        <v>2025065</v>
      </c>
      <c r="C808" t="s">
        <v>86</v>
      </c>
      <c r="D808">
        <v>10</v>
      </c>
      <c r="E808" t="s">
        <v>92</v>
      </c>
      <c r="F808">
        <v>1400</v>
      </c>
      <c r="G808" t="s">
        <v>100</v>
      </c>
      <c r="H808" t="s">
        <v>162</v>
      </c>
      <c r="I808" t="s">
        <v>446</v>
      </c>
      <c r="J808" t="s">
        <v>452</v>
      </c>
      <c r="K808">
        <v>13.32</v>
      </c>
      <c r="L808">
        <v>34.76</v>
      </c>
      <c r="M808" t="s">
        <v>539</v>
      </c>
      <c r="N808" t="s">
        <v>824</v>
      </c>
      <c r="Q808">
        <v>8</v>
      </c>
      <c r="R808">
        <v>8</v>
      </c>
      <c r="S808" t="s">
        <v>1146</v>
      </c>
      <c r="T808" t="s">
        <v>2333</v>
      </c>
      <c r="U808" t="s">
        <v>3398</v>
      </c>
      <c r="V808" t="s">
        <v>3459</v>
      </c>
      <c r="W808">
        <v>123</v>
      </c>
      <c r="X808">
        <v>1109</v>
      </c>
      <c r="Y808">
        <v>6</v>
      </c>
      <c r="Z808" t="s">
        <v>3524</v>
      </c>
      <c r="AA808" t="s">
        <v>4259</v>
      </c>
      <c r="AB808" t="s">
        <v>948</v>
      </c>
      <c r="AC808">
        <v>14</v>
      </c>
    </row>
    <row r="809" spans="1:29" x14ac:dyDescent="0.25">
      <c r="A809" t="s">
        <v>41</v>
      </c>
      <c r="B809">
        <v>2025065</v>
      </c>
      <c r="C809" t="s">
        <v>86</v>
      </c>
      <c r="D809">
        <v>10</v>
      </c>
      <c r="E809" t="s">
        <v>92</v>
      </c>
      <c r="F809">
        <v>1400</v>
      </c>
      <c r="G809" t="s">
        <v>100</v>
      </c>
      <c r="H809" t="s">
        <v>162</v>
      </c>
      <c r="I809" t="s">
        <v>446</v>
      </c>
      <c r="J809" t="s">
        <v>452</v>
      </c>
      <c r="K809">
        <v>13.32</v>
      </c>
      <c r="L809">
        <v>34.76</v>
      </c>
      <c r="M809" t="s">
        <v>539</v>
      </c>
      <c r="N809" t="s">
        <v>824</v>
      </c>
      <c r="Q809">
        <v>9</v>
      </c>
      <c r="R809">
        <v>13</v>
      </c>
      <c r="S809" t="s">
        <v>1352</v>
      </c>
      <c r="T809" t="s">
        <v>2539</v>
      </c>
      <c r="U809" t="s">
        <v>3408</v>
      </c>
      <c r="V809" t="s">
        <v>3450</v>
      </c>
      <c r="W809">
        <v>117</v>
      </c>
      <c r="X809">
        <v>1081</v>
      </c>
      <c r="Y809">
        <v>1</v>
      </c>
      <c r="Z809" t="s">
        <v>3496</v>
      </c>
      <c r="AA809" t="s">
        <v>3944</v>
      </c>
      <c r="AB809" t="s">
        <v>7249</v>
      </c>
      <c r="AC809">
        <v>56</v>
      </c>
    </row>
    <row r="810" spans="1:29" x14ac:dyDescent="0.25">
      <c r="A810" t="s">
        <v>41</v>
      </c>
      <c r="B810">
        <v>2025065</v>
      </c>
      <c r="C810" t="s">
        <v>86</v>
      </c>
      <c r="D810">
        <v>10</v>
      </c>
      <c r="E810" t="s">
        <v>92</v>
      </c>
      <c r="F810">
        <v>1400</v>
      </c>
      <c r="G810" t="s">
        <v>100</v>
      </c>
      <c r="H810" t="s">
        <v>162</v>
      </c>
      <c r="I810" t="s">
        <v>446</v>
      </c>
      <c r="J810" t="s">
        <v>452</v>
      </c>
      <c r="K810">
        <v>13.32</v>
      </c>
      <c r="L810">
        <v>34.76</v>
      </c>
      <c r="M810" t="s">
        <v>539</v>
      </c>
      <c r="N810" t="s">
        <v>824</v>
      </c>
      <c r="Q810">
        <v>10</v>
      </c>
      <c r="R810">
        <v>6</v>
      </c>
      <c r="S810" t="s">
        <v>1635</v>
      </c>
      <c r="T810" t="s">
        <v>2822</v>
      </c>
      <c r="U810" t="s">
        <v>3397</v>
      </c>
      <c r="V810" t="s">
        <v>3449</v>
      </c>
      <c r="W810">
        <v>124</v>
      </c>
      <c r="X810">
        <v>1042</v>
      </c>
      <c r="Y810">
        <v>11</v>
      </c>
      <c r="Z810" t="s">
        <v>3496</v>
      </c>
      <c r="AA810" t="s">
        <v>4260</v>
      </c>
      <c r="AB810" t="s">
        <v>7250</v>
      </c>
      <c r="AC810">
        <v>13</v>
      </c>
    </row>
    <row r="811" spans="1:29" x14ac:dyDescent="0.25">
      <c r="A811" t="s">
        <v>41</v>
      </c>
      <c r="B811">
        <v>2025065</v>
      </c>
      <c r="C811" t="s">
        <v>86</v>
      </c>
      <c r="D811">
        <v>10</v>
      </c>
      <c r="E811" t="s">
        <v>92</v>
      </c>
      <c r="F811">
        <v>1400</v>
      </c>
      <c r="G811" t="s">
        <v>100</v>
      </c>
      <c r="H811" t="s">
        <v>162</v>
      </c>
      <c r="I811" t="s">
        <v>446</v>
      </c>
      <c r="J811" t="s">
        <v>452</v>
      </c>
      <c r="K811">
        <v>13.32</v>
      </c>
      <c r="L811">
        <v>34.76</v>
      </c>
      <c r="M811" t="s">
        <v>539</v>
      </c>
      <c r="N811" t="s">
        <v>824</v>
      </c>
      <c r="Q811">
        <v>11</v>
      </c>
      <c r="R811">
        <v>2</v>
      </c>
      <c r="S811" t="s">
        <v>1356</v>
      </c>
      <c r="T811" t="s">
        <v>2543</v>
      </c>
      <c r="U811" t="s">
        <v>3400</v>
      </c>
      <c r="V811" t="s">
        <v>3458</v>
      </c>
      <c r="W811">
        <v>134</v>
      </c>
      <c r="X811">
        <v>1038</v>
      </c>
      <c r="Y811">
        <v>7</v>
      </c>
      <c r="Z811" t="s">
        <v>3491</v>
      </c>
      <c r="AA811" t="s">
        <v>4261</v>
      </c>
      <c r="AB811" t="s">
        <v>7251</v>
      </c>
      <c r="AC811">
        <v>52</v>
      </c>
    </row>
    <row r="812" spans="1:29" x14ac:dyDescent="0.25">
      <c r="A812" t="s">
        <v>41</v>
      </c>
      <c r="B812">
        <v>2025065</v>
      </c>
      <c r="C812" t="s">
        <v>86</v>
      </c>
      <c r="D812">
        <v>10</v>
      </c>
      <c r="E812" t="s">
        <v>92</v>
      </c>
      <c r="F812">
        <v>1400</v>
      </c>
      <c r="G812" t="s">
        <v>100</v>
      </c>
      <c r="H812" t="s">
        <v>162</v>
      </c>
      <c r="I812" t="s">
        <v>446</v>
      </c>
      <c r="J812" t="s">
        <v>452</v>
      </c>
      <c r="K812">
        <v>13.32</v>
      </c>
      <c r="L812">
        <v>34.76</v>
      </c>
      <c r="M812" t="s">
        <v>539</v>
      </c>
      <c r="N812" t="s">
        <v>824</v>
      </c>
      <c r="Q812">
        <v>12</v>
      </c>
      <c r="R812">
        <v>1</v>
      </c>
      <c r="S812" t="s">
        <v>1128</v>
      </c>
      <c r="T812" t="s">
        <v>2315</v>
      </c>
      <c r="U812" t="s">
        <v>3403</v>
      </c>
      <c r="V812" t="s">
        <v>3444</v>
      </c>
      <c r="W812">
        <v>135</v>
      </c>
      <c r="X812">
        <v>1172</v>
      </c>
      <c r="Y812">
        <v>3</v>
      </c>
      <c r="Z812" t="s">
        <v>3486</v>
      </c>
      <c r="AA812" t="s">
        <v>3664</v>
      </c>
      <c r="AB812" t="s">
        <v>6970</v>
      </c>
      <c r="AC812">
        <v>87</v>
      </c>
    </row>
    <row r="813" spans="1:29" x14ac:dyDescent="0.25">
      <c r="A813" t="s">
        <v>41</v>
      </c>
      <c r="B813">
        <v>2025065</v>
      </c>
      <c r="C813" t="s">
        <v>86</v>
      </c>
      <c r="D813">
        <v>10</v>
      </c>
      <c r="E813" t="s">
        <v>92</v>
      </c>
      <c r="F813">
        <v>1400</v>
      </c>
      <c r="G813" t="s">
        <v>100</v>
      </c>
      <c r="H813" t="s">
        <v>162</v>
      </c>
      <c r="I813" t="s">
        <v>446</v>
      </c>
      <c r="J813" t="s">
        <v>452</v>
      </c>
      <c r="K813">
        <v>13.32</v>
      </c>
      <c r="L813">
        <v>34.76</v>
      </c>
      <c r="M813" t="s">
        <v>539</v>
      </c>
      <c r="N813" t="s">
        <v>824</v>
      </c>
      <c r="Q813">
        <v>13</v>
      </c>
      <c r="R813">
        <v>14</v>
      </c>
      <c r="S813" t="s">
        <v>1358</v>
      </c>
      <c r="T813" t="s">
        <v>2545</v>
      </c>
      <c r="U813" t="s">
        <v>3405</v>
      </c>
      <c r="V813" t="s">
        <v>3448</v>
      </c>
      <c r="W813">
        <v>109</v>
      </c>
      <c r="X813">
        <v>1036</v>
      </c>
      <c r="Y813">
        <v>12</v>
      </c>
      <c r="Z813" t="s">
        <v>3501</v>
      </c>
      <c r="AA813" t="s">
        <v>4262</v>
      </c>
      <c r="AB813" t="s">
        <v>957</v>
      </c>
      <c r="AC813">
        <v>69</v>
      </c>
    </row>
    <row r="814" spans="1:29" x14ac:dyDescent="0.25">
      <c r="A814" t="s">
        <v>41</v>
      </c>
      <c r="B814">
        <v>2025065</v>
      </c>
      <c r="C814" t="s">
        <v>86</v>
      </c>
      <c r="D814">
        <v>10</v>
      </c>
      <c r="E814" t="s">
        <v>92</v>
      </c>
      <c r="F814">
        <v>1400</v>
      </c>
      <c r="G814" t="s">
        <v>100</v>
      </c>
      <c r="H814" t="s">
        <v>162</v>
      </c>
      <c r="I814" t="s">
        <v>446</v>
      </c>
      <c r="J814" t="s">
        <v>452</v>
      </c>
      <c r="K814">
        <v>13.32</v>
      </c>
      <c r="L814">
        <v>34.76</v>
      </c>
      <c r="M814" t="s">
        <v>539</v>
      </c>
      <c r="N814" t="s">
        <v>824</v>
      </c>
      <c r="Q814">
        <v>14</v>
      </c>
      <c r="R814">
        <v>10</v>
      </c>
      <c r="S814" t="s">
        <v>1143</v>
      </c>
      <c r="T814" t="s">
        <v>2330</v>
      </c>
      <c r="U814" t="s">
        <v>3407</v>
      </c>
      <c r="V814" t="s">
        <v>3442</v>
      </c>
      <c r="W814">
        <v>120</v>
      </c>
      <c r="X814">
        <v>1054</v>
      </c>
      <c r="Y814">
        <v>9</v>
      </c>
      <c r="Z814" t="s">
        <v>3516</v>
      </c>
      <c r="AA814" t="s">
        <v>4263</v>
      </c>
      <c r="AB814" t="s">
        <v>7252</v>
      </c>
      <c r="AC814">
        <v>13</v>
      </c>
    </row>
    <row r="815" spans="1:29" x14ac:dyDescent="0.25">
      <c r="A815" t="s">
        <v>42</v>
      </c>
      <c r="B815">
        <v>2025066</v>
      </c>
      <c r="C815" t="s">
        <v>86</v>
      </c>
      <c r="D815">
        <v>1</v>
      </c>
      <c r="E815" t="s">
        <v>88</v>
      </c>
      <c r="F815">
        <v>1650</v>
      </c>
      <c r="G815" t="s">
        <v>98</v>
      </c>
      <c r="H815" t="s">
        <v>163</v>
      </c>
      <c r="I815" t="s">
        <v>447</v>
      </c>
      <c r="K815">
        <v>27.68</v>
      </c>
      <c r="L815">
        <v>50.84</v>
      </c>
      <c r="M815" t="s">
        <v>540</v>
      </c>
      <c r="N815" t="s">
        <v>813</v>
      </c>
      <c r="Q815">
        <v>1</v>
      </c>
      <c r="R815">
        <v>3</v>
      </c>
      <c r="S815" t="s">
        <v>1117</v>
      </c>
      <c r="T815" t="s">
        <v>2304</v>
      </c>
      <c r="U815" t="s">
        <v>3400</v>
      </c>
      <c r="V815" t="s">
        <v>3447</v>
      </c>
      <c r="W815">
        <v>135</v>
      </c>
      <c r="X815">
        <v>1121</v>
      </c>
      <c r="Y815">
        <v>1</v>
      </c>
      <c r="Z815" t="s">
        <v>3478</v>
      </c>
      <c r="AA815" t="s">
        <v>3715</v>
      </c>
      <c r="AB815" t="s">
        <v>813</v>
      </c>
      <c r="AC815">
        <v>7</v>
      </c>
    </row>
    <row r="816" spans="1:29" x14ac:dyDescent="0.25">
      <c r="A816" t="s">
        <v>42</v>
      </c>
      <c r="B816">
        <v>2025066</v>
      </c>
      <c r="C816" t="s">
        <v>86</v>
      </c>
      <c r="D816">
        <v>1</v>
      </c>
      <c r="E816" t="s">
        <v>88</v>
      </c>
      <c r="F816">
        <v>1650</v>
      </c>
      <c r="G816" t="s">
        <v>98</v>
      </c>
      <c r="H816" t="s">
        <v>163</v>
      </c>
      <c r="I816" t="s">
        <v>447</v>
      </c>
      <c r="K816">
        <v>27.68</v>
      </c>
      <c r="L816">
        <v>50.84</v>
      </c>
      <c r="M816" t="s">
        <v>540</v>
      </c>
      <c r="N816" t="s">
        <v>813</v>
      </c>
      <c r="Q816">
        <v>2</v>
      </c>
      <c r="R816">
        <v>4</v>
      </c>
      <c r="S816" t="s">
        <v>1254</v>
      </c>
      <c r="T816" t="s">
        <v>2441</v>
      </c>
      <c r="U816" t="s">
        <v>3404</v>
      </c>
      <c r="V816" t="s">
        <v>3443</v>
      </c>
      <c r="W816">
        <v>133</v>
      </c>
      <c r="X816">
        <v>1224</v>
      </c>
      <c r="Y816">
        <v>8</v>
      </c>
      <c r="Z816" t="s">
        <v>3489</v>
      </c>
      <c r="AA816" t="s">
        <v>4264</v>
      </c>
      <c r="AB816" t="s">
        <v>7253</v>
      </c>
      <c r="AC816">
        <v>9.4</v>
      </c>
    </row>
    <row r="817" spans="1:29" x14ac:dyDescent="0.25">
      <c r="A817" t="s">
        <v>42</v>
      </c>
      <c r="B817">
        <v>2025066</v>
      </c>
      <c r="C817" t="s">
        <v>86</v>
      </c>
      <c r="D817">
        <v>1</v>
      </c>
      <c r="E817" t="s">
        <v>88</v>
      </c>
      <c r="F817">
        <v>1650</v>
      </c>
      <c r="G817" t="s">
        <v>98</v>
      </c>
      <c r="H817" t="s">
        <v>163</v>
      </c>
      <c r="I817" t="s">
        <v>447</v>
      </c>
      <c r="K817">
        <v>27.68</v>
      </c>
      <c r="L817">
        <v>50.84</v>
      </c>
      <c r="M817" t="s">
        <v>540</v>
      </c>
      <c r="N817" t="s">
        <v>813</v>
      </c>
      <c r="Q817">
        <v>3</v>
      </c>
      <c r="R817">
        <v>7</v>
      </c>
      <c r="S817" t="s">
        <v>1636</v>
      </c>
      <c r="T817" t="s">
        <v>2823</v>
      </c>
      <c r="U817" t="s">
        <v>3413</v>
      </c>
      <c r="V817" t="s">
        <v>3456</v>
      </c>
      <c r="W817">
        <v>125</v>
      </c>
      <c r="X817">
        <v>1083</v>
      </c>
      <c r="Y817">
        <v>3</v>
      </c>
      <c r="Z817" t="s">
        <v>3489</v>
      </c>
      <c r="AA817" t="s">
        <v>4265</v>
      </c>
      <c r="AB817" t="s">
        <v>7254</v>
      </c>
      <c r="AC817">
        <v>2</v>
      </c>
    </row>
    <row r="818" spans="1:29" x14ac:dyDescent="0.25">
      <c r="A818" t="s">
        <v>42</v>
      </c>
      <c r="B818">
        <v>2025066</v>
      </c>
      <c r="C818" t="s">
        <v>86</v>
      </c>
      <c r="D818">
        <v>1</v>
      </c>
      <c r="E818" t="s">
        <v>88</v>
      </c>
      <c r="F818">
        <v>1650</v>
      </c>
      <c r="G818" t="s">
        <v>98</v>
      </c>
      <c r="H818" t="s">
        <v>163</v>
      </c>
      <c r="I818" t="s">
        <v>447</v>
      </c>
      <c r="K818">
        <v>27.68</v>
      </c>
      <c r="L818">
        <v>50.84</v>
      </c>
      <c r="M818" t="s">
        <v>540</v>
      </c>
      <c r="N818" t="s">
        <v>813</v>
      </c>
      <c r="Q818">
        <v>4</v>
      </c>
      <c r="R818">
        <v>9</v>
      </c>
      <c r="S818" t="s">
        <v>1252</v>
      </c>
      <c r="T818" t="s">
        <v>2439</v>
      </c>
      <c r="U818" t="s">
        <v>3419</v>
      </c>
      <c r="V818" t="s">
        <v>3455</v>
      </c>
      <c r="W818">
        <v>123</v>
      </c>
      <c r="X818">
        <v>1141</v>
      </c>
      <c r="Y818">
        <v>9</v>
      </c>
      <c r="Z818" t="s">
        <v>3499</v>
      </c>
      <c r="AA818" t="s">
        <v>4266</v>
      </c>
      <c r="AB818" t="s">
        <v>961</v>
      </c>
      <c r="AC818">
        <v>9.1999999999999993</v>
      </c>
    </row>
    <row r="819" spans="1:29" x14ac:dyDescent="0.25">
      <c r="A819" t="s">
        <v>42</v>
      </c>
      <c r="B819">
        <v>2025066</v>
      </c>
      <c r="C819" t="s">
        <v>86</v>
      </c>
      <c r="D819">
        <v>1</v>
      </c>
      <c r="E819" t="s">
        <v>88</v>
      </c>
      <c r="F819">
        <v>1650</v>
      </c>
      <c r="G819" t="s">
        <v>98</v>
      </c>
      <c r="H819" t="s">
        <v>163</v>
      </c>
      <c r="I819" t="s">
        <v>447</v>
      </c>
      <c r="K819">
        <v>27.68</v>
      </c>
      <c r="L819">
        <v>50.84</v>
      </c>
      <c r="M819" t="s">
        <v>540</v>
      </c>
      <c r="N819" t="s">
        <v>813</v>
      </c>
      <c r="Q819">
        <v>5</v>
      </c>
      <c r="R819">
        <v>11</v>
      </c>
      <c r="S819" t="s">
        <v>1044</v>
      </c>
      <c r="T819" t="s">
        <v>2231</v>
      </c>
      <c r="U819" t="s">
        <v>3408</v>
      </c>
      <c r="V819" t="s">
        <v>3451</v>
      </c>
      <c r="W819">
        <v>124</v>
      </c>
      <c r="X819">
        <v>1113</v>
      </c>
      <c r="Y819">
        <v>4</v>
      </c>
      <c r="Z819" t="s">
        <v>3511</v>
      </c>
      <c r="AA819" t="s">
        <v>4060</v>
      </c>
      <c r="AB819" t="s">
        <v>6934</v>
      </c>
      <c r="AC819">
        <v>33</v>
      </c>
    </row>
    <row r="820" spans="1:29" x14ac:dyDescent="0.25">
      <c r="A820" t="s">
        <v>42</v>
      </c>
      <c r="B820">
        <v>2025066</v>
      </c>
      <c r="C820" t="s">
        <v>86</v>
      </c>
      <c r="D820">
        <v>1</v>
      </c>
      <c r="E820" t="s">
        <v>88</v>
      </c>
      <c r="F820">
        <v>1650</v>
      </c>
      <c r="G820" t="s">
        <v>98</v>
      </c>
      <c r="H820" t="s">
        <v>163</v>
      </c>
      <c r="I820" t="s">
        <v>447</v>
      </c>
      <c r="K820">
        <v>27.68</v>
      </c>
      <c r="L820">
        <v>50.84</v>
      </c>
      <c r="M820" t="s">
        <v>540</v>
      </c>
      <c r="N820" t="s">
        <v>813</v>
      </c>
      <c r="Q820">
        <v>6</v>
      </c>
      <c r="R820">
        <v>1</v>
      </c>
      <c r="S820" t="s">
        <v>1637</v>
      </c>
      <c r="T820" t="s">
        <v>2824</v>
      </c>
      <c r="U820" t="s">
        <v>3405</v>
      </c>
      <c r="V820" t="s">
        <v>3461</v>
      </c>
      <c r="W820">
        <v>128</v>
      </c>
      <c r="X820">
        <v>1113</v>
      </c>
      <c r="Y820">
        <v>11</v>
      </c>
      <c r="Z820" t="s">
        <v>3544</v>
      </c>
      <c r="AA820" t="s">
        <v>4267</v>
      </c>
      <c r="AB820" t="s">
        <v>7255</v>
      </c>
      <c r="AC820">
        <v>46</v>
      </c>
    </row>
    <row r="821" spans="1:29" x14ac:dyDescent="0.25">
      <c r="A821" t="s">
        <v>42</v>
      </c>
      <c r="B821">
        <v>2025066</v>
      </c>
      <c r="C821" t="s">
        <v>86</v>
      </c>
      <c r="D821">
        <v>1</v>
      </c>
      <c r="E821" t="s">
        <v>88</v>
      </c>
      <c r="F821">
        <v>1650</v>
      </c>
      <c r="G821" t="s">
        <v>98</v>
      </c>
      <c r="H821" t="s">
        <v>163</v>
      </c>
      <c r="I821" t="s">
        <v>447</v>
      </c>
      <c r="K821">
        <v>27.68</v>
      </c>
      <c r="L821">
        <v>50.84</v>
      </c>
      <c r="M821" t="s">
        <v>540</v>
      </c>
      <c r="N821" t="s">
        <v>813</v>
      </c>
      <c r="Q821">
        <v>7</v>
      </c>
      <c r="R821">
        <v>8</v>
      </c>
      <c r="S821" t="s">
        <v>1638</v>
      </c>
      <c r="T821" t="s">
        <v>2825</v>
      </c>
      <c r="U821" t="s">
        <v>3417</v>
      </c>
      <c r="V821" t="s">
        <v>3440</v>
      </c>
      <c r="W821">
        <v>125</v>
      </c>
      <c r="X821">
        <v>1088</v>
      </c>
      <c r="Y821">
        <v>5</v>
      </c>
      <c r="Z821" t="s">
        <v>3544</v>
      </c>
      <c r="AA821" t="s">
        <v>4268</v>
      </c>
      <c r="AB821" t="s">
        <v>7256</v>
      </c>
      <c r="AC821">
        <v>147</v>
      </c>
    </row>
    <row r="822" spans="1:29" x14ac:dyDescent="0.25">
      <c r="A822" t="s">
        <v>42</v>
      </c>
      <c r="B822">
        <v>2025066</v>
      </c>
      <c r="C822" t="s">
        <v>86</v>
      </c>
      <c r="D822">
        <v>1</v>
      </c>
      <c r="E822" t="s">
        <v>88</v>
      </c>
      <c r="F822">
        <v>1650</v>
      </c>
      <c r="G822" t="s">
        <v>98</v>
      </c>
      <c r="H822" t="s">
        <v>163</v>
      </c>
      <c r="I822" t="s">
        <v>447</v>
      </c>
      <c r="K822">
        <v>27.68</v>
      </c>
      <c r="L822">
        <v>50.84</v>
      </c>
      <c r="M822" t="s">
        <v>540</v>
      </c>
      <c r="N822" t="s">
        <v>813</v>
      </c>
      <c r="Q822">
        <v>8</v>
      </c>
      <c r="R822">
        <v>13</v>
      </c>
      <c r="S822" t="s">
        <v>1039</v>
      </c>
      <c r="T822" t="s">
        <v>2226</v>
      </c>
      <c r="U822" t="s">
        <v>3406</v>
      </c>
      <c r="V822" t="s">
        <v>3447</v>
      </c>
      <c r="W822">
        <v>120</v>
      </c>
      <c r="X822">
        <v>1094</v>
      </c>
      <c r="Y822">
        <v>10</v>
      </c>
      <c r="Z822" t="s">
        <v>3555</v>
      </c>
      <c r="AA822" t="s">
        <v>3904</v>
      </c>
      <c r="AB822" t="s">
        <v>7257</v>
      </c>
      <c r="AC822">
        <v>30</v>
      </c>
    </row>
    <row r="823" spans="1:29" x14ac:dyDescent="0.25">
      <c r="A823" t="s">
        <v>42</v>
      </c>
      <c r="B823">
        <v>2025066</v>
      </c>
      <c r="C823" t="s">
        <v>86</v>
      </c>
      <c r="D823">
        <v>1</v>
      </c>
      <c r="E823" t="s">
        <v>88</v>
      </c>
      <c r="F823">
        <v>1650</v>
      </c>
      <c r="G823" t="s">
        <v>98</v>
      </c>
      <c r="H823" t="s">
        <v>163</v>
      </c>
      <c r="I823" t="s">
        <v>447</v>
      </c>
      <c r="K823">
        <v>27.68</v>
      </c>
      <c r="L823">
        <v>50.84</v>
      </c>
      <c r="M823" t="s">
        <v>540</v>
      </c>
      <c r="N823" t="s">
        <v>813</v>
      </c>
      <c r="Q823">
        <v>9</v>
      </c>
      <c r="R823">
        <v>12</v>
      </c>
      <c r="S823" t="s">
        <v>1171</v>
      </c>
      <c r="T823" t="s">
        <v>2358</v>
      </c>
      <c r="U823" t="s">
        <v>3399</v>
      </c>
      <c r="V823" t="s">
        <v>3451</v>
      </c>
      <c r="W823">
        <v>121</v>
      </c>
      <c r="X823">
        <v>1047</v>
      </c>
      <c r="Y823">
        <v>7</v>
      </c>
      <c r="Z823" t="s">
        <v>3552</v>
      </c>
      <c r="AA823" t="s">
        <v>4269</v>
      </c>
      <c r="AB823" t="s">
        <v>7258</v>
      </c>
      <c r="AC823">
        <v>22</v>
      </c>
    </row>
    <row r="824" spans="1:29" x14ac:dyDescent="0.25">
      <c r="A824" t="s">
        <v>42</v>
      </c>
      <c r="B824">
        <v>2025066</v>
      </c>
      <c r="C824" t="s">
        <v>86</v>
      </c>
      <c r="D824">
        <v>1</v>
      </c>
      <c r="E824" t="s">
        <v>88</v>
      </c>
      <c r="F824">
        <v>1650</v>
      </c>
      <c r="G824" t="s">
        <v>98</v>
      </c>
      <c r="H824" t="s">
        <v>163</v>
      </c>
      <c r="I824" t="s">
        <v>447</v>
      </c>
      <c r="K824">
        <v>27.68</v>
      </c>
      <c r="L824">
        <v>50.84</v>
      </c>
      <c r="M824" t="s">
        <v>540</v>
      </c>
      <c r="N824" t="s">
        <v>813</v>
      </c>
      <c r="Q824">
        <v>10</v>
      </c>
      <c r="R824">
        <v>5</v>
      </c>
      <c r="S824" t="s">
        <v>1250</v>
      </c>
      <c r="T824" t="s">
        <v>2437</v>
      </c>
      <c r="U824" t="s">
        <v>3398</v>
      </c>
      <c r="V824" t="s">
        <v>3447</v>
      </c>
      <c r="W824">
        <v>132</v>
      </c>
      <c r="X824">
        <v>1201</v>
      </c>
      <c r="Y824">
        <v>6</v>
      </c>
      <c r="Z824" t="s">
        <v>3552</v>
      </c>
      <c r="AA824" t="s">
        <v>4270</v>
      </c>
      <c r="AB824" t="s">
        <v>6951</v>
      </c>
      <c r="AC824">
        <v>15</v>
      </c>
    </row>
    <row r="825" spans="1:29" x14ac:dyDescent="0.25">
      <c r="A825" t="s">
        <v>42</v>
      </c>
      <c r="B825">
        <v>2025066</v>
      </c>
      <c r="C825" t="s">
        <v>86</v>
      </c>
      <c r="D825">
        <v>1</v>
      </c>
      <c r="E825" t="s">
        <v>88</v>
      </c>
      <c r="F825">
        <v>1650</v>
      </c>
      <c r="G825" t="s">
        <v>98</v>
      </c>
      <c r="H825" t="s">
        <v>163</v>
      </c>
      <c r="I825" t="s">
        <v>447</v>
      </c>
      <c r="K825">
        <v>27.68</v>
      </c>
      <c r="L825">
        <v>50.84</v>
      </c>
      <c r="M825" t="s">
        <v>540</v>
      </c>
      <c r="N825" t="s">
        <v>813</v>
      </c>
      <c r="Q825">
        <v>11</v>
      </c>
      <c r="R825">
        <v>6</v>
      </c>
      <c r="S825" t="s">
        <v>1268</v>
      </c>
      <c r="T825" t="s">
        <v>2455</v>
      </c>
      <c r="U825" t="s">
        <v>3402</v>
      </c>
      <c r="V825" t="s">
        <v>3445</v>
      </c>
      <c r="W825">
        <v>127</v>
      </c>
      <c r="X825">
        <v>1272</v>
      </c>
      <c r="Y825">
        <v>2</v>
      </c>
      <c r="Z825" t="s">
        <v>3523</v>
      </c>
      <c r="AA825" t="s">
        <v>4271</v>
      </c>
      <c r="AB825" t="s">
        <v>6917</v>
      </c>
      <c r="AC825">
        <v>20</v>
      </c>
    </row>
    <row r="826" spans="1:29" x14ac:dyDescent="0.25">
      <c r="A826" t="s">
        <v>42</v>
      </c>
      <c r="B826">
        <v>2025066</v>
      </c>
      <c r="C826" t="s">
        <v>86</v>
      </c>
      <c r="D826">
        <v>1</v>
      </c>
      <c r="E826" t="s">
        <v>88</v>
      </c>
      <c r="F826">
        <v>1650</v>
      </c>
      <c r="G826" t="s">
        <v>98</v>
      </c>
      <c r="H826" t="s">
        <v>163</v>
      </c>
      <c r="I826" t="s">
        <v>447</v>
      </c>
      <c r="K826">
        <v>27.68</v>
      </c>
      <c r="L826">
        <v>50.84</v>
      </c>
      <c r="M826" t="s">
        <v>540</v>
      </c>
      <c r="N826" t="s">
        <v>813</v>
      </c>
      <c r="Q826">
        <v>12</v>
      </c>
      <c r="R826">
        <v>10</v>
      </c>
      <c r="S826" t="s">
        <v>1639</v>
      </c>
      <c r="T826" t="s">
        <v>2826</v>
      </c>
      <c r="U826" t="s">
        <v>3418</v>
      </c>
      <c r="V826" t="s">
        <v>3440</v>
      </c>
      <c r="W826">
        <v>123</v>
      </c>
      <c r="X826">
        <v>1067</v>
      </c>
      <c r="Y826">
        <v>12</v>
      </c>
      <c r="Z826" t="s">
        <v>3556</v>
      </c>
      <c r="AA826" t="s">
        <v>4272</v>
      </c>
      <c r="AB826" t="s">
        <v>7259</v>
      </c>
      <c r="AC826">
        <v>191</v>
      </c>
    </row>
    <row r="827" spans="1:29" x14ac:dyDescent="0.25">
      <c r="A827" t="s">
        <v>42</v>
      </c>
      <c r="B827">
        <v>2025066</v>
      </c>
      <c r="C827" t="s">
        <v>86</v>
      </c>
      <c r="D827">
        <v>1</v>
      </c>
      <c r="E827" t="s">
        <v>88</v>
      </c>
      <c r="F827">
        <v>1650</v>
      </c>
      <c r="G827" t="s">
        <v>98</v>
      </c>
      <c r="H827" t="s">
        <v>163</v>
      </c>
      <c r="I827" t="s">
        <v>447</v>
      </c>
      <c r="K827">
        <v>27.68</v>
      </c>
      <c r="L827">
        <v>50.84</v>
      </c>
      <c r="M827" t="s">
        <v>540</v>
      </c>
      <c r="N827" t="s">
        <v>813</v>
      </c>
      <c r="Q827">
        <v>13</v>
      </c>
      <c r="R827">
        <v>2</v>
      </c>
      <c r="S827" t="s">
        <v>1081</v>
      </c>
      <c r="T827" t="s">
        <v>2268</v>
      </c>
      <c r="U827" t="s">
        <v>3411</v>
      </c>
      <c r="V827" t="s">
        <v>3449</v>
      </c>
      <c r="W827">
        <v>135</v>
      </c>
      <c r="X827">
        <v>1073</v>
      </c>
      <c r="Y827">
        <v>13</v>
      </c>
      <c r="Z827" t="s">
        <v>3557</v>
      </c>
      <c r="AA827" t="s">
        <v>4273</v>
      </c>
      <c r="AB827" t="s">
        <v>7260</v>
      </c>
      <c r="AC827">
        <v>8.6</v>
      </c>
    </row>
    <row r="828" spans="1:29" x14ac:dyDescent="0.25">
      <c r="A828" t="s">
        <v>42</v>
      </c>
      <c r="B828">
        <v>2025067</v>
      </c>
      <c r="C828" t="s">
        <v>86</v>
      </c>
      <c r="D828">
        <v>2</v>
      </c>
      <c r="E828" t="s">
        <v>88</v>
      </c>
      <c r="F828">
        <v>1400</v>
      </c>
      <c r="G828" t="s">
        <v>100</v>
      </c>
      <c r="H828" t="s">
        <v>164</v>
      </c>
      <c r="I828" t="s">
        <v>446</v>
      </c>
      <c r="J828" t="s">
        <v>453</v>
      </c>
      <c r="K828">
        <v>13.41</v>
      </c>
      <c r="L828">
        <v>34.520000000000003</v>
      </c>
      <c r="M828" t="s">
        <v>541</v>
      </c>
      <c r="N828" t="s">
        <v>825</v>
      </c>
      <c r="Q828">
        <v>1</v>
      </c>
      <c r="R828">
        <v>8</v>
      </c>
      <c r="S828" t="s">
        <v>1265</v>
      </c>
      <c r="T828" t="s">
        <v>2452</v>
      </c>
      <c r="U828" t="s">
        <v>3400</v>
      </c>
      <c r="V828" t="s">
        <v>3443</v>
      </c>
      <c r="W828">
        <v>125</v>
      </c>
      <c r="X828">
        <v>1174</v>
      </c>
      <c r="Y828">
        <v>8</v>
      </c>
      <c r="Z828" t="s">
        <v>3478</v>
      </c>
      <c r="AA828" t="s">
        <v>4274</v>
      </c>
      <c r="AB828" t="s">
        <v>825</v>
      </c>
      <c r="AC828">
        <v>37</v>
      </c>
    </row>
    <row r="829" spans="1:29" x14ac:dyDescent="0.25">
      <c r="A829" t="s">
        <v>42</v>
      </c>
      <c r="B829">
        <v>2025067</v>
      </c>
      <c r="C829" t="s">
        <v>86</v>
      </c>
      <c r="D829">
        <v>2</v>
      </c>
      <c r="E829" t="s">
        <v>88</v>
      </c>
      <c r="F829">
        <v>1400</v>
      </c>
      <c r="G829" t="s">
        <v>100</v>
      </c>
      <c r="H829" t="s">
        <v>164</v>
      </c>
      <c r="I829" t="s">
        <v>446</v>
      </c>
      <c r="J829" t="s">
        <v>453</v>
      </c>
      <c r="K829">
        <v>13.41</v>
      </c>
      <c r="L829">
        <v>34.520000000000003</v>
      </c>
      <c r="M829" t="s">
        <v>541</v>
      </c>
      <c r="N829" t="s">
        <v>825</v>
      </c>
      <c r="Q829">
        <v>2</v>
      </c>
      <c r="R829">
        <v>2</v>
      </c>
      <c r="S829" t="s">
        <v>1247</v>
      </c>
      <c r="T829" t="s">
        <v>2434</v>
      </c>
      <c r="U829" t="s">
        <v>3411</v>
      </c>
      <c r="V829" t="s">
        <v>3451</v>
      </c>
      <c r="W829">
        <v>134</v>
      </c>
      <c r="X829">
        <v>1084</v>
      </c>
      <c r="Y829">
        <v>14</v>
      </c>
      <c r="Z829" t="s">
        <v>3505</v>
      </c>
      <c r="AA829" t="s">
        <v>4275</v>
      </c>
      <c r="AB829" t="s">
        <v>7190</v>
      </c>
      <c r="AC829">
        <v>3</v>
      </c>
    </row>
    <row r="830" spans="1:29" x14ac:dyDescent="0.25">
      <c r="A830" t="s">
        <v>42</v>
      </c>
      <c r="B830">
        <v>2025067</v>
      </c>
      <c r="C830" t="s">
        <v>86</v>
      </c>
      <c r="D830">
        <v>2</v>
      </c>
      <c r="E830" t="s">
        <v>88</v>
      </c>
      <c r="F830">
        <v>1400</v>
      </c>
      <c r="G830" t="s">
        <v>100</v>
      </c>
      <c r="H830" t="s">
        <v>164</v>
      </c>
      <c r="I830" t="s">
        <v>446</v>
      </c>
      <c r="J830" t="s">
        <v>453</v>
      </c>
      <c r="K830">
        <v>13.41</v>
      </c>
      <c r="L830">
        <v>34.520000000000003</v>
      </c>
      <c r="M830" t="s">
        <v>541</v>
      </c>
      <c r="N830" t="s">
        <v>825</v>
      </c>
      <c r="Q830">
        <v>3</v>
      </c>
      <c r="R830">
        <v>6</v>
      </c>
      <c r="S830" t="s">
        <v>1041</v>
      </c>
      <c r="T830" t="s">
        <v>2228</v>
      </c>
      <c r="U830" t="s">
        <v>3403</v>
      </c>
      <c r="V830" t="s">
        <v>3450</v>
      </c>
      <c r="W830">
        <v>127</v>
      </c>
      <c r="X830">
        <v>1187</v>
      </c>
      <c r="Y830">
        <v>13</v>
      </c>
      <c r="Z830" t="s">
        <v>3479</v>
      </c>
      <c r="AA830" t="s">
        <v>4276</v>
      </c>
      <c r="AB830" t="s">
        <v>6988</v>
      </c>
      <c r="AC830">
        <v>5.6</v>
      </c>
    </row>
    <row r="831" spans="1:29" x14ac:dyDescent="0.25">
      <c r="A831" t="s">
        <v>42</v>
      </c>
      <c r="B831">
        <v>2025067</v>
      </c>
      <c r="C831" t="s">
        <v>86</v>
      </c>
      <c r="D831">
        <v>2</v>
      </c>
      <c r="E831" t="s">
        <v>88</v>
      </c>
      <c r="F831">
        <v>1400</v>
      </c>
      <c r="G831" t="s">
        <v>100</v>
      </c>
      <c r="H831" t="s">
        <v>164</v>
      </c>
      <c r="I831" t="s">
        <v>446</v>
      </c>
      <c r="J831" t="s">
        <v>453</v>
      </c>
      <c r="K831">
        <v>13.41</v>
      </c>
      <c r="L831">
        <v>34.520000000000003</v>
      </c>
      <c r="M831" t="s">
        <v>541</v>
      </c>
      <c r="N831" t="s">
        <v>825</v>
      </c>
      <c r="Q831">
        <v>4</v>
      </c>
      <c r="R831">
        <v>1</v>
      </c>
      <c r="S831" t="s">
        <v>1259</v>
      </c>
      <c r="T831" t="s">
        <v>2446</v>
      </c>
      <c r="U831" t="s">
        <v>3397</v>
      </c>
      <c r="V831" t="s">
        <v>3441</v>
      </c>
      <c r="W831">
        <v>135</v>
      </c>
      <c r="X831">
        <v>1087</v>
      </c>
      <c r="Y831">
        <v>2</v>
      </c>
      <c r="Z831" t="s">
        <v>3480</v>
      </c>
      <c r="AA831" t="s">
        <v>4277</v>
      </c>
      <c r="AB831" t="s">
        <v>7261</v>
      </c>
      <c r="AC831">
        <v>3.3</v>
      </c>
    </row>
    <row r="832" spans="1:29" x14ac:dyDescent="0.25">
      <c r="A832" t="s">
        <v>42</v>
      </c>
      <c r="B832">
        <v>2025067</v>
      </c>
      <c r="C832" t="s">
        <v>86</v>
      </c>
      <c r="D832">
        <v>2</v>
      </c>
      <c r="E832" t="s">
        <v>88</v>
      </c>
      <c r="F832">
        <v>1400</v>
      </c>
      <c r="G832" t="s">
        <v>100</v>
      </c>
      <c r="H832" t="s">
        <v>164</v>
      </c>
      <c r="I832" t="s">
        <v>446</v>
      </c>
      <c r="J832" t="s">
        <v>453</v>
      </c>
      <c r="K832">
        <v>13.41</v>
      </c>
      <c r="L832">
        <v>34.520000000000003</v>
      </c>
      <c r="M832" t="s">
        <v>541</v>
      </c>
      <c r="N832" t="s">
        <v>825</v>
      </c>
      <c r="Q832">
        <v>5</v>
      </c>
      <c r="R832">
        <v>9</v>
      </c>
      <c r="S832" t="s">
        <v>1267</v>
      </c>
      <c r="T832" t="s">
        <v>2454</v>
      </c>
      <c r="U832" t="s">
        <v>3404</v>
      </c>
      <c r="V832" t="s">
        <v>3444</v>
      </c>
      <c r="W832">
        <v>122</v>
      </c>
      <c r="X832">
        <v>1077</v>
      </c>
      <c r="Y832">
        <v>4</v>
      </c>
      <c r="Z832" t="s">
        <v>3482</v>
      </c>
      <c r="AA832" t="s">
        <v>4278</v>
      </c>
      <c r="AB832" t="s">
        <v>7208</v>
      </c>
      <c r="AC832">
        <v>20</v>
      </c>
    </row>
    <row r="833" spans="1:29" x14ac:dyDescent="0.25">
      <c r="A833" t="s">
        <v>42</v>
      </c>
      <c r="B833">
        <v>2025067</v>
      </c>
      <c r="C833" t="s">
        <v>86</v>
      </c>
      <c r="D833">
        <v>2</v>
      </c>
      <c r="E833" t="s">
        <v>88</v>
      </c>
      <c r="F833">
        <v>1400</v>
      </c>
      <c r="G833" t="s">
        <v>100</v>
      </c>
      <c r="H833" t="s">
        <v>164</v>
      </c>
      <c r="I833" t="s">
        <v>446</v>
      </c>
      <c r="J833" t="s">
        <v>453</v>
      </c>
      <c r="K833">
        <v>13.41</v>
      </c>
      <c r="L833">
        <v>34.520000000000003</v>
      </c>
      <c r="M833" t="s">
        <v>541</v>
      </c>
      <c r="N833" t="s">
        <v>825</v>
      </c>
      <c r="Q833">
        <v>6</v>
      </c>
      <c r="R833">
        <v>5</v>
      </c>
      <c r="S833" t="s">
        <v>1035</v>
      </c>
      <c r="T833" t="s">
        <v>2222</v>
      </c>
      <c r="U833" t="s">
        <v>3414</v>
      </c>
      <c r="V833" t="s">
        <v>3452</v>
      </c>
      <c r="W833">
        <v>129</v>
      </c>
      <c r="X833">
        <v>1189</v>
      </c>
      <c r="Y833">
        <v>1</v>
      </c>
      <c r="Z833" t="s">
        <v>3490</v>
      </c>
      <c r="AA833" t="s">
        <v>4279</v>
      </c>
      <c r="AB833" t="s">
        <v>7262</v>
      </c>
      <c r="AC833">
        <v>50</v>
      </c>
    </row>
    <row r="834" spans="1:29" x14ac:dyDescent="0.25">
      <c r="A834" t="s">
        <v>42</v>
      </c>
      <c r="B834">
        <v>2025067</v>
      </c>
      <c r="C834" t="s">
        <v>86</v>
      </c>
      <c r="D834">
        <v>2</v>
      </c>
      <c r="E834" t="s">
        <v>88</v>
      </c>
      <c r="F834">
        <v>1400</v>
      </c>
      <c r="G834" t="s">
        <v>100</v>
      </c>
      <c r="H834" t="s">
        <v>164</v>
      </c>
      <c r="I834" t="s">
        <v>446</v>
      </c>
      <c r="J834" t="s">
        <v>453</v>
      </c>
      <c r="K834">
        <v>13.41</v>
      </c>
      <c r="L834">
        <v>34.520000000000003</v>
      </c>
      <c r="M834" t="s">
        <v>541</v>
      </c>
      <c r="N834" t="s">
        <v>825</v>
      </c>
      <c r="Q834">
        <v>7</v>
      </c>
      <c r="R834">
        <v>14</v>
      </c>
      <c r="S834" t="s">
        <v>1261</v>
      </c>
      <c r="T834" t="s">
        <v>2448</v>
      </c>
      <c r="U834" t="s">
        <v>3406</v>
      </c>
      <c r="V834" t="s">
        <v>3447</v>
      </c>
      <c r="W834">
        <v>119</v>
      </c>
      <c r="X834">
        <v>1084</v>
      </c>
      <c r="Y834">
        <v>9</v>
      </c>
      <c r="Z834" t="s">
        <v>3490</v>
      </c>
      <c r="AA834" t="s">
        <v>4280</v>
      </c>
      <c r="AB834" t="s">
        <v>6981</v>
      </c>
      <c r="AC834">
        <v>33</v>
      </c>
    </row>
    <row r="835" spans="1:29" x14ac:dyDescent="0.25">
      <c r="A835" t="s">
        <v>42</v>
      </c>
      <c r="B835">
        <v>2025067</v>
      </c>
      <c r="C835" t="s">
        <v>86</v>
      </c>
      <c r="D835">
        <v>2</v>
      </c>
      <c r="E835" t="s">
        <v>88</v>
      </c>
      <c r="F835">
        <v>1400</v>
      </c>
      <c r="G835" t="s">
        <v>100</v>
      </c>
      <c r="H835" t="s">
        <v>164</v>
      </c>
      <c r="I835" t="s">
        <v>446</v>
      </c>
      <c r="J835" t="s">
        <v>453</v>
      </c>
      <c r="K835">
        <v>13.41</v>
      </c>
      <c r="L835">
        <v>34.520000000000003</v>
      </c>
      <c r="M835" t="s">
        <v>541</v>
      </c>
      <c r="N835" t="s">
        <v>825</v>
      </c>
      <c r="Q835">
        <v>8</v>
      </c>
      <c r="R835">
        <v>3</v>
      </c>
      <c r="S835" t="s">
        <v>1246</v>
      </c>
      <c r="T835" t="s">
        <v>2433</v>
      </c>
      <c r="U835" t="s">
        <v>3415</v>
      </c>
      <c r="V835" t="s">
        <v>3459</v>
      </c>
      <c r="W835">
        <v>132</v>
      </c>
      <c r="X835">
        <v>1080</v>
      </c>
      <c r="Y835">
        <v>10</v>
      </c>
      <c r="Z835" t="s">
        <v>3484</v>
      </c>
      <c r="AA835" t="s">
        <v>4281</v>
      </c>
      <c r="AB835" t="s">
        <v>7263</v>
      </c>
      <c r="AC835">
        <v>10</v>
      </c>
    </row>
    <row r="836" spans="1:29" x14ac:dyDescent="0.25">
      <c r="A836" t="s">
        <v>42</v>
      </c>
      <c r="B836">
        <v>2025067</v>
      </c>
      <c r="C836" t="s">
        <v>86</v>
      </c>
      <c r="D836">
        <v>2</v>
      </c>
      <c r="E836" t="s">
        <v>88</v>
      </c>
      <c r="F836">
        <v>1400</v>
      </c>
      <c r="G836" t="s">
        <v>100</v>
      </c>
      <c r="H836" t="s">
        <v>164</v>
      </c>
      <c r="I836" t="s">
        <v>446</v>
      </c>
      <c r="J836" t="s">
        <v>453</v>
      </c>
      <c r="K836">
        <v>13.41</v>
      </c>
      <c r="L836">
        <v>34.520000000000003</v>
      </c>
      <c r="M836" t="s">
        <v>541</v>
      </c>
      <c r="N836" t="s">
        <v>825</v>
      </c>
      <c r="Q836">
        <v>9</v>
      </c>
      <c r="R836">
        <v>13</v>
      </c>
      <c r="S836" t="s">
        <v>1262</v>
      </c>
      <c r="T836" t="s">
        <v>2449</v>
      </c>
      <c r="U836" t="s">
        <v>3398</v>
      </c>
      <c r="V836" t="s">
        <v>3448</v>
      </c>
      <c r="W836">
        <v>120</v>
      </c>
      <c r="X836">
        <v>1054</v>
      </c>
      <c r="Y836">
        <v>11</v>
      </c>
      <c r="Z836" t="s">
        <v>3484</v>
      </c>
      <c r="AA836" t="s">
        <v>4147</v>
      </c>
      <c r="AB836" t="s">
        <v>7263</v>
      </c>
      <c r="AC836">
        <v>22</v>
      </c>
    </row>
    <row r="837" spans="1:29" x14ac:dyDescent="0.25">
      <c r="A837" t="s">
        <v>42</v>
      </c>
      <c r="B837">
        <v>2025067</v>
      </c>
      <c r="C837" t="s">
        <v>86</v>
      </c>
      <c r="D837">
        <v>2</v>
      </c>
      <c r="E837" t="s">
        <v>88</v>
      </c>
      <c r="F837">
        <v>1400</v>
      </c>
      <c r="G837" t="s">
        <v>100</v>
      </c>
      <c r="H837" t="s">
        <v>164</v>
      </c>
      <c r="I837" t="s">
        <v>446</v>
      </c>
      <c r="J837" t="s">
        <v>453</v>
      </c>
      <c r="K837">
        <v>13.41</v>
      </c>
      <c r="L837">
        <v>34.520000000000003</v>
      </c>
      <c r="M837" t="s">
        <v>541</v>
      </c>
      <c r="N837" t="s">
        <v>825</v>
      </c>
      <c r="Q837">
        <v>10</v>
      </c>
      <c r="R837">
        <v>11</v>
      </c>
      <c r="S837" t="s">
        <v>1249</v>
      </c>
      <c r="T837" t="s">
        <v>2436</v>
      </c>
      <c r="U837" t="s">
        <v>3410</v>
      </c>
      <c r="V837" t="s">
        <v>3446</v>
      </c>
      <c r="W837">
        <v>121</v>
      </c>
      <c r="X837">
        <v>1040</v>
      </c>
      <c r="Y837">
        <v>3</v>
      </c>
      <c r="Z837" t="s">
        <v>3491</v>
      </c>
      <c r="AA837" t="s">
        <v>4282</v>
      </c>
      <c r="AB837" t="s">
        <v>7264</v>
      </c>
      <c r="AC837">
        <v>21</v>
      </c>
    </row>
    <row r="838" spans="1:29" x14ac:dyDescent="0.25">
      <c r="A838" t="s">
        <v>42</v>
      </c>
      <c r="B838">
        <v>2025067</v>
      </c>
      <c r="C838" t="s">
        <v>86</v>
      </c>
      <c r="D838">
        <v>2</v>
      </c>
      <c r="E838" t="s">
        <v>88</v>
      </c>
      <c r="F838">
        <v>1400</v>
      </c>
      <c r="G838" t="s">
        <v>100</v>
      </c>
      <c r="H838" t="s">
        <v>164</v>
      </c>
      <c r="I838" t="s">
        <v>446</v>
      </c>
      <c r="J838" t="s">
        <v>453</v>
      </c>
      <c r="K838">
        <v>13.41</v>
      </c>
      <c r="L838">
        <v>34.520000000000003</v>
      </c>
      <c r="M838" t="s">
        <v>541</v>
      </c>
      <c r="N838" t="s">
        <v>825</v>
      </c>
      <c r="Q838">
        <v>11</v>
      </c>
      <c r="R838">
        <v>4</v>
      </c>
      <c r="S838" t="s">
        <v>1640</v>
      </c>
      <c r="T838" t="s">
        <v>2827</v>
      </c>
      <c r="U838" t="s">
        <v>3401</v>
      </c>
      <c r="V838" t="s">
        <v>3440</v>
      </c>
      <c r="W838">
        <v>131</v>
      </c>
      <c r="X838">
        <v>1254</v>
      </c>
      <c r="Y838">
        <v>6</v>
      </c>
      <c r="Z838" t="s">
        <v>3508</v>
      </c>
      <c r="AA838" t="s">
        <v>4283</v>
      </c>
      <c r="AB838" t="s">
        <v>7265</v>
      </c>
      <c r="AC838">
        <v>121</v>
      </c>
    </row>
    <row r="839" spans="1:29" x14ac:dyDescent="0.25">
      <c r="A839" t="s">
        <v>42</v>
      </c>
      <c r="B839">
        <v>2025067</v>
      </c>
      <c r="C839" t="s">
        <v>86</v>
      </c>
      <c r="D839">
        <v>2</v>
      </c>
      <c r="E839" t="s">
        <v>88</v>
      </c>
      <c r="F839">
        <v>1400</v>
      </c>
      <c r="G839" t="s">
        <v>100</v>
      </c>
      <c r="H839" t="s">
        <v>164</v>
      </c>
      <c r="I839" t="s">
        <v>446</v>
      </c>
      <c r="J839" t="s">
        <v>453</v>
      </c>
      <c r="K839">
        <v>13.41</v>
      </c>
      <c r="L839">
        <v>34.520000000000003</v>
      </c>
      <c r="M839" t="s">
        <v>541</v>
      </c>
      <c r="N839" t="s">
        <v>825</v>
      </c>
      <c r="Q839">
        <v>12</v>
      </c>
      <c r="R839">
        <v>7</v>
      </c>
      <c r="S839" t="s">
        <v>1255</v>
      </c>
      <c r="T839" t="s">
        <v>2442</v>
      </c>
      <c r="U839" t="s">
        <v>3412</v>
      </c>
      <c r="V839" t="s">
        <v>3449</v>
      </c>
      <c r="W839">
        <v>126</v>
      </c>
      <c r="X839">
        <v>1092</v>
      </c>
      <c r="Y839">
        <v>5</v>
      </c>
      <c r="Z839" t="s">
        <v>3499</v>
      </c>
      <c r="AA839" t="s">
        <v>4284</v>
      </c>
      <c r="AB839" t="s">
        <v>7266</v>
      </c>
      <c r="AC839">
        <v>65</v>
      </c>
    </row>
    <row r="840" spans="1:29" x14ac:dyDescent="0.25">
      <c r="A840" t="s">
        <v>42</v>
      </c>
      <c r="B840">
        <v>2025067</v>
      </c>
      <c r="C840" t="s">
        <v>86</v>
      </c>
      <c r="D840">
        <v>2</v>
      </c>
      <c r="E840" t="s">
        <v>88</v>
      </c>
      <c r="F840">
        <v>1400</v>
      </c>
      <c r="G840" t="s">
        <v>100</v>
      </c>
      <c r="H840" t="s">
        <v>164</v>
      </c>
      <c r="I840" t="s">
        <v>446</v>
      </c>
      <c r="J840" t="s">
        <v>453</v>
      </c>
      <c r="K840">
        <v>13.41</v>
      </c>
      <c r="L840">
        <v>34.520000000000003</v>
      </c>
      <c r="M840" t="s">
        <v>541</v>
      </c>
      <c r="N840" t="s">
        <v>825</v>
      </c>
      <c r="Q840">
        <v>13</v>
      </c>
      <c r="R840">
        <v>10</v>
      </c>
      <c r="S840" t="s">
        <v>1161</v>
      </c>
      <c r="T840" t="s">
        <v>2348</v>
      </c>
      <c r="U840" t="s">
        <v>3402</v>
      </c>
      <c r="V840" t="s">
        <v>3445</v>
      </c>
      <c r="W840">
        <v>117</v>
      </c>
      <c r="X840">
        <v>1046</v>
      </c>
      <c r="Y840">
        <v>7</v>
      </c>
      <c r="Z840" t="s">
        <v>3519</v>
      </c>
      <c r="AA840" t="s">
        <v>3665</v>
      </c>
      <c r="AB840" t="s">
        <v>7267</v>
      </c>
      <c r="AC840">
        <v>15</v>
      </c>
    </row>
    <row r="841" spans="1:29" x14ac:dyDescent="0.25">
      <c r="A841" t="s">
        <v>42</v>
      </c>
      <c r="B841">
        <v>2025067</v>
      </c>
      <c r="C841" t="s">
        <v>86</v>
      </c>
      <c r="D841">
        <v>2</v>
      </c>
      <c r="E841" t="s">
        <v>88</v>
      </c>
      <c r="F841">
        <v>1400</v>
      </c>
      <c r="G841" t="s">
        <v>100</v>
      </c>
      <c r="H841" t="s">
        <v>164</v>
      </c>
      <c r="I841" t="s">
        <v>446</v>
      </c>
      <c r="J841" t="s">
        <v>453</v>
      </c>
      <c r="K841">
        <v>13.41</v>
      </c>
      <c r="L841">
        <v>34.520000000000003</v>
      </c>
      <c r="M841" t="s">
        <v>541</v>
      </c>
      <c r="N841" t="s">
        <v>825</v>
      </c>
      <c r="Q841">
        <v>14</v>
      </c>
      <c r="R841">
        <v>12</v>
      </c>
      <c r="S841" t="s">
        <v>1163</v>
      </c>
      <c r="T841" t="s">
        <v>2350</v>
      </c>
      <c r="U841" t="s">
        <v>3399</v>
      </c>
      <c r="V841" t="s">
        <v>3453</v>
      </c>
      <c r="W841">
        <v>120</v>
      </c>
      <c r="X841">
        <v>1066</v>
      </c>
      <c r="Y841">
        <v>12</v>
      </c>
      <c r="Z841" t="s">
        <v>3526</v>
      </c>
      <c r="AA841" t="s">
        <v>4231</v>
      </c>
      <c r="AB841" t="s">
        <v>7268</v>
      </c>
      <c r="AC841">
        <v>186</v>
      </c>
    </row>
    <row r="842" spans="1:29" x14ac:dyDescent="0.25">
      <c r="A842" t="s">
        <v>42</v>
      </c>
      <c r="B842">
        <v>2025068</v>
      </c>
      <c r="C842" t="s">
        <v>86</v>
      </c>
      <c r="D842">
        <v>3</v>
      </c>
      <c r="E842" t="s">
        <v>90</v>
      </c>
      <c r="F842">
        <v>1650</v>
      </c>
      <c r="G842" t="s">
        <v>98</v>
      </c>
      <c r="H842" t="s">
        <v>165</v>
      </c>
      <c r="I842" t="s">
        <v>447</v>
      </c>
      <c r="K842">
        <v>27.9</v>
      </c>
      <c r="L842">
        <v>51.35</v>
      </c>
      <c r="M842" t="s">
        <v>542</v>
      </c>
      <c r="N842" t="s">
        <v>826</v>
      </c>
      <c r="Q842">
        <v>1</v>
      </c>
      <c r="R842">
        <v>1</v>
      </c>
      <c r="S842" t="s">
        <v>1462</v>
      </c>
      <c r="T842" t="s">
        <v>2649</v>
      </c>
      <c r="U842" t="s">
        <v>3400</v>
      </c>
      <c r="V842" t="s">
        <v>3443</v>
      </c>
      <c r="W842">
        <v>135</v>
      </c>
      <c r="X842">
        <v>1089</v>
      </c>
      <c r="Y842">
        <v>11</v>
      </c>
      <c r="Z842" t="s">
        <v>3478</v>
      </c>
      <c r="AA842" t="s">
        <v>3715</v>
      </c>
      <c r="AB842" t="s">
        <v>826</v>
      </c>
      <c r="AC842">
        <v>7.4</v>
      </c>
    </row>
    <row r="843" spans="1:29" x14ac:dyDescent="0.25">
      <c r="A843" t="s">
        <v>42</v>
      </c>
      <c r="B843">
        <v>2025068</v>
      </c>
      <c r="C843" t="s">
        <v>86</v>
      </c>
      <c r="D843">
        <v>3</v>
      </c>
      <c r="E843" t="s">
        <v>90</v>
      </c>
      <c r="F843">
        <v>1650</v>
      </c>
      <c r="G843" t="s">
        <v>98</v>
      </c>
      <c r="H843" t="s">
        <v>165</v>
      </c>
      <c r="I843" t="s">
        <v>447</v>
      </c>
      <c r="K843">
        <v>27.9</v>
      </c>
      <c r="L843">
        <v>51.35</v>
      </c>
      <c r="M843" t="s">
        <v>542</v>
      </c>
      <c r="N843" t="s">
        <v>826</v>
      </c>
      <c r="Q843">
        <v>2</v>
      </c>
      <c r="R843">
        <v>6</v>
      </c>
      <c r="S843" t="s">
        <v>1483</v>
      </c>
      <c r="T843" t="s">
        <v>2670</v>
      </c>
      <c r="U843" t="s">
        <v>3416</v>
      </c>
      <c r="V843" t="s">
        <v>3458</v>
      </c>
      <c r="W843">
        <v>131</v>
      </c>
      <c r="X843">
        <v>1192</v>
      </c>
      <c r="Y843">
        <v>7</v>
      </c>
      <c r="Z843" t="s">
        <v>3529</v>
      </c>
      <c r="AA843" t="s">
        <v>4285</v>
      </c>
      <c r="AB843" t="s">
        <v>932</v>
      </c>
      <c r="AC843">
        <v>10</v>
      </c>
    </row>
    <row r="844" spans="1:29" x14ac:dyDescent="0.25">
      <c r="A844" t="s">
        <v>42</v>
      </c>
      <c r="B844">
        <v>2025068</v>
      </c>
      <c r="C844" t="s">
        <v>86</v>
      </c>
      <c r="D844">
        <v>3</v>
      </c>
      <c r="E844" t="s">
        <v>90</v>
      </c>
      <c r="F844">
        <v>1650</v>
      </c>
      <c r="G844" t="s">
        <v>98</v>
      </c>
      <c r="H844" t="s">
        <v>165</v>
      </c>
      <c r="I844" t="s">
        <v>447</v>
      </c>
      <c r="K844">
        <v>27.9</v>
      </c>
      <c r="L844">
        <v>51.35</v>
      </c>
      <c r="M844" t="s">
        <v>542</v>
      </c>
      <c r="N844" t="s">
        <v>826</v>
      </c>
      <c r="Q844">
        <v>3</v>
      </c>
      <c r="R844">
        <v>4</v>
      </c>
      <c r="S844" t="s">
        <v>1641</v>
      </c>
      <c r="T844" t="s">
        <v>2828</v>
      </c>
      <c r="U844" t="s">
        <v>3417</v>
      </c>
      <c r="V844" t="s">
        <v>3457</v>
      </c>
      <c r="W844">
        <v>133</v>
      </c>
      <c r="X844">
        <v>1157</v>
      </c>
      <c r="Y844">
        <v>6</v>
      </c>
      <c r="Z844" t="s">
        <v>3518</v>
      </c>
      <c r="AA844" t="s">
        <v>4286</v>
      </c>
      <c r="AB844" t="s">
        <v>7049</v>
      </c>
      <c r="AC844">
        <v>31</v>
      </c>
    </row>
    <row r="845" spans="1:29" x14ac:dyDescent="0.25">
      <c r="A845" t="s">
        <v>42</v>
      </c>
      <c r="B845">
        <v>2025068</v>
      </c>
      <c r="C845" t="s">
        <v>86</v>
      </c>
      <c r="D845">
        <v>3</v>
      </c>
      <c r="E845" t="s">
        <v>90</v>
      </c>
      <c r="F845">
        <v>1650</v>
      </c>
      <c r="G845" t="s">
        <v>98</v>
      </c>
      <c r="H845" t="s">
        <v>165</v>
      </c>
      <c r="I845" t="s">
        <v>447</v>
      </c>
      <c r="K845">
        <v>27.9</v>
      </c>
      <c r="L845">
        <v>51.35</v>
      </c>
      <c r="M845" t="s">
        <v>542</v>
      </c>
      <c r="N845" t="s">
        <v>826</v>
      </c>
      <c r="Q845">
        <v>4</v>
      </c>
      <c r="R845">
        <v>13</v>
      </c>
      <c r="S845" t="s">
        <v>1464</v>
      </c>
      <c r="T845" t="s">
        <v>2651</v>
      </c>
      <c r="U845" t="s">
        <v>3415</v>
      </c>
      <c r="V845" t="s">
        <v>3456</v>
      </c>
      <c r="W845">
        <v>118</v>
      </c>
      <c r="X845">
        <v>1175</v>
      </c>
      <c r="Y845">
        <v>4</v>
      </c>
      <c r="Z845" t="s">
        <v>3483</v>
      </c>
      <c r="AA845" t="s">
        <v>4287</v>
      </c>
      <c r="AB845" t="s">
        <v>877</v>
      </c>
      <c r="AC845">
        <v>8.9</v>
      </c>
    </row>
    <row r="846" spans="1:29" x14ac:dyDescent="0.25">
      <c r="A846" t="s">
        <v>42</v>
      </c>
      <c r="B846">
        <v>2025068</v>
      </c>
      <c r="C846" t="s">
        <v>86</v>
      </c>
      <c r="D846">
        <v>3</v>
      </c>
      <c r="E846" t="s">
        <v>90</v>
      </c>
      <c r="F846">
        <v>1650</v>
      </c>
      <c r="G846" t="s">
        <v>98</v>
      </c>
      <c r="H846" t="s">
        <v>165</v>
      </c>
      <c r="I846" t="s">
        <v>447</v>
      </c>
      <c r="K846">
        <v>27.9</v>
      </c>
      <c r="L846">
        <v>51.35</v>
      </c>
      <c r="M846" t="s">
        <v>542</v>
      </c>
      <c r="N846" t="s">
        <v>826</v>
      </c>
      <c r="Q846">
        <v>5</v>
      </c>
      <c r="R846">
        <v>5</v>
      </c>
      <c r="S846" t="s">
        <v>1470</v>
      </c>
      <c r="T846" t="s">
        <v>2657</v>
      </c>
      <c r="U846" t="s">
        <v>3411</v>
      </c>
      <c r="V846" t="s">
        <v>3454</v>
      </c>
      <c r="W846">
        <v>132</v>
      </c>
      <c r="X846">
        <v>1081</v>
      </c>
      <c r="Y846">
        <v>5</v>
      </c>
      <c r="Z846" t="s">
        <v>3514</v>
      </c>
      <c r="AA846" t="s">
        <v>4288</v>
      </c>
      <c r="AB846" t="s">
        <v>840</v>
      </c>
      <c r="AC846">
        <v>6.2</v>
      </c>
    </row>
    <row r="847" spans="1:29" x14ac:dyDescent="0.25">
      <c r="A847" t="s">
        <v>42</v>
      </c>
      <c r="B847">
        <v>2025068</v>
      </c>
      <c r="C847" t="s">
        <v>86</v>
      </c>
      <c r="D847">
        <v>3</v>
      </c>
      <c r="E847" t="s">
        <v>90</v>
      </c>
      <c r="F847">
        <v>1650</v>
      </c>
      <c r="G847" t="s">
        <v>98</v>
      </c>
      <c r="H847" t="s">
        <v>165</v>
      </c>
      <c r="I847" t="s">
        <v>447</v>
      </c>
      <c r="K847">
        <v>27.9</v>
      </c>
      <c r="L847">
        <v>51.35</v>
      </c>
      <c r="M847" t="s">
        <v>542</v>
      </c>
      <c r="N847" t="s">
        <v>826</v>
      </c>
      <c r="Q847">
        <v>6</v>
      </c>
      <c r="R847">
        <v>8</v>
      </c>
      <c r="S847" t="s">
        <v>1468</v>
      </c>
      <c r="T847" t="s">
        <v>2655</v>
      </c>
      <c r="U847" t="s">
        <v>3407</v>
      </c>
      <c r="V847" t="s">
        <v>3440</v>
      </c>
      <c r="W847">
        <v>120</v>
      </c>
      <c r="X847">
        <v>1169</v>
      </c>
      <c r="Y847">
        <v>10</v>
      </c>
      <c r="Z847" t="s">
        <v>3496</v>
      </c>
      <c r="AA847" t="s">
        <v>4289</v>
      </c>
      <c r="AB847" t="s">
        <v>7269</v>
      </c>
      <c r="AC847">
        <v>17</v>
      </c>
    </row>
    <row r="848" spans="1:29" x14ac:dyDescent="0.25">
      <c r="A848" t="s">
        <v>42</v>
      </c>
      <c r="B848">
        <v>2025068</v>
      </c>
      <c r="C848" t="s">
        <v>86</v>
      </c>
      <c r="D848">
        <v>3</v>
      </c>
      <c r="E848" t="s">
        <v>90</v>
      </c>
      <c r="F848">
        <v>1650</v>
      </c>
      <c r="G848" t="s">
        <v>98</v>
      </c>
      <c r="H848" t="s">
        <v>165</v>
      </c>
      <c r="I848" t="s">
        <v>447</v>
      </c>
      <c r="K848">
        <v>27.9</v>
      </c>
      <c r="L848">
        <v>51.35</v>
      </c>
      <c r="M848" t="s">
        <v>542</v>
      </c>
      <c r="N848" t="s">
        <v>826</v>
      </c>
      <c r="Q848">
        <v>7</v>
      </c>
      <c r="R848">
        <v>9</v>
      </c>
      <c r="S848" t="s">
        <v>1219</v>
      </c>
      <c r="T848" t="s">
        <v>2406</v>
      </c>
      <c r="U848" t="s">
        <v>3398</v>
      </c>
      <c r="V848" t="s">
        <v>3444</v>
      </c>
      <c r="W848">
        <v>120</v>
      </c>
      <c r="X848">
        <v>1075</v>
      </c>
      <c r="Y848">
        <v>13</v>
      </c>
      <c r="Z848" t="s">
        <v>3487</v>
      </c>
      <c r="AA848" t="s">
        <v>4290</v>
      </c>
      <c r="AB848" t="s">
        <v>7270</v>
      </c>
      <c r="AC848">
        <v>9.3000000000000007</v>
      </c>
    </row>
    <row r="849" spans="1:29" x14ac:dyDescent="0.25">
      <c r="A849" t="s">
        <v>42</v>
      </c>
      <c r="B849">
        <v>2025068</v>
      </c>
      <c r="C849" t="s">
        <v>86</v>
      </c>
      <c r="D849">
        <v>3</v>
      </c>
      <c r="E849" t="s">
        <v>90</v>
      </c>
      <c r="F849">
        <v>1650</v>
      </c>
      <c r="G849" t="s">
        <v>98</v>
      </c>
      <c r="H849" t="s">
        <v>165</v>
      </c>
      <c r="I849" t="s">
        <v>447</v>
      </c>
      <c r="K849">
        <v>27.9</v>
      </c>
      <c r="L849">
        <v>51.35</v>
      </c>
      <c r="M849" t="s">
        <v>542</v>
      </c>
      <c r="N849" t="s">
        <v>826</v>
      </c>
      <c r="Q849">
        <v>8</v>
      </c>
      <c r="R849">
        <v>14</v>
      </c>
      <c r="S849" t="s">
        <v>1273</v>
      </c>
      <c r="T849" t="s">
        <v>2460</v>
      </c>
      <c r="U849" t="s">
        <v>3399</v>
      </c>
      <c r="V849" t="s">
        <v>3442</v>
      </c>
      <c r="W849">
        <v>117</v>
      </c>
      <c r="X849">
        <v>1201</v>
      </c>
      <c r="Y849">
        <v>3</v>
      </c>
      <c r="Z849" t="s">
        <v>3488</v>
      </c>
      <c r="AA849" t="s">
        <v>4291</v>
      </c>
      <c r="AB849" t="s">
        <v>7271</v>
      </c>
      <c r="AC849">
        <v>5.5</v>
      </c>
    </row>
    <row r="850" spans="1:29" x14ac:dyDescent="0.25">
      <c r="A850" t="s">
        <v>42</v>
      </c>
      <c r="B850">
        <v>2025068</v>
      </c>
      <c r="C850" t="s">
        <v>86</v>
      </c>
      <c r="D850">
        <v>3</v>
      </c>
      <c r="E850" t="s">
        <v>90</v>
      </c>
      <c r="F850">
        <v>1650</v>
      </c>
      <c r="G850" t="s">
        <v>98</v>
      </c>
      <c r="H850" t="s">
        <v>165</v>
      </c>
      <c r="I850" t="s">
        <v>447</v>
      </c>
      <c r="K850">
        <v>27.9</v>
      </c>
      <c r="L850">
        <v>51.35</v>
      </c>
      <c r="M850" t="s">
        <v>542</v>
      </c>
      <c r="N850" t="s">
        <v>826</v>
      </c>
      <c r="Q850">
        <v>9</v>
      </c>
      <c r="R850">
        <v>3</v>
      </c>
      <c r="S850" t="s">
        <v>1155</v>
      </c>
      <c r="T850" t="s">
        <v>2342</v>
      </c>
      <c r="U850" t="s">
        <v>3412</v>
      </c>
      <c r="V850" t="s">
        <v>3447</v>
      </c>
      <c r="W850">
        <v>133</v>
      </c>
      <c r="X850">
        <v>1073</v>
      </c>
      <c r="Y850">
        <v>2</v>
      </c>
      <c r="Z850" t="s">
        <v>3488</v>
      </c>
      <c r="AA850" t="s">
        <v>4292</v>
      </c>
      <c r="AB850" t="s">
        <v>7272</v>
      </c>
      <c r="AC850">
        <v>4.7</v>
      </c>
    </row>
    <row r="851" spans="1:29" x14ac:dyDescent="0.25">
      <c r="A851" t="s">
        <v>42</v>
      </c>
      <c r="B851">
        <v>2025068</v>
      </c>
      <c r="C851" t="s">
        <v>86</v>
      </c>
      <c r="D851">
        <v>3</v>
      </c>
      <c r="E851" t="s">
        <v>90</v>
      </c>
      <c r="F851">
        <v>1650</v>
      </c>
      <c r="G851" t="s">
        <v>98</v>
      </c>
      <c r="H851" t="s">
        <v>165</v>
      </c>
      <c r="I851" t="s">
        <v>447</v>
      </c>
      <c r="K851">
        <v>27.9</v>
      </c>
      <c r="L851">
        <v>51.35</v>
      </c>
      <c r="M851" t="s">
        <v>542</v>
      </c>
      <c r="N851" t="s">
        <v>826</v>
      </c>
      <c r="Q851">
        <v>10</v>
      </c>
      <c r="R851">
        <v>12</v>
      </c>
      <c r="S851" t="s">
        <v>1298</v>
      </c>
      <c r="T851" t="s">
        <v>2485</v>
      </c>
      <c r="U851" t="s">
        <v>3409</v>
      </c>
      <c r="V851" t="s">
        <v>3449</v>
      </c>
      <c r="W851">
        <v>118</v>
      </c>
      <c r="X851">
        <v>1221</v>
      </c>
      <c r="Y851">
        <v>1</v>
      </c>
      <c r="Z851" t="s">
        <v>3511</v>
      </c>
      <c r="AA851" t="s">
        <v>4293</v>
      </c>
      <c r="AB851" t="s">
        <v>7273</v>
      </c>
      <c r="AC851">
        <v>31</v>
      </c>
    </row>
    <row r="852" spans="1:29" x14ac:dyDescent="0.25">
      <c r="A852" t="s">
        <v>42</v>
      </c>
      <c r="B852">
        <v>2025068</v>
      </c>
      <c r="C852" t="s">
        <v>86</v>
      </c>
      <c r="D852">
        <v>3</v>
      </c>
      <c r="E852" t="s">
        <v>90</v>
      </c>
      <c r="F852">
        <v>1650</v>
      </c>
      <c r="G852" t="s">
        <v>98</v>
      </c>
      <c r="H852" t="s">
        <v>165</v>
      </c>
      <c r="I852" t="s">
        <v>447</v>
      </c>
      <c r="K852">
        <v>27.9</v>
      </c>
      <c r="L852">
        <v>51.35</v>
      </c>
      <c r="M852" t="s">
        <v>542</v>
      </c>
      <c r="N852" t="s">
        <v>826</v>
      </c>
      <c r="Q852">
        <v>11</v>
      </c>
      <c r="R852">
        <v>10</v>
      </c>
      <c r="S852" t="s">
        <v>1642</v>
      </c>
      <c r="T852" t="s">
        <v>2829</v>
      </c>
      <c r="U852" t="s">
        <v>3408</v>
      </c>
      <c r="V852" t="s">
        <v>3451</v>
      </c>
      <c r="W852">
        <v>120</v>
      </c>
      <c r="X852">
        <v>1152</v>
      </c>
      <c r="Y852">
        <v>12</v>
      </c>
      <c r="Z852" t="s">
        <v>3558</v>
      </c>
      <c r="AA852" t="s">
        <v>4294</v>
      </c>
      <c r="AB852" t="s">
        <v>7274</v>
      </c>
      <c r="AC852">
        <v>75</v>
      </c>
    </row>
    <row r="853" spans="1:29" x14ac:dyDescent="0.25">
      <c r="A853" t="s">
        <v>42</v>
      </c>
      <c r="B853">
        <v>2025068</v>
      </c>
      <c r="C853" t="s">
        <v>86</v>
      </c>
      <c r="D853">
        <v>3</v>
      </c>
      <c r="E853" t="s">
        <v>90</v>
      </c>
      <c r="F853">
        <v>1650</v>
      </c>
      <c r="G853" t="s">
        <v>98</v>
      </c>
      <c r="H853" t="s">
        <v>165</v>
      </c>
      <c r="I853" t="s">
        <v>447</v>
      </c>
      <c r="K853">
        <v>27.9</v>
      </c>
      <c r="L853">
        <v>51.35</v>
      </c>
      <c r="M853" t="s">
        <v>542</v>
      </c>
      <c r="N853" t="s">
        <v>826</v>
      </c>
      <c r="Q853">
        <v>12</v>
      </c>
      <c r="R853">
        <v>11</v>
      </c>
      <c r="S853" t="s">
        <v>1087</v>
      </c>
      <c r="T853" t="s">
        <v>2274</v>
      </c>
      <c r="U853" t="s">
        <v>3413</v>
      </c>
      <c r="V853" t="s">
        <v>3455</v>
      </c>
      <c r="W853">
        <v>117</v>
      </c>
      <c r="X853">
        <v>1153</v>
      </c>
      <c r="Y853">
        <v>9</v>
      </c>
      <c r="Z853" t="s">
        <v>3504</v>
      </c>
      <c r="AA853" t="s">
        <v>4295</v>
      </c>
      <c r="AB853" t="s">
        <v>7275</v>
      </c>
      <c r="AC853">
        <v>52</v>
      </c>
    </row>
    <row r="854" spans="1:29" x14ac:dyDescent="0.25">
      <c r="A854" t="s">
        <v>42</v>
      </c>
      <c r="B854">
        <v>2025068</v>
      </c>
      <c r="C854" t="s">
        <v>86</v>
      </c>
      <c r="D854">
        <v>3</v>
      </c>
      <c r="E854" t="s">
        <v>90</v>
      </c>
      <c r="F854">
        <v>1650</v>
      </c>
      <c r="G854" t="s">
        <v>98</v>
      </c>
      <c r="H854" t="s">
        <v>165</v>
      </c>
      <c r="I854" t="s">
        <v>447</v>
      </c>
      <c r="K854">
        <v>27.9</v>
      </c>
      <c r="L854">
        <v>51.35</v>
      </c>
      <c r="M854" t="s">
        <v>542</v>
      </c>
      <c r="N854" t="s">
        <v>826</v>
      </c>
      <c r="Q854">
        <v>13</v>
      </c>
      <c r="R854">
        <v>2</v>
      </c>
      <c r="S854" t="s">
        <v>1466</v>
      </c>
      <c r="T854" t="s">
        <v>2653</v>
      </c>
      <c r="U854" t="s">
        <v>3402</v>
      </c>
      <c r="V854" t="s">
        <v>3445</v>
      </c>
      <c r="W854">
        <v>129</v>
      </c>
      <c r="X854">
        <v>1111</v>
      </c>
      <c r="Y854">
        <v>14</v>
      </c>
      <c r="Z854" t="s">
        <v>3559</v>
      </c>
      <c r="AA854" t="s">
        <v>4296</v>
      </c>
      <c r="AB854" t="s">
        <v>7276</v>
      </c>
      <c r="AC854">
        <v>20</v>
      </c>
    </row>
    <row r="855" spans="1:29" x14ac:dyDescent="0.25">
      <c r="A855" t="s">
        <v>42</v>
      </c>
      <c r="B855">
        <v>2025068</v>
      </c>
      <c r="C855" t="s">
        <v>86</v>
      </c>
      <c r="D855">
        <v>3</v>
      </c>
      <c r="E855" t="s">
        <v>90</v>
      </c>
      <c r="F855">
        <v>1650</v>
      </c>
      <c r="G855" t="s">
        <v>98</v>
      </c>
      <c r="H855" t="s">
        <v>165</v>
      </c>
      <c r="I855" t="s">
        <v>447</v>
      </c>
      <c r="K855">
        <v>27.9</v>
      </c>
      <c r="L855">
        <v>51.35</v>
      </c>
      <c r="M855" t="s">
        <v>542</v>
      </c>
      <c r="N855" t="s">
        <v>826</v>
      </c>
      <c r="Q855">
        <v>14</v>
      </c>
      <c r="R855">
        <v>7</v>
      </c>
      <c r="S855" t="s">
        <v>1290</v>
      </c>
      <c r="T855" t="s">
        <v>2477</v>
      </c>
      <c r="U855" t="s">
        <v>3397</v>
      </c>
      <c r="V855" t="s">
        <v>3461</v>
      </c>
      <c r="W855">
        <v>121</v>
      </c>
      <c r="X855">
        <v>1227</v>
      </c>
      <c r="Y855">
        <v>8</v>
      </c>
      <c r="Z855" t="s">
        <v>3560</v>
      </c>
      <c r="AA855" t="s">
        <v>4297</v>
      </c>
      <c r="AB855" t="s">
        <v>7277</v>
      </c>
      <c r="AC855">
        <v>134</v>
      </c>
    </row>
    <row r="856" spans="1:29" x14ac:dyDescent="0.25">
      <c r="A856" t="s">
        <v>42</v>
      </c>
      <c r="B856">
        <v>2025069</v>
      </c>
      <c r="C856" t="s">
        <v>86</v>
      </c>
      <c r="D856">
        <v>4</v>
      </c>
      <c r="E856" t="s">
        <v>90</v>
      </c>
      <c r="F856">
        <v>1400</v>
      </c>
      <c r="G856" t="s">
        <v>100</v>
      </c>
      <c r="H856" t="s">
        <v>166</v>
      </c>
      <c r="I856" t="s">
        <v>446</v>
      </c>
      <c r="J856" t="s">
        <v>453</v>
      </c>
      <c r="K856">
        <v>13.5</v>
      </c>
      <c r="L856">
        <v>34.659999999999997</v>
      </c>
      <c r="M856" t="s">
        <v>543</v>
      </c>
      <c r="N856" t="s">
        <v>827</v>
      </c>
      <c r="Q856">
        <v>1</v>
      </c>
      <c r="R856">
        <v>12</v>
      </c>
      <c r="S856" t="s">
        <v>1294</v>
      </c>
      <c r="T856" t="s">
        <v>2481</v>
      </c>
      <c r="U856" t="s">
        <v>3416</v>
      </c>
      <c r="V856" t="s">
        <v>3446</v>
      </c>
      <c r="W856">
        <v>120</v>
      </c>
      <c r="X856">
        <v>1014</v>
      </c>
      <c r="Y856">
        <v>1</v>
      </c>
      <c r="Z856" t="s">
        <v>3478</v>
      </c>
      <c r="AA856" t="s">
        <v>4298</v>
      </c>
      <c r="AB856" t="s">
        <v>827</v>
      </c>
      <c r="AC856">
        <v>2.7</v>
      </c>
    </row>
    <row r="857" spans="1:29" x14ac:dyDescent="0.25">
      <c r="A857" t="s">
        <v>42</v>
      </c>
      <c r="B857">
        <v>2025069</v>
      </c>
      <c r="C857" t="s">
        <v>86</v>
      </c>
      <c r="D857">
        <v>4</v>
      </c>
      <c r="E857" t="s">
        <v>90</v>
      </c>
      <c r="F857">
        <v>1400</v>
      </c>
      <c r="G857" t="s">
        <v>100</v>
      </c>
      <c r="H857" t="s">
        <v>166</v>
      </c>
      <c r="I857" t="s">
        <v>446</v>
      </c>
      <c r="J857" t="s">
        <v>453</v>
      </c>
      <c r="K857">
        <v>13.5</v>
      </c>
      <c r="L857">
        <v>34.659999999999997</v>
      </c>
      <c r="M857" t="s">
        <v>543</v>
      </c>
      <c r="N857" t="s">
        <v>827</v>
      </c>
      <c r="Q857">
        <v>2</v>
      </c>
      <c r="R857">
        <v>8</v>
      </c>
      <c r="S857" t="s">
        <v>1643</v>
      </c>
      <c r="T857" t="s">
        <v>2830</v>
      </c>
      <c r="U857" t="s">
        <v>3401</v>
      </c>
      <c r="V857" t="s">
        <v>3448</v>
      </c>
      <c r="W857">
        <v>126</v>
      </c>
      <c r="X857">
        <v>1014</v>
      </c>
      <c r="Y857">
        <v>2</v>
      </c>
      <c r="Z857" t="s">
        <v>3506</v>
      </c>
      <c r="AA857" t="s">
        <v>4299</v>
      </c>
      <c r="AB857" t="s">
        <v>6892</v>
      </c>
      <c r="AC857">
        <v>77</v>
      </c>
    </row>
    <row r="858" spans="1:29" x14ac:dyDescent="0.25">
      <c r="A858" t="s">
        <v>42</v>
      </c>
      <c r="B858">
        <v>2025069</v>
      </c>
      <c r="C858" t="s">
        <v>86</v>
      </c>
      <c r="D858">
        <v>4</v>
      </c>
      <c r="E858" t="s">
        <v>90</v>
      </c>
      <c r="F858">
        <v>1400</v>
      </c>
      <c r="G858" t="s">
        <v>100</v>
      </c>
      <c r="H858" t="s">
        <v>166</v>
      </c>
      <c r="I858" t="s">
        <v>446</v>
      </c>
      <c r="J858" t="s">
        <v>453</v>
      </c>
      <c r="K858">
        <v>13.5</v>
      </c>
      <c r="L858">
        <v>34.659999999999997</v>
      </c>
      <c r="M858" t="s">
        <v>543</v>
      </c>
      <c r="N858" t="s">
        <v>827</v>
      </c>
      <c r="Q858">
        <v>3</v>
      </c>
      <c r="R858">
        <v>6</v>
      </c>
      <c r="S858" t="s">
        <v>1644</v>
      </c>
      <c r="T858" t="s">
        <v>2831</v>
      </c>
      <c r="U858" t="s">
        <v>3400</v>
      </c>
      <c r="V858" t="s">
        <v>3445</v>
      </c>
      <c r="W858">
        <v>126</v>
      </c>
      <c r="X858">
        <v>1157</v>
      </c>
      <c r="Y858">
        <v>5</v>
      </c>
      <c r="Z858" t="s">
        <v>3521</v>
      </c>
      <c r="AA858" t="s">
        <v>3767</v>
      </c>
      <c r="AB858" t="s">
        <v>7278</v>
      </c>
      <c r="AC858">
        <v>7.8</v>
      </c>
    </row>
    <row r="859" spans="1:29" x14ac:dyDescent="0.25">
      <c r="A859" t="s">
        <v>42</v>
      </c>
      <c r="B859">
        <v>2025069</v>
      </c>
      <c r="C859" t="s">
        <v>86</v>
      </c>
      <c r="D859">
        <v>4</v>
      </c>
      <c r="E859" t="s">
        <v>90</v>
      </c>
      <c r="F859">
        <v>1400</v>
      </c>
      <c r="G859" t="s">
        <v>100</v>
      </c>
      <c r="H859" t="s">
        <v>166</v>
      </c>
      <c r="I859" t="s">
        <v>446</v>
      </c>
      <c r="J859" t="s">
        <v>453</v>
      </c>
      <c r="K859">
        <v>13.5</v>
      </c>
      <c r="L859">
        <v>34.659999999999997</v>
      </c>
      <c r="M859" t="s">
        <v>543</v>
      </c>
      <c r="N859" t="s">
        <v>827</v>
      </c>
      <c r="Q859">
        <v>4</v>
      </c>
      <c r="R859">
        <v>1</v>
      </c>
      <c r="S859" t="s">
        <v>1645</v>
      </c>
      <c r="T859" t="s">
        <v>2832</v>
      </c>
      <c r="U859" t="s">
        <v>3419</v>
      </c>
      <c r="V859" t="s">
        <v>3440</v>
      </c>
      <c r="W859">
        <v>133</v>
      </c>
      <c r="X859">
        <v>1153</v>
      </c>
      <c r="Y859">
        <v>10</v>
      </c>
      <c r="Z859" t="s">
        <v>3521</v>
      </c>
      <c r="AA859" t="s">
        <v>4300</v>
      </c>
      <c r="AB859" t="s">
        <v>7279</v>
      </c>
      <c r="AC859">
        <v>8.1999999999999993</v>
      </c>
    </row>
    <row r="860" spans="1:29" x14ac:dyDescent="0.25">
      <c r="A860" t="s">
        <v>42</v>
      </c>
      <c r="B860">
        <v>2025069</v>
      </c>
      <c r="C860" t="s">
        <v>86</v>
      </c>
      <c r="D860">
        <v>4</v>
      </c>
      <c r="E860" t="s">
        <v>90</v>
      </c>
      <c r="F860">
        <v>1400</v>
      </c>
      <c r="G860" t="s">
        <v>100</v>
      </c>
      <c r="H860" t="s">
        <v>166</v>
      </c>
      <c r="I860" t="s">
        <v>446</v>
      </c>
      <c r="J860" t="s">
        <v>453</v>
      </c>
      <c r="K860">
        <v>13.5</v>
      </c>
      <c r="L860">
        <v>34.659999999999997</v>
      </c>
      <c r="M860" t="s">
        <v>543</v>
      </c>
      <c r="N860" t="s">
        <v>827</v>
      </c>
      <c r="Q860">
        <v>5</v>
      </c>
      <c r="R860">
        <v>14</v>
      </c>
      <c r="S860" t="s">
        <v>1111</v>
      </c>
      <c r="T860" t="s">
        <v>2298</v>
      </c>
      <c r="U860" t="s">
        <v>3407</v>
      </c>
      <c r="V860" t="s">
        <v>3449</v>
      </c>
      <c r="W860">
        <v>117</v>
      </c>
      <c r="X860">
        <v>1204</v>
      </c>
      <c r="Y860">
        <v>9</v>
      </c>
      <c r="Z860" t="s">
        <v>3482</v>
      </c>
      <c r="AA860" t="s">
        <v>4256</v>
      </c>
      <c r="AB860" t="s">
        <v>6872</v>
      </c>
      <c r="AC860">
        <v>22</v>
      </c>
    </row>
    <row r="861" spans="1:29" x14ac:dyDescent="0.25">
      <c r="A861" t="s">
        <v>42</v>
      </c>
      <c r="B861">
        <v>2025069</v>
      </c>
      <c r="C861" t="s">
        <v>86</v>
      </c>
      <c r="D861">
        <v>4</v>
      </c>
      <c r="E861" t="s">
        <v>90</v>
      </c>
      <c r="F861">
        <v>1400</v>
      </c>
      <c r="G861" t="s">
        <v>100</v>
      </c>
      <c r="H861" t="s">
        <v>166</v>
      </c>
      <c r="I861" t="s">
        <v>446</v>
      </c>
      <c r="J861" t="s">
        <v>453</v>
      </c>
      <c r="K861">
        <v>13.5</v>
      </c>
      <c r="L861">
        <v>34.659999999999997</v>
      </c>
      <c r="M861" t="s">
        <v>543</v>
      </c>
      <c r="N861" t="s">
        <v>827</v>
      </c>
      <c r="Q861">
        <v>6</v>
      </c>
      <c r="R861">
        <v>9</v>
      </c>
      <c r="S861" t="s">
        <v>1283</v>
      </c>
      <c r="T861" t="s">
        <v>2470</v>
      </c>
      <c r="U861" t="s">
        <v>3404</v>
      </c>
      <c r="V861" t="s">
        <v>3447</v>
      </c>
      <c r="W861">
        <v>123</v>
      </c>
      <c r="X861">
        <v>1075</v>
      </c>
      <c r="Y861">
        <v>11</v>
      </c>
      <c r="Z861" t="s">
        <v>3483</v>
      </c>
      <c r="AA861" t="s">
        <v>4301</v>
      </c>
      <c r="AB861" t="s">
        <v>6979</v>
      </c>
      <c r="AC861">
        <v>12</v>
      </c>
    </row>
    <row r="862" spans="1:29" x14ac:dyDescent="0.25">
      <c r="A862" t="s">
        <v>42</v>
      </c>
      <c r="B862">
        <v>2025069</v>
      </c>
      <c r="C862" t="s">
        <v>86</v>
      </c>
      <c r="D862">
        <v>4</v>
      </c>
      <c r="E862" t="s">
        <v>90</v>
      </c>
      <c r="F862">
        <v>1400</v>
      </c>
      <c r="G862" t="s">
        <v>100</v>
      </c>
      <c r="H862" t="s">
        <v>166</v>
      </c>
      <c r="I862" t="s">
        <v>446</v>
      </c>
      <c r="J862" t="s">
        <v>453</v>
      </c>
      <c r="K862">
        <v>13.5</v>
      </c>
      <c r="L862">
        <v>34.659999999999997</v>
      </c>
      <c r="M862" t="s">
        <v>543</v>
      </c>
      <c r="N862" t="s">
        <v>827</v>
      </c>
      <c r="Q862">
        <v>7</v>
      </c>
      <c r="R862">
        <v>11</v>
      </c>
      <c r="S862" t="s">
        <v>1113</v>
      </c>
      <c r="T862" t="s">
        <v>2300</v>
      </c>
      <c r="U862" t="s">
        <v>3409</v>
      </c>
      <c r="V862" t="s">
        <v>3450</v>
      </c>
      <c r="W862">
        <v>122</v>
      </c>
      <c r="X862">
        <v>1021</v>
      </c>
      <c r="Y862">
        <v>6</v>
      </c>
      <c r="Z862" t="s">
        <v>3514</v>
      </c>
      <c r="AA862" t="s">
        <v>4302</v>
      </c>
      <c r="AB862" t="s">
        <v>946</v>
      </c>
      <c r="AC862">
        <v>12</v>
      </c>
    </row>
    <row r="863" spans="1:29" x14ac:dyDescent="0.25">
      <c r="A863" t="s">
        <v>42</v>
      </c>
      <c r="B863">
        <v>2025069</v>
      </c>
      <c r="C863" t="s">
        <v>86</v>
      </c>
      <c r="D863">
        <v>4</v>
      </c>
      <c r="E863" t="s">
        <v>90</v>
      </c>
      <c r="F863">
        <v>1400</v>
      </c>
      <c r="G863" t="s">
        <v>100</v>
      </c>
      <c r="H863" t="s">
        <v>166</v>
      </c>
      <c r="I863" t="s">
        <v>446</v>
      </c>
      <c r="J863" t="s">
        <v>453</v>
      </c>
      <c r="K863">
        <v>13.5</v>
      </c>
      <c r="L863">
        <v>34.659999999999997</v>
      </c>
      <c r="M863" t="s">
        <v>543</v>
      </c>
      <c r="N863" t="s">
        <v>827</v>
      </c>
      <c r="Q863">
        <v>8</v>
      </c>
      <c r="R863">
        <v>5</v>
      </c>
      <c r="S863" t="s">
        <v>1080</v>
      </c>
      <c r="T863" t="s">
        <v>2267</v>
      </c>
      <c r="U863" t="s">
        <v>3415</v>
      </c>
      <c r="V863" t="s">
        <v>3459</v>
      </c>
      <c r="W863">
        <v>126</v>
      </c>
      <c r="X863">
        <v>1095</v>
      </c>
      <c r="Y863">
        <v>3</v>
      </c>
      <c r="Z863" t="s">
        <v>3484</v>
      </c>
      <c r="AA863" t="s">
        <v>4303</v>
      </c>
      <c r="AB863" t="s">
        <v>6902</v>
      </c>
      <c r="AC863">
        <v>10</v>
      </c>
    </row>
    <row r="864" spans="1:29" x14ac:dyDescent="0.25">
      <c r="A864" t="s">
        <v>42</v>
      </c>
      <c r="B864">
        <v>2025069</v>
      </c>
      <c r="C864" t="s">
        <v>86</v>
      </c>
      <c r="D864">
        <v>4</v>
      </c>
      <c r="E864" t="s">
        <v>90</v>
      </c>
      <c r="F864">
        <v>1400</v>
      </c>
      <c r="G864" t="s">
        <v>100</v>
      </c>
      <c r="H864" t="s">
        <v>166</v>
      </c>
      <c r="I864" t="s">
        <v>446</v>
      </c>
      <c r="J864" t="s">
        <v>453</v>
      </c>
      <c r="K864">
        <v>13.5</v>
      </c>
      <c r="L864">
        <v>34.659999999999997</v>
      </c>
      <c r="M864" t="s">
        <v>543</v>
      </c>
      <c r="N864" t="s">
        <v>827</v>
      </c>
      <c r="Q864">
        <v>9</v>
      </c>
      <c r="R864">
        <v>13</v>
      </c>
      <c r="S864" t="s">
        <v>1646</v>
      </c>
      <c r="T864" t="s">
        <v>2833</v>
      </c>
      <c r="U864" t="s">
        <v>3398</v>
      </c>
      <c r="V864" t="s">
        <v>3441</v>
      </c>
      <c r="W864">
        <v>117</v>
      </c>
      <c r="X864">
        <v>1175</v>
      </c>
      <c r="Y864">
        <v>13</v>
      </c>
      <c r="Z864" t="s">
        <v>3515</v>
      </c>
      <c r="AA864" t="s">
        <v>4304</v>
      </c>
      <c r="AB864" t="s">
        <v>6988</v>
      </c>
      <c r="AC864">
        <v>5.7</v>
      </c>
    </row>
    <row r="865" spans="1:29" x14ac:dyDescent="0.25">
      <c r="A865" t="s">
        <v>42</v>
      </c>
      <c r="B865">
        <v>2025069</v>
      </c>
      <c r="C865" t="s">
        <v>86</v>
      </c>
      <c r="D865">
        <v>4</v>
      </c>
      <c r="E865" t="s">
        <v>90</v>
      </c>
      <c r="F865">
        <v>1400</v>
      </c>
      <c r="G865" t="s">
        <v>100</v>
      </c>
      <c r="H865" t="s">
        <v>166</v>
      </c>
      <c r="I865" t="s">
        <v>446</v>
      </c>
      <c r="J865" t="s">
        <v>453</v>
      </c>
      <c r="K865">
        <v>13.5</v>
      </c>
      <c r="L865">
        <v>34.659999999999997</v>
      </c>
      <c r="M865" t="s">
        <v>543</v>
      </c>
      <c r="N865" t="s">
        <v>827</v>
      </c>
      <c r="Q865">
        <v>10</v>
      </c>
      <c r="R865">
        <v>10</v>
      </c>
      <c r="S865" t="s">
        <v>1287</v>
      </c>
      <c r="T865" t="s">
        <v>2474</v>
      </c>
      <c r="U865" t="s">
        <v>3412</v>
      </c>
      <c r="V865" t="s">
        <v>3458</v>
      </c>
      <c r="W865">
        <v>123</v>
      </c>
      <c r="X865">
        <v>1100</v>
      </c>
      <c r="Y865">
        <v>4</v>
      </c>
      <c r="Z865" t="s">
        <v>3508</v>
      </c>
      <c r="AA865" t="s">
        <v>4305</v>
      </c>
      <c r="AB865" t="s">
        <v>7280</v>
      </c>
      <c r="AC865">
        <v>33</v>
      </c>
    </row>
    <row r="866" spans="1:29" x14ac:dyDescent="0.25">
      <c r="A866" t="s">
        <v>42</v>
      </c>
      <c r="B866">
        <v>2025069</v>
      </c>
      <c r="C866" t="s">
        <v>86</v>
      </c>
      <c r="D866">
        <v>4</v>
      </c>
      <c r="E866" t="s">
        <v>90</v>
      </c>
      <c r="F866">
        <v>1400</v>
      </c>
      <c r="G866" t="s">
        <v>100</v>
      </c>
      <c r="H866" t="s">
        <v>166</v>
      </c>
      <c r="I866" t="s">
        <v>446</v>
      </c>
      <c r="J866" t="s">
        <v>453</v>
      </c>
      <c r="K866">
        <v>13.5</v>
      </c>
      <c r="L866">
        <v>34.659999999999997</v>
      </c>
      <c r="M866" t="s">
        <v>543</v>
      </c>
      <c r="N866" t="s">
        <v>827</v>
      </c>
      <c r="Q866">
        <v>11</v>
      </c>
      <c r="R866">
        <v>2</v>
      </c>
      <c r="S866" t="s">
        <v>1321</v>
      </c>
      <c r="T866" t="s">
        <v>2508</v>
      </c>
      <c r="U866" t="s">
        <v>3408</v>
      </c>
      <c r="V866" t="s">
        <v>3443</v>
      </c>
      <c r="W866">
        <v>133</v>
      </c>
      <c r="X866">
        <v>1169</v>
      </c>
      <c r="Y866">
        <v>14</v>
      </c>
      <c r="Z866" t="s">
        <v>3492</v>
      </c>
      <c r="AA866" t="s">
        <v>4306</v>
      </c>
      <c r="AB866" t="s">
        <v>6905</v>
      </c>
      <c r="AC866">
        <v>109</v>
      </c>
    </row>
    <row r="867" spans="1:29" x14ac:dyDescent="0.25">
      <c r="A867" t="s">
        <v>42</v>
      </c>
      <c r="B867">
        <v>2025069</v>
      </c>
      <c r="C867" t="s">
        <v>86</v>
      </c>
      <c r="D867">
        <v>4</v>
      </c>
      <c r="E867" t="s">
        <v>90</v>
      </c>
      <c r="F867">
        <v>1400</v>
      </c>
      <c r="G867" t="s">
        <v>100</v>
      </c>
      <c r="H867" t="s">
        <v>166</v>
      </c>
      <c r="I867" t="s">
        <v>446</v>
      </c>
      <c r="J867" t="s">
        <v>453</v>
      </c>
      <c r="K867">
        <v>13.5</v>
      </c>
      <c r="L867">
        <v>34.659999999999997</v>
      </c>
      <c r="M867" t="s">
        <v>543</v>
      </c>
      <c r="N867" t="s">
        <v>827</v>
      </c>
      <c r="Q867">
        <v>12</v>
      </c>
      <c r="R867">
        <v>3</v>
      </c>
      <c r="S867" t="s">
        <v>1296</v>
      </c>
      <c r="T867" t="s">
        <v>2483</v>
      </c>
      <c r="U867" t="s">
        <v>3410</v>
      </c>
      <c r="V867" t="s">
        <v>3454</v>
      </c>
      <c r="W867">
        <v>132</v>
      </c>
      <c r="X867">
        <v>1040</v>
      </c>
      <c r="Y867">
        <v>12</v>
      </c>
      <c r="Z867" t="s">
        <v>3487</v>
      </c>
      <c r="AA867" t="s">
        <v>3810</v>
      </c>
      <c r="AB867" t="s">
        <v>7019</v>
      </c>
      <c r="AC867">
        <v>44</v>
      </c>
    </row>
    <row r="868" spans="1:29" x14ac:dyDescent="0.25">
      <c r="A868" t="s">
        <v>42</v>
      </c>
      <c r="B868">
        <v>2025069</v>
      </c>
      <c r="C868" t="s">
        <v>86</v>
      </c>
      <c r="D868">
        <v>4</v>
      </c>
      <c r="E868" t="s">
        <v>90</v>
      </c>
      <c r="F868">
        <v>1400</v>
      </c>
      <c r="G868" t="s">
        <v>100</v>
      </c>
      <c r="H868" t="s">
        <v>166</v>
      </c>
      <c r="I868" t="s">
        <v>446</v>
      </c>
      <c r="J868" t="s">
        <v>453</v>
      </c>
      <c r="K868">
        <v>13.5</v>
      </c>
      <c r="L868">
        <v>34.659999999999997</v>
      </c>
      <c r="M868" t="s">
        <v>543</v>
      </c>
      <c r="N868" t="s">
        <v>827</v>
      </c>
      <c r="Q868">
        <v>13</v>
      </c>
      <c r="R868">
        <v>4</v>
      </c>
      <c r="S868" t="s">
        <v>1647</v>
      </c>
      <c r="T868" t="s">
        <v>2834</v>
      </c>
      <c r="U868" t="s">
        <v>3402</v>
      </c>
      <c r="V868" t="s">
        <v>3457</v>
      </c>
      <c r="W868">
        <v>122</v>
      </c>
      <c r="X868">
        <v>1196</v>
      </c>
      <c r="Y868">
        <v>8</v>
      </c>
      <c r="Z868" t="s">
        <v>3511</v>
      </c>
      <c r="AA868" t="s">
        <v>4307</v>
      </c>
      <c r="AB868" t="s">
        <v>7126</v>
      </c>
      <c r="AC868">
        <v>59</v>
      </c>
    </row>
    <row r="869" spans="1:29" x14ac:dyDescent="0.25">
      <c r="A869" t="s">
        <v>42</v>
      </c>
      <c r="B869">
        <v>2025069</v>
      </c>
      <c r="C869" t="s">
        <v>86</v>
      </c>
      <c r="D869">
        <v>4</v>
      </c>
      <c r="E869" t="s">
        <v>90</v>
      </c>
      <c r="F869">
        <v>1400</v>
      </c>
      <c r="G869" t="s">
        <v>100</v>
      </c>
      <c r="H869" t="s">
        <v>166</v>
      </c>
      <c r="I869" t="s">
        <v>446</v>
      </c>
      <c r="J869" t="s">
        <v>453</v>
      </c>
      <c r="K869">
        <v>13.5</v>
      </c>
      <c r="L869">
        <v>34.659999999999997</v>
      </c>
      <c r="M869" t="s">
        <v>543</v>
      </c>
      <c r="N869" t="s">
        <v>827</v>
      </c>
      <c r="Q869">
        <v>14</v>
      </c>
      <c r="R869">
        <v>7</v>
      </c>
      <c r="S869" t="s">
        <v>1648</v>
      </c>
      <c r="T869" t="s">
        <v>2835</v>
      </c>
      <c r="U869" t="s">
        <v>3406</v>
      </c>
      <c r="V869" t="s">
        <v>3461</v>
      </c>
      <c r="W869">
        <v>126</v>
      </c>
      <c r="X869">
        <v>1147</v>
      </c>
      <c r="Y869">
        <v>7</v>
      </c>
      <c r="Z869" t="s">
        <v>3526</v>
      </c>
      <c r="AA869" t="s">
        <v>4308</v>
      </c>
      <c r="AB869" t="s">
        <v>955</v>
      </c>
      <c r="AC869">
        <v>40</v>
      </c>
    </row>
    <row r="870" spans="1:29" x14ac:dyDescent="0.25">
      <c r="A870" t="s">
        <v>42</v>
      </c>
      <c r="B870">
        <v>2025070</v>
      </c>
      <c r="C870" t="s">
        <v>86</v>
      </c>
      <c r="D870">
        <v>5</v>
      </c>
      <c r="E870" t="s">
        <v>90</v>
      </c>
      <c r="F870">
        <v>1200</v>
      </c>
      <c r="G870" t="s">
        <v>100</v>
      </c>
      <c r="H870" t="s">
        <v>167</v>
      </c>
      <c r="I870" t="s">
        <v>446</v>
      </c>
      <c r="J870" t="s">
        <v>453</v>
      </c>
      <c r="K870">
        <v>23.66</v>
      </c>
      <c r="L870">
        <v>45.76</v>
      </c>
      <c r="M870" t="s">
        <v>532</v>
      </c>
      <c r="Q870">
        <v>1</v>
      </c>
      <c r="R870">
        <v>14</v>
      </c>
      <c r="S870" t="s">
        <v>1069</v>
      </c>
      <c r="T870" t="s">
        <v>2256</v>
      </c>
      <c r="U870" t="s">
        <v>3405</v>
      </c>
      <c r="V870" t="s">
        <v>3449</v>
      </c>
      <c r="W870">
        <v>110</v>
      </c>
      <c r="X870">
        <v>1160</v>
      </c>
      <c r="Y870">
        <v>3</v>
      </c>
      <c r="Z870" t="s">
        <v>3478</v>
      </c>
      <c r="AA870" t="s">
        <v>3827</v>
      </c>
      <c r="AB870" t="s">
        <v>532</v>
      </c>
      <c r="AC870">
        <v>9.6999999999999993</v>
      </c>
    </row>
    <row r="871" spans="1:29" x14ac:dyDescent="0.25">
      <c r="A871" t="s">
        <v>42</v>
      </c>
      <c r="B871">
        <v>2025070</v>
      </c>
      <c r="C871" t="s">
        <v>86</v>
      </c>
      <c r="D871">
        <v>5</v>
      </c>
      <c r="E871" t="s">
        <v>90</v>
      </c>
      <c r="F871">
        <v>1200</v>
      </c>
      <c r="G871" t="s">
        <v>100</v>
      </c>
      <c r="H871" t="s">
        <v>167</v>
      </c>
      <c r="I871" t="s">
        <v>446</v>
      </c>
      <c r="J871" t="s">
        <v>453</v>
      </c>
      <c r="K871">
        <v>23.66</v>
      </c>
      <c r="L871">
        <v>45.76</v>
      </c>
      <c r="M871" t="s">
        <v>532</v>
      </c>
      <c r="Q871">
        <v>2</v>
      </c>
      <c r="R871">
        <v>2</v>
      </c>
      <c r="S871" t="s">
        <v>1649</v>
      </c>
      <c r="T871" t="s">
        <v>2836</v>
      </c>
      <c r="U871" t="s">
        <v>3401</v>
      </c>
      <c r="V871" t="s">
        <v>3448</v>
      </c>
      <c r="W871">
        <v>129</v>
      </c>
      <c r="X871">
        <v>1091</v>
      </c>
      <c r="Y871">
        <v>4</v>
      </c>
      <c r="Z871" t="s">
        <v>3505</v>
      </c>
      <c r="AA871" t="s">
        <v>3730</v>
      </c>
      <c r="AB871" t="s">
        <v>671</v>
      </c>
      <c r="AC871">
        <v>4.8</v>
      </c>
    </row>
    <row r="872" spans="1:29" x14ac:dyDescent="0.25">
      <c r="A872" t="s">
        <v>42</v>
      </c>
      <c r="B872">
        <v>2025070</v>
      </c>
      <c r="C872" t="s">
        <v>86</v>
      </c>
      <c r="D872">
        <v>5</v>
      </c>
      <c r="E872" t="s">
        <v>90</v>
      </c>
      <c r="F872">
        <v>1200</v>
      </c>
      <c r="G872" t="s">
        <v>100</v>
      </c>
      <c r="H872" t="s">
        <v>167</v>
      </c>
      <c r="I872" t="s">
        <v>446</v>
      </c>
      <c r="J872" t="s">
        <v>453</v>
      </c>
      <c r="K872">
        <v>23.66</v>
      </c>
      <c r="L872">
        <v>45.76</v>
      </c>
      <c r="M872" t="s">
        <v>532</v>
      </c>
      <c r="Q872">
        <v>3</v>
      </c>
      <c r="R872">
        <v>11</v>
      </c>
      <c r="S872" t="s">
        <v>1371</v>
      </c>
      <c r="T872" t="s">
        <v>2558</v>
      </c>
      <c r="U872" t="s">
        <v>3419</v>
      </c>
      <c r="V872" t="s">
        <v>3442</v>
      </c>
      <c r="W872">
        <v>122</v>
      </c>
      <c r="X872">
        <v>1077</v>
      </c>
      <c r="Y872">
        <v>5</v>
      </c>
      <c r="Z872" t="s">
        <v>3518</v>
      </c>
      <c r="AA872" t="s">
        <v>4309</v>
      </c>
      <c r="AB872" t="s">
        <v>531</v>
      </c>
      <c r="AC872">
        <v>5.6</v>
      </c>
    </row>
    <row r="873" spans="1:29" x14ac:dyDescent="0.25">
      <c r="A873" t="s">
        <v>42</v>
      </c>
      <c r="B873">
        <v>2025070</v>
      </c>
      <c r="C873" t="s">
        <v>86</v>
      </c>
      <c r="D873">
        <v>5</v>
      </c>
      <c r="E873" t="s">
        <v>90</v>
      </c>
      <c r="F873">
        <v>1200</v>
      </c>
      <c r="G873" t="s">
        <v>100</v>
      </c>
      <c r="H873" t="s">
        <v>167</v>
      </c>
      <c r="I873" t="s">
        <v>446</v>
      </c>
      <c r="J873" t="s">
        <v>453</v>
      </c>
      <c r="K873">
        <v>23.66</v>
      </c>
      <c r="L873">
        <v>45.76</v>
      </c>
      <c r="M873" t="s">
        <v>532</v>
      </c>
      <c r="Q873">
        <v>4</v>
      </c>
      <c r="R873">
        <v>1</v>
      </c>
      <c r="S873" t="s">
        <v>1650</v>
      </c>
      <c r="T873" t="s">
        <v>2837</v>
      </c>
      <c r="U873" t="s">
        <v>3402</v>
      </c>
      <c r="V873" t="s">
        <v>3457</v>
      </c>
      <c r="W873">
        <v>130</v>
      </c>
      <c r="X873">
        <v>1091</v>
      </c>
      <c r="Y873">
        <v>9</v>
      </c>
      <c r="Z873" t="s">
        <v>3521</v>
      </c>
      <c r="AA873" t="s">
        <v>3706</v>
      </c>
      <c r="AB873" t="s">
        <v>557</v>
      </c>
      <c r="AC873">
        <v>24</v>
      </c>
    </row>
    <row r="874" spans="1:29" x14ac:dyDescent="0.25">
      <c r="A874" t="s">
        <v>42</v>
      </c>
      <c r="B874">
        <v>2025070</v>
      </c>
      <c r="C874" t="s">
        <v>86</v>
      </c>
      <c r="D874">
        <v>5</v>
      </c>
      <c r="E874" t="s">
        <v>90</v>
      </c>
      <c r="F874">
        <v>1200</v>
      </c>
      <c r="G874" t="s">
        <v>100</v>
      </c>
      <c r="H874" t="s">
        <v>167</v>
      </c>
      <c r="I874" t="s">
        <v>446</v>
      </c>
      <c r="J874" t="s">
        <v>453</v>
      </c>
      <c r="K874">
        <v>23.66</v>
      </c>
      <c r="L874">
        <v>45.76</v>
      </c>
      <c r="M874" t="s">
        <v>532</v>
      </c>
      <c r="Q874">
        <v>5</v>
      </c>
      <c r="R874">
        <v>12</v>
      </c>
      <c r="S874" t="s">
        <v>1651</v>
      </c>
      <c r="T874" t="s">
        <v>2838</v>
      </c>
      <c r="U874" t="s">
        <v>3398</v>
      </c>
      <c r="V874" t="s">
        <v>3447</v>
      </c>
      <c r="W874">
        <v>118</v>
      </c>
      <c r="X874">
        <v>1145</v>
      </c>
      <c r="Y874">
        <v>8</v>
      </c>
      <c r="Z874" t="s">
        <v>3481</v>
      </c>
      <c r="AA874" t="s">
        <v>4310</v>
      </c>
      <c r="AB874" t="s">
        <v>7247</v>
      </c>
      <c r="AC874">
        <v>11</v>
      </c>
    </row>
    <row r="875" spans="1:29" x14ac:dyDescent="0.25">
      <c r="A875" t="s">
        <v>42</v>
      </c>
      <c r="B875">
        <v>2025070</v>
      </c>
      <c r="C875" t="s">
        <v>86</v>
      </c>
      <c r="D875">
        <v>5</v>
      </c>
      <c r="E875" t="s">
        <v>90</v>
      </c>
      <c r="F875">
        <v>1200</v>
      </c>
      <c r="G875" t="s">
        <v>100</v>
      </c>
      <c r="H875" t="s">
        <v>167</v>
      </c>
      <c r="I875" t="s">
        <v>446</v>
      </c>
      <c r="J875" t="s">
        <v>453</v>
      </c>
      <c r="K875">
        <v>23.66</v>
      </c>
      <c r="L875">
        <v>45.76</v>
      </c>
      <c r="M875" t="s">
        <v>532</v>
      </c>
      <c r="Q875">
        <v>6</v>
      </c>
      <c r="R875">
        <v>10</v>
      </c>
      <c r="S875" t="s">
        <v>1300</v>
      </c>
      <c r="T875" t="s">
        <v>2487</v>
      </c>
      <c r="U875" t="s">
        <v>3415</v>
      </c>
      <c r="V875" t="s">
        <v>3460</v>
      </c>
      <c r="W875">
        <v>126</v>
      </c>
      <c r="X875">
        <v>989</v>
      </c>
      <c r="Y875">
        <v>2</v>
      </c>
      <c r="Z875" t="s">
        <v>3490</v>
      </c>
      <c r="AA875" t="s">
        <v>4311</v>
      </c>
      <c r="AB875" t="s">
        <v>6833</v>
      </c>
      <c r="AC875">
        <v>10</v>
      </c>
    </row>
    <row r="876" spans="1:29" x14ac:dyDescent="0.25">
      <c r="A876" t="s">
        <v>42</v>
      </c>
      <c r="B876">
        <v>2025070</v>
      </c>
      <c r="C876" t="s">
        <v>86</v>
      </c>
      <c r="D876">
        <v>5</v>
      </c>
      <c r="E876" t="s">
        <v>90</v>
      </c>
      <c r="F876">
        <v>1200</v>
      </c>
      <c r="G876" t="s">
        <v>100</v>
      </c>
      <c r="H876" t="s">
        <v>167</v>
      </c>
      <c r="I876" t="s">
        <v>446</v>
      </c>
      <c r="J876" t="s">
        <v>453</v>
      </c>
      <c r="K876">
        <v>23.66</v>
      </c>
      <c r="L876">
        <v>45.76</v>
      </c>
      <c r="M876" t="s">
        <v>532</v>
      </c>
      <c r="Q876">
        <v>7</v>
      </c>
      <c r="R876">
        <v>3</v>
      </c>
      <c r="S876" t="s">
        <v>1326</v>
      </c>
      <c r="T876" t="s">
        <v>2513</v>
      </c>
      <c r="U876" t="s">
        <v>3414</v>
      </c>
      <c r="V876" t="s">
        <v>3451</v>
      </c>
      <c r="W876">
        <v>128</v>
      </c>
      <c r="X876">
        <v>1155</v>
      </c>
      <c r="Y876">
        <v>14</v>
      </c>
      <c r="Z876" t="s">
        <v>3484</v>
      </c>
      <c r="AA876" t="s">
        <v>3948</v>
      </c>
      <c r="AB876" t="s">
        <v>7013</v>
      </c>
      <c r="AC876">
        <v>12</v>
      </c>
    </row>
    <row r="877" spans="1:29" x14ac:dyDescent="0.25">
      <c r="A877" t="s">
        <v>42</v>
      </c>
      <c r="B877">
        <v>2025070</v>
      </c>
      <c r="C877" t="s">
        <v>86</v>
      </c>
      <c r="D877">
        <v>5</v>
      </c>
      <c r="E877" t="s">
        <v>90</v>
      </c>
      <c r="F877">
        <v>1200</v>
      </c>
      <c r="G877" t="s">
        <v>100</v>
      </c>
      <c r="H877" t="s">
        <v>167</v>
      </c>
      <c r="I877" t="s">
        <v>446</v>
      </c>
      <c r="J877" t="s">
        <v>453</v>
      </c>
      <c r="K877">
        <v>23.66</v>
      </c>
      <c r="L877">
        <v>45.76</v>
      </c>
      <c r="M877" t="s">
        <v>532</v>
      </c>
      <c r="Q877">
        <v>8</v>
      </c>
      <c r="R877">
        <v>9</v>
      </c>
      <c r="S877" t="s">
        <v>1404</v>
      </c>
      <c r="T877" t="s">
        <v>2591</v>
      </c>
      <c r="U877" t="s">
        <v>3410</v>
      </c>
      <c r="V877" t="s">
        <v>3456</v>
      </c>
      <c r="W877">
        <v>126</v>
      </c>
      <c r="X877">
        <v>1056</v>
      </c>
      <c r="Y877">
        <v>1</v>
      </c>
      <c r="Z877" t="s">
        <v>3498</v>
      </c>
      <c r="AA877" t="s">
        <v>4200</v>
      </c>
      <c r="AB877" t="s">
        <v>6837</v>
      </c>
      <c r="AC877">
        <v>107</v>
      </c>
    </row>
    <row r="878" spans="1:29" x14ac:dyDescent="0.25">
      <c r="A878" t="s">
        <v>42</v>
      </c>
      <c r="B878">
        <v>2025070</v>
      </c>
      <c r="C878" t="s">
        <v>86</v>
      </c>
      <c r="D878">
        <v>5</v>
      </c>
      <c r="E878" t="s">
        <v>90</v>
      </c>
      <c r="F878">
        <v>1200</v>
      </c>
      <c r="G878" t="s">
        <v>100</v>
      </c>
      <c r="H878" t="s">
        <v>167</v>
      </c>
      <c r="I878" t="s">
        <v>446</v>
      </c>
      <c r="J878" t="s">
        <v>453</v>
      </c>
      <c r="K878">
        <v>23.66</v>
      </c>
      <c r="L878">
        <v>45.76</v>
      </c>
      <c r="M878" t="s">
        <v>532</v>
      </c>
      <c r="Q878">
        <v>9</v>
      </c>
      <c r="R878">
        <v>8</v>
      </c>
      <c r="S878" t="s">
        <v>1652</v>
      </c>
      <c r="T878" t="s">
        <v>2839</v>
      </c>
      <c r="U878" t="s">
        <v>3407</v>
      </c>
      <c r="V878" t="s">
        <v>3450</v>
      </c>
      <c r="W878">
        <v>127</v>
      </c>
      <c r="X878">
        <v>1130</v>
      </c>
      <c r="Y878">
        <v>6</v>
      </c>
      <c r="Z878" t="s">
        <v>3498</v>
      </c>
      <c r="AA878" t="s">
        <v>4041</v>
      </c>
      <c r="AB878" t="s">
        <v>637</v>
      </c>
      <c r="AC878">
        <v>69</v>
      </c>
    </row>
    <row r="879" spans="1:29" x14ac:dyDescent="0.25">
      <c r="A879" t="s">
        <v>42</v>
      </c>
      <c r="B879">
        <v>2025070</v>
      </c>
      <c r="C879" t="s">
        <v>86</v>
      </c>
      <c r="D879">
        <v>5</v>
      </c>
      <c r="E879" t="s">
        <v>90</v>
      </c>
      <c r="F879">
        <v>1200</v>
      </c>
      <c r="G879" t="s">
        <v>100</v>
      </c>
      <c r="H879" t="s">
        <v>167</v>
      </c>
      <c r="I879" t="s">
        <v>446</v>
      </c>
      <c r="J879" t="s">
        <v>453</v>
      </c>
      <c r="K879">
        <v>23.66</v>
      </c>
      <c r="L879">
        <v>45.76</v>
      </c>
      <c r="M879" t="s">
        <v>532</v>
      </c>
      <c r="Q879">
        <v>10</v>
      </c>
      <c r="R879">
        <v>5</v>
      </c>
      <c r="S879" t="s">
        <v>1653</v>
      </c>
      <c r="T879" t="s">
        <v>2840</v>
      </c>
      <c r="U879" t="s">
        <v>3408</v>
      </c>
      <c r="V879" t="s">
        <v>3454</v>
      </c>
      <c r="W879">
        <v>128</v>
      </c>
      <c r="X879">
        <v>1126</v>
      </c>
      <c r="Y879">
        <v>7</v>
      </c>
      <c r="Z879" t="s">
        <v>3488</v>
      </c>
      <c r="AA879" t="s">
        <v>3884</v>
      </c>
      <c r="AB879" t="s">
        <v>592</v>
      </c>
      <c r="AC879">
        <v>30</v>
      </c>
    </row>
    <row r="880" spans="1:29" x14ac:dyDescent="0.25">
      <c r="A880" t="s">
        <v>42</v>
      </c>
      <c r="B880">
        <v>2025070</v>
      </c>
      <c r="C880" t="s">
        <v>86</v>
      </c>
      <c r="D880">
        <v>5</v>
      </c>
      <c r="E880" t="s">
        <v>90</v>
      </c>
      <c r="F880">
        <v>1200</v>
      </c>
      <c r="G880" t="s">
        <v>100</v>
      </c>
      <c r="H880" t="s">
        <v>167</v>
      </c>
      <c r="I880" t="s">
        <v>446</v>
      </c>
      <c r="J880" t="s">
        <v>453</v>
      </c>
      <c r="K880">
        <v>23.66</v>
      </c>
      <c r="L880">
        <v>45.76</v>
      </c>
      <c r="M880" t="s">
        <v>532</v>
      </c>
      <c r="Q880">
        <v>11</v>
      </c>
      <c r="R880">
        <v>6</v>
      </c>
      <c r="S880" t="s">
        <v>1517</v>
      </c>
      <c r="T880" t="s">
        <v>2704</v>
      </c>
      <c r="U880" t="s">
        <v>3411</v>
      </c>
      <c r="V880" t="s">
        <v>3452</v>
      </c>
      <c r="W880">
        <v>128</v>
      </c>
      <c r="X880">
        <v>1135</v>
      </c>
      <c r="Y880">
        <v>11</v>
      </c>
      <c r="Z880" t="s">
        <v>3488</v>
      </c>
      <c r="AA880" t="s">
        <v>3676</v>
      </c>
      <c r="AB880" t="s">
        <v>7281</v>
      </c>
      <c r="AC880">
        <v>3.9</v>
      </c>
    </row>
    <row r="881" spans="1:29" x14ac:dyDescent="0.25">
      <c r="A881" t="s">
        <v>42</v>
      </c>
      <c r="B881">
        <v>2025070</v>
      </c>
      <c r="C881" t="s">
        <v>86</v>
      </c>
      <c r="D881">
        <v>5</v>
      </c>
      <c r="E881" t="s">
        <v>90</v>
      </c>
      <c r="F881">
        <v>1200</v>
      </c>
      <c r="G881" t="s">
        <v>100</v>
      </c>
      <c r="H881" t="s">
        <v>167</v>
      </c>
      <c r="I881" t="s">
        <v>446</v>
      </c>
      <c r="J881" t="s">
        <v>453</v>
      </c>
      <c r="K881">
        <v>23.66</v>
      </c>
      <c r="L881">
        <v>45.76</v>
      </c>
      <c r="M881" t="s">
        <v>532</v>
      </c>
      <c r="Q881">
        <v>12</v>
      </c>
      <c r="R881">
        <v>13</v>
      </c>
      <c r="S881" t="s">
        <v>1276</v>
      </c>
      <c r="T881" t="s">
        <v>2463</v>
      </c>
      <c r="U881" t="s">
        <v>3399</v>
      </c>
      <c r="V881" t="s">
        <v>3455</v>
      </c>
      <c r="W881">
        <v>118</v>
      </c>
      <c r="X881">
        <v>1069</v>
      </c>
      <c r="Y881">
        <v>10</v>
      </c>
      <c r="Z881" t="s">
        <v>3522</v>
      </c>
      <c r="AA881" t="s">
        <v>4312</v>
      </c>
      <c r="AB881" t="s">
        <v>585</v>
      </c>
      <c r="AC881">
        <v>106</v>
      </c>
    </row>
    <row r="882" spans="1:29" x14ac:dyDescent="0.25">
      <c r="A882" t="s">
        <v>42</v>
      </c>
      <c r="B882">
        <v>2025070</v>
      </c>
      <c r="C882" t="s">
        <v>86</v>
      </c>
      <c r="D882">
        <v>5</v>
      </c>
      <c r="E882" t="s">
        <v>90</v>
      </c>
      <c r="F882">
        <v>1200</v>
      </c>
      <c r="G882" t="s">
        <v>100</v>
      </c>
      <c r="H882" t="s">
        <v>167</v>
      </c>
      <c r="I882" t="s">
        <v>446</v>
      </c>
      <c r="J882" t="s">
        <v>453</v>
      </c>
      <c r="K882">
        <v>23.66</v>
      </c>
      <c r="L882">
        <v>45.76</v>
      </c>
      <c r="M882" t="s">
        <v>532</v>
      </c>
      <c r="Q882">
        <v>13</v>
      </c>
      <c r="R882">
        <v>7</v>
      </c>
      <c r="S882" t="s">
        <v>1099</v>
      </c>
      <c r="T882" t="s">
        <v>2286</v>
      </c>
      <c r="U882" t="s">
        <v>3417</v>
      </c>
      <c r="V882" t="s">
        <v>3443</v>
      </c>
      <c r="W882">
        <v>127</v>
      </c>
      <c r="X882">
        <v>1155</v>
      </c>
      <c r="Y882">
        <v>12</v>
      </c>
      <c r="Z882" t="s">
        <v>3519</v>
      </c>
      <c r="AA882" t="s">
        <v>4313</v>
      </c>
      <c r="AB882" t="s">
        <v>7056</v>
      </c>
      <c r="AC882">
        <v>11</v>
      </c>
    </row>
    <row r="883" spans="1:29" x14ac:dyDescent="0.25">
      <c r="A883" t="s">
        <v>42</v>
      </c>
      <c r="B883">
        <v>2025070</v>
      </c>
      <c r="C883" t="s">
        <v>86</v>
      </c>
      <c r="D883">
        <v>5</v>
      </c>
      <c r="E883" t="s">
        <v>90</v>
      </c>
      <c r="F883">
        <v>1200</v>
      </c>
      <c r="G883" t="s">
        <v>100</v>
      </c>
      <c r="H883" t="s">
        <v>167</v>
      </c>
      <c r="I883" t="s">
        <v>446</v>
      </c>
      <c r="J883" t="s">
        <v>453</v>
      </c>
      <c r="K883">
        <v>23.66</v>
      </c>
      <c r="L883">
        <v>45.76</v>
      </c>
      <c r="M883" t="s">
        <v>532</v>
      </c>
      <c r="Q883">
        <v>14</v>
      </c>
      <c r="R883">
        <v>4</v>
      </c>
      <c r="S883" t="s">
        <v>1654</v>
      </c>
      <c r="T883" t="s">
        <v>2841</v>
      </c>
      <c r="U883" t="s">
        <v>3406</v>
      </c>
      <c r="V883" t="s">
        <v>3461</v>
      </c>
      <c r="W883">
        <v>128</v>
      </c>
      <c r="X883">
        <v>1211</v>
      </c>
      <c r="Y883">
        <v>13</v>
      </c>
      <c r="Z883" t="s">
        <v>3561</v>
      </c>
      <c r="AA883" t="s">
        <v>4314</v>
      </c>
      <c r="AB883" t="s">
        <v>7282</v>
      </c>
      <c r="AC883">
        <v>37</v>
      </c>
    </row>
    <row r="884" spans="1:29" x14ac:dyDescent="0.25">
      <c r="A884" t="s">
        <v>42</v>
      </c>
      <c r="B884">
        <v>2025071</v>
      </c>
      <c r="C884" t="s">
        <v>86</v>
      </c>
      <c r="D884">
        <v>6</v>
      </c>
      <c r="E884" t="s">
        <v>90</v>
      </c>
      <c r="F884">
        <v>1400</v>
      </c>
      <c r="G884" t="s">
        <v>100</v>
      </c>
      <c r="H884" t="s">
        <v>166</v>
      </c>
      <c r="I884" t="s">
        <v>446</v>
      </c>
      <c r="J884" t="s">
        <v>453</v>
      </c>
      <c r="K884">
        <v>13.38</v>
      </c>
      <c r="L884">
        <v>34.43</v>
      </c>
      <c r="M884" t="s">
        <v>544</v>
      </c>
      <c r="N884" t="s">
        <v>828</v>
      </c>
      <c r="Q884">
        <v>1</v>
      </c>
      <c r="R884">
        <v>4</v>
      </c>
      <c r="S884" t="s">
        <v>1655</v>
      </c>
      <c r="T884" t="s">
        <v>2842</v>
      </c>
      <c r="U884" t="s">
        <v>3415</v>
      </c>
      <c r="V884" t="s">
        <v>3450</v>
      </c>
      <c r="W884">
        <v>131</v>
      </c>
      <c r="X884">
        <v>1156</v>
      </c>
      <c r="Y884">
        <v>1</v>
      </c>
      <c r="Z884" t="s">
        <v>3478</v>
      </c>
      <c r="AA884" t="s">
        <v>4315</v>
      </c>
      <c r="AB884" t="s">
        <v>828</v>
      </c>
      <c r="AC884">
        <v>2.1</v>
      </c>
    </row>
    <row r="885" spans="1:29" x14ac:dyDescent="0.25">
      <c r="A885" t="s">
        <v>42</v>
      </c>
      <c r="B885">
        <v>2025071</v>
      </c>
      <c r="C885" t="s">
        <v>86</v>
      </c>
      <c r="D885">
        <v>6</v>
      </c>
      <c r="E885" t="s">
        <v>90</v>
      </c>
      <c r="F885">
        <v>1400</v>
      </c>
      <c r="G885" t="s">
        <v>100</v>
      </c>
      <c r="H885" t="s">
        <v>166</v>
      </c>
      <c r="I885" t="s">
        <v>446</v>
      </c>
      <c r="J885" t="s">
        <v>453</v>
      </c>
      <c r="K885">
        <v>13.38</v>
      </c>
      <c r="L885">
        <v>34.43</v>
      </c>
      <c r="M885" t="s">
        <v>544</v>
      </c>
      <c r="N885" t="s">
        <v>828</v>
      </c>
      <c r="Q885">
        <v>2</v>
      </c>
      <c r="R885">
        <v>13</v>
      </c>
      <c r="S885" t="s">
        <v>1257</v>
      </c>
      <c r="T885" t="s">
        <v>2444</v>
      </c>
      <c r="U885" t="s">
        <v>3405</v>
      </c>
      <c r="V885" t="s">
        <v>3448</v>
      </c>
      <c r="W885">
        <v>113</v>
      </c>
      <c r="X885">
        <v>1063</v>
      </c>
      <c r="Y885">
        <v>4</v>
      </c>
      <c r="Z885" t="s">
        <v>3489</v>
      </c>
      <c r="AA885" t="s">
        <v>4316</v>
      </c>
      <c r="AB885" t="s">
        <v>7278</v>
      </c>
      <c r="AC885">
        <v>6.4</v>
      </c>
    </row>
    <row r="886" spans="1:29" x14ac:dyDescent="0.25">
      <c r="A886" t="s">
        <v>42</v>
      </c>
      <c r="B886">
        <v>2025071</v>
      </c>
      <c r="C886" t="s">
        <v>86</v>
      </c>
      <c r="D886">
        <v>6</v>
      </c>
      <c r="E886" t="s">
        <v>90</v>
      </c>
      <c r="F886">
        <v>1400</v>
      </c>
      <c r="G886" t="s">
        <v>100</v>
      </c>
      <c r="H886" t="s">
        <v>166</v>
      </c>
      <c r="I886" t="s">
        <v>446</v>
      </c>
      <c r="J886" t="s">
        <v>453</v>
      </c>
      <c r="K886">
        <v>13.38</v>
      </c>
      <c r="L886">
        <v>34.43</v>
      </c>
      <c r="M886" t="s">
        <v>544</v>
      </c>
      <c r="N886" t="s">
        <v>828</v>
      </c>
      <c r="Q886">
        <v>3</v>
      </c>
      <c r="R886">
        <v>10</v>
      </c>
      <c r="S886" t="s">
        <v>1284</v>
      </c>
      <c r="T886" t="s">
        <v>2471</v>
      </c>
      <c r="U886" t="s">
        <v>3411</v>
      </c>
      <c r="V886" t="s">
        <v>3459</v>
      </c>
      <c r="W886">
        <v>125</v>
      </c>
      <c r="X886">
        <v>1153</v>
      </c>
      <c r="Y886">
        <v>7</v>
      </c>
      <c r="Z886" t="s">
        <v>3506</v>
      </c>
      <c r="AA886" t="s">
        <v>3802</v>
      </c>
      <c r="AB886" t="s">
        <v>930</v>
      </c>
      <c r="AC886">
        <v>9</v>
      </c>
    </row>
    <row r="887" spans="1:29" x14ac:dyDescent="0.25">
      <c r="A887" t="s">
        <v>42</v>
      </c>
      <c r="B887">
        <v>2025071</v>
      </c>
      <c r="C887" t="s">
        <v>86</v>
      </c>
      <c r="D887">
        <v>6</v>
      </c>
      <c r="E887" t="s">
        <v>90</v>
      </c>
      <c r="F887">
        <v>1400</v>
      </c>
      <c r="G887" t="s">
        <v>100</v>
      </c>
      <c r="H887" t="s">
        <v>166</v>
      </c>
      <c r="I887" t="s">
        <v>446</v>
      </c>
      <c r="J887" t="s">
        <v>453</v>
      </c>
      <c r="K887">
        <v>13.38</v>
      </c>
      <c r="L887">
        <v>34.43</v>
      </c>
      <c r="M887" t="s">
        <v>544</v>
      </c>
      <c r="N887" t="s">
        <v>828</v>
      </c>
      <c r="Q887">
        <v>4</v>
      </c>
      <c r="R887">
        <v>1</v>
      </c>
      <c r="S887" t="s">
        <v>1497</v>
      </c>
      <c r="T887" t="s">
        <v>2684</v>
      </c>
      <c r="U887" t="s">
        <v>3413</v>
      </c>
      <c r="V887" t="s">
        <v>3456</v>
      </c>
      <c r="W887">
        <v>133</v>
      </c>
      <c r="X887">
        <v>1156</v>
      </c>
      <c r="Y887">
        <v>3</v>
      </c>
      <c r="Z887" t="s">
        <v>3521</v>
      </c>
      <c r="AA887" t="s">
        <v>4317</v>
      </c>
      <c r="AB887" t="s">
        <v>808</v>
      </c>
      <c r="AC887">
        <v>5.0999999999999996</v>
      </c>
    </row>
    <row r="888" spans="1:29" x14ac:dyDescent="0.25">
      <c r="A888" t="s">
        <v>42</v>
      </c>
      <c r="B888">
        <v>2025071</v>
      </c>
      <c r="C888" t="s">
        <v>86</v>
      </c>
      <c r="D888">
        <v>6</v>
      </c>
      <c r="E888" t="s">
        <v>90</v>
      </c>
      <c r="F888">
        <v>1400</v>
      </c>
      <c r="G888" t="s">
        <v>100</v>
      </c>
      <c r="H888" t="s">
        <v>166</v>
      </c>
      <c r="I888" t="s">
        <v>446</v>
      </c>
      <c r="J888" t="s">
        <v>453</v>
      </c>
      <c r="K888">
        <v>13.38</v>
      </c>
      <c r="L888">
        <v>34.43</v>
      </c>
      <c r="M888" t="s">
        <v>544</v>
      </c>
      <c r="N888" t="s">
        <v>828</v>
      </c>
      <c r="Q888">
        <v>5</v>
      </c>
      <c r="R888">
        <v>8</v>
      </c>
      <c r="S888" t="s">
        <v>1656</v>
      </c>
      <c r="T888" t="s">
        <v>2843</v>
      </c>
      <c r="U888" t="s">
        <v>3416</v>
      </c>
      <c r="V888" t="s">
        <v>3446</v>
      </c>
      <c r="W888">
        <v>126</v>
      </c>
      <c r="X888">
        <v>1175</v>
      </c>
      <c r="Y888">
        <v>9</v>
      </c>
      <c r="Z888" t="s">
        <v>3482</v>
      </c>
      <c r="AA888" t="s">
        <v>4318</v>
      </c>
      <c r="AB888" t="s">
        <v>6970</v>
      </c>
      <c r="AC888">
        <v>37</v>
      </c>
    </row>
    <row r="889" spans="1:29" x14ac:dyDescent="0.25">
      <c r="A889" t="s">
        <v>42</v>
      </c>
      <c r="B889">
        <v>2025071</v>
      </c>
      <c r="C889" t="s">
        <v>86</v>
      </c>
      <c r="D889">
        <v>6</v>
      </c>
      <c r="E889" t="s">
        <v>90</v>
      </c>
      <c r="F889">
        <v>1400</v>
      </c>
      <c r="G889" t="s">
        <v>100</v>
      </c>
      <c r="H889" t="s">
        <v>166</v>
      </c>
      <c r="I889" t="s">
        <v>446</v>
      </c>
      <c r="J889" t="s">
        <v>453</v>
      </c>
      <c r="K889">
        <v>13.38</v>
      </c>
      <c r="L889">
        <v>34.43</v>
      </c>
      <c r="M889" t="s">
        <v>544</v>
      </c>
      <c r="N889" t="s">
        <v>828</v>
      </c>
      <c r="Q889">
        <v>6</v>
      </c>
      <c r="R889">
        <v>3</v>
      </c>
      <c r="S889" t="s">
        <v>1197</v>
      </c>
      <c r="T889" t="s">
        <v>2384</v>
      </c>
      <c r="U889" t="s">
        <v>3402</v>
      </c>
      <c r="V889" t="s">
        <v>3457</v>
      </c>
      <c r="W889">
        <v>130</v>
      </c>
      <c r="X889">
        <v>1178</v>
      </c>
      <c r="Y889">
        <v>5</v>
      </c>
      <c r="Z889" t="s">
        <v>3496</v>
      </c>
      <c r="AA889" t="s">
        <v>4319</v>
      </c>
      <c r="AB889" t="s">
        <v>825</v>
      </c>
      <c r="AC889">
        <v>32</v>
      </c>
    </row>
    <row r="890" spans="1:29" x14ac:dyDescent="0.25">
      <c r="A890" t="s">
        <v>42</v>
      </c>
      <c r="B890">
        <v>2025071</v>
      </c>
      <c r="C890" t="s">
        <v>86</v>
      </c>
      <c r="D890">
        <v>6</v>
      </c>
      <c r="E890" t="s">
        <v>90</v>
      </c>
      <c r="F890">
        <v>1400</v>
      </c>
      <c r="G890" t="s">
        <v>100</v>
      </c>
      <c r="H890" t="s">
        <v>166</v>
      </c>
      <c r="I890" t="s">
        <v>446</v>
      </c>
      <c r="J890" t="s">
        <v>453</v>
      </c>
      <c r="K890">
        <v>13.38</v>
      </c>
      <c r="L890">
        <v>34.43</v>
      </c>
      <c r="M890" t="s">
        <v>544</v>
      </c>
      <c r="N890" t="s">
        <v>828</v>
      </c>
      <c r="Q890">
        <v>7</v>
      </c>
      <c r="R890">
        <v>6</v>
      </c>
      <c r="S890" t="s">
        <v>1303</v>
      </c>
      <c r="T890" t="s">
        <v>2490</v>
      </c>
      <c r="U890" t="s">
        <v>3404</v>
      </c>
      <c r="V890" t="s">
        <v>3444</v>
      </c>
      <c r="W890">
        <v>129</v>
      </c>
      <c r="X890">
        <v>1211</v>
      </c>
      <c r="Y890">
        <v>14</v>
      </c>
      <c r="Z890" t="s">
        <v>3515</v>
      </c>
      <c r="AA890" t="s">
        <v>4320</v>
      </c>
      <c r="AB890" t="s">
        <v>815</v>
      </c>
      <c r="AC890">
        <v>13</v>
      </c>
    </row>
    <row r="891" spans="1:29" x14ac:dyDescent="0.25">
      <c r="A891" t="s">
        <v>42</v>
      </c>
      <c r="B891">
        <v>2025071</v>
      </c>
      <c r="C891" t="s">
        <v>86</v>
      </c>
      <c r="D891">
        <v>6</v>
      </c>
      <c r="E891" t="s">
        <v>90</v>
      </c>
      <c r="F891">
        <v>1400</v>
      </c>
      <c r="G891" t="s">
        <v>100</v>
      </c>
      <c r="H891" t="s">
        <v>166</v>
      </c>
      <c r="I891" t="s">
        <v>446</v>
      </c>
      <c r="J891" t="s">
        <v>453</v>
      </c>
      <c r="K891">
        <v>13.38</v>
      </c>
      <c r="L891">
        <v>34.43</v>
      </c>
      <c r="M891" t="s">
        <v>544</v>
      </c>
      <c r="N891" t="s">
        <v>828</v>
      </c>
      <c r="Q891">
        <v>8</v>
      </c>
      <c r="R891">
        <v>14</v>
      </c>
      <c r="S891" t="s">
        <v>1333</v>
      </c>
      <c r="T891" t="s">
        <v>2520</v>
      </c>
      <c r="U891" t="s">
        <v>3398</v>
      </c>
      <c r="V891" t="s">
        <v>3442</v>
      </c>
      <c r="W891">
        <v>118</v>
      </c>
      <c r="X891">
        <v>1243</v>
      </c>
      <c r="Y891">
        <v>13</v>
      </c>
      <c r="Z891" t="s">
        <v>3498</v>
      </c>
      <c r="AA891" t="s">
        <v>4321</v>
      </c>
      <c r="AB891" t="s">
        <v>7173</v>
      </c>
      <c r="AC891">
        <v>54</v>
      </c>
    </row>
    <row r="892" spans="1:29" x14ac:dyDescent="0.25">
      <c r="A892" t="s">
        <v>42</v>
      </c>
      <c r="B892">
        <v>2025071</v>
      </c>
      <c r="C892" t="s">
        <v>86</v>
      </c>
      <c r="D892">
        <v>6</v>
      </c>
      <c r="E892" t="s">
        <v>90</v>
      </c>
      <c r="F892">
        <v>1400</v>
      </c>
      <c r="G892" t="s">
        <v>100</v>
      </c>
      <c r="H892" t="s">
        <v>166</v>
      </c>
      <c r="I892" t="s">
        <v>446</v>
      </c>
      <c r="J892" t="s">
        <v>453</v>
      </c>
      <c r="K892">
        <v>13.38</v>
      </c>
      <c r="L892">
        <v>34.43</v>
      </c>
      <c r="M892" t="s">
        <v>544</v>
      </c>
      <c r="N892" t="s">
        <v>828</v>
      </c>
      <c r="Q892">
        <v>9</v>
      </c>
      <c r="R892">
        <v>7</v>
      </c>
      <c r="S892" t="s">
        <v>1414</v>
      </c>
      <c r="T892" t="s">
        <v>2601</v>
      </c>
      <c r="U892" t="s">
        <v>3417</v>
      </c>
      <c r="V892" t="s">
        <v>3443</v>
      </c>
      <c r="W892">
        <v>129</v>
      </c>
      <c r="X892">
        <v>1045</v>
      </c>
      <c r="Y892">
        <v>8</v>
      </c>
      <c r="Z892" t="s">
        <v>3498</v>
      </c>
      <c r="AA892" t="s">
        <v>4322</v>
      </c>
      <c r="AB892" t="s">
        <v>7173</v>
      </c>
      <c r="AC892">
        <v>102</v>
      </c>
    </row>
    <row r="893" spans="1:29" x14ac:dyDescent="0.25">
      <c r="A893" t="s">
        <v>42</v>
      </c>
      <c r="B893">
        <v>2025071</v>
      </c>
      <c r="C893" t="s">
        <v>86</v>
      </c>
      <c r="D893">
        <v>6</v>
      </c>
      <c r="E893" t="s">
        <v>90</v>
      </c>
      <c r="F893">
        <v>1400</v>
      </c>
      <c r="G893" t="s">
        <v>100</v>
      </c>
      <c r="H893" t="s">
        <v>166</v>
      </c>
      <c r="I893" t="s">
        <v>446</v>
      </c>
      <c r="J893" t="s">
        <v>453</v>
      </c>
      <c r="K893">
        <v>13.38</v>
      </c>
      <c r="L893">
        <v>34.43</v>
      </c>
      <c r="M893" t="s">
        <v>544</v>
      </c>
      <c r="N893" t="s">
        <v>828</v>
      </c>
      <c r="Q893">
        <v>10</v>
      </c>
      <c r="R893">
        <v>9</v>
      </c>
      <c r="S893" t="s">
        <v>1408</v>
      </c>
      <c r="T893" t="s">
        <v>2595</v>
      </c>
      <c r="U893" t="s">
        <v>3412</v>
      </c>
      <c r="V893" t="s">
        <v>3458</v>
      </c>
      <c r="W893">
        <v>126</v>
      </c>
      <c r="X893">
        <v>1126</v>
      </c>
      <c r="Y893">
        <v>6</v>
      </c>
      <c r="Z893" t="s">
        <v>3491</v>
      </c>
      <c r="AA893" t="s">
        <v>3763</v>
      </c>
      <c r="AB893" t="s">
        <v>7280</v>
      </c>
      <c r="AC893">
        <v>12</v>
      </c>
    </row>
    <row r="894" spans="1:29" x14ac:dyDescent="0.25">
      <c r="A894" t="s">
        <v>42</v>
      </c>
      <c r="B894">
        <v>2025071</v>
      </c>
      <c r="C894" t="s">
        <v>86</v>
      </c>
      <c r="D894">
        <v>6</v>
      </c>
      <c r="E894" t="s">
        <v>90</v>
      </c>
      <c r="F894">
        <v>1400</v>
      </c>
      <c r="G894" t="s">
        <v>100</v>
      </c>
      <c r="H894" t="s">
        <v>166</v>
      </c>
      <c r="I894" t="s">
        <v>446</v>
      </c>
      <c r="J894" t="s">
        <v>453</v>
      </c>
      <c r="K894">
        <v>13.38</v>
      </c>
      <c r="L894">
        <v>34.43</v>
      </c>
      <c r="M894" t="s">
        <v>544</v>
      </c>
      <c r="N894" t="s">
        <v>828</v>
      </c>
      <c r="Q894">
        <v>11</v>
      </c>
      <c r="R894">
        <v>5</v>
      </c>
      <c r="S894" t="s">
        <v>1657</v>
      </c>
      <c r="T894" t="s">
        <v>2844</v>
      </c>
      <c r="U894" t="s">
        <v>3419</v>
      </c>
      <c r="V894" t="s">
        <v>3455</v>
      </c>
      <c r="W894">
        <v>129</v>
      </c>
      <c r="X894">
        <v>1124</v>
      </c>
      <c r="Y894">
        <v>12</v>
      </c>
      <c r="Z894" t="s">
        <v>3491</v>
      </c>
      <c r="AA894" t="s">
        <v>4323</v>
      </c>
      <c r="AB894" t="s">
        <v>7280</v>
      </c>
      <c r="AC894">
        <v>116</v>
      </c>
    </row>
    <row r="895" spans="1:29" x14ac:dyDescent="0.25">
      <c r="A895" t="s">
        <v>42</v>
      </c>
      <c r="B895">
        <v>2025071</v>
      </c>
      <c r="C895" t="s">
        <v>86</v>
      </c>
      <c r="D895">
        <v>6</v>
      </c>
      <c r="E895" t="s">
        <v>90</v>
      </c>
      <c r="F895">
        <v>1400</v>
      </c>
      <c r="G895" t="s">
        <v>100</v>
      </c>
      <c r="H895" t="s">
        <v>166</v>
      </c>
      <c r="I895" t="s">
        <v>446</v>
      </c>
      <c r="J895" t="s">
        <v>453</v>
      </c>
      <c r="K895">
        <v>13.38</v>
      </c>
      <c r="L895">
        <v>34.43</v>
      </c>
      <c r="M895" t="s">
        <v>544</v>
      </c>
      <c r="N895" t="s">
        <v>828</v>
      </c>
      <c r="Q895">
        <v>12</v>
      </c>
      <c r="R895">
        <v>11</v>
      </c>
      <c r="S895" t="s">
        <v>1101</v>
      </c>
      <c r="T895" t="s">
        <v>2288</v>
      </c>
      <c r="U895" t="s">
        <v>3401</v>
      </c>
      <c r="V895" t="s">
        <v>3440</v>
      </c>
      <c r="W895">
        <v>124</v>
      </c>
      <c r="X895">
        <v>1030</v>
      </c>
      <c r="Y895">
        <v>10</v>
      </c>
      <c r="Z895" t="s">
        <v>3501</v>
      </c>
      <c r="AA895" t="s">
        <v>4324</v>
      </c>
      <c r="AB895" t="s">
        <v>908</v>
      </c>
      <c r="AC895">
        <v>243</v>
      </c>
    </row>
    <row r="896" spans="1:29" x14ac:dyDescent="0.25">
      <c r="A896" t="s">
        <v>42</v>
      </c>
      <c r="B896">
        <v>2025071</v>
      </c>
      <c r="C896" t="s">
        <v>86</v>
      </c>
      <c r="D896">
        <v>6</v>
      </c>
      <c r="E896" t="s">
        <v>90</v>
      </c>
      <c r="F896">
        <v>1400</v>
      </c>
      <c r="G896" t="s">
        <v>100</v>
      </c>
      <c r="H896" t="s">
        <v>166</v>
      </c>
      <c r="I896" t="s">
        <v>446</v>
      </c>
      <c r="J896" t="s">
        <v>453</v>
      </c>
      <c r="K896">
        <v>13.38</v>
      </c>
      <c r="L896">
        <v>34.43</v>
      </c>
      <c r="M896" t="s">
        <v>544</v>
      </c>
      <c r="N896" t="s">
        <v>828</v>
      </c>
      <c r="Q896">
        <v>13</v>
      </c>
      <c r="R896">
        <v>12</v>
      </c>
      <c r="S896" t="s">
        <v>1102</v>
      </c>
      <c r="T896" t="s">
        <v>2289</v>
      </c>
      <c r="U896" t="s">
        <v>3414</v>
      </c>
      <c r="V896" t="s">
        <v>3451</v>
      </c>
      <c r="W896">
        <v>124</v>
      </c>
      <c r="X896">
        <v>1037</v>
      </c>
      <c r="Y896">
        <v>11</v>
      </c>
      <c r="Z896" t="s">
        <v>3501</v>
      </c>
      <c r="AA896" t="s">
        <v>4325</v>
      </c>
      <c r="AB896" t="s">
        <v>7122</v>
      </c>
      <c r="AC896">
        <v>118</v>
      </c>
    </row>
    <row r="897" spans="1:29" x14ac:dyDescent="0.25">
      <c r="A897" t="s">
        <v>42</v>
      </c>
      <c r="B897">
        <v>2025071</v>
      </c>
      <c r="C897" t="s">
        <v>86</v>
      </c>
      <c r="D897">
        <v>6</v>
      </c>
      <c r="E897" t="s">
        <v>90</v>
      </c>
      <c r="F897">
        <v>1400</v>
      </c>
      <c r="G897" t="s">
        <v>100</v>
      </c>
      <c r="H897" t="s">
        <v>166</v>
      </c>
      <c r="I897" t="s">
        <v>446</v>
      </c>
      <c r="J897" t="s">
        <v>453</v>
      </c>
      <c r="K897">
        <v>13.38</v>
      </c>
      <c r="L897">
        <v>34.43</v>
      </c>
      <c r="M897" t="s">
        <v>544</v>
      </c>
      <c r="N897" t="s">
        <v>828</v>
      </c>
      <c r="Q897">
        <v>14</v>
      </c>
      <c r="R897">
        <v>2</v>
      </c>
      <c r="S897" t="s">
        <v>1658</v>
      </c>
      <c r="T897" t="s">
        <v>2845</v>
      </c>
      <c r="U897" t="s">
        <v>3397</v>
      </c>
      <c r="V897" t="s">
        <v>3461</v>
      </c>
      <c r="W897">
        <v>135</v>
      </c>
      <c r="X897">
        <v>1039</v>
      </c>
      <c r="Y897">
        <v>2</v>
      </c>
      <c r="Z897" t="s">
        <v>3503</v>
      </c>
      <c r="AA897" t="s">
        <v>4326</v>
      </c>
      <c r="AB897" t="s">
        <v>7283</v>
      </c>
      <c r="AC897">
        <v>61</v>
      </c>
    </row>
    <row r="898" spans="1:29" x14ac:dyDescent="0.25">
      <c r="A898" t="s">
        <v>42</v>
      </c>
      <c r="B898">
        <v>2025072</v>
      </c>
      <c r="C898" t="s">
        <v>86</v>
      </c>
      <c r="D898">
        <v>7</v>
      </c>
      <c r="E898" t="s">
        <v>92</v>
      </c>
      <c r="F898">
        <v>1000</v>
      </c>
      <c r="G898" t="s">
        <v>100</v>
      </c>
      <c r="H898" t="s">
        <v>168</v>
      </c>
      <c r="I898" t="s">
        <v>446</v>
      </c>
      <c r="J898" t="s">
        <v>453</v>
      </c>
      <c r="K898">
        <v>12.97</v>
      </c>
      <c r="L898">
        <v>33.71</v>
      </c>
      <c r="M898" t="s">
        <v>545</v>
      </c>
      <c r="Q898">
        <v>1</v>
      </c>
      <c r="R898">
        <v>9</v>
      </c>
      <c r="S898" t="s">
        <v>1133</v>
      </c>
      <c r="T898" t="s">
        <v>2320</v>
      </c>
      <c r="U898" t="s">
        <v>3399</v>
      </c>
      <c r="V898" t="s">
        <v>3453</v>
      </c>
      <c r="W898">
        <v>116</v>
      </c>
      <c r="X898">
        <v>1230</v>
      </c>
      <c r="Y898">
        <v>9</v>
      </c>
      <c r="Z898" t="s">
        <v>3478</v>
      </c>
      <c r="AA898" t="s">
        <v>3994</v>
      </c>
      <c r="AB898" t="s">
        <v>7284</v>
      </c>
      <c r="AC898">
        <v>6</v>
      </c>
    </row>
    <row r="899" spans="1:29" x14ac:dyDescent="0.25">
      <c r="A899" t="s">
        <v>42</v>
      </c>
      <c r="B899">
        <v>2025072</v>
      </c>
      <c r="C899" t="s">
        <v>86</v>
      </c>
      <c r="D899">
        <v>7</v>
      </c>
      <c r="E899" t="s">
        <v>92</v>
      </c>
      <c r="F899">
        <v>1000</v>
      </c>
      <c r="G899" t="s">
        <v>100</v>
      </c>
      <c r="H899" t="s">
        <v>168</v>
      </c>
      <c r="I899" t="s">
        <v>446</v>
      </c>
      <c r="J899" t="s">
        <v>453</v>
      </c>
      <c r="K899">
        <v>12.97</v>
      </c>
      <c r="L899">
        <v>33.71</v>
      </c>
      <c r="M899" t="s">
        <v>545</v>
      </c>
      <c r="Q899">
        <v>2</v>
      </c>
      <c r="R899">
        <v>4</v>
      </c>
      <c r="S899" t="s">
        <v>1659</v>
      </c>
      <c r="T899" t="s">
        <v>2846</v>
      </c>
      <c r="U899" t="s">
        <v>3402</v>
      </c>
      <c r="V899" t="s">
        <v>3449</v>
      </c>
      <c r="W899">
        <v>127</v>
      </c>
      <c r="X899">
        <v>1217</v>
      </c>
      <c r="Y899">
        <v>13</v>
      </c>
      <c r="Z899" t="s">
        <v>3506</v>
      </c>
      <c r="AA899" t="s">
        <v>4066</v>
      </c>
      <c r="AB899" t="s">
        <v>7285</v>
      </c>
      <c r="AC899">
        <v>8.5</v>
      </c>
    </row>
    <row r="900" spans="1:29" x14ac:dyDescent="0.25">
      <c r="A900" t="s">
        <v>42</v>
      </c>
      <c r="B900">
        <v>2025072</v>
      </c>
      <c r="C900" t="s">
        <v>86</v>
      </c>
      <c r="D900">
        <v>7</v>
      </c>
      <c r="E900" t="s">
        <v>92</v>
      </c>
      <c r="F900">
        <v>1000</v>
      </c>
      <c r="G900" t="s">
        <v>100</v>
      </c>
      <c r="H900" t="s">
        <v>168</v>
      </c>
      <c r="I900" t="s">
        <v>446</v>
      </c>
      <c r="J900" t="s">
        <v>453</v>
      </c>
      <c r="K900">
        <v>12.97</v>
      </c>
      <c r="L900">
        <v>33.71</v>
      </c>
      <c r="M900" t="s">
        <v>545</v>
      </c>
      <c r="Q900">
        <v>3</v>
      </c>
      <c r="R900">
        <v>5</v>
      </c>
      <c r="S900" t="s">
        <v>1418</v>
      </c>
      <c r="T900" t="s">
        <v>2605</v>
      </c>
      <c r="U900" t="s">
        <v>3400</v>
      </c>
      <c r="V900" t="s">
        <v>3460</v>
      </c>
      <c r="W900">
        <v>128</v>
      </c>
      <c r="X900">
        <v>1056</v>
      </c>
      <c r="Y900">
        <v>11</v>
      </c>
      <c r="Z900" t="s">
        <v>3521</v>
      </c>
      <c r="AA900" t="s">
        <v>3917</v>
      </c>
      <c r="AB900" t="s">
        <v>7286</v>
      </c>
      <c r="AC900">
        <v>15</v>
      </c>
    </row>
    <row r="901" spans="1:29" x14ac:dyDescent="0.25">
      <c r="A901" t="s">
        <v>42</v>
      </c>
      <c r="B901">
        <v>2025072</v>
      </c>
      <c r="C901" t="s">
        <v>86</v>
      </c>
      <c r="D901">
        <v>7</v>
      </c>
      <c r="E901" t="s">
        <v>92</v>
      </c>
      <c r="F901">
        <v>1000</v>
      </c>
      <c r="G901" t="s">
        <v>100</v>
      </c>
      <c r="H901" t="s">
        <v>168</v>
      </c>
      <c r="I901" t="s">
        <v>446</v>
      </c>
      <c r="J901" t="s">
        <v>453</v>
      </c>
      <c r="K901">
        <v>12.97</v>
      </c>
      <c r="L901">
        <v>33.71</v>
      </c>
      <c r="M901" t="s">
        <v>545</v>
      </c>
      <c r="Q901">
        <v>4</v>
      </c>
      <c r="R901">
        <v>8</v>
      </c>
      <c r="S901" t="s">
        <v>1660</v>
      </c>
      <c r="T901" t="s">
        <v>2847</v>
      </c>
      <c r="U901" t="s">
        <v>3407</v>
      </c>
      <c r="V901" t="s">
        <v>3440</v>
      </c>
      <c r="W901">
        <v>119</v>
      </c>
      <c r="X901">
        <v>1215</v>
      </c>
      <c r="Y901">
        <v>8</v>
      </c>
      <c r="Z901" t="s">
        <v>3481</v>
      </c>
      <c r="AA901" t="s">
        <v>4327</v>
      </c>
      <c r="AB901" t="s">
        <v>7287</v>
      </c>
      <c r="AC901">
        <v>37</v>
      </c>
    </row>
    <row r="902" spans="1:29" x14ac:dyDescent="0.25">
      <c r="A902" t="s">
        <v>42</v>
      </c>
      <c r="B902">
        <v>2025072</v>
      </c>
      <c r="C902" t="s">
        <v>86</v>
      </c>
      <c r="D902">
        <v>7</v>
      </c>
      <c r="E902" t="s">
        <v>92</v>
      </c>
      <c r="F902">
        <v>1000</v>
      </c>
      <c r="G902" t="s">
        <v>100</v>
      </c>
      <c r="H902" t="s">
        <v>168</v>
      </c>
      <c r="I902" t="s">
        <v>446</v>
      </c>
      <c r="J902" t="s">
        <v>453</v>
      </c>
      <c r="K902">
        <v>12.97</v>
      </c>
      <c r="L902">
        <v>33.71</v>
      </c>
      <c r="M902" t="s">
        <v>545</v>
      </c>
      <c r="Q902">
        <v>5</v>
      </c>
      <c r="R902">
        <v>10</v>
      </c>
      <c r="S902" t="s">
        <v>1661</v>
      </c>
      <c r="T902" t="s">
        <v>2848</v>
      </c>
      <c r="U902" t="s">
        <v>3409</v>
      </c>
      <c r="V902" t="s">
        <v>3450</v>
      </c>
      <c r="W902">
        <v>116</v>
      </c>
      <c r="X902">
        <v>1188</v>
      </c>
      <c r="Y902">
        <v>2</v>
      </c>
      <c r="Z902" t="s">
        <v>3483</v>
      </c>
      <c r="AA902" t="s">
        <v>4328</v>
      </c>
      <c r="AB902" t="s">
        <v>7150</v>
      </c>
      <c r="AC902">
        <v>19</v>
      </c>
    </row>
    <row r="903" spans="1:29" x14ac:dyDescent="0.25">
      <c r="A903" t="s">
        <v>42</v>
      </c>
      <c r="B903">
        <v>2025072</v>
      </c>
      <c r="C903" t="s">
        <v>86</v>
      </c>
      <c r="D903">
        <v>7</v>
      </c>
      <c r="E903" t="s">
        <v>92</v>
      </c>
      <c r="F903">
        <v>1000</v>
      </c>
      <c r="G903" t="s">
        <v>100</v>
      </c>
      <c r="H903" t="s">
        <v>168</v>
      </c>
      <c r="I903" t="s">
        <v>446</v>
      </c>
      <c r="J903" t="s">
        <v>453</v>
      </c>
      <c r="K903">
        <v>12.97</v>
      </c>
      <c r="L903">
        <v>33.71</v>
      </c>
      <c r="M903" t="s">
        <v>545</v>
      </c>
      <c r="Q903">
        <v>6</v>
      </c>
      <c r="R903">
        <v>6</v>
      </c>
      <c r="S903" t="s">
        <v>1314</v>
      </c>
      <c r="T903" t="s">
        <v>2501</v>
      </c>
      <c r="U903" t="s">
        <v>3401</v>
      </c>
      <c r="V903" t="s">
        <v>3446</v>
      </c>
      <c r="W903">
        <v>123</v>
      </c>
      <c r="X903">
        <v>1058</v>
      </c>
      <c r="Y903">
        <v>14</v>
      </c>
      <c r="Z903" t="s">
        <v>3490</v>
      </c>
      <c r="AA903" t="s">
        <v>4329</v>
      </c>
      <c r="AB903" t="s">
        <v>7152</v>
      </c>
      <c r="AC903">
        <v>5.6</v>
      </c>
    </row>
    <row r="904" spans="1:29" x14ac:dyDescent="0.25">
      <c r="A904" t="s">
        <v>42</v>
      </c>
      <c r="B904">
        <v>2025072</v>
      </c>
      <c r="C904" t="s">
        <v>86</v>
      </c>
      <c r="D904">
        <v>7</v>
      </c>
      <c r="E904" t="s">
        <v>92</v>
      </c>
      <c r="F904">
        <v>1000</v>
      </c>
      <c r="G904" t="s">
        <v>100</v>
      </c>
      <c r="H904" t="s">
        <v>168</v>
      </c>
      <c r="I904" t="s">
        <v>446</v>
      </c>
      <c r="J904" t="s">
        <v>453</v>
      </c>
      <c r="K904">
        <v>12.97</v>
      </c>
      <c r="L904">
        <v>33.71</v>
      </c>
      <c r="M904" t="s">
        <v>545</v>
      </c>
      <c r="Q904">
        <v>7</v>
      </c>
      <c r="R904">
        <v>13</v>
      </c>
      <c r="S904" t="s">
        <v>1662</v>
      </c>
      <c r="T904" t="s">
        <v>2849</v>
      </c>
      <c r="U904" t="s">
        <v>3413</v>
      </c>
      <c r="V904" t="s">
        <v>3455</v>
      </c>
      <c r="W904">
        <v>113</v>
      </c>
      <c r="X904">
        <v>1089</v>
      </c>
      <c r="Y904">
        <v>6</v>
      </c>
      <c r="Z904" t="s">
        <v>3484</v>
      </c>
      <c r="AA904" t="s">
        <v>4330</v>
      </c>
      <c r="AB904" t="s">
        <v>7288</v>
      </c>
      <c r="AC904">
        <v>29</v>
      </c>
    </row>
    <row r="905" spans="1:29" x14ac:dyDescent="0.25">
      <c r="A905" t="s">
        <v>42</v>
      </c>
      <c r="B905">
        <v>2025072</v>
      </c>
      <c r="C905" t="s">
        <v>86</v>
      </c>
      <c r="D905">
        <v>7</v>
      </c>
      <c r="E905" t="s">
        <v>92</v>
      </c>
      <c r="F905">
        <v>1000</v>
      </c>
      <c r="G905" t="s">
        <v>100</v>
      </c>
      <c r="H905" t="s">
        <v>168</v>
      </c>
      <c r="I905" t="s">
        <v>446</v>
      </c>
      <c r="J905" t="s">
        <v>453</v>
      </c>
      <c r="K905">
        <v>12.97</v>
      </c>
      <c r="L905">
        <v>33.71</v>
      </c>
      <c r="M905" t="s">
        <v>545</v>
      </c>
      <c r="Q905">
        <v>8</v>
      </c>
      <c r="R905">
        <v>7</v>
      </c>
      <c r="S905" t="s">
        <v>1313</v>
      </c>
      <c r="T905" t="s">
        <v>2500</v>
      </c>
      <c r="U905" t="s">
        <v>3416</v>
      </c>
      <c r="V905" t="s">
        <v>3443</v>
      </c>
      <c r="W905">
        <v>123</v>
      </c>
      <c r="X905">
        <v>1094</v>
      </c>
      <c r="Y905">
        <v>10</v>
      </c>
      <c r="Z905" t="s">
        <v>3497</v>
      </c>
      <c r="AA905" t="s">
        <v>4331</v>
      </c>
      <c r="AB905" t="s">
        <v>7289</v>
      </c>
      <c r="AC905">
        <v>4</v>
      </c>
    </row>
    <row r="906" spans="1:29" x14ac:dyDescent="0.25">
      <c r="A906" t="s">
        <v>42</v>
      </c>
      <c r="B906">
        <v>2025072</v>
      </c>
      <c r="C906" t="s">
        <v>86</v>
      </c>
      <c r="D906">
        <v>7</v>
      </c>
      <c r="E906" t="s">
        <v>92</v>
      </c>
      <c r="F906">
        <v>1000</v>
      </c>
      <c r="G906" t="s">
        <v>100</v>
      </c>
      <c r="H906" t="s">
        <v>168</v>
      </c>
      <c r="I906" t="s">
        <v>446</v>
      </c>
      <c r="J906" t="s">
        <v>453</v>
      </c>
      <c r="K906">
        <v>12.97</v>
      </c>
      <c r="L906">
        <v>33.71</v>
      </c>
      <c r="M906" t="s">
        <v>545</v>
      </c>
      <c r="Q906">
        <v>9</v>
      </c>
      <c r="R906">
        <v>3</v>
      </c>
      <c r="S906" t="s">
        <v>1663</v>
      </c>
      <c r="T906" t="s">
        <v>2850</v>
      </c>
      <c r="U906" t="s">
        <v>3411</v>
      </c>
      <c r="V906" t="s">
        <v>3456</v>
      </c>
      <c r="W906">
        <v>134</v>
      </c>
      <c r="X906">
        <v>1162</v>
      </c>
      <c r="Y906">
        <v>3</v>
      </c>
      <c r="Z906" t="s">
        <v>3488</v>
      </c>
      <c r="AA906" t="s">
        <v>4332</v>
      </c>
      <c r="AB906" t="s">
        <v>7290</v>
      </c>
      <c r="AC906">
        <v>14</v>
      </c>
    </row>
    <row r="907" spans="1:29" x14ac:dyDescent="0.25">
      <c r="A907" t="s">
        <v>42</v>
      </c>
      <c r="B907">
        <v>2025072</v>
      </c>
      <c r="C907" t="s">
        <v>86</v>
      </c>
      <c r="D907">
        <v>7</v>
      </c>
      <c r="E907" t="s">
        <v>92</v>
      </c>
      <c r="F907">
        <v>1000</v>
      </c>
      <c r="G907" t="s">
        <v>100</v>
      </c>
      <c r="H907" t="s">
        <v>168</v>
      </c>
      <c r="I907" t="s">
        <v>446</v>
      </c>
      <c r="J907" t="s">
        <v>453</v>
      </c>
      <c r="K907">
        <v>12.97</v>
      </c>
      <c r="L907">
        <v>33.71</v>
      </c>
      <c r="M907" t="s">
        <v>545</v>
      </c>
      <c r="Q907">
        <v>10</v>
      </c>
      <c r="R907">
        <v>12</v>
      </c>
      <c r="S907" t="s">
        <v>1317</v>
      </c>
      <c r="T907" t="s">
        <v>2504</v>
      </c>
      <c r="U907" t="s">
        <v>3398</v>
      </c>
      <c r="V907" t="s">
        <v>3452</v>
      </c>
      <c r="W907">
        <v>115</v>
      </c>
      <c r="X907">
        <v>1258</v>
      </c>
      <c r="Y907">
        <v>4</v>
      </c>
      <c r="Z907" t="s">
        <v>3522</v>
      </c>
      <c r="AA907" t="s">
        <v>4333</v>
      </c>
      <c r="AB907" t="s">
        <v>6918</v>
      </c>
      <c r="AC907">
        <v>8.3000000000000007</v>
      </c>
    </row>
    <row r="908" spans="1:29" x14ac:dyDescent="0.25">
      <c r="A908" t="s">
        <v>42</v>
      </c>
      <c r="B908">
        <v>2025072</v>
      </c>
      <c r="C908" t="s">
        <v>86</v>
      </c>
      <c r="D908">
        <v>7</v>
      </c>
      <c r="E908" t="s">
        <v>92</v>
      </c>
      <c r="F908">
        <v>1000</v>
      </c>
      <c r="G908" t="s">
        <v>100</v>
      </c>
      <c r="H908" t="s">
        <v>168</v>
      </c>
      <c r="I908" t="s">
        <v>446</v>
      </c>
      <c r="J908" t="s">
        <v>453</v>
      </c>
      <c r="K908">
        <v>12.97</v>
      </c>
      <c r="L908">
        <v>33.71</v>
      </c>
      <c r="M908" t="s">
        <v>545</v>
      </c>
      <c r="Q908">
        <v>11</v>
      </c>
      <c r="R908">
        <v>2</v>
      </c>
      <c r="S908" t="s">
        <v>1336</v>
      </c>
      <c r="T908" t="s">
        <v>2523</v>
      </c>
      <c r="U908" t="s">
        <v>3405</v>
      </c>
      <c r="V908" t="s">
        <v>3457</v>
      </c>
      <c r="W908">
        <v>127</v>
      </c>
      <c r="X908">
        <v>1231</v>
      </c>
      <c r="Y908">
        <v>12</v>
      </c>
      <c r="Z908" t="s">
        <v>3516</v>
      </c>
      <c r="AA908" t="s">
        <v>4002</v>
      </c>
      <c r="AB908" t="s">
        <v>7291</v>
      </c>
      <c r="AC908">
        <v>27</v>
      </c>
    </row>
    <row r="909" spans="1:29" x14ac:dyDescent="0.25">
      <c r="A909" t="s">
        <v>42</v>
      </c>
      <c r="B909">
        <v>2025072</v>
      </c>
      <c r="C909" t="s">
        <v>86</v>
      </c>
      <c r="D909">
        <v>7</v>
      </c>
      <c r="E909" t="s">
        <v>92</v>
      </c>
      <c r="F909">
        <v>1000</v>
      </c>
      <c r="G909" t="s">
        <v>100</v>
      </c>
      <c r="H909" t="s">
        <v>168</v>
      </c>
      <c r="I909" t="s">
        <v>446</v>
      </c>
      <c r="J909" t="s">
        <v>453</v>
      </c>
      <c r="K909">
        <v>12.97</v>
      </c>
      <c r="L909">
        <v>33.71</v>
      </c>
      <c r="M909" t="s">
        <v>545</v>
      </c>
      <c r="Q909">
        <v>12</v>
      </c>
      <c r="R909">
        <v>14</v>
      </c>
      <c r="S909" t="s">
        <v>1427</v>
      </c>
      <c r="T909" t="s">
        <v>2614</v>
      </c>
      <c r="U909" t="s">
        <v>3417</v>
      </c>
      <c r="V909" t="s">
        <v>3454</v>
      </c>
      <c r="W909">
        <v>115</v>
      </c>
      <c r="X909">
        <v>1138</v>
      </c>
      <c r="Y909">
        <v>7</v>
      </c>
      <c r="Z909" t="s">
        <v>3494</v>
      </c>
      <c r="AA909" t="s">
        <v>4334</v>
      </c>
      <c r="AB909" t="s">
        <v>7292</v>
      </c>
      <c r="AC909">
        <v>123</v>
      </c>
    </row>
    <row r="910" spans="1:29" x14ac:dyDescent="0.25">
      <c r="A910" t="s">
        <v>42</v>
      </c>
      <c r="B910">
        <v>2025072</v>
      </c>
      <c r="C910" t="s">
        <v>86</v>
      </c>
      <c r="D910">
        <v>7</v>
      </c>
      <c r="E910" t="s">
        <v>92</v>
      </c>
      <c r="F910">
        <v>1000</v>
      </c>
      <c r="G910" t="s">
        <v>100</v>
      </c>
      <c r="H910" t="s">
        <v>168</v>
      </c>
      <c r="I910" t="s">
        <v>446</v>
      </c>
      <c r="J910" t="s">
        <v>453</v>
      </c>
      <c r="K910">
        <v>12.97</v>
      </c>
      <c r="L910">
        <v>33.71</v>
      </c>
      <c r="M910" t="s">
        <v>545</v>
      </c>
      <c r="Q910">
        <v>13</v>
      </c>
      <c r="R910">
        <v>1</v>
      </c>
      <c r="S910" t="s">
        <v>1664</v>
      </c>
      <c r="T910" t="s">
        <v>2851</v>
      </c>
      <c r="U910" t="s">
        <v>3404</v>
      </c>
      <c r="V910" t="s">
        <v>3444</v>
      </c>
      <c r="W910">
        <v>135</v>
      </c>
      <c r="X910">
        <v>1071</v>
      </c>
      <c r="Y910">
        <v>1</v>
      </c>
      <c r="Z910" t="s">
        <v>3526</v>
      </c>
      <c r="AA910" t="s">
        <v>4335</v>
      </c>
      <c r="AB910" t="s">
        <v>7293</v>
      </c>
      <c r="AC910">
        <v>21</v>
      </c>
    </row>
    <row r="911" spans="1:29" x14ac:dyDescent="0.25">
      <c r="A911" t="s">
        <v>42</v>
      </c>
      <c r="B911">
        <v>2025072</v>
      </c>
      <c r="C911" t="s">
        <v>86</v>
      </c>
      <c r="D911">
        <v>7</v>
      </c>
      <c r="E911" t="s">
        <v>92</v>
      </c>
      <c r="F911">
        <v>1000</v>
      </c>
      <c r="G911" t="s">
        <v>100</v>
      </c>
      <c r="H911" t="s">
        <v>168</v>
      </c>
      <c r="I911" t="s">
        <v>446</v>
      </c>
      <c r="J911" t="s">
        <v>453</v>
      </c>
      <c r="K911">
        <v>12.97</v>
      </c>
      <c r="L911">
        <v>33.71</v>
      </c>
      <c r="M911" t="s">
        <v>545</v>
      </c>
      <c r="Q911">
        <v>14</v>
      </c>
      <c r="R911">
        <v>11</v>
      </c>
      <c r="S911" t="s">
        <v>1665</v>
      </c>
      <c r="T911" t="s">
        <v>2852</v>
      </c>
      <c r="U911" t="s">
        <v>3415</v>
      </c>
      <c r="V911" t="s">
        <v>3458</v>
      </c>
      <c r="W911">
        <v>115</v>
      </c>
      <c r="X911">
        <v>1057</v>
      </c>
      <c r="Y911">
        <v>5</v>
      </c>
      <c r="Z911" t="s">
        <v>3552</v>
      </c>
      <c r="AA911" t="s">
        <v>3693</v>
      </c>
      <c r="AB911" t="s">
        <v>7294</v>
      </c>
      <c r="AC911">
        <v>24</v>
      </c>
    </row>
    <row r="912" spans="1:29" x14ac:dyDescent="0.25">
      <c r="A912" t="s">
        <v>42</v>
      </c>
      <c r="B912">
        <v>2025073</v>
      </c>
      <c r="C912" t="s">
        <v>86</v>
      </c>
      <c r="D912">
        <v>8</v>
      </c>
      <c r="E912" t="s">
        <v>91</v>
      </c>
      <c r="F912">
        <v>1650</v>
      </c>
      <c r="G912" t="s">
        <v>104</v>
      </c>
      <c r="H912" t="s">
        <v>169</v>
      </c>
      <c r="I912" t="s">
        <v>447</v>
      </c>
      <c r="K912">
        <v>27.93</v>
      </c>
      <c r="L912">
        <v>50.09</v>
      </c>
      <c r="M912" t="s">
        <v>546</v>
      </c>
      <c r="N912" t="s">
        <v>829</v>
      </c>
      <c r="Q912">
        <v>1</v>
      </c>
      <c r="R912">
        <v>11</v>
      </c>
      <c r="S912" t="s">
        <v>1564</v>
      </c>
      <c r="T912" t="s">
        <v>2751</v>
      </c>
      <c r="U912" t="s">
        <v>3398</v>
      </c>
      <c r="V912" t="s">
        <v>3460</v>
      </c>
      <c r="W912">
        <v>120</v>
      </c>
      <c r="X912">
        <v>1178</v>
      </c>
      <c r="Y912">
        <v>9</v>
      </c>
      <c r="Z912" t="s">
        <v>3478</v>
      </c>
      <c r="AA912" t="s">
        <v>3715</v>
      </c>
      <c r="AB912" t="s">
        <v>829</v>
      </c>
      <c r="AC912">
        <v>4.4000000000000004</v>
      </c>
    </row>
    <row r="913" spans="1:29" x14ac:dyDescent="0.25">
      <c r="A913" t="s">
        <v>42</v>
      </c>
      <c r="B913">
        <v>2025073</v>
      </c>
      <c r="C913" t="s">
        <v>86</v>
      </c>
      <c r="D913">
        <v>8</v>
      </c>
      <c r="E913" t="s">
        <v>91</v>
      </c>
      <c r="F913">
        <v>1650</v>
      </c>
      <c r="G913" t="s">
        <v>104</v>
      </c>
      <c r="H913" t="s">
        <v>169</v>
      </c>
      <c r="I913" t="s">
        <v>447</v>
      </c>
      <c r="K913">
        <v>27.93</v>
      </c>
      <c r="L913">
        <v>50.09</v>
      </c>
      <c r="M913" t="s">
        <v>546</v>
      </c>
      <c r="N913" t="s">
        <v>829</v>
      </c>
      <c r="Q913">
        <v>2</v>
      </c>
      <c r="R913">
        <v>7</v>
      </c>
      <c r="S913" t="s">
        <v>1666</v>
      </c>
      <c r="T913" t="s">
        <v>2853</v>
      </c>
      <c r="U913" t="s">
        <v>3416</v>
      </c>
      <c r="V913" t="s">
        <v>3460</v>
      </c>
      <c r="W913">
        <v>125</v>
      </c>
      <c r="X913">
        <v>1204</v>
      </c>
      <c r="Y913">
        <v>2</v>
      </c>
      <c r="Z913" t="s">
        <v>3521</v>
      </c>
      <c r="AA913" t="s">
        <v>4336</v>
      </c>
      <c r="AB913" t="s">
        <v>7295</v>
      </c>
      <c r="AC913">
        <v>4.7</v>
      </c>
    </row>
    <row r="914" spans="1:29" x14ac:dyDescent="0.25">
      <c r="A914" t="s">
        <v>42</v>
      </c>
      <c r="B914">
        <v>2025073</v>
      </c>
      <c r="C914" t="s">
        <v>86</v>
      </c>
      <c r="D914">
        <v>8</v>
      </c>
      <c r="E914" t="s">
        <v>91</v>
      </c>
      <c r="F914">
        <v>1650</v>
      </c>
      <c r="G914" t="s">
        <v>104</v>
      </c>
      <c r="H914" t="s">
        <v>169</v>
      </c>
      <c r="I914" t="s">
        <v>447</v>
      </c>
      <c r="K914">
        <v>27.93</v>
      </c>
      <c r="L914">
        <v>50.09</v>
      </c>
      <c r="M914" t="s">
        <v>546</v>
      </c>
      <c r="N914" t="s">
        <v>829</v>
      </c>
      <c r="Q914">
        <v>3</v>
      </c>
      <c r="R914">
        <v>12</v>
      </c>
      <c r="S914" t="s">
        <v>1338</v>
      </c>
      <c r="T914" t="s">
        <v>2525</v>
      </c>
      <c r="U914" t="s">
        <v>3409</v>
      </c>
      <c r="V914" t="s">
        <v>3460</v>
      </c>
      <c r="W914">
        <v>116</v>
      </c>
      <c r="X914">
        <v>1157</v>
      </c>
      <c r="Y914">
        <v>7</v>
      </c>
      <c r="Z914" t="s">
        <v>3481</v>
      </c>
      <c r="AA914" t="s">
        <v>4024</v>
      </c>
      <c r="AB914" t="s">
        <v>7296</v>
      </c>
      <c r="AC914">
        <v>3.2</v>
      </c>
    </row>
    <row r="915" spans="1:29" x14ac:dyDescent="0.25">
      <c r="A915" t="s">
        <v>42</v>
      </c>
      <c r="B915">
        <v>2025073</v>
      </c>
      <c r="C915" t="s">
        <v>86</v>
      </c>
      <c r="D915">
        <v>8</v>
      </c>
      <c r="E915" t="s">
        <v>91</v>
      </c>
      <c r="F915">
        <v>1650</v>
      </c>
      <c r="G915" t="s">
        <v>104</v>
      </c>
      <c r="H915" t="s">
        <v>169</v>
      </c>
      <c r="I915" t="s">
        <v>447</v>
      </c>
      <c r="K915">
        <v>27.93</v>
      </c>
      <c r="L915">
        <v>50.09</v>
      </c>
      <c r="M915" t="s">
        <v>546</v>
      </c>
      <c r="N915" t="s">
        <v>829</v>
      </c>
      <c r="Q915">
        <v>4</v>
      </c>
      <c r="R915">
        <v>4</v>
      </c>
      <c r="S915" t="s">
        <v>1430</v>
      </c>
      <c r="T915" t="s">
        <v>2617</v>
      </c>
      <c r="U915" t="s">
        <v>3411</v>
      </c>
      <c r="V915" t="s">
        <v>3443</v>
      </c>
      <c r="W915">
        <v>128</v>
      </c>
      <c r="X915">
        <v>1115</v>
      </c>
      <c r="Y915">
        <v>11</v>
      </c>
      <c r="Z915" t="s">
        <v>3484</v>
      </c>
      <c r="AA915" t="s">
        <v>3697</v>
      </c>
      <c r="AB915" t="s">
        <v>7297</v>
      </c>
      <c r="AC915">
        <v>6.6</v>
      </c>
    </row>
    <row r="916" spans="1:29" x14ac:dyDescent="0.25">
      <c r="A916" t="s">
        <v>42</v>
      </c>
      <c r="B916">
        <v>2025073</v>
      </c>
      <c r="C916" t="s">
        <v>86</v>
      </c>
      <c r="D916">
        <v>8</v>
      </c>
      <c r="E916" t="s">
        <v>91</v>
      </c>
      <c r="F916">
        <v>1650</v>
      </c>
      <c r="G916" t="s">
        <v>104</v>
      </c>
      <c r="H916" t="s">
        <v>169</v>
      </c>
      <c r="I916" t="s">
        <v>447</v>
      </c>
      <c r="K916">
        <v>27.93</v>
      </c>
      <c r="L916">
        <v>50.09</v>
      </c>
      <c r="M916" t="s">
        <v>546</v>
      </c>
      <c r="N916" t="s">
        <v>829</v>
      </c>
      <c r="Q916">
        <v>5</v>
      </c>
      <c r="R916">
        <v>9</v>
      </c>
      <c r="S916" t="s">
        <v>1667</v>
      </c>
      <c r="T916" t="s">
        <v>2854</v>
      </c>
      <c r="U916" t="s">
        <v>3419</v>
      </c>
      <c r="V916" t="s">
        <v>3455</v>
      </c>
      <c r="W916">
        <v>121</v>
      </c>
      <c r="X916">
        <v>1060</v>
      </c>
      <c r="Y916">
        <v>6</v>
      </c>
      <c r="Z916" t="s">
        <v>3491</v>
      </c>
      <c r="AA916" t="s">
        <v>4337</v>
      </c>
      <c r="AB916" t="s">
        <v>862</v>
      </c>
      <c r="AC916">
        <v>27</v>
      </c>
    </row>
    <row r="917" spans="1:29" x14ac:dyDescent="0.25">
      <c r="A917" t="s">
        <v>42</v>
      </c>
      <c r="B917">
        <v>2025073</v>
      </c>
      <c r="C917" t="s">
        <v>86</v>
      </c>
      <c r="D917">
        <v>8</v>
      </c>
      <c r="E917" t="s">
        <v>91</v>
      </c>
      <c r="F917">
        <v>1650</v>
      </c>
      <c r="G917" t="s">
        <v>104</v>
      </c>
      <c r="H917" t="s">
        <v>169</v>
      </c>
      <c r="I917" t="s">
        <v>447</v>
      </c>
      <c r="K917">
        <v>27.93</v>
      </c>
      <c r="L917">
        <v>50.09</v>
      </c>
      <c r="M917" t="s">
        <v>546</v>
      </c>
      <c r="N917" t="s">
        <v>829</v>
      </c>
      <c r="Q917">
        <v>6</v>
      </c>
      <c r="R917">
        <v>2</v>
      </c>
      <c r="S917" t="s">
        <v>1668</v>
      </c>
      <c r="T917" t="s">
        <v>2855</v>
      </c>
      <c r="U917" t="s">
        <v>3412</v>
      </c>
      <c r="V917" t="s">
        <v>3445</v>
      </c>
      <c r="W917">
        <v>132</v>
      </c>
      <c r="X917">
        <v>1169</v>
      </c>
      <c r="Y917">
        <v>5</v>
      </c>
      <c r="Z917" t="s">
        <v>3488</v>
      </c>
      <c r="AA917" t="s">
        <v>4338</v>
      </c>
      <c r="AB917" t="s">
        <v>7298</v>
      </c>
      <c r="AC917">
        <v>24</v>
      </c>
    </row>
    <row r="918" spans="1:29" x14ac:dyDescent="0.25">
      <c r="A918" t="s">
        <v>42</v>
      </c>
      <c r="B918">
        <v>2025073</v>
      </c>
      <c r="C918" t="s">
        <v>86</v>
      </c>
      <c r="D918">
        <v>8</v>
      </c>
      <c r="E918" t="s">
        <v>91</v>
      </c>
      <c r="F918">
        <v>1650</v>
      </c>
      <c r="G918" t="s">
        <v>104</v>
      </c>
      <c r="H918" t="s">
        <v>169</v>
      </c>
      <c r="I918" t="s">
        <v>447</v>
      </c>
      <c r="K918">
        <v>27.93</v>
      </c>
      <c r="L918">
        <v>50.09</v>
      </c>
      <c r="M918" t="s">
        <v>546</v>
      </c>
      <c r="N918" t="s">
        <v>829</v>
      </c>
      <c r="Q918">
        <v>7</v>
      </c>
      <c r="R918">
        <v>8</v>
      </c>
      <c r="S918" t="s">
        <v>1434</v>
      </c>
      <c r="T918" t="s">
        <v>2621</v>
      </c>
      <c r="U918" t="s">
        <v>3407</v>
      </c>
      <c r="V918" t="s">
        <v>3459</v>
      </c>
      <c r="W918">
        <v>123</v>
      </c>
      <c r="X918">
        <v>1157</v>
      </c>
      <c r="Y918">
        <v>4</v>
      </c>
      <c r="Z918" t="s">
        <v>3500</v>
      </c>
      <c r="AA918" t="s">
        <v>4339</v>
      </c>
      <c r="AB918" t="s">
        <v>7299</v>
      </c>
      <c r="AC918">
        <v>16</v>
      </c>
    </row>
    <row r="919" spans="1:29" x14ac:dyDescent="0.25">
      <c r="A919" t="s">
        <v>42</v>
      </c>
      <c r="B919">
        <v>2025073</v>
      </c>
      <c r="C919" t="s">
        <v>86</v>
      </c>
      <c r="D919">
        <v>8</v>
      </c>
      <c r="E919" t="s">
        <v>91</v>
      </c>
      <c r="F919">
        <v>1650</v>
      </c>
      <c r="G919" t="s">
        <v>104</v>
      </c>
      <c r="H919" t="s">
        <v>169</v>
      </c>
      <c r="I919" t="s">
        <v>447</v>
      </c>
      <c r="K919">
        <v>27.93</v>
      </c>
      <c r="L919">
        <v>50.09</v>
      </c>
      <c r="M919" t="s">
        <v>546</v>
      </c>
      <c r="N919" t="s">
        <v>829</v>
      </c>
      <c r="Q919">
        <v>8</v>
      </c>
      <c r="R919">
        <v>5</v>
      </c>
      <c r="S919" t="s">
        <v>1437</v>
      </c>
      <c r="T919" t="s">
        <v>2624</v>
      </c>
      <c r="U919" t="s">
        <v>3413</v>
      </c>
      <c r="V919" t="s">
        <v>3453</v>
      </c>
      <c r="W919">
        <v>126</v>
      </c>
      <c r="X919">
        <v>1118</v>
      </c>
      <c r="Y919">
        <v>1</v>
      </c>
      <c r="Z919" t="s">
        <v>3511</v>
      </c>
      <c r="AA919" t="s">
        <v>4340</v>
      </c>
      <c r="AB919" t="s">
        <v>7300</v>
      </c>
      <c r="AC919">
        <v>13</v>
      </c>
    </row>
    <row r="920" spans="1:29" x14ac:dyDescent="0.25">
      <c r="A920" t="s">
        <v>42</v>
      </c>
      <c r="B920">
        <v>2025073</v>
      </c>
      <c r="C920" t="s">
        <v>86</v>
      </c>
      <c r="D920">
        <v>8</v>
      </c>
      <c r="E920" t="s">
        <v>91</v>
      </c>
      <c r="F920">
        <v>1650</v>
      </c>
      <c r="G920" t="s">
        <v>104</v>
      </c>
      <c r="H920" t="s">
        <v>169</v>
      </c>
      <c r="I920" t="s">
        <v>447</v>
      </c>
      <c r="K920">
        <v>27.93</v>
      </c>
      <c r="L920">
        <v>50.09</v>
      </c>
      <c r="M920" t="s">
        <v>546</v>
      </c>
      <c r="N920" t="s">
        <v>829</v>
      </c>
      <c r="Q920">
        <v>9</v>
      </c>
      <c r="R920">
        <v>10</v>
      </c>
      <c r="S920" t="s">
        <v>1669</v>
      </c>
      <c r="T920" t="s">
        <v>2856</v>
      </c>
      <c r="U920" t="s">
        <v>3417</v>
      </c>
      <c r="V920" t="s">
        <v>3456</v>
      </c>
      <c r="W920">
        <v>120</v>
      </c>
      <c r="X920">
        <v>1102</v>
      </c>
      <c r="Y920">
        <v>3</v>
      </c>
      <c r="Z920" t="s">
        <v>3541</v>
      </c>
      <c r="AA920" t="s">
        <v>4341</v>
      </c>
      <c r="AB920" t="s">
        <v>7301</v>
      </c>
      <c r="AC920">
        <v>22</v>
      </c>
    </row>
    <row r="921" spans="1:29" x14ac:dyDescent="0.25">
      <c r="A921" t="s">
        <v>42</v>
      </c>
      <c r="B921">
        <v>2025073</v>
      </c>
      <c r="C921" t="s">
        <v>86</v>
      </c>
      <c r="D921">
        <v>8</v>
      </c>
      <c r="E921" t="s">
        <v>91</v>
      </c>
      <c r="F921">
        <v>1650</v>
      </c>
      <c r="G921" t="s">
        <v>104</v>
      </c>
      <c r="H921" t="s">
        <v>169</v>
      </c>
      <c r="I921" t="s">
        <v>447</v>
      </c>
      <c r="K921">
        <v>27.93</v>
      </c>
      <c r="L921">
        <v>50.09</v>
      </c>
      <c r="M921" t="s">
        <v>546</v>
      </c>
      <c r="N921" t="s">
        <v>829</v>
      </c>
      <c r="Q921">
        <v>10</v>
      </c>
      <c r="R921">
        <v>1</v>
      </c>
      <c r="S921" t="s">
        <v>1670</v>
      </c>
      <c r="T921" t="s">
        <v>2857</v>
      </c>
      <c r="U921" t="s">
        <v>3403</v>
      </c>
      <c r="V921" t="s">
        <v>3457</v>
      </c>
      <c r="W921">
        <v>135</v>
      </c>
      <c r="X921">
        <v>1152</v>
      </c>
      <c r="Y921">
        <v>10</v>
      </c>
      <c r="Z921" t="s">
        <v>3548</v>
      </c>
      <c r="AA921" t="s">
        <v>4342</v>
      </c>
      <c r="AB921" t="s">
        <v>7302</v>
      </c>
      <c r="AC921">
        <v>35</v>
      </c>
    </row>
    <row r="922" spans="1:29" x14ac:dyDescent="0.25">
      <c r="A922" t="s">
        <v>42</v>
      </c>
      <c r="B922">
        <v>2025073</v>
      </c>
      <c r="C922" t="s">
        <v>86</v>
      </c>
      <c r="D922">
        <v>8</v>
      </c>
      <c r="E922" t="s">
        <v>91</v>
      </c>
      <c r="F922">
        <v>1650</v>
      </c>
      <c r="G922" t="s">
        <v>104</v>
      </c>
      <c r="H922" t="s">
        <v>169</v>
      </c>
      <c r="I922" t="s">
        <v>447</v>
      </c>
      <c r="K922">
        <v>27.93</v>
      </c>
      <c r="L922">
        <v>50.09</v>
      </c>
      <c r="M922" t="s">
        <v>546</v>
      </c>
      <c r="N922" t="s">
        <v>829</v>
      </c>
      <c r="Q922">
        <v>11</v>
      </c>
      <c r="R922">
        <v>3</v>
      </c>
      <c r="S922" t="s">
        <v>1671</v>
      </c>
      <c r="T922" t="s">
        <v>2858</v>
      </c>
      <c r="U922" t="s">
        <v>3406</v>
      </c>
      <c r="V922" t="s">
        <v>3457</v>
      </c>
      <c r="W922">
        <v>132</v>
      </c>
      <c r="X922">
        <v>1257</v>
      </c>
      <c r="Y922">
        <v>12</v>
      </c>
      <c r="Z922" t="s">
        <v>3562</v>
      </c>
      <c r="AA922" t="s">
        <v>4343</v>
      </c>
      <c r="AB922" t="s">
        <v>7303</v>
      </c>
      <c r="AC922">
        <v>71</v>
      </c>
    </row>
    <row r="923" spans="1:29" x14ac:dyDescent="0.25">
      <c r="A923" t="s">
        <v>42</v>
      </c>
      <c r="B923">
        <v>2025073</v>
      </c>
      <c r="C923" t="s">
        <v>86</v>
      </c>
      <c r="D923">
        <v>8</v>
      </c>
      <c r="E923" t="s">
        <v>91</v>
      </c>
      <c r="F923">
        <v>1650</v>
      </c>
      <c r="G923" t="s">
        <v>104</v>
      </c>
      <c r="H923" t="s">
        <v>169</v>
      </c>
      <c r="I923" t="s">
        <v>447</v>
      </c>
      <c r="K923">
        <v>27.93</v>
      </c>
      <c r="L923">
        <v>50.09</v>
      </c>
      <c r="M923" t="s">
        <v>546</v>
      </c>
      <c r="N923" t="s">
        <v>829</v>
      </c>
      <c r="Q923">
        <v>12</v>
      </c>
      <c r="R923">
        <v>6</v>
      </c>
      <c r="S923" t="s">
        <v>1672</v>
      </c>
      <c r="T923" t="s">
        <v>2859</v>
      </c>
      <c r="U923" t="s">
        <v>3410</v>
      </c>
      <c r="V923" t="s">
        <v>3450</v>
      </c>
      <c r="W923">
        <v>127</v>
      </c>
      <c r="X923">
        <v>1103</v>
      </c>
      <c r="Y923">
        <v>8</v>
      </c>
      <c r="Z923" t="s">
        <v>3512</v>
      </c>
      <c r="AA923" t="s">
        <v>3784</v>
      </c>
      <c r="AB923" t="s">
        <v>7304</v>
      </c>
      <c r="AC923">
        <v>52</v>
      </c>
    </row>
    <row r="924" spans="1:29" x14ac:dyDescent="0.25">
      <c r="A924" t="s">
        <v>42</v>
      </c>
      <c r="B924">
        <v>2025074</v>
      </c>
      <c r="C924" t="s">
        <v>86</v>
      </c>
      <c r="D924">
        <v>9</v>
      </c>
      <c r="E924" t="s">
        <v>92</v>
      </c>
      <c r="F924">
        <v>1200</v>
      </c>
      <c r="G924" t="s">
        <v>100</v>
      </c>
      <c r="H924" t="s">
        <v>170</v>
      </c>
      <c r="I924" t="s">
        <v>446</v>
      </c>
      <c r="J924" t="s">
        <v>453</v>
      </c>
      <c r="K924">
        <v>23.51</v>
      </c>
      <c r="L924">
        <v>45.44</v>
      </c>
      <c r="M924" t="s">
        <v>547</v>
      </c>
      <c r="Q924">
        <v>1</v>
      </c>
      <c r="R924">
        <v>3</v>
      </c>
      <c r="S924" t="s">
        <v>1130</v>
      </c>
      <c r="T924" t="s">
        <v>2317</v>
      </c>
      <c r="U924" t="s">
        <v>3411</v>
      </c>
      <c r="V924" t="s">
        <v>3452</v>
      </c>
      <c r="W924">
        <v>130</v>
      </c>
      <c r="X924">
        <v>1205</v>
      </c>
      <c r="Y924">
        <v>12</v>
      </c>
      <c r="Z924" t="s">
        <v>3478</v>
      </c>
      <c r="AA924" t="s">
        <v>3729</v>
      </c>
      <c r="AB924" t="s">
        <v>547</v>
      </c>
      <c r="AC924">
        <v>1.5</v>
      </c>
    </row>
    <row r="925" spans="1:29" x14ac:dyDescent="0.25">
      <c r="A925" t="s">
        <v>42</v>
      </c>
      <c r="B925">
        <v>2025074</v>
      </c>
      <c r="C925" t="s">
        <v>86</v>
      </c>
      <c r="D925">
        <v>9</v>
      </c>
      <c r="E925" t="s">
        <v>92</v>
      </c>
      <c r="F925">
        <v>1200</v>
      </c>
      <c r="G925" t="s">
        <v>100</v>
      </c>
      <c r="H925" t="s">
        <v>170</v>
      </c>
      <c r="I925" t="s">
        <v>446</v>
      </c>
      <c r="J925" t="s">
        <v>453</v>
      </c>
      <c r="K925">
        <v>23.51</v>
      </c>
      <c r="L925">
        <v>45.44</v>
      </c>
      <c r="M925" t="s">
        <v>547</v>
      </c>
      <c r="Q925">
        <v>2</v>
      </c>
      <c r="R925">
        <v>4</v>
      </c>
      <c r="S925" t="s">
        <v>1137</v>
      </c>
      <c r="T925" t="s">
        <v>2324</v>
      </c>
      <c r="U925" t="s">
        <v>3400</v>
      </c>
      <c r="V925" t="s">
        <v>3460</v>
      </c>
      <c r="W925">
        <v>128</v>
      </c>
      <c r="X925">
        <v>1091</v>
      </c>
      <c r="Y925">
        <v>6</v>
      </c>
      <c r="Z925" t="s">
        <v>3514</v>
      </c>
      <c r="AA925" t="s">
        <v>3730</v>
      </c>
      <c r="AB925" t="s">
        <v>481</v>
      </c>
      <c r="AC925">
        <v>9.9</v>
      </c>
    </row>
    <row r="926" spans="1:29" x14ac:dyDescent="0.25">
      <c r="A926" t="s">
        <v>42</v>
      </c>
      <c r="B926">
        <v>2025074</v>
      </c>
      <c r="C926" t="s">
        <v>86</v>
      </c>
      <c r="D926">
        <v>9</v>
      </c>
      <c r="E926" t="s">
        <v>92</v>
      </c>
      <c r="F926">
        <v>1200</v>
      </c>
      <c r="G926" t="s">
        <v>100</v>
      </c>
      <c r="H926" t="s">
        <v>170</v>
      </c>
      <c r="I926" t="s">
        <v>446</v>
      </c>
      <c r="J926" t="s">
        <v>453</v>
      </c>
      <c r="K926">
        <v>23.51</v>
      </c>
      <c r="L926">
        <v>45.44</v>
      </c>
      <c r="M926" t="s">
        <v>547</v>
      </c>
      <c r="Q926">
        <v>3</v>
      </c>
      <c r="R926">
        <v>7</v>
      </c>
      <c r="S926" t="s">
        <v>1316</v>
      </c>
      <c r="T926" t="s">
        <v>2503</v>
      </c>
      <c r="U926" t="s">
        <v>3402</v>
      </c>
      <c r="V926" t="s">
        <v>3450</v>
      </c>
      <c r="W926">
        <v>117</v>
      </c>
      <c r="X926">
        <v>1156</v>
      </c>
      <c r="Y926">
        <v>1</v>
      </c>
      <c r="Z926" t="s">
        <v>3490</v>
      </c>
      <c r="AA926" t="s">
        <v>4176</v>
      </c>
      <c r="AB926" t="s">
        <v>7007</v>
      </c>
      <c r="AC926">
        <v>8.9</v>
      </c>
    </row>
    <row r="927" spans="1:29" x14ac:dyDescent="0.25">
      <c r="A927" t="s">
        <v>42</v>
      </c>
      <c r="B927">
        <v>2025074</v>
      </c>
      <c r="C927" t="s">
        <v>86</v>
      </c>
      <c r="D927">
        <v>9</v>
      </c>
      <c r="E927" t="s">
        <v>92</v>
      </c>
      <c r="F927">
        <v>1200</v>
      </c>
      <c r="G927" t="s">
        <v>100</v>
      </c>
      <c r="H927" t="s">
        <v>170</v>
      </c>
      <c r="I927" t="s">
        <v>446</v>
      </c>
      <c r="J927" t="s">
        <v>453</v>
      </c>
      <c r="K927">
        <v>23.51</v>
      </c>
      <c r="L927">
        <v>45.44</v>
      </c>
      <c r="M927" t="s">
        <v>547</v>
      </c>
      <c r="Q927">
        <v>4</v>
      </c>
      <c r="R927">
        <v>11</v>
      </c>
      <c r="S927" t="s">
        <v>1423</v>
      </c>
      <c r="T927" t="s">
        <v>2610</v>
      </c>
      <c r="U927" t="s">
        <v>3406</v>
      </c>
      <c r="V927" t="s">
        <v>3447</v>
      </c>
      <c r="W927">
        <v>118</v>
      </c>
      <c r="X927">
        <v>1181</v>
      </c>
      <c r="Y927">
        <v>10</v>
      </c>
      <c r="Z927" t="s">
        <v>3515</v>
      </c>
      <c r="AA927" t="s">
        <v>4344</v>
      </c>
      <c r="AB927" t="s">
        <v>7246</v>
      </c>
      <c r="AC927">
        <v>61</v>
      </c>
    </row>
    <row r="928" spans="1:29" x14ac:dyDescent="0.25">
      <c r="A928" t="s">
        <v>42</v>
      </c>
      <c r="B928">
        <v>2025074</v>
      </c>
      <c r="C928" t="s">
        <v>86</v>
      </c>
      <c r="D928">
        <v>9</v>
      </c>
      <c r="E928" t="s">
        <v>92</v>
      </c>
      <c r="F928">
        <v>1200</v>
      </c>
      <c r="G928" t="s">
        <v>100</v>
      </c>
      <c r="H928" t="s">
        <v>170</v>
      </c>
      <c r="I928" t="s">
        <v>446</v>
      </c>
      <c r="J928" t="s">
        <v>453</v>
      </c>
      <c r="K928">
        <v>23.51</v>
      </c>
      <c r="L928">
        <v>45.44</v>
      </c>
      <c r="M928" t="s">
        <v>547</v>
      </c>
      <c r="Q928">
        <v>5</v>
      </c>
      <c r="R928">
        <v>12</v>
      </c>
      <c r="S928" t="s">
        <v>1673</v>
      </c>
      <c r="T928" t="s">
        <v>2860</v>
      </c>
      <c r="U928" t="s">
        <v>3407</v>
      </c>
      <c r="V928" t="s">
        <v>3448</v>
      </c>
      <c r="W928">
        <v>117</v>
      </c>
      <c r="X928">
        <v>1103</v>
      </c>
      <c r="Y928">
        <v>11</v>
      </c>
      <c r="Z928" t="s">
        <v>3515</v>
      </c>
      <c r="AA928" t="s">
        <v>4345</v>
      </c>
      <c r="AB928" t="s">
        <v>7305</v>
      </c>
      <c r="AC928">
        <v>131</v>
      </c>
    </row>
    <row r="929" spans="1:29" x14ac:dyDescent="0.25">
      <c r="A929" t="s">
        <v>42</v>
      </c>
      <c r="B929">
        <v>2025074</v>
      </c>
      <c r="C929" t="s">
        <v>86</v>
      </c>
      <c r="D929">
        <v>9</v>
      </c>
      <c r="E929" t="s">
        <v>92</v>
      </c>
      <c r="F929">
        <v>1200</v>
      </c>
      <c r="G929" t="s">
        <v>100</v>
      </c>
      <c r="H929" t="s">
        <v>170</v>
      </c>
      <c r="I929" t="s">
        <v>446</v>
      </c>
      <c r="J929" t="s">
        <v>453</v>
      </c>
      <c r="K929">
        <v>23.51</v>
      </c>
      <c r="L929">
        <v>45.44</v>
      </c>
      <c r="M929" t="s">
        <v>547</v>
      </c>
      <c r="Q929">
        <v>6</v>
      </c>
      <c r="R929">
        <v>2</v>
      </c>
      <c r="S929" t="s">
        <v>1674</v>
      </c>
      <c r="T929" t="s">
        <v>2861</v>
      </c>
      <c r="U929" t="s">
        <v>3412</v>
      </c>
      <c r="V929" t="s">
        <v>3451</v>
      </c>
      <c r="W929">
        <v>131</v>
      </c>
      <c r="X929">
        <v>1112</v>
      </c>
      <c r="Y929">
        <v>7</v>
      </c>
      <c r="Z929" t="s">
        <v>3498</v>
      </c>
      <c r="AA929" t="s">
        <v>3969</v>
      </c>
      <c r="AB929" t="s">
        <v>7306</v>
      </c>
      <c r="AC929">
        <v>18</v>
      </c>
    </row>
    <row r="930" spans="1:29" x14ac:dyDescent="0.25">
      <c r="A930" t="s">
        <v>42</v>
      </c>
      <c r="B930">
        <v>2025074</v>
      </c>
      <c r="C930" t="s">
        <v>86</v>
      </c>
      <c r="D930">
        <v>9</v>
      </c>
      <c r="E930" t="s">
        <v>92</v>
      </c>
      <c r="F930">
        <v>1200</v>
      </c>
      <c r="G930" t="s">
        <v>100</v>
      </c>
      <c r="H930" t="s">
        <v>170</v>
      </c>
      <c r="I930" t="s">
        <v>446</v>
      </c>
      <c r="J930" t="s">
        <v>453</v>
      </c>
      <c r="K930">
        <v>23.51</v>
      </c>
      <c r="L930">
        <v>45.44</v>
      </c>
      <c r="M930" t="s">
        <v>547</v>
      </c>
      <c r="Q930">
        <v>7</v>
      </c>
      <c r="R930">
        <v>6</v>
      </c>
      <c r="S930" t="s">
        <v>1135</v>
      </c>
      <c r="T930" t="s">
        <v>2322</v>
      </c>
      <c r="U930" t="s">
        <v>3410</v>
      </c>
      <c r="V930" t="s">
        <v>3461</v>
      </c>
      <c r="W930">
        <v>122</v>
      </c>
      <c r="X930">
        <v>1226</v>
      </c>
      <c r="Y930">
        <v>3</v>
      </c>
      <c r="Z930" t="s">
        <v>3491</v>
      </c>
      <c r="AA930" t="s">
        <v>3609</v>
      </c>
      <c r="AB930" t="s">
        <v>661</v>
      </c>
      <c r="AC930">
        <v>13</v>
      </c>
    </row>
    <row r="931" spans="1:29" x14ac:dyDescent="0.25">
      <c r="A931" t="s">
        <v>42</v>
      </c>
      <c r="B931">
        <v>2025074</v>
      </c>
      <c r="C931" t="s">
        <v>86</v>
      </c>
      <c r="D931">
        <v>9</v>
      </c>
      <c r="E931" t="s">
        <v>92</v>
      </c>
      <c r="F931">
        <v>1200</v>
      </c>
      <c r="G931" t="s">
        <v>100</v>
      </c>
      <c r="H931" t="s">
        <v>170</v>
      </c>
      <c r="I931" t="s">
        <v>446</v>
      </c>
      <c r="J931" t="s">
        <v>453</v>
      </c>
      <c r="K931">
        <v>23.51</v>
      </c>
      <c r="L931">
        <v>45.44</v>
      </c>
      <c r="M931" t="s">
        <v>547</v>
      </c>
      <c r="Q931">
        <v>8</v>
      </c>
      <c r="R931">
        <v>9</v>
      </c>
      <c r="S931" t="s">
        <v>1425</v>
      </c>
      <c r="T931" t="s">
        <v>2612</v>
      </c>
      <c r="U931" t="s">
        <v>3419</v>
      </c>
      <c r="V931" t="s">
        <v>3457</v>
      </c>
      <c r="W931">
        <v>121</v>
      </c>
      <c r="X931">
        <v>1097</v>
      </c>
      <c r="Y931">
        <v>2</v>
      </c>
      <c r="Z931" t="s">
        <v>3492</v>
      </c>
      <c r="AA931" t="s">
        <v>3949</v>
      </c>
      <c r="AB931" t="s">
        <v>476</v>
      </c>
      <c r="AC931">
        <v>33</v>
      </c>
    </row>
    <row r="932" spans="1:29" x14ac:dyDescent="0.25">
      <c r="A932" t="s">
        <v>42</v>
      </c>
      <c r="B932">
        <v>2025074</v>
      </c>
      <c r="C932" t="s">
        <v>86</v>
      </c>
      <c r="D932">
        <v>9</v>
      </c>
      <c r="E932" t="s">
        <v>92</v>
      </c>
      <c r="F932">
        <v>1200</v>
      </c>
      <c r="G932" t="s">
        <v>100</v>
      </c>
      <c r="H932" t="s">
        <v>170</v>
      </c>
      <c r="I932" t="s">
        <v>446</v>
      </c>
      <c r="J932" t="s">
        <v>453</v>
      </c>
      <c r="K932">
        <v>23.51</v>
      </c>
      <c r="L932">
        <v>45.44</v>
      </c>
      <c r="M932" t="s">
        <v>547</v>
      </c>
      <c r="Q932">
        <v>9</v>
      </c>
      <c r="R932">
        <v>1</v>
      </c>
      <c r="S932" t="s">
        <v>1675</v>
      </c>
      <c r="T932" t="s">
        <v>2862</v>
      </c>
      <c r="U932" t="s">
        <v>3403</v>
      </c>
      <c r="V932" t="s">
        <v>3443</v>
      </c>
      <c r="W932">
        <v>135</v>
      </c>
      <c r="X932">
        <v>1221</v>
      </c>
      <c r="Y932">
        <v>9</v>
      </c>
      <c r="Z932" t="s">
        <v>3488</v>
      </c>
      <c r="AA932" t="s">
        <v>4346</v>
      </c>
      <c r="AB932" t="s">
        <v>740</v>
      </c>
      <c r="AC932">
        <v>25</v>
      </c>
    </row>
    <row r="933" spans="1:29" x14ac:dyDescent="0.25">
      <c r="A933" t="s">
        <v>42</v>
      </c>
      <c r="B933">
        <v>2025074</v>
      </c>
      <c r="C933" t="s">
        <v>86</v>
      </c>
      <c r="D933">
        <v>9</v>
      </c>
      <c r="E933" t="s">
        <v>92</v>
      </c>
      <c r="F933">
        <v>1200</v>
      </c>
      <c r="G933" t="s">
        <v>100</v>
      </c>
      <c r="H933" t="s">
        <v>170</v>
      </c>
      <c r="I933" t="s">
        <v>446</v>
      </c>
      <c r="J933" t="s">
        <v>453</v>
      </c>
      <c r="K933">
        <v>23.51</v>
      </c>
      <c r="L933">
        <v>45.44</v>
      </c>
      <c r="M933" t="s">
        <v>547</v>
      </c>
      <c r="Q933">
        <v>10</v>
      </c>
      <c r="R933">
        <v>13</v>
      </c>
      <c r="S933" t="s">
        <v>1676</v>
      </c>
      <c r="T933" t="s">
        <v>2863</v>
      </c>
      <c r="U933" t="s">
        <v>3415</v>
      </c>
      <c r="V933" t="s">
        <v>3460</v>
      </c>
      <c r="W933">
        <v>116</v>
      </c>
      <c r="X933">
        <v>1099</v>
      </c>
      <c r="Y933">
        <v>4</v>
      </c>
      <c r="Z933" t="s">
        <v>3522</v>
      </c>
      <c r="AA933" t="s">
        <v>3962</v>
      </c>
      <c r="AB933" t="s">
        <v>7138</v>
      </c>
      <c r="AC933">
        <v>39</v>
      </c>
    </row>
    <row r="934" spans="1:29" x14ac:dyDescent="0.25">
      <c r="A934" t="s">
        <v>42</v>
      </c>
      <c r="B934">
        <v>2025074</v>
      </c>
      <c r="C934" t="s">
        <v>86</v>
      </c>
      <c r="D934">
        <v>9</v>
      </c>
      <c r="E934" t="s">
        <v>92</v>
      </c>
      <c r="F934">
        <v>1200</v>
      </c>
      <c r="G934" t="s">
        <v>100</v>
      </c>
      <c r="H934" t="s">
        <v>170</v>
      </c>
      <c r="I934" t="s">
        <v>446</v>
      </c>
      <c r="J934" t="s">
        <v>453</v>
      </c>
      <c r="K934">
        <v>23.51</v>
      </c>
      <c r="L934">
        <v>45.44</v>
      </c>
      <c r="M934" t="s">
        <v>547</v>
      </c>
      <c r="Q934">
        <v>11</v>
      </c>
      <c r="R934">
        <v>5</v>
      </c>
      <c r="S934" t="s">
        <v>1138</v>
      </c>
      <c r="T934" t="s">
        <v>2325</v>
      </c>
      <c r="U934" t="s">
        <v>3397</v>
      </c>
      <c r="V934" t="s">
        <v>3442</v>
      </c>
      <c r="W934">
        <v>123</v>
      </c>
      <c r="X934">
        <v>1126</v>
      </c>
      <c r="Y934">
        <v>8</v>
      </c>
      <c r="Z934" t="s">
        <v>3522</v>
      </c>
      <c r="AA934" t="s">
        <v>4251</v>
      </c>
      <c r="AB934" t="s">
        <v>610</v>
      </c>
      <c r="AC934">
        <v>11</v>
      </c>
    </row>
    <row r="935" spans="1:29" x14ac:dyDescent="0.25">
      <c r="A935" t="s">
        <v>42</v>
      </c>
      <c r="B935">
        <v>2025074</v>
      </c>
      <c r="C935" t="s">
        <v>86</v>
      </c>
      <c r="D935">
        <v>9</v>
      </c>
      <c r="E935" t="s">
        <v>92</v>
      </c>
      <c r="F935">
        <v>1200</v>
      </c>
      <c r="G935" t="s">
        <v>100</v>
      </c>
      <c r="H935" t="s">
        <v>170</v>
      </c>
      <c r="I935" t="s">
        <v>446</v>
      </c>
      <c r="J935" t="s">
        <v>453</v>
      </c>
      <c r="K935">
        <v>23.51</v>
      </c>
      <c r="L935">
        <v>45.44</v>
      </c>
      <c r="M935" t="s">
        <v>547</v>
      </c>
      <c r="Q935">
        <v>12</v>
      </c>
      <c r="R935">
        <v>10</v>
      </c>
      <c r="S935" t="s">
        <v>1355</v>
      </c>
      <c r="T935" t="s">
        <v>2542</v>
      </c>
      <c r="U935" t="s">
        <v>3413</v>
      </c>
      <c r="V935" t="s">
        <v>3456</v>
      </c>
      <c r="W935">
        <v>119</v>
      </c>
      <c r="X935">
        <v>1112</v>
      </c>
      <c r="Y935">
        <v>13</v>
      </c>
      <c r="Z935" t="s">
        <v>3540</v>
      </c>
      <c r="AA935" t="s">
        <v>4347</v>
      </c>
      <c r="AB935" t="s">
        <v>6885</v>
      </c>
      <c r="AC935">
        <v>110</v>
      </c>
    </row>
    <row r="936" spans="1:29" x14ac:dyDescent="0.25">
      <c r="A936" t="s">
        <v>42</v>
      </c>
      <c r="B936">
        <v>2025074</v>
      </c>
      <c r="C936" t="s">
        <v>86</v>
      </c>
      <c r="D936">
        <v>9</v>
      </c>
      <c r="E936" t="s">
        <v>92</v>
      </c>
      <c r="F936">
        <v>1200</v>
      </c>
      <c r="G936" t="s">
        <v>100</v>
      </c>
      <c r="H936" t="s">
        <v>170</v>
      </c>
      <c r="I936" t="s">
        <v>446</v>
      </c>
      <c r="J936" t="s">
        <v>453</v>
      </c>
      <c r="K936">
        <v>23.51</v>
      </c>
      <c r="L936">
        <v>45.44</v>
      </c>
      <c r="M936" t="s">
        <v>547</v>
      </c>
      <c r="R936">
        <v>8</v>
      </c>
      <c r="S936" t="s">
        <v>1677</v>
      </c>
      <c r="T936" t="s">
        <v>2864</v>
      </c>
      <c r="U936" t="s">
        <v>3398</v>
      </c>
      <c r="V936" t="s">
        <v>3441</v>
      </c>
      <c r="W936">
        <v>121</v>
      </c>
      <c r="Z936" t="s">
        <v>3439</v>
      </c>
      <c r="AA936" t="s">
        <v>3439</v>
      </c>
      <c r="AB936" t="s">
        <v>3439</v>
      </c>
    </row>
    <row r="937" spans="1:29" x14ac:dyDescent="0.25">
      <c r="A937" t="s">
        <v>42</v>
      </c>
      <c r="B937">
        <v>2025075</v>
      </c>
      <c r="C937" t="s">
        <v>86</v>
      </c>
      <c r="D937">
        <v>10</v>
      </c>
      <c r="E937" t="s">
        <v>92</v>
      </c>
      <c r="F937">
        <v>1800</v>
      </c>
      <c r="G937" t="s">
        <v>100</v>
      </c>
      <c r="H937" t="s">
        <v>171</v>
      </c>
      <c r="I937" t="s">
        <v>446</v>
      </c>
      <c r="J937" t="s">
        <v>453</v>
      </c>
      <c r="K937">
        <v>13.96</v>
      </c>
      <c r="L937">
        <v>35.950000000000003</v>
      </c>
      <c r="M937" t="s">
        <v>548</v>
      </c>
      <c r="N937" t="s">
        <v>830</v>
      </c>
      <c r="O937" t="s">
        <v>981</v>
      </c>
      <c r="Q937">
        <v>1</v>
      </c>
      <c r="R937">
        <v>14</v>
      </c>
      <c r="S937" t="s">
        <v>1678</v>
      </c>
      <c r="T937" t="s">
        <v>2865</v>
      </c>
      <c r="U937" t="s">
        <v>3418</v>
      </c>
      <c r="V937" t="s">
        <v>3450</v>
      </c>
      <c r="W937">
        <v>113</v>
      </c>
      <c r="X937">
        <v>1004</v>
      </c>
      <c r="Y937">
        <v>9</v>
      </c>
      <c r="Z937" t="s">
        <v>3478</v>
      </c>
      <c r="AA937" t="s">
        <v>4348</v>
      </c>
      <c r="AB937" t="s">
        <v>981</v>
      </c>
      <c r="AC937">
        <v>56</v>
      </c>
    </row>
    <row r="938" spans="1:29" x14ac:dyDescent="0.25">
      <c r="A938" t="s">
        <v>42</v>
      </c>
      <c r="B938">
        <v>2025075</v>
      </c>
      <c r="C938" t="s">
        <v>86</v>
      </c>
      <c r="D938">
        <v>10</v>
      </c>
      <c r="E938" t="s">
        <v>92</v>
      </c>
      <c r="F938">
        <v>1800</v>
      </c>
      <c r="G938" t="s">
        <v>100</v>
      </c>
      <c r="H938" t="s">
        <v>171</v>
      </c>
      <c r="I938" t="s">
        <v>446</v>
      </c>
      <c r="J938" t="s">
        <v>453</v>
      </c>
      <c r="K938">
        <v>13.96</v>
      </c>
      <c r="L938">
        <v>35.950000000000003</v>
      </c>
      <c r="M938" t="s">
        <v>548</v>
      </c>
      <c r="N938" t="s">
        <v>830</v>
      </c>
      <c r="O938" t="s">
        <v>981</v>
      </c>
      <c r="Q938">
        <v>2</v>
      </c>
      <c r="R938">
        <v>4</v>
      </c>
      <c r="S938" t="s">
        <v>1679</v>
      </c>
      <c r="T938" t="s">
        <v>2866</v>
      </c>
      <c r="U938" t="s">
        <v>3411</v>
      </c>
      <c r="V938" t="s">
        <v>3456</v>
      </c>
      <c r="W938">
        <v>132</v>
      </c>
      <c r="X938">
        <v>1167</v>
      </c>
      <c r="Y938">
        <v>4</v>
      </c>
      <c r="Z938" t="s">
        <v>3489</v>
      </c>
      <c r="AA938" t="s">
        <v>4349</v>
      </c>
      <c r="AB938" t="s">
        <v>7227</v>
      </c>
      <c r="AC938">
        <v>2.5</v>
      </c>
    </row>
    <row r="939" spans="1:29" x14ac:dyDescent="0.25">
      <c r="A939" t="s">
        <v>42</v>
      </c>
      <c r="B939">
        <v>2025075</v>
      </c>
      <c r="C939" t="s">
        <v>86</v>
      </c>
      <c r="D939">
        <v>10</v>
      </c>
      <c r="E939" t="s">
        <v>92</v>
      </c>
      <c r="F939">
        <v>1800</v>
      </c>
      <c r="G939" t="s">
        <v>100</v>
      </c>
      <c r="H939" t="s">
        <v>171</v>
      </c>
      <c r="I939" t="s">
        <v>446</v>
      </c>
      <c r="J939" t="s">
        <v>453</v>
      </c>
      <c r="K939">
        <v>13.96</v>
      </c>
      <c r="L939">
        <v>35.950000000000003</v>
      </c>
      <c r="M939" t="s">
        <v>548</v>
      </c>
      <c r="N939" t="s">
        <v>830</v>
      </c>
      <c r="O939" t="s">
        <v>981</v>
      </c>
      <c r="Q939">
        <v>3</v>
      </c>
      <c r="R939">
        <v>7</v>
      </c>
      <c r="S939" t="s">
        <v>1150</v>
      </c>
      <c r="T939" t="s">
        <v>2337</v>
      </c>
      <c r="U939" t="s">
        <v>3402</v>
      </c>
      <c r="V939" t="s">
        <v>3443</v>
      </c>
      <c r="W939">
        <v>121</v>
      </c>
      <c r="X939">
        <v>1213</v>
      </c>
      <c r="Y939">
        <v>5</v>
      </c>
      <c r="Z939" t="s">
        <v>3480</v>
      </c>
      <c r="AA939" t="s">
        <v>4350</v>
      </c>
      <c r="AB939" t="s">
        <v>7307</v>
      </c>
      <c r="AC939">
        <v>38</v>
      </c>
    </row>
    <row r="940" spans="1:29" x14ac:dyDescent="0.25">
      <c r="A940" t="s">
        <v>42</v>
      </c>
      <c r="B940">
        <v>2025075</v>
      </c>
      <c r="C940" t="s">
        <v>86</v>
      </c>
      <c r="D940">
        <v>10</v>
      </c>
      <c r="E940" t="s">
        <v>92</v>
      </c>
      <c r="F940">
        <v>1800</v>
      </c>
      <c r="G940" t="s">
        <v>100</v>
      </c>
      <c r="H940" t="s">
        <v>171</v>
      </c>
      <c r="I940" t="s">
        <v>446</v>
      </c>
      <c r="J940" t="s">
        <v>453</v>
      </c>
      <c r="K940">
        <v>13.96</v>
      </c>
      <c r="L940">
        <v>35.950000000000003</v>
      </c>
      <c r="M940" t="s">
        <v>548</v>
      </c>
      <c r="N940" t="s">
        <v>830</v>
      </c>
      <c r="O940" t="s">
        <v>981</v>
      </c>
      <c r="Q940">
        <v>4</v>
      </c>
      <c r="R940">
        <v>8</v>
      </c>
      <c r="S940" t="s">
        <v>1199</v>
      </c>
      <c r="T940" t="s">
        <v>2386</v>
      </c>
      <c r="U940" t="s">
        <v>3406</v>
      </c>
      <c r="V940" t="s">
        <v>3457</v>
      </c>
      <c r="W940">
        <v>126</v>
      </c>
      <c r="X940">
        <v>1116</v>
      </c>
      <c r="Y940">
        <v>13</v>
      </c>
      <c r="Z940" t="s">
        <v>3506</v>
      </c>
      <c r="AA940" t="s">
        <v>4351</v>
      </c>
      <c r="AB940" t="s">
        <v>7308</v>
      </c>
      <c r="AC940">
        <v>10</v>
      </c>
    </row>
    <row r="941" spans="1:29" x14ac:dyDescent="0.25">
      <c r="A941" t="s">
        <v>42</v>
      </c>
      <c r="B941">
        <v>2025075</v>
      </c>
      <c r="C941" t="s">
        <v>86</v>
      </c>
      <c r="D941">
        <v>10</v>
      </c>
      <c r="E941" t="s">
        <v>92</v>
      </c>
      <c r="F941">
        <v>1800</v>
      </c>
      <c r="G941" t="s">
        <v>100</v>
      </c>
      <c r="H941" t="s">
        <v>171</v>
      </c>
      <c r="I941" t="s">
        <v>446</v>
      </c>
      <c r="J941" t="s">
        <v>453</v>
      </c>
      <c r="K941">
        <v>13.96</v>
      </c>
      <c r="L941">
        <v>35.950000000000003</v>
      </c>
      <c r="M941" t="s">
        <v>548</v>
      </c>
      <c r="N941" t="s">
        <v>830</v>
      </c>
      <c r="O941" t="s">
        <v>981</v>
      </c>
      <c r="Q941">
        <v>5</v>
      </c>
      <c r="R941">
        <v>9</v>
      </c>
      <c r="S941" t="s">
        <v>1581</v>
      </c>
      <c r="T941" t="s">
        <v>2768</v>
      </c>
      <c r="U941" t="s">
        <v>3419</v>
      </c>
      <c r="V941" t="s">
        <v>3447</v>
      </c>
      <c r="W941">
        <v>123</v>
      </c>
      <c r="X941">
        <v>1042</v>
      </c>
      <c r="Y941">
        <v>1</v>
      </c>
      <c r="Z941" t="s">
        <v>3521</v>
      </c>
      <c r="AA941" t="s">
        <v>4352</v>
      </c>
      <c r="AB941" t="s">
        <v>7309</v>
      </c>
      <c r="AC941">
        <v>45</v>
      </c>
    </row>
    <row r="942" spans="1:29" x14ac:dyDescent="0.25">
      <c r="A942" t="s">
        <v>42</v>
      </c>
      <c r="B942">
        <v>2025075</v>
      </c>
      <c r="C942" t="s">
        <v>86</v>
      </c>
      <c r="D942">
        <v>10</v>
      </c>
      <c r="E942" t="s">
        <v>92</v>
      </c>
      <c r="F942">
        <v>1800</v>
      </c>
      <c r="G942" t="s">
        <v>100</v>
      </c>
      <c r="H942" t="s">
        <v>171</v>
      </c>
      <c r="I942" t="s">
        <v>446</v>
      </c>
      <c r="J942" t="s">
        <v>453</v>
      </c>
      <c r="K942">
        <v>13.96</v>
      </c>
      <c r="L942">
        <v>35.950000000000003</v>
      </c>
      <c r="M942" t="s">
        <v>548</v>
      </c>
      <c r="N942" t="s">
        <v>830</v>
      </c>
      <c r="O942" t="s">
        <v>981</v>
      </c>
      <c r="Q942">
        <v>6</v>
      </c>
      <c r="R942">
        <v>12</v>
      </c>
      <c r="S942" t="s">
        <v>1149</v>
      </c>
      <c r="T942" t="s">
        <v>2336</v>
      </c>
      <c r="U942" t="s">
        <v>3417</v>
      </c>
      <c r="V942" t="s">
        <v>3443</v>
      </c>
      <c r="W942">
        <v>120</v>
      </c>
      <c r="X942">
        <v>1239</v>
      </c>
      <c r="Y942">
        <v>6</v>
      </c>
      <c r="Z942" t="s">
        <v>3481</v>
      </c>
      <c r="AA942" t="s">
        <v>4353</v>
      </c>
      <c r="AB942" t="s">
        <v>7310</v>
      </c>
      <c r="AC942">
        <v>25</v>
      </c>
    </row>
    <row r="943" spans="1:29" x14ac:dyDescent="0.25">
      <c r="A943" t="s">
        <v>42</v>
      </c>
      <c r="B943">
        <v>2025075</v>
      </c>
      <c r="C943" t="s">
        <v>86</v>
      </c>
      <c r="D943">
        <v>10</v>
      </c>
      <c r="E943" t="s">
        <v>92</v>
      </c>
      <c r="F943">
        <v>1800</v>
      </c>
      <c r="G943" t="s">
        <v>100</v>
      </c>
      <c r="H943" t="s">
        <v>171</v>
      </c>
      <c r="I943" t="s">
        <v>446</v>
      </c>
      <c r="J943" t="s">
        <v>453</v>
      </c>
      <c r="K943">
        <v>13.96</v>
      </c>
      <c r="L943">
        <v>35.950000000000003</v>
      </c>
      <c r="M943" t="s">
        <v>548</v>
      </c>
      <c r="N943" t="s">
        <v>830</v>
      </c>
      <c r="O943" t="s">
        <v>981</v>
      </c>
      <c r="Q943">
        <v>7</v>
      </c>
      <c r="R943">
        <v>10</v>
      </c>
      <c r="S943" t="s">
        <v>1680</v>
      </c>
      <c r="T943" t="s">
        <v>2867</v>
      </c>
      <c r="U943" t="s">
        <v>3397</v>
      </c>
      <c r="V943" t="s">
        <v>3459</v>
      </c>
      <c r="W943">
        <v>123</v>
      </c>
      <c r="X943">
        <v>1132</v>
      </c>
      <c r="Y943">
        <v>7</v>
      </c>
      <c r="Z943" t="s">
        <v>3482</v>
      </c>
      <c r="AA943" t="s">
        <v>4354</v>
      </c>
      <c r="AB943" t="s">
        <v>7311</v>
      </c>
      <c r="AC943">
        <v>8.8000000000000007</v>
      </c>
    </row>
    <row r="944" spans="1:29" x14ac:dyDescent="0.25">
      <c r="A944" t="s">
        <v>42</v>
      </c>
      <c r="B944">
        <v>2025075</v>
      </c>
      <c r="C944" t="s">
        <v>86</v>
      </c>
      <c r="D944">
        <v>10</v>
      </c>
      <c r="E944" t="s">
        <v>92</v>
      </c>
      <c r="F944">
        <v>1800</v>
      </c>
      <c r="G944" t="s">
        <v>100</v>
      </c>
      <c r="H944" t="s">
        <v>171</v>
      </c>
      <c r="I944" t="s">
        <v>446</v>
      </c>
      <c r="J944" t="s">
        <v>453</v>
      </c>
      <c r="K944">
        <v>13.96</v>
      </c>
      <c r="L944">
        <v>35.950000000000003</v>
      </c>
      <c r="M944" t="s">
        <v>548</v>
      </c>
      <c r="N944" t="s">
        <v>830</v>
      </c>
      <c r="O944" t="s">
        <v>981</v>
      </c>
      <c r="Q944">
        <v>8</v>
      </c>
      <c r="R944">
        <v>3</v>
      </c>
      <c r="S944" t="s">
        <v>1348</v>
      </c>
      <c r="T944" t="s">
        <v>2535</v>
      </c>
      <c r="U944" t="s">
        <v>3412</v>
      </c>
      <c r="V944" t="s">
        <v>3445</v>
      </c>
      <c r="W944">
        <v>133</v>
      </c>
      <c r="X944">
        <v>1003</v>
      </c>
      <c r="Y944">
        <v>8</v>
      </c>
      <c r="Z944" t="s">
        <v>3483</v>
      </c>
      <c r="AA944" t="s">
        <v>4355</v>
      </c>
      <c r="AB944" t="s">
        <v>1016</v>
      </c>
      <c r="AC944">
        <v>4.7</v>
      </c>
    </row>
    <row r="945" spans="1:29" x14ac:dyDescent="0.25">
      <c r="A945" t="s">
        <v>42</v>
      </c>
      <c r="B945">
        <v>2025075</v>
      </c>
      <c r="C945" t="s">
        <v>86</v>
      </c>
      <c r="D945">
        <v>10</v>
      </c>
      <c r="E945" t="s">
        <v>92</v>
      </c>
      <c r="F945">
        <v>1800</v>
      </c>
      <c r="G945" t="s">
        <v>100</v>
      </c>
      <c r="H945" t="s">
        <v>171</v>
      </c>
      <c r="I945" t="s">
        <v>446</v>
      </c>
      <c r="J945" t="s">
        <v>453</v>
      </c>
      <c r="K945">
        <v>13.96</v>
      </c>
      <c r="L945">
        <v>35.950000000000003</v>
      </c>
      <c r="M945" t="s">
        <v>548</v>
      </c>
      <c r="N945" t="s">
        <v>830</v>
      </c>
      <c r="O945" t="s">
        <v>981</v>
      </c>
      <c r="Q945">
        <v>9</v>
      </c>
      <c r="R945">
        <v>2</v>
      </c>
      <c r="S945" t="s">
        <v>1681</v>
      </c>
      <c r="T945" t="s">
        <v>2868</v>
      </c>
      <c r="U945" t="s">
        <v>3403</v>
      </c>
      <c r="V945" t="s">
        <v>3447</v>
      </c>
      <c r="W945">
        <v>134</v>
      </c>
      <c r="X945">
        <v>1063</v>
      </c>
      <c r="Y945">
        <v>12</v>
      </c>
      <c r="Z945" t="s">
        <v>3514</v>
      </c>
      <c r="AA945" t="s">
        <v>4356</v>
      </c>
      <c r="AB945" t="s">
        <v>7312</v>
      </c>
      <c r="AC945">
        <v>19</v>
      </c>
    </row>
    <row r="946" spans="1:29" x14ac:dyDescent="0.25">
      <c r="A946" t="s">
        <v>42</v>
      </c>
      <c r="B946">
        <v>2025075</v>
      </c>
      <c r="C946" t="s">
        <v>86</v>
      </c>
      <c r="D946">
        <v>10</v>
      </c>
      <c r="E946" t="s">
        <v>92</v>
      </c>
      <c r="F946">
        <v>1800</v>
      </c>
      <c r="G946" t="s">
        <v>100</v>
      </c>
      <c r="H946" t="s">
        <v>171</v>
      </c>
      <c r="I946" t="s">
        <v>446</v>
      </c>
      <c r="J946" t="s">
        <v>453</v>
      </c>
      <c r="K946">
        <v>13.96</v>
      </c>
      <c r="L946">
        <v>35.950000000000003</v>
      </c>
      <c r="M946" t="s">
        <v>548</v>
      </c>
      <c r="N946" t="s">
        <v>830</v>
      </c>
      <c r="O946" t="s">
        <v>981</v>
      </c>
      <c r="Q946">
        <v>10</v>
      </c>
      <c r="R946">
        <v>5</v>
      </c>
      <c r="S946" t="s">
        <v>1151</v>
      </c>
      <c r="T946" t="s">
        <v>2338</v>
      </c>
      <c r="U946" t="s">
        <v>3401</v>
      </c>
      <c r="V946" t="s">
        <v>3448</v>
      </c>
      <c r="W946">
        <v>130</v>
      </c>
      <c r="X946">
        <v>1072</v>
      </c>
      <c r="Y946">
        <v>11</v>
      </c>
      <c r="Z946" t="s">
        <v>3514</v>
      </c>
      <c r="AA946" t="s">
        <v>4357</v>
      </c>
      <c r="AB946" t="s">
        <v>7313</v>
      </c>
      <c r="AC946">
        <v>15</v>
      </c>
    </row>
    <row r="947" spans="1:29" x14ac:dyDescent="0.25">
      <c r="A947" t="s">
        <v>42</v>
      </c>
      <c r="B947">
        <v>2025075</v>
      </c>
      <c r="C947" t="s">
        <v>86</v>
      </c>
      <c r="D947">
        <v>10</v>
      </c>
      <c r="E947" t="s">
        <v>92</v>
      </c>
      <c r="F947">
        <v>1800</v>
      </c>
      <c r="G947" t="s">
        <v>100</v>
      </c>
      <c r="H947" t="s">
        <v>171</v>
      </c>
      <c r="I947" t="s">
        <v>446</v>
      </c>
      <c r="J947" t="s">
        <v>453</v>
      </c>
      <c r="K947">
        <v>13.96</v>
      </c>
      <c r="L947">
        <v>35.950000000000003</v>
      </c>
      <c r="M947" t="s">
        <v>548</v>
      </c>
      <c r="N947" t="s">
        <v>830</v>
      </c>
      <c r="O947" t="s">
        <v>981</v>
      </c>
      <c r="Q947">
        <v>11</v>
      </c>
      <c r="R947">
        <v>11</v>
      </c>
      <c r="S947" t="s">
        <v>1206</v>
      </c>
      <c r="T947" t="s">
        <v>2393</v>
      </c>
      <c r="U947" t="s">
        <v>3398</v>
      </c>
      <c r="V947" t="s">
        <v>3455</v>
      </c>
      <c r="W947">
        <v>122</v>
      </c>
      <c r="X947">
        <v>1120</v>
      </c>
      <c r="Y947">
        <v>10</v>
      </c>
      <c r="Z947" t="s">
        <v>3496</v>
      </c>
      <c r="AA947" t="s">
        <v>4358</v>
      </c>
      <c r="AB947" t="s">
        <v>7314</v>
      </c>
      <c r="AC947">
        <v>25</v>
      </c>
    </row>
    <row r="948" spans="1:29" x14ac:dyDescent="0.25">
      <c r="A948" t="s">
        <v>42</v>
      </c>
      <c r="B948">
        <v>2025075</v>
      </c>
      <c r="C948" t="s">
        <v>86</v>
      </c>
      <c r="D948">
        <v>10</v>
      </c>
      <c r="E948" t="s">
        <v>92</v>
      </c>
      <c r="F948">
        <v>1800</v>
      </c>
      <c r="G948" t="s">
        <v>100</v>
      </c>
      <c r="H948" t="s">
        <v>171</v>
      </c>
      <c r="I948" t="s">
        <v>446</v>
      </c>
      <c r="J948" t="s">
        <v>453</v>
      </c>
      <c r="K948">
        <v>13.96</v>
      </c>
      <c r="L948">
        <v>35.950000000000003</v>
      </c>
      <c r="M948" t="s">
        <v>548</v>
      </c>
      <c r="N948" t="s">
        <v>830</v>
      </c>
      <c r="O948" t="s">
        <v>981</v>
      </c>
      <c r="Q948">
        <v>12</v>
      </c>
      <c r="R948">
        <v>6</v>
      </c>
      <c r="S948" t="s">
        <v>1682</v>
      </c>
      <c r="T948" t="s">
        <v>2869</v>
      </c>
      <c r="U948" t="s">
        <v>3404</v>
      </c>
      <c r="V948" t="s">
        <v>3444</v>
      </c>
      <c r="W948">
        <v>129</v>
      </c>
      <c r="X948">
        <v>1056</v>
      </c>
      <c r="Y948">
        <v>14</v>
      </c>
      <c r="Z948" t="s">
        <v>3496</v>
      </c>
      <c r="AA948" t="s">
        <v>4359</v>
      </c>
      <c r="AB948" t="s">
        <v>7315</v>
      </c>
      <c r="AC948">
        <v>16</v>
      </c>
    </row>
    <row r="949" spans="1:29" x14ac:dyDescent="0.25">
      <c r="A949" t="s">
        <v>42</v>
      </c>
      <c r="B949">
        <v>2025075</v>
      </c>
      <c r="C949" t="s">
        <v>86</v>
      </c>
      <c r="D949">
        <v>10</v>
      </c>
      <c r="E949" t="s">
        <v>92</v>
      </c>
      <c r="F949">
        <v>1800</v>
      </c>
      <c r="G949" t="s">
        <v>100</v>
      </c>
      <c r="H949" t="s">
        <v>171</v>
      </c>
      <c r="I949" t="s">
        <v>446</v>
      </c>
      <c r="J949" t="s">
        <v>453</v>
      </c>
      <c r="K949">
        <v>13.96</v>
      </c>
      <c r="L949">
        <v>35.950000000000003</v>
      </c>
      <c r="M949" t="s">
        <v>548</v>
      </c>
      <c r="N949" t="s">
        <v>830</v>
      </c>
      <c r="O949" t="s">
        <v>981</v>
      </c>
      <c r="Q949">
        <v>13</v>
      </c>
      <c r="R949">
        <v>1</v>
      </c>
      <c r="S949" t="s">
        <v>1435</v>
      </c>
      <c r="T949" t="s">
        <v>2622</v>
      </c>
      <c r="U949" t="s">
        <v>3407</v>
      </c>
      <c r="V949" t="s">
        <v>3460</v>
      </c>
      <c r="W949">
        <v>135</v>
      </c>
      <c r="X949">
        <v>1103</v>
      </c>
      <c r="Y949">
        <v>3</v>
      </c>
      <c r="Z949" t="s">
        <v>3484</v>
      </c>
      <c r="AA949" t="s">
        <v>4360</v>
      </c>
      <c r="AB949" t="s">
        <v>7316</v>
      </c>
      <c r="AC949">
        <v>14</v>
      </c>
    </row>
    <row r="950" spans="1:29" x14ac:dyDescent="0.25">
      <c r="A950" t="s">
        <v>42</v>
      </c>
      <c r="B950">
        <v>2025075</v>
      </c>
      <c r="C950" t="s">
        <v>86</v>
      </c>
      <c r="D950">
        <v>10</v>
      </c>
      <c r="E950" t="s">
        <v>92</v>
      </c>
      <c r="F950">
        <v>1800</v>
      </c>
      <c r="G950" t="s">
        <v>100</v>
      </c>
      <c r="H950" t="s">
        <v>171</v>
      </c>
      <c r="I950" t="s">
        <v>446</v>
      </c>
      <c r="J950" t="s">
        <v>453</v>
      </c>
      <c r="K950">
        <v>13.96</v>
      </c>
      <c r="L950">
        <v>35.950000000000003</v>
      </c>
      <c r="M950" t="s">
        <v>548</v>
      </c>
      <c r="N950" t="s">
        <v>830</v>
      </c>
      <c r="O950" t="s">
        <v>981</v>
      </c>
      <c r="Q950">
        <v>14</v>
      </c>
      <c r="R950">
        <v>13</v>
      </c>
      <c r="S950" t="s">
        <v>1683</v>
      </c>
      <c r="T950" t="s">
        <v>2870</v>
      </c>
      <c r="U950" t="s">
        <v>3415</v>
      </c>
      <c r="V950" t="s">
        <v>3442</v>
      </c>
      <c r="W950">
        <v>119</v>
      </c>
      <c r="X950">
        <v>1040</v>
      </c>
      <c r="Y950">
        <v>2</v>
      </c>
      <c r="Z950" t="s">
        <v>3516</v>
      </c>
      <c r="AA950" t="s">
        <v>4361</v>
      </c>
      <c r="AB950" t="s">
        <v>7317</v>
      </c>
      <c r="AC950">
        <v>99</v>
      </c>
    </row>
    <row r="951" spans="1:29" x14ac:dyDescent="0.25">
      <c r="A951" t="s">
        <v>43</v>
      </c>
      <c r="B951">
        <v>2025076</v>
      </c>
      <c r="C951" t="s">
        <v>87</v>
      </c>
      <c r="D951">
        <v>1</v>
      </c>
      <c r="E951" t="s">
        <v>88</v>
      </c>
      <c r="F951">
        <v>1800</v>
      </c>
      <c r="G951" t="s">
        <v>100</v>
      </c>
      <c r="H951" t="s">
        <v>172</v>
      </c>
      <c r="I951" t="s">
        <v>446</v>
      </c>
      <c r="J951" t="s">
        <v>451</v>
      </c>
      <c r="K951">
        <v>13.43</v>
      </c>
      <c r="L951">
        <v>36.590000000000003</v>
      </c>
      <c r="M951" t="s">
        <v>549</v>
      </c>
      <c r="N951" t="s">
        <v>831</v>
      </c>
      <c r="O951" t="s">
        <v>982</v>
      </c>
      <c r="Q951">
        <v>1</v>
      </c>
      <c r="R951">
        <v>1</v>
      </c>
      <c r="S951" t="s">
        <v>1047</v>
      </c>
      <c r="T951" t="s">
        <v>2234</v>
      </c>
      <c r="U951" t="s">
        <v>3403</v>
      </c>
      <c r="V951" t="s">
        <v>3457</v>
      </c>
      <c r="W951">
        <v>135</v>
      </c>
      <c r="X951">
        <v>1136</v>
      </c>
      <c r="Y951">
        <v>4</v>
      </c>
      <c r="Z951" t="s">
        <v>3478</v>
      </c>
      <c r="AA951" t="s">
        <v>4362</v>
      </c>
      <c r="AB951" t="s">
        <v>982</v>
      </c>
      <c r="AC951">
        <v>5.4</v>
      </c>
    </row>
    <row r="952" spans="1:29" x14ac:dyDescent="0.25">
      <c r="A952" t="s">
        <v>43</v>
      </c>
      <c r="B952">
        <v>2025076</v>
      </c>
      <c r="C952" t="s">
        <v>87</v>
      </c>
      <c r="D952">
        <v>1</v>
      </c>
      <c r="E952" t="s">
        <v>88</v>
      </c>
      <c r="F952">
        <v>1800</v>
      </c>
      <c r="G952" t="s">
        <v>100</v>
      </c>
      <c r="H952" t="s">
        <v>172</v>
      </c>
      <c r="I952" t="s">
        <v>446</v>
      </c>
      <c r="J952" t="s">
        <v>451</v>
      </c>
      <c r="K952">
        <v>13.43</v>
      </c>
      <c r="L952">
        <v>36.590000000000003</v>
      </c>
      <c r="M952" t="s">
        <v>549</v>
      </c>
      <c r="N952" t="s">
        <v>831</v>
      </c>
      <c r="O952" t="s">
        <v>982</v>
      </c>
      <c r="Q952">
        <v>2</v>
      </c>
      <c r="R952">
        <v>2</v>
      </c>
      <c r="S952" t="s">
        <v>1440</v>
      </c>
      <c r="T952" t="s">
        <v>2627</v>
      </c>
      <c r="U952" t="s">
        <v>3411</v>
      </c>
      <c r="V952" t="s">
        <v>3447</v>
      </c>
      <c r="W952">
        <v>135</v>
      </c>
      <c r="X952">
        <v>1029</v>
      </c>
      <c r="Y952">
        <v>8</v>
      </c>
      <c r="Z952" t="s">
        <v>3518</v>
      </c>
      <c r="AA952" t="s">
        <v>4363</v>
      </c>
      <c r="AB952" t="s">
        <v>7318</v>
      </c>
      <c r="AC952">
        <v>4.9000000000000004</v>
      </c>
    </row>
    <row r="953" spans="1:29" x14ac:dyDescent="0.25">
      <c r="A953" t="s">
        <v>43</v>
      </c>
      <c r="B953">
        <v>2025076</v>
      </c>
      <c r="C953" t="s">
        <v>87</v>
      </c>
      <c r="D953">
        <v>1</v>
      </c>
      <c r="E953" t="s">
        <v>88</v>
      </c>
      <c r="F953">
        <v>1800</v>
      </c>
      <c r="G953" t="s">
        <v>100</v>
      </c>
      <c r="H953" t="s">
        <v>172</v>
      </c>
      <c r="I953" t="s">
        <v>446</v>
      </c>
      <c r="J953" t="s">
        <v>451</v>
      </c>
      <c r="K953">
        <v>13.43</v>
      </c>
      <c r="L953">
        <v>36.590000000000003</v>
      </c>
      <c r="M953" t="s">
        <v>549</v>
      </c>
      <c r="N953" t="s">
        <v>831</v>
      </c>
      <c r="O953" t="s">
        <v>982</v>
      </c>
      <c r="Q953">
        <v>3</v>
      </c>
      <c r="R953">
        <v>3</v>
      </c>
      <c r="S953" t="s">
        <v>1170</v>
      </c>
      <c r="T953" t="s">
        <v>2357</v>
      </c>
      <c r="U953" t="s">
        <v>3413</v>
      </c>
      <c r="V953" t="s">
        <v>3456</v>
      </c>
      <c r="W953">
        <v>133</v>
      </c>
      <c r="X953">
        <v>1060</v>
      </c>
      <c r="Y953">
        <v>5</v>
      </c>
      <c r="Z953" t="s">
        <v>3497</v>
      </c>
      <c r="AA953" t="s">
        <v>4364</v>
      </c>
      <c r="AB953" t="s">
        <v>7319</v>
      </c>
      <c r="AC953">
        <v>12</v>
      </c>
    </row>
    <row r="954" spans="1:29" x14ac:dyDescent="0.25">
      <c r="A954" t="s">
        <v>43</v>
      </c>
      <c r="B954">
        <v>2025076</v>
      </c>
      <c r="C954" t="s">
        <v>87</v>
      </c>
      <c r="D954">
        <v>1</v>
      </c>
      <c r="E954" t="s">
        <v>88</v>
      </c>
      <c r="F954">
        <v>1800</v>
      </c>
      <c r="G954" t="s">
        <v>100</v>
      </c>
      <c r="H954" t="s">
        <v>172</v>
      </c>
      <c r="I954" t="s">
        <v>446</v>
      </c>
      <c r="J954" t="s">
        <v>451</v>
      </c>
      <c r="K954">
        <v>13.43</v>
      </c>
      <c r="L954">
        <v>36.590000000000003</v>
      </c>
      <c r="M954" t="s">
        <v>549</v>
      </c>
      <c r="N954" t="s">
        <v>831</v>
      </c>
      <c r="O954" t="s">
        <v>982</v>
      </c>
      <c r="Q954">
        <v>4</v>
      </c>
      <c r="R954">
        <v>9</v>
      </c>
      <c r="S954" t="s">
        <v>1039</v>
      </c>
      <c r="T954" t="s">
        <v>2226</v>
      </c>
      <c r="U954" t="s">
        <v>3397</v>
      </c>
      <c r="V954" t="s">
        <v>3447</v>
      </c>
      <c r="W954">
        <v>122</v>
      </c>
      <c r="X954">
        <v>1070</v>
      </c>
      <c r="Y954">
        <v>9</v>
      </c>
      <c r="Z954" t="s">
        <v>3497</v>
      </c>
      <c r="AA954" t="s">
        <v>4365</v>
      </c>
      <c r="AB954" t="s">
        <v>7320</v>
      </c>
      <c r="AC954">
        <v>5.8</v>
      </c>
    </row>
    <row r="955" spans="1:29" x14ac:dyDescent="0.25">
      <c r="A955" t="s">
        <v>43</v>
      </c>
      <c r="B955">
        <v>2025076</v>
      </c>
      <c r="C955" t="s">
        <v>87</v>
      </c>
      <c r="D955">
        <v>1</v>
      </c>
      <c r="E955" t="s">
        <v>88</v>
      </c>
      <c r="F955">
        <v>1800</v>
      </c>
      <c r="G955" t="s">
        <v>100</v>
      </c>
      <c r="H955" t="s">
        <v>172</v>
      </c>
      <c r="I955" t="s">
        <v>446</v>
      </c>
      <c r="J955" t="s">
        <v>451</v>
      </c>
      <c r="K955">
        <v>13.43</v>
      </c>
      <c r="L955">
        <v>36.590000000000003</v>
      </c>
      <c r="M955" t="s">
        <v>549</v>
      </c>
      <c r="N955" t="s">
        <v>831</v>
      </c>
      <c r="O955" t="s">
        <v>982</v>
      </c>
      <c r="Q955">
        <v>5</v>
      </c>
      <c r="R955">
        <v>8</v>
      </c>
      <c r="S955" t="s">
        <v>1169</v>
      </c>
      <c r="T955" t="s">
        <v>2356</v>
      </c>
      <c r="U955" t="s">
        <v>3417</v>
      </c>
      <c r="V955" t="s">
        <v>3461</v>
      </c>
      <c r="W955">
        <v>123</v>
      </c>
      <c r="X955">
        <v>1142</v>
      </c>
      <c r="Y955">
        <v>6</v>
      </c>
      <c r="Z955" t="s">
        <v>3485</v>
      </c>
      <c r="AA955" t="s">
        <v>4366</v>
      </c>
      <c r="AB955" t="s">
        <v>7321</v>
      </c>
      <c r="AC955">
        <v>14</v>
      </c>
    </row>
    <row r="956" spans="1:29" x14ac:dyDescent="0.25">
      <c r="A956" t="s">
        <v>43</v>
      </c>
      <c r="B956">
        <v>2025076</v>
      </c>
      <c r="C956" t="s">
        <v>87</v>
      </c>
      <c r="D956">
        <v>1</v>
      </c>
      <c r="E956" t="s">
        <v>88</v>
      </c>
      <c r="F956">
        <v>1800</v>
      </c>
      <c r="G956" t="s">
        <v>100</v>
      </c>
      <c r="H956" t="s">
        <v>172</v>
      </c>
      <c r="I956" t="s">
        <v>446</v>
      </c>
      <c r="J956" t="s">
        <v>451</v>
      </c>
      <c r="K956">
        <v>13.43</v>
      </c>
      <c r="L956">
        <v>36.590000000000003</v>
      </c>
      <c r="M956" t="s">
        <v>549</v>
      </c>
      <c r="N956" t="s">
        <v>831</v>
      </c>
      <c r="O956" t="s">
        <v>982</v>
      </c>
      <c r="Q956">
        <v>6</v>
      </c>
      <c r="R956">
        <v>6</v>
      </c>
      <c r="S956" t="s">
        <v>1048</v>
      </c>
      <c r="T956" t="s">
        <v>2235</v>
      </c>
      <c r="U956" t="s">
        <v>3412</v>
      </c>
      <c r="V956" t="s">
        <v>3449</v>
      </c>
      <c r="W956">
        <v>129</v>
      </c>
      <c r="X956">
        <v>1133</v>
      </c>
      <c r="Y956">
        <v>1</v>
      </c>
      <c r="Z956" t="s">
        <v>3508</v>
      </c>
      <c r="AA956" t="s">
        <v>4367</v>
      </c>
      <c r="AB956" t="s">
        <v>7322</v>
      </c>
      <c r="AC956">
        <v>5.8</v>
      </c>
    </row>
    <row r="957" spans="1:29" x14ac:dyDescent="0.25">
      <c r="A957" t="s">
        <v>43</v>
      </c>
      <c r="B957">
        <v>2025076</v>
      </c>
      <c r="C957" t="s">
        <v>87</v>
      </c>
      <c r="D957">
        <v>1</v>
      </c>
      <c r="E957" t="s">
        <v>88</v>
      </c>
      <c r="F957">
        <v>1800</v>
      </c>
      <c r="G957" t="s">
        <v>100</v>
      </c>
      <c r="H957" t="s">
        <v>172</v>
      </c>
      <c r="I957" t="s">
        <v>446</v>
      </c>
      <c r="J957" t="s">
        <v>451</v>
      </c>
      <c r="K957">
        <v>13.43</v>
      </c>
      <c r="L957">
        <v>36.590000000000003</v>
      </c>
      <c r="M957" t="s">
        <v>549</v>
      </c>
      <c r="N957" t="s">
        <v>831</v>
      </c>
      <c r="O957" t="s">
        <v>982</v>
      </c>
      <c r="Q957">
        <v>7</v>
      </c>
      <c r="R957">
        <v>4</v>
      </c>
      <c r="S957" t="s">
        <v>1248</v>
      </c>
      <c r="T957" t="s">
        <v>2435</v>
      </c>
      <c r="U957" t="s">
        <v>3401</v>
      </c>
      <c r="V957" t="s">
        <v>3448</v>
      </c>
      <c r="W957">
        <v>135</v>
      </c>
      <c r="X957">
        <v>970</v>
      </c>
      <c r="Y957">
        <v>11</v>
      </c>
      <c r="Z957" t="s">
        <v>3486</v>
      </c>
      <c r="AA957" t="s">
        <v>4368</v>
      </c>
      <c r="AB957" t="s">
        <v>7323</v>
      </c>
      <c r="AC957">
        <v>17</v>
      </c>
    </row>
    <row r="958" spans="1:29" x14ac:dyDescent="0.25">
      <c r="A958" t="s">
        <v>43</v>
      </c>
      <c r="B958">
        <v>2025076</v>
      </c>
      <c r="C958" t="s">
        <v>87</v>
      </c>
      <c r="D958">
        <v>1</v>
      </c>
      <c r="E958" t="s">
        <v>88</v>
      </c>
      <c r="F958">
        <v>1800</v>
      </c>
      <c r="G958" t="s">
        <v>100</v>
      </c>
      <c r="H958" t="s">
        <v>172</v>
      </c>
      <c r="I958" t="s">
        <v>446</v>
      </c>
      <c r="J958" t="s">
        <v>451</v>
      </c>
      <c r="K958">
        <v>13.43</v>
      </c>
      <c r="L958">
        <v>36.590000000000003</v>
      </c>
      <c r="M958" t="s">
        <v>549</v>
      </c>
      <c r="N958" t="s">
        <v>831</v>
      </c>
      <c r="O958" t="s">
        <v>982</v>
      </c>
      <c r="Q958">
        <v>8</v>
      </c>
      <c r="R958">
        <v>11</v>
      </c>
      <c r="S958" t="s">
        <v>1042</v>
      </c>
      <c r="T958" t="s">
        <v>2229</v>
      </c>
      <c r="U958" t="s">
        <v>3398</v>
      </c>
      <c r="V958" t="s">
        <v>3455</v>
      </c>
      <c r="W958">
        <v>120</v>
      </c>
      <c r="X958">
        <v>1039</v>
      </c>
      <c r="Y958">
        <v>10</v>
      </c>
      <c r="Z958" t="s">
        <v>3509</v>
      </c>
      <c r="AA958" t="s">
        <v>4369</v>
      </c>
      <c r="AB958" t="s">
        <v>7324</v>
      </c>
      <c r="AC958">
        <v>21</v>
      </c>
    </row>
    <row r="959" spans="1:29" x14ac:dyDescent="0.25">
      <c r="A959" t="s">
        <v>43</v>
      </c>
      <c r="B959">
        <v>2025076</v>
      </c>
      <c r="C959" t="s">
        <v>87</v>
      </c>
      <c r="D959">
        <v>1</v>
      </c>
      <c r="E959" t="s">
        <v>88</v>
      </c>
      <c r="F959">
        <v>1800</v>
      </c>
      <c r="G959" t="s">
        <v>100</v>
      </c>
      <c r="H959" t="s">
        <v>172</v>
      </c>
      <c r="I959" t="s">
        <v>446</v>
      </c>
      <c r="J959" t="s">
        <v>451</v>
      </c>
      <c r="K959">
        <v>13.43</v>
      </c>
      <c r="L959">
        <v>36.590000000000003</v>
      </c>
      <c r="M959" t="s">
        <v>549</v>
      </c>
      <c r="N959" t="s">
        <v>831</v>
      </c>
      <c r="O959" t="s">
        <v>982</v>
      </c>
      <c r="Q959">
        <v>9</v>
      </c>
      <c r="R959">
        <v>7</v>
      </c>
      <c r="S959" t="s">
        <v>1172</v>
      </c>
      <c r="T959" t="s">
        <v>2359</v>
      </c>
      <c r="U959" t="s">
        <v>3410</v>
      </c>
      <c r="V959" t="s">
        <v>3450</v>
      </c>
      <c r="W959">
        <v>124</v>
      </c>
      <c r="X959">
        <v>1064</v>
      </c>
      <c r="Y959">
        <v>2</v>
      </c>
      <c r="Z959" t="s">
        <v>3547</v>
      </c>
      <c r="AA959" t="s">
        <v>4370</v>
      </c>
      <c r="AB959" t="s">
        <v>7325</v>
      </c>
      <c r="AC959">
        <v>10</v>
      </c>
    </row>
    <row r="960" spans="1:29" x14ac:dyDescent="0.25">
      <c r="A960" t="s">
        <v>43</v>
      </c>
      <c r="B960">
        <v>2025076</v>
      </c>
      <c r="C960" t="s">
        <v>87</v>
      </c>
      <c r="D960">
        <v>1</v>
      </c>
      <c r="E960" t="s">
        <v>88</v>
      </c>
      <c r="F960">
        <v>1800</v>
      </c>
      <c r="G960" t="s">
        <v>100</v>
      </c>
      <c r="H960" t="s">
        <v>172</v>
      </c>
      <c r="I960" t="s">
        <v>446</v>
      </c>
      <c r="J960" t="s">
        <v>451</v>
      </c>
      <c r="K960">
        <v>13.43</v>
      </c>
      <c r="L960">
        <v>36.590000000000003</v>
      </c>
      <c r="M960" t="s">
        <v>549</v>
      </c>
      <c r="N960" t="s">
        <v>831</v>
      </c>
      <c r="O960" t="s">
        <v>982</v>
      </c>
      <c r="Q960">
        <v>10</v>
      </c>
      <c r="R960">
        <v>5</v>
      </c>
      <c r="S960" t="s">
        <v>1049</v>
      </c>
      <c r="T960" t="s">
        <v>2236</v>
      </c>
      <c r="U960" t="s">
        <v>3416</v>
      </c>
      <c r="V960" t="s">
        <v>3451</v>
      </c>
      <c r="W960">
        <v>132</v>
      </c>
      <c r="X960">
        <v>1046</v>
      </c>
      <c r="Y960">
        <v>7</v>
      </c>
      <c r="Z960" t="s">
        <v>3563</v>
      </c>
      <c r="AA960" t="s">
        <v>4371</v>
      </c>
      <c r="AB960" t="s">
        <v>7326</v>
      </c>
      <c r="AC960">
        <v>46</v>
      </c>
    </row>
    <row r="961" spans="1:29" x14ac:dyDescent="0.25">
      <c r="A961" t="s">
        <v>43</v>
      </c>
      <c r="B961">
        <v>2025076</v>
      </c>
      <c r="C961" t="s">
        <v>87</v>
      </c>
      <c r="D961">
        <v>1</v>
      </c>
      <c r="E961" t="s">
        <v>88</v>
      </c>
      <c r="F961">
        <v>1800</v>
      </c>
      <c r="G961" t="s">
        <v>100</v>
      </c>
      <c r="H961" t="s">
        <v>172</v>
      </c>
      <c r="I961" t="s">
        <v>446</v>
      </c>
      <c r="J961" t="s">
        <v>451</v>
      </c>
      <c r="K961">
        <v>13.43</v>
      </c>
      <c r="L961">
        <v>36.590000000000003</v>
      </c>
      <c r="M961" t="s">
        <v>549</v>
      </c>
      <c r="N961" t="s">
        <v>831</v>
      </c>
      <c r="O961" t="s">
        <v>982</v>
      </c>
      <c r="Q961">
        <v>11</v>
      </c>
      <c r="R961">
        <v>10</v>
      </c>
      <c r="S961" t="s">
        <v>1173</v>
      </c>
      <c r="T961" t="s">
        <v>2360</v>
      </c>
      <c r="U961" t="s">
        <v>3407</v>
      </c>
      <c r="V961" t="s">
        <v>3440</v>
      </c>
      <c r="W961">
        <v>121</v>
      </c>
      <c r="X961">
        <v>1158</v>
      </c>
      <c r="Y961">
        <v>3</v>
      </c>
      <c r="Z961" t="s">
        <v>3564</v>
      </c>
      <c r="AA961" t="s">
        <v>4372</v>
      </c>
      <c r="AB961" t="s">
        <v>7327</v>
      </c>
      <c r="AC961">
        <v>9.3000000000000007</v>
      </c>
    </row>
    <row r="962" spans="1:29" x14ac:dyDescent="0.25">
      <c r="A962" t="s">
        <v>43</v>
      </c>
      <c r="B962">
        <v>2025077</v>
      </c>
      <c r="C962" t="s">
        <v>87</v>
      </c>
      <c r="D962">
        <v>2</v>
      </c>
      <c r="E962" t="s">
        <v>90</v>
      </c>
      <c r="F962">
        <v>1650</v>
      </c>
      <c r="G962" t="s">
        <v>100</v>
      </c>
      <c r="H962" t="s">
        <v>173</v>
      </c>
      <c r="I962" t="s">
        <v>446</v>
      </c>
      <c r="J962" t="s">
        <v>451</v>
      </c>
      <c r="K962">
        <v>28.3</v>
      </c>
      <c r="L962">
        <v>52.11</v>
      </c>
      <c r="M962" t="s">
        <v>550</v>
      </c>
      <c r="N962" t="s">
        <v>832</v>
      </c>
      <c r="Q962">
        <v>1</v>
      </c>
      <c r="R962">
        <v>2</v>
      </c>
      <c r="S962" t="s">
        <v>1213</v>
      </c>
      <c r="T962" t="s">
        <v>2400</v>
      </c>
      <c r="U962" t="s">
        <v>3412</v>
      </c>
      <c r="V962" t="s">
        <v>3449</v>
      </c>
      <c r="W962">
        <v>135</v>
      </c>
      <c r="X962">
        <v>1151</v>
      </c>
      <c r="Y962">
        <v>2</v>
      </c>
      <c r="Z962" t="s">
        <v>3478</v>
      </c>
      <c r="AA962" t="s">
        <v>4124</v>
      </c>
      <c r="AB962" t="s">
        <v>832</v>
      </c>
      <c r="AC962">
        <v>6.3</v>
      </c>
    </row>
    <row r="963" spans="1:29" x14ac:dyDescent="0.25">
      <c r="A963" t="s">
        <v>43</v>
      </c>
      <c r="B963">
        <v>2025077</v>
      </c>
      <c r="C963" t="s">
        <v>87</v>
      </c>
      <c r="D963">
        <v>2</v>
      </c>
      <c r="E963" t="s">
        <v>90</v>
      </c>
      <c r="F963">
        <v>1650</v>
      </c>
      <c r="G963" t="s">
        <v>100</v>
      </c>
      <c r="H963" t="s">
        <v>173</v>
      </c>
      <c r="I963" t="s">
        <v>446</v>
      </c>
      <c r="J963" t="s">
        <v>451</v>
      </c>
      <c r="K963">
        <v>28.3</v>
      </c>
      <c r="L963">
        <v>52.11</v>
      </c>
      <c r="M963" t="s">
        <v>550</v>
      </c>
      <c r="N963" t="s">
        <v>832</v>
      </c>
      <c r="Q963">
        <v>2</v>
      </c>
      <c r="R963">
        <v>5</v>
      </c>
      <c r="S963" t="s">
        <v>1684</v>
      </c>
      <c r="T963" t="s">
        <v>2871</v>
      </c>
      <c r="U963" t="s">
        <v>3416</v>
      </c>
      <c r="V963" t="s">
        <v>3443</v>
      </c>
      <c r="W963">
        <v>127</v>
      </c>
      <c r="X963">
        <v>1104</v>
      </c>
      <c r="Y963">
        <v>5</v>
      </c>
      <c r="Z963" t="s">
        <v>3506</v>
      </c>
      <c r="AA963" t="s">
        <v>4373</v>
      </c>
      <c r="AB963" t="s">
        <v>826</v>
      </c>
      <c r="AC963">
        <v>6.2</v>
      </c>
    </row>
    <row r="964" spans="1:29" x14ac:dyDescent="0.25">
      <c r="A964" t="s">
        <v>43</v>
      </c>
      <c r="B964">
        <v>2025077</v>
      </c>
      <c r="C964" t="s">
        <v>87</v>
      </c>
      <c r="D964">
        <v>2</v>
      </c>
      <c r="E964" t="s">
        <v>90</v>
      </c>
      <c r="F964">
        <v>1650</v>
      </c>
      <c r="G964" t="s">
        <v>100</v>
      </c>
      <c r="H964" t="s">
        <v>173</v>
      </c>
      <c r="I964" t="s">
        <v>446</v>
      </c>
      <c r="J964" t="s">
        <v>451</v>
      </c>
      <c r="K964">
        <v>28.3</v>
      </c>
      <c r="L964">
        <v>52.11</v>
      </c>
      <c r="M964" t="s">
        <v>550</v>
      </c>
      <c r="N964" t="s">
        <v>832</v>
      </c>
      <c r="Q964">
        <v>3</v>
      </c>
      <c r="R964">
        <v>1</v>
      </c>
      <c r="S964" t="s">
        <v>1211</v>
      </c>
      <c r="T964" t="s">
        <v>2398</v>
      </c>
      <c r="U964" t="s">
        <v>3403</v>
      </c>
      <c r="V964" t="s">
        <v>3447</v>
      </c>
      <c r="W964">
        <v>135</v>
      </c>
      <c r="X964">
        <v>1135</v>
      </c>
      <c r="Y964">
        <v>7</v>
      </c>
      <c r="Z964" t="s">
        <v>3481</v>
      </c>
      <c r="AA964" t="s">
        <v>4374</v>
      </c>
      <c r="AB964" t="s">
        <v>914</v>
      </c>
      <c r="AC964">
        <v>2.8</v>
      </c>
    </row>
    <row r="965" spans="1:29" x14ac:dyDescent="0.25">
      <c r="A965" t="s">
        <v>43</v>
      </c>
      <c r="B965">
        <v>2025077</v>
      </c>
      <c r="C965" t="s">
        <v>87</v>
      </c>
      <c r="D965">
        <v>2</v>
      </c>
      <c r="E965" t="s">
        <v>90</v>
      </c>
      <c r="F965">
        <v>1650</v>
      </c>
      <c r="G965" t="s">
        <v>100</v>
      </c>
      <c r="H965" t="s">
        <v>173</v>
      </c>
      <c r="I965" t="s">
        <v>446</v>
      </c>
      <c r="J965" t="s">
        <v>451</v>
      </c>
      <c r="K965">
        <v>28.3</v>
      </c>
      <c r="L965">
        <v>52.11</v>
      </c>
      <c r="M965" t="s">
        <v>550</v>
      </c>
      <c r="N965" t="s">
        <v>832</v>
      </c>
      <c r="Q965">
        <v>4</v>
      </c>
      <c r="R965">
        <v>8</v>
      </c>
      <c r="S965" t="s">
        <v>1413</v>
      </c>
      <c r="T965" t="s">
        <v>2600</v>
      </c>
      <c r="U965" t="s">
        <v>3415</v>
      </c>
      <c r="V965" t="s">
        <v>3451</v>
      </c>
      <c r="W965">
        <v>122</v>
      </c>
      <c r="X965">
        <v>1031</v>
      </c>
      <c r="Y965">
        <v>10</v>
      </c>
      <c r="Z965" t="s">
        <v>3514</v>
      </c>
      <c r="AA965" t="s">
        <v>3757</v>
      </c>
      <c r="AB965" t="s">
        <v>7328</v>
      </c>
      <c r="AC965">
        <v>65</v>
      </c>
    </row>
    <row r="966" spans="1:29" x14ac:dyDescent="0.25">
      <c r="A966" t="s">
        <v>43</v>
      </c>
      <c r="B966">
        <v>2025077</v>
      </c>
      <c r="C966" t="s">
        <v>87</v>
      </c>
      <c r="D966">
        <v>2</v>
      </c>
      <c r="E966" t="s">
        <v>90</v>
      </c>
      <c r="F966">
        <v>1650</v>
      </c>
      <c r="G966" t="s">
        <v>100</v>
      </c>
      <c r="H966" t="s">
        <v>173</v>
      </c>
      <c r="I966" t="s">
        <v>446</v>
      </c>
      <c r="J966" t="s">
        <v>451</v>
      </c>
      <c r="K966">
        <v>28.3</v>
      </c>
      <c r="L966">
        <v>52.11</v>
      </c>
      <c r="M966" t="s">
        <v>550</v>
      </c>
      <c r="N966" t="s">
        <v>832</v>
      </c>
      <c r="Q966">
        <v>5</v>
      </c>
      <c r="R966">
        <v>11</v>
      </c>
      <c r="S966" t="s">
        <v>1685</v>
      </c>
      <c r="T966" t="s">
        <v>2872</v>
      </c>
      <c r="U966" t="s">
        <v>3406</v>
      </c>
      <c r="V966" t="s">
        <v>3461</v>
      </c>
      <c r="W966">
        <v>118</v>
      </c>
      <c r="X966">
        <v>1168</v>
      </c>
      <c r="Y966">
        <v>3</v>
      </c>
      <c r="Z966" t="s">
        <v>3490</v>
      </c>
      <c r="AA966" t="s">
        <v>4108</v>
      </c>
      <c r="AB966" t="s">
        <v>7329</v>
      </c>
      <c r="AC966">
        <v>13</v>
      </c>
    </row>
    <row r="967" spans="1:29" x14ac:dyDescent="0.25">
      <c r="A967" t="s">
        <v>43</v>
      </c>
      <c r="B967">
        <v>2025077</v>
      </c>
      <c r="C967" t="s">
        <v>87</v>
      </c>
      <c r="D967">
        <v>2</v>
      </c>
      <c r="E967" t="s">
        <v>90</v>
      </c>
      <c r="F967">
        <v>1650</v>
      </c>
      <c r="G967" t="s">
        <v>100</v>
      </c>
      <c r="H967" t="s">
        <v>173</v>
      </c>
      <c r="I967" t="s">
        <v>446</v>
      </c>
      <c r="J967" t="s">
        <v>451</v>
      </c>
      <c r="K967">
        <v>28.3</v>
      </c>
      <c r="L967">
        <v>52.11</v>
      </c>
      <c r="M967" t="s">
        <v>550</v>
      </c>
      <c r="N967" t="s">
        <v>832</v>
      </c>
      <c r="Q967">
        <v>6</v>
      </c>
      <c r="R967">
        <v>4</v>
      </c>
      <c r="S967" t="s">
        <v>1192</v>
      </c>
      <c r="T967" t="s">
        <v>2379</v>
      </c>
      <c r="U967" t="s">
        <v>3404</v>
      </c>
      <c r="V967" t="s">
        <v>3444</v>
      </c>
      <c r="W967">
        <v>128</v>
      </c>
      <c r="X967">
        <v>1151</v>
      </c>
      <c r="Y967">
        <v>12</v>
      </c>
      <c r="Z967" t="s">
        <v>3490</v>
      </c>
      <c r="AA967" t="s">
        <v>4375</v>
      </c>
      <c r="AB967" t="s">
        <v>7330</v>
      </c>
      <c r="AC967">
        <v>37</v>
      </c>
    </row>
    <row r="968" spans="1:29" x14ac:dyDescent="0.25">
      <c r="A968" t="s">
        <v>43</v>
      </c>
      <c r="B968">
        <v>2025077</v>
      </c>
      <c r="C968" t="s">
        <v>87</v>
      </c>
      <c r="D968">
        <v>2</v>
      </c>
      <c r="E968" t="s">
        <v>90</v>
      </c>
      <c r="F968">
        <v>1650</v>
      </c>
      <c r="G968" t="s">
        <v>100</v>
      </c>
      <c r="H968" t="s">
        <v>173</v>
      </c>
      <c r="I968" t="s">
        <v>446</v>
      </c>
      <c r="J968" t="s">
        <v>451</v>
      </c>
      <c r="K968">
        <v>28.3</v>
      </c>
      <c r="L968">
        <v>52.11</v>
      </c>
      <c r="M968" t="s">
        <v>550</v>
      </c>
      <c r="N968" t="s">
        <v>832</v>
      </c>
      <c r="Q968">
        <v>7</v>
      </c>
      <c r="R968">
        <v>7</v>
      </c>
      <c r="S968" t="s">
        <v>1686</v>
      </c>
      <c r="T968" t="s">
        <v>2873</v>
      </c>
      <c r="U968" t="s">
        <v>3401</v>
      </c>
      <c r="V968" t="s">
        <v>3457</v>
      </c>
      <c r="W968">
        <v>124</v>
      </c>
      <c r="X968">
        <v>1128</v>
      </c>
      <c r="Y968">
        <v>8</v>
      </c>
      <c r="Z968" t="s">
        <v>3497</v>
      </c>
      <c r="AA968" t="s">
        <v>4376</v>
      </c>
      <c r="AB968" t="s">
        <v>7075</v>
      </c>
      <c r="AC968">
        <v>52</v>
      </c>
    </row>
    <row r="969" spans="1:29" x14ac:dyDescent="0.25">
      <c r="A969" t="s">
        <v>43</v>
      </c>
      <c r="B969">
        <v>2025077</v>
      </c>
      <c r="C969" t="s">
        <v>87</v>
      </c>
      <c r="D969">
        <v>2</v>
      </c>
      <c r="E969" t="s">
        <v>90</v>
      </c>
      <c r="F969">
        <v>1650</v>
      </c>
      <c r="G969" t="s">
        <v>100</v>
      </c>
      <c r="H969" t="s">
        <v>173</v>
      </c>
      <c r="I969" t="s">
        <v>446</v>
      </c>
      <c r="J969" t="s">
        <v>451</v>
      </c>
      <c r="K969">
        <v>28.3</v>
      </c>
      <c r="L969">
        <v>52.11</v>
      </c>
      <c r="M969" t="s">
        <v>550</v>
      </c>
      <c r="N969" t="s">
        <v>832</v>
      </c>
      <c r="Q969">
        <v>8</v>
      </c>
      <c r="R969">
        <v>10</v>
      </c>
      <c r="S969" t="s">
        <v>1687</v>
      </c>
      <c r="T969" t="s">
        <v>2874</v>
      </c>
      <c r="U969" t="s">
        <v>3419</v>
      </c>
      <c r="V969" t="s">
        <v>3442</v>
      </c>
      <c r="W969">
        <v>119</v>
      </c>
      <c r="X969">
        <v>1136</v>
      </c>
      <c r="Y969">
        <v>9</v>
      </c>
      <c r="Z969" t="s">
        <v>3497</v>
      </c>
      <c r="AA969" t="s">
        <v>4377</v>
      </c>
      <c r="AB969" t="s">
        <v>7331</v>
      </c>
      <c r="AC969">
        <v>8.4</v>
      </c>
    </row>
    <row r="970" spans="1:29" x14ac:dyDescent="0.25">
      <c r="A970" t="s">
        <v>43</v>
      </c>
      <c r="B970">
        <v>2025077</v>
      </c>
      <c r="C970" t="s">
        <v>87</v>
      </c>
      <c r="D970">
        <v>2</v>
      </c>
      <c r="E970" t="s">
        <v>90</v>
      </c>
      <c r="F970">
        <v>1650</v>
      </c>
      <c r="G970" t="s">
        <v>100</v>
      </c>
      <c r="H970" t="s">
        <v>173</v>
      </c>
      <c r="I970" t="s">
        <v>446</v>
      </c>
      <c r="J970" t="s">
        <v>451</v>
      </c>
      <c r="K970">
        <v>28.3</v>
      </c>
      <c r="L970">
        <v>52.11</v>
      </c>
      <c r="M970" t="s">
        <v>550</v>
      </c>
      <c r="N970" t="s">
        <v>832</v>
      </c>
      <c r="Q970">
        <v>9</v>
      </c>
      <c r="R970">
        <v>9</v>
      </c>
      <c r="S970" t="s">
        <v>1311</v>
      </c>
      <c r="T970" t="s">
        <v>2498</v>
      </c>
      <c r="U970" t="s">
        <v>3408</v>
      </c>
      <c r="V970" t="s">
        <v>3445</v>
      </c>
      <c r="W970">
        <v>122</v>
      </c>
      <c r="X970">
        <v>1059</v>
      </c>
      <c r="Y970">
        <v>4</v>
      </c>
      <c r="Z970" t="s">
        <v>3485</v>
      </c>
      <c r="AA970" t="s">
        <v>3762</v>
      </c>
      <c r="AB970" t="s">
        <v>840</v>
      </c>
      <c r="AC970">
        <v>87</v>
      </c>
    </row>
    <row r="971" spans="1:29" x14ac:dyDescent="0.25">
      <c r="A971" t="s">
        <v>43</v>
      </c>
      <c r="B971">
        <v>2025077</v>
      </c>
      <c r="C971" t="s">
        <v>87</v>
      </c>
      <c r="D971">
        <v>2</v>
      </c>
      <c r="E971" t="s">
        <v>90</v>
      </c>
      <c r="F971">
        <v>1650</v>
      </c>
      <c r="G971" t="s">
        <v>100</v>
      </c>
      <c r="H971" t="s">
        <v>173</v>
      </c>
      <c r="I971" t="s">
        <v>446</v>
      </c>
      <c r="J971" t="s">
        <v>451</v>
      </c>
      <c r="K971">
        <v>28.3</v>
      </c>
      <c r="L971">
        <v>52.11</v>
      </c>
      <c r="M971" t="s">
        <v>550</v>
      </c>
      <c r="N971" t="s">
        <v>832</v>
      </c>
      <c r="Q971">
        <v>10</v>
      </c>
      <c r="R971">
        <v>6</v>
      </c>
      <c r="S971" t="s">
        <v>1191</v>
      </c>
      <c r="T971" t="s">
        <v>2378</v>
      </c>
      <c r="U971" t="s">
        <v>3400</v>
      </c>
      <c r="V971" t="s">
        <v>3460</v>
      </c>
      <c r="W971">
        <v>125</v>
      </c>
      <c r="X971">
        <v>1192</v>
      </c>
      <c r="Y971">
        <v>6</v>
      </c>
      <c r="Z971" t="s">
        <v>3491</v>
      </c>
      <c r="AA971" t="s">
        <v>4378</v>
      </c>
      <c r="AB971" t="s">
        <v>7100</v>
      </c>
      <c r="AC971">
        <v>8.6</v>
      </c>
    </row>
    <row r="972" spans="1:29" x14ac:dyDescent="0.25">
      <c r="A972" t="s">
        <v>43</v>
      </c>
      <c r="B972">
        <v>2025077</v>
      </c>
      <c r="C972" t="s">
        <v>87</v>
      </c>
      <c r="D972">
        <v>2</v>
      </c>
      <c r="E972" t="s">
        <v>90</v>
      </c>
      <c r="F972">
        <v>1650</v>
      </c>
      <c r="G972" t="s">
        <v>100</v>
      </c>
      <c r="H972" t="s">
        <v>173</v>
      </c>
      <c r="I972" t="s">
        <v>446</v>
      </c>
      <c r="J972" t="s">
        <v>451</v>
      </c>
      <c r="K972">
        <v>28.3</v>
      </c>
      <c r="L972">
        <v>52.11</v>
      </c>
      <c r="M972" t="s">
        <v>550</v>
      </c>
      <c r="N972" t="s">
        <v>832</v>
      </c>
      <c r="Q972">
        <v>11</v>
      </c>
      <c r="R972">
        <v>12</v>
      </c>
      <c r="S972" t="s">
        <v>1389</v>
      </c>
      <c r="T972" t="s">
        <v>2576</v>
      </c>
      <c r="U972" t="s">
        <v>3409</v>
      </c>
      <c r="V972" t="s">
        <v>3456</v>
      </c>
      <c r="W972">
        <v>116</v>
      </c>
      <c r="X972">
        <v>1232</v>
      </c>
      <c r="Y972">
        <v>1</v>
      </c>
      <c r="Z972" t="s">
        <v>3486</v>
      </c>
      <c r="AA972" t="s">
        <v>4306</v>
      </c>
      <c r="AB972" t="s">
        <v>7076</v>
      </c>
      <c r="AC972">
        <v>8.4</v>
      </c>
    </row>
    <row r="973" spans="1:29" x14ac:dyDescent="0.25">
      <c r="A973" t="s">
        <v>43</v>
      </c>
      <c r="B973">
        <v>2025077</v>
      </c>
      <c r="C973" t="s">
        <v>87</v>
      </c>
      <c r="D973">
        <v>2</v>
      </c>
      <c r="E973" t="s">
        <v>90</v>
      </c>
      <c r="F973">
        <v>1650</v>
      </c>
      <c r="G973" t="s">
        <v>100</v>
      </c>
      <c r="H973" t="s">
        <v>173</v>
      </c>
      <c r="I973" t="s">
        <v>446</v>
      </c>
      <c r="J973" t="s">
        <v>451</v>
      </c>
      <c r="K973">
        <v>28.3</v>
      </c>
      <c r="L973">
        <v>52.11</v>
      </c>
      <c r="M973" t="s">
        <v>550</v>
      </c>
      <c r="N973" t="s">
        <v>832</v>
      </c>
      <c r="Q973">
        <v>12</v>
      </c>
      <c r="R973">
        <v>3</v>
      </c>
      <c r="S973" t="s">
        <v>1688</v>
      </c>
      <c r="T973" t="s">
        <v>2875</v>
      </c>
      <c r="U973" t="s">
        <v>3398</v>
      </c>
      <c r="V973" t="s">
        <v>3454</v>
      </c>
      <c r="W973">
        <v>130</v>
      </c>
      <c r="X973">
        <v>1072</v>
      </c>
      <c r="Y973">
        <v>11</v>
      </c>
      <c r="Z973" t="s">
        <v>3493</v>
      </c>
      <c r="AA973" t="s">
        <v>4379</v>
      </c>
      <c r="AB973" t="s">
        <v>952</v>
      </c>
      <c r="AC973">
        <v>23</v>
      </c>
    </row>
    <row r="974" spans="1:29" x14ac:dyDescent="0.25">
      <c r="A974" t="s">
        <v>43</v>
      </c>
      <c r="B974">
        <v>2025078</v>
      </c>
      <c r="C974" t="s">
        <v>87</v>
      </c>
      <c r="D974">
        <v>3</v>
      </c>
      <c r="E974" t="s">
        <v>90</v>
      </c>
      <c r="F974">
        <v>1200</v>
      </c>
      <c r="G974" t="s">
        <v>100</v>
      </c>
      <c r="H974" t="s">
        <v>174</v>
      </c>
      <c r="I974" t="s">
        <v>446</v>
      </c>
      <c r="J974" t="s">
        <v>451</v>
      </c>
      <c r="K974">
        <v>23.69</v>
      </c>
      <c r="L974">
        <v>45.96</v>
      </c>
      <c r="M974" t="s">
        <v>551</v>
      </c>
      <c r="Q974">
        <v>1</v>
      </c>
      <c r="R974">
        <v>5</v>
      </c>
      <c r="S974" t="s">
        <v>1689</v>
      </c>
      <c r="T974" t="s">
        <v>2876</v>
      </c>
      <c r="U974" t="s">
        <v>3411</v>
      </c>
      <c r="V974" t="s">
        <v>3460</v>
      </c>
      <c r="W974">
        <v>131</v>
      </c>
      <c r="X974">
        <v>1130</v>
      </c>
      <c r="Y974">
        <v>5</v>
      </c>
      <c r="Z974" t="s">
        <v>3478</v>
      </c>
      <c r="AA974" t="s">
        <v>3876</v>
      </c>
      <c r="AB974" t="s">
        <v>551</v>
      </c>
      <c r="AC974">
        <v>2.1</v>
      </c>
    </row>
    <row r="975" spans="1:29" x14ac:dyDescent="0.25">
      <c r="A975" t="s">
        <v>43</v>
      </c>
      <c r="B975">
        <v>2025078</v>
      </c>
      <c r="C975" t="s">
        <v>87</v>
      </c>
      <c r="D975">
        <v>3</v>
      </c>
      <c r="E975" t="s">
        <v>90</v>
      </c>
      <c r="F975">
        <v>1200</v>
      </c>
      <c r="G975" t="s">
        <v>100</v>
      </c>
      <c r="H975" t="s">
        <v>174</v>
      </c>
      <c r="I975" t="s">
        <v>446</v>
      </c>
      <c r="J975" t="s">
        <v>451</v>
      </c>
      <c r="K975">
        <v>23.69</v>
      </c>
      <c r="L975">
        <v>45.96</v>
      </c>
      <c r="M975" t="s">
        <v>551</v>
      </c>
      <c r="Q975">
        <v>2</v>
      </c>
      <c r="R975">
        <v>10</v>
      </c>
      <c r="S975" t="s">
        <v>1359</v>
      </c>
      <c r="T975" t="s">
        <v>2546</v>
      </c>
      <c r="U975" t="s">
        <v>3402</v>
      </c>
      <c r="V975" t="s">
        <v>3445</v>
      </c>
      <c r="W975">
        <v>117</v>
      </c>
      <c r="X975">
        <v>1114</v>
      </c>
      <c r="Y975">
        <v>3</v>
      </c>
      <c r="Z975" t="s">
        <v>3479</v>
      </c>
      <c r="AA975" t="s">
        <v>3858</v>
      </c>
      <c r="AB975" t="s">
        <v>653</v>
      </c>
      <c r="AC975">
        <v>8.5</v>
      </c>
    </row>
    <row r="976" spans="1:29" x14ac:dyDescent="0.25">
      <c r="A976" t="s">
        <v>43</v>
      </c>
      <c r="B976">
        <v>2025078</v>
      </c>
      <c r="C976" t="s">
        <v>87</v>
      </c>
      <c r="D976">
        <v>3</v>
      </c>
      <c r="E976" t="s">
        <v>90</v>
      </c>
      <c r="F976">
        <v>1200</v>
      </c>
      <c r="G976" t="s">
        <v>100</v>
      </c>
      <c r="H976" t="s">
        <v>174</v>
      </c>
      <c r="I976" t="s">
        <v>446</v>
      </c>
      <c r="J976" t="s">
        <v>451</v>
      </c>
      <c r="K976">
        <v>23.69</v>
      </c>
      <c r="L976">
        <v>45.96</v>
      </c>
      <c r="M976" t="s">
        <v>551</v>
      </c>
      <c r="Q976">
        <v>3</v>
      </c>
      <c r="R976">
        <v>11</v>
      </c>
      <c r="S976" t="s">
        <v>1415</v>
      </c>
      <c r="T976" t="s">
        <v>2602</v>
      </c>
      <c r="U976" t="s">
        <v>3398</v>
      </c>
      <c r="V976" t="s">
        <v>3444</v>
      </c>
      <c r="W976">
        <v>120</v>
      </c>
      <c r="X976">
        <v>1026</v>
      </c>
      <c r="Y976">
        <v>2</v>
      </c>
      <c r="Z976" t="s">
        <v>3489</v>
      </c>
      <c r="AA976" t="s">
        <v>4380</v>
      </c>
      <c r="AB976" t="s">
        <v>723</v>
      </c>
      <c r="AC976">
        <v>9.8000000000000007</v>
      </c>
    </row>
    <row r="977" spans="1:29" x14ac:dyDescent="0.25">
      <c r="A977" t="s">
        <v>43</v>
      </c>
      <c r="B977">
        <v>2025078</v>
      </c>
      <c r="C977" t="s">
        <v>87</v>
      </c>
      <c r="D977">
        <v>3</v>
      </c>
      <c r="E977" t="s">
        <v>90</v>
      </c>
      <c r="F977">
        <v>1200</v>
      </c>
      <c r="G977" t="s">
        <v>100</v>
      </c>
      <c r="H977" t="s">
        <v>174</v>
      </c>
      <c r="I977" t="s">
        <v>446</v>
      </c>
      <c r="J977" t="s">
        <v>451</v>
      </c>
      <c r="K977">
        <v>23.69</v>
      </c>
      <c r="L977">
        <v>45.96</v>
      </c>
      <c r="M977" t="s">
        <v>551</v>
      </c>
      <c r="Q977">
        <v>4</v>
      </c>
      <c r="R977">
        <v>12</v>
      </c>
      <c r="S977" t="s">
        <v>1156</v>
      </c>
      <c r="T977" t="s">
        <v>2343</v>
      </c>
      <c r="U977" t="s">
        <v>3409</v>
      </c>
      <c r="V977" t="s">
        <v>3446</v>
      </c>
      <c r="W977">
        <v>119</v>
      </c>
      <c r="X977">
        <v>1183</v>
      </c>
      <c r="Y977">
        <v>10</v>
      </c>
      <c r="Z977" t="s">
        <v>3506</v>
      </c>
      <c r="AA977" t="s">
        <v>3748</v>
      </c>
      <c r="AB977" t="s">
        <v>619</v>
      </c>
      <c r="AC977">
        <v>7.9</v>
      </c>
    </row>
    <row r="978" spans="1:29" x14ac:dyDescent="0.25">
      <c r="A978" t="s">
        <v>43</v>
      </c>
      <c r="B978">
        <v>2025078</v>
      </c>
      <c r="C978" t="s">
        <v>87</v>
      </c>
      <c r="D978">
        <v>3</v>
      </c>
      <c r="E978" t="s">
        <v>90</v>
      </c>
      <c r="F978">
        <v>1200</v>
      </c>
      <c r="G978" t="s">
        <v>100</v>
      </c>
      <c r="H978" t="s">
        <v>174</v>
      </c>
      <c r="I978" t="s">
        <v>446</v>
      </c>
      <c r="J978" t="s">
        <v>451</v>
      </c>
      <c r="K978">
        <v>23.69</v>
      </c>
      <c r="L978">
        <v>45.96</v>
      </c>
      <c r="M978" t="s">
        <v>551</v>
      </c>
      <c r="Q978">
        <v>5</v>
      </c>
      <c r="R978">
        <v>6</v>
      </c>
      <c r="S978" t="s">
        <v>1411</v>
      </c>
      <c r="T978" t="s">
        <v>2598</v>
      </c>
      <c r="U978" t="s">
        <v>3397</v>
      </c>
      <c r="V978" t="s">
        <v>3453</v>
      </c>
      <c r="W978">
        <v>131</v>
      </c>
      <c r="X978">
        <v>1150</v>
      </c>
      <c r="Y978">
        <v>11</v>
      </c>
      <c r="Z978" t="s">
        <v>3514</v>
      </c>
      <c r="AA978" t="s">
        <v>3879</v>
      </c>
      <c r="AB978" t="s">
        <v>6895</v>
      </c>
      <c r="AC978">
        <v>33</v>
      </c>
    </row>
    <row r="979" spans="1:29" x14ac:dyDescent="0.25">
      <c r="A979" t="s">
        <v>43</v>
      </c>
      <c r="B979">
        <v>2025078</v>
      </c>
      <c r="C979" t="s">
        <v>87</v>
      </c>
      <c r="D979">
        <v>3</v>
      </c>
      <c r="E979" t="s">
        <v>90</v>
      </c>
      <c r="F979">
        <v>1200</v>
      </c>
      <c r="G979" t="s">
        <v>100</v>
      </c>
      <c r="H979" t="s">
        <v>174</v>
      </c>
      <c r="I979" t="s">
        <v>446</v>
      </c>
      <c r="J979" t="s">
        <v>451</v>
      </c>
      <c r="K979">
        <v>23.69</v>
      </c>
      <c r="L979">
        <v>45.96</v>
      </c>
      <c r="M979" t="s">
        <v>551</v>
      </c>
      <c r="Q979">
        <v>6</v>
      </c>
      <c r="R979">
        <v>8</v>
      </c>
      <c r="S979" t="s">
        <v>1067</v>
      </c>
      <c r="T979" t="s">
        <v>2254</v>
      </c>
      <c r="U979" t="s">
        <v>3415</v>
      </c>
      <c r="V979" t="s">
        <v>3442</v>
      </c>
      <c r="W979">
        <v>124</v>
      </c>
      <c r="X979">
        <v>1061</v>
      </c>
      <c r="Y979">
        <v>4</v>
      </c>
      <c r="Z979" t="s">
        <v>3496</v>
      </c>
      <c r="AA979" t="s">
        <v>4381</v>
      </c>
      <c r="AB979" t="s">
        <v>6984</v>
      </c>
      <c r="AC979">
        <v>16</v>
      </c>
    </row>
    <row r="980" spans="1:29" x14ac:dyDescent="0.25">
      <c r="A980" t="s">
        <v>43</v>
      </c>
      <c r="B980">
        <v>2025078</v>
      </c>
      <c r="C980" t="s">
        <v>87</v>
      </c>
      <c r="D980">
        <v>3</v>
      </c>
      <c r="E980" t="s">
        <v>90</v>
      </c>
      <c r="F980">
        <v>1200</v>
      </c>
      <c r="G980" t="s">
        <v>100</v>
      </c>
      <c r="H980" t="s">
        <v>174</v>
      </c>
      <c r="I980" t="s">
        <v>446</v>
      </c>
      <c r="J980" t="s">
        <v>451</v>
      </c>
      <c r="K980">
        <v>23.69</v>
      </c>
      <c r="L980">
        <v>45.96</v>
      </c>
      <c r="M980" t="s">
        <v>551</v>
      </c>
      <c r="Q980">
        <v>7</v>
      </c>
      <c r="R980">
        <v>7</v>
      </c>
      <c r="S980" t="s">
        <v>1373</v>
      </c>
      <c r="T980" t="s">
        <v>2560</v>
      </c>
      <c r="U980" t="s">
        <v>3399</v>
      </c>
      <c r="V980" t="s">
        <v>3451</v>
      </c>
      <c r="W980">
        <v>127</v>
      </c>
      <c r="X980">
        <v>1086</v>
      </c>
      <c r="Y980">
        <v>8</v>
      </c>
      <c r="Z980" t="s">
        <v>3490</v>
      </c>
      <c r="AA980" t="s">
        <v>4187</v>
      </c>
      <c r="AB980" t="s">
        <v>701</v>
      </c>
      <c r="AC980">
        <v>18</v>
      </c>
    </row>
    <row r="981" spans="1:29" x14ac:dyDescent="0.25">
      <c r="A981" t="s">
        <v>43</v>
      </c>
      <c r="B981">
        <v>2025078</v>
      </c>
      <c r="C981" t="s">
        <v>87</v>
      </c>
      <c r="D981">
        <v>3</v>
      </c>
      <c r="E981" t="s">
        <v>90</v>
      </c>
      <c r="F981">
        <v>1200</v>
      </c>
      <c r="G981" t="s">
        <v>100</v>
      </c>
      <c r="H981" t="s">
        <v>174</v>
      </c>
      <c r="I981" t="s">
        <v>446</v>
      </c>
      <c r="J981" t="s">
        <v>451</v>
      </c>
      <c r="K981">
        <v>23.69</v>
      </c>
      <c r="L981">
        <v>45.96</v>
      </c>
      <c r="M981" t="s">
        <v>551</v>
      </c>
      <c r="Q981">
        <v>8</v>
      </c>
      <c r="R981">
        <v>2</v>
      </c>
      <c r="S981" t="s">
        <v>1396</v>
      </c>
      <c r="T981" t="s">
        <v>2583</v>
      </c>
      <c r="U981" t="s">
        <v>3401</v>
      </c>
      <c r="V981" t="s">
        <v>3440</v>
      </c>
      <c r="W981">
        <v>135</v>
      </c>
      <c r="X981">
        <v>1123</v>
      </c>
      <c r="Y981">
        <v>1</v>
      </c>
      <c r="Z981" t="s">
        <v>3490</v>
      </c>
      <c r="AA981" t="s">
        <v>4382</v>
      </c>
      <c r="AB981" t="s">
        <v>592</v>
      </c>
      <c r="AC981">
        <v>6.4</v>
      </c>
    </row>
    <row r="982" spans="1:29" x14ac:dyDescent="0.25">
      <c r="A982" t="s">
        <v>43</v>
      </c>
      <c r="B982">
        <v>2025078</v>
      </c>
      <c r="C982" t="s">
        <v>87</v>
      </c>
      <c r="D982">
        <v>3</v>
      </c>
      <c r="E982" t="s">
        <v>90</v>
      </c>
      <c r="F982">
        <v>1200</v>
      </c>
      <c r="G982" t="s">
        <v>100</v>
      </c>
      <c r="H982" t="s">
        <v>174</v>
      </c>
      <c r="I982" t="s">
        <v>446</v>
      </c>
      <c r="J982" t="s">
        <v>451</v>
      </c>
      <c r="K982">
        <v>23.69</v>
      </c>
      <c r="L982">
        <v>45.96</v>
      </c>
      <c r="M982" t="s">
        <v>551</v>
      </c>
      <c r="Q982">
        <v>9</v>
      </c>
      <c r="R982">
        <v>1</v>
      </c>
      <c r="S982" t="s">
        <v>1110</v>
      </c>
      <c r="T982" t="s">
        <v>2297</v>
      </c>
      <c r="U982" t="s">
        <v>3404</v>
      </c>
      <c r="V982" t="s">
        <v>3456</v>
      </c>
      <c r="W982">
        <v>135</v>
      </c>
      <c r="X982">
        <v>1097</v>
      </c>
      <c r="Y982">
        <v>9</v>
      </c>
      <c r="Z982" t="s">
        <v>3487</v>
      </c>
      <c r="AA982" t="s">
        <v>4041</v>
      </c>
      <c r="AB982" t="s">
        <v>712</v>
      </c>
      <c r="AC982">
        <v>26</v>
      </c>
    </row>
    <row r="983" spans="1:29" x14ac:dyDescent="0.25">
      <c r="A983" t="s">
        <v>43</v>
      </c>
      <c r="B983">
        <v>2025078</v>
      </c>
      <c r="C983" t="s">
        <v>87</v>
      </c>
      <c r="D983">
        <v>3</v>
      </c>
      <c r="E983" t="s">
        <v>90</v>
      </c>
      <c r="F983">
        <v>1200</v>
      </c>
      <c r="G983" t="s">
        <v>100</v>
      </c>
      <c r="H983" t="s">
        <v>174</v>
      </c>
      <c r="I983" t="s">
        <v>446</v>
      </c>
      <c r="J983" t="s">
        <v>451</v>
      </c>
      <c r="K983">
        <v>23.69</v>
      </c>
      <c r="L983">
        <v>45.96</v>
      </c>
      <c r="M983" t="s">
        <v>551</v>
      </c>
      <c r="Q983">
        <v>10</v>
      </c>
      <c r="R983">
        <v>9</v>
      </c>
      <c r="S983" t="s">
        <v>1378</v>
      </c>
      <c r="T983" t="s">
        <v>2565</v>
      </c>
      <c r="U983" t="s">
        <v>3408</v>
      </c>
      <c r="V983" t="s">
        <v>3450</v>
      </c>
      <c r="W983">
        <v>123</v>
      </c>
      <c r="X983">
        <v>1098</v>
      </c>
      <c r="Y983">
        <v>12</v>
      </c>
      <c r="Z983" t="s">
        <v>3522</v>
      </c>
      <c r="AA983" t="s">
        <v>4071</v>
      </c>
      <c r="AB983" t="s">
        <v>7141</v>
      </c>
      <c r="AC983">
        <v>115</v>
      </c>
    </row>
    <row r="984" spans="1:29" x14ac:dyDescent="0.25">
      <c r="A984" t="s">
        <v>43</v>
      </c>
      <c r="B984">
        <v>2025078</v>
      </c>
      <c r="C984" t="s">
        <v>87</v>
      </c>
      <c r="D984">
        <v>3</v>
      </c>
      <c r="E984" t="s">
        <v>90</v>
      </c>
      <c r="F984">
        <v>1200</v>
      </c>
      <c r="G984" t="s">
        <v>100</v>
      </c>
      <c r="H984" t="s">
        <v>174</v>
      </c>
      <c r="I984" t="s">
        <v>446</v>
      </c>
      <c r="J984" t="s">
        <v>451</v>
      </c>
      <c r="K984">
        <v>23.69</v>
      </c>
      <c r="L984">
        <v>45.96</v>
      </c>
      <c r="M984" t="s">
        <v>551</v>
      </c>
      <c r="Q984">
        <v>11</v>
      </c>
      <c r="R984">
        <v>4</v>
      </c>
      <c r="S984" t="s">
        <v>1114</v>
      </c>
      <c r="T984" t="s">
        <v>2301</v>
      </c>
      <c r="U984" t="s">
        <v>3412</v>
      </c>
      <c r="V984" t="s">
        <v>3458</v>
      </c>
      <c r="W984">
        <v>131</v>
      </c>
      <c r="X984">
        <v>1116</v>
      </c>
      <c r="Y984">
        <v>6</v>
      </c>
      <c r="Z984" t="s">
        <v>3500</v>
      </c>
      <c r="AA984" t="s">
        <v>4383</v>
      </c>
      <c r="AB984" t="s">
        <v>7215</v>
      </c>
      <c r="AC984">
        <v>24</v>
      </c>
    </row>
    <row r="985" spans="1:29" x14ac:dyDescent="0.25">
      <c r="A985" t="s">
        <v>43</v>
      </c>
      <c r="B985">
        <v>2025078</v>
      </c>
      <c r="C985" t="s">
        <v>87</v>
      </c>
      <c r="D985">
        <v>3</v>
      </c>
      <c r="E985" t="s">
        <v>90</v>
      </c>
      <c r="F985">
        <v>1200</v>
      </c>
      <c r="G985" t="s">
        <v>100</v>
      </c>
      <c r="H985" t="s">
        <v>174</v>
      </c>
      <c r="I985" t="s">
        <v>446</v>
      </c>
      <c r="J985" t="s">
        <v>451</v>
      </c>
      <c r="K985">
        <v>23.69</v>
      </c>
      <c r="L985">
        <v>45.96</v>
      </c>
      <c r="M985" t="s">
        <v>551</v>
      </c>
      <c r="Q985">
        <v>12</v>
      </c>
      <c r="R985">
        <v>3</v>
      </c>
      <c r="S985" t="s">
        <v>1232</v>
      </c>
      <c r="T985" t="s">
        <v>2419</v>
      </c>
      <c r="U985" t="s">
        <v>3419</v>
      </c>
      <c r="V985" t="s">
        <v>3447</v>
      </c>
      <c r="W985">
        <v>131</v>
      </c>
      <c r="X985">
        <v>1167</v>
      </c>
      <c r="Y985">
        <v>7</v>
      </c>
      <c r="Z985" t="s">
        <v>3552</v>
      </c>
      <c r="AA985" t="s">
        <v>4384</v>
      </c>
      <c r="AB985" t="s">
        <v>7089</v>
      </c>
      <c r="AC985">
        <v>68</v>
      </c>
    </row>
    <row r="986" spans="1:29" x14ac:dyDescent="0.25">
      <c r="A986" t="s">
        <v>43</v>
      </c>
      <c r="B986">
        <v>2025079</v>
      </c>
      <c r="C986" t="s">
        <v>87</v>
      </c>
      <c r="D986">
        <v>4</v>
      </c>
      <c r="E986" t="s">
        <v>90</v>
      </c>
      <c r="F986">
        <v>1650</v>
      </c>
      <c r="G986" t="s">
        <v>100</v>
      </c>
      <c r="H986" t="s">
        <v>173</v>
      </c>
      <c r="I986" t="s">
        <v>446</v>
      </c>
      <c r="J986" t="s">
        <v>451</v>
      </c>
      <c r="K986">
        <v>27.52</v>
      </c>
      <c r="L986">
        <v>50.49</v>
      </c>
      <c r="M986" t="s">
        <v>552</v>
      </c>
      <c r="N986" t="s">
        <v>833</v>
      </c>
      <c r="Q986">
        <v>1</v>
      </c>
      <c r="R986">
        <v>4</v>
      </c>
      <c r="S986" t="s">
        <v>1189</v>
      </c>
      <c r="T986" t="s">
        <v>2376</v>
      </c>
      <c r="U986" t="s">
        <v>3411</v>
      </c>
      <c r="V986" t="s">
        <v>3458</v>
      </c>
      <c r="W986">
        <v>129</v>
      </c>
      <c r="X986">
        <v>1015</v>
      </c>
      <c r="Y986">
        <v>11</v>
      </c>
      <c r="Z986" t="s">
        <v>3478</v>
      </c>
      <c r="AA986" t="s">
        <v>4124</v>
      </c>
      <c r="AB986" t="s">
        <v>833</v>
      </c>
      <c r="AC986">
        <v>4.0999999999999996</v>
      </c>
    </row>
    <row r="987" spans="1:29" x14ac:dyDescent="0.25">
      <c r="A987" t="s">
        <v>43</v>
      </c>
      <c r="B987">
        <v>2025079</v>
      </c>
      <c r="C987" t="s">
        <v>87</v>
      </c>
      <c r="D987">
        <v>4</v>
      </c>
      <c r="E987" t="s">
        <v>90</v>
      </c>
      <c r="F987">
        <v>1650</v>
      </c>
      <c r="G987" t="s">
        <v>100</v>
      </c>
      <c r="H987" t="s">
        <v>173</v>
      </c>
      <c r="I987" t="s">
        <v>446</v>
      </c>
      <c r="J987" t="s">
        <v>451</v>
      </c>
      <c r="K987">
        <v>27.52</v>
      </c>
      <c r="L987">
        <v>50.49</v>
      </c>
      <c r="M987" t="s">
        <v>552</v>
      </c>
      <c r="N987" t="s">
        <v>833</v>
      </c>
      <c r="Q987">
        <v>2</v>
      </c>
      <c r="R987">
        <v>8</v>
      </c>
      <c r="S987" t="s">
        <v>1690</v>
      </c>
      <c r="T987" t="s">
        <v>2877</v>
      </c>
      <c r="U987" t="s">
        <v>3400</v>
      </c>
      <c r="V987" t="s">
        <v>3460</v>
      </c>
      <c r="W987">
        <v>121</v>
      </c>
      <c r="X987">
        <v>1119</v>
      </c>
      <c r="Y987">
        <v>3</v>
      </c>
      <c r="Z987" t="s">
        <v>3506</v>
      </c>
      <c r="AA987" t="s">
        <v>4385</v>
      </c>
      <c r="AB987" t="s">
        <v>7332</v>
      </c>
      <c r="AC987">
        <v>3.8</v>
      </c>
    </row>
    <row r="988" spans="1:29" x14ac:dyDescent="0.25">
      <c r="A988" t="s">
        <v>43</v>
      </c>
      <c r="B988">
        <v>2025079</v>
      </c>
      <c r="C988" t="s">
        <v>87</v>
      </c>
      <c r="D988">
        <v>4</v>
      </c>
      <c r="E988" t="s">
        <v>90</v>
      </c>
      <c r="F988">
        <v>1650</v>
      </c>
      <c r="G988" t="s">
        <v>100</v>
      </c>
      <c r="H988" t="s">
        <v>173</v>
      </c>
      <c r="I988" t="s">
        <v>446</v>
      </c>
      <c r="J988" t="s">
        <v>451</v>
      </c>
      <c r="K988">
        <v>27.52</v>
      </c>
      <c r="L988">
        <v>50.49</v>
      </c>
      <c r="M988" t="s">
        <v>552</v>
      </c>
      <c r="N988" t="s">
        <v>833</v>
      </c>
      <c r="Q988">
        <v>3</v>
      </c>
      <c r="R988">
        <v>11</v>
      </c>
      <c r="S988" t="s">
        <v>1168</v>
      </c>
      <c r="T988" t="s">
        <v>2355</v>
      </c>
      <c r="U988" t="s">
        <v>3398</v>
      </c>
      <c r="V988" t="s">
        <v>3445</v>
      </c>
      <c r="W988">
        <v>117</v>
      </c>
      <c r="X988">
        <v>1220</v>
      </c>
      <c r="Y988">
        <v>12</v>
      </c>
      <c r="Z988" t="s">
        <v>3481</v>
      </c>
      <c r="AA988" t="s">
        <v>4386</v>
      </c>
      <c r="AB988" t="s">
        <v>7333</v>
      </c>
      <c r="AC988">
        <v>9</v>
      </c>
    </row>
    <row r="989" spans="1:29" x14ac:dyDescent="0.25">
      <c r="A989" t="s">
        <v>43</v>
      </c>
      <c r="B989">
        <v>2025079</v>
      </c>
      <c r="C989" t="s">
        <v>87</v>
      </c>
      <c r="D989">
        <v>4</v>
      </c>
      <c r="E989" t="s">
        <v>90</v>
      </c>
      <c r="F989">
        <v>1650</v>
      </c>
      <c r="G989" t="s">
        <v>100</v>
      </c>
      <c r="H989" t="s">
        <v>173</v>
      </c>
      <c r="I989" t="s">
        <v>446</v>
      </c>
      <c r="J989" t="s">
        <v>451</v>
      </c>
      <c r="K989">
        <v>27.52</v>
      </c>
      <c r="L989">
        <v>50.49</v>
      </c>
      <c r="M989" t="s">
        <v>552</v>
      </c>
      <c r="N989" t="s">
        <v>833</v>
      </c>
      <c r="Q989">
        <v>4</v>
      </c>
      <c r="R989">
        <v>12</v>
      </c>
      <c r="S989" t="s">
        <v>1691</v>
      </c>
      <c r="T989" t="s">
        <v>2878</v>
      </c>
      <c r="U989" t="s">
        <v>3417</v>
      </c>
      <c r="V989" t="s">
        <v>3446</v>
      </c>
      <c r="W989">
        <v>116</v>
      </c>
      <c r="X989">
        <v>1058</v>
      </c>
      <c r="Y989">
        <v>7</v>
      </c>
      <c r="Z989" t="s">
        <v>3515</v>
      </c>
      <c r="AA989" t="s">
        <v>3697</v>
      </c>
      <c r="AB989" t="s">
        <v>7334</v>
      </c>
      <c r="AC989">
        <v>6.1</v>
      </c>
    </row>
    <row r="990" spans="1:29" x14ac:dyDescent="0.25">
      <c r="A990" t="s">
        <v>43</v>
      </c>
      <c r="B990">
        <v>2025079</v>
      </c>
      <c r="C990" t="s">
        <v>87</v>
      </c>
      <c r="D990">
        <v>4</v>
      </c>
      <c r="E990" t="s">
        <v>90</v>
      </c>
      <c r="F990">
        <v>1650</v>
      </c>
      <c r="G990" t="s">
        <v>100</v>
      </c>
      <c r="H990" t="s">
        <v>173</v>
      </c>
      <c r="I990" t="s">
        <v>446</v>
      </c>
      <c r="J990" t="s">
        <v>451</v>
      </c>
      <c r="K990">
        <v>27.52</v>
      </c>
      <c r="L990">
        <v>50.49</v>
      </c>
      <c r="M990" t="s">
        <v>552</v>
      </c>
      <c r="N990" t="s">
        <v>833</v>
      </c>
      <c r="Q990">
        <v>5</v>
      </c>
      <c r="R990">
        <v>3</v>
      </c>
      <c r="S990" t="s">
        <v>1100</v>
      </c>
      <c r="T990" t="s">
        <v>2287</v>
      </c>
      <c r="U990" t="s">
        <v>3404</v>
      </c>
      <c r="V990" t="s">
        <v>3456</v>
      </c>
      <c r="W990">
        <v>129</v>
      </c>
      <c r="X990">
        <v>1129</v>
      </c>
      <c r="Y990">
        <v>6</v>
      </c>
      <c r="Z990" t="s">
        <v>3491</v>
      </c>
      <c r="AA990" t="s">
        <v>4108</v>
      </c>
      <c r="AB990" t="s">
        <v>7335</v>
      </c>
      <c r="AC990">
        <v>38</v>
      </c>
    </row>
    <row r="991" spans="1:29" x14ac:dyDescent="0.25">
      <c r="A991" t="s">
        <v>43</v>
      </c>
      <c r="B991">
        <v>2025079</v>
      </c>
      <c r="C991" t="s">
        <v>87</v>
      </c>
      <c r="D991">
        <v>4</v>
      </c>
      <c r="E991" t="s">
        <v>90</v>
      </c>
      <c r="F991">
        <v>1650</v>
      </c>
      <c r="G991" t="s">
        <v>100</v>
      </c>
      <c r="H991" t="s">
        <v>173</v>
      </c>
      <c r="I991" t="s">
        <v>446</v>
      </c>
      <c r="J991" t="s">
        <v>451</v>
      </c>
      <c r="K991">
        <v>27.52</v>
      </c>
      <c r="L991">
        <v>50.49</v>
      </c>
      <c r="M991" t="s">
        <v>552</v>
      </c>
      <c r="N991" t="s">
        <v>833</v>
      </c>
      <c r="Q991">
        <v>6</v>
      </c>
      <c r="R991">
        <v>2</v>
      </c>
      <c r="S991" t="s">
        <v>1297</v>
      </c>
      <c r="T991" t="s">
        <v>2484</v>
      </c>
      <c r="U991" t="s">
        <v>3419</v>
      </c>
      <c r="V991" t="s">
        <v>3442</v>
      </c>
      <c r="W991">
        <v>128</v>
      </c>
      <c r="X991">
        <v>1047</v>
      </c>
      <c r="Y991">
        <v>9</v>
      </c>
      <c r="Z991" t="s">
        <v>3507</v>
      </c>
      <c r="AA991" t="s">
        <v>4061</v>
      </c>
      <c r="AB991" t="s">
        <v>7336</v>
      </c>
      <c r="AC991">
        <v>30</v>
      </c>
    </row>
    <row r="992" spans="1:29" x14ac:dyDescent="0.25">
      <c r="A992" t="s">
        <v>43</v>
      </c>
      <c r="B992">
        <v>2025079</v>
      </c>
      <c r="C992" t="s">
        <v>87</v>
      </c>
      <c r="D992">
        <v>4</v>
      </c>
      <c r="E992" t="s">
        <v>90</v>
      </c>
      <c r="F992">
        <v>1650</v>
      </c>
      <c r="G992" t="s">
        <v>100</v>
      </c>
      <c r="H992" t="s">
        <v>173</v>
      </c>
      <c r="I992" t="s">
        <v>446</v>
      </c>
      <c r="J992" t="s">
        <v>451</v>
      </c>
      <c r="K992">
        <v>27.52</v>
      </c>
      <c r="L992">
        <v>50.49</v>
      </c>
      <c r="M992" t="s">
        <v>552</v>
      </c>
      <c r="N992" t="s">
        <v>833</v>
      </c>
      <c r="Q992">
        <v>7</v>
      </c>
      <c r="R992">
        <v>10</v>
      </c>
      <c r="S992" t="s">
        <v>1692</v>
      </c>
      <c r="T992" t="s">
        <v>2879</v>
      </c>
      <c r="U992" t="s">
        <v>3408</v>
      </c>
      <c r="V992" t="s">
        <v>3454</v>
      </c>
      <c r="W992">
        <v>118</v>
      </c>
      <c r="X992">
        <v>1087</v>
      </c>
      <c r="Y992">
        <v>5</v>
      </c>
      <c r="Z992" t="s">
        <v>3486</v>
      </c>
      <c r="AA992" t="s">
        <v>4387</v>
      </c>
      <c r="AB992" t="s">
        <v>7337</v>
      </c>
      <c r="AC992">
        <v>7.8</v>
      </c>
    </row>
    <row r="993" spans="1:29" x14ac:dyDescent="0.25">
      <c r="A993" t="s">
        <v>43</v>
      </c>
      <c r="B993">
        <v>2025079</v>
      </c>
      <c r="C993" t="s">
        <v>87</v>
      </c>
      <c r="D993">
        <v>4</v>
      </c>
      <c r="E993" t="s">
        <v>90</v>
      </c>
      <c r="F993">
        <v>1650</v>
      </c>
      <c r="G993" t="s">
        <v>100</v>
      </c>
      <c r="H993" t="s">
        <v>173</v>
      </c>
      <c r="I993" t="s">
        <v>446</v>
      </c>
      <c r="J993" t="s">
        <v>451</v>
      </c>
      <c r="K993">
        <v>27.52</v>
      </c>
      <c r="L993">
        <v>50.49</v>
      </c>
      <c r="M993" t="s">
        <v>552</v>
      </c>
      <c r="N993" t="s">
        <v>833</v>
      </c>
      <c r="Q993">
        <v>8</v>
      </c>
      <c r="R993">
        <v>1</v>
      </c>
      <c r="S993" t="s">
        <v>1693</v>
      </c>
      <c r="T993" t="s">
        <v>2880</v>
      </c>
      <c r="U993" t="s">
        <v>3403</v>
      </c>
      <c r="V993" t="s">
        <v>3459</v>
      </c>
      <c r="W993">
        <v>135</v>
      </c>
      <c r="X993">
        <v>1112</v>
      </c>
      <c r="Y993">
        <v>10</v>
      </c>
      <c r="Z993" t="s">
        <v>3486</v>
      </c>
      <c r="AA993" t="s">
        <v>4388</v>
      </c>
      <c r="AB993" t="s">
        <v>888</v>
      </c>
      <c r="AC993">
        <v>18</v>
      </c>
    </row>
    <row r="994" spans="1:29" x14ac:dyDescent="0.25">
      <c r="A994" t="s">
        <v>43</v>
      </c>
      <c r="B994">
        <v>2025079</v>
      </c>
      <c r="C994" t="s">
        <v>87</v>
      </c>
      <c r="D994">
        <v>4</v>
      </c>
      <c r="E994" t="s">
        <v>90</v>
      </c>
      <c r="F994">
        <v>1650</v>
      </c>
      <c r="G994" t="s">
        <v>100</v>
      </c>
      <c r="H994" t="s">
        <v>173</v>
      </c>
      <c r="I994" t="s">
        <v>446</v>
      </c>
      <c r="J994" t="s">
        <v>451</v>
      </c>
      <c r="K994">
        <v>27.52</v>
      </c>
      <c r="L994">
        <v>50.49</v>
      </c>
      <c r="M994" t="s">
        <v>552</v>
      </c>
      <c r="N994" t="s">
        <v>833</v>
      </c>
      <c r="Q994">
        <v>9</v>
      </c>
      <c r="R994">
        <v>7</v>
      </c>
      <c r="S994" t="s">
        <v>1295</v>
      </c>
      <c r="T994" t="s">
        <v>2482</v>
      </c>
      <c r="U994" t="s">
        <v>3409</v>
      </c>
      <c r="V994" t="s">
        <v>3444</v>
      </c>
      <c r="W994">
        <v>121</v>
      </c>
      <c r="X994">
        <v>1140</v>
      </c>
      <c r="Y994">
        <v>4</v>
      </c>
      <c r="Z994" t="s">
        <v>3492</v>
      </c>
      <c r="AA994" t="s">
        <v>4322</v>
      </c>
      <c r="AB994" t="s">
        <v>7338</v>
      </c>
      <c r="AC994">
        <v>26</v>
      </c>
    </row>
    <row r="995" spans="1:29" x14ac:dyDescent="0.25">
      <c r="A995" t="s">
        <v>43</v>
      </c>
      <c r="B995">
        <v>2025079</v>
      </c>
      <c r="C995" t="s">
        <v>87</v>
      </c>
      <c r="D995">
        <v>4</v>
      </c>
      <c r="E995" t="s">
        <v>90</v>
      </c>
      <c r="F995">
        <v>1650</v>
      </c>
      <c r="G995" t="s">
        <v>100</v>
      </c>
      <c r="H995" t="s">
        <v>173</v>
      </c>
      <c r="I995" t="s">
        <v>446</v>
      </c>
      <c r="J995" t="s">
        <v>451</v>
      </c>
      <c r="K995">
        <v>27.52</v>
      </c>
      <c r="L995">
        <v>50.49</v>
      </c>
      <c r="M995" t="s">
        <v>552</v>
      </c>
      <c r="N995" t="s">
        <v>833</v>
      </c>
      <c r="Q995">
        <v>10</v>
      </c>
      <c r="R995">
        <v>9</v>
      </c>
      <c r="S995" t="s">
        <v>1198</v>
      </c>
      <c r="T995" t="s">
        <v>2385</v>
      </c>
      <c r="U995" t="s">
        <v>3406</v>
      </c>
      <c r="V995" t="s">
        <v>3447</v>
      </c>
      <c r="W995">
        <v>120</v>
      </c>
      <c r="X995">
        <v>1110</v>
      </c>
      <c r="Y995">
        <v>8</v>
      </c>
      <c r="Z995" t="s">
        <v>3525</v>
      </c>
      <c r="AA995" t="s">
        <v>3702</v>
      </c>
      <c r="AB995" t="s">
        <v>6940</v>
      </c>
      <c r="AC995">
        <v>14</v>
      </c>
    </row>
    <row r="996" spans="1:29" x14ac:dyDescent="0.25">
      <c r="A996" t="s">
        <v>43</v>
      </c>
      <c r="B996">
        <v>2025079</v>
      </c>
      <c r="C996" t="s">
        <v>87</v>
      </c>
      <c r="D996">
        <v>4</v>
      </c>
      <c r="E996" t="s">
        <v>90</v>
      </c>
      <c r="F996">
        <v>1650</v>
      </c>
      <c r="G996" t="s">
        <v>100</v>
      </c>
      <c r="H996" t="s">
        <v>173</v>
      </c>
      <c r="I996" t="s">
        <v>446</v>
      </c>
      <c r="J996" t="s">
        <v>451</v>
      </c>
      <c r="K996">
        <v>27.52</v>
      </c>
      <c r="L996">
        <v>50.49</v>
      </c>
      <c r="M996" t="s">
        <v>552</v>
      </c>
      <c r="N996" t="s">
        <v>833</v>
      </c>
      <c r="Q996">
        <v>11</v>
      </c>
      <c r="R996">
        <v>5</v>
      </c>
      <c r="S996" t="s">
        <v>1188</v>
      </c>
      <c r="T996" t="s">
        <v>2375</v>
      </c>
      <c r="U996" t="s">
        <v>3415</v>
      </c>
      <c r="V996" t="s">
        <v>3452</v>
      </c>
      <c r="W996">
        <v>128</v>
      </c>
      <c r="X996">
        <v>1028</v>
      </c>
      <c r="Y996">
        <v>1</v>
      </c>
      <c r="Z996" t="s">
        <v>3510</v>
      </c>
      <c r="AA996" t="s">
        <v>4389</v>
      </c>
      <c r="AB996" t="s">
        <v>7339</v>
      </c>
      <c r="AC996">
        <v>18</v>
      </c>
    </row>
    <row r="997" spans="1:29" x14ac:dyDescent="0.25">
      <c r="A997" t="s">
        <v>43</v>
      </c>
      <c r="B997">
        <v>2025079</v>
      </c>
      <c r="C997" t="s">
        <v>87</v>
      </c>
      <c r="D997">
        <v>4</v>
      </c>
      <c r="E997" t="s">
        <v>90</v>
      </c>
      <c r="F997">
        <v>1650</v>
      </c>
      <c r="G997" t="s">
        <v>100</v>
      </c>
      <c r="H997" t="s">
        <v>173</v>
      </c>
      <c r="I997" t="s">
        <v>446</v>
      </c>
      <c r="J997" t="s">
        <v>451</v>
      </c>
      <c r="K997">
        <v>27.52</v>
      </c>
      <c r="L997">
        <v>50.49</v>
      </c>
      <c r="M997" t="s">
        <v>552</v>
      </c>
      <c r="N997" t="s">
        <v>833</v>
      </c>
      <c r="Q997">
        <v>12</v>
      </c>
      <c r="R997">
        <v>6</v>
      </c>
      <c r="S997" t="s">
        <v>1226</v>
      </c>
      <c r="T997" t="s">
        <v>2413</v>
      </c>
      <c r="U997" t="s">
        <v>3413</v>
      </c>
      <c r="V997" t="s">
        <v>3449</v>
      </c>
      <c r="W997">
        <v>121</v>
      </c>
      <c r="X997">
        <v>1204</v>
      </c>
      <c r="Y997">
        <v>2</v>
      </c>
      <c r="Z997" t="s">
        <v>3546</v>
      </c>
      <c r="AA997" t="s">
        <v>4390</v>
      </c>
      <c r="AB997" t="s">
        <v>7340</v>
      </c>
      <c r="AC997">
        <v>26</v>
      </c>
    </row>
    <row r="998" spans="1:29" x14ac:dyDescent="0.25">
      <c r="A998" t="s">
        <v>43</v>
      </c>
      <c r="B998">
        <v>2025080</v>
      </c>
      <c r="C998" t="s">
        <v>87</v>
      </c>
      <c r="D998">
        <v>5</v>
      </c>
      <c r="E998" t="s">
        <v>90</v>
      </c>
      <c r="F998">
        <v>1000</v>
      </c>
      <c r="G998" t="s">
        <v>100</v>
      </c>
      <c r="H998" t="s">
        <v>175</v>
      </c>
      <c r="I998" t="s">
        <v>446</v>
      </c>
      <c r="J998" t="s">
        <v>451</v>
      </c>
      <c r="K998">
        <v>12.56</v>
      </c>
      <c r="L998">
        <v>33.869999999999997</v>
      </c>
      <c r="M998" t="s">
        <v>553</v>
      </c>
      <c r="Q998">
        <v>1</v>
      </c>
      <c r="R998">
        <v>1</v>
      </c>
      <c r="S998" t="s">
        <v>1065</v>
      </c>
      <c r="T998" t="s">
        <v>2252</v>
      </c>
      <c r="U998" t="s">
        <v>3413</v>
      </c>
      <c r="V998" t="s">
        <v>3456</v>
      </c>
      <c r="W998">
        <v>133</v>
      </c>
      <c r="X998">
        <v>1064</v>
      </c>
      <c r="Y998">
        <v>2</v>
      </c>
      <c r="Z998" t="s">
        <v>3478</v>
      </c>
      <c r="AA998" t="s">
        <v>3827</v>
      </c>
      <c r="AB998" t="s">
        <v>7341</v>
      </c>
      <c r="AC998">
        <v>3.5</v>
      </c>
    </row>
    <row r="999" spans="1:29" x14ac:dyDescent="0.25">
      <c r="A999" t="s">
        <v>43</v>
      </c>
      <c r="B999">
        <v>2025080</v>
      </c>
      <c r="C999" t="s">
        <v>87</v>
      </c>
      <c r="D999">
        <v>5</v>
      </c>
      <c r="E999" t="s">
        <v>90</v>
      </c>
      <c r="F999">
        <v>1000</v>
      </c>
      <c r="G999" t="s">
        <v>100</v>
      </c>
      <c r="H999" t="s">
        <v>175</v>
      </c>
      <c r="I999" t="s">
        <v>446</v>
      </c>
      <c r="J999" t="s">
        <v>451</v>
      </c>
      <c r="K999">
        <v>12.56</v>
      </c>
      <c r="L999">
        <v>33.869999999999997</v>
      </c>
      <c r="M999" t="s">
        <v>553</v>
      </c>
      <c r="Q999">
        <v>2</v>
      </c>
      <c r="R999">
        <v>4</v>
      </c>
      <c r="S999" t="s">
        <v>1181</v>
      </c>
      <c r="T999" t="s">
        <v>2368</v>
      </c>
      <c r="U999" t="s">
        <v>3403</v>
      </c>
      <c r="V999" t="s">
        <v>3445</v>
      </c>
      <c r="W999">
        <v>132</v>
      </c>
      <c r="X999">
        <v>1069</v>
      </c>
      <c r="Y999">
        <v>9</v>
      </c>
      <c r="Z999" t="s">
        <v>3481</v>
      </c>
      <c r="AA999" t="s">
        <v>3604</v>
      </c>
      <c r="AB999" t="s">
        <v>7342</v>
      </c>
      <c r="AC999">
        <v>10</v>
      </c>
    </row>
    <row r="1000" spans="1:29" x14ac:dyDescent="0.25">
      <c r="A1000" t="s">
        <v>43</v>
      </c>
      <c r="B1000">
        <v>2025080</v>
      </c>
      <c r="C1000" t="s">
        <v>87</v>
      </c>
      <c r="D1000">
        <v>5</v>
      </c>
      <c r="E1000" t="s">
        <v>90</v>
      </c>
      <c r="F1000">
        <v>1000</v>
      </c>
      <c r="G1000" t="s">
        <v>100</v>
      </c>
      <c r="H1000" t="s">
        <v>175</v>
      </c>
      <c r="I1000" t="s">
        <v>446</v>
      </c>
      <c r="J1000" t="s">
        <v>451</v>
      </c>
      <c r="K1000">
        <v>12.56</v>
      </c>
      <c r="L1000">
        <v>33.869999999999997</v>
      </c>
      <c r="M1000" t="s">
        <v>553</v>
      </c>
      <c r="Q1000">
        <v>3</v>
      </c>
      <c r="R1000">
        <v>10</v>
      </c>
      <c r="S1000" t="s">
        <v>1694</v>
      </c>
      <c r="T1000" t="s">
        <v>2881</v>
      </c>
      <c r="U1000" t="s">
        <v>3415</v>
      </c>
      <c r="V1000" t="s">
        <v>3440</v>
      </c>
      <c r="W1000">
        <v>119</v>
      </c>
      <c r="X1000">
        <v>1161</v>
      </c>
      <c r="Y1000">
        <v>11</v>
      </c>
      <c r="Z1000" t="s">
        <v>3514</v>
      </c>
      <c r="AA1000" t="s">
        <v>4391</v>
      </c>
      <c r="AB1000" t="s">
        <v>7343</v>
      </c>
      <c r="AC1000">
        <v>13</v>
      </c>
    </row>
    <row r="1001" spans="1:29" x14ac:dyDescent="0.25">
      <c r="A1001" t="s">
        <v>43</v>
      </c>
      <c r="B1001">
        <v>2025080</v>
      </c>
      <c r="C1001" t="s">
        <v>87</v>
      </c>
      <c r="D1001">
        <v>5</v>
      </c>
      <c r="E1001" t="s">
        <v>90</v>
      </c>
      <c r="F1001">
        <v>1000</v>
      </c>
      <c r="G1001" t="s">
        <v>100</v>
      </c>
      <c r="H1001" t="s">
        <v>175</v>
      </c>
      <c r="I1001" t="s">
        <v>446</v>
      </c>
      <c r="J1001" t="s">
        <v>451</v>
      </c>
      <c r="K1001">
        <v>12.56</v>
      </c>
      <c r="L1001">
        <v>33.869999999999997</v>
      </c>
      <c r="M1001" t="s">
        <v>553</v>
      </c>
      <c r="Q1001">
        <v>4</v>
      </c>
      <c r="R1001">
        <v>5</v>
      </c>
      <c r="S1001" t="s">
        <v>1176</v>
      </c>
      <c r="T1001" t="s">
        <v>2363</v>
      </c>
      <c r="U1001" t="s">
        <v>3400</v>
      </c>
      <c r="V1001" t="s">
        <v>3446</v>
      </c>
      <c r="W1001">
        <v>130</v>
      </c>
      <c r="X1001">
        <v>1098</v>
      </c>
      <c r="Y1001">
        <v>3</v>
      </c>
      <c r="Z1001" t="s">
        <v>3484</v>
      </c>
      <c r="AA1001" t="s">
        <v>3748</v>
      </c>
      <c r="AB1001" t="s">
        <v>6866</v>
      </c>
      <c r="AC1001">
        <v>9</v>
      </c>
    </row>
    <row r="1002" spans="1:29" x14ac:dyDescent="0.25">
      <c r="A1002" t="s">
        <v>43</v>
      </c>
      <c r="B1002">
        <v>2025080</v>
      </c>
      <c r="C1002" t="s">
        <v>87</v>
      </c>
      <c r="D1002">
        <v>5</v>
      </c>
      <c r="E1002" t="s">
        <v>90</v>
      </c>
      <c r="F1002">
        <v>1000</v>
      </c>
      <c r="G1002" t="s">
        <v>100</v>
      </c>
      <c r="H1002" t="s">
        <v>175</v>
      </c>
      <c r="I1002" t="s">
        <v>446</v>
      </c>
      <c r="J1002" t="s">
        <v>451</v>
      </c>
      <c r="K1002">
        <v>12.56</v>
      </c>
      <c r="L1002">
        <v>33.869999999999997</v>
      </c>
      <c r="M1002" t="s">
        <v>553</v>
      </c>
      <c r="Q1002">
        <v>5</v>
      </c>
      <c r="R1002">
        <v>3</v>
      </c>
      <c r="S1002" t="s">
        <v>1695</v>
      </c>
      <c r="T1002" t="s">
        <v>2882</v>
      </c>
      <c r="U1002" t="s">
        <v>3402</v>
      </c>
      <c r="V1002" t="s">
        <v>3455</v>
      </c>
      <c r="W1002">
        <v>128</v>
      </c>
      <c r="X1002">
        <v>1098</v>
      </c>
      <c r="Y1002">
        <v>7</v>
      </c>
      <c r="Z1002" t="s">
        <v>3515</v>
      </c>
      <c r="AA1002" t="s">
        <v>4005</v>
      </c>
      <c r="AB1002" t="s">
        <v>7344</v>
      </c>
      <c r="AC1002">
        <v>15</v>
      </c>
    </row>
    <row r="1003" spans="1:29" x14ac:dyDescent="0.25">
      <c r="A1003" t="s">
        <v>43</v>
      </c>
      <c r="B1003">
        <v>2025080</v>
      </c>
      <c r="C1003" t="s">
        <v>87</v>
      </c>
      <c r="D1003">
        <v>5</v>
      </c>
      <c r="E1003" t="s">
        <v>90</v>
      </c>
      <c r="F1003">
        <v>1000</v>
      </c>
      <c r="G1003" t="s">
        <v>100</v>
      </c>
      <c r="H1003" t="s">
        <v>175</v>
      </c>
      <c r="I1003" t="s">
        <v>446</v>
      </c>
      <c r="J1003" t="s">
        <v>451</v>
      </c>
      <c r="K1003">
        <v>12.56</v>
      </c>
      <c r="L1003">
        <v>33.869999999999997</v>
      </c>
      <c r="M1003" t="s">
        <v>553</v>
      </c>
      <c r="Q1003">
        <v>6</v>
      </c>
      <c r="R1003">
        <v>11</v>
      </c>
      <c r="S1003" t="s">
        <v>1183</v>
      </c>
      <c r="T1003" t="s">
        <v>2370</v>
      </c>
      <c r="U1003" t="s">
        <v>3416</v>
      </c>
      <c r="V1003" t="s">
        <v>3460</v>
      </c>
      <c r="W1003">
        <v>119</v>
      </c>
      <c r="X1003">
        <v>1022</v>
      </c>
      <c r="Y1003">
        <v>10</v>
      </c>
      <c r="Z1003" t="s">
        <v>3486</v>
      </c>
      <c r="AA1003" t="s">
        <v>4392</v>
      </c>
      <c r="AB1003" t="s">
        <v>7027</v>
      </c>
      <c r="AC1003">
        <v>18</v>
      </c>
    </row>
    <row r="1004" spans="1:29" x14ac:dyDescent="0.25">
      <c r="A1004" t="s">
        <v>43</v>
      </c>
      <c r="B1004">
        <v>2025080</v>
      </c>
      <c r="C1004" t="s">
        <v>87</v>
      </c>
      <c r="D1004">
        <v>5</v>
      </c>
      <c r="E1004" t="s">
        <v>90</v>
      </c>
      <c r="F1004">
        <v>1000</v>
      </c>
      <c r="G1004" t="s">
        <v>100</v>
      </c>
      <c r="H1004" t="s">
        <v>175</v>
      </c>
      <c r="I1004" t="s">
        <v>446</v>
      </c>
      <c r="J1004" t="s">
        <v>451</v>
      </c>
      <c r="K1004">
        <v>12.56</v>
      </c>
      <c r="L1004">
        <v>33.869999999999997</v>
      </c>
      <c r="M1004" t="s">
        <v>553</v>
      </c>
      <c r="Q1004">
        <v>7</v>
      </c>
      <c r="R1004">
        <v>8</v>
      </c>
      <c r="S1004" t="s">
        <v>1180</v>
      </c>
      <c r="T1004" t="s">
        <v>2367</v>
      </c>
      <c r="U1004" t="s">
        <v>3411</v>
      </c>
      <c r="V1004" t="s">
        <v>3453</v>
      </c>
      <c r="W1004">
        <v>125</v>
      </c>
      <c r="X1004">
        <v>1147</v>
      </c>
      <c r="Y1004">
        <v>1</v>
      </c>
      <c r="Z1004" t="s">
        <v>3486</v>
      </c>
      <c r="AA1004" t="s">
        <v>4393</v>
      </c>
      <c r="AB1004" t="s">
        <v>6918</v>
      </c>
      <c r="AC1004">
        <v>5.9</v>
      </c>
    </row>
    <row r="1005" spans="1:29" x14ac:dyDescent="0.25">
      <c r="A1005" t="s">
        <v>43</v>
      </c>
      <c r="B1005">
        <v>2025080</v>
      </c>
      <c r="C1005" t="s">
        <v>87</v>
      </c>
      <c r="D1005">
        <v>5</v>
      </c>
      <c r="E1005" t="s">
        <v>90</v>
      </c>
      <c r="F1005">
        <v>1000</v>
      </c>
      <c r="G1005" t="s">
        <v>100</v>
      </c>
      <c r="H1005" t="s">
        <v>175</v>
      </c>
      <c r="I1005" t="s">
        <v>446</v>
      </c>
      <c r="J1005" t="s">
        <v>451</v>
      </c>
      <c r="K1005">
        <v>12.56</v>
      </c>
      <c r="L1005">
        <v>33.869999999999997</v>
      </c>
      <c r="M1005" t="s">
        <v>553</v>
      </c>
      <c r="Q1005">
        <v>8</v>
      </c>
      <c r="R1005">
        <v>2</v>
      </c>
      <c r="S1005" t="s">
        <v>1696</v>
      </c>
      <c r="T1005" t="s">
        <v>2883</v>
      </c>
      <c r="U1005" t="s">
        <v>3401</v>
      </c>
      <c r="V1005" t="s">
        <v>3461</v>
      </c>
      <c r="W1005">
        <v>134</v>
      </c>
      <c r="X1005">
        <v>1067</v>
      </c>
      <c r="Y1005">
        <v>12</v>
      </c>
      <c r="Z1005" t="s">
        <v>3499</v>
      </c>
      <c r="AA1005" t="s">
        <v>3710</v>
      </c>
      <c r="AB1005" t="s">
        <v>6923</v>
      </c>
      <c r="AC1005">
        <v>12</v>
      </c>
    </row>
    <row r="1006" spans="1:29" x14ac:dyDescent="0.25">
      <c r="A1006" t="s">
        <v>43</v>
      </c>
      <c r="B1006">
        <v>2025080</v>
      </c>
      <c r="C1006" t="s">
        <v>87</v>
      </c>
      <c r="D1006">
        <v>5</v>
      </c>
      <c r="E1006" t="s">
        <v>90</v>
      </c>
      <c r="F1006">
        <v>1000</v>
      </c>
      <c r="G1006" t="s">
        <v>100</v>
      </c>
      <c r="H1006" t="s">
        <v>175</v>
      </c>
      <c r="I1006" t="s">
        <v>446</v>
      </c>
      <c r="J1006" t="s">
        <v>451</v>
      </c>
      <c r="K1006">
        <v>12.56</v>
      </c>
      <c r="L1006">
        <v>33.869999999999997</v>
      </c>
      <c r="M1006" t="s">
        <v>553</v>
      </c>
      <c r="Q1006">
        <v>9</v>
      </c>
      <c r="R1006">
        <v>6</v>
      </c>
      <c r="S1006" t="s">
        <v>1374</v>
      </c>
      <c r="T1006" t="s">
        <v>2561</v>
      </c>
      <c r="U1006" t="s">
        <v>3409</v>
      </c>
      <c r="V1006" t="s">
        <v>3444</v>
      </c>
      <c r="W1006">
        <v>122</v>
      </c>
      <c r="X1006">
        <v>996</v>
      </c>
      <c r="Y1006">
        <v>5</v>
      </c>
      <c r="Z1006" t="s">
        <v>3500</v>
      </c>
      <c r="AA1006" t="s">
        <v>3874</v>
      </c>
      <c r="AB1006" t="s">
        <v>7345</v>
      </c>
      <c r="AC1006">
        <v>24</v>
      </c>
    </row>
    <row r="1007" spans="1:29" x14ac:dyDescent="0.25">
      <c r="A1007" t="s">
        <v>43</v>
      </c>
      <c r="B1007">
        <v>2025080</v>
      </c>
      <c r="C1007" t="s">
        <v>87</v>
      </c>
      <c r="D1007">
        <v>5</v>
      </c>
      <c r="E1007" t="s">
        <v>90</v>
      </c>
      <c r="F1007">
        <v>1000</v>
      </c>
      <c r="G1007" t="s">
        <v>100</v>
      </c>
      <c r="H1007" t="s">
        <v>175</v>
      </c>
      <c r="I1007" t="s">
        <v>446</v>
      </c>
      <c r="J1007" t="s">
        <v>451</v>
      </c>
      <c r="K1007">
        <v>12.56</v>
      </c>
      <c r="L1007">
        <v>33.869999999999997</v>
      </c>
      <c r="M1007" t="s">
        <v>553</v>
      </c>
      <c r="Q1007">
        <v>10</v>
      </c>
      <c r="R1007">
        <v>12</v>
      </c>
      <c r="S1007" t="s">
        <v>1697</v>
      </c>
      <c r="T1007" t="s">
        <v>2884</v>
      </c>
      <c r="U1007" t="s">
        <v>3398</v>
      </c>
      <c r="V1007" t="s">
        <v>3441</v>
      </c>
      <c r="W1007">
        <v>115</v>
      </c>
      <c r="X1007">
        <v>1070</v>
      </c>
      <c r="Y1007">
        <v>4</v>
      </c>
      <c r="Z1007" t="s">
        <v>3525</v>
      </c>
      <c r="AA1007" t="s">
        <v>4001</v>
      </c>
      <c r="AB1007" t="s">
        <v>7346</v>
      </c>
      <c r="AC1007">
        <v>7.9</v>
      </c>
    </row>
    <row r="1008" spans="1:29" x14ac:dyDescent="0.25">
      <c r="A1008" t="s">
        <v>43</v>
      </c>
      <c r="B1008">
        <v>2025080</v>
      </c>
      <c r="C1008" t="s">
        <v>87</v>
      </c>
      <c r="D1008">
        <v>5</v>
      </c>
      <c r="E1008" t="s">
        <v>90</v>
      </c>
      <c r="F1008">
        <v>1000</v>
      </c>
      <c r="G1008" t="s">
        <v>100</v>
      </c>
      <c r="H1008" t="s">
        <v>175</v>
      </c>
      <c r="I1008" t="s">
        <v>446</v>
      </c>
      <c r="J1008" t="s">
        <v>451</v>
      </c>
      <c r="K1008">
        <v>12.56</v>
      </c>
      <c r="L1008">
        <v>33.869999999999997</v>
      </c>
      <c r="M1008" t="s">
        <v>553</v>
      </c>
      <c r="Q1008">
        <v>11</v>
      </c>
      <c r="R1008">
        <v>9</v>
      </c>
      <c r="S1008" t="s">
        <v>1335</v>
      </c>
      <c r="T1008" t="s">
        <v>2522</v>
      </c>
      <c r="U1008" t="s">
        <v>3408</v>
      </c>
      <c r="V1008" t="s">
        <v>3451</v>
      </c>
      <c r="W1008">
        <v>121</v>
      </c>
      <c r="X1008">
        <v>1101</v>
      </c>
      <c r="Y1008">
        <v>6</v>
      </c>
      <c r="Z1008" t="s">
        <v>3509</v>
      </c>
      <c r="AA1008" t="s">
        <v>3713</v>
      </c>
      <c r="AB1008" t="s">
        <v>7347</v>
      </c>
      <c r="AC1008">
        <v>93</v>
      </c>
    </row>
    <row r="1009" spans="1:29" x14ac:dyDescent="0.25">
      <c r="A1009" t="s">
        <v>43</v>
      </c>
      <c r="B1009">
        <v>2025080</v>
      </c>
      <c r="C1009" t="s">
        <v>87</v>
      </c>
      <c r="D1009">
        <v>5</v>
      </c>
      <c r="E1009" t="s">
        <v>90</v>
      </c>
      <c r="F1009">
        <v>1000</v>
      </c>
      <c r="G1009" t="s">
        <v>100</v>
      </c>
      <c r="H1009" t="s">
        <v>175</v>
      </c>
      <c r="I1009" t="s">
        <v>446</v>
      </c>
      <c r="J1009" t="s">
        <v>451</v>
      </c>
      <c r="K1009">
        <v>12.56</v>
      </c>
      <c r="L1009">
        <v>33.869999999999997</v>
      </c>
      <c r="M1009" t="s">
        <v>553</v>
      </c>
      <c r="Q1009">
        <v>12</v>
      </c>
      <c r="R1009">
        <v>7</v>
      </c>
      <c r="S1009" t="s">
        <v>1698</v>
      </c>
      <c r="T1009" t="s">
        <v>2885</v>
      </c>
      <c r="U1009" t="s">
        <v>3404</v>
      </c>
      <c r="V1009" t="s">
        <v>3452</v>
      </c>
      <c r="W1009">
        <v>125</v>
      </c>
      <c r="X1009">
        <v>1151</v>
      </c>
      <c r="Y1009">
        <v>8</v>
      </c>
      <c r="Z1009" t="s">
        <v>3565</v>
      </c>
      <c r="AA1009" t="s">
        <v>4394</v>
      </c>
      <c r="AB1009" t="s">
        <v>7348</v>
      </c>
      <c r="AC1009">
        <v>10</v>
      </c>
    </row>
    <row r="1010" spans="1:29" x14ac:dyDescent="0.25">
      <c r="A1010" t="s">
        <v>43</v>
      </c>
      <c r="B1010">
        <v>2025080</v>
      </c>
      <c r="C1010" t="s">
        <v>87</v>
      </c>
      <c r="D1010">
        <v>5</v>
      </c>
      <c r="E1010" t="s">
        <v>90</v>
      </c>
      <c r="F1010">
        <v>1000</v>
      </c>
      <c r="G1010" t="s">
        <v>100</v>
      </c>
      <c r="H1010" t="s">
        <v>175</v>
      </c>
      <c r="I1010" t="s">
        <v>446</v>
      </c>
      <c r="J1010" t="s">
        <v>451</v>
      </c>
      <c r="K1010">
        <v>12.56</v>
      </c>
      <c r="L1010">
        <v>33.869999999999997</v>
      </c>
      <c r="M1010" t="s">
        <v>553</v>
      </c>
      <c r="S1010" t="s">
        <v>1182</v>
      </c>
      <c r="T1010" t="s">
        <v>2369</v>
      </c>
      <c r="U1010" t="s">
        <v>3409</v>
      </c>
      <c r="V1010" t="s">
        <v>3447</v>
      </c>
      <c r="W1010">
        <v>128</v>
      </c>
      <c r="Z1010" t="s">
        <v>3439</v>
      </c>
      <c r="AA1010" t="s">
        <v>3439</v>
      </c>
      <c r="AB1010" t="s">
        <v>3439</v>
      </c>
    </row>
    <row r="1011" spans="1:29" x14ac:dyDescent="0.25">
      <c r="A1011" t="s">
        <v>43</v>
      </c>
      <c r="B1011">
        <v>2025081</v>
      </c>
      <c r="C1011" t="s">
        <v>87</v>
      </c>
      <c r="D1011">
        <v>6</v>
      </c>
      <c r="E1011" t="s">
        <v>92</v>
      </c>
      <c r="F1011">
        <v>1650</v>
      </c>
      <c r="G1011" t="s">
        <v>100</v>
      </c>
      <c r="H1011" t="s">
        <v>176</v>
      </c>
      <c r="I1011" t="s">
        <v>446</v>
      </c>
      <c r="J1011" t="s">
        <v>451</v>
      </c>
      <c r="K1011">
        <v>27.41</v>
      </c>
      <c r="L1011">
        <v>50.04</v>
      </c>
      <c r="M1011" t="s">
        <v>554</v>
      </c>
      <c r="N1011" t="s">
        <v>834</v>
      </c>
      <c r="Q1011">
        <v>1</v>
      </c>
      <c r="R1011">
        <v>10</v>
      </c>
      <c r="S1011" t="s">
        <v>1210</v>
      </c>
      <c r="T1011" t="s">
        <v>2397</v>
      </c>
      <c r="U1011" t="s">
        <v>3399</v>
      </c>
      <c r="V1011" t="s">
        <v>3456</v>
      </c>
      <c r="W1011">
        <v>116</v>
      </c>
      <c r="X1011">
        <v>1087</v>
      </c>
      <c r="Y1011">
        <v>9</v>
      </c>
      <c r="Z1011" t="s">
        <v>3478</v>
      </c>
      <c r="AA1011" t="s">
        <v>4395</v>
      </c>
      <c r="AB1011" t="s">
        <v>834</v>
      </c>
      <c r="AC1011">
        <v>12</v>
      </c>
    </row>
    <row r="1012" spans="1:29" x14ac:dyDescent="0.25">
      <c r="A1012" t="s">
        <v>43</v>
      </c>
      <c r="B1012">
        <v>2025081</v>
      </c>
      <c r="C1012" t="s">
        <v>87</v>
      </c>
      <c r="D1012">
        <v>6</v>
      </c>
      <c r="E1012" t="s">
        <v>92</v>
      </c>
      <c r="F1012">
        <v>1650</v>
      </c>
      <c r="G1012" t="s">
        <v>100</v>
      </c>
      <c r="H1012" t="s">
        <v>176</v>
      </c>
      <c r="I1012" t="s">
        <v>446</v>
      </c>
      <c r="J1012" t="s">
        <v>451</v>
      </c>
      <c r="K1012">
        <v>27.41</v>
      </c>
      <c r="L1012">
        <v>50.04</v>
      </c>
      <c r="M1012" t="s">
        <v>554</v>
      </c>
      <c r="N1012" t="s">
        <v>834</v>
      </c>
      <c r="Q1012">
        <v>2</v>
      </c>
      <c r="R1012">
        <v>6</v>
      </c>
      <c r="S1012" t="s">
        <v>1349</v>
      </c>
      <c r="T1012" t="s">
        <v>2536</v>
      </c>
      <c r="U1012" t="s">
        <v>3398</v>
      </c>
      <c r="V1012" t="s">
        <v>3454</v>
      </c>
      <c r="W1012">
        <v>123</v>
      </c>
      <c r="X1012">
        <v>1120</v>
      </c>
      <c r="Y1012">
        <v>7</v>
      </c>
      <c r="Z1012" t="s">
        <v>3479</v>
      </c>
      <c r="AA1012" t="s">
        <v>4165</v>
      </c>
      <c r="AB1012" t="s">
        <v>7349</v>
      </c>
      <c r="AC1012">
        <v>10</v>
      </c>
    </row>
    <row r="1013" spans="1:29" x14ac:dyDescent="0.25">
      <c r="A1013" t="s">
        <v>43</v>
      </c>
      <c r="B1013">
        <v>2025081</v>
      </c>
      <c r="C1013" t="s">
        <v>87</v>
      </c>
      <c r="D1013">
        <v>6</v>
      </c>
      <c r="E1013" t="s">
        <v>92</v>
      </c>
      <c r="F1013">
        <v>1650</v>
      </c>
      <c r="G1013" t="s">
        <v>100</v>
      </c>
      <c r="H1013" t="s">
        <v>176</v>
      </c>
      <c r="I1013" t="s">
        <v>446</v>
      </c>
      <c r="J1013" t="s">
        <v>451</v>
      </c>
      <c r="K1013">
        <v>27.41</v>
      </c>
      <c r="L1013">
        <v>50.04</v>
      </c>
      <c r="M1013" t="s">
        <v>554</v>
      </c>
      <c r="N1013" t="s">
        <v>834</v>
      </c>
      <c r="Q1013">
        <v>3</v>
      </c>
      <c r="R1013">
        <v>8</v>
      </c>
      <c r="S1013" t="s">
        <v>1203</v>
      </c>
      <c r="T1013" t="s">
        <v>2390</v>
      </c>
      <c r="U1013" t="s">
        <v>3415</v>
      </c>
      <c r="V1013" t="s">
        <v>3460</v>
      </c>
      <c r="W1013">
        <v>118</v>
      </c>
      <c r="X1013">
        <v>954</v>
      </c>
      <c r="Y1013">
        <v>4</v>
      </c>
      <c r="Z1013" t="s">
        <v>3506</v>
      </c>
      <c r="AA1013" t="s">
        <v>4396</v>
      </c>
      <c r="AB1013" t="s">
        <v>7350</v>
      </c>
      <c r="AC1013">
        <v>4</v>
      </c>
    </row>
    <row r="1014" spans="1:29" x14ac:dyDescent="0.25">
      <c r="A1014" t="s">
        <v>43</v>
      </c>
      <c r="B1014">
        <v>2025081</v>
      </c>
      <c r="C1014" t="s">
        <v>87</v>
      </c>
      <c r="D1014">
        <v>6</v>
      </c>
      <c r="E1014" t="s">
        <v>92</v>
      </c>
      <c r="F1014">
        <v>1650</v>
      </c>
      <c r="G1014" t="s">
        <v>100</v>
      </c>
      <c r="H1014" t="s">
        <v>176</v>
      </c>
      <c r="I1014" t="s">
        <v>446</v>
      </c>
      <c r="J1014" t="s">
        <v>451</v>
      </c>
      <c r="K1014">
        <v>27.41</v>
      </c>
      <c r="L1014">
        <v>50.04</v>
      </c>
      <c r="M1014" t="s">
        <v>554</v>
      </c>
      <c r="N1014" t="s">
        <v>834</v>
      </c>
      <c r="Q1014">
        <v>4</v>
      </c>
      <c r="R1014">
        <v>7</v>
      </c>
      <c r="S1014" t="s">
        <v>1207</v>
      </c>
      <c r="T1014" t="s">
        <v>2394</v>
      </c>
      <c r="U1014" t="s">
        <v>3410</v>
      </c>
      <c r="V1014" t="s">
        <v>3457</v>
      </c>
      <c r="W1014">
        <v>122</v>
      </c>
      <c r="X1014">
        <v>1028</v>
      </c>
      <c r="Y1014">
        <v>6</v>
      </c>
      <c r="Z1014" t="s">
        <v>3483</v>
      </c>
      <c r="AA1014" t="s">
        <v>4397</v>
      </c>
      <c r="AB1014" t="s">
        <v>7071</v>
      </c>
      <c r="AC1014">
        <v>25</v>
      </c>
    </row>
    <row r="1015" spans="1:29" x14ac:dyDescent="0.25">
      <c r="A1015" t="s">
        <v>43</v>
      </c>
      <c r="B1015">
        <v>2025081</v>
      </c>
      <c r="C1015" t="s">
        <v>87</v>
      </c>
      <c r="D1015">
        <v>6</v>
      </c>
      <c r="E1015" t="s">
        <v>92</v>
      </c>
      <c r="F1015">
        <v>1650</v>
      </c>
      <c r="G1015" t="s">
        <v>100</v>
      </c>
      <c r="H1015" t="s">
        <v>176</v>
      </c>
      <c r="I1015" t="s">
        <v>446</v>
      </c>
      <c r="J1015" t="s">
        <v>451</v>
      </c>
      <c r="K1015">
        <v>27.41</v>
      </c>
      <c r="L1015">
        <v>50.04</v>
      </c>
      <c r="M1015" t="s">
        <v>554</v>
      </c>
      <c r="N1015" t="s">
        <v>834</v>
      </c>
      <c r="Q1015">
        <v>5</v>
      </c>
      <c r="R1015">
        <v>3</v>
      </c>
      <c r="S1015" t="s">
        <v>1391</v>
      </c>
      <c r="T1015" t="s">
        <v>2578</v>
      </c>
      <c r="U1015" t="s">
        <v>3404</v>
      </c>
      <c r="V1015" t="s">
        <v>3443</v>
      </c>
      <c r="W1015">
        <v>128</v>
      </c>
      <c r="X1015">
        <v>1216</v>
      </c>
      <c r="Y1015">
        <v>5</v>
      </c>
      <c r="Z1015" t="s">
        <v>3524</v>
      </c>
      <c r="AA1015" t="s">
        <v>4398</v>
      </c>
      <c r="AB1015" t="s">
        <v>7351</v>
      </c>
      <c r="AC1015">
        <v>6.8</v>
      </c>
    </row>
    <row r="1016" spans="1:29" x14ac:dyDescent="0.25">
      <c r="A1016" t="s">
        <v>43</v>
      </c>
      <c r="B1016">
        <v>2025081</v>
      </c>
      <c r="C1016" t="s">
        <v>87</v>
      </c>
      <c r="D1016">
        <v>6</v>
      </c>
      <c r="E1016" t="s">
        <v>92</v>
      </c>
      <c r="F1016">
        <v>1650</v>
      </c>
      <c r="G1016" t="s">
        <v>100</v>
      </c>
      <c r="H1016" t="s">
        <v>176</v>
      </c>
      <c r="I1016" t="s">
        <v>446</v>
      </c>
      <c r="J1016" t="s">
        <v>451</v>
      </c>
      <c r="K1016">
        <v>27.41</v>
      </c>
      <c r="L1016">
        <v>50.04</v>
      </c>
      <c r="M1016" t="s">
        <v>554</v>
      </c>
      <c r="N1016" t="s">
        <v>834</v>
      </c>
      <c r="Q1016">
        <v>6</v>
      </c>
      <c r="R1016">
        <v>5</v>
      </c>
      <c r="S1016" t="s">
        <v>1392</v>
      </c>
      <c r="T1016" t="s">
        <v>2579</v>
      </c>
      <c r="U1016" t="s">
        <v>3402</v>
      </c>
      <c r="V1016" t="s">
        <v>3453</v>
      </c>
      <c r="W1016">
        <v>119</v>
      </c>
      <c r="X1016">
        <v>1116</v>
      </c>
      <c r="Y1016">
        <v>3</v>
      </c>
      <c r="Z1016" t="s">
        <v>3490</v>
      </c>
      <c r="AA1016" t="s">
        <v>4399</v>
      </c>
      <c r="AB1016" t="s">
        <v>7352</v>
      </c>
      <c r="AC1016">
        <v>4.9000000000000004</v>
      </c>
    </row>
    <row r="1017" spans="1:29" x14ac:dyDescent="0.25">
      <c r="A1017" t="s">
        <v>43</v>
      </c>
      <c r="B1017">
        <v>2025081</v>
      </c>
      <c r="C1017" t="s">
        <v>87</v>
      </c>
      <c r="D1017">
        <v>6</v>
      </c>
      <c r="E1017" t="s">
        <v>92</v>
      </c>
      <c r="F1017">
        <v>1650</v>
      </c>
      <c r="G1017" t="s">
        <v>100</v>
      </c>
      <c r="H1017" t="s">
        <v>176</v>
      </c>
      <c r="I1017" t="s">
        <v>446</v>
      </c>
      <c r="J1017" t="s">
        <v>451</v>
      </c>
      <c r="K1017">
        <v>27.41</v>
      </c>
      <c r="L1017">
        <v>50.04</v>
      </c>
      <c r="M1017" t="s">
        <v>554</v>
      </c>
      <c r="N1017" t="s">
        <v>834</v>
      </c>
      <c r="Q1017">
        <v>7</v>
      </c>
      <c r="R1017">
        <v>1</v>
      </c>
      <c r="S1017" t="s">
        <v>1202</v>
      </c>
      <c r="T1017" t="s">
        <v>2389</v>
      </c>
      <c r="U1017" t="s">
        <v>3419</v>
      </c>
      <c r="V1017" t="s">
        <v>3442</v>
      </c>
      <c r="W1017">
        <v>133</v>
      </c>
      <c r="X1017">
        <v>1082</v>
      </c>
      <c r="Y1017">
        <v>8</v>
      </c>
      <c r="Z1017" t="s">
        <v>3484</v>
      </c>
      <c r="AA1017" t="s">
        <v>4400</v>
      </c>
      <c r="AB1017" t="s">
        <v>7353</v>
      </c>
      <c r="AC1017">
        <v>5.3</v>
      </c>
    </row>
    <row r="1018" spans="1:29" x14ac:dyDescent="0.25">
      <c r="A1018" t="s">
        <v>43</v>
      </c>
      <c r="B1018">
        <v>2025081</v>
      </c>
      <c r="C1018" t="s">
        <v>87</v>
      </c>
      <c r="D1018">
        <v>6</v>
      </c>
      <c r="E1018" t="s">
        <v>92</v>
      </c>
      <c r="F1018">
        <v>1650</v>
      </c>
      <c r="G1018" t="s">
        <v>100</v>
      </c>
      <c r="H1018" t="s">
        <v>176</v>
      </c>
      <c r="I1018" t="s">
        <v>446</v>
      </c>
      <c r="J1018" t="s">
        <v>451</v>
      </c>
      <c r="K1018">
        <v>27.41</v>
      </c>
      <c r="L1018">
        <v>50.04</v>
      </c>
      <c r="M1018" t="s">
        <v>554</v>
      </c>
      <c r="N1018" t="s">
        <v>834</v>
      </c>
      <c r="Q1018">
        <v>8</v>
      </c>
      <c r="R1018">
        <v>2</v>
      </c>
      <c r="S1018" t="s">
        <v>1699</v>
      </c>
      <c r="T1018" t="s">
        <v>2886</v>
      </c>
      <c r="U1018" t="s">
        <v>3397</v>
      </c>
      <c r="V1018" t="s">
        <v>3449</v>
      </c>
      <c r="W1018">
        <v>128</v>
      </c>
      <c r="X1018">
        <v>1075</v>
      </c>
      <c r="Y1018">
        <v>1</v>
      </c>
      <c r="Z1018" t="s">
        <v>3485</v>
      </c>
      <c r="AA1018" t="s">
        <v>4401</v>
      </c>
      <c r="AB1018" t="s">
        <v>7354</v>
      </c>
      <c r="AC1018">
        <v>41</v>
      </c>
    </row>
    <row r="1019" spans="1:29" x14ac:dyDescent="0.25">
      <c r="A1019" t="s">
        <v>43</v>
      </c>
      <c r="B1019">
        <v>2025081</v>
      </c>
      <c r="C1019" t="s">
        <v>87</v>
      </c>
      <c r="D1019">
        <v>6</v>
      </c>
      <c r="E1019" t="s">
        <v>92</v>
      </c>
      <c r="F1019">
        <v>1650</v>
      </c>
      <c r="G1019" t="s">
        <v>100</v>
      </c>
      <c r="H1019" t="s">
        <v>176</v>
      </c>
      <c r="I1019" t="s">
        <v>446</v>
      </c>
      <c r="J1019" t="s">
        <v>451</v>
      </c>
      <c r="K1019">
        <v>27.41</v>
      </c>
      <c r="L1019">
        <v>50.04</v>
      </c>
      <c r="M1019" t="s">
        <v>554</v>
      </c>
      <c r="N1019" t="s">
        <v>834</v>
      </c>
      <c r="Q1019">
        <v>9</v>
      </c>
      <c r="R1019">
        <v>11</v>
      </c>
      <c r="S1019" t="s">
        <v>1509</v>
      </c>
      <c r="T1019" t="s">
        <v>2696</v>
      </c>
      <c r="U1019" t="s">
        <v>3413</v>
      </c>
      <c r="V1019" t="s">
        <v>3455</v>
      </c>
      <c r="W1019">
        <v>114</v>
      </c>
      <c r="X1019">
        <v>1156</v>
      </c>
      <c r="Y1019">
        <v>10</v>
      </c>
      <c r="Z1019" t="s">
        <v>3507</v>
      </c>
      <c r="AA1019" t="s">
        <v>4402</v>
      </c>
      <c r="AB1019" t="s">
        <v>7355</v>
      </c>
      <c r="AC1019">
        <v>60</v>
      </c>
    </row>
    <row r="1020" spans="1:29" x14ac:dyDescent="0.25">
      <c r="A1020" t="s">
        <v>43</v>
      </c>
      <c r="B1020">
        <v>2025081</v>
      </c>
      <c r="C1020" t="s">
        <v>87</v>
      </c>
      <c r="D1020">
        <v>6</v>
      </c>
      <c r="E1020" t="s">
        <v>92</v>
      </c>
      <c r="F1020">
        <v>1650</v>
      </c>
      <c r="G1020" t="s">
        <v>100</v>
      </c>
      <c r="H1020" t="s">
        <v>176</v>
      </c>
      <c r="I1020" t="s">
        <v>446</v>
      </c>
      <c r="J1020" t="s">
        <v>451</v>
      </c>
      <c r="K1020">
        <v>27.41</v>
      </c>
      <c r="L1020">
        <v>50.04</v>
      </c>
      <c r="M1020" t="s">
        <v>554</v>
      </c>
      <c r="N1020" t="s">
        <v>834</v>
      </c>
      <c r="Q1020">
        <v>10</v>
      </c>
      <c r="R1020">
        <v>4</v>
      </c>
      <c r="S1020" t="s">
        <v>1700</v>
      </c>
      <c r="T1020" t="s">
        <v>2887</v>
      </c>
      <c r="U1020" t="s">
        <v>3401</v>
      </c>
      <c r="V1020" t="s">
        <v>3450</v>
      </c>
      <c r="W1020">
        <v>125</v>
      </c>
      <c r="X1020">
        <v>1108</v>
      </c>
      <c r="Y1020">
        <v>11</v>
      </c>
      <c r="Z1020" t="s">
        <v>3487</v>
      </c>
      <c r="AA1020" t="s">
        <v>4270</v>
      </c>
      <c r="AB1020" t="s">
        <v>813</v>
      </c>
      <c r="AC1020">
        <v>6.4</v>
      </c>
    </row>
    <row r="1021" spans="1:29" x14ac:dyDescent="0.25">
      <c r="A1021" t="s">
        <v>43</v>
      </c>
      <c r="B1021">
        <v>2025081</v>
      </c>
      <c r="C1021" t="s">
        <v>87</v>
      </c>
      <c r="D1021">
        <v>6</v>
      </c>
      <c r="E1021" t="s">
        <v>92</v>
      </c>
      <c r="F1021">
        <v>1650</v>
      </c>
      <c r="G1021" t="s">
        <v>100</v>
      </c>
      <c r="H1021" t="s">
        <v>176</v>
      </c>
      <c r="I1021" t="s">
        <v>446</v>
      </c>
      <c r="J1021" t="s">
        <v>451</v>
      </c>
      <c r="K1021">
        <v>27.41</v>
      </c>
      <c r="L1021">
        <v>50.04</v>
      </c>
      <c r="M1021" t="s">
        <v>554</v>
      </c>
      <c r="N1021" t="s">
        <v>834</v>
      </c>
      <c r="Q1021">
        <v>11</v>
      </c>
      <c r="R1021">
        <v>9</v>
      </c>
      <c r="S1021" t="s">
        <v>1351</v>
      </c>
      <c r="T1021" t="s">
        <v>2538</v>
      </c>
      <c r="U1021" t="s">
        <v>3407</v>
      </c>
      <c r="V1021" t="s">
        <v>3459</v>
      </c>
      <c r="W1021">
        <v>116</v>
      </c>
      <c r="X1021">
        <v>1100</v>
      </c>
      <c r="Y1021">
        <v>2</v>
      </c>
      <c r="Z1021" t="s">
        <v>3527</v>
      </c>
      <c r="AA1021" t="s">
        <v>4403</v>
      </c>
      <c r="AB1021" t="s">
        <v>6941</v>
      </c>
      <c r="AC1021">
        <v>48</v>
      </c>
    </row>
    <row r="1022" spans="1:29" x14ac:dyDescent="0.25">
      <c r="A1022" t="s">
        <v>43</v>
      </c>
      <c r="B1022">
        <v>2025082</v>
      </c>
      <c r="C1022" t="s">
        <v>87</v>
      </c>
      <c r="D1022">
        <v>7</v>
      </c>
      <c r="E1022" t="s">
        <v>90</v>
      </c>
      <c r="F1022">
        <v>1200</v>
      </c>
      <c r="G1022" t="s">
        <v>100</v>
      </c>
      <c r="H1022" t="s">
        <v>174</v>
      </c>
      <c r="I1022" t="s">
        <v>446</v>
      </c>
      <c r="J1022" t="s">
        <v>451</v>
      </c>
      <c r="K1022">
        <v>24.11</v>
      </c>
      <c r="L1022">
        <v>46.93</v>
      </c>
      <c r="M1022" t="s">
        <v>555</v>
      </c>
      <c r="Q1022">
        <v>1</v>
      </c>
      <c r="R1022">
        <v>8</v>
      </c>
      <c r="S1022" t="s">
        <v>1223</v>
      </c>
      <c r="T1022" t="s">
        <v>2410</v>
      </c>
      <c r="U1022" t="s">
        <v>3419</v>
      </c>
      <c r="V1022" t="s">
        <v>3456</v>
      </c>
      <c r="W1022">
        <v>122</v>
      </c>
      <c r="X1022">
        <v>1151</v>
      </c>
      <c r="Y1022">
        <v>11</v>
      </c>
      <c r="Z1022" t="s">
        <v>3478</v>
      </c>
      <c r="AA1022" t="s">
        <v>3667</v>
      </c>
      <c r="AB1022" t="s">
        <v>555</v>
      </c>
      <c r="AC1022">
        <v>4.4000000000000004</v>
      </c>
    </row>
    <row r="1023" spans="1:29" x14ac:dyDescent="0.25">
      <c r="A1023" t="s">
        <v>43</v>
      </c>
      <c r="B1023">
        <v>2025082</v>
      </c>
      <c r="C1023" t="s">
        <v>87</v>
      </c>
      <c r="D1023">
        <v>7</v>
      </c>
      <c r="E1023" t="s">
        <v>90</v>
      </c>
      <c r="F1023">
        <v>1200</v>
      </c>
      <c r="G1023" t="s">
        <v>100</v>
      </c>
      <c r="H1023" t="s">
        <v>174</v>
      </c>
      <c r="I1023" t="s">
        <v>446</v>
      </c>
      <c r="J1023" t="s">
        <v>451</v>
      </c>
      <c r="K1023">
        <v>24.11</v>
      </c>
      <c r="L1023">
        <v>46.93</v>
      </c>
      <c r="M1023" t="s">
        <v>555</v>
      </c>
      <c r="Q1023">
        <v>2</v>
      </c>
      <c r="R1023">
        <v>11</v>
      </c>
      <c r="S1023" t="s">
        <v>1398</v>
      </c>
      <c r="T1023" t="s">
        <v>2585</v>
      </c>
      <c r="U1023" t="s">
        <v>3416</v>
      </c>
      <c r="V1023" t="s">
        <v>3460</v>
      </c>
      <c r="W1023">
        <v>117</v>
      </c>
      <c r="X1023">
        <v>1026</v>
      </c>
      <c r="Y1023">
        <v>10</v>
      </c>
      <c r="Z1023" t="s">
        <v>3479</v>
      </c>
      <c r="AA1023" t="s">
        <v>4404</v>
      </c>
      <c r="AB1023" t="s">
        <v>585</v>
      </c>
      <c r="AC1023">
        <v>16</v>
      </c>
    </row>
    <row r="1024" spans="1:29" x14ac:dyDescent="0.25">
      <c r="A1024" t="s">
        <v>43</v>
      </c>
      <c r="B1024">
        <v>2025082</v>
      </c>
      <c r="C1024" t="s">
        <v>87</v>
      </c>
      <c r="D1024">
        <v>7</v>
      </c>
      <c r="E1024" t="s">
        <v>90</v>
      </c>
      <c r="F1024">
        <v>1200</v>
      </c>
      <c r="G1024" t="s">
        <v>100</v>
      </c>
      <c r="H1024" t="s">
        <v>174</v>
      </c>
      <c r="I1024" t="s">
        <v>446</v>
      </c>
      <c r="J1024" t="s">
        <v>451</v>
      </c>
      <c r="K1024">
        <v>24.11</v>
      </c>
      <c r="L1024">
        <v>46.93</v>
      </c>
      <c r="M1024" t="s">
        <v>555</v>
      </c>
      <c r="Q1024">
        <v>3</v>
      </c>
      <c r="R1024">
        <v>1</v>
      </c>
      <c r="S1024" t="s">
        <v>1233</v>
      </c>
      <c r="T1024" t="s">
        <v>2420</v>
      </c>
      <c r="U1024" t="s">
        <v>3401</v>
      </c>
      <c r="V1024" t="s">
        <v>3450</v>
      </c>
      <c r="W1024">
        <v>135</v>
      </c>
      <c r="X1024">
        <v>1128</v>
      </c>
      <c r="Y1024">
        <v>2</v>
      </c>
      <c r="Z1024" t="s">
        <v>3506</v>
      </c>
      <c r="AA1024" t="s">
        <v>3917</v>
      </c>
      <c r="AB1024" t="s">
        <v>706</v>
      </c>
      <c r="AC1024">
        <v>7</v>
      </c>
    </row>
    <row r="1025" spans="1:29" x14ac:dyDescent="0.25">
      <c r="A1025" t="s">
        <v>43</v>
      </c>
      <c r="B1025">
        <v>2025082</v>
      </c>
      <c r="C1025" t="s">
        <v>87</v>
      </c>
      <c r="D1025">
        <v>7</v>
      </c>
      <c r="E1025" t="s">
        <v>90</v>
      </c>
      <c r="F1025">
        <v>1200</v>
      </c>
      <c r="G1025" t="s">
        <v>100</v>
      </c>
      <c r="H1025" t="s">
        <v>174</v>
      </c>
      <c r="I1025" t="s">
        <v>446</v>
      </c>
      <c r="J1025" t="s">
        <v>451</v>
      </c>
      <c r="K1025">
        <v>24.11</v>
      </c>
      <c r="L1025">
        <v>46.93</v>
      </c>
      <c r="M1025" t="s">
        <v>555</v>
      </c>
      <c r="Q1025">
        <v>4</v>
      </c>
      <c r="R1025">
        <v>9</v>
      </c>
      <c r="S1025" t="s">
        <v>1701</v>
      </c>
      <c r="T1025" t="s">
        <v>2888</v>
      </c>
      <c r="U1025" t="s">
        <v>3412</v>
      </c>
      <c r="V1025" t="s">
        <v>3458</v>
      </c>
      <c r="W1025">
        <v>123</v>
      </c>
      <c r="X1025">
        <v>1231</v>
      </c>
      <c r="Y1025">
        <v>5</v>
      </c>
      <c r="Z1025" t="s">
        <v>3481</v>
      </c>
      <c r="AA1025" t="s">
        <v>3967</v>
      </c>
      <c r="AB1025" t="s">
        <v>702</v>
      </c>
      <c r="AC1025">
        <v>15</v>
      </c>
    </row>
    <row r="1026" spans="1:29" x14ac:dyDescent="0.25">
      <c r="A1026" t="s">
        <v>43</v>
      </c>
      <c r="B1026">
        <v>2025082</v>
      </c>
      <c r="C1026" t="s">
        <v>87</v>
      </c>
      <c r="D1026">
        <v>7</v>
      </c>
      <c r="E1026" t="s">
        <v>90</v>
      </c>
      <c r="F1026">
        <v>1200</v>
      </c>
      <c r="G1026" t="s">
        <v>100</v>
      </c>
      <c r="H1026" t="s">
        <v>174</v>
      </c>
      <c r="I1026" t="s">
        <v>446</v>
      </c>
      <c r="J1026" t="s">
        <v>451</v>
      </c>
      <c r="K1026">
        <v>24.11</v>
      </c>
      <c r="L1026">
        <v>46.93</v>
      </c>
      <c r="M1026" t="s">
        <v>555</v>
      </c>
      <c r="Q1026">
        <v>5</v>
      </c>
      <c r="R1026">
        <v>7</v>
      </c>
      <c r="S1026" t="s">
        <v>1702</v>
      </c>
      <c r="T1026" t="s">
        <v>2889</v>
      </c>
      <c r="U1026" t="s">
        <v>3409</v>
      </c>
      <c r="V1026" t="s">
        <v>3455</v>
      </c>
      <c r="W1026">
        <v>125</v>
      </c>
      <c r="X1026">
        <v>1041</v>
      </c>
      <c r="Y1026">
        <v>3</v>
      </c>
      <c r="Z1026" t="s">
        <v>3482</v>
      </c>
      <c r="AA1026" t="s">
        <v>3684</v>
      </c>
      <c r="AB1026" t="s">
        <v>6985</v>
      </c>
      <c r="AC1026">
        <v>12</v>
      </c>
    </row>
    <row r="1027" spans="1:29" x14ac:dyDescent="0.25">
      <c r="A1027" t="s">
        <v>43</v>
      </c>
      <c r="B1027">
        <v>2025082</v>
      </c>
      <c r="C1027" t="s">
        <v>87</v>
      </c>
      <c r="D1027">
        <v>7</v>
      </c>
      <c r="E1027" t="s">
        <v>90</v>
      </c>
      <c r="F1027">
        <v>1200</v>
      </c>
      <c r="G1027" t="s">
        <v>100</v>
      </c>
      <c r="H1027" t="s">
        <v>174</v>
      </c>
      <c r="I1027" t="s">
        <v>446</v>
      </c>
      <c r="J1027" t="s">
        <v>451</v>
      </c>
      <c r="K1027">
        <v>24.11</v>
      </c>
      <c r="L1027">
        <v>46.93</v>
      </c>
      <c r="M1027" t="s">
        <v>555</v>
      </c>
      <c r="Q1027">
        <v>6</v>
      </c>
      <c r="R1027">
        <v>2</v>
      </c>
      <c r="S1027" t="s">
        <v>1225</v>
      </c>
      <c r="T1027" t="s">
        <v>2412</v>
      </c>
      <c r="U1027" t="s">
        <v>3404</v>
      </c>
      <c r="V1027" t="s">
        <v>3457</v>
      </c>
      <c r="W1027">
        <v>132</v>
      </c>
      <c r="X1027">
        <v>1140</v>
      </c>
      <c r="Y1027">
        <v>8</v>
      </c>
      <c r="Z1027" t="s">
        <v>3524</v>
      </c>
      <c r="AA1027" t="s">
        <v>4405</v>
      </c>
      <c r="AB1027" t="s">
        <v>666</v>
      </c>
      <c r="AC1027">
        <v>14</v>
      </c>
    </row>
    <row r="1028" spans="1:29" x14ac:dyDescent="0.25">
      <c r="A1028" t="s">
        <v>43</v>
      </c>
      <c r="B1028">
        <v>2025082</v>
      </c>
      <c r="C1028" t="s">
        <v>87</v>
      </c>
      <c r="D1028">
        <v>7</v>
      </c>
      <c r="E1028" t="s">
        <v>90</v>
      </c>
      <c r="F1028">
        <v>1200</v>
      </c>
      <c r="G1028" t="s">
        <v>100</v>
      </c>
      <c r="H1028" t="s">
        <v>174</v>
      </c>
      <c r="I1028" t="s">
        <v>446</v>
      </c>
      <c r="J1028" t="s">
        <v>451</v>
      </c>
      <c r="K1028">
        <v>24.11</v>
      </c>
      <c r="L1028">
        <v>46.93</v>
      </c>
      <c r="M1028" t="s">
        <v>555</v>
      </c>
      <c r="Q1028">
        <v>7</v>
      </c>
      <c r="R1028">
        <v>6</v>
      </c>
      <c r="S1028" t="s">
        <v>1703</v>
      </c>
      <c r="T1028" t="s">
        <v>2890</v>
      </c>
      <c r="U1028" t="s">
        <v>3415</v>
      </c>
      <c r="V1028" t="s">
        <v>3443</v>
      </c>
      <c r="W1028">
        <v>126</v>
      </c>
      <c r="X1028">
        <v>1121</v>
      </c>
      <c r="Y1028">
        <v>9</v>
      </c>
      <c r="Z1028" t="s">
        <v>3514</v>
      </c>
      <c r="AA1028" t="s">
        <v>4406</v>
      </c>
      <c r="AB1028" t="s">
        <v>7356</v>
      </c>
      <c r="AC1028">
        <v>6.8</v>
      </c>
    </row>
    <row r="1029" spans="1:29" x14ac:dyDescent="0.25">
      <c r="A1029" t="s">
        <v>43</v>
      </c>
      <c r="B1029">
        <v>2025082</v>
      </c>
      <c r="C1029" t="s">
        <v>87</v>
      </c>
      <c r="D1029">
        <v>7</v>
      </c>
      <c r="E1029" t="s">
        <v>90</v>
      </c>
      <c r="F1029">
        <v>1200</v>
      </c>
      <c r="G1029" t="s">
        <v>100</v>
      </c>
      <c r="H1029" t="s">
        <v>174</v>
      </c>
      <c r="I1029" t="s">
        <v>446</v>
      </c>
      <c r="J1029" t="s">
        <v>451</v>
      </c>
      <c r="K1029">
        <v>24.11</v>
      </c>
      <c r="L1029">
        <v>46.93</v>
      </c>
      <c r="M1029" t="s">
        <v>555</v>
      </c>
      <c r="Q1029">
        <v>8</v>
      </c>
      <c r="R1029">
        <v>12</v>
      </c>
      <c r="S1029" t="s">
        <v>1704</v>
      </c>
      <c r="T1029" t="s">
        <v>2891</v>
      </c>
      <c r="U1029" t="s">
        <v>3399</v>
      </c>
      <c r="V1029" t="s">
        <v>3451</v>
      </c>
      <c r="W1029">
        <v>117</v>
      </c>
      <c r="X1029">
        <v>1095</v>
      </c>
      <c r="Y1029">
        <v>1</v>
      </c>
      <c r="Z1029" t="s">
        <v>3514</v>
      </c>
      <c r="AA1029" t="s">
        <v>4188</v>
      </c>
      <c r="AB1029" t="s">
        <v>6906</v>
      </c>
      <c r="AC1029">
        <v>15</v>
      </c>
    </row>
    <row r="1030" spans="1:29" x14ac:dyDescent="0.25">
      <c r="A1030" t="s">
        <v>43</v>
      </c>
      <c r="B1030">
        <v>2025082</v>
      </c>
      <c r="C1030" t="s">
        <v>87</v>
      </c>
      <c r="D1030">
        <v>7</v>
      </c>
      <c r="E1030" t="s">
        <v>90</v>
      </c>
      <c r="F1030">
        <v>1200</v>
      </c>
      <c r="G1030" t="s">
        <v>100</v>
      </c>
      <c r="H1030" t="s">
        <v>174</v>
      </c>
      <c r="I1030" t="s">
        <v>446</v>
      </c>
      <c r="J1030" t="s">
        <v>451</v>
      </c>
      <c r="K1030">
        <v>24.11</v>
      </c>
      <c r="L1030">
        <v>46.93</v>
      </c>
      <c r="M1030" t="s">
        <v>555</v>
      </c>
      <c r="Q1030">
        <v>9</v>
      </c>
      <c r="R1030">
        <v>3</v>
      </c>
      <c r="S1030" t="s">
        <v>1179</v>
      </c>
      <c r="T1030" t="s">
        <v>2366</v>
      </c>
      <c r="U1030" t="s">
        <v>3403</v>
      </c>
      <c r="V1030" t="s">
        <v>3444</v>
      </c>
      <c r="W1030">
        <v>131</v>
      </c>
      <c r="X1030">
        <v>1069</v>
      </c>
      <c r="Y1030">
        <v>7</v>
      </c>
      <c r="Z1030" t="s">
        <v>3496</v>
      </c>
      <c r="AA1030" t="s">
        <v>3675</v>
      </c>
      <c r="AB1030" t="s">
        <v>6961</v>
      </c>
      <c r="AC1030">
        <v>6.1</v>
      </c>
    </row>
    <row r="1031" spans="1:29" x14ac:dyDescent="0.25">
      <c r="A1031" t="s">
        <v>43</v>
      </c>
      <c r="B1031">
        <v>2025082</v>
      </c>
      <c r="C1031" t="s">
        <v>87</v>
      </c>
      <c r="D1031">
        <v>7</v>
      </c>
      <c r="E1031" t="s">
        <v>90</v>
      </c>
      <c r="F1031">
        <v>1200</v>
      </c>
      <c r="G1031" t="s">
        <v>100</v>
      </c>
      <c r="H1031" t="s">
        <v>174</v>
      </c>
      <c r="I1031" t="s">
        <v>446</v>
      </c>
      <c r="J1031" t="s">
        <v>451</v>
      </c>
      <c r="K1031">
        <v>24.11</v>
      </c>
      <c r="L1031">
        <v>46.93</v>
      </c>
      <c r="M1031" t="s">
        <v>555</v>
      </c>
      <c r="Q1031">
        <v>10</v>
      </c>
      <c r="R1031">
        <v>5</v>
      </c>
      <c r="S1031" t="s">
        <v>1409</v>
      </c>
      <c r="T1031" t="s">
        <v>2596</v>
      </c>
      <c r="U1031" t="s">
        <v>3400</v>
      </c>
      <c r="V1031" t="s">
        <v>3446</v>
      </c>
      <c r="W1031">
        <v>128</v>
      </c>
      <c r="X1031">
        <v>1111</v>
      </c>
      <c r="Y1031">
        <v>4</v>
      </c>
      <c r="Z1031" t="s">
        <v>3490</v>
      </c>
      <c r="AA1031" t="s">
        <v>4098</v>
      </c>
      <c r="AB1031" t="s">
        <v>7056</v>
      </c>
      <c r="AC1031">
        <v>7.5</v>
      </c>
    </row>
    <row r="1032" spans="1:29" x14ac:dyDescent="0.25">
      <c r="A1032" t="s">
        <v>43</v>
      </c>
      <c r="B1032">
        <v>2025082</v>
      </c>
      <c r="C1032" t="s">
        <v>87</v>
      </c>
      <c r="D1032">
        <v>7</v>
      </c>
      <c r="E1032" t="s">
        <v>90</v>
      </c>
      <c r="F1032">
        <v>1200</v>
      </c>
      <c r="G1032" t="s">
        <v>100</v>
      </c>
      <c r="H1032" t="s">
        <v>174</v>
      </c>
      <c r="I1032" t="s">
        <v>446</v>
      </c>
      <c r="J1032" t="s">
        <v>451</v>
      </c>
      <c r="K1032">
        <v>24.11</v>
      </c>
      <c r="L1032">
        <v>46.93</v>
      </c>
      <c r="M1032" t="s">
        <v>555</v>
      </c>
      <c r="Q1032">
        <v>11</v>
      </c>
      <c r="R1032">
        <v>10</v>
      </c>
      <c r="S1032" t="s">
        <v>1400</v>
      </c>
      <c r="T1032" t="s">
        <v>2587</v>
      </c>
      <c r="U1032" t="s">
        <v>3410</v>
      </c>
      <c r="V1032" t="s">
        <v>3453</v>
      </c>
      <c r="W1032">
        <v>122</v>
      </c>
      <c r="X1032">
        <v>1111</v>
      </c>
      <c r="Y1032">
        <v>6</v>
      </c>
      <c r="Z1032" t="s">
        <v>3484</v>
      </c>
      <c r="AA1032" t="s">
        <v>4407</v>
      </c>
      <c r="AB1032" t="s">
        <v>605</v>
      </c>
      <c r="AC1032">
        <v>28</v>
      </c>
    </row>
    <row r="1033" spans="1:29" x14ac:dyDescent="0.25">
      <c r="A1033" t="s">
        <v>43</v>
      </c>
      <c r="B1033">
        <v>2025082</v>
      </c>
      <c r="C1033" t="s">
        <v>87</v>
      </c>
      <c r="D1033">
        <v>7</v>
      </c>
      <c r="E1033" t="s">
        <v>90</v>
      </c>
      <c r="F1033">
        <v>1200</v>
      </c>
      <c r="G1033" t="s">
        <v>100</v>
      </c>
      <c r="H1033" t="s">
        <v>174</v>
      </c>
      <c r="I1033" t="s">
        <v>446</v>
      </c>
      <c r="J1033" t="s">
        <v>451</v>
      </c>
      <c r="K1033">
        <v>24.11</v>
      </c>
      <c r="L1033">
        <v>46.93</v>
      </c>
      <c r="M1033" t="s">
        <v>555</v>
      </c>
      <c r="Q1033">
        <v>12</v>
      </c>
      <c r="R1033">
        <v>4</v>
      </c>
      <c r="S1033" t="s">
        <v>1705</v>
      </c>
      <c r="T1033" t="s">
        <v>2892</v>
      </c>
      <c r="U1033" t="s">
        <v>3398</v>
      </c>
      <c r="V1033" t="s">
        <v>3452</v>
      </c>
      <c r="W1033">
        <v>130</v>
      </c>
      <c r="X1033">
        <v>1157</v>
      </c>
      <c r="Y1033">
        <v>12</v>
      </c>
      <c r="Z1033" t="s">
        <v>3515</v>
      </c>
      <c r="AA1033" t="s">
        <v>4408</v>
      </c>
      <c r="AB1033" t="s">
        <v>7216</v>
      </c>
      <c r="AC1033">
        <v>39</v>
      </c>
    </row>
    <row r="1034" spans="1:29" x14ac:dyDescent="0.25">
      <c r="A1034" t="s">
        <v>43</v>
      </c>
      <c r="B1034">
        <v>2025083</v>
      </c>
      <c r="C1034" t="s">
        <v>87</v>
      </c>
      <c r="D1034">
        <v>8</v>
      </c>
      <c r="E1034" t="s">
        <v>92</v>
      </c>
      <c r="F1034">
        <v>1200</v>
      </c>
      <c r="G1034" t="s">
        <v>100</v>
      </c>
      <c r="H1034" t="s">
        <v>177</v>
      </c>
      <c r="I1034" t="s">
        <v>446</v>
      </c>
      <c r="J1034" t="s">
        <v>451</v>
      </c>
      <c r="K1034">
        <v>23.79</v>
      </c>
      <c r="L1034">
        <v>46.39</v>
      </c>
      <c r="M1034" t="s">
        <v>556</v>
      </c>
      <c r="Q1034">
        <v>1</v>
      </c>
      <c r="R1034">
        <v>7</v>
      </c>
      <c r="S1034" t="s">
        <v>1235</v>
      </c>
      <c r="T1034" t="s">
        <v>2422</v>
      </c>
      <c r="U1034" t="s">
        <v>3397</v>
      </c>
      <c r="V1034" t="s">
        <v>3459</v>
      </c>
      <c r="W1034">
        <v>128</v>
      </c>
      <c r="X1034">
        <v>1093</v>
      </c>
      <c r="Y1034">
        <v>3</v>
      </c>
      <c r="Z1034" t="s">
        <v>3478</v>
      </c>
      <c r="AA1034" t="s">
        <v>4409</v>
      </c>
      <c r="AB1034" t="s">
        <v>556</v>
      </c>
      <c r="AC1034">
        <v>3.7</v>
      </c>
    </row>
    <row r="1035" spans="1:29" x14ac:dyDescent="0.25">
      <c r="A1035" t="s">
        <v>43</v>
      </c>
      <c r="B1035">
        <v>2025083</v>
      </c>
      <c r="C1035" t="s">
        <v>87</v>
      </c>
      <c r="D1035">
        <v>8</v>
      </c>
      <c r="E1035" t="s">
        <v>92</v>
      </c>
      <c r="F1035">
        <v>1200</v>
      </c>
      <c r="G1035" t="s">
        <v>100</v>
      </c>
      <c r="H1035" t="s">
        <v>177</v>
      </c>
      <c r="I1035" t="s">
        <v>446</v>
      </c>
      <c r="J1035" t="s">
        <v>451</v>
      </c>
      <c r="K1035">
        <v>23.79</v>
      </c>
      <c r="L1035">
        <v>46.39</v>
      </c>
      <c r="M1035" t="s">
        <v>556</v>
      </c>
      <c r="Q1035">
        <v>2</v>
      </c>
      <c r="R1035">
        <v>10</v>
      </c>
      <c r="S1035" t="s">
        <v>1706</v>
      </c>
      <c r="T1035" t="s">
        <v>2893</v>
      </c>
      <c r="U1035" t="s">
        <v>3411</v>
      </c>
      <c r="V1035" t="s">
        <v>3448</v>
      </c>
      <c r="W1035">
        <v>121</v>
      </c>
      <c r="X1035">
        <v>1126</v>
      </c>
      <c r="Y1035">
        <v>2</v>
      </c>
      <c r="Z1035" t="s">
        <v>3505</v>
      </c>
      <c r="AA1035" t="s">
        <v>3632</v>
      </c>
      <c r="AB1035" t="s">
        <v>556</v>
      </c>
      <c r="AC1035">
        <v>11</v>
      </c>
    </row>
    <row r="1036" spans="1:29" x14ac:dyDescent="0.25">
      <c r="A1036" t="s">
        <v>43</v>
      </c>
      <c r="B1036">
        <v>2025083</v>
      </c>
      <c r="C1036" t="s">
        <v>87</v>
      </c>
      <c r="D1036">
        <v>8</v>
      </c>
      <c r="E1036" t="s">
        <v>92</v>
      </c>
      <c r="F1036">
        <v>1200</v>
      </c>
      <c r="G1036" t="s">
        <v>100</v>
      </c>
      <c r="H1036" t="s">
        <v>177</v>
      </c>
      <c r="I1036" t="s">
        <v>446</v>
      </c>
      <c r="J1036" t="s">
        <v>451</v>
      </c>
      <c r="K1036">
        <v>23.79</v>
      </c>
      <c r="L1036">
        <v>46.39</v>
      </c>
      <c r="M1036" t="s">
        <v>556</v>
      </c>
      <c r="Q1036">
        <v>3</v>
      </c>
      <c r="R1036">
        <v>6</v>
      </c>
      <c r="S1036" t="s">
        <v>1339</v>
      </c>
      <c r="T1036" t="s">
        <v>2526</v>
      </c>
      <c r="U1036" t="s">
        <v>3404</v>
      </c>
      <c r="V1036" t="s">
        <v>3444</v>
      </c>
      <c r="W1036">
        <v>129</v>
      </c>
      <c r="X1036">
        <v>1188</v>
      </c>
      <c r="Y1036">
        <v>4</v>
      </c>
      <c r="Z1036" t="s">
        <v>3506</v>
      </c>
      <c r="AA1036" t="s">
        <v>3642</v>
      </c>
      <c r="AB1036" t="s">
        <v>6836</v>
      </c>
      <c r="AC1036">
        <v>17</v>
      </c>
    </row>
    <row r="1037" spans="1:29" x14ac:dyDescent="0.25">
      <c r="A1037" t="s">
        <v>43</v>
      </c>
      <c r="B1037">
        <v>2025083</v>
      </c>
      <c r="C1037" t="s">
        <v>87</v>
      </c>
      <c r="D1037">
        <v>8</v>
      </c>
      <c r="E1037" t="s">
        <v>92</v>
      </c>
      <c r="F1037">
        <v>1200</v>
      </c>
      <c r="G1037" t="s">
        <v>100</v>
      </c>
      <c r="H1037" t="s">
        <v>177</v>
      </c>
      <c r="I1037" t="s">
        <v>446</v>
      </c>
      <c r="J1037" t="s">
        <v>451</v>
      </c>
      <c r="K1037">
        <v>23.79</v>
      </c>
      <c r="L1037">
        <v>46.39</v>
      </c>
      <c r="M1037" t="s">
        <v>556</v>
      </c>
      <c r="Q1037">
        <v>4</v>
      </c>
      <c r="R1037">
        <v>5</v>
      </c>
      <c r="S1037" t="s">
        <v>1244</v>
      </c>
      <c r="T1037" t="s">
        <v>2431</v>
      </c>
      <c r="U1037" t="s">
        <v>3398</v>
      </c>
      <c r="V1037" t="s">
        <v>3440</v>
      </c>
      <c r="W1037">
        <v>130</v>
      </c>
      <c r="X1037">
        <v>1173</v>
      </c>
      <c r="Y1037">
        <v>5</v>
      </c>
      <c r="Z1037" t="s">
        <v>3506</v>
      </c>
      <c r="AA1037" t="s">
        <v>4037</v>
      </c>
      <c r="AB1037" t="s">
        <v>6836</v>
      </c>
      <c r="AC1037">
        <v>4.7</v>
      </c>
    </row>
    <row r="1038" spans="1:29" x14ac:dyDescent="0.25">
      <c r="A1038" t="s">
        <v>43</v>
      </c>
      <c r="B1038">
        <v>2025083</v>
      </c>
      <c r="C1038" t="s">
        <v>87</v>
      </c>
      <c r="D1038">
        <v>8</v>
      </c>
      <c r="E1038" t="s">
        <v>92</v>
      </c>
      <c r="F1038">
        <v>1200</v>
      </c>
      <c r="G1038" t="s">
        <v>100</v>
      </c>
      <c r="H1038" t="s">
        <v>177</v>
      </c>
      <c r="I1038" t="s">
        <v>446</v>
      </c>
      <c r="J1038" t="s">
        <v>451</v>
      </c>
      <c r="K1038">
        <v>23.79</v>
      </c>
      <c r="L1038">
        <v>46.39</v>
      </c>
      <c r="M1038" t="s">
        <v>556</v>
      </c>
      <c r="Q1038">
        <v>5</v>
      </c>
      <c r="R1038">
        <v>4</v>
      </c>
      <c r="S1038" t="s">
        <v>1707</v>
      </c>
      <c r="T1038" t="s">
        <v>2894</v>
      </c>
      <c r="U1038" t="s">
        <v>3401</v>
      </c>
      <c r="V1038" t="s">
        <v>3450</v>
      </c>
      <c r="W1038">
        <v>130</v>
      </c>
      <c r="X1038">
        <v>1147</v>
      </c>
      <c r="Y1038">
        <v>10</v>
      </c>
      <c r="Z1038" t="s">
        <v>3482</v>
      </c>
      <c r="AA1038" t="s">
        <v>4310</v>
      </c>
      <c r="AB1038" t="s">
        <v>761</v>
      </c>
      <c r="AC1038">
        <v>32</v>
      </c>
    </row>
    <row r="1039" spans="1:29" x14ac:dyDescent="0.25">
      <c r="A1039" t="s">
        <v>43</v>
      </c>
      <c r="B1039">
        <v>2025083</v>
      </c>
      <c r="C1039" t="s">
        <v>87</v>
      </c>
      <c r="D1039">
        <v>8</v>
      </c>
      <c r="E1039" t="s">
        <v>92</v>
      </c>
      <c r="F1039">
        <v>1200</v>
      </c>
      <c r="G1039" t="s">
        <v>100</v>
      </c>
      <c r="H1039" t="s">
        <v>177</v>
      </c>
      <c r="I1039" t="s">
        <v>446</v>
      </c>
      <c r="J1039" t="s">
        <v>451</v>
      </c>
      <c r="K1039">
        <v>23.79</v>
      </c>
      <c r="L1039">
        <v>46.39</v>
      </c>
      <c r="M1039" t="s">
        <v>556</v>
      </c>
      <c r="Q1039">
        <v>6</v>
      </c>
      <c r="R1039">
        <v>2</v>
      </c>
      <c r="S1039" t="s">
        <v>1426</v>
      </c>
      <c r="T1039" t="s">
        <v>2613</v>
      </c>
      <c r="U1039" t="s">
        <v>3415</v>
      </c>
      <c r="V1039" t="s">
        <v>3460</v>
      </c>
      <c r="W1039">
        <v>132</v>
      </c>
      <c r="X1039">
        <v>1188</v>
      </c>
      <c r="Y1039">
        <v>8</v>
      </c>
      <c r="Z1039" t="s">
        <v>3483</v>
      </c>
      <c r="AA1039" t="s">
        <v>4077</v>
      </c>
      <c r="AB1039" t="s">
        <v>741</v>
      </c>
      <c r="AC1039">
        <v>31</v>
      </c>
    </row>
    <row r="1040" spans="1:29" x14ac:dyDescent="0.25">
      <c r="A1040" t="s">
        <v>43</v>
      </c>
      <c r="B1040">
        <v>2025083</v>
      </c>
      <c r="C1040" t="s">
        <v>87</v>
      </c>
      <c r="D1040">
        <v>8</v>
      </c>
      <c r="E1040" t="s">
        <v>92</v>
      </c>
      <c r="F1040">
        <v>1200</v>
      </c>
      <c r="G1040" t="s">
        <v>100</v>
      </c>
      <c r="H1040" t="s">
        <v>177</v>
      </c>
      <c r="I1040" t="s">
        <v>446</v>
      </c>
      <c r="J1040" t="s">
        <v>451</v>
      </c>
      <c r="K1040">
        <v>23.79</v>
      </c>
      <c r="L1040">
        <v>46.39</v>
      </c>
      <c r="M1040" t="s">
        <v>556</v>
      </c>
      <c r="Q1040">
        <v>7</v>
      </c>
      <c r="R1040">
        <v>12</v>
      </c>
      <c r="S1040" t="s">
        <v>1242</v>
      </c>
      <c r="T1040" t="s">
        <v>2429</v>
      </c>
      <c r="U1040" t="s">
        <v>3416</v>
      </c>
      <c r="V1040" t="s">
        <v>3445</v>
      </c>
      <c r="W1040">
        <v>120</v>
      </c>
      <c r="X1040">
        <v>1095</v>
      </c>
      <c r="Y1040">
        <v>1</v>
      </c>
      <c r="Z1040" t="s">
        <v>3483</v>
      </c>
      <c r="AA1040" t="s">
        <v>4410</v>
      </c>
      <c r="AB1040" t="s">
        <v>741</v>
      </c>
      <c r="AC1040">
        <v>3.3</v>
      </c>
    </row>
    <row r="1041" spans="1:29" x14ac:dyDescent="0.25">
      <c r="A1041" t="s">
        <v>43</v>
      </c>
      <c r="B1041">
        <v>2025083</v>
      </c>
      <c r="C1041" t="s">
        <v>87</v>
      </c>
      <c r="D1041">
        <v>8</v>
      </c>
      <c r="E1041" t="s">
        <v>92</v>
      </c>
      <c r="F1041">
        <v>1200</v>
      </c>
      <c r="G1041" t="s">
        <v>100</v>
      </c>
      <c r="H1041" t="s">
        <v>177</v>
      </c>
      <c r="I1041" t="s">
        <v>446</v>
      </c>
      <c r="J1041" t="s">
        <v>451</v>
      </c>
      <c r="K1041">
        <v>23.79</v>
      </c>
      <c r="L1041">
        <v>46.39</v>
      </c>
      <c r="M1041" t="s">
        <v>556</v>
      </c>
      <c r="Q1041">
        <v>8</v>
      </c>
      <c r="R1041">
        <v>1</v>
      </c>
      <c r="S1041" t="s">
        <v>1422</v>
      </c>
      <c r="T1041" t="s">
        <v>2609</v>
      </c>
      <c r="U1041" t="s">
        <v>3414</v>
      </c>
      <c r="V1041" t="s">
        <v>3446</v>
      </c>
      <c r="W1041">
        <v>134</v>
      </c>
      <c r="X1041">
        <v>1194</v>
      </c>
      <c r="Y1041">
        <v>12</v>
      </c>
      <c r="Z1041" t="s">
        <v>3514</v>
      </c>
      <c r="AA1041" t="s">
        <v>3646</v>
      </c>
      <c r="AB1041" t="s">
        <v>682</v>
      </c>
      <c r="AC1041">
        <v>41</v>
      </c>
    </row>
    <row r="1042" spans="1:29" x14ac:dyDescent="0.25">
      <c r="A1042" t="s">
        <v>43</v>
      </c>
      <c r="B1042">
        <v>2025083</v>
      </c>
      <c r="C1042" t="s">
        <v>87</v>
      </c>
      <c r="D1042">
        <v>8</v>
      </c>
      <c r="E1042" t="s">
        <v>92</v>
      </c>
      <c r="F1042">
        <v>1200</v>
      </c>
      <c r="G1042" t="s">
        <v>100</v>
      </c>
      <c r="H1042" t="s">
        <v>177</v>
      </c>
      <c r="I1042" t="s">
        <v>446</v>
      </c>
      <c r="J1042" t="s">
        <v>451</v>
      </c>
      <c r="K1042">
        <v>23.79</v>
      </c>
      <c r="L1042">
        <v>46.39</v>
      </c>
      <c r="M1042" t="s">
        <v>556</v>
      </c>
      <c r="Q1042">
        <v>9</v>
      </c>
      <c r="R1042">
        <v>11</v>
      </c>
      <c r="S1042" t="s">
        <v>1237</v>
      </c>
      <c r="T1042" t="s">
        <v>2424</v>
      </c>
      <c r="U1042" t="s">
        <v>3399</v>
      </c>
      <c r="V1042" t="s">
        <v>3455</v>
      </c>
      <c r="W1042">
        <v>121</v>
      </c>
      <c r="X1042">
        <v>1097</v>
      </c>
      <c r="Y1042">
        <v>9</v>
      </c>
      <c r="Z1042" t="s">
        <v>3496</v>
      </c>
      <c r="AA1042" t="s">
        <v>4139</v>
      </c>
      <c r="AB1042" t="s">
        <v>701</v>
      </c>
      <c r="AC1042">
        <v>19</v>
      </c>
    </row>
    <row r="1043" spans="1:29" x14ac:dyDescent="0.25">
      <c r="A1043" t="s">
        <v>43</v>
      </c>
      <c r="B1043">
        <v>2025083</v>
      </c>
      <c r="C1043" t="s">
        <v>87</v>
      </c>
      <c r="D1043">
        <v>8</v>
      </c>
      <c r="E1043" t="s">
        <v>92</v>
      </c>
      <c r="F1043">
        <v>1200</v>
      </c>
      <c r="G1043" t="s">
        <v>100</v>
      </c>
      <c r="H1043" t="s">
        <v>177</v>
      </c>
      <c r="I1043" t="s">
        <v>446</v>
      </c>
      <c r="J1043" t="s">
        <v>451</v>
      </c>
      <c r="K1043">
        <v>23.79</v>
      </c>
      <c r="L1043">
        <v>46.39</v>
      </c>
      <c r="M1043" t="s">
        <v>556</v>
      </c>
      <c r="Q1043">
        <v>10</v>
      </c>
      <c r="R1043">
        <v>9</v>
      </c>
      <c r="S1043" t="s">
        <v>1424</v>
      </c>
      <c r="T1043" t="s">
        <v>2611</v>
      </c>
      <c r="U1043" t="s">
        <v>3406</v>
      </c>
      <c r="V1043" t="s">
        <v>3443</v>
      </c>
      <c r="W1043">
        <v>124</v>
      </c>
      <c r="X1043">
        <v>1193</v>
      </c>
      <c r="Y1043">
        <v>11</v>
      </c>
      <c r="Z1043" t="s">
        <v>3484</v>
      </c>
      <c r="AA1043" t="s">
        <v>4411</v>
      </c>
      <c r="AB1043" t="s">
        <v>687</v>
      </c>
      <c r="AC1043">
        <v>75</v>
      </c>
    </row>
    <row r="1044" spans="1:29" x14ac:dyDescent="0.25">
      <c r="A1044" t="s">
        <v>43</v>
      </c>
      <c r="B1044">
        <v>2025083</v>
      </c>
      <c r="C1044" t="s">
        <v>87</v>
      </c>
      <c r="D1044">
        <v>8</v>
      </c>
      <c r="E1044" t="s">
        <v>92</v>
      </c>
      <c r="F1044">
        <v>1200</v>
      </c>
      <c r="G1044" t="s">
        <v>100</v>
      </c>
      <c r="H1044" t="s">
        <v>177</v>
      </c>
      <c r="I1044" t="s">
        <v>446</v>
      </c>
      <c r="J1044" t="s">
        <v>451</v>
      </c>
      <c r="K1044">
        <v>23.79</v>
      </c>
      <c r="L1044">
        <v>46.39</v>
      </c>
      <c r="M1044" t="s">
        <v>556</v>
      </c>
      <c r="Q1044">
        <v>11</v>
      </c>
      <c r="R1044">
        <v>3</v>
      </c>
      <c r="S1044" t="s">
        <v>1708</v>
      </c>
      <c r="T1044" t="s">
        <v>2895</v>
      </c>
      <c r="U1044" t="s">
        <v>3400</v>
      </c>
      <c r="V1044" t="s">
        <v>3454</v>
      </c>
      <c r="W1044">
        <v>132</v>
      </c>
      <c r="X1044">
        <v>1080</v>
      </c>
      <c r="Y1044">
        <v>7</v>
      </c>
      <c r="Z1044" t="s">
        <v>3485</v>
      </c>
      <c r="AA1044" t="s">
        <v>3737</v>
      </c>
      <c r="AB1044" t="s">
        <v>7357</v>
      </c>
      <c r="AC1044">
        <v>27</v>
      </c>
    </row>
    <row r="1045" spans="1:29" x14ac:dyDescent="0.25">
      <c r="A1045" t="s">
        <v>43</v>
      </c>
      <c r="B1045">
        <v>2025083</v>
      </c>
      <c r="C1045" t="s">
        <v>87</v>
      </c>
      <c r="D1045">
        <v>8</v>
      </c>
      <c r="E1045" t="s">
        <v>92</v>
      </c>
      <c r="F1045">
        <v>1200</v>
      </c>
      <c r="G1045" t="s">
        <v>100</v>
      </c>
      <c r="H1045" t="s">
        <v>177</v>
      </c>
      <c r="I1045" t="s">
        <v>446</v>
      </c>
      <c r="J1045" t="s">
        <v>451</v>
      </c>
      <c r="K1045">
        <v>23.79</v>
      </c>
      <c r="L1045">
        <v>46.39</v>
      </c>
      <c r="M1045" t="s">
        <v>556</v>
      </c>
      <c r="Q1045">
        <v>12</v>
      </c>
      <c r="R1045">
        <v>8</v>
      </c>
      <c r="S1045" t="s">
        <v>1177</v>
      </c>
      <c r="T1045" t="s">
        <v>2364</v>
      </c>
      <c r="U1045" t="s">
        <v>3407</v>
      </c>
      <c r="V1045" t="s">
        <v>3457</v>
      </c>
      <c r="W1045">
        <v>125</v>
      </c>
      <c r="X1045">
        <v>1208</v>
      </c>
      <c r="Y1045">
        <v>6</v>
      </c>
      <c r="Z1045" t="s">
        <v>3515</v>
      </c>
      <c r="AA1045" t="s">
        <v>3953</v>
      </c>
      <c r="AB1045" t="s">
        <v>698</v>
      </c>
      <c r="AC1045">
        <v>10</v>
      </c>
    </row>
    <row r="1046" spans="1:29" x14ac:dyDescent="0.25">
      <c r="A1046" t="s">
        <v>43</v>
      </c>
      <c r="B1046">
        <v>2025084</v>
      </c>
      <c r="C1046" t="s">
        <v>87</v>
      </c>
      <c r="D1046">
        <v>9</v>
      </c>
      <c r="E1046" t="s">
        <v>92</v>
      </c>
      <c r="F1046">
        <v>1200</v>
      </c>
      <c r="G1046" t="s">
        <v>100</v>
      </c>
      <c r="H1046" t="s">
        <v>177</v>
      </c>
      <c r="I1046" t="s">
        <v>446</v>
      </c>
      <c r="J1046" t="s">
        <v>451</v>
      </c>
      <c r="K1046">
        <v>23.66</v>
      </c>
      <c r="L1046">
        <v>46.03</v>
      </c>
      <c r="M1046" t="s">
        <v>557</v>
      </c>
      <c r="Q1046">
        <v>1</v>
      </c>
      <c r="R1046">
        <v>4</v>
      </c>
      <c r="S1046" t="s">
        <v>1709</v>
      </c>
      <c r="T1046" t="s">
        <v>2896</v>
      </c>
      <c r="U1046" t="s">
        <v>3398</v>
      </c>
      <c r="V1046" t="s">
        <v>3448</v>
      </c>
      <c r="W1046">
        <v>124</v>
      </c>
      <c r="X1046">
        <v>1029</v>
      </c>
      <c r="Y1046">
        <v>1</v>
      </c>
      <c r="Z1046" t="s">
        <v>3478</v>
      </c>
      <c r="AA1046" t="s">
        <v>4412</v>
      </c>
      <c r="AB1046" t="s">
        <v>557</v>
      </c>
      <c r="AC1046">
        <v>5.5</v>
      </c>
    </row>
    <row r="1047" spans="1:29" x14ac:dyDescent="0.25">
      <c r="A1047" t="s">
        <v>43</v>
      </c>
      <c r="B1047">
        <v>2025084</v>
      </c>
      <c r="C1047" t="s">
        <v>87</v>
      </c>
      <c r="D1047">
        <v>9</v>
      </c>
      <c r="E1047" t="s">
        <v>92</v>
      </c>
      <c r="F1047">
        <v>1200</v>
      </c>
      <c r="G1047" t="s">
        <v>100</v>
      </c>
      <c r="H1047" t="s">
        <v>177</v>
      </c>
      <c r="I1047" t="s">
        <v>446</v>
      </c>
      <c r="J1047" t="s">
        <v>451</v>
      </c>
      <c r="K1047">
        <v>23.66</v>
      </c>
      <c r="L1047">
        <v>46.03</v>
      </c>
      <c r="M1047" t="s">
        <v>557</v>
      </c>
      <c r="Q1047">
        <v>2</v>
      </c>
      <c r="R1047">
        <v>5</v>
      </c>
      <c r="S1047" t="s">
        <v>1222</v>
      </c>
      <c r="T1047" t="s">
        <v>2409</v>
      </c>
      <c r="U1047" t="s">
        <v>3411</v>
      </c>
      <c r="V1047" t="s">
        <v>3443</v>
      </c>
      <c r="W1047">
        <v>121</v>
      </c>
      <c r="X1047">
        <v>1139</v>
      </c>
      <c r="Y1047">
        <v>6</v>
      </c>
      <c r="Z1047" t="s">
        <v>3489</v>
      </c>
      <c r="AA1047" t="s">
        <v>3909</v>
      </c>
      <c r="AB1047" t="s">
        <v>720</v>
      </c>
      <c r="AC1047">
        <v>3.1</v>
      </c>
    </row>
    <row r="1048" spans="1:29" x14ac:dyDescent="0.25">
      <c r="A1048" t="s">
        <v>43</v>
      </c>
      <c r="B1048">
        <v>2025084</v>
      </c>
      <c r="C1048" t="s">
        <v>87</v>
      </c>
      <c r="D1048">
        <v>9</v>
      </c>
      <c r="E1048" t="s">
        <v>92</v>
      </c>
      <c r="F1048">
        <v>1200</v>
      </c>
      <c r="G1048" t="s">
        <v>100</v>
      </c>
      <c r="H1048" t="s">
        <v>177</v>
      </c>
      <c r="I1048" t="s">
        <v>446</v>
      </c>
      <c r="J1048" t="s">
        <v>451</v>
      </c>
      <c r="K1048">
        <v>23.66</v>
      </c>
      <c r="L1048">
        <v>46.03</v>
      </c>
      <c r="M1048" t="s">
        <v>557</v>
      </c>
      <c r="Q1048">
        <v>3</v>
      </c>
      <c r="R1048">
        <v>12</v>
      </c>
      <c r="S1048" t="s">
        <v>1488</v>
      </c>
      <c r="T1048" t="s">
        <v>2675</v>
      </c>
      <c r="U1048" t="s">
        <v>3407</v>
      </c>
      <c r="V1048" t="s">
        <v>3450</v>
      </c>
      <c r="W1048">
        <v>118</v>
      </c>
      <c r="X1048">
        <v>1153</v>
      </c>
      <c r="Y1048">
        <v>7</v>
      </c>
      <c r="Z1048" t="s">
        <v>3521</v>
      </c>
      <c r="AA1048" t="s">
        <v>4413</v>
      </c>
      <c r="AB1048" t="s">
        <v>749</v>
      </c>
      <c r="AC1048">
        <v>8.6</v>
      </c>
    </row>
    <row r="1049" spans="1:29" x14ac:dyDescent="0.25">
      <c r="A1049" t="s">
        <v>43</v>
      </c>
      <c r="B1049">
        <v>2025084</v>
      </c>
      <c r="C1049" t="s">
        <v>87</v>
      </c>
      <c r="D1049">
        <v>9</v>
      </c>
      <c r="E1049" t="s">
        <v>92</v>
      </c>
      <c r="F1049">
        <v>1200</v>
      </c>
      <c r="G1049" t="s">
        <v>100</v>
      </c>
      <c r="H1049" t="s">
        <v>177</v>
      </c>
      <c r="I1049" t="s">
        <v>446</v>
      </c>
      <c r="J1049" t="s">
        <v>451</v>
      </c>
      <c r="K1049">
        <v>23.66</v>
      </c>
      <c r="L1049">
        <v>46.03</v>
      </c>
      <c r="M1049" t="s">
        <v>557</v>
      </c>
      <c r="Q1049">
        <v>4</v>
      </c>
      <c r="R1049">
        <v>2</v>
      </c>
      <c r="S1049" t="s">
        <v>1234</v>
      </c>
      <c r="T1049" t="s">
        <v>2421</v>
      </c>
      <c r="U1049" t="s">
        <v>3404</v>
      </c>
      <c r="V1049" t="s">
        <v>3452</v>
      </c>
      <c r="W1049">
        <v>130</v>
      </c>
      <c r="X1049">
        <v>1240</v>
      </c>
      <c r="Y1049">
        <v>2</v>
      </c>
      <c r="Z1049" t="s">
        <v>3482</v>
      </c>
      <c r="AA1049" t="s">
        <v>4414</v>
      </c>
      <c r="AB1049" t="s">
        <v>571</v>
      </c>
      <c r="AC1049">
        <v>5.5</v>
      </c>
    </row>
    <row r="1050" spans="1:29" x14ac:dyDescent="0.25">
      <c r="A1050" t="s">
        <v>43</v>
      </c>
      <c r="B1050">
        <v>2025084</v>
      </c>
      <c r="C1050" t="s">
        <v>87</v>
      </c>
      <c r="D1050">
        <v>9</v>
      </c>
      <c r="E1050" t="s">
        <v>92</v>
      </c>
      <c r="F1050">
        <v>1200</v>
      </c>
      <c r="G1050" t="s">
        <v>100</v>
      </c>
      <c r="H1050" t="s">
        <v>177</v>
      </c>
      <c r="I1050" t="s">
        <v>446</v>
      </c>
      <c r="J1050" t="s">
        <v>451</v>
      </c>
      <c r="K1050">
        <v>23.66</v>
      </c>
      <c r="L1050">
        <v>46.03</v>
      </c>
      <c r="M1050" t="s">
        <v>557</v>
      </c>
      <c r="Q1050">
        <v>5</v>
      </c>
      <c r="R1050">
        <v>8</v>
      </c>
      <c r="S1050" t="s">
        <v>1370</v>
      </c>
      <c r="T1050" t="s">
        <v>2557</v>
      </c>
      <c r="U1050" t="s">
        <v>3402</v>
      </c>
      <c r="V1050" t="s">
        <v>3445</v>
      </c>
      <c r="W1050">
        <v>115</v>
      </c>
      <c r="X1050">
        <v>1077</v>
      </c>
      <c r="Y1050">
        <v>8</v>
      </c>
      <c r="Z1050" t="s">
        <v>3482</v>
      </c>
      <c r="AA1050" t="s">
        <v>4415</v>
      </c>
      <c r="AB1050" t="s">
        <v>571</v>
      </c>
      <c r="AC1050">
        <v>9.9</v>
      </c>
    </row>
    <row r="1051" spans="1:29" x14ac:dyDescent="0.25">
      <c r="A1051" t="s">
        <v>43</v>
      </c>
      <c r="B1051">
        <v>2025084</v>
      </c>
      <c r="C1051" t="s">
        <v>87</v>
      </c>
      <c r="D1051">
        <v>9</v>
      </c>
      <c r="E1051" t="s">
        <v>92</v>
      </c>
      <c r="F1051">
        <v>1200</v>
      </c>
      <c r="G1051" t="s">
        <v>100</v>
      </c>
      <c r="H1051" t="s">
        <v>177</v>
      </c>
      <c r="I1051" t="s">
        <v>446</v>
      </c>
      <c r="J1051" t="s">
        <v>451</v>
      </c>
      <c r="K1051">
        <v>23.66</v>
      </c>
      <c r="L1051">
        <v>46.03</v>
      </c>
      <c r="M1051" t="s">
        <v>557</v>
      </c>
      <c r="Q1051">
        <v>6</v>
      </c>
      <c r="R1051">
        <v>3</v>
      </c>
      <c r="S1051" t="s">
        <v>1710</v>
      </c>
      <c r="T1051" t="s">
        <v>2897</v>
      </c>
      <c r="U1051" t="s">
        <v>3409</v>
      </c>
      <c r="V1051" t="s">
        <v>3444</v>
      </c>
      <c r="W1051">
        <v>127</v>
      </c>
      <c r="X1051">
        <v>1088</v>
      </c>
      <c r="Y1051">
        <v>3</v>
      </c>
      <c r="Z1051" t="s">
        <v>3524</v>
      </c>
      <c r="AA1051" t="s">
        <v>4416</v>
      </c>
      <c r="AB1051" t="s">
        <v>6835</v>
      </c>
      <c r="AC1051">
        <v>37</v>
      </c>
    </row>
    <row r="1052" spans="1:29" x14ac:dyDescent="0.25">
      <c r="A1052" t="s">
        <v>43</v>
      </c>
      <c r="B1052">
        <v>2025084</v>
      </c>
      <c r="C1052" t="s">
        <v>87</v>
      </c>
      <c r="D1052">
        <v>9</v>
      </c>
      <c r="E1052" t="s">
        <v>92</v>
      </c>
      <c r="F1052">
        <v>1200</v>
      </c>
      <c r="G1052" t="s">
        <v>100</v>
      </c>
      <c r="H1052" t="s">
        <v>177</v>
      </c>
      <c r="I1052" t="s">
        <v>446</v>
      </c>
      <c r="J1052" t="s">
        <v>451</v>
      </c>
      <c r="K1052">
        <v>23.66</v>
      </c>
      <c r="L1052">
        <v>46.03</v>
      </c>
      <c r="M1052" t="s">
        <v>557</v>
      </c>
      <c r="Q1052">
        <v>7</v>
      </c>
      <c r="R1052">
        <v>6</v>
      </c>
      <c r="S1052" t="s">
        <v>1711</v>
      </c>
      <c r="T1052" t="s">
        <v>2898</v>
      </c>
      <c r="U1052" t="s">
        <v>3400</v>
      </c>
      <c r="V1052" t="s">
        <v>3454</v>
      </c>
      <c r="W1052">
        <v>121</v>
      </c>
      <c r="X1052">
        <v>1152</v>
      </c>
      <c r="Y1052">
        <v>12</v>
      </c>
      <c r="Z1052" t="s">
        <v>3490</v>
      </c>
      <c r="AA1052" t="s">
        <v>3960</v>
      </c>
      <c r="AB1052" t="s">
        <v>559</v>
      </c>
      <c r="AC1052">
        <v>10</v>
      </c>
    </row>
    <row r="1053" spans="1:29" x14ac:dyDescent="0.25">
      <c r="A1053" t="s">
        <v>43</v>
      </c>
      <c r="B1053">
        <v>2025084</v>
      </c>
      <c r="C1053" t="s">
        <v>87</v>
      </c>
      <c r="D1053">
        <v>9</v>
      </c>
      <c r="E1053" t="s">
        <v>92</v>
      </c>
      <c r="F1053">
        <v>1200</v>
      </c>
      <c r="G1053" t="s">
        <v>100</v>
      </c>
      <c r="H1053" t="s">
        <v>177</v>
      </c>
      <c r="I1053" t="s">
        <v>446</v>
      </c>
      <c r="J1053" t="s">
        <v>451</v>
      </c>
      <c r="K1053">
        <v>23.66</v>
      </c>
      <c r="L1053">
        <v>46.03</v>
      </c>
      <c r="M1053" t="s">
        <v>557</v>
      </c>
      <c r="Q1053">
        <v>8</v>
      </c>
      <c r="R1053">
        <v>10</v>
      </c>
      <c r="S1053" t="s">
        <v>1239</v>
      </c>
      <c r="T1053" t="s">
        <v>2426</v>
      </c>
      <c r="U1053" t="s">
        <v>3406</v>
      </c>
      <c r="V1053" t="s">
        <v>3447</v>
      </c>
      <c r="W1053">
        <v>119</v>
      </c>
      <c r="X1053">
        <v>1039</v>
      </c>
      <c r="Y1053">
        <v>4</v>
      </c>
      <c r="Z1053" t="s">
        <v>3490</v>
      </c>
      <c r="AA1053" t="s">
        <v>4417</v>
      </c>
      <c r="AB1053" t="s">
        <v>764</v>
      </c>
      <c r="AC1053">
        <v>22</v>
      </c>
    </row>
    <row r="1054" spans="1:29" x14ac:dyDescent="0.25">
      <c r="A1054" t="s">
        <v>43</v>
      </c>
      <c r="B1054">
        <v>2025084</v>
      </c>
      <c r="C1054" t="s">
        <v>87</v>
      </c>
      <c r="D1054">
        <v>9</v>
      </c>
      <c r="E1054" t="s">
        <v>92</v>
      </c>
      <c r="F1054">
        <v>1200</v>
      </c>
      <c r="G1054" t="s">
        <v>100</v>
      </c>
      <c r="H1054" t="s">
        <v>177</v>
      </c>
      <c r="I1054" t="s">
        <v>446</v>
      </c>
      <c r="J1054" t="s">
        <v>451</v>
      </c>
      <c r="K1054">
        <v>23.66</v>
      </c>
      <c r="L1054">
        <v>46.03</v>
      </c>
      <c r="M1054" t="s">
        <v>557</v>
      </c>
      <c r="Q1054">
        <v>9</v>
      </c>
      <c r="R1054">
        <v>9</v>
      </c>
      <c r="S1054" t="s">
        <v>1712</v>
      </c>
      <c r="T1054" t="s">
        <v>2899</v>
      </c>
      <c r="U1054" t="s">
        <v>3419</v>
      </c>
      <c r="V1054" t="s">
        <v>3440</v>
      </c>
      <c r="W1054">
        <v>119</v>
      </c>
      <c r="X1054">
        <v>1115</v>
      </c>
      <c r="Y1054">
        <v>9</v>
      </c>
      <c r="Z1054" t="s">
        <v>3497</v>
      </c>
      <c r="AA1054" t="s">
        <v>3913</v>
      </c>
      <c r="AB1054" t="s">
        <v>633</v>
      </c>
      <c r="AC1054">
        <v>23</v>
      </c>
    </row>
    <row r="1055" spans="1:29" x14ac:dyDescent="0.25">
      <c r="A1055" t="s">
        <v>43</v>
      </c>
      <c r="B1055">
        <v>2025084</v>
      </c>
      <c r="C1055" t="s">
        <v>87</v>
      </c>
      <c r="D1055">
        <v>9</v>
      </c>
      <c r="E1055" t="s">
        <v>92</v>
      </c>
      <c r="F1055">
        <v>1200</v>
      </c>
      <c r="G1055" t="s">
        <v>100</v>
      </c>
      <c r="H1055" t="s">
        <v>177</v>
      </c>
      <c r="I1055" t="s">
        <v>446</v>
      </c>
      <c r="J1055" t="s">
        <v>451</v>
      </c>
      <c r="K1055">
        <v>23.66</v>
      </c>
      <c r="L1055">
        <v>46.03</v>
      </c>
      <c r="M1055" t="s">
        <v>557</v>
      </c>
      <c r="Q1055">
        <v>10</v>
      </c>
      <c r="R1055">
        <v>7</v>
      </c>
      <c r="S1055" t="s">
        <v>1713</v>
      </c>
      <c r="T1055" t="s">
        <v>2900</v>
      </c>
      <c r="U1055" t="s">
        <v>3415</v>
      </c>
      <c r="V1055" t="s">
        <v>3446</v>
      </c>
      <c r="W1055">
        <v>120</v>
      </c>
      <c r="X1055">
        <v>1110</v>
      </c>
      <c r="Y1055">
        <v>11</v>
      </c>
      <c r="Z1055" t="s">
        <v>3515</v>
      </c>
      <c r="AA1055" t="s">
        <v>4418</v>
      </c>
      <c r="AB1055" t="s">
        <v>6881</v>
      </c>
      <c r="AC1055">
        <v>19</v>
      </c>
    </row>
    <row r="1056" spans="1:29" x14ac:dyDescent="0.25">
      <c r="A1056" t="s">
        <v>43</v>
      </c>
      <c r="B1056">
        <v>2025084</v>
      </c>
      <c r="C1056" t="s">
        <v>87</v>
      </c>
      <c r="D1056">
        <v>9</v>
      </c>
      <c r="E1056" t="s">
        <v>92</v>
      </c>
      <c r="F1056">
        <v>1200</v>
      </c>
      <c r="G1056" t="s">
        <v>100</v>
      </c>
      <c r="H1056" t="s">
        <v>177</v>
      </c>
      <c r="I1056" t="s">
        <v>446</v>
      </c>
      <c r="J1056" t="s">
        <v>451</v>
      </c>
      <c r="K1056">
        <v>23.66</v>
      </c>
      <c r="L1056">
        <v>46.03</v>
      </c>
      <c r="M1056" t="s">
        <v>557</v>
      </c>
      <c r="Q1056">
        <v>11</v>
      </c>
      <c r="R1056">
        <v>11</v>
      </c>
      <c r="S1056" t="s">
        <v>1714</v>
      </c>
      <c r="T1056" t="s">
        <v>2901</v>
      </c>
      <c r="U1056" t="s">
        <v>3397</v>
      </c>
      <c r="V1056" t="s">
        <v>3442</v>
      </c>
      <c r="W1056">
        <v>120</v>
      </c>
      <c r="X1056">
        <v>1139</v>
      </c>
      <c r="Y1056">
        <v>5</v>
      </c>
      <c r="Z1056" t="s">
        <v>3522</v>
      </c>
      <c r="AA1056" t="s">
        <v>4419</v>
      </c>
      <c r="AB1056" t="s">
        <v>6985</v>
      </c>
      <c r="AC1056">
        <v>41</v>
      </c>
    </row>
    <row r="1057" spans="1:29" x14ac:dyDescent="0.25">
      <c r="A1057" t="s">
        <v>43</v>
      </c>
      <c r="B1057">
        <v>2025084</v>
      </c>
      <c r="C1057" t="s">
        <v>87</v>
      </c>
      <c r="D1057">
        <v>9</v>
      </c>
      <c r="E1057" t="s">
        <v>92</v>
      </c>
      <c r="F1057">
        <v>1200</v>
      </c>
      <c r="G1057" t="s">
        <v>100</v>
      </c>
      <c r="H1057" t="s">
        <v>177</v>
      </c>
      <c r="I1057" t="s">
        <v>446</v>
      </c>
      <c r="J1057" t="s">
        <v>451</v>
      </c>
      <c r="K1057">
        <v>23.66</v>
      </c>
      <c r="L1057">
        <v>46.03</v>
      </c>
      <c r="M1057" t="s">
        <v>557</v>
      </c>
      <c r="Q1057">
        <v>12</v>
      </c>
      <c r="R1057">
        <v>1</v>
      </c>
      <c r="S1057" t="s">
        <v>1238</v>
      </c>
      <c r="T1057" t="s">
        <v>2425</v>
      </c>
      <c r="U1057" t="s">
        <v>3412</v>
      </c>
      <c r="V1057" t="s">
        <v>3449</v>
      </c>
      <c r="W1057">
        <v>135</v>
      </c>
      <c r="X1057">
        <v>1194</v>
      </c>
      <c r="Y1057">
        <v>10</v>
      </c>
      <c r="Z1057" t="s">
        <v>3499</v>
      </c>
      <c r="AA1057" t="s">
        <v>4073</v>
      </c>
      <c r="AB1057" t="s">
        <v>666</v>
      </c>
      <c r="AC1057">
        <v>39</v>
      </c>
    </row>
    <row r="1058" spans="1:29" x14ac:dyDescent="0.25">
      <c r="A1058" t="s">
        <v>44</v>
      </c>
      <c r="B1058">
        <v>2025085</v>
      </c>
      <c r="C1058" t="s">
        <v>86</v>
      </c>
      <c r="D1058">
        <v>1</v>
      </c>
      <c r="E1058" t="s">
        <v>88</v>
      </c>
      <c r="F1058">
        <v>1200</v>
      </c>
      <c r="G1058" t="s">
        <v>98</v>
      </c>
      <c r="H1058" t="s">
        <v>178</v>
      </c>
      <c r="I1058" t="s">
        <v>446</v>
      </c>
      <c r="J1058" t="s">
        <v>450</v>
      </c>
      <c r="K1058">
        <v>23.61</v>
      </c>
      <c r="L1058">
        <v>45.27</v>
      </c>
      <c r="M1058" t="s">
        <v>523</v>
      </c>
      <c r="Q1058">
        <v>1</v>
      </c>
      <c r="R1058">
        <v>3</v>
      </c>
      <c r="S1058" t="s">
        <v>1715</v>
      </c>
      <c r="T1058" t="s">
        <v>2902</v>
      </c>
      <c r="U1058" t="s">
        <v>3413</v>
      </c>
      <c r="V1058" t="s">
        <v>3456</v>
      </c>
      <c r="W1058">
        <v>131</v>
      </c>
      <c r="X1058">
        <v>1192</v>
      </c>
      <c r="Y1058">
        <v>3</v>
      </c>
      <c r="Z1058" t="s">
        <v>3478</v>
      </c>
      <c r="AA1058" t="s">
        <v>3827</v>
      </c>
      <c r="AB1058" t="s">
        <v>523</v>
      </c>
      <c r="AC1058">
        <v>4.8</v>
      </c>
    </row>
    <row r="1059" spans="1:29" x14ac:dyDescent="0.25">
      <c r="A1059" t="s">
        <v>44</v>
      </c>
      <c r="B1059">
        <v>2025085</v>
      </c>
      <c r="C1059" t="s">
        <v>86</v>
      </c>
      <c r="D1059">
        <v>1</v>
      </c>
      <c r="E1059" t="s">
        <v>88</v>
      </c>
      <c r="F1059">
        <v>1200</v>
      </c>
      <c r="G1059" t="s">
        <v>98</v>
      </c>
      <c r="H1059" t="s">
        <v>178</v>
      </c>
      <c r="I1059" t="s">
        <v>446</v>
      </c>
      <c r="J1059" t="s">
        <v>450</v>
      </c>
      <c r="K1059">
        <v>23.61</v>
      </c>
      <c r="L1059">
        <v>45.27</v>
      </c>
      <c r="M1059" t="s">
        <v>523</v>
      </c>
      <c r="Q1059">
        <v>2</v>
      </c>
      <c r="R1059">
        <v>12</v>
      </c>
      <c r="S1059" t="s">
        <v>1025</v>
      </c>
      <c r="T1059" t="s">
        <v>2212</v>
      </c>
      <c r="U1059" t="s">
        <v>3399</v>
      </c>
      <c r="V1059" t="s">
        <v>3442</v>
      </c>
      <c r="W1059">
        <v>118</v>
      </c>
      <c r="X1059">
        <v>1138</v>
      </c>
      <c r="Y1059">
        <v>1</v>
      </c>
      <c r="Z1059" t="s">
        <v>3482</v>
      </c>
      <c r="AA1059" t="s">
        <v>4247</v>
      </c>
      <c r="AB1059" t="s">
        <v>638</v>
      </c>
      <c r="AC1059">
        <v>7.3</v>
      </c>
    </row>
    <row r="1060" spans="1:29" x14ac:dyDescent="0.25">
      <c r="A1060" t="s">
        <v>44</v>
      </c>
      <c r="B1060">
        <v>2025085</v>
      </c>
      <c r="C1060" t="s">
        <v>86</v>
      </c>
      <c r="D1060">
        <v>1</v>
      </c>
      <c r="E1060" t="s">
        <v>88</v>
      </c>
      <c r="F1060">
        <v>1200</v>
      </c>
      <c r="G1060" t="s">
        <v>98</v>
      </c>
      <c r="H1060" t="s">
        <v>178</v>
      </c>
      <c r="I1060" t="s">
        <v>446</v>
      </c>
      <c r="J1060" t="s">
        <v>450</v>
      </c>
      <c r="K1060">
        <v>23.61</v>
      </c>
      <c r="L1060">
        <v>45.27</v>
      </c>
      <c r="M1060" t="s">
        <v>523</v>
      </c>
      <c r="Q1060">
        <v>3</v>
      </c>
      <c r="R1060">
        <v>7</v>
      </c>
      <c r="S1060" t="s">
        <v>1027</v>
      </c>
      <c r="T1060" t="s">
        <v>2214</v>
      </c>
      <c r="U1060" t="s">
        <v>3403</v>
      </c>
      <c r="V1060" t="s">
        <v>3444</v>
      </c>
      <c r="W1060">
        <v>131</v>
      </c>
      <c r="X1060">
        <v>1171</v>
      </c>
      <c r="Y1060">
        <v>5</v>
      </c>
      <c r="Z1060" t="s">
        <v>3498</v>
      </c>
      <c r="AA1060" t="s">
        <v>4380</v>
      </c>
      <c r="AB1060" t="s">
        <v>622</v>
      </c>
      <c r="AC1060">
        <v>2.4</v>
      </c>
    </row>
    <row r="1061" spans="1:29" x14ac:dyDescent="0.25">
      <c r="A1061" t="s">
        <v>44</v>
      </c>
      <c r="B1061">
        <v>2025085</v>
      </c>
      <c r="C1061" t="s">
        <v>86</v>
      </c>
      <c r="D1061">
        <v>1</v>
      </c>
      <c r="E1061" t="s">
        <v>88</v>
      </c>
      <c r="F1061">
        <v>1200</v>
      </c>
      <c r="G1061" t="s">
        <v>98</v>
      </c>
      <c r="H1061" t="s">
        <v>178</v>
      </c>
      <c r="I1061" t="s">
        <v>446</v>
      </c>
      <c r="J1061" t="s">
        <v>450</v>
      </c>
      <c r="K1061">
        <v>23.61</v>
      </c>
      <c r="L1061">
        <v>45.27</v>
      </c>
      <c r="M1061" t="s">
        <v>523</v>
      </c>
      <c r="Q1061">
        <v>4</v>
      </c>
      <c r="R1061">
        <v>5</v>
      </c>
      <c r="S1061" t="s">
        <v>1026</v>
      </c>
      <c r="T1061" t="s">
        <v>2213</v>
      </c>
      <c r="U1061" t="s">
        <v>3400</v>
      </c>
      <c r="V1061" t="s">
        <v>3443</v>
      </c>
      <c r="W1061">
        <v>132</v>
      </c>
      <c r="X1061">
        <v>1052</v>
      </c>
      <c r="Y1061">
        <v>12</v>
      </c>
      <c r="Z1061" t="s">
        <v>3507</v>
      </c>
      <c r="AA1061" t="s">
        <v>3957</v>
      </c>
      <c r="AB1061" t="s">
        <v>619</v>
      </c>
      <c r="AC1061">
        <v>13</v>
      </c>
    </row>
    <row r="1062" spans="1:29" x14ac:dyDescent="0.25">
      <c r="A1062" t="s">
        <v>44</v>
      </c>
      <c r="B1062">
        <v>2025085</v>
      </c>
      <c r="C1062" t="s">
        <v>86</v>
      </c>
      <c r="D1062">
        <v>1</v>
      </c>
      <c r="E1062" t="s">
        <v>88</v>
      </c>
      <c r="F1062">
        <v>1200</v>
      </c>
      <c r="G1062" t="s">
        <v>98</v>
      </c>
      <c r="H1062" t="s">
        <v>178</v>
      </c>
      <c r="I1062" t="s">
        <v>446</v>
      </c>
      <c r="J1062" t="s">
        <v>450</v>
      </c>
      <c r="K1062">
        <v>23.61</v>
      </c>
      <c r="L1062">
        <v>45.27</v>
      </c>
      <c r="M1062" t="s">
        <v>523</v>
      </c>
      <c r="Q1062">
        <v>5</v>
      </c>
      <c r="R1062">
        <v>1</v>
      </c>
      <c r="S1062" t="s">
        <v>1410</v>
      </c>
      <c r="T1062" t="s">
        <v>2597</v>
      </c>
      <c r="U1062" t="s">
        <v>3402</v>
      </c>
      <c r="V1062" t="s">
        <v>3445</v>
      </c>
      <c r="W1062">
        <v>130</v>
      </c>
      <c r="X1062">
        <v>1112</v>
      </c>
      <c r="Y1062">
        <v>4</v>
      </c>
      <c r="Z1062" t="s">
        <v>3507</v>
      </c>
      <c r="AA1062" t="s">
        <v>4420</v>
      </c>
      <c r="AB1062" t="s">
        <v>496</v>
      </c>
      <c r="AC1062">
        <v>5.8</v>
      </c>
    </row>
    <row r="1063" spans="1:29" x14ac:dyDescent="0.25">
      <c r="A1063" t="s">
        <v>44</v>
      </c>
      <c r="B1063">
        <v>2025085</v>
      </c>
      <c r="C1063" t="s">
        <v>86</v>
      </c>
      <c r="D1063">
        <v>1</v>
      </c>
      <c r="E1063" t="s">
        <v>88</v>
      </c>
      <c r="F1063">
        <v>1200</v>
      </c>
      <c r="G1063" t="s">
        <v>98</v>
      </c>
      <c r="H1063" t="s">
        <v>178</v>
      </c>
      <c r="I1063" t="s">
        <v>446</v>
      </c>
      <c r="J1063" t="s">
        <v>450</v>
      </c>
      <c r="K1063">
        <v>23.61</v>
      </c>
      <c r="L1063">
        <v>45.27</v>
      </c>
      <c r="M1063" t="s">
        <v>523</v>
      </c>
      <c r="Q1063">
        <v>6</v>
      </c>
      <c r="R1063">
        <v>2</v>
      </c>
      <c r="S1063" t="s">
        <v>1716</v>
      </c>
      <c r="T1063" t="s">
        <v>2903</v>
      </c>
      <c r="U1063" t="s">
        <v>3401</v>
      </c>
      <c r="V1063" t="s">
        <v>3448</v>
      </c>
      <c r="W1063">
        <v>135</v>
      </c>
      <c r="X1063">
        <v>1124</v>
      </c>
      <c r="Y1063">
        <v>9</v>
      </c>
      <c r="Z1063" t="s">
        <v>3492</v>
      </c>
      <c r="AA1063" t="s">
        <v>3880</v>
      </c>
      <c r="AB1063" t="s">
        <v>6880</v>
      </c>
      <c r="AC1063">
        <v>92</v>
      </c>
    </row>
    <row r="1064" spans="1:29" x14ac:dyDescent="0.25">
      <c r="A1064" t="s">
        <v>44</v>
      </c>
      <c r="B1064">
        <v>2025085</v>
      </c>
      <c r="C1064" t="s">
        <v>86</v>
      </c>
      <c r="D1064">
        <v>1</v>
      </c>
      <c r="E1064" t="s">
        <v>88</v>
      </c>
      <c r="F1064">
        <v>1200</v>
      </c>
      <c r="G1064" t="s">
        <v>98</v>
      </c>
      <c r="H1064" t="s">
        <v>178</v>
      </c>
      <c r="I1064" t="s">
        <v>446</v>
      </c>
      <c r="J1064" t="s">
        <v>450</v>
      </c>
      <c r="K1064">
        <v>23.61</v>
      </c>
      <c r="L1064">
        <v>45.27</v>
      </c>
      <c r="M1064" t="s">
        <v>523</v>
      </c>
      <c r="Q1064">
        <v>7</v>
      </c>
      <c r="R1064">
        <v>9</v>
      </c>
      <c r="S1064" t="s">
        <v>1366</v>
      </c>
      <c r="T1064" t="s">
        <v>2553</v>
      </c>
      <c r="U1064" t="s">
        <v>3410</v>
      </c>
      <c r="V1064" t="s">
        <v>3453</v>
      </c>
      <c r="W1064">
        <v>122</v>
      </c>
      <c r="X1064">
        <v>1248</v>
      </c>
      <c r="Y1064">
        <v>2</v>
      </c>
      <c r="Z1064" t="s">
        <v>3522</v>
      </c>
      <c r="AA1064" t="s">
        <v>4406</v>
      </c>
      <c r="AB1064" t="s">
        <v>6884</v>
      </c>
      <c r="AC1064">
        <v>46</v>
      </c>
    </row>
    <row r="1065" spans="1:29" x14ac:dyDescent="0.25">
      <c r="A1065" t="s">
        <v>44</v>
      </c>
      <c r="B1065">
        <v>2025085</v>
      </c>
      <c r="C1065" t="s">
        <v>86</v>
      </c>
      <c r="D1065">
        <v>1</v>
      </c>
      <c r="E1065" t="s">
        <v>88</v>
      </c>
      <c r="F1065">
        <v>1200</v>
      </c>
      <c r="G1065" t="s">
        <v>98</v>
      </c>
      <c r="H1065" t="s">
        <v>178</v>
      </c>
      <c r="I1065" t="s">
        <v>446</v>
      </c>
      <c r="J1065" t="s">
        <v>450</v>
      </c>
      <c r="K1065">
        <v>23.61</v>
      </c>
      <c r="L1065">
        <v>45.27</v>
      </c>
      <c r="M1065" t="s">
        <v>523</v>
      </c>
      <c r="Q1065">
        <v>8</v>
      </c>
      <c r="R1065">
        <v>10</v>
      </c>
      <c r="S1065" t="s">
        <v>1031</v>
      </c>
      <c r="T1065" t="s">
        <v>2218</v>
      </c>
      <c r="U1065" t="s">
        <v>3404</v>
      </c>
      <c r="V1065" t="s">
        <v>3446</v>
      </c>
      <c r="W1065">
        <v>122</v>
      </c>
      <c r="X1065">
        <v>1096</v>
      </c>
      <c r="Y1065">
        <v>11</v>
      </c>
      <c r="Z1065" t="s">
        <v>3500</v>
      </c>
      <c r="AA1065" t="s">
        <v>3687</v>
      </c>
      <c r="AB1065" t="s">
        <v>628</v>
      </c>
      <c r="AC1065">
        <v>23</v>
      </c>
    </row>
    <row r="1066" spans="1:29" x14ac:dyDescent="0.25">
      <c r="A1066" t="s">
        <v>44</v>
      </c>
      <c r="B1066">
        <v>2025085</v>
      </c>
      <c r="C1066" t="s">
        <v>86</v>
      </c>
      <c r="D1066">
        <v>1</v>
      </c>
      <c r="E1066" t="s">
        <v>88</v>
      </c>
      <c r="F1066">
        <v>1200</v>
      </c>
      <c r="G1066" t="s">
        <v>98</v>
      </c>
      <c r="H1066" t="s">
        <v>178</v>
      </c>
      <c r="I1066" t="s">
        <v>446</v>
      </c>
      <c r="J1066" t="s">
        <v>450</v>
      </c>
      <c r="K1066">
        <v>23.61</v>
      </c>
      <c r="L1066">
        <v>45.27</v>
      </c>
      <c r="M1066" t="s">
        <v>523</v>
      </c>
      <c r="Q1066">
        <v>9</v>
      </c>
      <c r="R1066">
        <v>4</v>
      </c>
      <c r="S1066" t="s">
        <v>1717</v>
      </c>
      <c r="T1066" t="s">
        <v>2904</v>
      </c>
      <c r="U1066" t="s">
        <v>3411</v>
      </c>
      <c r="V1066" t="s">
        <v>3455</v>
      </c>
      <c r="W1066">
        <v>133</v>
      </c>
      <c r="X1066">
        <v>1038</v>
      </c>
      <c r="Y1066">
        <v>10</v>
      </c>
      <c r="Z1066" t="s">
        <v>3503</v>
      </c>
      <c r="AA1066" t="s">
        <v>4421</v>
      </c>
      <c r="AB1066" t="s">
        <v>7356</v>
      </c>
      <c r="AC1066">
        <v>10</v>
      </c>
    </row>
    <row r="1067" spans="1:29" x14ac:dyDescent="0.25">
      <c r="A1067" t="s">
        <v>44</v>
      </c>
      <c r="B1067">
        <v>2025085</v>
      </c>
      <c r="C1067" t="s">
        <v>86</v>
      </c>
      <c r="D1067">
        <v>1</v>
      </c>
      <c r="E1067" t="s">
        <v>88</v>
      </c>
      <c r="F1067">
        <v>1200</v>
      </c>
      <c r="G1067" t="s">
        <v>98</v>
      </c>
      <c r="H1067" t="s">
        <v>178</v>
      </c>
      <c r="I1067" t="s">
        <v>446</v>
      </c>
      <c r="J1067" t="s">
        <v>450</v>
      </c>
      <c r="K1067">
        <v>23.61</v>
      </c>
      <c r="L1067">
        <v>45.27</v>
      </c>
      <c r="M1067" t="s">
        <v>523</v>
      </c>
      <c r="Q1067">
        <v>10</v>
      </c>
      <c r="R1067">
        <v>8</v>
      </c>
      <c r="S1067" t="s">
        <v>1365</v>
      </c>
      <c r="T1067" t="s">
        <v>2552</v>
      </c>
      <c r="U1067" t="s">
        <v>3397</v>
      </c>
      <c r="V1067" t="s">
        <v>3451</v>
      </c>
      <c r="W1067">
        <v>123</v>
      </c>
      <c r="X1067">
        <v>1120</v>
      </c>
      <c r="Y1067">
        <v>7</v>
      </c>
      <c r="Z1067" t="s">
        <v>3495</v>
      </c>
      <c r="AA1067" t="s">
        <v>3962</v>
      </c>
      <c r="AB1067" t="s">
        <v>7358</v>
      </c>
      <c r="AC1067">
        <v>66</v>
      </c>
    </row>
    <row r="1068" spans="1:29" x14ac:dyDescent="0.25">
      <c r="A1068" t="s">
        <v>44</v>
      </c>
      <c r="B1068">
        <v>2025085</v>
      </c>
      <c r="C1068" t="s">
        <v>86</v>
      </c>
      <c r="D1068">
        <v>1</v>
      </c>
      <c r="E1068" t="s">
        <v>88</v>
      </c>
      <c r="F1068">
        <v>1200</v>
      </c>
      <c r="G1068" t="s">
        <v>98</v>
      </c>
      <c r="H1068" t="s">
        <v>178</v>
      </c>
      <c r="I1068" t="s">
        <v>446</v>
      </c>
      <c r="J1068" t="s">
        <v>450</v>
      </c>
      <c r="K1068">
        <v>23.61</v>
      </c>
      <c r="L1068">
        <v>45.27</v>
      </c>
      <c r="M1068" t="s">
        <v>523</v>
      </c>
      <c r="Q1068">
        <v>11</v>
      </c>
      <c r="R1068">
        <v>6</v>
      </c>
      <c r="S1068" t="s">
        <v>1718</v>
      </c>
      <c r="T1068" t="s">
        <v>2905</v>
      </c>
      <c r="U1068" t="s">
        <v>3417</v>
      </c>
      <c r="V1068" t="s">
        <v>3461</v>
      </c>
      <c r="W1068">
        <v>131</v>
      </c>
      <c r="X1068">
        <v>992</v>
      </c>
      <c r="Y1068">
        <v>8</v>
      </c>
      <c r="Z1068" t="s">
        <v>3512</v>
      </c>
      <c r="AA1068" t="s">
        <v>3790</v>
      </c>
      <c r="AB1068" t="s">
        <v>7359</v>
      </c>
      <c r="AC1068">
        <v>72</v>
      </c>
    </row>
    <row r="1069" spans="1:29" x14ac:dyDescent="0.25">
      <c r="A1069" t="s">
        <v>44</v>
      </c>
      <c r="B1069">
        <v>2025085</v>
      </c>
      <c r="C1069" t="s">
        <v>86</v>
      </c>
      <c r="D1069">
        <v>1</v>
      </c>
      <c r="E1069" t="s">
        <v>88</v>
      </c>
      <c r="F1069">
        <v>1200</v>
      </c>
      <c r="G1069" t="s">
        <v>98</v>
      </c>
      <c r="H1069" t="s">
        <v>178</v>
      </c>
      <c r="I1069" t="s">
        <v>446</v>
      </c>
      <c r="J1069" t="s">
        <v>450</v>
      </c>
      <c r="K1069">
        <v>23.61</v>
      </c>
      <c r="L1069">
        <v>45.27</v>
      </c>
      <c r="M1069" t="s">
        <v>523</v>
      </c>
      <c r="Q1069">
        <v>12</v>
      </c>
      <c r="R1069">
        <v>11</v>
      </c>
      <c r="S1069" t="s">
        <v>1719</v>
      </c>
      <c r="T1069" t="s">
        <v>2906</v>
      </c>
      <c r="U1069" t="s">
        <v>3418</v>
      </c>
      <c r="V1069" t="s">
        <v>3440</v>
      </c>
      <c r="W1069">
        <v>117</v>
      </c>
      <c r="X1069">
        <v>1135</v>
      </c>
      <c r="Y1069">
        <v>6</v>
      </c>
      <c r="Z1069" t="s">
        <v>3566</v>
      </c>
      <c r="AA1069" t="s">
        <v>3964</v>
      </c>
      <c r="AB1069" t="s">
        <v>7219</v>
      </c>
      <c r="AC1069">
        <v>70</v>
      </c>
    </row>
    <row r="1070" spans="1:29" x14ac:dyDescent="0.25">
      <c r="A1070" t="s">
        <v>44</v>
      </c>
      <c r="B1070">
        <v>2025086</v>
      </c>
      <c r="C1070" t="s">
        <v>86</v>
      </c>
      <c r="D1070">
        <v>2</v>
      </c>
      <c r="E1070" t="s">
        <v>90</v>
      </c>
      <c r="F1070">
        <v>1200</v>
      </c>
      <c r="G1070" t="s">
        <v>98</v>
      </c>
      <c r="H1070" t="s">
        <v>179</v>
      </c>
      <c r="I1070" t="s">
        <v>446</v>
      </c>
      <c r="J1070" t="s">
        <v>450</v>
      </c>
      <c r="K1070">
        <v>23.65</v>
      </c>
      <c r="L1070">
        <v>45.65</v>
      </c>
      <c r="M1070" t="s">
        <v>558</v>
      </c>
      <c r="Q1070">
        <v>1</v>
      </c>
      <c r="R1070">
        <v>3</v>
      </c>
      <c r="S1070" t="s">
        <v>1324</v>
      </c>
      <c r="T1070" t="s">
        <v>2511</v>
      </c>
      <c r="U1070" t="s">
        <v>3409</v>
      </c>
      <c r="V1070" t="s">
        <v>3452</v>
      </c>
      <c r="W1070">
        <v>132</v>
      </c>
      <c r="X1070">
        <v>1172</v>
      </c>
      <c r="Y1070">
        <v>2</v>
      </c>
      <c r="Z1070" t="s">
        <v>3478</v>
      </c>
      <c r="AA1070" t="s">
        <v>3631</v>
      </c>
      <c r="AB1070" t="s">
        <v>558</v>
      </c>
      <c r="AC1070">
        <v>1.2</v>
      </c>
    </row>
    <row r="1071" spans="1:29" x14ac:dyDescent="0.25">
      <c r="A1071" t="s">
        <v>44</v>
      </c>
      <c r="B1071">
        <v>2025086</v>
      </c>
      <c r="C1071" t="s">
        <v>86</v>
      </c>
      <c r="D1071">
        <v>2</v>
      </c>
      <c r="E1071" t="s">
        <v>90</v>
      </c>
      <c r="F1071">
        <v>1200</v>
      </c>
      <c r="G1071" t="s">
        <v>98</v>
      </c>
      <c r="H1071" t="s">
        <v>179</v>
      </c>
      <c r="I1071" t="s">
        <v>446</v>
      </c>
      <c r="J1071" t="s">
        <v>450</v>
      </c>
      <c r="K1071">
        <v>23.65</v>
      </c>
      <c r="L1071">
        <v>45.65</v>
      </c>
      <c r="M1071" t="s">
        <v>558</v>
      </c>
      <c r="Q1071">
        <v>2</v>
      </c>
      <c r="R1071">
        <v>6</v>
      </c>
      <c r="S1071" t="s">
        <v>1600</v>
      </c>
      <c r="T1071" t="s">
        <v>2787</v>
      </c>
      <c r="U1071" t="s">
        <v>3400</v>
      </c>
      <c r="V1071" t="s">
        <v>3460</v>
      </c>
      <c r="W1071">
        <v>129</v>
      </c>
      <c r="X1071">
        <v>1071</v>
      </c>
      <c r="Y1071">
        <v>11</v>
      </c>
      <c r="Z1071" t="s">
        <v>3518</v>
      </c>
      <c r="AA1071" t="s">
        <v>3858</v>
      </c>
      <c r="AB1071" t="s">
        <v>7012</v>
      </c>
      <c r="AC1071">
        <v>7</v>
      </c>
    </row>
    <row r="1072" spans="1:29" x14ac:dyDescent="0.25">
      <c r="A1072" t="s">
        <v>44</v>
      </c>
      <c r="B1072">
        <v>2025086</v>
      </c>
      <c r="C1072" t="s">
        <v>86</v>
      </c>
      <c r="D1072">
        <v>2</v>
      </c>
      <c r="E1072" t="s">
        <v>90</v>
      </c>
      <c r="F1072">
        <v>1200</v>
      </c>
      <c r="G1072" t="s">
        <v>98</v>
      </c>
      <c r="H1072" t="s">
        <v>179</v>
      </c>
      <c r="I1072" t="s">
        <v>446</v>
      </c>
      <c r="J1072" t="s">
        <v>450</v>
      </c>
      <c r="K1072">
        <v>23.65</v>
      </c>
      <c r="L1072">
        <v>45.65</v>
      </c>
      <c r="M1072" t="s">
        <v>558</v>
      </c>
      <c r="Q1072">
        <v>3</v>
      </c>
      <c r="R1072">
        <v>2</v>
      </c>
      <c r="S1072" t="s">
        <v>1720</v>
      </c>
      <c r="T1072" t="s">
        <v>2907</v>
      </c>
      <c r="U1072" t="s">
        <v>3399</v>
      </c>
      <c r="V1072" t="s">
        <v>3455</v>
      </c>
      <c r="W1072">
        <v>134</v>
      </c>
      <c r="X1072">
        <v>1071</v>
      </c>
      <c r="Y1072">
        <v>1</v>
      </c>
      <c r="Z1072" t="s">
        <v>3482</v>
      </c>
      <c r="AA1072" t="s">
        <v>3917</v>
      </c>
      <c r="AB1072" t="s">
        <v>561</v>
      </c>
      <c r="AC1072">
        <v>10</v>
      </c>
    </row>
    <row r="1073" spans="1:29" x14ac:dyDescent="0.25">
      <c r="A1073" t="s">
        <v>44</v>
      </c>
      <c r="B1073">
        <v>2025086</v>
      </c>
      <c r="C1073" t="s">
        <v>86</v>
      </c>
      <c r="D1073">
        <v>2</v>
      </c>
      <c r="E1073" t="s">
        <v>90</v>
      </c>
      <c r="F1073">
        <v>1200</v>
      </c>
      <c r="G1073" t="s">
        <v>98</v>
      </c>
      <c r="H1073" t="s">
        <v>179</v>
      </c>
      <c r="I1073" t="s">
        <v>446</v>
      </c>
      <c r="J1073" t="s">
        <v>450</v>
      </c>
      <c r="K1073">
        <v>23.65</v>
      </c>
      <c r="L1073">
        <v>45.65</v>
      </c>
      <c r="M1073" t="s">
        <v>558</v>
      </c>
      <c r="Q1073">
        <v>4</v>
      </c>
      <c r="R1073">
        <v>12</v>
      </c>
      <c r="S1073" t="s">
        <v>1104</v>
      </c>
      <c r="T1073" t="s">
        <v>2291</v>
      </c>
      <c r="U1073" t="s">
        <v>3405</v>
      </c>
      <c r="V1073" t="s">
        <v>3449</v>
      </c>
      <c r="W1073">
        <v>113</v>
      </c>
      <c r="X1073">
        <v>1190</v>
      </c>
      <c r="Y1073">
        <v>5</v>
      </c>
      <c r="Z1073" t="s">
        <v>3485</v>
      </c>
      <c r="AA1073" t="s">
        <v>4422</v>
      </c>
      <c r="AB1073" t="s">
        <v>6880</v>
      </c>
      <c r="AC1073">
        <v>16</v>
      </c>
    </row>
    <row r="1074" spans="1:29" x14ac:dyDescent="0.25">
      <c r="A1074" t="s">
        <v>44</v>
      </c>
      <c r="B1074">
        <v>2025086</v>
      </c>
      <c r="C1074" t="s">
        <v>86</v>
      </c>
      <c r="D1074">
        <v>2</v>
      </c>
      <c r="E1074" t="s">
        <v>90</v>
      </c>
      <c r="F1074">
        <v>1200</v>
      </c>
      <c r="G1074" t="s">
        <v>98</v>
      </c>
      <c r="H1074" t="s">
        <v>179</v>
      </c>
      <c r="I1074" t="s">
        <v>446</v>
      </c>
      <c r="J1074" t="s">
        <v>450</v>
      </c>
      <c r="K1074">
        <v>23.65</v>
      </c>
      <c r="L1074">
        <v>45.65</v>
      </c>
      <c r="M1074" t="s">
        <v>558</v>
      </c>
      <c r="Q1074">
        <v>5</v>
      </c>
      <c r="R1074">
        <v>1</v>
      </c>
      <c r="S1074" t="s">
        <v>1721</v>
      </c>
      <c r="T1074" t="s">
        <v>2908</v>
      </c>
      <c r="U1074" t="s">
        <v>3414</v>
      </c>
      <c r="V1074" t="s">
        <v>3446</v>
      </c>
      <c r="W1074">
        <v>135</v>
      </c>
      <c r="X1074">
        <v>1149</v>
      </c>
      <c r="Y1074">
        <v>9</v>
      </c>
      <c r="Z1074" t="s">
        <v>3485</v>
      </c>
      <c r="AA1074" t="s">
        <v>4423</v>
      </c>
      <c r="AB1074" t="s">
        <v>726</v>
      </c>
      <c r="AC1074">
        <v>88</v>
      </c>
    </row>
    <row r="1075" spans="1:29" x14ac:dyDescent="0.25">
      <c r="A1075" t="s">
        <v>44</v>
      </c>
      <c r="B1075">
        <v>2025086</v>
      </c>
      <c r="C1075" t="s">
        <v>86</v>
      </c>
      <c r="D1075">
        <v>2</v>
      </c>
      <c r="E1075" t="s">
        <v>90</v>
      </c>
      <c r="F1075">
        <v>1200</v>
      </c>
      <c r="G1075" t="s">
        <v>98</v>
      </c>
      <c r="H1075" t="s">
        <v>179</v>
      </c>
      <c r="I1075" t="s">
        <v>446</v>
      </c>
      <c r="J1075" t="s">
        <v>450</v>
      </c>
      <c r="K1075">
        <v>23.65</v>
      </c>
      <c r="L1075">
        <v>45.65</v>
      </c>
      <c r="M1075" t="s">
        <v>558</v>
      </c>
      <c r="Q1075">
        <v>6</v>
      </c>
      <c r="R1075">
        <v>7</v>
      </c>
      <c r="S1075" t="s">
        <v>1529</v>
      </c>
      <c r="T1075" t="s">
        <v>2716</v>
      </c>
      <c r="U1075" t="s">
        <v>3410</v>
      </c>
      <c r="V1075" t="s">
        <v>3453</v>
      </c>
      <c r="W1075">
        <v>128</v>
      </c>
      <c r="X1075">
        <v>1023</v>
      </c>
      <c r="Y1075">
        <v>12</v>
      </c>
      <c r="Z1075" t="s">
        <v>3499</v>
      </c>
      <c r="AA1075" t="s">
        <v>4424</v>
      </c>
      <c r="AB1075" t="s">
        <v>513</v>
      </c>
      <c r="AC1075">
        <v>181</v>
      </c>
    </row>
    <row r="1076" spans="1:29" x14ac:dyDescent="0.25">
      <c r="A1076" t="s">
        <v>44</v>
      </c>
      <c r="B1076">
        <v>2025086</v>
      </c>
      <c r="C1076" t="s">
        <v>86</v>
      </c>
      <c r="D1076">
        <v>2</v>
      </c>
      <c r="E1076" t="s">
        <v>90</v>
      </c>
      <c r="F1076">
        <v>1200</v>
      </c>
      <c r="G1076" t="s">
        <v>98</v>
      </c>
      <c r="H1076" t="s">
        <v>179</v>
      </c>
      <c r="I1076" t="s">
        <v>446</v>
      </c>
      <c r="J1076" t="s">
        <v>450</v>
      </c>
      <c r="K1076">
        <v>23.65</v>
      </c>
      <c r="L1076">
        <v>45.65</v>
      </c>
      <c r="M1076" t="s">
        <v>558</v>
      </c>
      <c r="Q1076">
        <v>7</v>
      </c>
      <c r="R1076">
        <v>10</v>
      </c>
      <c r="S1076" t="s">
        <v>1378</v>
      </c>
      <c r="T1076" t="s">
        <v>2565</v>
      </c>
      <c r="U1076" t="s">
        <v>3408</v>
      </c>
      <c r="V1076" t="s">
        <v>3450</v>
      </c>
      <c r="W1076">
        <v>124</v>
      </c>
      <c r="X1076">
        <v>1090</v>
      </c>
      <c r="Y1076">
        <v>6</v>
      </c>
      <c r="Z1076" t="s">
        <v>3516</v>
      </c>
      <c r="AA1076" t="s">
        <v>3970</v>
      </c>
      <c r="AB1076" t="s">
        <v>7360</v>
      </c>
      <c r="AC1076">
        <v>49</v>
      </c>
    </row>
    <row r="1077" spans="1:29" x14ac:dyDescent="0.25">
      <c r="A1077" t="s">
        <v>44</v>
      </c>
      <c r="B1077">
        <v>2025086</v>
      </c>
      <c r="C1077" t="s">
        <v>86</v>
      </c>
      <c r="D1077">
        <v>2</v>
      </c>
      <c r="E1077" t="s">
        <v>90</v>
      </c>
      <c r="F1077">
        <v>1200</v>
      </c>
      <c r="G1077" t="s">
        <v>98</v>
      </c>
      <c r="H1077" t="s">
        <v>179</v>
      </c>
      <c r="I1077" t="s">
        <v>446</v>
      </c>
      <c r="J1077" t="s">
        <v>450</v>
      </c>
      <c r="K1077">
        <v>23.65</v>
      </c>
      <c r="L1077">
        <v>45.65</v>
      </c>
      <c r="M1077" t="s">
        <v>558</v>
      </c>
      <c r="Q1077">
        <v>8</v>
      </c>
      <c r="R1077">
        <v>8</v>
      </c>
      <c r="S1077" t="s">
        <v>1722</v>
      </c>
      <c r="T1077" t="s">
        <v>2909</v>
      </c>
      <c r="U1077" t="s">
        <v>3413</v>
      </c>
      <c r="V1077" t="s">
        <v>3456</v>
      </c>
      <c r="W1077">
        <v>125</v>
      </c>
      <c r="X1077">
        <v>1177</v>
      </c>
      <c r="Y1077">
        <v>10</v>
      </c>
      <c r="Z1077" t="s">
        <v>3502</v>
      </c>
      <c r="AA1077" t="s">
        <v>4000</v>
      </c>
      <c r="AB1077" t="s">
        <v>6956</v>
      </c>
      <c r="AC1077">
        <v>16</v>
      </c>
    </row>
    <row r="1078" spans="1:29" x14ac:dyDescent="0.25">
      <c r="A1078" t="s">
        <v>44</v>
      </c>
      <c r="B1078">
        <v>2025086</v>
      </c>
      <c r="C1078" t="s">
        <v>86</v>
      </c>
      <c r="D1078">
        <v>2</v>
      </c>
      <c r="E1078" t="s">
        <v>90</v>
      </c>
      <c r="F1078">
        <v>1200</v>
      </c>
      <c r="G1078" t="s">
        <v>98</v>
      </c>
      <c r="H1078" t="s">
        <v>179</v>
      </c>
      <c r="I1078" t="s">
        <v>446</v>
      </c>
      <c r="J1078" t="s">
        <v>450</v>
      </c>
      <c r="K1078">
        <v>23.65</v>
      </c>
      <c r="L1078">
        <v>45.65</v>
      </c>
      <c r="M1078" t="s">
        <v>558</v>
      </c>
      <c r="Q1078">
        <v>9</v>
      </c>
      <c r="R1078">
        <v>5</v>
      </c>
      <c r="S1078" t="s">
        <v>1521</v>
      </c>
      <c r="T1078" t="s">
        <v>2708</v>
      </c>
      <c r="U1078" t="s">
        <v>3401</v>
      </c>
      <c r="V1078" t="s">
        <v>3440</v>
      </c>
      <c r="W1078">
        <v>129</v>
      </c>
      <c r="X1078">
        <v>1257</v>
      </c>
      <c r="Y1078">
        <v>8</v>
      </c>
      <c r="Z1078" t="s">
        <v>3519</v>
      </c>
      <c r="AA1078" t="s">
        <v>4425</v>
      </c>
      <c r="AB1078" t="s">
        <v>521</v>
      </c>
      <c r="AC1078">
        <v>267</v>
      </c>
    </row>
    <row r="1079" spans="1:29" x14ac:dyDescent="0.25">
      <c r="A1079" t="s">
        <v>44</v>
      </c>
      <c r="B1079">
        <v>2025086</v>
      </c>
      <c r="C1079" t="s">
        <v>86</v>
      </c>
      <c r="D1079">
        <v>2</v>
      </c>
      <c r="E1079" t="s">
        <v>90</v>
      </c>
      <c r="F1079">
        <v>1200</v>
      </c>
      <c r="G1079" t="s">
        <v>98</v>
      </c>
      <c r="H1079" t="s">
        <v>179</v>
      </c>
      <c r="I1079" t="s">
        <v>446</v>
      </c>
      <c r="J1079" t="s">
        <v>450</v>
      </c>
      <c r="K1079">
        <v>23.65</v>
      </c>
      <c r="L1079">
        <v>45.65</v>
      </c>
      <c r="M1079" t="s">
        <v>558</v>
      </c>
      <c r="Q1079">
        <v>10</v>
      </c>
      <c r="R1079">
        <v>9</v>
      </c>
      <c r="S1079" t="s">
        <v>1308</v>
      </c>
      <c r="T1079" t="s">
        <v>2495</v>
      </c>
      <c r="U1079" t="s">
        <v>3406</v>
      </c>
      <c r="V1079" t="s">
        <v>3457</v>
      </c>
      <c r="W1079">
        <v>125</v>
      </c>
      <c r="X1079">
        <v>1052</v>
      </c>
      <c r="Y1079">
        <v>3</v>
      </c>
      <c r="Z1079" t="s">
        <v>3540</v>
      </c>
      <c r="AA1079" t="s">
        <v>4426</v>
      </c>
      <c r="AB1079" t="s">
        <v>6965</v>
      </c>
      <c r="AC1079">
        <v>95</v>
      </c>
    </row>
    <row r="1080" spans="1:29" x14ac:dyDescent="0.25">
      <c r="A1080" t="s">
        <v>44</v>
      </c>
      <c r="B1080">
        <v>2025086</v>
      </c>
      <c r="C1080" t="s">
        <v>86</v>
      </c>
      <c r="D1080">
        <v>2</v>
      </c>
      <c r="E1080" t="s">
        <v>90</v>
      </c>
      <c r="F1080">
        <v>1200</v>
      </c>
      <c r="G1080" t="s">
        <v>98</v>
      </c>
      <c r="H1080" t="s">
        <v>179</v>
      </c>
      <c r="I1080" t="s">
        <v>446</v>
      </c>
      <c r="J1080" t="s">
        <v>450</v>
      </c>
      <c r="K1080">
        <v>23.65</v>
      </c>
      <c r="L1080">
        <v>45.65</v>
      </c>
      <c r="M1080" t="s">
        <v>558</v>
      </c>
      <c r="Q1080">
        <v>11</v>
      </c>
      <c r="R1080">
        <v>4</v>
      </c>
      <c r="S1080" t="s">
        <v>1723</v>
      </c>
      <c r="T1080" t="s">
        <v>2910</v>
      </c>
      <c r="U1080" t="s">
        <v>3412</v>
      </c>
      <c r="V1080" t="s">
        <v>3458</v>
      </c>
      <c r="W1080">
        <v>131</v>
      </c>
      <c r="X1080">
        <v>1250</v>
      </c>
      <c r="Y1080">
        <v>7</v>
      </c>
      <c r="Z1080" t="s">
        <v>3567</v>
      </c>
      <c r="AA1080" t="s">
        <v>4427</v>
      </c>
      <c r="AB1080" t="s">
        <v>7036</v>
      </c>
      <c r="AC1080">
        <v>86</v>
      </c>
    </row>
    <row r="1081" spans="1:29" x14ac:dyDescent="0.25">
      <c r="A1081" t="s">
        <v>44</v>
      </c>
      <c r="B1081">
        <v>2025086</v>
      </c>
      <c r="C1081" t="s">
        <v>86</v>
      </c>
      <c r="D1081">
        <v>2</v>
      </c>
      <c r="E1081" t="s">
        <v>90</v>
      </c>
      <c r="F1081">
        <v>1200</v>
      </c>
      <c r="G1081" t="s">
        <v>98</v>
      </c>
      <c r="H1081" t="s">
        <v>179</v>
      </c>
      <c r="I1081" t="s">
        <v>446</v>
      </c>
      <c r="J1081" t="s">
        <v>450</v>
      </c>
      <c r="K1081">
        <v>23.65</v>
      </c>
      <c r="L1081">
        <v>45.65</v>
      </c>
      <c r="M1081" t="s">
        <v>558</v>
      </c>
      <c r="R1081">
        <v>11</v>
      </c>
      <c r="S1081" t="s">
        <v>1724</v>
      </c>
      <c r="T1081" t="s">
        <v>2911</v>
      </c>
      <c r="U1081" t="s">
        <v>3407</v>
      </c>
      <c r="V1081" t="s">
        <v>3459</v>
      </c>
      <c r="W1081">
        <v>123</v>
      </c>
      <c r="Z1081" t="s">
        <v>3439</v>
      </c>
      <c r="AA1081" t="s">
        <v>3439</v>
      </c>
      <c r="AB1081" t="s">
        <v>3439</v>
      </c>
    </row>
    <row r="1082" spans="1:29" x14ac:dyDescent="0.25">
      <c r="A1082" t="s">
        <v>44</v>
      </c>
      <c r="B1082">
        <v>2025087</v>
      </c>
      <c r="C1082" t="s">
        <v>86</v>
      </c>
      <c r="D1082">
        <v>3</v>
      </c>
      <c r="E1082" t="s">
        <v>90</v>
      </c>
      <c r="F1082">
        <v>1200</v>
      </c>
      <c r="G1082" t="s">
        <v>102</v>
      </c>
      <c r="H1082" t="s">
        <v>180</v>
      </c>
      <c r="I1082" t="s">
        <v>447</v>
      </c>
      <c r="K1082">
        <v>23.07</v>
      </c>
      <c r="L1082">
        <v>45.75</v>
      </c>
      <c r="M1082" t="s">
        <v>559</v>
      </c>
      <c r="Q1082">
        <v>1</v>
      </c>
      <c r="R1082">
        <v>3</v>
      </c>
      <c r="S1082" t="s">
        <v>1271</v>
      </c>
      <c r="T1082" t="s">
        <v>2458</v>
      </c>
      <c r="U1082" t="s">
        <v>3416</v>
      </c>
      <c r="V1082" t="s">
        <v>3445</v>
      </c>
      <c r="W1082">
        <v>130</v>
      </c>
      <c r="X1082">
        <v>1178</v>
      </c>
      <c r="Y1082">
        <v>10</v>
      </c>
      <c r="Z1082" t="s">
        <v>3478</v>
      </c>
      <c r="AA1082" t="s">
        <v>3703</v>
      </c>
      <c r="AB1082" t="s">
        <v>559</v>
      </c>
      <c r="AC1082">
        <v>9.1999999999999993</v>
      </c>
    </row>
    <row r="1083" spans="1:29" x14ac:dyDescent="0.25">
      <c r="A1083" t="s">
        <v>44</v>
      </c>
      <c r="B1083">
        <v>2025087</v>
      </c>
      <c r="C1083" t="s">
        <v>86</v>
      </c>
      <c r="D1083">
        <v>3</v>
      </c>
      <c r="E1083" t="s">
        <v>90</v>
      </c>
      <c r="F1083">
        <v>1200</v>
      </c>
      <c r="G1083" t="s">
        <v>102</v>
      </c>
      <c r="H1083" t="s">
        <v>180</v>
      </c>
      <c r="I1083" t="s">
        <v>447</v>
      </c>
      <c r="K1083">
        <v>23.07</v>
      </c>
      <c r="L1083">
        <v>45.75</v>
      </c>
      <c r="M1083" t="s">
        <v>559</v>
      </c>
      <c r="Q1083">
        <v>2</v>
      </c>
      <c r="R1083">
        <v>8</v>
      </c>
      <c r="S1083" t="s">
        <v>1071</v>
      </c>
      <c r="T1083" t="s">
        <v>2258</v>
      </c>
      <c r="U1083" t="s">
        <v>3417</v>
      </c>
      <c r="V1083" t="s">
        <v>3443</v>
      </c>
      <c r="W1083">
        <v>125</v>
      </c>
      <c r="X1083">
        <v>1118</v>
      </c>
      <c r="Y1083">
        <v>8</v>
      </c>
      <c r="Z1083" t="s">
        <v>3514</v>
      </c>
      <c r="AA1083" t="s">
        <v>3632</v>
      </c>
      <c r="AB1083" t="s">
        <v>492</v>
      </c>
      <c r="AC1083">
        <v>62</v>
      </c>
    </row>
    <row r="1084" spans="1:29" x14ac:dyDescent="0.25">
      <c r="A1084" t="s">
        <v>44</v>
      </c>
      <c r="B1084">
        <v>2025087</v>
      </c>
      <c r="C1084" t="s">
        <v>86</v>
      </c>
      <c r="D1084">
        <v>3</v>
      </c>
      <c r="E1084" t="s">
        <v>90</v>
      </c>
      <c r="F1084">
        <v>1200</v>
      </c>
      <c r="G1084" t="s">
        <v>102</v>
      </c>
      <c r="H1084" t="s">
        <v>180</v>
      </c>
      <c r="I1084" t="s">
        <v>447</v>
      </c>
      <c r="K1084">
        <v>23.07</v>
      </c>
      <c r="L1084">
        <v>45.75</v>
      </c>
      <c r="M1084" t="s">
        <v>559</v>
      </c>
      <c r="Q1084">
        <v>3</v>
      </c>
      <c r="R1084">
        <v>11</v>
      </c>
      <c r="S1084" t="s">
        <v>1218</v>
      </c>
      <c r="T1084" t="s">
        <v>2405</v>
      </c>
      <c r="U1084" t="s">
        <v>3406</v>
      </c>
      <c r="V1084" t="s">
        <v>3457</v>
      </c>
      <c r="W1084">
        <v>123</v>
      </c>
      <c r="X1084">
        <v>1101</v>
      </c>
      <c r="Y1084">
        <v>6</v>
      </c>
      <c r="Z1084" t="s">
        <v>3491</v>
      </c>
      <c r="AA1084" t="s">
        <v>4428</v>
      </c>
      <c r="AB1084" t="s">
        <v>7141</v>
      </c>
      <c r="AC1084">
        <v>93</v>
      </c>
    </row>
    <row r="1085" spans="1:29" x14ac:dyDescent="0.25">
      <c r="A1085" t="s">
        <v>44</v>
      </c>
      <c r="B1085">
        <v>2025087</v>
      </c>
      <c r="C1085" t="s">
        <v>86</v>
      </c>
      <c r="D1085">
        <v>3</v>
      </c>
      <c r="E1085" t="s">
        <v>90</v>
      </c>
      <c r="F1085">
        <v>1200</v>
      </c>
      <c r="G1085" t="s">
        <v>102</v>
      </c>
      <c r="H1085" t="s">
        <v>180</v>
      </c>
      <c r="I1085" t="s">
        <v>447</v>
      </c>
      <c r="K1085">
        <v>23.07</v>
      </c>
      <c r="L1085">
        <v>45.75</v>
      </c>
      <c r="M1085" t="s">
        <v>559</v>
      </c>
      <c r="Q1085">
        <v>4</v>
      </c>
      <c r="R1085">
        <v>12</v>
      </c>
      <c r="S1085" t="s">
        <v>1511</v>
      </c>
      <c r="T1085" t="s">
        <v>2698</v>
      </c>
      <c r="U1085" t="s">
        <v>3415</v>
      </c>
      <c r="V1085" t="s">
        <v>3460</v>
      </c>
      <c r="W1085">
        <v>120</v>
      </c>
      <c r="X1085">
        <v>1070</v>
      </c>
      <c r="Y1085">
        <v>4</v>
      </c>
      <c r="Z1085" t="s">
        <v>3508</v>
      </c>
      <c r="AA1085" t="s">
        <v>4344</v>
      </c>
      <c r="AB1085" t="s">
        <v>6908</v>
      </c>
      <c r="AC1085">
        <v>2.7</v>
      </c>
    </row>
    <row r="1086" spans="1:29" x14ac:dyDescent="0.25">
      <c r="A1086" t="s">
        <v>44</v>
      </c>
      <c r="B1086">
        <v>2025087</v>
      </c>
      <c r="C1086" t="s">
        <v>86</v>
      </c>
      <c r="D1086">
        <v>3</v>
      </c>
      <c r="E1086" t="s">
        <v>90</v>
      </c>
      <c r="F1086">
        <v>1200</v>
      </c>
      <c r="G1086" t="s">
        <v>102</v>
      </c>
      <c r="H1086" t="s">
        <v>180</v>
      </c>
      <c r="I1086" t="s">
        <v>447</v>
      </c>
      <c r="K1086">
        <v>23.07</v>
      </c>
      <c r="L1086">
        <v>45.75</v>
      </c>
      <c r="M1086" t="s">
        <v>559</v>
      </c>
      <c r="Q1086">
        <v>5</v>
      </c>
      <c r="R1086">
        <v>5</v>
      </c>
      <c r="S1086" t="s">
        <v>1725</v>
      </c>
      <c r="T1086" t="s">
        <v>2912</v>
      </c>
      <c r="U1086" t="s">
        <v>3413</v>
      </c>
      <c r="V1086" t="s">
        <v>3456</v>
      </c>
      <c r="W1086">
        <v>126</v>
      </c>
      <c r="X1086">
        <v>1187</v>
      </c>
      <c r="Y1086">
        <v>9</v>
      </c>
      <c r="Z1086" t="s">
        <v>3487</v>
      </c>
      <c r="AA1086" t="s">
        <v>4429</v>
      </c>
      <c r="AB1086" t="s">
        <v>6963</v>
      </c>
      <c r="AC1086">
        <v>11</v>
      </c>
    </row>
    <row r="1087" spans="1:29" x14ac:dyDescent="0.25">
      <c r="A1087" t="s">
        <v>44</v>
      </c>
      <c r="B1087">
        <v>2025087</v>
      </c>
      <c r="C1087" t="s">
        <v>86</v>
      </c>
      <c r="D1087">
        <v>3</v>
      </c>
      <c r="E1087" t="s">
        <v>90</v>
      </c>
      <c r="F1087">
        <v>1200</v>
      </c>
      <c r="G1087" t="s">
        <v>102</v>
      </c>
      <c r="H1087" t="s">
        <v>180</v>
      </c>
      <c r="I1087" t="s">
        <v>447</v>
      </c>
      <c r="K1087">
        <v>23.07</v>
      </c>
      <c r="L1087">
        <v>45.75</v>
      </c>
      <c r="M1087" t="s">
        <v>559</v>
      </c>
      <c r="Q1087">
        <v>6</v>
      </c>
      <c r="R1087">
        <v>7</v>
      </c>
      <c r="S1087" t="s">
        <v>1528</v>
      </c>
      <c r="T1087" t="s">
        <v>2715</v>
      </c>
      <c r="U1087" t="s">
        <v>3399</v>
      </c>
      <c r="V1087" t="s">
        <v>3451</v>
      </c>
      <c r="W1087">
        <v>127</v>
      </c>
      <c r="X1087">
        <v>1100</v>
      </c>
      <c r="Y1087">
        <v>11</v>
      </c>
      <c r="Z1087" t="s">
        <v>3488</v>
      </c>
      <c r="AA1087" t="s">
        <v>3672</v>
      </c>
      <c r="AB1087" t="s">
        <v>745</v>
      </c>
      <c r="AC1087">
        <v>23</v>
      </c>
    </row>
    <row r="1088" spans="1:29" x14ac:dyDescent="0.25">
      <c r="A1088" t="s">
        <v>44</v>
      </c>
      <c r="B1088">
        <v>2025087</v>
      </c>
      <c r="C1088" t="s">
        <v>86</v>
      </c>
      <c r="D1088">
        <v>3</v>
      </c>
      <c r="E1088" t="s">
        <v>90</v>
      </c>
      <c r="F1088">
        <v>1200</v>
      </c>
      <c r="G1088" t="s">
        <v>102</v>
      </c>
      <c r="H1088" t="s">
        <v>180</v>
      </c>
      <c r="I1088" t="s">
        <v>447</v>
      </c>
      <c r="K1088">
        <v>23.07</v>
      </c>
      <c r="L1088">
        <v>45.75</v>
      </c>
      <c r="M1088" t="s">
        <v>559</v>
      </c>
      <c r="Q1088">
        <v>7</v>
      </c>
      <c r="R1088">
        <v>2</v>
      </c>
      <c r="S1088" t="s">
        <v>1726</v>
      </c>
      <c r="T1088" t="s">
        <v>2913</v>
      </c>
      <c r="U1088" t="s">
        <v>3405</v>
      </c>
      <c r="V1088" t="s">
        <v>3448</v>
      </c>
      <c r="W1088">
        <v>124</v>
      </c>
      <c r="X1088">
        <v>1058</v>
      </c>
      <c r="Y1088">
        <v>7</v>
      </c>
      <c r="Z1088" t="s">
        <v>3522</v>
      </c>
      <c r="AA1088" t="s">
        <v>4406</v>
      </c>
      <c r="AB1088" t="s">
        <v>6965</v>
      </c>
      <c r="AC1088">
        <v>11</v>
      </c>
    </row>
    <row r="1089" spans="1:29" x14ac:dyDescent="0.25">
      <c r="A1089" t="s">
        <v>44</v>
      </c>
      <c r="B1089">
        <v>2025087</v>
      </c>
      <c r="C1089" t="s">
        <v>86</v>
      </c>
      <c r="D1089">
        <v>3</v>
      </c>
      <c r="E1089" t="s">
        <v>90</v>
      </c>
      <c r="F1089">
        <v>1200</v>
      </c>
      <c r="G1089" t="s">
        <v>102</v>
      </c>
      <c r="H1089" t="s">
        <v>180</v>
      </c>
      <c r="I1089" t="s">
        <v>447</v>
      </c>
      <c r="K1089">
        <v>23.07</v>
      </c>
      <c r="L1089">
        <v>45.75</v>
      </c>
      <c r="M1089" t="s">
        <v>559</v>
      </c>
      <c r="Q1089">
        <v>8</v>
      </c>
      <c r="R1089">
        <v>10</v>
      </c>
      <c r="S1089" t="s">
        <v>1275</v>
      </c>
      <c r="T1089" t="s">
        <v>2462</v>
      </c>
      <c r="U1089" t="s">
        <v>3404</v>
      </c>
      <c r="V1089" t="s">
        <v>3444</v>
      </c>
      <c r="W1089">
        <v>123</v>
      </c>
      <c r="X1089">
        <v>1072</v>
      </c>
      <c r="Y1089">
        <v>2</v>
      </c>
      <c r="Z1089" t="s">
        <v>3501</v>
      </c>
      <c r="AA1089" t="s">
        <v>3646</v>
      </c>
      <c r="AB1089" t="s">
        <v>7358</v>
      </c>
      <c r="AC1089">
        <v>15</v>
      </c>
    </row>
    <row r="1090" spans="1:29" x14ac:dyDescent="0.25">
      <c r="A1090" t="s">
        <v>44</v>
      </c>
      <c r="B1090">
        <v>2025087</v>
      </c>
      <c r="C1090" t="s">
        <v>86</v>
      </c>
      <c r="D1090">
        <v>3</v>
      </c>
      <c r="E1090" t="s">
        <v>90</v>
      </c>
      <c r="F1090">
        <v>1200</v>
      </c>
      <c r="G1090" t="s">
        <v>102</v>
      </c>
      <c r="H1090" t="s">
        <v>180</v>
      </c>
      <c r="I1090" t="s">
        <v>447</v>
      </c>
      <c r="K1090">
        <v>23.07</v>
      </c>
      <c r="L1090">
        <v>45.75</v>
      </c>
      <c r="M1090" t="s">
        <v>559</v>
      </c>
      <c r="Q1090">
        <v>9</v>
      </c>
      <c r="R1090">
        <v>6</v>
      </c>
      <c r="S1090" t="s">
        <v>1412</v>
      </c>
      <c r="T1090" t="s">
        <v>2599</v>
      </c>
      <c r="U1090" t="s">
        <v>3397</v>
      </c>
      <c r="V1090" t="s">
        <v>3442</v>
      </c>
      <c r="W1090">
        <v>128</v>
      </c>
      <c r="X1090">
        <v>1097</v>
      </c>
      <c r="Y1090">
        <v>12</v>
      </c>
      <c r="Z1090" t="s">
        <v>3510</v>
      </c>
      <c r="AA1090" t="s">
        <v>3711</v>
      </c>
      <c r="AB1090" t="s">
        <v>722</v>
      </c>
      <c r="AC1090">
        <v>56</v>
      </c>
    </row>
    <row r="1091" spans="1:29" x14ac:dyDescent="0.25">
      <c r="A1091" t="s">
        <v>44</v>
      </c>
      <c r="B1091">
        <v>2025087</v>
      </c>
      <c r="C1091" t="s">
        <v>86</v>
      </c>
      <c r="D1091">
        <v>3</v>
      </c>
      <c r="E1091" t="s">
        <v>90</v>
      </c>
      <c r="F1091">
        <v>1200</v>
      </c>
      <c r="G1091" t="s">
        <v>102</v>
      </c>
      <c r="H1091" t="s">
        <v>180</v>
      </c>
      <c r="I1091" t="s">
        <v>447</v>
      </c>
      <c r="K1091">
        <v>23.07</v>
      </c>
      <c r="L1091">
        <v>45.75</v>
      </c>
      <c r="M1091" t="s">
        <v>559</v>
      </c>
      <c r="Q1091">
        <v>10</v>
      </c>
      <c r="R1091">
        <v>4</v>
      </c>
      <c r="S1091" t="s">
        <v>1277</v>
      </c>
      <c r="T1091" t="s">
        <v>2464</v>
      </c>
      <c r="U1091" t="s">
        <v>3407</v>
      </c>
      <c r="V1091" t="s">
        <v>3459</v>
      </c>
      <c r="W1091">
        <v>129</v>
      </c>
      <c r="X1091">
        <v>1086</v>
      </c>
      <c r="Y1091">
        <v>1</v>
      </c>
      <c r="Z1091" t="s">
        <v>3540</v>
      </c>
      <c r="AA1091" t="s">
        <v>4430</v>
      </c>
      <c r="AB1091" t="s">
        <v>6967</v>
      </c>
      <c r="AC1091">
        <v>8.1</v>
      </c>
    </row>
    <row r="1092" spans="1:29" x14ac:dyDescent="0.25">
      <c r="A1092" t="s">
        <v>44</v>
      </c>
      <c r="B1092">
        <v>2025087</v>
      </c>
      <c r="C1092" t="s">
        <v>86</v>
      </c>
      <c r="D1092">
        <v>3</v>
      </c>
      <c r="E1092" t="s">
        <v>90</v>
      </c>
      <c r="F1092">
        <v>1200</v>
      </c>
      <c r="G1092" t="s">
        <v>102</v>
      </c>
      <c r="H1092" t="s">
        <v>180</v>
      </c>
      <c r="I1092" t="s">
        <v>447</v>
      </c>
      <c r="K1092">
        <v>23.07</v>
      </c>
      <c r="L1092">
        <v>45.75</v>
      </c>
      <c r="M1092" t="s">
        <v>559</v>
      </c>
      <c r="Q1092">
        <v>11</v>
      </c>
      <c r="R1092">
        <v>1</v>
      </c>
      <c r="S1092" t="s">
        <v>1727</v>
      </c>
      <c r="T1092" t="s">
        <v>2914</v>
      </c>
      <c r="U1092" t="s">
        <v>3400</v>
      </c>
      <c r="V1092" t="s">
        <v>3446</v>
      </c>
      <c r="W1092">
        <v>132</v>
      </c>
      <c r="X1092">
        <v>1074</v>
      </c>
      <c r="Y1092">
        <v>3</v>
      </c>
      <c r="Z1092" t="s">
        <v>3558</v>
      </c>
      <c r="AA1092" t="s">
        <v>3737</v>
      </c>
      <c r="AB1092" t="s">
        <v>7361</v>
      </c>
      <c r="AC1092">
        <v>63</v>
      </c>
    </row>
    <row r="1093" spans="1:29" x14ac:dyDescent="0.25">
      <c r="A1093" t="s">
        <v>44</v>
      </c>
      <c r="B1093">
        <v>2025087</v>
      </c>
      <c r="C1093" t="s">
        <v>86</v>
      </c>
      <c r="D1093">
        <v>3</v>
      </c>
      <c r="E1093" t="s">
        <v>90</v>
      </c>
      <c r="F1093">
        <v>1200</v>
      </c>
      <c r="G1093" t="s">
        <v>102</v>
      </c>
      <c r="H1093" t="s">
        <v>180</v>
      </c>
      <c r="I1093" t="s">
        <v>447</v>
      </c>
      <c r="K1093">
        <v>23.07</v>
      </c>
      <c r="L1093">
        <v>45.75</v>
      </c>
      <c r="M1093" t="s">
        <v>559</v>
      </c>
      <c r="Q1093">
        <v>12</v>
      </c>
      <c r="R1093">
        <v>9</v>
      </c>
      <c r="S1093" t="s">
        <v>1728</v>
      </c>
      <c r="T1093" t="s">
        <v>2915</v>
      </c>
      <c r="U1093" t="s">
        <v>3402</v>
      </c>
      <c r="V1093" t="s">
        <v>3449</v>
      </c>
      <c r="W1093">
        <v>119</v>
      </c>
      <c r="X1093">
        <v>1106</v>
      </c>
      <c r="Y1093">
        <v>5</v>
      </c>
      <c r="Z1093" t="s">
        <v>3537</v>
      </c>
      <c r="AA1093" t="s">
        <v>3953</v>
      </c>
      <c r="AB1093" t="s">
        <v>7362</v>
      </c>
      <c r="AC1093">
        <v>3.7</v>
      </c>
    </row>
    <row r="1094" spans="1:29" x14ac:dyDescent="0.25">
      <c r="A1094" t="s">
        <v>44</v>
      </c>
      <c r="B1094">
        <v>2025088</v>
      </c>
      <c r="C1094" t="s">
        <v>86</v>
      </c>
      <c r="D1094">
        <v>4</v>
      </c>
      <c r="E1094" t="s">
        <v>90</v>
      </c>
      <c r="F1094">
        <v>1400</v>
      </c>
      <c r="G1094" t="s">
        <v>98</v>
      </c>
      <c r="H1094" t="s">
        <v>181</v>
      </c>
      <c r="I1094" t="s">
        <v>446</v>
      </c>
      <c r="J1094" t="s">
        <v>450</v>
      </c>
      <c r="K1094">
        <v>13.45</v>
      </c>
      <c r="L1094">
        <v>35.35</v>
      </c>
      <c r="M1094" t="s">
        <v>560</v>
      </c>
      <c r="N1094" t="s">
        <v>835</v>
      </c>
      <c r="Q1094">
        <v>1</v>
      </c>
      <c r="R1094">
        <v>2</v>
      </c>
      <c r="S1094" t="s">
        <v>1196</v>
      </c>
      <c r="T1094" t="s">
        <v>2383</v>
      </c>
      <c r="U1094" t="s">
        <v>3413</v>
      </c>
      <c r="V1094" t="s">
        <v>3456</v>
      </c>
      <c r="W1094">
        <v>132</v>
      </c>
      <c r="X1094">
        <v>1138</v>
      </c>
      <c r="Y1094">
        <v>3</v>
      </c>
      <c r="Z1094" t="s">
        <v>3478</v>
      </c>
      <c r="AA1094" t="s">
        <v>4431</v>
      </c>
      <c r="AB1094" t="s">
        <v>835</v>
      </c>
      <c r="AC1094">
        <v>3.1</v>
      </c>
    </row>
    <row r="1095" spans="1:29" x14ac:dyDescent="0.25">
      <c r="A1095" t="s">
        <v>44</v>
      </c>
      <c r="B1095">
        <v>2025088</v>
      </c>
      <c r="C1095" t="s">
        <v>86</v>
      </c>
      <c r="D1095">
        <v>4</v>
      </c>
      <c r="E1095" t="s">
        <v>90</v>
      </c>
      <c r="F1095">
        <v>1400</v>
      </c>
      <c r="G1095" t="s">
        <v>98</v>
      </c>
      <c r="H1095" t="s">
        <v>181</v>
      </c>
      <c r="I1095" t="s">
        <v>446</v>
      </c>
      <c r="J1095" t="s">
        <v>450</v>
      </c>
      <c r="K1095">
        <v>13.45</v>
      </c>
      <c r="L1095">
        <v>35.35</v>
      </c>
      <c r="M1095" t="s">
        <v>560</v>
      </c>
      <c r="N1095" t="s">
        <v>835</v>
      </c>
      <c r="Q1095">
        <v>2</v>
      </c>
      <c r="R1095">
        <v>10</v>
      </c>
      <c r="S1095" t="s">
        <v>1293</v>
      </c>
      <c r="T1095" t="s">
        <v>2480</v>
      </c>
      <c r="U1095" t="s">
        <v>3417</v>
      </c>
      <c r="V1095" t="s">
        <v>3443</v>
      </c>
      <c r="W1095">
        <v>122</v>
      </c>
      <c r="X1095">
        <v>1026</v>
      </c>
      <c r="Y1095">
        <v>13</v>
      </c>
      <c r="Z1095" t="s">
        <v>3529</v>
      </c>
      <c r="AA1095" t="s">
        <v>4432</v>
      </c>
      <c r="AB1095" t="s">
        <v>6899</v>
      </c>
      <c r="AC1095">
        <v>12</v>
      </c>
    </row>
    <row r="1096" spans="1:29" x14ac:dyDescent="0.25">
      <c r="A1096" t="s">
        <v>44</v>
      </c>
      <c r="B1096">
        <v>2025088</v>
      </c>
      <c r="C1096" t="s">
        <v>86</v>
      </c>
      <c r="D1096">
        <v>4</v>
      </c>
      <c r="E1096" t="s">
        <v>90</v>
      </c>
      <c r="F1096">
        <v>1400</v>
      </c>
      <c r="G1096" t="s">
        <v>98</v>
      </c>
      <c r="H1096" t="s">
        <v>181</v>
      </c>
      <c r="I1096" t="s">
        <v>446</v>
      </c>
      <c r="J1096" t="s">
        <v>450</v>
      </c>
      <c r="K1096">
        <v>13.45</v>
      </c>
      <c r="L1096">
        <v>35.35</v>
      </c>
      <c r="M1096" t="s">
        <v>560</v>
      </c>
      <c r="N1096" t="s">
        <v>835</v>
      </c>
      <c r="Q1096">
        <v>3</v>
      </c>
      <c r="R1096">
        <v>6</v>
      </c>
      <c r="S1096" t="s">
        <v>1469</v>
      </c>
      <c r="T1096" t="s">
        <v>2656</v>
      </c>
      <c r="U1096" t="s">
        <v>3410</v>
      </c>
      <c r="V1096" t="s">
        <v>3447</v>
      </c>
      <c r="W1096">
        <v>125</v>
      </c>
      <c r="X1096">
        <v>1102</v>
      </c>
      <c r="Y1096">
        <v>8</v>
      </c>
      <c r="Z1096" t="s">
        <v>3518</v>
      </c>
      <c r="AA1096" t="s">
        <v>4433</v>
      </c>
      <c r="AB1096" t="s">
        <v>6892</v>
      </c>
      <c r="AC1096">
        <v>78</v>
      </c>
    </row>
    <row r="1097" spans="1:29" x14ac:dyDescent="0.25">
      <c r="A1097" t="s">
        <v>44</v>
      </c>
      <c r="B1097">
        <v>2025088</v>
      </c>
      <c r="C1097" t="s">
        <v>86</v>
      </c>
      <c r="D1097">
        <v>4</v>
      </c>
      <c r="E1097" t="s">
        <v>90</v>
      </c>
      <c r="F1097">
        <v>1400</v>
      </c>
      <c r="G1097" t="s">
        <v>98</v>
      </c>
      <c r="H1097" t="s">
        <v>181</v>
      </c>
      <c r="I1097" t="s">
        <v>446</v>
      </c>
      <c r="J1097" t="s">
        <v>450</v>
      </c>
      <c r="K1097">
        <v>13.45</v>
      </c>
      <c r="L1097">
        <v>35.35</v>
      </c>
      <c r="M1097" t="s">
        <v>560</v>
      </c>
      <c r="N1097" t="s">
        <v>835</v>
      </c>
      <c r="Q1097">
        <v>4</v>
      </c>
      <c r="R1097">
        <v>7</v>
      </c>
      <c r="S1097" t="s">
        <v>1498</v>
      </c>
      <c r="T1097" t="s">
        <v>2685</v>
      </c>
      <c r="U1097" t="s">
        <v>3419</v>
      </c>
      <c r="V1097" t="s">
        <v>3454</v>
      </c>
      <c r="W1097">
        <v>122</v>
      </c>
      <c r="X1097">
        <v>1138</v>
      </c>
      <c r="Y1097">
        <v>1</v>
      </c>
      <c r="Z1097" t="s">
        <v>3518</v>
      </c>
      <c r="AA1097" t="s">
        <v>4434</v>
      </c>
      <c r="AB1097" t="s">
        <v>6892</v>
      </c>
      <c r="AC1097">
        <v>7.5</v>
      </c>
    </row>
    <row r="1098" spans="1:29" x14ac:dyDescent="0.25">
      <c r="A1098" t="s">
        <v>44</v>
      </c>
      <c r="B1098">
        <v>2025088</v>
      </c>
      <c r="C1098" t="s">
        <v>86</v>
      </c>
      <c r="D1098">
        <v>4</v>
      </c>
      <c r="E1098" t="s">
        <v>90</v>
      </c>
      <c r="F1098">
        <v>1400</v>
      </c>
      <c r="G1098" t="s">
        <v>98</v>
      </c>
      <c r="H1098" t="s">
        <v>181</v>
      </c>
      <c r="I1098" t="s">
        <v>446</v>
      </c>
      <c r="J1098" t="s">
        <v>450</v>
      </c>
      <c r="K1098">
        <v>13.45</v>
      </c>
      <c r="L1098">
        <v>35.35</v>
      </c>
      <c r="M1098" t="s">
        <v>560</v>
      </c>
      <c r="N1098" t="s">
        <v>835</v>
      </c>
      <c r="Q1098">
        <v>5</v>
      </c>
      <c r="R1098">
        <v>4</v>
      </c>
      <c r="S1098" t="s">
        <v>1495</v>
      </c>
      <c r="T1098" t="s">
        <v>2682</v>
      </c>
      <c r="U1098" t="s">
        <v>3415</v>
      </c>
      <c r="V1098" t="s">
        <v>3446</v>
      </c>
      <c r="W1098">
        <v>115</v>
      </c>
      <c r="X1098">
        <v>1158</v>
      </c>
      <c r="Y1098">
        <v>2</v>
      </c>
      <c r="Z1098" t="s">
        <v>3479</v>
      </c>
      <c r="AA1098" t="s">
        <v>4435</v>
      </c>
      <c r="AB1098" t="s">
        <v>7279</v>
      </c>
      <c r="AC1098">
        <v>5</v>
      </c>
    </row>
    <row r="1099" spans="1:29" x14ac:dyDescent="0.25">
      <c r="A1099" t="s">
        <v>44</v>
      </c>
      <c r="B1099">
        <v>2025088</v>
      </c>
      <c r="C1099" t="s">
        <v>86</v>
      </c>
      <c r="D1099">
        <v>4</v>
      </c>
      <c r="E1099" t="s">
        <v>90</v>
      </c>
      <c r="F1099">
        <v>1400</v>
      </c>
      <c r="G1099" t="s">
        <v>98</v>
      </c>
      <c r="H1099" t="s">
        <v>181</v>
      </c>
      <c r="I1099" t="s">
        <v>446</v>
      </c>
      <c r="J1099" t="s">
        <v>450</v>
      </c>
      <c r="K1099">
        <v>13.45</v>
      </c>
      <c r="L1099">
        <v>35.35</v>
      </c>
      <c r="M1099" t="s">
        <v>560</v>
      </c>
      <c r="N1099" t="s">
        <v>835</v>
      </c>
      <c r="Q1099">
        <v>6</v>
      </c>
      <c r="R1099">
        <v>13</v>
      </c>
      <c r="S1099" t="s">
        <v>1459</v>
      </c>
      <c r="T1099" t="s">
        <v>2646</v>
      </c>
      <c r="U1099" t="s">
        <v>3407</v>
      </c>
      <c r="V1099" t="s">
        <v>3459</v>
      </c>
      <c r="W1099">
        <v>118</v>
      </c>
      <c r="X1099">
        <v>1153</v>
      </c>
      <c r="Y1099">
        <v>5</v>
      </c>
      <c r="Z1099" t="s">
        <v>3521</v>
      </c>
      <c r="AA1099" t="s">
        <v>4436</v>
      </c>
      <c r="AB1099" t="s">
        <v>911</v>
      </c>
      <c r="AC1099">
        <v>30</v>
      </c>
    </row>
    <row r="1100" spans="1:29" x14ac:dyDescent="0.25">
      <c r="A1100" t="s">
        <v>44</v>
      </c>
      <c r="B1100">
        <v>2025088</v>
      </c>
      <c r="C1100" t="s">
        <v>86</v>
      </c>
      <c r="D1100">
        <v>4</v>
      </c>
      <c r="E1100" t="s">
        <v>90</v>
      </c>
      <c r="F1100">
        <v>1400</v>
      </c>
      <c r="G1100" t="s">
        <v>98</v>
      </c>
      <c r="H1100" t="s">
        <v>181</v>
      </c>
      <c r="I1100" t="s">
        <v>446</v>
      </c>
      <c r="J1100" t="s">
        <v>450</v>
      </c>
      <c r="K1100">
        <v>13.45</v>
      </c>
      <c r="L1100">
        <v>35.35</v>
      </c>
      <c r="M1100" t="s">
        <v>560</v>
      </c>
      <c r="N1100" t="s">
        <v>835</v>
      </c>
      <c r="Q1100">
        <v>7</v>
      </c>
      <c r="R1100">
        <v>5</v>
      </c>
      <c r="S1100" t="s">
        <v>1729</v>
      </c>
      <c r="T1100" t="s">
        <v>2916</v>
      </c>
      <c r="U1100" t="s">
        <v>3400</v>
      </c>
      <c r="V1100" t="s">
        <v>3460</v>
      </c>
      <c r="W1100">
        <v>127</v>
      </c>
      <c r="X1100">
        <v>1147</v>
      </c>
      <c r="Y1100">
        <v>10</v>
      </c>
      <c r="Z1100" t="s">
        <v>3481</v>
      </c>
      <c r="AA1100" t="s">
        <v>4437</v>
      </c>
      <c r="AB1100" t="s">
        <v>6970</v>
      </c>
      <c r="AC1100">
        <v>22</v>
      </c>
    </row>
    <row r="1101" spans="1:29" x14ac:dyDescent="0.25">
      <c r="A1101" t="s">
        <v>44</v>
      </c>
      <c r="B1101">
        <v>2025088</v>
      </c>
      <c r="C1101" t="s">
        <v>86</v>
      </c>
      <c r="D1101">
        <v>4</v>
      </c>
      <c r="E1101" t="s">
        <v>90</v>
      </c>
      <c r="F1101">
        <v>1400</v>
      </c>
      <c r="G1101" t="s">
        <v>98</v>
      </c>
      <c r="H1101" t="s">
        <v>181</v>
      </c>
      <c r="I1101" t="s">
        <v>446</v>
      </c>
      <c r="J1101" t="s">
        <v>450</v>
      </c>
      <c r="K1101">
        <v>13.45</v>
      </c>
      <c r="L1101">
        <v>35.35</v>
      </c>
      <c r="M1101" t="s">
        <v>560</v>
      </c>
      <c r="N1101" t="s">
        <v>835</v>
      </c>
      <c r="Q1101">
        <v>8</v>
      </c>
      <c r="R1101">
        <v>1</v>
      </c>
      <c r="S1101" t="s">
        <v>1134</v>
      </c>
      <c r="T1101" t="s">
        <v>2321</v>
      </c>
      <c r="U1101" t="s">
        <v>3403</v>
      </c>
      <c r="V1101" t="s">
        <v>3449</v>
      </c>
      <c r="W1101">
        <v>135</v>
      </c>
      <c r="X1101">
        <v>1128</v>
      </c>
      <c r="Y1101">
        <v>6</v>
      </c>
      <c r="Z1101" t="s">
        <v>3490</v>
      </c>
      <c r="AA1101" t="s">
        <v>4438</v>
      </c>
      <c r="AB1101" t="s">
        <v>6904</v>
      </c>
      <c r="AC1101">
        <v>15</v>
      </c>
    </row>
    <row r="1102" spans="1:29" x14ac:dyDescent="0.25">
      <c r="A1102" t="s">
        <v>44</v>
      </c>
      <c r="B1102">
        <v>2025088</v>
      </c>
      <c r="C1102" t="s">
        <v>86</v>
      </c>
      <c r="D1102">
        <v>4</v>
      </c>
      <c r="E1102" t="s">
        <v>90</v>
      </c>
      <c r="F1102">
        <v>1400</v>
      </c>
      <c r="G1102" t="s">
        <v>98</v>
      </c>
      <c r="H1102" t="s">
        <v>181</v>
      </c>
      <c r="I1102" t="s">
        <v>446</v>
      </c>
      <c r="J1102" t="s">
        <v>450</v>
      </c>
      <c r="K1102">
        <v>13.45</v>
      </c>
      <c r="L1102">
        <v>35.35</v>
      </c>
      <c r="M1102" t="s">
        <v>560</v>
      </c>
      <c r="N1102" t="s">
        <v>835</v>
      </c>
      <c r="Q1102">
        <v>9</v>
      </c>
      <c r="R1102">
        <v>11</v>
      </c>
      <c r="S1102" t="s">
        <v>1082</v>
      </c>
      <c r="T1102" t="s">
        <v>2269</v>
      </c>
      <c r="U1102" t="s">
        <v>3399</v>
      </c>
      <c r="V1102" t="s">
        <v>3444</v>
      </c>
      <c r="W1102">
        <v>120</v>
      </c>
      <c r="X1102">
        <v>1304</v>
      </c>
      <c r="Y1102">
        <v>9</v>
      </c>
      <c r="Z1102" t="s">
        <v>3490</v>
      </c>
      <c r="AA1102" t="s">
        <v>4439</v>
      </c>
      <c r="AB1102" t="s">
        <v>6893</v>
      </c>
      <c r="AC1102">
        <v>30</v>
      </c>
    </row>
    <row r="1103" spans="1:29" x14ac:dyDescent="0.25">
      <c r="A1103" t="s">
        <v>44</v>
      </c>
      <c r="B1103">
        <v>2025088</v>
      </c>
      <c r="C1103" t="s">
        <v>86</v>
      </c>
      <c r="D1103">
        <v>4</v>
      </c>
      <c r="E1103" t="s">
        <v>90</v>
      </c>
      <c r="F1103">
        <v>1400</v>
      </c>
      <c r="G1103" t="s">
        <v>98</v>
      </c>
      <c r="H1103" t="s">
        <v>181</v>
      </c>
      <c r="I1103" t="s">
        <v>446</v>
      </c>
      <c r="J1103" t="s">
        <v>450</v>
      </c>
      <c r="K1103">
        <v>13.45</v>
      </c>
      <c r="L1103">
        <v>35.35</v>
      </c>
      <c r="M1103" t="s">
        <v>560</v>
      </c>
      <c r="N1103" t="s">
        <v>835</v>
      </c>
      <c r="Q1103">
        <v>10</v>
      </c>
      <c r="R1103">
        <v>9</v>
      </c>
      <c r="S1103" t="s">
        <v>1288</v>
      </c>
      <c r="T1103" t="s">
        <v>2475</v>
      </c>
      <c r="U1103" t="s">
        <v>3409</v>
      </c>
      <c r="V1103" t="s">
        <v>3452</v>
      </c>
      <c r="W1103">
        <v>122</v>
      </c>
      <c r="X1103">
        <v>1090</v>
      </c>
      <c r="Y1103">
        <v>14</v>
      </c>
      <c r="Z1103" t="s">
        <v>3484</v>
      </c>
      <c r="AA1103" t="s">
        <v>4440</v>
      </c>
      <c r="AB1103" t="s">
        <v>7261</v>
      </c>
      <c r="AC1103">
        <v>196</v>
      </c>
    </row>
    <row r="1104" spans="1:29" x14ac:dyDescent="0.25">
      <c r="A1104" t="s">
        <v>44</v>
      </c>
      <c r="B1104">
        <v>2025088</v>
      </c>
      <c r="C1104" t="s">
        <v>86</v>
      </c>
      <c r="D1104">
        <v>4</v>
      </c>
      <c r="E1104" t="s">
        <v>90</v>
      </c>
      <c r="F1104">
        <v>1400</v>
      </c>
      <c r="G1104" t="s">
        <v>98</v>
      </c>
      <c r="H1104" t="s">
        <v>181</v>
      </c>
      <c r="I1104" t="s">
        <v>446</v>
      </c>
      <c r="J1104" t="s">
        <v>450</v>
      </c>
      <c r="K1104">
        <v>13.45</v>
      </c>
      <c r="L1104">
        <v>35.35</v>
      </c>
      <c r="M1104" t="s">
        <v>560</v>
      </c>
      <c r="N1104" t="s">
        <v>835</v>
      </c>
      <c r="Q1104">
        <v>11</v>
      </c>
      <c r="R1104">
        <v>3</v>
      </c>
      <c r="S1104" t="s">
        <v>1077</v>
      </c>
      <c r="T1104" t="s">
        <v>2264</v>
      </c>
      <c r="U1104" t="s">
        <v>3402</v>
      </c>
      <c r="V1104" t="s">
        <v>3445</v>
      </c>
      <c r="W1104">
        <v>125</v>
      </c>
      <c r="X1104">
        <v>1176</v>
      </c>
      <c r="Y1104">
        <v>11</v>
      </c>
      <c r="Z1104" t="s">
        <v>3497</v>
      </c>
      <c r="AA1104" t="s">
        <v>4441</v>
      </c>
      <c r="AB1104" t="s">
        <v>7261</v>
      </c>
      <c r="AC1104">
        <v>8.6</v>
      </c>
    </row>
    <row r="1105" spans="1:29" x14ac:dyDescent="0.25">
      <c r="A1105" t="s">
        <v>44</v>
      </c>
      <c r="B1105">
        <v>2025088</v>
      </c>
      <c r="C1105" t="s">
        <v>86</v>
      </c>
      <c r="D1105">
        <v>4</v>
      </c>
      <c r="E1105" t="s">
        <v>90</v>
      </c>
      <c r="F1105">
        <v>1400</v>
      </c>
      <c r="G1105" t="s">
        <v>98</v>
      </c>
      <c r="H1105" t="s">
        <v>181</v>
      </c>
      <c r="I1105" t="s">
        <v>446</v>
      </c>
      <c r="J1105" t="s">
        <v>450</v>
      </c>
      <c r="K1105">
        <v>13.45</v>
      </c>
      <c r="L1105">
        <v>35.35</v>
      </c>
      <c r="M1105" t="s">
        <v>560</v>
      </c>
      <c r="N1105" t="s">
        <v>835</v>
      </c>
      <c r="Q1105">
        <v>12</v>
      </c>
      <c r="R1105">
        <v>12</v>
      </c>
      <c r="S1105" t="s">
        <v>1285</v>
      </c>
      <c r="T1105" t="s">
        <v>2472</v>
      </c>
      <c r="U1105" t="s">
        <v>3406</v>
      </c>
      <c r="V1105" t="s">
        <v>3457</v>
      </c>
      <c r="W1105">
        <v>119</v>
      </c>
      <c r="X1105">
        <v>1193</v>
      </c>
      <c r="Y1105">
        <v>7</v>
      </c>
      <c r="Z1105" t="s">
        <v>3515</v>
      </c>
      <c r="AA1105" t="s">
        <v>4390</v>
      </c>
      <c r="AB1105" t="s">
        <v>7173</v>
      </c>
      <c r="AC1105">
        <v>7.1</v>
      </c>
    </row>
    <row r="1106" spans="1:29" x14ac:dyDescent="0.25">
      <c r="A1106" t="s">
        <v>44</v>
      </c>
      <c r="B1106">
        <v>2025088</v>
      </c>
      <c r="C1106" t="s">
        <v>86</v>
      </c>
      <c r="D1106">
        <v>4</v>
      </c>
      <c r="E1106" t="s">
        <v>90</v>
      </c>
      <c r="F1106">
        <v>1400</v>
      </c>
      <c r="G1106" t="s">
        <v>98</v>
      </c>
      <c r="H1106" t="s">
        <v>181</v>
      </c>
      <c r="I1106" t="s">
        <v>446</v>
      </c>
      <c r="J1106" t="s">
        <v>450</v>
      </c>
      <c r="K1106">
        <v>13.45</v>
      </c>
      <c r="L1106">
        <v>35.35</v>
      </c>
      <c r="M1106" t="s">
        <v>560</v>
      </c>
      <c r="N1106" t="s">
        <v>835</v>
      </c>
      <c r="Q1106">
        <v>13</v>
      </c>
      <c r="R1106">
        <v>8</v>
      </c>
      <c r="S1106" t="s">
        <v>1068</v>
      </c>
      <c r="T1106" t="s">
        <v>2255</v>
      </c>
      <c r="U1106" t="s">
        <v>3416</v>
      </c>
      <c r="V1106" t="s">
        <v>3458</v>
      </c>
      <c r="W1106">
        <v>123</v>
      </c>
      <c r="X1106">
        <v>1196</v>
      </c>
      <c r="Y1106">
        <v>4</v>
      </c>
      <c r="Z1106" t="s">
        <v>3486</v>
      </c>
      <c r="AA1106" t="s">
        <v>4442</v>
      </c>
      <c r="AB1106" t="s">
        <v>7210</v>
      </c>
      <c r="AC1106">
        <v>40</v>
      </c>
    </row>
    <row r="1107" spans="1:29" x14ac:dyDescent="0.25">
      <c r="A1107" t="s">
        <v>44</v>
      </c>
      <c r="B1107">
        <v>2025088</v>
      </c>
      <c r="C1107" t="s">
        <v>86</v>
      </c>
      <c r="D1107">
        <v>4</v>
      </c>
      <c r="E1107" t="s">
        <v>90</v>
      </c>
      <c r="F1107">
        <v>1400</v>
      </c>
      <c r="G1107" t="s">
        <v>98</v>
      </c>
      <c r="H1107" t="s">
        <v>181</v>
      </c>
      <c r="I1107" t="s">
        <v>446</v>
      </c>
      <c r="J1107" t="s">
        <v>450</v>
      </c>
      <c r="K1107">
        <v>13.45</v>
      </c>
      <c r="L1107">
        <v>35.35</v>
      </c>
      <c r="M1107" t="s">
        <v>560</v>
      </c>
      <c r="N1107" t="s">
        <v>835</v>
      </c>
      <c r="Q1107">
        <v>14</v>
      </c>
      <c r="R1107">
        <v>14</v>
      </c>
      <c r="S1107" t="s">
        <v>1642</v>
      </c>
      <c r="T1107" t="s">
        <v>2829</v>
      </c>
      <c r="U1107" t="s">
        <v>3408</v>
      </c>
      <c r="V1107" t="s">
        <v>3451</v>
      </c>
      <c r="W1107">
        <v>118</v>
      </c>
      <c r="X1107">
        <v>1151</v>
      </c>
      <c r="Y1107">
        <v>12</v>
      </c>
      <c r="Z1107" t="s">
        <v>3501</v>
      </c>
      <c r="AA1107" t="s">
        <v>4443</v>
      </c>
      <c r="AB1107" t="s">
        <v>822</v>
      </c>
      <c r="AC1107">
        <v>155</v>
      </c>
    </row>
    <row r="1108" spans="1:29" x14ac:dyDescent="0.25">
      <c r="A1108" t="s">
        <v>44</v>
      </c>
      <c r="B1108">
        <v>2025088</v>
      </c>
      <c r="C1108" t="s">
        <v>86</v>
      </c>
      <c r="D1108">
        <v>4</v>
      </c>
      <c r="E1108" t="s">
        <v>90</v>
      </c>
      <c r="F1108">
        <v>1400</v>
      </c>
      <c r="G1108" t="s">
        <v>98</v>
      </c>
      <c r="H1108" t="s">
        <v>181</v>
      </c>
      <c r="I1108" t="s">
        <v>446</v>
      </c>
      <c r="J1108" t="s">
        <v>450</v>
      </c>
      <c r="K1108">
        <v>13.45</v>
      </c>
      <c r="L1108">
        <v>35.35</v>
      </c>
      <c r="M1108" t="s">
        <v>560</v>
      </c>
      <c r="N1108" t="s">
        <v>835</v>
      </c>
      <c r="S1108" t="s">
        <v>1730</v>
      </c>
      <c r="T1108" t="s">
        <v>2917</v>
      </c>
      <c r="U1108" t="s">
        <v>3401</v>
      </c>
      <c r="V1108" t="s">
        <v>3450</v>
      </c>
      <c r="W1108">
        <v>129</v>
      </c>
      <c r="Z1108" t="s">
        <v>3439</v>
      </c>
      <c r="AA1108" t="s">
        <v>3439</v>
      </c>
      <c r="AB1108" t="s">
        <v>3439</v>
      </c>
    </row>
    <row r="1109" spans="1:29" x14ac:dyDescent="0.25">
      <c r="A1109" t="s">
        <v>44</v>
      </c>
      <c r="B1109">
        <v>2025089</v>
      </c>
      <c r="C1109" t="s">
        <v>86</v>
      </c>
      <c r="D1109">
        <v>5</v>
      </c>
      <c r="E1109" t="s">
        <v>90</v>
      </c>
      <c r="F1109">
        <v>1200</v>
      </c>
      <c r="G1109" t="s">
        <v>98</v>
      </c>
      <c r="H1109" t="s">
        <v>182</v>
      </c>
      <c r="I1109" t="s">
        <v>446</v>
      </c>
      <c r="J1109" t="s">
        <v>450</v>
      </c>
      <c r="K1109">
        <v>23.43</v>
      </c>
      <c r="L1109">
        <v>45.53</v>
      </c>
      <c r="M1109" t="s">
        <v>561</v>
      </c>
      <c r="Q1109">
        <v>1</v>
      </c>
      <c r="R1109">
        <v>6</v>
      </c>
      <c r="S1109" t="s">
        <v>1731</v>
      </c>
      <c r="T1109" t="s">
        <v>2918</v>
      </c>
      <c r="U1109" t="s">
        <v>3411</v>
      </c>
      <c r="V1109" t="s">
        <v>3451</v>
      </c>
      <c r="W1109">
        <v>127</v>
      </c>
      <c r="X1109">
        <v>1081</v>
      </c>
      <c r="Y1109">
        <v>4</v>
      </c>
      <c r="Z1109" t="s">
        <v>3478</v>
      </c>
      <c r="AA1109" t="s">
        <v>4444</v>
      </c>
      <c r="AB1109" t="s">
        <v>561</v>
      </c>
      <c r="AC1109">
        <v>3.4</v>
      </c>
    </row>
    <row r="1110" spans="1:29" x14ac:dyDescent="0.25">
      <c r="A1110" t="s">
        <v>44</v>
      </c>
      <c r="B1110">
        <v>2025089</v>
      </c>
      <c r="C1110" t="s">
        <v>86</v>
      </c>
      <c r="D1110">
        <v>5</v>
      </c>
      <c r="E1110" t="s">
        <v>90</v>
      </c>
      <c r="F1110">
        <v>1200</v>
      </c>
      <c r="G1110" t="s">
        <v>98</v>
      </c>
      <c r="H1110" t="s">
        <v>182</v>
      </c>
      <c r="I1110" t="s">
        <v>446</v>
      </c>
      <c r="J1110" t="s">
        <v>450</v>
      </c>
      <c r="K1110">
        <v>23.43</v>
      </c>
      <c r="L1110">
        <v>45.53</v>
      </c>
      <c r="M1110" t="s">
        <v>561</v>
      </c>
      <c r="Q1110">
        <v>2</v>
      </c>
      <c r="R1110">
        <v>4</v>
      </c>
      <c r="S1110" t="s">
        <v>1732</v>
      </c>
      <c r="T1110" t="s">
        <v>2919</v>
      </c>
      <c r="U1110" t="s">
        <v>3403</v>
      </c>
      <c r="V1110" t="s">
        <v>3448</v>
      </c>
      <c r="W1110">
        <v>128</v>
      </c>
      <c r="X1110">
        <v>1153</v>
      </c>
      <c r="Y1110">
        <v>1</v>
      </c>
      <c r="Z1110" t="s">
        <v>3505</v>
      </c>
      <c r="AA1110" t="s">
        <v>3828</v>
      </c>
      <c r="AB1110" t="s">
        <v>749</v>
      </c>
      <c r="AC1110">
        <v>14</v>
      </c>
    </row>
    <row r="1111" spans="1:29" x14ac:dyDescent="0.25">
      <c r="A1111" t="s">
        <v>44</v>
      </c>
      <c r="B1111">
        <v>2025089</v>
      </c>
      <c r="C1111" t="s">
        <v>86</v>
      </c>
      <c r="D1111">
        <v>5</v>
      </c>
      <c r="E1111" t="s">
        <v>90</v>
      </c>
      <c r="F1111">
        <v>1200</v>
      </c>
      <c r="G1111" t="s">
        <v>98</v>
      </c>
      <c r="H1111" t="s">
        <v>182</v>
      </c>
      <c r="I1111" t="s">
        <v>446</v>
      </c>
      <c r="J1111" t="s">
        <v>450</v>
      </c>
      <c r="K1111">
        <v>23.43</v>
      </c>
      <c r="L1111">
        <v>45.53</v>
      </c>
      <c r="M1111" t="s">
        <v>561</v>
      </c>
      <c r="Q1111">
        <v>3</v>
      </c>
      <c r="R1111">
        <v>8</v>
      </c>
      <c r="S1111" t="s">
        <v>1306</v>
      </c>
      <c r="T1111" t="s">
        <v>2493</v>
      </c>
      <c r="U1111" t="s">
        <v>3405</v>
      </c>
      <c r="V1111" t="s">
        <v>3449</v>
      </c>
      <c r="W1111">
        <v>117</v>
      </c>
      <c r="X1111">
        <v>1257</v>
      </c>
      <c r="Y1111">
        <v>10</v>
      </c>
      <c r="Z1111" t="s">
        <v>3479</v>
      </c>
      <c r="AA1111" t="s">
        <v>3642</v>
      </c>
      <c r="AB1111" t="s">
        <v>622</v>
      </c>
      <c r="AC1111">
        <v>20</v>
      </c>
    </row>
    <row r="1112" spans="1:29" x14ac:dyDescent="0.25">
      <c r="A1112" t="s">
        <v>44</v>
      </c>
      <c r="B1112">
        <v>2025089</v>
      </c>
      <c r="C1112" t="s">
        <v>86</v>
      </c>
      <c r="D1112">
        <v>5</v>
      </c>
      <c r="E1112" t="s">
        <v>90</v>
      </c>
      <c r="F1112">
        <v>1200</v>
      </c>
      <c r="G1112" t="s">
        <v>98</v>
      </c>
      <c r="H1112" t="s">
        <v>182</v>
      </c>
      <c r="I1112" t="s">
        <v>446</v>
      </c>
      <c r="J1112" t="s">
        <v>450</v>
      </c>
      <c r="K1112">
        <v>23.43</v>
      </c>
      <c r="L1112">
        <v>45.53</v>
      </c>
      <c r="M1112" t="s">
        <v>561</v>
      </c>
      <c r="Q1112">
        <v>4</v>
      </c>
      <c r="R1112">
        <v>1</v>
      </c>
      <c r="S1112" t="s">
        <v>1733</v>
      </c>
      <c r="T1112" t="s">
        <v>2920</v>
      </c>
      <c r="U1112" t="s">
        <v>3397</v>
      </c>
      <c r="V1112" t="s">
        <v>3459</v>
      </c>
      <c r="W1112">
        <v>135</v>
      </c>
      <c r="X1112">
        <v>1109</v>
      </c>
      <c r="Y1112">
        <v>9</v>
      </c>
      <c r="Z1112" t="s">
        <v>3489</v>
      </c>
      <c r="AA1112" t="s">
        <v>4422</v>
      </c>
      <c r="AB1112" t="s">
        <v>723</v>
      </c>
      <c r="AC1112">
        <v>34</v>
      </c>
    </row>
    <row r="1113" spans="1:29" x14ac:dyDescent="0.25">
      <c r="A1113" t="s">
        <v>44</v>
      </c>
      <c r="B1113">
        <v>2025089</v>
      </c>
      <c r="C1113" t="s">
        <v>86</v>
      </c>
      <c r="D1113">
        <v>5</v>
      </c>
      <c r="E1113" t="s">
        <v>90</v>
      </c>
      <c r="F1113">
        <v>1200</v>
      </c>
      <c r="G1113" t="s">
        <v>98</v>
      </c>
      <c r="H1113" t="s">
        <v>182</v>
      </c>
      <c r="I1113" t="s">
        <v>446</v>
      </c>
      <c r="J1113" t="s">
        <v>450</v>
      </c>
      <c r="K1113">
        <v>23.43</v>
      </c>
      <c r="L1113">
        <v>45.53</v>
      </c>
      <c r="M1113" t="s">
        <v>561</v>
      </c>
      <c r="Q1113">
        <v>5</v>
      </c>
      <c r="R1113">
        <v>7</v>
      </c>
      <c r="S1113" t="s">
        <v>1734</v>
      </c>
      <c r="T1113" t="s">
        <v>2921</v>
      </c>
      <c r="U1113" t="s">
        <v>3412</v>
      </c>
      <c r="V1113" t="s">
        <v>3458</v>
      </c>
      <c r="W1113">
        <v>125</v>
      </c>
      <c r="X1113">
        <v>1199</v>
      </c>
      <c r="Y1113">
        <v>8</v>
      </c>
      <c r="Z1113" t="s">
        <v>3489</v>
      </c>
      <c r="AA1113" t="s">
        <v>3879</v>
      </c>
      <c r="AB1113" t="s">
        <v>729</v>
      </c>
      <c r="AC1113">
        <v>73</v>
      </c>
    </row>
    <row r="1114" spans="1:29" x14ac:dyDescent="0.25">
      <c r="A1114" t="s">
        <v>44</v>
      </c>
      <c r="B1114">
        <v>2025089</v>
      </c>
      <c r="C1114" t="s">
        <v>86</v>
      </c>
      <c r="D1114">
        <v>5</v>
      </c>
      <c r="E1114" t="s">
        <v>90</v>
      </c>
      <c r="F1114">
        <v>1200</v>
      </c>
      <c r="G1114" t="s">
        <v>98</v>
      </c>
      <c r="H1114" t="s">
        <v>182</v>
      </c>
      <c r="I1114" t="s">
        <v>446</v>
      </c>
      <c r="J1114" t="s">
        <v>450</v>
      </c>
      <c r="K1114">
        <v>23.43</v>
      </c>
      <c r="L1114">
        <v>45.53</v>
      </c>
      <c r="M1114" t="s">
        <v>561</v>
      </c>
      <c r="Q1114">
        <v>6</v>
      </c>
      <c r="R1114">
        <v>5</v>
      </c>
      <c r="S1114" t="s">
        <v>1094</v>
      </c>
      <c r="T1114" t="s">
        <v>2281</v>
      </c>
      <c r="U1114" t="s">
        <v>3419</v>
      </c>
      <c r="V1114" t="s">
        <v>3447</v>
      </c>
      <c r="W1114">
        <v>125</v>
      </c>
      <c r="X1114">
        <v>1070</v>
      </c>
      <c r="Y1114">
        <v>2</v>
      </c>
      <c r="Z1114" t="s">
        <v>3481</v>
      </c>
      <c r="AA1114" t="s">
        <v>4445</v>
      </c>
      <c r="AB1114" t="s">
        <v>764</v>
      </c>
      <c r="AC1114">
        <v>2.7</v>
      </c>
    </row>
    <row r="1115" spans="1:29" x14ac:dyDescent="0.25">
      <c r="A1115" t="s">
        <v>44</v>
      </c>
      <c r="B1115">
        <v>2025089</v>
      </c>
      <c r="C1115" t="s">
        <v>86</v>
      </c>
      <c r="D1115">
        <v>5</v>
      </c>
      <c r="E1115" t="s">
        <v>90</v>
      </c>
      <c r="F1115">
        <v>1200</v>
      </c>
      <c r="G1115" t="s">
        <v>98</v>
      </c>
      <c r="H1115" t="s">
        <v>182</v>
      </c>
      <c r="I1115" t="s">
        <v>446</v>
      </c>
      <c r="J1115" t="s">
        <v>450</v>
      </c>
      <c r="K1115">
        <v>23.43</v>
      </c>
      <c r="L1115">
        <v>45.53</v>
      </c>
      <c r="M1115" t="s">
        <v>561</v>
      </c>
      <c r="Q1115">
        <v>7</v>
      </c>
      <c r="R1115">
        <v>9</v>
      </c>
      <c r="S1115" t="s">
        <v>1325</v>
      </c>
      <c r="T1115" t="s">
        <v>2512</v>
      </c>
      <c r="U1115" t="s">
        <v>3402</v>
      </c>
      <c r="V1115" t="s">
        <v>3443</v>
      </c>
      <c r="W1115">
        <v>117</v>
      </c>
      <c r="X1115">
        <v>1123</v>
      </c>
      <c r="Y1115">
        <v>12</v>
      </c>
      <c r="Z1115" t="s">
        <v>3483</v>
      </c>
      <c r="AA1115" t="s">
        <v>4446</v>
      </c>
      <c r="AB1115" t="s">
        <v>761</v>
      </c>
      <c r="AC1115">
        <v>12</v>
      </c>
    </row>
    <row r="1116" spans="1:29" x14ac:dyDescent="0.25">
      <c r="A1116" t="s">
        <v>44</v>
      </c>
      <c r="B1116">
        <v>2025089</v>
      </c>
      <c r="C1116" t="s">
        <v>86</v>
      </c>
      <c r="D1116">
        <v>5</v>
      </c>
      <c r="E1116" t="s">
        <v>90</v>
      </c>
      <c r="F1116">
        <v>1200</v>
      </c>
      <c r="G1116" t="s">
        <v>98</v>
      </c>
      <c r="H1116" t="s">
        <v>182</v>
      </c>
      <c r="I1116" t="s">
        <v>446</v>
      </c>
      <c r="J1116" t="s">
        <v>450</v>
      </c>
      <c r="K1116">
        <v>23.43</v>
      </c>
      <c r="L1116">
        <v>45.53</v>
      </c>
      <c r="M1116" t="s">
        <v>561</v>
      </c>
      <c r="Q1116">
        <v>8</v>
      </c>
      <c r="R1116">
        <v>3</v>
      </c>
      <c r="S1116" t="s">
        <v>1735</v>
      </c>
      <c r="T1116" t="s">
        <v>2922</v>
      </c>
      <c r="U1116" t="s">
        <v>3409</v>
      </c>
      <c r="V1116" t="s">
        <v>3452</v>
      </c>
      <c r="W1116">
        <v>130</v>
      </c>
      <c r="X1116">
        <v>1153</v>
      </c>
      <c r="Y1116">
        <v>5</v>
      </c>
      <c r="Z1116" t="s">
        <v>3496</v>
      </c>
      <c r="AA1116" t="s">
        <v>4079</v>
      </c>
      <c r="AB1116" t="s">
        <v>6983</v>
      </c>
      <c r="AC1116">
        <v>11</v>
      </c>
    </row>
    <row r="1117" spans="1:29" x14ac:dyDescent="0.25">
      <c r="A1117" t="s">
        <v>44</v>
      </c>
      <c r="B1117">
        <v>2025089</v>
      </c>
      <c r="C1117" t="s">
        <v>86</v>
      </c>
      <c r="D1117">
        <v>5</v>
      </c>
      <c r="E1117" t="s">
        <v>90</v>
      </c>
      <c r="F1117">
        <v>1200</v>
      </c>
      <c r="G1117" t="s">
        <v>98</v>
      </c>
      <c r="H1117" t="s">
        <v>182</v>
      </c>
      <c r="I1117" t="s">
        <v>446</v>
      </c>
      <c r="J1117" t="s">
        <v>450</v>
      </c>
      <c r="K1117">
        <v>23.43</v>
      </c>
      <c r="L1117">
        <v>45.53</v>
      </c>
      <c r="M1117" t="s">
        <v>561</v>
      </c>
      <c r="Q1117">
        <v>9</v>
      </c>
      <c r="R1117">
        <v>2</v>
      </c>
      <c r="S1117" t="s">
        <v>1736</v>
      </c>
      <c r="T1117" t="s">
        <v>2923</v>
      </c>
      <c r="U1117" t="s">
        <v>3400</v>
      </c>
      <c r="V1117" t="s">
        <v>3461</v>
      </c>
      <c r="W1117">
        <v>133</v>
      </c>
      <c r="X1117">
        <v>1086</v>
      </c>
      <c r="Y1117">
        <v>7</v>
      </c>
      <c r="Z1117" t="s">
        <v>3515</v>
      </c>
      <c r="AA1117" t="s">
        <v>4447</v>
      </c>
      <c r="AB1117" t="s">
        <v>706</v>
      </c>
      <c r="AC1117">
        <v>52</v>
      </c>
    </row>
    <row r="1118" spans="1:29" x14ac:dyDescent="0.25">
      <c r="A1118" t="s">
        <v>44</v>
      </c>
      <c r="B1118">
        <v>2025089</v>
      </c>
      <c r="C1118" t="s">
        <v>86</v>
      </c>
      <c r="D1118">
        <v>5</v>
      </c>
      <c r="E1118" t="s">
        <v>90</v>
      </c>
      <c r="F1118">
        <v>1200</v>
      </c>
      <c r="G1118" t="s">
        <v>98</v>
      </c>
      <c r="H1118" t="s">
        <v>182</v>
      </c>
      <c r="I1118" t="s">
        <v>446</v>
      </c>
      <c r="J1118" t="s">
        <v>450</v>
      </c>
      <c r="K1118">
        <v>23.43</v>
      </c>
      <c r="L1118">
        <v>45.53</v>
      </c>
      <c r="M1118" t="s">
        <v>561</v>
      </c>
      <c r="Q1118">
        <v>10</v>
      </c>
      <c r="R1118">
        <v>11</v>
      </c>
      <c r="S1118" t="s">
        <v>1334</v>
      </c>
      <c r="T1118" t="s">
        <v>2521</v>
      </c>
      <c r="U1118" t="s">
        <v>3408</v>
      </c>
      <c r="V1118" t="s">
        <v>3444</v>
      </c>
      <c r="W1118">
        <v>119</v>
      </c>
      <c r="X1118">
        <v>1114</v>
      </c>
      <c r="Y1118">
        <v>11</v>
      </c>
      <c r="Z1118" t="s">
        <v>3487</v>
      </c>
      <c r="AA1118" t="s">
        <v>4448</v>
      </c>
      <c r="AB1118" t="s">
        <v>7052</v>
      </c>
      <c r="AC1118">
        <v>48</v>
      </c>
    </row>
    <row r="1119" spans="1:29" x14ac:dyDescent="0.25">
      <c r="A1119" t="s">
        <v>44</v>
      </c>
      <c r="B1119">
        <v>2025089</v>
      </c>
      <c r="C1119" t="s">
        <v>86</v>
      </c>
      <c r="D1119">
        <v>5</v>
      </c>
      <c r="E1119" t="s">
        <v>90</v>
      </c>
      <c r="F1119">
        <v>1200</v>
      </c>
      <c r="G1119" t="s">
        <v>98</v>
      </c>
      <c r="H1119" t="s">
        <v>182</v>
      </c>
      <c r="I1119" t="s">
        <v>446</v>
      </c>
      <c r="J1119" t="s">
        <v>450</v>
      </c>
      <c r="K1119">
        <v>23.43</v>
      </c>
      <c r="L1119">
        <v>45.53</v>
      </c>
      <c r="M1119" t="s">
        <v>561</v>
      </c>
      <c r="Q1119">
        <v>11</v>
      </c>
      <c r="R1119">
        <v>10</v>
      </c>
      <c r="S1119" t="s">
        <v>1309</v>
      </c>
      <c r="T1119" t="s">
        <v>2496</v>
      </c>
      <c r="U1119" t="s">
        <v>3399</v>
      </c>
      <c r="V1119" t="s">
        <v>3442</v>
      </c>
      <c r="W1119">
        <v>121</v>
      </c>
      <c r="X1119">
        <v>1122</v>
      </c>
      <c r="Y1119">
        <v>6</v>
      </c>
      <c r="Z1119" t="s">
        <v>3487</v>
      </c>
      <c r="AA1119" t="s">
        <v>3798</v>
      </c>
      <c r="AB1119" t="s">
        <v>7052</v>
      </c>
      <c r="AC1119">
        <v>28</v>
      </c>
    </row>
    <row r="1120" spans="1:29" x14ac:dyDescent="0.25">
      <c r="A1120" t="s">
        <v>44</v>
      </c>
      <c r="B1120">
        <v>2025089</v>
      </c>
      <c r="C1120" t="s">
        <v>86</v>
      </c>
      <c r="D1120">
        <v>5</v>
      </c>
      <c r="E1120" t="s">
        <v>90</v>
      </c>
      <c r="F1120">
        <v>1200</v>
      </c>
      <c r="G1120" t="s">
        <v>98</v>
      </c>
      <c r="H1120" t="s">
        <v>182</v>
      </c>
      <c r="I1120" t="s">
        <v>446</v>
      </c>
      <c r="J1120" t="s">
        <v>450</v>
      </c>
      <c r="K1120">
        <v>23.43</v>
      </c>
      <c r="L1120">
        <v>45.53</v>
      </c>
      <c r="M1120" t="s">
        <v>561</v>
      </c>
      <c r="Q1120">
        <v>12</v>
      </c>
      <c r="R1120">
        <v>12</v>
      </c>
      <c r="S1120" t="s">
        <v>1457</v>
      </c>
      <c r="T1120" t="s">
        <v>2644</v>
      </c>
      <c r="U1120" t="s">
        <v>3415</v>
      </c>
      <c r="V1120" t="s">
        <v>3445</v>
      </c>
      <c r="W1120">
        <v>119</v>
      </c>
      <c r="X1120">
        <v>1116</v>
      </c>
      <c r="Y1120">
        <v>3</v>
      </c>
      <c r="Z1120" t="s">
        <v>3544</v>
      </c>
      <c r="AA1120" t="s">
        <v>3953</v>
      </c>
      <c r="AB1120" t="s">
        <v>7363</v>
      </c>
      <c r="AC1120">
        <v>6.6</v>
      </c>
    </row>
    <row r="1121" spans="1:29" x14ac:dyDescent="0.25">
      <c r="A1121" t="s">
        <v>44</v>
      </c>
      <c r="B1121">
        <v>2025090</v>
      </c>
      <c r="C1121" t="s">
        <v>86</v>
      </c>
      <c r="D1121">
        <v>6</v>
      </c>
      <c r="E1121" t="s">
        <v>90</v>
      </c>
      <c r="F1121">
        <v>1600</v>
      </c>
      <c r="G1121" t="s">
        <v>98</v>
      </c>
      <c r="H1121" t="s">
        <v>183</v>
      </c>
      <c r="I1121" t="s">
        <v>446</v>
      </c>
      <c r="J1121" t="s">
        <v>450</v>
      </c>
      <c r="K1121">
        <v>24.66</v>
      </c>
      <c r="L1121">
        <v>47.47</v>
      </c>
      <c r="M1121" t="s">
        <v>562</v>
      </c>
      <c r="N1121" t="s">
        <v>836</v>
      </c>
      <c r="Q1121">
        <v>1</v>
      </c>
      <c r="R1121">
        <v>11</v>
      </c>
      <c r="S1121" t="s">
        <v>1083</v>
      </c>
      <c r="T1121" t="s">
        <v>2270</v>
      </c>
      <c r="U1121" t="s">
        <v>3416</v>
      </c>
      <c r="V1121" t="s">
        <v>3460</v>
      </c>
      <c r="W1121">
        <v>118</v>
      </c>
      <c r="X1121">
        <v>1070</v>
      </c>
      <c r="Y1121">
        <v>2</v>
      </c>
      <c r="Z1121" t="s">
        <v>3478</v>
      </c>
      <c r="AA1121" t="s">
        <v>4449</v>
      </c>
      <c r="AB1121" t="s">
        <v>836</v>
      </c>
      <c r="AC1121">
        <v>7.1</v>
      </c>
    </row>
    <row r="1122" spans="1:29" x14ac:dyDescent="0.25">
      <c r="A1122" t="s">
        <v>44</v>
      </c>
      <c r="B1122">
        <v>2025090</v>
      </c>
      <c r="C1122" t="s">
        <v>86</v>
      </c>
      <c r="D1122">
        <v>6</v>
      </c>
      <c r="E1122" t="s">
        <v>90</v>
      </c>
      <c r="F1122">
        <v>1600</v>
      </c>
      <c r="G1122" t="s">
        <v>98</v>
      </c>
      <c r="H1122" t="s">
        <v>183</v>
      </c>
      <c r="I1122" t="s">
        <v>446</v>
      </c>
      <c r="J1122" t="s">
        <v>450</v>
      </c>
      <c r="K1122">
        <v>24.66</v>
      </c>
      <c r="L1122">
        <v>47.47</v>
      </c>
      <c r="M1122" t="s">
        <v>562</v>
      </c>
      <c r="N1122" t="s">
        <v>836</v>
      </c>
      <c r="Q1122">
        <v>2</v>
      </c>
      <c r="R1122">
        <v>8</v>
      </c>
      <c r="S1122" t="s">
        <v>1475</v>
      </c>
      <c r="T1122" t="s">
        <v>2662</v>
      </c>
      <c r="U1122" t="s">
        <v>3410</v>
      </c>
      <c r="V1122" t="s">
        <v>3461</v>
      </c>
      <c r="W1122">
        <v>126</v>
      </c>
      <c r="X1122">
        <v>1185</v>
      </c>
      <c r="Y1122">
        <v>13</v>
      </c>
      <c r="Z1122" t="s">
        <v>3479</v>
      </c>
      <c r="AA1122" t="s">
        <v>4450</v>
      </c>
      <c r="AB1122" t="s">
        <v>7364</v>
      </c>
      <c r="AC1122">
        <v>11</v>
      </c>
    </row>
    <row r="1123" spans="1:29" x14ac:dyDescent="0.25">
      <c r="A1123" t="s">
        <v>44</v>
      </c>
      <c r="B1123">
        <v>2025090</v>
      </c>
      <c r="C1123" t="s">
        <v>86</v>
      </c>
      <c r="D1123">
        <v>6</v>
      </c>
      <c r="E1123" t="s">
        <v>90</v>
      </c>
      <c r="F1123">
        <v>1600</v>
      </c>
      <c r="G1123" t="s">
        <v>98</v>
      </c>
      <c r="H1123" t="s">
        <v>183</v>
      </c>
      <c r="I1123" t="s">
        <v>446</v>
      </c>
      <c r="J1123" t="s">
        <v>450</v>
      </c>
      <c r="K1123">
        <v>24.66</v>
      </c>
      <c r="L1123">
        <v>47.47</v>
      </c>
      <c r="M1123" t="s">
        <v>562</v>
      </c>
      <c r="N1123" t="s">
        <v>836</v>
      </c>
      <c r="Q1123">
        <v>3</v>
      </c>
      <c r="R1123">
        <v>6</v>
      </c>
      <c r="S1123" t="s">
        <v>1474</v>
      </c>
      <c r="T1123" t="s">
        <v>2661</v>
      </c>
      <c r="U1123" t="s">
        <v>3397</v>
      </c>
      <c r="V1123" t="s">
        <v>3449</v>
      </c>
      <c r="W1123">
        <v>127</v>
      </c>
      <c r="X1123">
        <v>1215</v>
      </c>
      <c r="Y1123">
        <v>6</v>
      </c>
      <c r="Z1123" t="s">
        <v>3484</v>
      </c>
      <c r="AA1123" t="s">
        <v>4451</v>
      </c>
      <c r="AB1123" t="s">
        <v>7365</v>
      </c>
      <c r="AC1123">
        <v>3.7</v>
      </c>
    </row>
    <row r="1124" spans="1:29" x14ac:dyDescent="0.25">
      <c r="A1124" t="s">
        <v>44</v>
      </c>
      <c r="B1124">
        <v>2025090</v>
      </c>
      <c r="C1124" t="s">
        <v>86</v>
      </c>
      <c r="D1124">
        <v>6</v>
      </c>
      <c r="E1124" t="s">
        <v>90</v>
      </c>
      <c r="F1124">
        <v>1600</v>
      </c>
      <c r="G1124" t="s">
        <v>98</v>
      </c>
      <c r="H1124" t="s">
        <v>183</v>
      </c>
      <c r="I1124" t="s">
        <v>446</v>
      </c>
      <c r="J1124" t="s">
        <v>450</v>
      </c>
      <c r="K1124">
        <v>24.66</v>
      </c>
      <c r="L1124">
        <v>47.47</v>
      </c>
      <c r="M1124" t="s">
        <v>562</v>
      </c>
      <c r="N1124" t="s">
        <v>836</v>
      </c>
      <c r="Q1124">
        <v>4</v>
      </c>
      <c r="R1124">
        <v>14</v>
      </c>
      <c r="S1124" t="s">
        <v>1646</v>
      </c>
      <c r="T1124" t="s">
        <v>2833</v>
      </c>
      <c r="U1124" t="s">
        <v>3415</v>
      </c>
      <c r="V1124" t="s">
        <v>3441</v>
      </c>
      <c r="W1124">
        <v>115</v>
      </c>
      <c r="X1124">
        <v>1170</v>
      </c>
      <c r="Y1124">
        <v>11</v>
      </c>
      <c r="Z1124" t="s">
        <v>3497</v>
      </c>
      <c r="AA1124" t="s">
        <v>4452</v>
      </c>
      <c r="AB1124" t="s">
        <v>7366</v>
      </c>
      <c r="AC1124">
        <v>10</v>
      </c>
    </row>
    <row r="1125" spans="1:29" x14ac:dyDescent="0.25">
      <c r="A1125" t="s">
        <v>44</v>
      </c>
      <c r="B1125">
        <v>2025090</v>
      </c>
      <c r="C1125" t="s">
        <v>86</v>
      </c>
      <c r="D1125">
        <v>6</v>
      </c>
      <c r="E1125" t="s">
        <v>90</v>
      </c>
      <c r="F1125">
        <v>1600</v>
      </c>
      <c r="G1125" t="s">
        <v>98</v>
      </c>
      <c r="H1125" t="s">
        <v>183</v>
      </c>
      <c r="I1125" t="s">
        <v>446</v>
      </c>
      <c r="J1125" t="s">
        <v>450</v>
      </c>
      <c r="K1125">
        <v>24.66</v>
      </c>
      <c r="L1125">
        <v>47.47</v>
      </c>
      <c r="M1125" t="s">
        <v>562</v>
      </c>
      <c r="N1125" t="s">
        <v>836</v>
      </c>
      <c r="Q1125">
        <v>5</v>
      </c>
      <c r="R1125">
        <v>1</v>
      </c>
      <c r="S1125" t="s">
        <v>1505</v>
      </c>
      <c r="T1125" t="s">
        <v>2692</v>
      </c>
      <c r="U1125" t="s">
        <v>3411</v>
      </c>
      <c r="V1125" t="s">
        <v>3454</v>
      </c>
      <c r="W1125">
        <v>135</v>
      </c>
      <c r="X1125">
        <v>1068</v>
      </c>
      <c r="Y1125">
        <v>8</v>
      </c>
      <c r="Z1125" t="s">
        <v>3498</v>
      </c>
      <c r="AA1125" t="s">
        <v>4453</v>
      </c>
      <c r="AB1125" t="s">
        <v>7163</v>
      </c>
      <c r="AC1125">
        <v>4.8</v>
      </c>
    </row>
    <row r="1126" spans="1:29" x14ac:dyDescent="0.25">
      <c r="A1126" t="s">
        <v>44</v>
      </c>
      <c r="B1126">
        <v>2025090</v>
      </c>
      <c r="C1126" t="s">
        <v>86</v>
      </c>
      <c r="D1126">
        <v>6</v>
      </c>
      <c r="E1126" t="s">
        <v>90</v>
      </c>
      <c r="F1126">
        <v>1600</v>
      </c>
      <c r="G1126" t="s">
        <v>98</v>
      </c>
      <c r="H1126" t="s">
        <v>183</v>
      </c>
      <c r="I1126" t="s">
        <v>446</v>
      </c>
      <c r="J1126" t="s">
        <v>450</v>
      </c>
      <c r="K1126">
        <v>24.66</v>
      </c>
      <c r="L1126">
        <v>47.47</v>
      </c>
      <c r="M1126" t="s">
        <v>562</v>
      </c>
      <c r="N1126" t="s">
        <v>836</v>
      </c>
      <c r="Q1126">
        <v>6</v>
      </c>
      <c r="R1126">
        <v>4</v>
      </c>
      <c r="S1126" t="s">
        <v>1473</v>
      </c>
      <c r="T1126" t="s">
        <v>2660</v>
      </c>
      <c r="U1126" t="s">
        <v>3404</v>
      </c>
      <c r="V1126" t="s">
        <v>3444</v>
      </c>
      <c r="W1126">
        <v>129</v>
      </c>
      <c r="X1126">
        <v>1146</v>
      </c>
      <c r="Y1126">
        <v>5</v>
      </c>
      <c r="Z1126" t="s">
        <v>3498</v>
      </c>
      <c r="AA1126" t="s">
        <v>4279</v>
      </c>
      <c r="AB1126" t="s">
        <v>7163</v>
      </c>
      <c r="AC1126">
        <v>15</v>
      </c>
    </row>
    <row r="1127" spans="1:29" x14ac:dyDescent="0.25">
      <c r="A1127" t="s">
        <v>44</v>
      </c>
      <c r="B1127">
        <v>2025090</v>
      </c>
      <c r="C1127" t="s">
        <v>86</v>
      </c>
      <c r="D1127">
        <v>6</v>
      </c>
      <c r="E1127" t="s">
        <v>90</v>
      </c>
      <c r="F1127">
        <v>1600</v>
      </c>
      <c r="G1127" t="s">
        <v>98</v>
      </c>
      <c r="H1127" t="s">
        <v>183</v>
      </c>
      <c r="I1127" t="s">
        <v>446</v>
      </c>
      <c r="J1127" t="s">
        <v>450</v>
      </c>
      <c r="K1127">
        <v>24.66</v>
      </c>
      <c r="L1127">
        <v>47.47</v>
      </c>
      <c r="M1127" t="s">
        <v>562</v>
      </c>
      <c r="N1127" t="s">
        <v>836</v>
      </c>
      <c r="Q1127">
        <v>7</v>
      </c>
      <c r="R1127">
        <v>2</v>
      </c>
      <c r="S1127" t="s">
        <v>1352</v>
      </c>
      <c r="T1127" t="s">
        <v>2539</v>
      </c>
      <c r="U1127" t="s">
        <v>3419</v>
      </c>
      <c r="V1127" t="s">
        <v>3450</v>
      </c>
      <c r="W1127">
        <v>132</v>
      </c>
      <c r="X1127">
        <v>1083</v>
      </c>
      <c r="Y1127">
        <v>9</v>
      </c>
      <c r="Z1127" t="s">
        <v>3507</v>
      </c>
      <c r="AA1127" t="s">
        <v>4280</v>
      </c>
      <c r="AB1127" t="s">
        <v>7367</v>
      </c>
      <c r="AC1127">
        <v>24</v>
      </c>
    </row>
    <row r="1128" spans="1:29" x14ac:dyDescent="0.25">
      <c r="A1128" t="s">
        <v>44</v>
      </c>
      <c r="B1128">
        <v>2025090</v>
      </c>
      <c r="C1128" t="s">
        <v>86</v>
      </c>
      <c r="D1128">
        <v>6</v>
      </c>
      <c r="E1128" t="s">
        <v>90</v>
      </c>
      <c r="F1128">
        <v>1600</v>
      </c>
      <c r="G1128" t="s">
        <v>98</v>
      </c>
      <c r="H1128" t="s">
        <v>183</v>
      </c>
      <c r="I1128" t="s">
        <v>446</v>
      </c>
      <c r="J1128" t="s">
        <v>450</v>
      </c>
      <c r="K1128">
        <v>24.66</v>
      </c>
      <c r="L1128">
        <v>47.47</v>
      </c>
      <c r="M1128" t="s">
        <v>562</v>
      </c>
      <c r="N1128" t="s">
        <v>836</v>
      </c>
      <c r="Q1128">
        <v>8</v>
      </c>
      <c r="R1128">
        <v>10</v>
      </c>
      <c r="S1128" t="s">
        <v>1257</v>
      </c>
      <c r="T1128" t="s">
        <v>2444</v>
      </c>
      <c r="U1128" t="s">
        <v>3405</v>
      </c>
      <c r="V1128" t="s">
        <v>3448</v>
      </c>
      <c r="W1128">
        <v>112</v>
      </c>
      <c r="X1128">
        <v>1070</v>
      </c>
      <c r="Y1128">
        <v>7</v>
      </c>
      <c r="Z1128" t="s">
        <v>3486</v>
      </c>
      <c r="AA1128" t="s">
        <v>4454</v>
      </c>
      <c r="AB1128" t="s">
        <v>7368</v>
      </c>
      <c r="AC1128">
        <v>4.8</v>
      </c>
    </row>
    <row r="1129" spans="1:29" x14ac:dyDescent="0.25">
      <c r="A1129" t="s">
        <v>44</v>
      </c>
      <c r="B1129">
        <v>2025090</v>
      </c>
      <c r="C1129" t="s">
        <v>86</v>
      </c>
      <c r="D1129">
        <v>6</v>
      </c>
      <c r="E1129" t="s">
        <v>90</v>
      </c>
      <c r="F1129">
        <v>1600</v>
      </c>
      <c r="G1129" t="s">
        <v>98</v>
      </c>
      <c r="H1129" t="s">
        <v>183</v>
      </c>
      <c r="I1129" t="s">
        <v>446</v>
      </c>
      <c r="J1129" t="s">
        <v>450</v>
      </c>
      <c r="K1129">
        <v>24.66</v>
      </c>
      <c r="L1129">
        <v>47.47</v>
      </c>
      <c r="M1129" t="s">
        <v>562</v>
      </c>
      <c r="N1129" t="s">
        <v>836</v>
      </c>
      <c r="Q1129">
        <v>9</v>
      </c>
      <c r="R1129">
        <v>12</v>
      </c>
      <c r="S1129" t="s">
        <v>1499</v>
      </c>
      <c r="T1129" t="s">
        <v>2686</v>
      </c>
      <c r="U1129" t="s">
        <v>3418</v>
      </c>
      <c r="V1129" t="s">
        <v>3451</v>
      </c>
      <c r="W1129">
        <v>116</v>
      </c>
      <c r="X1129">
        <v>1054</v>
      </c>
      <c r="Y1129">
        <v>3</v>
      </c>
      <c r="Z1129" t="s">
        <v>3487</v>
      </c>
      <c r="AA1129" t="s">
        <v>3980</v>
      </c>
      <c r="AB1129" t="s">
        <v>7369</v>
      </c>
      <c r="AC1129">
        <v>129</v>
      </c>
    </row>
    <row r="1130" spans="1:29" x14ac:dyDescent="0.25">
      <c r="A1130" t="s">
        <v>44</v>
      </c>
      <c r="B1130">
        <v>2025090</v>
      </c>
      <c r="C1130" t="s">
        <v>86</v>
      </c>
      <c r="D1130">
        <v>6</v>
      </c>
      <c r="E1130" t="s">
        <v>90</v>
      </c>
      <c r="F1130">
        <v>1600</v>
      </c>
      <c r="G1130" t="s">
        <v>98</v>
      </c>
      <c r="H1130" t="s">
        <v>183</v>
      </c>
      <c r="I1130" t="s">
        <v>446</v>
      </c>
      <c r="J1130" t="s">
        <v>450</v>
      </c>
      <c r="K1130">
        <v>24.66</v>
      </c>
      <c r="L1130">
        <v>47.47</v>
      </c>
      <c r="M1130" t="s">
        <v>562</v>
      </c>
      <c r="N1130" t="s">
        <v>836</v>
      </c>
      <c r="Q1130">
        <v>10</v>
      </c>
      <c r="R1130">
        <v>13</v>
      </c>
      <c r="S1130" t="s">
        <v>1386</v>
      </c>
      <c r="T1130" t="s">
        <v>2573</v>
      </c>
      <c r="U1130" t="s">
        <v>3413</v>
      </c>
      <c r="V1130" t="s">
        <v>3452</v>
      </c>
      <c r="W1130">
        <v>114</v>
      </c>
      <c r="X1130">
        <v>1122</v>
      </c>
      <c r="Y1130">
        <v>10</v>
      </c>
      <c r="Z1130" t="s">
        <v>3499</v>
      </c>
      <c r="AA1130" t="s">
        <v>4455</v>
      </c>
      <c r="AB1130" t="s">
        <v>7370</v>
      </c>
      <c r="AC1130">
        <v>96</v>
      </c>
    </row>
    <row r="1131" spans="1:29" x14ac:dyDescent="0.25">
      <c r="A1131" t="s">
        <v>44</v>
      </c>
      <c r="B1131">
        <v>2025090</v>
      </c>
      <c r="C1131" t="s">
        <v>86</v>
      </c>
      <c r="D1131">
        <v>6</v>
      </c>
      <c r="E1131" t="s">
        <v>90</v>
      </c>
      <c r="F1131">
        <v>1600</v>
      </c>
      <c r="G1131" t="s">
        <v>98</v>
      </c>
      <c r="H1131" t="s">
        <v>183</v>
      </c>
      <c r="I1131" t="s">
        <v>446</v>
      </c>
      <c r="J1131" t="s">
        <v>450</v>
      </c>
      <c r="K1131">
        <v>24.66</v>
      </c>
      <c r="L1131">
        <v>47.47</v>
      </c>
      <c r="M1131" t="s">
        <v>562</v>
      </c>
      <c r="N1131" t="s">
        <v>836</v>
      </c>
      <c r="Q1131">
        <v>11</v>
      </c>
      <c r="R1131">
        <v>7</v>
      </c>
      <c r="S1131" t="s">
        <v>1737</v>
      </c>
      <c r="T1131" t="s">
        <v>2924</v>
      </c>
      <c r="U1131" t="s">
        <v>3417</v>
      </c>
      <c r="V1131" t="s">
        <v>3446</v>
      </c>
      <c r="W1131">
        <v>127</v>
      </c>
      <c r="X1131">
        <v>1065</v>
      </c>
      <c r="Y1131">
        <v>1</v>
      </c>
      <c r="Z1131" t="s">
        <v>3500</v>
      </c>
      <c r="AA1131" t="s">
        <v>4456</v>
      </c>
      <c r="AB1131" t="s">
        <v>6842</v>
      </c>
      <c r="AC1131">
        <v>66</v>
      </c>
    </row>
    <row r="1132" spans="1:29" x14ac:dyDescent="0.25">
      <c r="A1132" t="s">
        <v>44</v>
      </c>
      <c r="B1132">
        <v>2025090</v>
      </c>
      <c r="C1132" t="s">
        <v>86</v>
      </c>
      <c r="D1132">
        <v>6</v>
      </c>
      <c r="E1132" t="s">
        <v>90</v>
      </c>
      <c r="F1132">
        <v>1600</v>
      </c>
      <c r="G1132" t="s">
        <v>98</v>
      </c>
      <c r="H1132" t="s">
        <v>183</v>
      </c>
      <c r="I1132" t="s">
        <v>446</v>
      </c>
      <c r="J1132" t="s">
        <v>450</v>
      </c>
      <c r="K1132">
        <v>24.66</v>
      </c>
      <c r="L1132">
        <v>47.47</v>
      </c>
      <c r="M1132" t="s">
        <v>562</v>
      </c>
      <c r="N1132" t="s">
        <v>836</v>
      </c>
      <c r="Q1132">
        <v>12</v>
      </c>
      <c r="R1132">
        <v>5</v>
      </c>
      <c r="S1132" t="s">
        <v>1471</v>
      </c>
      <c r="T1132" t="s">
        <v>2658</v>
      </c>
      <c r="U1132" t="s">
        <v>3408</v>
      </c>
      <c r="V1132" t="s">
        <v>3447</v>
      </c>
      <c r="W1132">
        <v>129</v>
      </c>
      <c r="X1132">
        <v>1131</v>
      </c>
      <c r="Y1132">
        <v>4</v>
      </c>
      <c r="Z1132" t="s">
        <v>3547</v>
      </c>
      <c r="AA1132" t="s">
        <v>4457</v>
      </c>
      <c r="AB1132" t="s">
        <v>7371</v>
      </c>
      <c r="AC1132">
        <v>122</v>
      </c>
    </row>
    <row r="1133" spans="1:29" x14ac:dyDescent="0.25">
      <c r="A1133" t="s">
        <v>44</v>
      </c>
      <c r="B1133">
        <v>2025090</v>
      </c>
      <c r="C1133" t="s">
        <v>86</v>
      </c>
      <c r="D1133">
        <v>6</v>
      </c>
      <c r="E1133" t="s">
        <v>90</v>
      </c>
      <c r="F1133">
        <v>1600</v>
      </c>
      <c r="G1133" t="s">
        <v>98</v>
      </c>
      <c r="H1133" t="s">
        <v>183</v>
      </c>
      <c r="I1133" t="s">
        <v>446</v>
      </c>
      <c r="J1133" t="s">
        <v>450</v>
      </c>
      <c r="K1133">
        <v>24.66</v>
      </c>
      <c r="L1133">
        <v>47.47</v>
      </c>
      <c r="M1133" t="s">
        <v>562</v>
      </c>
      <c r="N1133" t="s">
        <v>836</v>
      </c>
      <c r="Q1133">
        <v>13</v>
      </c>
      <c r="R1133">
        <v>3</v>
      </c>
      <c r="S1133" t="s">
        <v>1738</v>
      </c>
      <c r="T1133" t="s">
        <v>2925</v>
      </c>
      <c r="U1133" t="s">
        <v>3412</v>
      </c>
      <c r="V1133" t="s">
        <v>3458</v>
      </c>
      <c r="W1133">
        <v>130</v>
      </c>
      <c r="X1133">
        <v>1088</v>
      </c>
      <c r="Y1133">
        <v>14</v>
      </c>
      <c r="Z1133" t="s">
        <v>3567</v>
      </c>
      <c r="AA1133" t="s">
        <v>4458</v>
      </c>
      <c r="AB1133" t="s">
        <v>7372</v>
      </c>
      <c r="AC1133">
        <v>30</v>
      </c>
    </row>
    <row r="1134" spans="1:29" x14ac:dyDescent="0.25">
      <c r="A1134" t="s">
        <v>44</v>
      </c>
      <c r="B1134">
        <v>2025090</v>
      </c>
      <c r="C1134" t="s">
        <v>86</v>
      </c>
      <c r="D1134">
        <v>6</v>
      </c>
      <c r="E1134" t="s">
        <v>90</v>
      </c>
      <c r="F1134">
        <v>1600</v>
      </c>
      <c r="G1134" t="s">
        <v>98</v>
      </c>
      <c r="H1134" t="s">
        <v>183</v>
      </c>
      <c r="I1134" t="s">
        <v>446</v>
      </c>
      <c r="J1134" t="s">
        <v>450</v>
      </c>
      <c r="K1134">
        <v>24.66</v>
      </c>
      <c r="L1134">
        <v>47.47</v>
      </c>
      <c r="M1134" t="s">
        <v>562</v>
      </c>
      <c r="N1134" t="s">
        <v>836</v>
      </c>
      <c r="Q1134">
        <v>14</v>
      </c>
      <c r="R1134">
        <v>9</v>
      </c>
      <c r="S1134" t="s">
        <v>1286</v>
      </c>
      <c r="T1134" t="s">
        <v>2473</v>
      </c>
      <c r="U1134" t="s">
        <v>3402</v>
      </c>
      <c r="V1134" t="s">
        <v>3443</v>
      </c>
      <c r="W1134">
        <v>116</v>
      </c>
      <c r="X1134">
        <v>1176</v>
      </c>
      <c r="Y1134">
        <v>12</v>
      </c>
      <c r="Z1134" t="s">
        <v>3548</v>
      </c>
      <c r="AA1134" t="s">
        <v>4459</v>
      </c>
      <c r="AB1134" t="s">
        <v>7373</v>
      </c>
      <c r="AC1134">
        <v>53</v>
      </c>
    </row>
    <row r="1135" spans="1:29" x14ac:dyDescent="0.25">
      <c r="A1135" t="s">
        <v>44</v>
      </c>
      <c r="B1135">
        <v>2025091</v>
      </c>
      <c r="C1135" t="s">
        <v>86</v>
      </c>
      <c r="D1135">
        <v>7</v>
      </c>
      <c r="E1135" t="s">
        <v>92</v>
      </c>
      <c r="F1135">
        <v>1200</v>
      </c>
      <c r="G1135" t="s">
        <v>98</v>
      </c>
      <c r="H1135" t="s">
        <v>184</v>
      </c>
      <c r="I1135" t="s">
        <v>446</v>
      </c>
      <c r="J1135" t="s">
        <v>450</v>
      </c>
      <c r="K1135">
        <v>23.68</v>
      </c>
      <c r="L1135">
        <v>46.37</v>
      </c>
      <c r="M1135" t="s">
        <v>531</v>
      </c>
      <c r="Q1135">
        <v>1</v>
      </c>
      <c r="R1135">
        <v>9</v>
      </c>
      <c r="S1135" t="s">
        <v>1739</v>
      </c>
      <c r="T1135" t="s">
        <v>2926</v>
      </c>
      <c r="U1135" t="s">
        <v>3402</v>
      </c>
      <c r="V1135" t="s">
        <v>3457</v>
      </c>
      <c r="W1135">
        <v>115</v>
      </c>
      <c r="X1135">
        <v>1154</v>
      </c>
      <c r="Y1135">
        <v>10</v>
      </c>
      <c r="Z1135" t="s">
        <v>3478</v>
      </c>
      <c r="AA1135" t="s">
        <v>3827</v>
      </c>
      <c r="AB1135" t="s">
        <v>531</v>
      </c>
      <c r="AC1135">
        <v>66</v>
      </c>
    </row>
    <row r="1136" spans="1:29" x14ac:dyDescent="0.25">
      <c r="A1136" t="s">
        <v>44</v>
      </c>
      <c r="B1136">
        <v>2025091</v>
      </c>
      <c r="C1136" t="s">
        <v>86</v>
      </c>
      <c r="D1136">
        <v>7</v>
      </c>
      <c r="E1136" t="s">
        <v>92</v>
      </c>
      <c r="F1136">
        <v>1200</v>
      </c>
      <c r="G1136" t="s">
        <v>98</v>
      </c>
      <c r="H1136" t="s">
        <v>184</v>
      </c>
      <c r="I1136" t="s">
        <v>446</v>
      </c>
      <c r="J1136" t="s">
        <v>450</v>
      </c>
      <c r="K1136">
        <v>23.68</v>
      </c>
      <c r="L1136">
        <v>46.37</v>
      </c>
      <c r="M1136" t="s">
        <v>531</v>
      </c>
      <c r="Q1136">
        <v>2</v>
      </c>
      <c r="R1136">
        <v>3</v>
      </c>
      <c r="S1136" t="s">
        <v>1063</v>
      </c>
      <c r="T1136" t="s">
        <v>2250</v>
      </c>
      <c r="U1136" t="s">
        <v>3411</v>
      </c>
      <c r="V1136" t="s">
        <v>3449</v>
      </c>
      <c r="W1136">
        <v>126</v>
      </c>
      <c r="X1136">
        <v>1193</v>
      </c>
      <c r="Y1136">
        <v>7</v>
      </c>
      <c r="Z1136" t="s">
        <v>3480</v>
      </c>
      <c r="AA1136" t="s">
        <v>3916</v>
      </c>
      <c r="AB1136" t="s">
        <v>763</v>
      </c>
      <c r="AC1136">
        <v>1.9</v>
      </c>
    </row>
    <row r="1137" spans="1:29" x14ac:dyDescent="0.25">
      <c r="A1137" t="s">
        <v>44</v>
      </c>
      <c r="B1137">
        <v>2025091</v>
      </c>
      <c r="C1137" t="s">
        <v>86</v>
      </c>
      <c r="D1137">
        <v>7</v>
      </c>
      <c r="E1137" t="s">
        <v>92</v>
      </c>
      <c r="F1137">
        <v>1200</v>
      </c>
      <c r="G1137" t="s">
        <v>98</v>
      </c>
      <c r="H1137" t="s">
        <v>184</v>
      </c>
      <c r="I1137" t="s">
        <v>446</v>
      </c>
      <c r="J1137" t="s">
        <v>450</v>
      </c>
      <c r="K1137">
        <v>23.68</v>
      </c>
      <c r="L1137">
        <v>46.37</v>
      </c>
      <c r="M1137" t="s">
        <v>531</v>
      </c>
      <c r="Q1137">
        <v>3</v>
      </c>
      <c r="R1137">
        <v>7</v>
      </c>
      <c r="S1137" t="s">
        <v>1315</v>
      </c>
      <c r="T1137" t="s">
        <v>2502</v>
      </c>
      <c r="U1137" t="s">
        <v>3415</v>
      </c>
      <c r="V1137" t="s">
        <v>3460</v>
      </c>
      <c r="W1137">
        <v>121</v>
      </c>
      <c r="X1137">
        <v>1174</v>
      </c>
      <c r="Y1137">
        <v>8</v>
      </c>
      <c r="Z1137" t="s">
        <v>3521</v>
      </c>
      <c r="AA1137" t="s">
        <v>4176</v>
      </c>
      <c r="AB1137" t="s">
        <v>6879</v>
      </c>
      <c r="AC1137">
        <v>13</v>
      </c>
    </row>
    <row r="1138" spans="1:29" x14ac:dyDescent="0.25">
      <c r="A1138" t="s">
        <v>44</v>
      </c>
      <c r="B1138">
        <v>2025091</v>
      </c>
      <c r="C1138" t="s">
        <v>86</v>
      </c>
      <c r="D1138">
        <v>7</v>
      </c>
      <c r="E1138" t="s">
        <v>92</v>
      </c>
      <c r="F1138">
        <v>1200</v>
      </c>
      <c r="G1138" t="s">
        <v>98</v>
      </c>
      <c r="H1138" t="s">
        <v>184</v>
      </c>
      <c r="I1138" t="s">
        <v>446</v>
      </c>
      <c r="J1138" t="s">
        <v>450</v>
      </c>
      <c r="K1138">
        <v>23.68</v>
      </c>
      <c r="L1138">
        <v>46.37</v>
      </c>
      <c r="M1138" t="s">
        <v>531</v>
      </c>
      <c r="Q1138">
        <v>4</v>
      </c>
      <c r="R1138">
        <v>4</v>
      </c>
      <c r="S1138" t="s">
        <v>1148</v>
      </c>
      <c r="T1138" t="s">
        <v>2335</v>
      </c>
      <c r="U1138" t="s">
        <v>3399</v>
      </c>
      <c r="V1138" t="s">
        <v>3451</v>
      </c>
      <c r="W1138">
        <v>123</v>
      </c>
      <c r="X1138">
        <v>1113</v>
      </c>
      <c r="Y1138">
        <v>11</v>
      </c>
      <c r="Z1138" t="s">
        <v>3482</v>
      </c>
      <c r="AA1138" t="s">
        <v>3643</v>
      </c>
      <c r="AB1138" t="s">
        <v>7374</v>
      </c>
      <c r="AC1138">
        <v>36</v>
      </c>
    </row>
    <row r="1139" spans="1:29" x14ac:dyDescent="0.25">
      <c r="A1139" t="s">
        <v>44</v>
      </c>
      <c r="B1139">
        <v>2025091</v>
      </c>
      <c r="C1139" t="s">
        <v>86</v>
      </c>
      <c r="D1139">
        <v>7</v>
      </c>
      <c r="E1139" t="s">
        <v>92</v>
      </c>
      <c r="F1139">
        <v>1200</v>
      </c>
      <c r="G1139" t="s">
        <v>98</v>
      </c>
      <c r="H1139" t="s">
        <v>184</v>
      </c>
      <c r="I1139" t="s">
        <v>446</v>
      </c>
      <c r="J1139" t="s">
        <v>450</v>
      </c>
      <c r="K1139">
        <v>23.68</v>
      </c>
      <c r="L1139">
        <v>46.37</v>
      </c>
      <c r="M1139" t="s">
        <v>531</v>
      </c>
      <c r="Q1139">
        <v>5</v>
      </c>
      <c r="R1139">
        <v>8</v>
      </c>
      <c r="S1139" t="s">
        <v>1491</v>
      </c>
      <c r="T1139" t="s">
        <v>2678</v>
      </c>
      <c r="U1139" t="s">
        <v>3406</v>
      </c>
      <c r="V1139" t="s">
        <v>3442</v>
      </c>
      <c r="W1139">
        <v>119</v>
      </c>
      <c r="X1139">
        <v>1080</v>
      </c>
      <c r="Y1139">
        <v>3</v>
      </c>
      <c r="Z1139" t="s">
        <v>3484</v>
      </c>
      <c r="AA1139" t="s">
        <v>4460</v>
      </c>
      <c r="AB1139" t="s">
        <v>573</v>
      </c>
      <c r="AC1139">
        <v>51</v>
      </c>
    </row>
    <row r="1140" spans="1:29" x14ac:dyDescent="0.25">
      <c r="A1140" t="s">
        <v>44</v>
      </c>
      <c r="B1140">
        <v>2025091</v>
      </c>
      <c r="C1140" t="s">
        <v>86</v>
      </c>
      <c r="D1140">
        <v>7</v>
      </c>
      <c r="E1140" t="s">
        <v>92</v>
      </c>
      <c r="F1140">
        <v>1200</v>
      </c>
      <c r="G1140" t="s">
        <v>98</v>
      </c>
      <c r="H1140" t="s">
        <v>184</v>
      </c>
      <c r="I1140" t="s">
        <v>446</v>
      </c>
      <c r="J1140" t="s">
        <v>450</v>
      </c>
      <c r="K1140">
        <v>23.68</v>
      </c>
      <c r="L1140">
        <v>46.37</v>
      </c>
      <c r="M1140" t="s">
        <v>531</v>
      </c>
      <c r="Q1140">
        <v>6</v>
      </c>
      <c r="R1140">
        <v>1</v>
      </c>
      <c r="S1140" t="s">
        <v>1240</v>
      </c>
      <c r="T1140" t="s">
        <v>2427</v>
      </c>
      <c r="U1140" t="s">
        <v>3403</v>
      </c>
      <c r="V1140" t="s">
        <v>3460</v>
      </c>
      <c r="W1140">
        <v>135</v>
      </c>
      <c r="X1140">
        <v>1100</v>
      </c>
      <c r="Y1140">
        <v>4</v>
      </c>
      <c r="Z1140" t="s">
        <v>3497</v>
      </c>
      <c r="AA1140" t="s">
        <v>3880</v>
      </c>
      <c r="AB1140" t="s">
        <v>6834</v>
      </c>
      <c r="AC1140">
        <v>35</v>
      </c>
    </row>
    <row r="1141" spans="1:29" x14ac:dyDescent="0.25">
      <c r="A1141" t="s">
        <v>44</v>
      </c>
      <c r="B1141">
        <v>2025091</v>
      </c>
      <c r="C1141" t="s">
        <v>86</v>
      </c>
      <c r="D1141">
        <v>7</v>
      </c>
      <c r="E1141" t="s">
        <v>92</v>
      </c>
      <c r="F1141">
        <v>1200</v>
      </c>
      <c r="G1141" t="s">
        <v>98</v>
      </c>
      <c r="H1141" t="s">
        <v>184</v>
      </c>
      <c r="I1141" t="s">
        <v>446</v>
      </c>
      <c r="J1141" t="s">
        <v>450</v>
      </c>
      <c r="K1141">
        <v>23.68</v>
      </c>
      <c r="L1141">
        <v>46.37</v>
      </c>
      <c r="M1141" t="s">
        <v>531</v>
      </c>
      <c r="Q1141">
        <v>7</v>
      </c>
      <c r="R1141">
        <v>2</v>
      </c>
      <c r="S1141" t="s">
        <v>1740</v>
      </c>
      <c r="T1141" t="s">
        <v>2927</v>
      </c>
      <c r="U1141" t="s">
        <v>3414</v>
      </c>
      <c r="V1141" t="s">
        <v>3441</v>
      </c>
      <c r="W1141">
        <v>129</v>
      </c>
      <c r="X1141">
        <v>1071</v>
      </c>
      <c r="Y1141">
        <v>2</v>
      </c>
      <c r="Z1141" t="s">
        <v>3485</v>
      </c>
      <c r="AA1141" t="s">
        <v>4406</v>
      </c>
      <c r="AB1141" t="s">
        <v>482</v>
      </c>
      <c r="AC1141">
        <v>26</v>
      </c>
    </row>
    <row r="1142" spans="1:29" x14ac:dyDescent="0.25">
      <c r="A1142" t="s">
        <v>44</v>
      </c>
      <c r="B1142">
        <v>2025091</v>
      </c>
      <c r="C1142" t="s">
        <v>86</v>
      </c>
      <c r="D1142">
        <v>7</v>
      </c>
      <c r="E1142" t="s">
        <v>92</v>
      </c>
      <c r="F1142">
        <v>1200</v>
      </c>
      <c r="G1142" t="s">
        <v>98</v>
      </c>
      <c r="H1142" t="s">
        <v>184</v>
      </c>
      <c r="I1142" t="s">
        <v>446</v>
      </c>
      <c r="J1142" t="s">
        <v>450</v>
      </c>
      <c r="K1142">
        <v>23.68</v>
      </c>
      <c r="L1142">
        <v>46.37</v>
      </c>
      <c r="M1142" t="s">
        <v>531</v>
      </c>
      <c r="Q1142">
        <v>8</v>
      </c>
      <c r="R1142">
        <v>11</v>
      </c>
      <c r="S1142" t="s">
        <v>1741</v>
      </c>
      <c r="T1142" t="s">
        <v>2928</v>
      </c>
      <c r="U1142" t="s">
        <v>3409</v>
      </c>
      <c r="V1142" t="s">
        <v>3452</v>
      </c>
      <c r="W1142">
        <v>119</v>
      </c>
      <c r="X1142">
        <v>1239</v>
      </c>
      <c r="Y1142">
        <v>1</v>
      </c>
      <c r="Z1142" t="s">
        <v>3515</v>
      </c>
      <c r="AA1142" t="s">
        <v>3788</v>
      </c>
      <c r="AB1142" t="s">
        <v>6837</v>
      </c>
      <c r="AC1142">
        <v>2.2000000000000002</v>
      </c>
    </row>
    <row r="1143" spans="1:29" x14ac:dyDescent="0.25">
      <c r="A1143" t="s">
        <v>44</v>
      </c>
      <c r="B1143">
        <v>2025091</v>
      </c>
      <c r="C1143" t="s">
        <v>86</v>
      </c>
      <c r="D1143">
        <v>7</v>
      </c>
      <c r="E1143" t="s">
        <v>92</v>
      </c>
      <c r="F1143">
        <v>1200</v>
      </c>
      <c r="G1143" t="s">
        <v>98</v>
      </c>
      <c r="H1143" t="s">
        <v>184</v>
      </c>
      <c r="I1143" t="s">
        <v>446</v>
      </c>
      <c r="J1143" t="s">
        <v>450</v>
      </c>
      <c r="K1143">
        <v>23.68</v>
      </c>
      <c r="L1143">
        <v>46.37</v>
      </c>
      <c r="M1143" t="s">
        <v>531</v>
      </c>
      <c r="Q1143">
        <v>9</v>
      </c>
      <c r="R1143">
        <v>6</v>
      </c>
      <c r="S1143" t="s">
        <v>1742</v>
      </c>
      <c r="T1143" t="s">
        <v>2929</v>
      </c>
      <c r="U1143" t="s">
        <v>3407</v>
      </c>
      <c r="V1143" t="s">
        <v>3450</v>
      </c>
      <c r="W1143">
        <v>122</v>
      </c>
      <c r="X1143">
        <v>1078</v>
      </c>
      <c r="Y1143">
        <v>9</v>
      </c>
      <c r="Z1143" t="s">
        <v>3491</v>
      </c>
      <c r="AA1143" t="s">
        <v>4346</v>
      </c>
      <c r="AB1143" t="s">
        <v>726</v>
      </c>
      <c r="AC1143">
        <v>57</v>
      </c>
    </row>
    <row r="1144" spans="1:29" x14ac:dyDescent="0.25">
      <c r="A1144" t="s">
        <v>44</v>
      </c>
      <c r="B1144">
        <v>2025091</v>
      </c>
      <c r="C1144" t="s">
        <v>86</v>
      </c>
      <c r="D1144">
        <v>7</v>
      </c>
      <c r="E1144" t="s">
        <v>92</v>
      </c>
      <c r="F1144">
        <v>1200</v>
      </c>
      <c r="G1144" t="s">
        <v>98</v>
      </c>
      <c r="H1144" t="s">
        <v>184</v>
      </c>
      <c r="I1144" t="s">
        <v>446</v>
      </c>
      <c r="J1144" t="s">
        <v>450</v>
      </c>
      <c r="K1144">
        <v>23.68</v>
      </c>
      <c r="L1144">
        <v>46.37</v>
      </c>
      <c r="M1144" t="s">
        <v>531</v>
      </c>
      <c r="Q1144">
        <v>10</v>
      </c>
      <c r="R1144">
        <v>5</v>
      </c>
      <c r="S1144" t="s">
        <v>1743</v>
      </c>
      <c r="T1144" t="s">
        <v>2930</v>
      </c>
      <c r="U1144" t="s">
        <v>3417</v>
      </c>
      <c r="V1144" t="s">
        <v>3443</v>
      </c>
      <c r="W1144">
        <v>123</v>
      </c>
      <c r="X1144">
        <v>1141</v>
      </c>
      <c r="Y1144">
        <v>5</v>
      </c>
      <c r="Z1144" t="s">
        <v>3488</v>
      </c>
      <c r="AA1144" t="s">
        <v>4001</v>
      </c>
      <c r="AB1144" t="s">
        <v>6885</v>
      </c>
      <c r="AC1144">
        <v>66</v>
      </c>
    </row>
    <row r="1145" spans="1:29" x14ac:dyDescent="0.25">
      <c r="A1145" t="s">
        <v>44</v>
      </c>
      <c r="B1145">
        <v>2025091</v>
      </c>
      <c r="C1145" t="s">
        <v>86</v>
      </c>
      <c r="D1145">
        <v>7</v>
      </c>
      <c r="E1145" t="s">
        <v>92</v>
      </c>
      <c r="F1145">
        <v>1200</v>
      </c>
      <c r="G1145" t="s">
        <v>98</v>
      </c>
      <c r="H1145" t="s">
        <v>184</v>
      </c>
      <c r="I1145" t="s">
        <v>446</v>
      </c>
      <c r="J1145" t="s">
        <v>450</v>
      </c>
      <c r="K1145">
        <v>23.68</v>
      </c>
      <c r="L1145">
        <v>46.37</v>
      </c>
      <c r="M1145" t="s">
        <v>531</v>
      </c>
      <c r="Q1145">
        <v>11</v>
      </c>
      <c r="R1145">
        <v>10</v>
      </c>
      <c r="S1145" t="s">
        <v>1676</v>
      </c>
      <c r="T1145" t="s">
        <v>2863</v>
      </c>
      <c r="U1145" t="s">
        <v>3408</v>
      </c>
      <c r="V1145" t="s">
        <v>3460</v>
      </c>
      <c r="W1145">
        <v>119</v>
      </c>
      <c r="X1145">
        <v>1091</v>
      </c>
      <c r="Y1145">
        <v>6</v>
      </c>
      <c r="Z1145" t="s">
        <v>3527</v>
      </c>
      <c r="AA1145" t="s">
        <v>3713</v>
      </c>
      <c r="AB1145" t="s">
        <v>6838</v>
      </c>
      <c r="AC1145">
        <v>85</v>
      </c>
    </row>
    <row r="1146" spans="1:29" x14ac:dyDescent="0.25">
      <c r="A1146" t="s">
        <v>44</v>
      </c>
      <c r="B1146">
        <v>2025092</v>
      </c>
      <c r="C1146" t="s">
        <v>86</v>
      </c>
      <c r="D1146">
        <v>8</v>
      </c>
      <c r="E1146" t="s">
        <v>92</v>
      </c>
      <c r="F1146">
        <v>1200</v>
      </c>
      <c r="G1146" t="s">
        <v>102</v>
      </c>
      <c r="H1146" t="s">
        <v>185</v>
      </c>
      <c r="I1146" t="s">
        <v>447</v>
      </c>
      <c r="K1146">
        <v>23.17</v>
      </c>
      <c r="L1146">
        <v>45.24</v>
      </c>
      <c r="M1146" t="s">
        <v>563</v>
      </c>
      <c r="Q1146">
        <v>1</v>
      </c>
      <c r="R1146">
        <v>6</v>
      </c>
      <c r="S1146" t="s">
        <v>1337</v>
      </c>
      <c r="T1146" t="s">
        <v>2524</v>
      </c>
      <c r="U1146" t="s">
        <v>3411</v>
      </c>
      <c r="V1146" t="s">
        <v>3448</v>
      </c>
      <c r="W1146">
        <v>123</v>
      </c>
      <c r="X1146">
        <v>1125</v>
      </c>
      <c r="Y1146">
        <v>6</v>
      </c>
      <c r="Z1146" t="s">
        <v>3478</v>
      </c>
      <c r="AA1146" t="s">
        <v>4461</v>
      </c>
      <c r="AB1146" t="s">
        <v>563</v>
      </c>
      <c r="AC1146">
        <v>1.8</v>
      </c>
    </row>
    <row r="1147" spans="1:29" x14ac:dyDescent="0.25">
      <c r="A1147" t="s">
        <v>44</v>
      </c>
      <c r="B1147">
        <v>2025092</v>
      </c>
      <c r="C1147" t="s">
        <v>86</v>
      </c>
      <c r="D1147">
        <v>8</v>
      </c>
      <c r="E1147" t="s">
        <v>92</v>
      </c>
      <c r="F1147">
        <v>1200</v>
      </c>
      <c r="G1147" t="s">
        <v>102</v>
      </c>
      <c r="H1147" t="s">
        <v>185</v>
      </c>
      <c r="I1147" t="s">
        <v>447</v>
      </c>
      <c r="K1147">
        <v>23.17</v>
      </c>
      <c r="L1147">
        <v>45.24</v>
      </c>
      <c r="M1147" t="s">
        <v>563</v>
      </c>
      <c r="Q1147">
        <v>2</v>
      </c>
      <c r="R1147">
        <v>11</v>
      </c>
      <c r="S1147" t="s">
        <v>1270</v>
      </c>
      <c r="T1147" t="s">
        <v>2457</v>
      </c>
      <c r="U1147" t="s">
        <v>3410</v>
      </c>
      <c r="V1147" t="s">
        <v>3457</v>
      </c>
      <c r="W1147">
        <v>119</v>
      </c>
      <c r="X1147">
        <v>1230</v>
      </c>
      <c r="Y1147">
        <v>8</v>
      </c>
      <c r="Z1147" t="s">
        <v>3482</v>
      </c>
      <c r="AA1147" t="s">
        <v>3955</v>
      </c>
      <c r="AB1147" t="s">
        <v>7306</v>
      </c>
      <c r="AC1147">
        <v>7.8</v>
      </c>
    </row>
    <row r="1148" spans="1:29" x14ac:dyDescent="0.25">
      <c r="A1148" t="s">
        <v>44</v>
      </c>
      <c r="B1148">
        <v>2025092</v>
      </c>
      <c r="C1148" t="s">
        <v>86</v>
      </c>
      <c r="D1148">
        <v>8</v>
      </c>
      <c r="E1148" t="s">
        <v>92</v>
      </c>
      <c r="F1148">
        <v>1200</v>
      </c>
      <c r="G1148" t="s">
        <v>102</v>
      </c>
      <c r="H1148" t="s">
        <v>185</v>
      </c>
      <c r="I1148" t="s">
        <v>447</v>
      </c>
      <c r="K1148">
        <v>23.17</v>
      </c>
      <c r="L1148">
        <v>45.24</v>
      </c>
      <c r="M1148" t="s">
        <v>563</v>
      </c>
      <c r="Q1148">
        <v>3</v>
      </c>
      <c r="R1148">
        <v>5</v>
      </c>
      <c r="S1148" t="s">
        <v>1245</v>
      </c>
      <c r="T1148" t="s">
        <v>2432</v>
      </c>
      <c r="U1148" t="s">
        <v>3404</v>
      </c>
      <c r="V1148" t="s">
        <v>3450</v>
      </c>
      <c r="W1148">
        <v>124</v>
      </c>
      <c r="X1148">
        <v>1098</v>
      </c>
      <c r="Y1148">
        <v>7</v>
      </c>
      <c r="Z1148" t="s">
        <v>3524</v>
      </c>
      <c r="AA1148" t="s">
        <v>3945</v>
      </c>
      <c r="AB1148" t="s">
        <v>795</v>
      </c>
      <c r="AC1148">
        <v>43</v>
      </c>
    </row>
    <row r="1149" spans="1:29" x14ac:dyDescent="0.25">
      <c r="A1149" t="s">
        <v>44</v>
      </c>
      <c r="B1149">
        <v>2025092</v>
      </c>
      <c r="C1149" t="s">
        <v>86</v>
      </c>
      <c r="D1149">
        <v>8</v>
      </c>
      <c r="E1149" t="s">
        <v>92</v>
      </c>
      <c r="F1149">
        <v>1200</v>
      </c>
      <c r="G1149" t="s">
        <v>102</v>
      </c>
      <c r="H1149" t="s">
        <v>185</v>
      </c>
      <c r="I1149" t="s">
        <v>447</v>
      </c>
      <c r="K1149">
        <v>23.17</v>
      </c>
      <c r="L1149">
        <v>45.24</v>
      </c>
      <c r="M1149" t="s">
        <v>563</v>
      </c>
      <c r="Q1149">
        <v>4</v>
      </c>
      <c r="R1149">
        <v>12</v>
      </c>
      <c r="S1149" t="s">
        <v>1744</v>
      </c>
      <c r="T1149" t="s">
        <v>2931</v>
      </c>
      <c r="U1149" t="s">
        <v>3399</v>
      </c>
      <c r="V1149" t="s">
        <v>3460</v>
      </c>
      <c r="W1149">
        <v>118</v>
      </c>
      <c r="X1149">
        <v>1114</v>
      </c>
      <c r="Y1149">
        <v>11</v>
      </c>
      <c r="Z1149" t="s">
        <v>3498</v>
      </c>
      <c r="AA1149" t="s">
        <v>4196</v>
      </c>
      <c r="AB1149" t="s">
        <v>522</v>
      </c>
      <c r="AC1149">
        <v>15</v>
      </c>
    </row>
    <row r="1150" spans="1:29" x14ac:dyDescent="0.25">
      <c r="A1150" t="s">
        <v>44</v>
      </c>
      <c r="B1150">
        <v>2025092</v>
      </c>
      <c r="C1150" t="s">
        <v>86</v>
      </c>
      <c r="D1150">
        <v>8</v>
      </c>
      <c r="E1150" t="s">
        <v>92</v>
      </c>
      <c r="F1150">
        <v>1200</v>
      </c>
      <c r="G1150" t="s">
        <v>102</v>
      </c>
      <c r="H1150" t="s">
        <v>185</v>
      </c>
      <c r="I1150" t="s">
        <v>447</v>
      </c>
      <c r="K1150">
        <v>23.17</v>
      </c>
      <c r="L1150">
        <v>45.24</v>
      </c>
      <c r="M1150" t="s">
        <v>563</v>
      </c>
      <c r="Q1150">
        <v>5</v>
      </c>
      <c r="R1150">
        <v>7</v>
      </c>
      <c r="S1150" t="s">
        <v>1504</v>
      </c>
      <c r="T1150" t="s">
        <v>2691</v>
      </c>
      <c r="U1150" t="s">
        <v>3416</v>
      </c>
      <c r="V1150" t="s">
        <v>3460</v>
      </c>
      <c r="W1150">
        <v>122</v>
      </c>
      <c r="X1150">
        <v>1141</v>
      </c>
      <c r="Y1150">
        <v>4</v>
      </c>
      <c r="Z1150" t="s">
        <v>3486</v>
      </c>
      <c r="AA1150" t="s">
        <v>4462</v>
      </c>
      <c r="AB1150" t="s">
        <v>496</v>
      </c>
      <c r="AC1150">
        <v>6.1</v>
      </c>
    </row>
    <row r="1151" spans="1:29" x14ac:dyDescent="0.25">
      <c r="A1151" t="s">
        <v>44</v>
      </c>
      <c r="B1151">
        <v>2025092</v>
      </c>
      <c r="C1151" t="s">
        <v>86</v>
      </c>
      <c r="D1151">
        <v>8</v>
      </c>
      <c r="E1151" t="s">
        <v>92</v>
      </c>
      <c r="F1151">
        <v>1200</v>
      </c>
      <c r="G1151" t="s">
        <v>102</v>
      </c>
      <c r="H1151" t="s">
        <v>185</v>
      </c>
      <c r="I1151" t="s">
        <v>447</v>
      </c>
      <c r="K1151">
        <v>23.17</v>
      </c>
      <c r="L1151">
        <v>45.24</v>
      </c>
      <c r="M1151" t="s">
        <v>563</v>
      </c>
      <c r="Q1151">
        <v>6</v>
      </c>
      <c r="R1151">
        <v>3</v>
      </c>
      <c r="S1151" t="s">
        <v>1344</v>
      </c>
      <c r="T1151" t="s">
        <v>2531</v>
      </c>
      <c r="U1151" t="s">
        <v>3400</v>
      </c>
      <c r="V1151" t="s">
        <v>3440</v>
      </c>
      <c r="W1151">
        <v>130</v>
      </c>
      <c r="X1151">
        <v>1219</v>
      </c>
      <c r="Y1151">
        <v>3</v>
      </c>
      <c r="Z1151" t="s">
        <v>3499</v>
      </c>
      <c r="AA1151" t="s">
        <v>3947</v>
      </c>
      <c r="AB1151" t="s">
        <v>7248</v>
      </c>
      <c r="AC1151">
        <v>15</v>
      </c>
    </row>
    <row r="1152" spans="1:29" x14ac:dyDescent="0.25">
      <c r="A1152" t="s">
        <v>44</v>
      </c>
      <c r="B1152">
        <v>2025092</v>
      </c>
      <c r="C1152" t="s">
        <v>86</v>
      </c>
      <c r="D1152">
        <v>8</v>
      </c>
      <c r="E1152" t="s">
        <v>92</v>
      </c>
      <c r="F1152">
        <v>1200</v>
      </c>
      <c r="G1152" t="s">
        <v>102</v>
      </c>
      <c r="H1152" t="s">
        <v>185</v>
      </c>
      <c r="I1152" t="s">
        <v>447</v>
      </c>
      <c r="K1152">
        <v>23.17</v>
      </c>
      <c r="L1152">
        <v>45.24</v>
      </c>
      <c r="M1152" t="s">
        <v>563</v>
      </c>
      <c r="Q1152">
        <v>7</v>
      </c>
      <c r="R1152">
        <v>4</v>
      </c>
      <c r="S1152" t="s">
        <v>1342</v>
      </c>
      <c r="T1152" t="s">
        <v>2529</v>
      </c>
      <c r="U1152" t="s">
        <v>3402</v>
      </c>
      <c r="V1152" t="s">
        <v>3443</v>
      </c>
      <c r="W1152">
        <v>122</v>
      </c>
      <c r="X1152">
        <v>1178</v>
      </c>
      <c r="Y1152">
        <v>2</v>
      </c>
      <c r="Z1152" t="s">
        <v>3527</v>
      </c>
      <c r="AA1152" t="s">
        <v>4463</v>
      </c>
      <c r="AB1152" t="s">
        <v>687</v>
      </c>
      <c r="AC1152">
        <v>12</v>
      </c>
    </row>
    <row r="1153" spans="1:29" x14ac:dyDescent="0.25">
      <c r="A1153" t="s">
        <v>44</v>
      </c>
      <c r="B1153">
        <v>2025092</v>
      </c>
      <c r="C1153" t="s">
        <v>86</v>
      </c>
      <c r="D1153">
        <v>8</v>
      </c>
      <c r="E1153" t="s">
        <v>92</v>
      </c>
      <c r="F1153">
        <v>1200</v>
      </c>
      <c r="G1153" t="s">
        <v>102</v>
      </c>
      <c r="H1153" t="s">
        <v>185</v>
      </c>
      <c r="I1153" t="s">
        <v>447</v>
      </c>
      <c r="K1153">
        <v>23.17</v>
      </c>
      <c r="L1153">
        <v>45.24</v>
      </c>
      <c r="M1153" t="s">
        <v>563</v>
      </c>
      <c r="Q1153">
        <v>8</v>
      </c>
      <c r="R1153">
        <v>10</v>
      </c>
      <c r="S1153" t="s">
        <v>1319</v>
      </c>
      <c r="T1153" t="s">
        <v>2506</v>
      </c>
      <c r="U1153" t="s">
        <v>3414</v>
      </c>
      <c r="V1153" t="s">
        <v>3445</v>
      </c>
      <c r="W1153">
        <v>120</v>
      </c>
      <c r="X1153">
        <v>1090</v>
      </c>
      <c r="Y1153">
        <v>5</v>
      </c>
      <c r="Z1153" t="s">
        <v>3503</v>
      </c>
      <c r="AA1153" t="s">
        <v>4464</v>
      </c>
      <c r="AB1153" t="s">
        <v>6838</v>
      </c>
      <c r="AC1153">
        <v>46</v>
      </c>
    </row>
    <row r="1154" spans="1:29" x14ac:dyDescent="0.25">
      <c r="A1154" t="s">
        <v>44</v>
      </c>
      <c r="B1154">
        <v>2025092</v>
      </c>
      <c r="C1154" t="s">
        <v>86</v>
      </c>
      <c r="D1154">
        <v>8</v>
      </c>
      <c r="E1154" t="s">
        <v>92</v>
      </c>
      <c r="F1154">
        <v>1200</v>
      </c>
      <c r="G1154" t="s">
        <v>102</v>
      </c>
      <c r="H1154" t="s">
        <v>185</v>
      </c>
      <c r="I1154" t="s">
        <v>447</v>
      </c>
      <c r="K1154">
        <v>23.17</v>
      </c>
      <c r="L1154">
        <v>45.24</v>
      </c>
      <c r="M1154" t="s">
        <v>563</v>
      </c>
      <c r="Q1154">
        <v>9</v>
      </c>
      <c r="R1154">
        <v>1</v>
      </c>
      <c r="S1154" t="s">
        <v>1128</v>
      </c>
      <c r="T1154" t="s">
        <v>2315</v>
      </c>
      <c r="U1154" t="s">
        <v>3403</v>
      </c>
      <c r="V1154" t="s">
        <v>3444</v>
      </c>
      <c r="W1154">
        <v>132</v>
      </c>
      <c r="X1154">
        <v>1172</v>
      </c>
      <c r="Y1154">
        <v>1</v>
      </c>
      <c r="Z1154" t="s">
        <v>3547</v>
      </c>
      <c r="AA1154" t="s">
        <v>4041</v>
      </c>
      <c r="AB1154" t="s">
        <v>649</v>
      </c>
      <c r="AC1154">
        <v>13</v>
      </c>
    </row>
    <row r="1155" spans="1:29" x14ac:dyDescent="0.25">
      <c r="A1155" t="s">
        <v>44</v>
      </c>
      <c r="B1155">
        <v>2025092</v>
      </c>
      <c r="C1155" t="s">
        <v>86</v>
      </c>
      <c r="D1155">
        <v>8</v>
      </c>
      <c r="E1155" t="s">
        <v>92</v>
      </c>
      <c r="F1155">
        <v>1200</v>
      </c>
      <c r="G1155" t="s">
        <v>102</v>
      </c>
      <c r="H1155" t="s">
        <v>185</v>
      </c>
      <c r="I1155" t="s">
        <v>447</v>
      </c>
      <c r="K1155">
        <v>23.17</v>
      </c>
      <c r="L1155">
        <v>45.24</v>
      </c>
      <c r="M1155" t="s">
        <v>563</v>
      </c>
      <c r="Q1155">
        <v>10</v>
      </c>
      <c r="R1155">
        <v>8</v>
      </c>
      <c r="S1155" t="s">
        <v>1140</v>
      </c>
      <c r="T1155" t="s">
        <v>2327</v>
      </c>
      <c r="U1155" t="s">
        <v>3407</v>
      </c>
      <c r="V1155" t="s">
        <v>3455</v>
      </c>
      <c r="W1155">
        <v>121</v>
      </c>
      <c r="X1155">
        <v>1084</v>
      </c>
      <c r="Y1155">
        <v>9</v>
      </c>
      <c r="Z1155" t="s">
        <v>3520</v>
      </c>
      <c r="AA1155" t="s">
        <v>4121</v>
      </c>
      <c r="AB1155" t="s">
        <v>7375</v>
      </c>
      <c r="AC1155">
        <v>51</v>
      </c>
    </row>
    <row r="1156" spans="1:29" x14ac:dyDescent="0.25">
      <c r="A1156" t="s">
        <v>44</v>
      </c>
      <c r="B1156">
        <v>2025092</v>
      </c>
      <c r="C1156" t="s">
        <v>86</v>
      </c>
      <c r="D1156">
        <v>8</v>
      </c>
      <c r="E1156" t="s">
        <v>92</v>
      </c>
      <c r="F1156">
        <v>1200</v>
      </c>
      <c r="G1156" t="s">
        <v>102</v>
      </c>
      <c r="H1156" t="s">
        <v>185</v>
      </c>
      <c r="I1156" t="s">
        <v>447</v>
      </c>
      <c r="K1156">
        <v>23.17</v>
      </c>
      <c r="L1156">
        <v>45.24</v>
      </c>
      <c r="M1156" t="s">
        <v>563</v>
      </c>
      <c r="Q1156">
        <v>11</v>
      </c>
      <c r="R1156">
        <v>9</v>
      </c>
      <c r="S1156" t="s">
        <v>1345</v>
      </c>
      <c r="T1156" t="s">
        <v>2532</v>
      </c>
      <c r="U1156" t="s">
        <v>3415</v>
      </c>
      <c r="V1156" t="s">
        <v>3452</v>
      </c>
      <c r="W1156">
        <v>120</v>
      </c>
      <c r="X1156">
        <v>1105</v>
      </c>
      <c r="Y1156">
        <v>12</v>
      </c>
      <c r="Z1156" t="s">
        <v>3545</v>
      </c>
      <c r="AA1156" t="s">
        <v>3639</v>
      </c>
      <c r="AB1156" t="s">
        <v>6958</v>
      </c>
      <c r="AC1156">
        <v>123</v>
      </c>
    </row>
    <row r="1157" spans="1:29" x14ac:dyDescent="0.25">
      <c r="A1157" t="s">
        <v>44</v>
      </c>
      <c r="B1157">
        <v>2025092</v>
      </c>
      <c r="C1157" t="s">
        <v>86</v>
      </c>
      <c r="D1157">
        <v>8</v>
      </c>
      <c r="E1157" t="s">
        <v>92</v>
      </c>
      <c r="F1157">
        <v>1200</v>
      </c>
      <c r="G1157" t="s">
        <v>102</v>
      </c>
      <c r="H1157" t="s">
        <v>185</v>
      </c>
      <c r="I1157" t="s">
        <v>447</v>
      </c>
      <c r="K1157">
        <v>23.17</v>
      </c>
      <c r="L1157">
        <v>45.24</v>
      </c>
      <c r="M1157" t="s">
        <v>563</v>
      </c>
      <c r="Q1157">
        <v>12</v>
      </c>
      <c r="R1157">
        <v>2</v>
      </c>
      <c r="S1157" t="s">
        <v>1745</v>
      </c>
      <c r="T1157" t="s">
        <v>2932</v>
      </c>
      <c r="U1157" t="s">
        <v>3409</v>
      </c>
      <c r="V1157" t="s">
        <v>3459</v>
      </c>
      <c r="W1157">
        <v>132</v>
      </c>
      <c r="X1157">
        <v>1127</v>
      </c>
      <c r="Y1157">
        <v>10</v>
      </c>
      <c r="Z1157" t="s">
        <v>3558</v>
      </c>
      <c r="AA1157" t="s">
        <v>4465</v>
      </c>
      <c r="AB1157" t="s">
        <v>7376</v>
      </c>
      <c r="AC1157">
        <v>37</v>
      </c>
    </row>
    <row r="1158" spans="1:29" x14ac:dyDescent="0.25">
      <c r="A1158" t="s">
        <v>44</v>
      </c>
      <c r="B1158">
        <v>2025093</v>
      </c>
      <c r="C1158" t="s">
        <v>86</v>
      </c>
      <c r="D1158">
        <v>9</v>
      </c>
      <c r="E1158" t="s">
        <v>91</v>
      </c>
      <c r="F1158">
        <v>1200</v>
      </c>
      <c r="G1158" t="s">
        <v>98</v>
      </c>
      <c r="H1158" t="s">
        <v>186</v>
      </c>
      <c r="I1158" t="s">
        <v>446</v>
      </c>
      <c r="J1158" t="s">
        <v>450</v>
      </c>
      <c r="K1158">
        <v>23.26</v>
      </c>
      <c r="L1158">
        <v>45.02</v>
      </c>
      <c r="M1158" t="s">
        <v>564</v>
      </c>
      <c r="Q1158">
        <v>1</v>
      </c>
      <c r="R1158">
        <v>2</v>
      </c>
      <c r="S1158" t="s">
        <v>1558</v>
      </c>
      <c r="T1158" t="s">
        <v>2745</v>
      </c>
      <c r="U1158" t="s">
        <v>3406</v>
      </c>
      <c r="V1158" t="s">
        <v>3443</v>
      </c>
      <c r="W1158">
        <v>133</v>
      </c>
      <c r="X1158">
        <v>1211</v>
      </c>
      <c r="Y1158">
        <v>11</v>
      </c>
      <c r="Z1158" t="s">
        <v>3478</v>
      </c>
      <c r="AA1158" t="s">
        <v>3965</v>
      </c>
      <c r="AB1158" t="s">
        <v>564</v>
      </c>
      <c r="AC1158">
        <v>2.9</v>
      </c>
    </row>
    <row r="1159" spans="1:29" x14ac:dyDescent="0.25">
      <c r="A1159" t="s">
        <v>44</v>
      </c>
      <c r="B1159">
        <v>2025093</v>
      </c>
      <c r="C1159" t="s">
        <v>86</v>
      </c>
      <c r="D1159">
        <v>9</v>
      </c>
      <c r="E1159" t="s">
        <v>91</v>
      </c>
      <c r="F1159">
        <v>1200</v>
      </c>
      <c r="G1159" t="s">
        <v>98</v>
      </c>
      <c r="H1159" t="s">
        <v>186</v>
      </c>
      <c r="I1159" t="s">
        <v>446</v>
      </c>
      <c r="J1159" t="s">
        <v>450</v>
      </c>
      <c r="K1159">
        <v>23.26</v>
      </c>
      <c r="L1159">
        <v>45.02</v>
      </c>
      <c r="M1159" t="s">
        <v>564</v>
      </c>
      <c r="Q1159">
        <v>2</v>
      </c>
      <c r="R1159">
        <v>1</v>
      </c>
      <c r="S1159" t="s">
        <v>1746</v>
      </c>
      <c r="T1159" t="s">
        <v>2933</v>
      </c>
      <c r="U1159" t="s">
        <v>3397</v>
      </c>
      <c r="V1159" t="s">
        <v>3440</v>
      </c>
      <c r="W1159">
        <v>134</v>
      </c>
      <c r="X1159">
        <v>1163</v>
      </c>
      <c r="Y1159">
        <v>4</v>
      </c>
      <c r="Z1159" t="s">
        <v>3518</v>
      </c>
      <c r="AA1159" t="s">
        <v>3916</v>
      </c>
      <c r="AB1159" t="s">
        <v>484</v>
      </c>
      <c r="AC1159">
        <v>10</v>
      </c>
    </row>
    <row r="1160" spans="1:29" x14ac:dyDescent="0.25">
      <c r="A1160" t="s">
        <v>44</v>
      </c>
      <c r="B1160">
        <v>2025093</v>
      </c>
      <c r="C1160" t="s">
        <v>86</v>
      </c>
      <c r="D1160">
        <v>9</v>
      </c>
      <c r="E1160" t="s">
        <v>91</v>
      </c>
      <c r="F1160">
        <v>1200</v>
      </c>
      <c r="G1160" t="s">
        <v>98</v>
      </c>
      <c r="H1160" t="s">
        <v>186</v>
      </c>
      <c r="I1160" t="s">
        <v>446</v>
      </c>
      <c r="J1160" t="s">
        <v>450</v>
      </c>
      <c r="K1160">
        <v>23.26</v>
      </c>
      <c r="L1160">
        <v>45.02</v>
      </c>
      <c r="M1160" t="s">
        <v>564</v>
      </c>
      <c r="Q1160">
        <v>3</v>
      </c>
      <c r="R1160">
        <v>6</v>
      </c>
      <c r="S1160" t="s">
        <v>1617</v>
      </c>
      <c r="T1160" t="s">
        <v>2804</v>
      </c>
      <c r="U1160" t="s">
        <v>3414</v>
      </c>
      <c r="V1160" t="s">
        <v>3458</v>
      </c>
      <c r="W1160">
        <v>126</v>
      </c>
      <c r="X1160">
        <v>1240</v>
      </c>
      <c r="Y1160">
        <v>10</v>
      </c>
      <c r="Z1160" t="s">
        <v>3480</v>
      </c>
      <c r="AA1160" t="s">
        <v>3642</v>
      </c>
      <c r="AB1160" t="s">
        <v>7377</v>
      </c>
      <c r="AC1160">
        <v>55</v>
      </c>
    </row>
    <row r="1161" spans="1:29" x14ac:dyDescent="0.25">
      <c r="A1161" t="s">
        <v>44</v>
      </c>
      <c r="B1161">
        <v>2025093</v>
      </c>
      <c r="C1161" t="s">
        <v>86</v>
      </c>
      <c r="D1161">
        <v>9</v>
      </c>
      <c r="E1161" t="s">
        <v>91</v>
      </c>
      <c r="F1161">
        <v>1200</v>
      </c>
      <c r="G1161" t="s">
        <v>98</v>
      </c>
      <c r="H1161" t="s">
        <v>186</v>
      </c>
      <c r="I1161" t="s">
        <v>446</v>
      </c>
      <c r="J1161" t="s">
        <v>450</v>
      </c>
      <c r="K1161">
        <v>23.26</v>
      </c>
      <c r="L1161">
        <v>45.02</v>
      </c>
      <c r="M1161" t="s">
        <v>564</v>
      </c>
      <c r="Q1161">
        <v>4</v>
      </c>
      <c r="R1161">
        <v>11</v>
      </c>
      <c r="S1161" t="s">
        <v>1747</v>
      </c>
      <c r="T1161" t="s">
        <v>2934</v>
      </c>
      <c r="U1161" t="s">
        <v>3399</v>
      </c>
      <c r="V1161" t="s">
        <v>3442</v>
      </c>
      <c r="W1161">
        <v>120</v>
      </c>
      <c r="X1161">
        <v>1228</v>
      </c>
      <c r="Y1161">
        <v>12</v>
      </c>
      <c r="Z1161" t="s">
        <v>3506</v>
      </c>
      <c r="AA1161" t="s">
        <v>3957</v>
      </c>
      <c r="AB1161" t="s">
        <v>7378</v>
      </c>
      <c r="AC1161">
        <v>24</v>
      </c>
    </row>
    <row r="1162" spans="1:29" x14ac:dyDescent="0.25">
      <c r="A1162" t="s">
        <v>44</v>
      </c>
      <c r="B1162">
        <v>2025093</v>
      </c>
      <c r="C1162" t="s">
        <v>86</v>
      </c>
      <c r="D1162">
        <v>9</v>
      </c>
      <c r="E1162" t="s">
        <v>91</v>
      </c>
      <c r="F1162">
        <v>1200</v>
      </c>
      <c r="G1162" t="s">
        <v>98</v>
      </c>
      <c r="H1162" t="s">
        <v>186</v>
      </c>
      <c r="I1162" t="s">
        <v>446</v>
      </c>
      <c r="J1162" t="s">
        <v>450</v>
      </c>
      <c r="K1162">
        <v>23.26</v>
      </c>
      <c r="L1162">
        <v>45.02</v>
      </c>
      <c r="M1162" t="s">
        <v>564</v>
      </c>
      <c r="Q1162">
        <v>5</v>
      </c>
      <c r="R1162">
        <v>8</v>
      </c>
      <c r="S1162" t="s">
        <v>1127</v>
      </c>
      <c r="T1162" t="s">
        <v>2314</v>
      </c>
      <c r="U1162" t="s">
        <v>3405</v>
      </c>
      <c r="V1162" t="s">
        <v>3458</v>
      </c>
      <c r="W1162">
        <v>115</v>
      </c>
      <c r="X1162">
        <v>1115</v>
      </c>
      <c r="Y1162">
        <v>1</v>
      </c>
      <c r="Z1162" t="s">
        <v>3521</v>
      </c>
      <c r="AA1162" t="s">
        <v>3795</v>
      </c>
      <c r="AB1162" t="s">
        <v>7379</v>
      </c>
      <c r="AC1162">
        <v>53</v>
      </c>
    </row>
    <row r="1163" spans="1:29" x14ac:dyDescent="0.25">
      <c r="A1163" t="s">
        <v>44</v>
      </c>
      <c r="B1163">
        <v>2025093</v>
      </c>
      <c r="C1163" t="s">
        <v>86</v>
      </c>
      <c r="D1163">
        <v>9</v>
      </c>
      <c r="E1163" t="s">
        <v>91</v>
      </c>
      <c r="F1163">
        <v>1200</v>
      </c>
      <c r="G1163" t="s">
        <v>98</v>
      </c>
      <c r="H1163" t="s">
        <v>186</v>
      </c>
      <c r="I1163" t="s">
        <v>446</v>
      </c>
      <c r="J1163" t="s">
        <v>450</v>
      </c>
      <c r="K1163">
        <v>23.26</v>
      </c>
      <c r="L1163">
        <v>45.02</v>
      </c>
      <c r="M1163" t="s">
        <v>564</v>
      </c>
      <c r="Q1163">
        <v>6</v>
      </c>
      <c r="R1163">
        <v>10</v>
      </c>
      <c r="S1163" t="s">
        <v>1486</v>
      </c>
      <c r="T1163" t="s">
        <v>2673</v>
      </c>
      <c r="U1163" t="s">
        <v>3408</v>
      </c>
      <c r="V1163" t="s">
        <v>3445</v>
      </c>
      <c r="W1163">
        <v>121</v>
      </c>
      <c r="X1163">
        <v>1202</v>
      </c>
      <c r="Y1163">
        <v>9</v>
      </c>
      <c r="Z1163" t="s">
        <v>3521</v>
      </c>
      <c r="AA1163" t="s">
        <v>4006</v>
      </c>
      <c r="AB1163" t="s">
        <v>7380</v>
      </c>
      <c r="AC1163">
        <v>10</v>
      </c>
    </row>
    <row r="1164" spans="1:29" x14ac:dyDescent="0.25">
      <c r="A1164" t="s">
        <v>44</v>
      </c>
      <c r="B1164">
        <v>2025093</v>
      </c>
      <c r="C1164" t="s">
        <v>86</v>
      </c>
      <c r="D1164">
        <v>9</v>
      </c>
      <c r="E1164" t="s">
        <v>91</v>
      </c>
      <c r="F1164">
        <v>1200</v>
      </c>
      <c r="G1164" t="s">
        <v>98</v>
      </c>
      <c r="H1164" t="s">
        <v>186</v>
      </c>
      <c r="I1164" t="s">
        <v>446</v>
      </c>
      <c r="J1164" t="s">
        <v>450</v>
      </c>
      <c r="K1164">
        <v>23.26</v>
      </c>
      <c r="L1164">
        <v>45.02</v>
      </c>
      <c r="M1164" t="s">
        <v>564</v>
      </c>
      <c r="Q1164">
        <v>7</v>
      </c>
      <c r="R1164">
        <v>7</v>
      </c>
      <c r="S1164" t="s">
        <v>1748</v>
      </c>
      <c r="T1164" t="s">
        <v>2935</v>
      </c>
      <c r="U1164" t="s">
        <v>3411</v>
      </c>
      <c r="V1164" t="s">
        <v>3444</v>
      </c>
      <c r="W1164">
        <v>126</v>
      </c>
      <c r="X1164">
        <v>980</v>
      </c>
      <c r="Y1164">
        <v>3</v>
      </c>
      <c r="Z1164" t="s">
        <v>3482</v>
      </c>
      <c r="AA1164" t="s">
        <v>3970</v>
      </c>
      <c r="AB1164" t="s">
        <v>7381</v>
      </c>
      <c r="AC1164">
        <v>7.5</v>
      </c>
    </row>
    <row r="1165" spans="1:29" x14ac:dyDescent="0.25">
      <c r="A1165" t="s">
        <v>44</v>
      </c>
      <c r="B1165">
        <v>2025093</v>
      </c>
      <c r="C1165" t="s">
        <v>86</v>
      </c>
      <c r="D1165">
        <v>9</v>
      </c>
      <c r="E1165" t="s">
        <v>91</v>
      </c>
      <c r="F1165">
        <v>1200</v>
      </c>
      <c r="G1165" t="s">
        <v>98</v>
      </c>
      <c r="H1165" t="s">
        <v>186</v>
      </c>
      <c r="I1165" t="s">
        <v>446</v>
      </c>
      <c r="J1165" t="s">
        <v>450</v>
      </c>
      <c r="K1165">
        <v>23.26</v>
      </c>
      <c r="L1165">
        <v>45.02</v>
      </c>
      <c r="M1165" t="s">
        <v>564</v>
      </c>
      <c r="Q1165">
        <v>8</v>
      </c>
      <c r="R1165">
        <v>5</v>
      </c>
      <c r="S1165" t="s">
        <v>1559</v>
      </c>
      <c r="T1165" t="s">
        <v>2746</v>
      </c>
      <c r="U1165" t="s">
        <v>3402</v>
      </c>
      <c r="V1165" t="s">
        <v>3445</v>
      </c>
      <c r="W1165">
        <v>125</v>
      </c>
      <c r="X1165">
        <v>1040</v>
      </c>
      <c r="Y1165">
        <v>6</v>
      </c>
      <c r="Z1165" t="s">
        <v>3514</v>
      </c>
      <c r="AA1165" t="s">
        <v>3752</v>
      </c>
      <c r="AB1165" t="s">
        <v>538</v>
      </c>
      <c r="AC1165">
        <v>3.1</v>
      </c>
    </row>
    <row r="1166" spans="1:29" x14ac:dyDescent="0.25">
      <c r="A1166" t="s">
        <v>44</v>
      </c>
      <c r="B1166">
        <v>2025093</v>
      </c>
      <c r="C1166" t="s">
        <v>86</v>
      </c>
      <c r="D1166">
        <v>9</v>
      </c>
      <c r="E1166" t="s">
        <v>91</v>
      </c>
      <c r="F1166">
        <v>1200</v>
      </c>
      <c r="G1166" t="s">
        <v>98</v>
      </c>
      <c r="H1166" t="s">
        <v>186</v>
      </c>
      <c r="I1166" t="s">
        <v>446</v>
      </c>
      <c r="J1166" t="s">
        <v>450</v>
      </c>
      <c r="K1166">
        <v>23.26</v>
      </c>
      <c r="L1166">
        <v>45.02</v>
      </c>
      <c r="M1166" t="s">
        <v>564</v>
      </c>
      <c r="Q1166">
        <v>9</v>
      </c>
      <c r="R1166">
        <v>12</v>
      </c>
      <c r="S1166" t="s">
        <v>1563</v>
      </c>
      <c r="T1166" t="s">
        <v>2750</v>
      </c>
      <c r="U1166" t="s">
        <v>3409</v>
      </c>
      <c r="V1166" t="s">
        <v>3458</v>
      </c>
      <c r="W1166">
        <v>120</v>
      </c>
      <c r="X1166">
        <v>1090</v>
      </c>
      <c r="Y1166">
        <v>2</v>
      </c>
      <c r="Z1166" t="s">
        <v>3484</v>
      </c>
      <c r="AA1166" t="s">
        <v>4466</v>
      </c>
      <c r="AB1166" t="s">
        <v>645</v>
      </c>
      <c r="AC1166">
        <v>91</v>
      </c>
    </row>
    <row r="1167" spans="1:29" x14ac:dyDescent="0.25">
      <c r="A1167" t="s">
        <v>44</v>
      </c>
      <c r="B1167">
        <v>2025093</v>
      </c>
      <c r="C1167" t="s">
        <v>86</v>
      </c>
      <c r="D1167">
        <v>9</v>
      </c>
      <c r="E1167" t="s">
        <v>91</v>
      </c>
      <c r="F1167">
        <v>1200</v>
      </c>
      <c r="G1167" t="s">
        <v>98</v>
      </c>
      <c r="H1167" t="s">
        <v>186</v>
      </c>
      <c r="I1167" t="s">
        <v>446</v>
      </c>
      <c r="J1167" t="s">
        <v>450</v>
      </c>
      <c r="K1167">
        <v>23.26</v>
      </c>
      <c r="L1167">
        <v>45.02</v>
      </c>
      <c r="M1167" t="s">
        <v>564</v>
      </c>
      <c r="Q1167">
        <v>10</v>
      </c>
      <c r="R1167">
        <v>4</v>
      </c>
      <c r="S1167" t="s">
        <v>1125</v>
      </c>
      <c r="T1167" t="s">
        <v>2312</v>
      </c>
      <c r="U1167" t="s">
        <v>3404</v>
      </c>
      <c r="V1167" t="s">
        <v>3444</v>
      </c>
      <c r="W1167">
        <v>132</v>
      </c>
      <c r="X1167">
        <v>1114</v>
      </c>
      <c r="Y1167">
        <v>8</v>
      </c>
      <c r="Z1167" t="s">
        <v>3515</v>
      </c>
      <c r="AA1167" t="s">
        <v>4411</v>
      </c>
      <c r="AB1167" t="s">
        <v>661</v>
      </c>
      <c r="AC1167">
        <v>34</v>
      </c>
    </row>
    <row r="1168" spans="1:29" x14ac:dyDescent="0.25">
      <c r="A1168" t="s">
        <v>44</v>
      </c>
      <c r="B1168">
        <v>2025093</v>
      </c>
      <c r="C1168" t="s">
        <v>86</v>
      </c>
      <c r="D1168">
        <v>9</v>
      </c>
      <c r="E1168" t="s">
        <v>91</v>
      </c>
      <c r="F1168">
        <v>1200</v>
      </c>
      <c r="G1168" t="s">
        <v>98</v>
      </c>
      <c r="H1168" t="s">
        <v>186</v>
      </c>
      <c r="I1168" t="s">
        <v>446</v>
      </c>
      <c r="J1168" t="s">
        <v>450</v>
      </c>
      <c r="K1168">
        <v>23.26</v>
      </c>
      <c r="L1168">
        <v>45.02</v>
      </c>
      <c r="M1168" t="s">
        <v>564</v>
      </c>
      <c r="Q1168">
        <v>11</v>
      </c>
      <c r="R1168">
        <v>3</v>
      </c>
      <c r="S1168" t="s">
        <v>1054</v>
      </c>
      <c r="T1168" t="s">
        <v>2241</v>
      </c>
      <c r="U1168" t="s">
        <v>3403</v>
      </c>
      <c r="V1168" t="s">
        <v>3457</v>
      </c>
      <c r="W1168">
        <v>132</v>
      </c>
      <c r="X1168">
        <v>1179</v>
      </c>
      <c r="Y1168">
        <v>5</v>
      </c>
      <c r="Z1168" t="s">
        <v>3515</v>
      </c>
      <c r="AA1168" t="s">
        <v>3713</v>
      </c>
      <c r="AB1168" t="s">
        <v>795</v>
      </c>
      <c r="AC1168">
        <v>15</v>
      </c>
    </row>
    <row r="1169" spans="1:29" x14ac:dyDescent="0.25">
      <c r="A1169" t="s">
        <v>44</v>
      </c>
      <c r="B1169">
        <v>2025093</v>
      </c>
      <c r="C1169" t="s">
        <v>86</v>
      </c>
      <c r="D1169">
        <v>9</v>
      </c>
      <c r="E1169" t="s">
        <v>91</v>
      </c>
      <c r="F1169">
        <v>1200</v>
      </c>
      <c r="G1169" t="s">
        <v>98</v>
      </c>
      <c r="H1169" t="s">
        <v>186</v>
      </c>
      <c r="I1169" t="s">
        <v>446</v>
      </c>
      <c r="J1169" t="s">
        <v>450</v>
      </c>
      <c r="K1169">
        <v>23.26</v>
      </c>
      <c r="L1169">
        <v>45.02</v>
      </c>
      <c r="M1169" t="s">
        <v>564</v>
      </c>
      <c r="Q1169">
        <v>12</v>
      </c>
      <c r="R1169">
        <v>9</v>
      </c>
      <c r="S1169" t="s">
        <v>1560</v>
      </c>
      <c r="T1169" t="s">
        <v>2747</v>
      </c>
      <c r="U1169" t="s">
        <v>3416</v>
      </c>
      <c r="V1169" t="s">
        <v>3460</v>
      </c>
      <c r="W1169">
        <v>121</v>
      </c>
      <c r="X1169">
        <v>1122</v>
      </c>
      <c r="Y1169">
        <v>7</v>
      </c>
      <c r="Z1169" t="s">
        <v>3498</v>
      </c>
      <c r="AA1169" t="s">
        <v>4043</v>
      </c>
      <c r="AB1169" t="s">
        <v>732</v>
      </c>
      <c r="AC1169">
        <v>25</v>
      </c>
    </row>
    <row r="1170" spans="1:29" x14ac:dyDescent="0.25">
      <c r="A1170" t="s">
        <v>44</v>
      </c>
      <c r="B1170">
        <v>2025094</v>
      </c>
      <c r="C1170" t="s">
        <v>86</v>
      </c>
      <c r="D1170">
        <v>10</v>
      </c>
      <c r="E1170" t="s">
        <v>92</v>
      </c>
      <c r="F1170">
        <v>1400</v>
      </c>
      <c r="G1170" t="s">
        <v>98</v>
      </c>
      <c r="H1170" t="s">
        <v>187</v>
      </c>
      <c r="I1170" t="s">
        <v>446</v>
      </c>
      <c r="J1170" t="s">
        <v>450</v>
      </c>
      <c r="K1170">
        <v>13.11</v>
      </c>
      <c r="L1170">
        <v>34.19</v>
      </c>
      <c r="M1170" t="s">
        <v>565</v>
      </c>
      <c r="N1170" t="s">
        <v>837</v>
      </c>
      <c r="Q1170">
        <v>1</v>
      </c>
      <c r="R1170">
        <v>2</v>
      </c>
      <c r="S1170" t="s">
        <v>1749</v>
      </c>
      <c r="T1170" t="s">
        <v>2936</v>
      </c>
      <c r="U1170" t="s">
        <v>3402</v>
      </c>
      <c r="V1170" t="s">
        <v>3445</v>
      </c>
      <c r="W1170">
        <v>126</v>
      </c>
      <c r="X1170">
        <v>1218</v>
      </c>
      <c r="Y1170">
        <v>13</v>
      </c>
      <c r="Z1170" t="s">
        <v>3478</v>
      </c>
      <c r="AA1170" t="s">
        <v>4467</v>
      </c>
      <c r="AB1170" t="s">
        <v>837</v>
      </c>
      <c r="AC1170">
        <v>15</v>
      </c>
    </row>
    <row r="1171" spans="1:29" x14ac:dyDescent="0.25">
      <c r="A1171" t="s">
        <v>44</v>
      </c>
      <c r="B1171">
        <v>2025094</v>
      </c>
      <c r="C1171" t="s">
        <v>86</v>
      </c>
      <c r="D1171">
        <v>10</v>
      </c>
      <c r="E1171" t="s">
        <v>92</v>
      </c>
      <c r="F1171">
        <v>1400</v>
      </c>
      <c r="G1171" t="s">
        <v>98</v>
      </c>
      <c r="H1171" t="s">
        <v>187</v>
      </c>
      <c r="I1171" t="s">
        <v>446</v>
      </c>
      <c r="J1171" t="s">
        <v>450</v>
      </c>
      <c r="K1171">
        <v>13.11</v>
      </c>
      <c r="L1171">
        <v>34.19</v>
      </c>
      <c r="M1171" t="s">
        <v>565</v>
      </c>
      <c r="N1171" t="s">
        <v>837</v>
      </c>
      <c r="Q1171">
        <v>2</v>
      </c>
      <c r="R1171">
        <v>5</v>
      </c>
      <c r="S1171" t="s">
        <v>1346</v>
      </c>
      <c r="T1171" t="s">
        <v>2533</v>
      </c>
      <c r="U1171" t="s">
        <v>3415</v>
      </c>
      <c r="V1171" t="s">
        <v>3451</v>
      </c>
      <c r="W1171">
        <v>124</v>
      </c>
      <c r="X1171">
        <v>1074</v>
      </c>
      <c r="Y1171">
        <v>14</v>
      </c>
      <c r="Z1171" t="s">
        <v>3518</v>
      </c>
      <c r="AA1171" t="s">
        <v>4468</v>
      </c>
      <c r="AB1171" t="s">
        <v>7182</v>
      </c>
      <c r="AC1171">
        <v>12</v>
      </c>
    </row>
    <row r="1172" spans="1:29" x14ac:dyDescent="0.25">
      <c r="A1172" t="s">
        <v>44</v>
      </c>
      <c r="B1172">
        <v>2025094</v>
      </c>
      <c r="C1172" t="s">
        <v>86</v>
      </c>
      <c r="D1172">
        <v>10</v>
      </c>
      <c r="E1172" t="s">
        <v>92</v>
      </c>
      <c r="F1172">
        <v>1400</v>
      </c>
      <c r="G1172" t="s">
        <v>98</v>
      </c>
      <c r="H1172" t="s">
        <v>187</v>
      </c>
      <c r="I1172" t="s">
        <v>446</v>
      </c>
      <c r="J1172" t="s">
        <v>450</v>
      </c>
      <c r="K1172">
        <v>13.11</v>
      </c>
      <c r="L1172">
        <v>34.19</v>
      </c>
      <c r="M1172" t="s">
        <v>565</v>
      </c>
      <c r="N1172" t="s">
        <v>837</v>
      </c>
      <c r="Q1172">
        <v>3</v>
      </c>
      <c r="R1172">
        <v>9</v>
      </c>
      <c r="S1172" t="s">
        <v>1487</v>
      </c>
      <c r="T1172" t="s">
        <v>2674</v>
      </c>
      <c r="U1172" t="s">
        <v>3407</v>
      </c>
      <c r="V1172" t="s">
        <v>3448</v>
      </c>
      <c r="W1172">
        <v>120</v>
      </c>
      <c r="X1172">
        <v>1168</v>
      </c>
      <c r="Y1172">
        <v>2</v>
      </c>
      <c r="Z1172" t="s">
        <v>3506</v>
      </c>
      <c r="AA1172" t="s">
        <v>4469</v>
      </c>
      <c r="AB1172" t="s">
        <v>857</v>
      </c>
      <c r="AC1172">
        <v>10</v>
      </c>
    </row>
    <row r="1173" spans="1:29" x14ac:dyDescent="0.25">
      <c r="A1173" t="s">
        <v>44</v>
      </c>
      <c r="B1173">
        <v>2025094</v>
      </c>
      <c r="C1173" t="s">
        <v>86</v>
      </c>
      <c r="D1173">
        <v>10</v>
      </c>
      <c r="E1173" t="s">
        <v>92</v>
      </c>
      <c r="F1173">
        <v>1400</v>
      </c>
      <c r="G1173" t="s">
        <v>98</v>
      </c>
      <c r="H1173" t="s">
        <v>187</v>
      </c>
      <c r="I1173" t="s">
        <v>446</v>
      </c>
      <c r="J1173" t="s">
        <v>450</v>
      </c>
      <c r="K1173">
        <v>13.11</v>
      </c>
      <c r="L1173">
        <v>34.19</v>
      </c>
      <c r="M1173" t="s">
        <v>565</v>
      </c>
      <c r="N1173" t="s">
        <v>837</v>
      </c>
      <c r="Q1173">
        <v>4</v>
      </c>
      <c r="R1173">
        <v>11</v>
      </c>
      <c r="S1173" t="s">
        <v>1494</v>
      </c>
      <c r="T1173" t="s">
        <v>2681</v>
      </c>
      <c r="U1173" t="s">
        <v>3409</v>
      </c>
      <c r="V1173" t="s">
        <v>3450</v>
      </c>
      <c r="W1173">
        <v>119</v>
      </c>
      <c r="X1173">
        <v>1075</v>
      </c>
      <c r="Y1173">
        <v>6</v>
      </c>
      <c r="Z1173" t="s">
        <v>3506</v>
      </c>
      <c r="AA1173" t="s">
        <v>4470</v>
      </c>
      <c r="AB1173" t="s">
        <v>857</v>
      </c>
      <c r="AC1173">
        <v>7.9</v>
      </c>
    </row>
    <row r="1174" spans="1:29" x14ac:dyDescent="0.25">
      <c r="A1174" t="s">
        <v>44</v>
      </c>
      <c r="B1174">
        <v>2025094</v>
      </c>
      <c r="C1174" t="s">
        <v>86</v>
      </c>
      <c r="D1174">
        <v>10</v>
      </c>
      <c r="E1174" t="s">
        <v>92</v>
      </c>
      <c r="F1174">
        <v>1400</v>
      </c>
      <c r="G1174" t="s">
        <v>98</v>
      </c>
      <c r="H1174" t="s">
        <v>187</v>
      </c>
      <c r="I1174" t="s">
        <v>446</v>
      </c>
      <c r="J1174" t="s">
        <v>450</v>
      </c>
      <c r="K1174">
        <v>13.11</v>
      </c>
      <c r="L1174">
        <v>34.19</v>
      </c>
      <c r="M1174" t="s">
        <v>565</v>
      </c>
      <c r="N1174" t="s">
        <v>837</v>
      </c>
      <c r="Q1174">
        <v>5</v>
      </c>
      <c r="R1174">
        <v>13</v>
      </c>
      <c r="S1174" t="s">
        <v>1489</v>
      </c>
      <c r="T1174" t="s">
        <v>2676</v>
      </c>
      <c r="U1174" t="s">
        <v>3416</v>
      </c>
      <c r="V1174" t="s">
        <v>3459</v>
      </c>
      <c r="W1174">
        <v>117</v>
      </c>
      <c r="X1174">
        <v>1141</v>
      </c>
      <c r="Y1174">
        <v>5</v>
      </c>
      <c r="Z1174" t="s">
        <v>3521</v>
      </c>
      <c r="AA1174" t="s">
        <v>4471</v>
      </c>
      <c r="AB1174" t="s">
        <v>947</v>
      </c>
      <c r="AC1174">
        <v>10</v>
      </c>
    </row>
    <row r="1175" spans="1:29" x14ac:dyDescent="0.25">
      <c r="A1175" t="s">
        <v>44</v>
      </c>
      <c r="B1175">
        <v>2025094</v>
      </c>
      <c r="C1175" t="s">
        <v>86</v>
      </c>
      <c r="D1175">
        <v>10</v>
      </c>
      <c r="E1175" t="s">
        <v>92</v>
      </c>
      <c r="F1175">
        <v>1400</v>
      </c>
      <c r="G1175" t="s">
        <v>98</v>
      </c>
      <c r="H1175" t="s">
        <v>187</v>
      </c>
      <c r="I1175" t="s">
        <v>446</v>
      </c>
      <c r="J1175" t="s">
        <v>450</v>
      </c>
      <c r="K1175">
        <v>13.11</v>
      </c>
      <c r="L1175">
        <v>34.19</v>
      </c>
      <c r="M1175" t="s">
        <v>565</v>
      </c>
      <c r="N1175" t="s">
        <v>837</v>
      </c>
      <c r="Q1175">
        <v>6</v>
      </c>
      <c r="R1175">
        <v>1</v>
      </c>
      <c r="S1175" t="s">
        <v>1750</v>
      </c>
      <c r="T1175" t="s">
        <v>2937</v>
      </c>
      <c r="U1175" t="s">
        <v>3404</v>
      </c>
      <c r="V1175" t="s">
        <v>3444</v>
      </c>
      <c r="W1175">
        <v>135</v>
      </c>
      <c r="X1175">
        <v>995</v>
      </c>
      <c r="Y1175">
        <v>10</v>
      </c>
      <c r="Z1175" t="s">
        <v>3497</v>
      </c>
      <c r="AA1175" t="s">
        <v>4472</v>
      </c>
      <c r="AB1175" t="s">
        <v>818</v>
      </c>
      <c r="AC1175">
        <v>6.4</v>
      </c>
    </row>
    <row r="1176" spans="1:29" x14ac:dyDescent="0.25">
      <c r="A1176" t="s">
        <v>44</v>
      </c>
      <c r="B1176">
        <v>2025094</v>
      </c>
      <c r="C1176" t="s">
        <v>86</v>
      </c>
      <c r="D1176">
        <v>10</v>
      </c>
      <c r="E1176" t="s">
        <v>92</v>
      </c>
      <c r="F1176">
        <v>1400</v>
      </c>
      <c r="G1176" t="s">
        <v>98</v>
      </c>
      <c r="H1176" t="s">
        <v>187</v>
      </c>
      <c r="I1176" t="s">
        <v>446</v>
      </c>
      <c r="J1176" t="s">
        <v>450</v>
      </c>
      <c r="K1176">
        <v>13.11</v>
      </c>
      <c r="L1176">
        <v>34.19</v>
      </c>
      <c r="M1176" t="s">
        <v>565</v>
      </c>
      <c r="N1176" t="s">
        <v>837</v>
      </c>
      <c r="Q1176">
        <v>7</v>
      </c>
      <c r="R1176">
        <v>7</v>
      </c>
      <c r="S1176" t="s">
        <v>1280</v>
      </c>
      <c r="T1176" t="s">
        <v>2467</v>
      </c>
      <c r="U1176" t="s">
        <v>3397</v>
      </c>
      <c r="V1176" t="s">
        <v>3442</v>
      </c>
      <c r="W1176">
        <v>121</v>
      </c>
      <c r="X1176">
        <v>1155</v>
      </c>
      <c r="Y1176">
        <v>4</v>
      </c>
      <c r="Z1176" t="s">
        <v>3485</v>
      </c>
      <c r="AA1176" t="s">
        <v>4473</v>
      </c>
      <c r="AB1176" t="s">
        <v>835</v>
      </c>
      <c r="AC1176">
        <v>14</v>
      </c>
    </row>
    <row r="1177" spans="1:29" x14ac:dyDescent="0.25">
      <c r="A1177" t="s">
        <v>44</v>
      </c>
      <c r="B1177">
        <v>2025094</v>
      </c>
      <c r="C1177" t="s">
        <v>86</v>
      </c>
      <c r="D1177">
        <v>10</v>
      </c>
      <c r="E1177" t="s">
        <v>92</v>
      </c>
      <c r="F1177">
        <v>1400</v>
      </c>
      <c r="G1177" t="s">
        <v>98</v>
      </c>
      <c r="H1177" t="s">
        <v>187</v>
      </c>
      <c r="I1177" t="s">
        <v>446</v>
      </c>
      <c r="J1177" t="s">
        <v>450</v>
      </c>
      <c r="K1177">
        <v>13.11</v>
      </c>
      <c r="L1177">
        <v>34.19</v>
      </c>
      <c r="M1177" t="s">
        <v>565</v>
      </c>
      <c r="N1177" t="s">
        <v>837</v>
      </c>
      <c r="Q1177">
        <v>8</v>
      </c>
      <c r="R1177">
        <v>10</v>
      </c>
      <c r="S1177" t="s">
        <v>1751</v>
      </c>
      <c r="T1177" t="s">
        <v>2938</v>
      </c>
      <c r="U1177" t="s">
        <v>3411</v>
      </c>
      <c r="V1177" t="s">
        <v>3458</v>
      </c>
      <c r="W1177">
        <v>120</v>
      </c>
      <c r="X1177">
        <v>1151</v>
      </c>
      <c r="Y1177">
        <v>3</v>
      </c>
      <c r="Z1177" t="s">
        <v>3485</v>
      </c>
      <c r="AA1177" t="s">
        <v>3780</v>
      </c>
      <c r="AB1177" t="s">
        <v>843</v>
      </c>
      <c r="AC1177">
        <v>3.3</v>
      </c>
    </row>
    <row r="1178" spans="1:29" x14ac:dyDescent="0.25">
      <c r="A1178" t="s">
        <v>44</v>
      </c>
      <c r="B1178">
        <v>2025094</v>
      </c>
      <c r="C1178" t="s">
        <v>86</v>
      </c>
      <c r="D1178">
        <v>10</v>
      </c>
      <c r="E1178" t="s">
        <v>92</v>
      </c>
      <c r="F1178">
        <v>1400</v>
      </c>
      <c r="G1178" t="s">
        <v>98</v>
      </c>
      <c r="H1178" t="s">
        <v>187</v>
      </c>
      <c r="I1178" t="s">
        <v>446</v>
      </c>
      <c r="J1178" t="s">
        <v>450</v>
      </c>
      <c r="K1178">
        <v>13.11</v>
      </c>
      <c r="L1178">
        <v>34.19</v>
      </c>
      <c r="M1178" t="s">
        <v>565</v>
      </c>
      <c r="N1178" t="s">
        <v>837</v>
      </c>
      <c r="Q1178">
        <v>9</v>
      </c>
      <c r="R1178">
        <v>12</v>
      </c>
      <c r="S1178" t="s">
        <v>1752</v>
      </c>
      <c r="T1178" t="s">
        <v>2939</v>
      </c>
      <c r="U1178" t="s">
        <v>3417</v>
      </c>
      <c r="V1178" t="s">
        <v>3441</v>
      </c>
      <c r="W1178">
        <v>117</v>
      </c>
      <c r="X1178">
        <v>1016</v>
      </c>
      <c r="Y1178">
        <v>1</v>
      </c>
      <c r="Z1178" t="s">
        <v>3485</v>
      </c>
      <c r="AA1178" t="s">
        <v>4474</v>
      </c>
      <c r="AB1178" t="s">
        <v>7382</v>
      </c>
      <c r="AC1178">
        <v>158</v>
      </c>
    </row>
    <row r="1179" spans="1:29" x14ac:dyDescent="0.25">
      <c r="A1179" t="s">
        <v>44</v>
      </c>
      <c r="B1179">
        <v>2025094</v>
      </c>
      <c r="C1179" t="s">
        <v>86</v>
      </c>
      <c r="D1179">
        <v>10</v>
      </c>
      <c r="E1179" t="s">
        <v>92</v>
      </c>
      <c r="F1179">
        <v>1400</v>
      </c>
      <c r="G1179" t="s">
        <v>98</v>
      </c>
      <c r="H1179" t="s">
        <v>187</v>
      </c>
      <c r="I1179" t="s">
        <v>446</v>
      </c>
      <c r="J1179" t="s">
        <v>450</v>
      </c>
      <c r="K1179">
        <v>13.11</v>
      </c>
      <c r="L1179">
        <v>34.19</v>
      </c>
      <c r="M1179" t="s">
        <v>565</v>
      </c>
      <c r="N1179" t="s">
        <v>837</v>
      </c>
      <c r="Q1179">
        <v>10</v>
      </c>
      <c r="R1179">
        <v>8</v>
      </c>
      <c r="S1179" t="s">
        <v>1753</v>
      </c>
      <c r="T1179" t="s">
        <v>2940</v>
      </c>
      <c r="U1179" t="s">
        <v>3408</v>
      </c>
      <c r="V1179" t="s">
        <v>3443</v>
      </c>
      <c r="W1179">
        <v>120</v>
      </c>
      <c r="X1179">
        <v>1209</v>
      </c>
      <c r="Y1179">
        <v>11</v>
      </c>
      <c r="Z1179" t="s">
        <v>3507</v>
      </c>
      <c r="AA1179" t="s">
        <v>4475</v>
      </c>
      <c r="AB1179" t="s">
        <v>7188</v>
      </c>
      <c r="AC1179">
        <v>16</v>
      </c>
    </row>
    <row r="1180" spans="1:29" x14ac:dyDescent="0.25">
      <c r="A1180" t="s">
        <v>44</v>
      </c>
      <c r="B1180">
        <v>2025094</v>
      </c>
      <c r="C1180" t="s">
        <v>86</v>
      </c>
      <c r="D1180">
        <v>10</v>
      </c>
      <c r="E1180" t="s">
        <v>92</v>
      </c>
      <c r="F1180">
        <v>1400</v>
      </c>
      <c r="G1180" t="s">
        <v>98</v>
      </c>
      <c r="H1180" t="s">
        <v>187</v>
      </c>
      <c r="I1180" t="s">
        <v>446</v>
      </c>
      <c r="J1180" t="s">
        <v>450</v>
      </c>
      <c r="K1180">
        <v>13.11</v>
      </c>
      <c r="L1180">
        <v>34.19</v>
      </c>
      <c r="M1180" t="s">
        <v>565</v>
      </c>
      <c r="N1180" t="s">
        <v>837</v>
      </c>
      <c r="Q1180">
        <v>11</v>
      </c>
      <c r="R1180">
        <v>3</v>
      </c>
      <c r="S1180" t="s">
        <v>1754</v>
      </c>
      <c r="T1180" t="s">
        <v>2941</v>
      </c>
      <c r="U1180" t="s">
        <v>3412</v>
      </c>
      <c r="V1180" t="s">
        <v>3455</v>
      </c>
      <c r="W1180">
        <v>125</v>
      </c>
      <c r="X1180">
        <v>1070</v>
      </c>
      <c r="Y1180">
        <v>9</v>
      </c>
      <c r="Z1180" t="s">
        <v>3507</v>
      </c>
      <c r="AA1180" t="s">
        <v>4476</v>
      </c>
      <c r="AB1180" t="s">
        <v>6979</v>
      </c>
      <c r="AC1180">
        <v>13</v>
      </c>
    </row>
    <row r="1181" spans="1:29" x14ac:dyDescent="0.25">
      <c r="A1181" t="s">
        <v>44</v>
      </c>
      <c r="B1181">
        <v>2025094</v>
      </c>
      <c r="C1181" t="s">
        <v>86</v>
      </c>
      <c r="D1181">
        <v>10</v>
      </c>
      <c r="E1181" t="s">
        <v>92</v>
      </c>
      <c r="F1181">
        <v>1400</v>
      </c>
      <c r="G1181" t="s">
        <v>98</v>
      </c>
      <c r="H1181" t="s">
        <v>187</v>
      </c>
      <c r="I1181" t="s">
        <v>446</v>
      </c>
      <c r="J1181" t="s">
        <v>450</v>
      </c>
      <c r="K1181">
        <v>13.11</v>
      </c>
      <c r="L1181">
        <v>34.19</v>
      </c>
      <c r="M1181" t="s">
        <v>565</v>
      </c>
      <c r="N1181" t="s">
        <v>837</v>
      </c>
      <c r="Q1181">
        <v>12</v>
      </c>
      <c r="R1181">
        <v>6</v>
      </c>
      <c r="S1181" t="s">
        <v>1755</v>
      </c>
      <c r="T1181" t="s">
        <v>2942</v>
      </c>
      <c r="U1181" t="s">
        <v>3399</v>
      </c>
      <c r="V1181" t="s">
        <v>3456</v>
      </c>
      <c r="W1181">
        <v>121</v>
      </c>
      <c r="X1181">
        <v>1172</v>
      </c>
      <c r="Y1181">
        <v>8</v>
      </c>
      <c r="Z1181" t="s">
        <v>3516</v>
      </c>
      <c r="AA1181" t="s">
        <v>4477</v>
      </c>
      <c r="AB1181" t="s">
        <v>815</v>
      </c>
      <c r="AC1181">
        <v>21</v>
      </c>
    </row>
    <row r="1182" spans="1:29" x14ac:dyDescent="0.25">
      <c r="A1182" t="s">
        <v>44</v>
      </c>
      <c r="B1182">
        <v>2025094</v>
      </c>
      <c r="C1182" t="s">
        <v>86</v>
      </c>
      <c r="D1182">
        <v>10</v>
      </c>
      <c r="E1182" t="s">
        <v>92</v>
      </c>
      <c r="F1182">
        <v>1400</v>
      </c>
      <c r="G1182" t="s">
        <v>98</v>
      </c>
      <c r="H1182" t="s">
        <v>187</v>
      </c>
      <c r="I1182" t="s">
        <v>446</v>
      </c>
      <c r="J1182" t="s">
        <v>450</v>
      </c>
      <c r="K1182">
        <v>13.11</v>
      </c>
      <c r="L1182">
        <v>34.19</v>
      </c>
      <c r="M1182" t="s">
        <v>565</v>
      </c>
      <c r="N1182" t="s">
        <v>837</v>
      </c>
      <c r="Q1182">
        <v>13</v>
      </c>
      <c r="R1182">
        <v>4</v>
      </c>
      <c r="S1182" t="s">
        <v>1318</v>
      </c>
      <c r="T1182" t="s">
        <v>2505</v>
      </c>
      <c r="U1182" t="s">
        <v>3401</v>
      </c>
      <c r="V1182" t="s">
        <v>3460</v>
      </c>
      <c r="W1182">
        <v>124</v>
      </c>
      <c r="X1182">
        <v>1109</v>
      </c>
      <c r="Y1182">
        <v>12</v>
      </c>
      <c r="Z1182" t="s">
        <v>3565</v>
      </c>
      <c r="AA1182" t="s">
        <v>4478</v>
      </c>
      <c r="AB1182" t="s">
        <v>7193</v>
      </c>
      <c r="AC1182">
        <v>36</v>
      </c>
    </row>
    <row r="1183" spans="1:29" x14ac:dyDescent="0.25">
      <c r="A1183" t="s">
        <v>44</v>
      </c>
      <c r="B1183">
        <v>2025094</v>
      </c>
      <c r="C1183" t="s">
        <v>86</v>
      </c>
      <c r="D1183">
        <v>10</v>
      </c>
      <c r="E1183" t="s">
        <v>92</v>
      </c>
      <c r="F1183">
        <v>1400</v>
      </c>
      <c r="G1183" t="s">
        <v>98</v>
      </c>
      <c r="H1183" t="s">
        <v>187</v>
      </c>
      <c r="I1183" t="s">
        <v>446</v>
      </c>
      <c r="J1183" t="s">
        <v>450</v>
      </c>
      <c r="K1183">
        <v>13.11</v>
      </c>
      <c r="L1183">
        <v>34.19</v>
      </c>
      <c r="M1183" t="s">
        <v>565</v>
      </c>
      <c r="N1183" t="s">
        <v>837</v>
      </c>
      <c r="Q1183">
        <v>14</v>
      </c>
      <c r="R1183">
        <v>14</v>
      </c>
      <c r="S1183" t="s">
        <v>1322</v>
      </c>
      <c r="T1183" t="s">
        <v>2509</v>
      </c>
      <c r="U1183" t="s">
        <v>3413</v>
      </c>
      <c r="V1183" t="s">
        <v>3457</v>
      </c>
      <c r="W1183">
        <v>114</v>
      </c>
      <c r="X1183">
        <v>1144</v>
      </c>
      <c r="Y1183">
        <v>7</v>
      </c>
      <c r="Z1183" t="s">
        <v>3568</v>
      </c>
      <c r="AA1183" t="s">
        <v>3630</v>
      </c>
      <c r="AB1183" t="s">
        <v>7383</v>
      </c>
      <c r="AC1183">
        <v>116</v>
      </c>
    </row>
    <row r="1184" spans="1:29" x14ac:dyDescent="0.25">
      <c r="A1184" t="s">
        <v>45</v>
      </c>
      <c r="B1184">
        <v>2025095</v>
      </c>
      <c r="C1184" t="s">
        <v>87</v>
      </c>
      <c r="D1184">
        <v>1</v>
      </c>
      <c r="E1184" t="s">
        <v>88</v>
      </c>
      <c r="F1184">
        <v>1650</v>
      </c>
      <c r="G1184" t="s">
        <v>100</v>
      </c>
      <c r="H1184" t="s">
        <v>188</v>
      </c>
      <c r="I1184" t="s">
        <v>446</v>
      </c>
      <c r="J1184" t="s">
        <v>448</v>
      </c>
      <c r="K1184">
        <v>27.13</v>
      </c>
      <c r="L1184">
        <v>50.37</v>
      </c>
      <c r="M1184" t="s">
        <v>566</v>
      </c>
      <c r="N1184" t="s">
        <v>838</v>
      </c>
      <c r="Q1184">
        <v>1</v>
      </c>
      <c r="R1184">
        <v>10</v>
      </c>
      <c r="S1184" t="s">
        <v>1040</v>
      </c>
      <c r="T1184" t="s">
        <v>2227</v>
      </c>
      <c r="U1184" t="s">
        <v>3419</v>
      </c>
      <c r="V1184" t="s">
        <v>3454</v>
      </c>
      <c r="W1184">
        <v>123</v>
      </c>
      <c r="X1184">
        <v>1049</v>
      </c>
      <c r="Y1184">
        <v>5</v>
      </c>
      <c r="Z1184" t="s">
        <v>3478</v>
      </c>
      <c r="AA1184" t="s">
        <v>4479</v>
      </c>
      <c r="AB1184" t="s">
        <v>838</v>
      </c>
      <c r="AC1184">
        <v>9.9</v>
      </c>
    </row>
    <row r="1185" spans="1:29" x14ac:dyDescent="0.25">
      <c r="A1185" t="s">
        <v>45</v>
      </c>
      <c r="B1185">
        <v>2025095</v>
      </c>
      <c r="C1185" t="s">
        <v>87</v>
      </c>
      <c r="D1185">
        <v>1</v>
      </c>
      <c r="E1185" t="s">
        <v>88</v>
      </c>
      <c r="F1185">
        <v>1650</v>
      </c>
      <c r="G1185" t="s">
        <v>100</v>
      </c>
      <c r="H1185" t="s">
        <v>188</v>
      </c>
      <c r="I1185" t="s">
        <v>446</v>
      </c>
      <c r="J1185" t="s">
        <v>448</v>
      </c>
      <c r="K1185">
        <v>27.13</v>
      </c>
      <c r="L1185">
        <v>50.37</v>
      </c>
      <c r="M1185" t="s">
        <v>566</v>
      </c>
      <c r="N1185" t="s">
        <v>838</v>
      </c>
      <c r="Q1185">
        <v>2</v>
      </c>
      <c r="R1185">
        <v>1</v>
      </c>
      <c r="S1185" t="s">
        <v>1756</v>
      </c>
      <c r="T1185" t="s">
        <v>2943</v>
      </c>
      <c r="U1185" t="s">
        <v>3411</v>
      </c>
      <c r="V1185" t="s">
        <v>3449</v>
      </c>
      <c r="W1185">
        <v>135</v>
      </c>
      <c r="X1185">
        <v>1114</v>
      </c>
      <c r="Y1185">
        <v>7</v>
      </c>
      <c r="Z1185" t="s">
        <v>3497</v>
      </c>
      <c r="AA1185" t="s">
        <v>4480</v>
      </c>
      <c r="AB1185" t="s">
        <v>7329</v>
      </c>
      <c r="AC1185">
        <v>2</v>
      </c>
    </row>
    <row r="1186" spans="1:29" x14ac:dyDescent="0.25">
      <c r="A1186" t="s">
        <v>45</v>
      </c>
      <c r="B1186">
        <v>2025095</v>
      </c>
      <c r="C1186" t="s">
        <v>87</v>
      </c>
      <c r="D1186">
        <v>1</v>
      </c>
      <c r="E1186" t="s">
        <v>88</v>
      </c>
      <c r="F1186">
        <v>1650</v>
      </c>
      <c r="G1186" t="s">
        <v>100</v>
      </c>
      <c r="H1186" t="s">
        <v>188</v>
      </c>
      <c r="I1186" t="s">
        <v>446</v>
      </c>
      <c r="J1186" t="s">
        <v>448</v>
      </c>
      <c r="K1186">
        <v>27.13</v>
      </c>
      <c r="L1186">
        <v>50.37</v>
      </c>
      <c r="M1186" t="s">
        <v>566</v>
      </c>
      <c r="N1186" t="s">
        <v>838</v>
      </c>
      <c r="Q1186">
        <v>3</v>
      </c>
      <c r="R1186">
        <v>2</v>
      </c>
      <c r="S1186" t="s">
        <v>1523</v>
      </c>
      <c r="T1186" t="s">
        <v>2710</v>
      </c>
      <c r="U1186" t="s">
        <v>3416</v>
      </c>
      <c r="V1186" t="s">
        <v>3441</v>
      </c>
      <c r="W1186">
        <v>134</v>
      </c>
      <c r="X1186">
        <v>1107</v>
      </c>
      <c r="Y1186">
        <v>12</v>
      </c>
      <c r="Z1186" t="s">
        <v>3492</v>
      </c>
      <c r="AA1186" t="s">
        <v>4481</v>
      </c>
      <c r="AB1186" t="s">
        <v>6911</v>
      </c>
      <c r="AC1186">
        <v>4.8</v>
      </c>
    </row>
    <row r="1187" spans="1:29" x14ac:dyDescent="0.25">
      <c r="A1187" t="s">
        <v>45</v>
      </c>
      <c r="B1187">
        <v>2025095</v>
      </c>
      <c r="C1187" t="s">
        <v>87</v>
      </c>
      <c r="D1187">
        <v>1</v>
      </c>
      <c r="E1187" t="s">
        <v>88</v>
      </c>
      <c r="F1187">
        <v>1650</v>
      </c>
      <c r="G1187" t="s">
        <v>100</v>
      </c>
      <c r="H1187" t="s">
        <v>188</v>
      </c>
      <c r="I1187" t="s">
        <v>446</v>
      </c>
      <c r="J1187" t="s">
        <v>448</v>
      </c>
      <c r="K1187">
        <v>27.13</v>
      </c>
      <c r="L1187">
        <v>50.37</v>
      </c>
      <c r="M1187" t="s">
        <v>566</v>
      </c>
      <c r="N1187" t="s">
        <v>838</v>
      </c>
      <c r="Q1187">
        <v>4</v>
      </c>
      <c r="R1187">
        <v>4</v>
      </c>
      <c r="S1187" t="s">
        <v>1586</v>
      </c>
      <c r="T1187" t="s">
        <v>2773</v>
      </c>
      <c r="U1187" t="s">
        <v>3414</v>
      </c>
      <c r="V1187" t="s">
        <v>3458</v>
      </c>
      <c r="W1187">
        <v>132</v>
      </c>
      <c r="X1187">
        <v>979</v>
      </c>
      <c r="Y1187">
        <v>1</v>
      </c>
      <c r="Z1187" t="s">
        <v>3487</v>
      </c>
      <c r="AA1187" t="s">
        <v>4482</v>
      </c>
      <c r="AB1187" t="s">
        <v>7301</v>
      </c>
      <c r="AC1187">
        <v>22</v>
      </c>
    </row>
    <row r="1188" spans="1:29" x14ac:dyDescent="0.25">
      <c r="A1188" t="s">
        <v>45</v>
      </c>
      <c r="B1188">
        <v>2025095</v>
      </c>
      <c r="C1188" t="s">
        <v>87</v>
      </c>
      <c r="D1188">
        <v>1</v>
      </c>
      <c r="E1188" t="s">
        <v>88</v>
      </c>
      <c r="F1188">
        <v>1650</v>
      </c>
      <c r="G1188" t="s">
        <v>100</v>
      </c>
      <c r="H1188" t="s">
        <v>188</v>
      </c>
      <c r="I1188" t="s">
        <v>446</v>
      </c>
      <c r="J1188" t="s">
        <v>448</v>
      </c>
      <c r="K1188">
        <v>27.13</v>
      </c>
      <c r="L1188">
        <v>50.37</v>
      </c>
      <c r="M1188" t="s">
        <v>566</v>
      </c>
      <c r="N1188" t="s">
        <v>838</v>
      </c>
      <c r="Q1188">
        <v>5</v>
      </c>
      <c r="R1188">
        <v>7</v>
      </c>
      <c r="S1188" t="s">
        <v>1757</v>
      </c>
      <c r="T1188" t="s">
        <v>2944</v>
      </c>
      <c r="U1188" t="s">
        <v>3407</v>
      </c>
      <c r="V1188" t="s">
        <v>3448</v>
      </c>
      <c r="W1188">
        <v>128</v>
      </c>
      <c r="X1188">
        <v>1061</v>
      </c>
      <c r="Y1188">
        <v>4</v>
      </c>
      <c r="Z1188" t="s">
        <v>3488</v>
      </c>
      <c r="AA1188" t="s">
        <v>4483</v>
      </c>
      <c r="AB1188" t="s">
        <v>912</v>
      </c>
      <c r="AC1188">
        <v>12</v>
      </c>
    </row>
    <row r="1189" spans="1:29" x14ac:dyDescent="0.25">
      <c r="A1189" t="s">
        <v>45</v>
      </c>
      <c r="B1189">
        <v>2025095</v>
      </c>
      <c r="C1189" t="s">
        <v>87</v>
      </c>
      <c r="D1189">
        <v>1</v>
      </c>
      <c r="E1189" t="s">
        <v>88</v>
      </c>
      <c r="F1189">
        <v>1650</v>
      </c>
      <c r="G1189" t="s">
        <v>100</v>
      </c>
      <c r="H1189" t="s">
        <v>188</v>
      </c>
      <c r="I1189" t="s">
        <v>446</v>
      </c>
      <c r="J1189" t="s">
        <v>448</v>
      </c>
      <c r="K1189">
        <v>27.13</v>
      </c>
      <c r="L1189">
        <v>50.37</v>
      </c>
      <c r="M1189" t="s">
        <v>566</v>
      </c>
      <c r="N1189" t="s">
        <v>838</v>
      </c>
      <c r="Q1189">
        <v>6</v>
      </c>
      <c r="R1189">
        <v>8</v>
      </c>
      <c r="S1189" t="s">
        <v>1263</v>
      </c>
      <c r="T1189" t="s">
        <v>2450</v>
      </c>
      <c r="U1189" t="s">
        <v>3417</v>
      </c>
      <c r="V1189" t="s">
        <v>3456</v>
      </c>
      <c r="W1189">
        <v>128</v>
      </c>
      <c r="X1189">
        <v>1182</v>
      </c>
      <c r="Y1189">
        <v>6</v>
      </c>
      <c r="Z1189" t="s">
        <v>3493</v>
      </c>
      <c r="AA1189" t="s">
        <v>4399</v>
      </c>
      <c r="AB1189" t="s">
        <v>805</v>
      </c>
      <c r="AC1189">
        <v>14</v>
      </c>
    </row>
    <row r="1190" spans="1:29" x14ac:dyDescent="0.25">
      <c r="A1190" t="s">
        <v>45</v>
      </c>
      <c r="B1190">
        <v>2025095</v>
      </c>
      <c r="C1190" t="s">
        <v>87</v>
      </c>
      <c r="D1190">
        <v>1</v>
      </c>
      <c r="E1190" t="s">
        <v>88</v>
      </c>
      <c r="F1190">
        <v>1650</v>
      </c>
      <c r="G1190" t="s">
        <v>100</v>
      </c>
      <c r="H1190" t="s">
        <v>188</v>
      </c>
      <c r="I1190" t="s">
        <v>446</v>
      </c>
      <c r="J1190" t="s">
        <v>448</v>
      </c>
      <c r="K1190">
        <v>27.13</v>
      </c>
      <c r="L1190">
        <v>50.37</v>
      </c>
      <c r="M1190" t="s">
        <v>566</v>
      </c>
      <c r="N1190" t="s">
        <v>838</v>
      </c>
      <c r="Q1190">
        <v>7</v>
      </c>
      <c r="R1190">
        <v>5</v>
      </c>
      <c r="S1190" t="s">
        <v>1758</v>
      </c>
      <c r="T1190" t="s">
        <v>2945</v>
      </c>
      <c r="U1190" t="s">
        <v>3410</v>
      </c>
      <c r="V1190" t="s">
        <v>3461</v>
      </c>
      <c r="W1190">
        <v>129</v>
      </c>
      <c r="X1190">
        <v>1139</v>
      </c>
      <c r="Y1190">
        <v>9</v>
      </c>
      <c r="Z1190" t="s">
        <v>3516</v>
      </c>
      <c r="AA1190" t="s">
        <v>4484</v>
      </c>
      <c r="AB1190" t="s">
        <v>7384</v>
      </c>
      <c r="AC1190">
        <v>61</v>
      </c>
    </row>
    <row r="1191" spans="1:29" x14ac:dyDescent="0.25">
      <c r="A1191" t="s">
        <v>45</v>
      </c>
      <c r="B1191">
        <v>2025095</v>
      </c>
      <c r="C1191" t="s">
        <v>87</v>
      </c>
      <c r="D1191">
        <v>1</v>
      </c>
      <c r="E1191" t="s">
        <v>88</v>
      </c>
      <c r="F1191">
        <v>1650</v>
      </c>
      <c r="G1191" t="s">
        <v>100</v>
      </c>
      <c r="H1191" t="s">
        <v>188</v>
      </c>
      <c r="I1191" t="s">
        <v>446</v>
      </c>
      <c r="J1191" t="s">
        <v>448</v>
      </c>
      <c r="K1191">
        <v>27.13</v>
      </c>
      <c r="L1191">
        <v>50.37</v>
      </c>
      <c r="M1191" t="s">
        <v>566</v>
      </c>
      <c r="N1191" t="s">
        <v>838</v>
      </c>
      <c r="Q1191">
        <v>8</v>
      </c>
      <c r="R1191">
        <v>6</v>
      </c>
      <c r="S1191" t="s">
        <v>1174</v>
      </c>
      <c r="T1191" t="s">
        <v>2361</v>
      </c>
      <c r="U1191" t="s">
        <v>3401</v>
      </c>
      <c r="V1191" t="s">
        <v>3457</v>
      </c>
      <c r="W1191">
        <v>128</v>
      </c>
      <c r="X1191">
        <v>1194</v>
      </c>
      <c r="Y1191">
        <v>11</v>
      </c>
      <c r="Z1191" t="s">
        <v>3509</v>
      </c>
      <c r="AA1191" t="s">
        <v>4485</v>
      </c>
      <c r="AB1191" t="s">
        <v>6933</v>
      </c>
      <c r="AC1191">
        <v>21</v>
      </c>
    </row>
    <row r="1192" spans="1:29" x14ac:dyDescent="0.25">
      <c r="A1192" t="s">
        <v>45</v>
      </c>
      <c r="B1192">
        <v>2025095</v>
      </c>
      <c r="C1192" t="s">
        <v>87</v>
      </c>
      <c r="D1192">
        <v>1</v>
      </c>
      <c r="E1192" t="s">
        <v>88</v>
      </c>
      <c r="F1192">
        <v>1650</v>
      </c>
      <c r="G1192" t="s">
        <v>100</v>
      </c>
      <c r="H1192" t="s">
        <v>188</v>
      </c>
      <c r="I1192" t="s">
        <v>446</v>
      </c>
      <c r="J1192" t="s">
        <v>448</v>
      </c>
      <c r="K1192">
        <v>27.13</v>
      </c>
      <c r="L1192">
        <v>50.37</v>
      </c>
      <c r="M1192" t="s">
        <v>566</v>
      </c>
      <c r="N1192" t="s">
        <v>838</v>
      </c>
      <c r="Q1192">
        <v>9</v>
      </c>
      <c r="R1192">
        <v>9</v>
      </c>
      <c r="S1192" t="s">
        <v>1034</v>
      </c>
      <c r="T1192" t="s">
        <v>2221</v>
      </c>
      <c r="U1192" t="s">
        <v>3408</v>
      </c>
      <c r="V1192" t="s">
        <v>3451</v>
      </c>
      <c r="W1192">
        <v>126</v>
      </c>
      <c r="X1192">
        <v>1092</v>
      </c>
      <c r="Y1192">
        <v>2</v>
      </c>
      <c r="Z1192" t="s">
        <v>3511</v>
      </c>
      <c r="AA1192" t="s">
        <v>4486</v>
      </c>
      <c r="AB1192" t="s">
        <v>7385</v>
      </c>
      <c r="AC1192">
        <v>29</v>
      </c>
    </row>
    <row r="1193" spans="1:29" x14ac:dyDescent="0.25">
      <c r="A1193" t="s">
        <v>45</v>
      </c>
      <c r="B1193">
        <v>2025095</v>
      </c>
      <c r="C1193" t="s">
        <v>87</v>
      </c>
      <c r="D1193">
        <v>1</v>
      </c>
      <c r="E1193" t="s">
        <v>88</v>
      </c>
      <c r="F1193">
        <v>1650</v>
      </c>
      <c r="G1193" t="s">
        <v>100</v>
      </c>
      <c r="H1193" t="s">
        <v>188</v>
      </c>
      <c r="I1193" t="s">
        <v>446</v>
      </c>
      <c r="J1193" t="s">
        <v>448</v>
      </c>
      <c r="K1193">
        <v>27.13</v>
      </c>
      <c r="L1193">
        <v>50.37</v>
      </c>
      <c r="M1193" t="s">
        <v>566</v>
      </c>
      <c r="N1193" t="s">
        <v>838</v>
      </c>
      <c r="Q1193">
        <v>10</v>
      </c>
      <c r="R1193">
        <v>11</v>
      </c>
      <c r="S1193" t="s">
        <v>1251</v>
      </c>
      <c r="T1193" t="s">
        <v>2438</v>
      </c>
      <c r="U1193" t="s">
        <v>3406</v>
      </c>
      <c r="V1193" t="s">
        <v>3452</v>
      </c>
      <c r="W1193">
        <v>123</v>
      </c>
      <c r="X1193">
        <v>1073</v>
      </c>
      <c r="Y1193">
        <v>3</v>
      </c>
      <c r="Z1193" t="s">
        <v>3552</v>
      </c>
      <c r="AA1193" t="s">
        <v>4487</v>
      </c>
      <c r="AB1193" t="s">
        <v>6954</v>
      </c>
      <c r="AC1193">
        <v>13</v>
      </c>
    </row>
    <row r="1194" spans="1:29" x14ac:dyDescent="0.25">
      <c r="A1194" t="s">
        <v>45</v>
      </c>
      <c r="B1194">
        <v>2025095</v>
      </c>
      <c r="C1194" t="s">
        <v>87</v>
      </c>
      <c r="D1194">
        <v>1</v>
      </c>
      <c r="E1194" t="s">
        <v>88</v>
      </c>
      <c r="F1194">
        <v>1650</v>
      </c>
      <c r="G1194" t="s">
        <v>100</v>
      </c>
      <c r="H1194" t="s">
        <v>188</v>
      </c>
      <c r="I1194" t="s">
        <v>446</v>
      </c>
      <c r="J1194" t="s">
        <v>448</v>
      </c>
      <c r="K1194">
        <v>27.13</v>
      </c>
      <c r="L1194">
        <v>50.37</v>
      </c>
      <c r="M1194" t="s">
        <v>566</v>
      </c>
      <c r="N1194" t="s">
        <v>838</v>
      </c>
      <c r="Q1194">
        <v>11</v>
      </c>
      <c r="R1194">
        <v>3</v>
      </c>
      <c r="S1194" t="s">
        <v>1332</v>
      </c>
      <c r="T1194" t="s">
        <v>2519</v>
      </c>
      <c r="U1194" t="s">
        <v>3418</v>
      </c>
      <c r="V1194" t="s">
        <v>3453</v>
      </c>
      <c r="W1194">
        <v>131</v>
      </c>
      <c r="X1194">
        <v>1056</v>
      </c>
      <c r="Y1194">
        <v>10</v>
      </c>
      <c r="Z1194" t="s">
        <v>3535</v>
      </c>
      <c r="AA1194" t="s">
        <v>4488</v>
      </c>
      <c r="AB1194" t="s">
        <v>7386</v>
      </c>
      <c r="AC1194">
        <v>116</v>
      </c>
    </row>
    <row r="1195" spans="1:29" x14ac:dyDescent="0.25">
      <c r="A1195" t="s">
        <v>45</v>
      </c>
      <c r="B1195">
        <v>2025095</v>
      </c>
      <c r="C1195" t="s">
        <v>87</v>
      </c>
      <c r="D1195">
        <v>1</v>
      </c>
      <c r="E1195" t="s">
        <v>88</v>
      </c>
      <c r="F1195">
        <v>1650</v>
      </c>
      <c r="G1195" t="s">
        <v>100</v>
      </c>
      <c r="H1195" t="s">
        <v>188</v>
      </c>
      <c r="I1195" t="s">
        <v>446</v>
      </c>
      <c r="J1195" t="s">
        <v>448</v>
      </c>
      <c r="K1195">
        <v>27.13</v>
      </c>
      <c r="L1195">
        <v>50.37</v>
      </c>
      <c r="M1195" t="s">
        <v>566</v>
      </c>
      <c r="N1195" t="s">
        <v>838</v>
      </c>
      <c r="Q1195">
        <v>12</v>
      </c>
      <c r="R1195">
        <v>12</v>
      </c>
      <c r="S1195" t="s">
        <v>1253</v>
      </c>
      <c r="T1195" t="s">
        <v>2440</v>
      </c>
      <c r="U1195" t="s">
        <v>3399</v>
      </c>
      <c r="V1195" t="s">
        <v>3442</v>
      </c>
      <c r="W1195">
        <v>116</v>
      </c>
      <c r="X1195">
        <v>1102</v>
      </c>
      <c r="Y1195">
        <v>8</v>
      </c>
      <c r="Z1195" t="s">
        <v>3558</v>
      </c>
      <c r="AA1195" t="s">
        <v>4489</v>
      </c>
      <c r="AB1195" t="s">
        <v>7387</v>
      </c>
      <c r="AC1195">
        <v>31</v>
      </c>
    </row>
    <row r="1196" spans="1:29" x14ac:dyDescent="0.25">
      <c r="A1196" t="s">
        <v>45</v>
      </c>
      <c r="B1196">
        <v>2025096</v>
      </c>
      <c r="C1196" t="s">
        <v>87</v>
      </c>
      <c r="D1196">
        <v>2</v>
      </c>
      <c r="E1196" t="s">
        <v>90</v>
      </c>
      <c r="F1196">
        <v>1650</v>
      </c>
      <c r="G1196" t="s">
        <v>100</v>
      </c>
      <c r="H1196" t="s">
        <v>189</v>
      </c>
      <c r="I1196" t="s">
        <v>446</v>
      </c>
      <c r="J1196" t="s">
        <v>448</v>
      </c>
      <c r="K1196">
        <v>27.17</v>
      </c>
      <c r="L1196">
        <v>51.4</v>
      </c>
      <c r="M1196" t="s">
        <v>567</v>
      </c>
      <c r="N1196" t="s">
        <v>839</v>
      </c>
      <c r="Q1196">
        <v>1</v>
      </c>
      <c r="R1196">
        <v>10</v>
      </c>
      <c r="S1196" t="s">
        <v>1298</v>
      </c>
      <c r="T1196" t="s">
        <v>2485</v>
      </c>
      <c r="U1196" t="s">
        <v>3398</v>
      </c>
      <c r="V1196" t="s">
        <v>3449</v>
      </c>
      <c r="W1196">
        <v>119</v>
      </c>
      <c r="X1196">
        <v>1235</v>
      </c>
      <c r="Y1196">
        <v>9</v>
      </c>
      <c r="Z1196" t="s">
        <v>3478</v>
      </c>
      <c r="AA1196" t="s">
        <v>3836</v>
      </c>
      <c r="AB1196" t="s">
        <v>839</v>
      </c>
      <c r="AC1196">
        <v>30</v>
      </c>
    </row>
    <row r="1197" spans="1:29" x14ac:dyDescent="0.25">
      <c r="A1197" t="s">
        <v>45</v>
      </c>
      <c r="B1197">
        <v>2025096</v>
      </c>
      <c r="C1197" t="s">
        <v>87</v>
      </c>
      <c r="D1197">
        <v>2</v>
      </c>
      <c r="E1197" t="s">
        <v>90</v>
      </c>
      <c r="F1197">
        <v>1650</v>
      </c>
      <c r="G1197" t="s">
        <v>100</v>
      </c>
      <c r="H1197" t="s">
        <v>189</v>
      </c>
      <c r="I1197" t="s">
        <v>446</v>
      </c>
      <c r="J1197" t="s">
        <v>448</v>
      </c>
      <c r="K1197">
        <v>27.17</v>
      </c>
      <c r="L1197">
        <v>51.4</v>
      </c>
      <c r="M1197" t="s">
        <v>567</v>
      </c>
      <c r="N1197" t="s">
        <v>839</v>
      </c>
      <c r="Q1197">
        <v>2</v>
      </c>
      <c r="R1197">
        <v>3</v>
      </c>
      <c r="S1197" t="s">
        <v>1215</v>
      </c>
      <c r="T1197" t="s">
        <v>2402</v>
      </c>
      <c r="U1197" t="s">
        <v>3397</v>
      </c>
      <c r="V1197" t="s">
        <v>3442</v>
      </c>
      <c r="W1197">
        <v>132</v>
      </c>
      <c r="X1197">
        <v>1053</v>
      </c>
      <c r="Y1197">
        <v>12</v>
      </c>
      <c r="Z1197" t="s">
        <v>3521</v>
      </c>
      <c r="AA1197" t="s">
        <v>4490</v>
      </c>
      <c r="AB1197" t="s">
        <v>7388</v>
      </c>
      <c r="AC1197">
        <v>12</v>
      </c>
    </row>
    <row r="1198" spans="1:29" x14ac:dyDescent="0.25">
      <c r="A1198" t="s">
        <v>45</v>
      </c>
      <c r="B1198">
        <v>2025096</v>
      </c>
      <c r="C1198" t="s">
        <v>87</v>
      </c>
      <c r="D1198">
        <v>2</v>
      </c>
      <c r="E1198" t="s">
        <v>90</v>
      </c>
      <c r="F1198">
        <v>1650</v>
      </c>
      <c r="G1198" t="s">
        <v>100</v>
      </c>
      <c r="H1198" t="s">
        <v>189</v>
      </c>
      <c r="I1198" t="s">
        <v>446</v>
      </c>
      <c r="J1198" t="s">
        <v>448</v>
      </c>
      <c r="K1198">
        <v>27.17</v>
      </c>
      <c r="L1198">
        <v>51.4</v>
      </c>
      <c r="M1198" t="s">
        <v>567</v>
      </c>
      <c r="N1198" t="s">
        <v>839</v>
      </c>
      <c r="Q1198">
        <v>3</v>
      </c>
      <c r="R1198">
        <v>1</v>
      </c>
      <c r="S1198" t="s">
        <v>1209</v>
      </c>
      <c r="T1198" t="s">
        <v>2396</v>
      </c>
      <c r="U1198" t="s">
        <v>3416</v>
      </c>
      <c r="V1198" t="s">
        <v>3443</v>
      </c>
      <c r="W1198">
        <v>135</v>
      </c>
      <c r="X1198">
        <v>1195</v>
      </c>
      <c r="Y1198">
        <v>7</v>
      </c>
      <c r="Z1198" t="s">
        <v>3521</v>
      </c>
      <c r="AA1198" t="s">
        <v>3776</v>
      </c>
      <c r="AB1198" t="s">
        <v>913</v>
      </c>
      <c r="AC1198">
        <v>4.2</v>
      </c>
    </row>
    <row r="1199" spans="1:29" x14ac:dyDescent="0.25">
      <c r="A1199" t="s">
        <v>45</v>
      </c>
      <c r="B1199">
        <v>2025096</v>
      </c>
      <c r="C1199" t="s">
        <v>87</v>
      </c>
      <c r="D1199">
        <v>2</v>
      </c>
      <c r="E1199" t="s">
        <v>90</v>
      </c>
      <c r="F1199">
        <v>1650</v>
      </c>
      <c r="G1199" t="s">
        <v>100</v>
      </c>
      <c r="H1199" t="s">
        <v>189</v>
      </c>
      <c r="I1199" t="s">
        <v>446</v>
      </c>
      <c r="J1199" t="s">
        <v>448</v>
      </c>
      <c r="K1199">
        <v>27.17</v>
      </c>
      <c r="L1199">
        <v>51.4</v>
      </c>
      <c r="M1199" t="s">
        <v>567</v>
      </c>
      <c r="N1199" t="s">
        <v>839</v>
      </c>
      <c r="Q1199">
        <v>4</v>
      </c>
      <c r="R1199">
        <v>2</v>
      </c>
      <c r="S1199" t="s">
        <v>1214</v>
      </c>
      <c r="T1199" t="s">
        <v>2401</v>
      </c>
      <c r="U1199" t="s">
        <v>3411</v>
      </c>
      <c r="V1199" t="s">
        <v>3448</v>
      </c>
      <c r="W1199">
        <v>134</v>
      </c>
      <c r="X1199">
        <v>1170</v>
      </c>
      <c r="Y1199">
        <v>1</v>
      </c>
      <c r="Z1199" t="s">
        <v>3490</v>
      </c>
      <c r="AA1199" t="s">
        <v>4491</v>
      </c>
      <c r="AB1199" t="s">
        <v>6943</v>
      </c>
      <c r="AC1199">
        <v>3</v>
      </c>
    </row>
    <row r="1200" spans="1:29" x14ac:dyDescent="0.25">
      <c r="A1200" t="s">
        <v>45</v>
      </c>
      <c r="B1200">
        <v>2025096</v>
      </c>
      <c r="C1200" t="s">
        <v>87</v>
      </c>
      <c r="D1200">
        <v>2</v>
      </c>
      <c r="E1200" t="s">
        <v>90</v>
      </c>
      <c r="F1200">
        <v>1650</v>
      </c>
      <c r="G1200" t="s">
        <v>100</v>
      </c>
      <c r="H1200" t="s">
        <v>189</v>
      </c>
      <c r="I1200" t="s">
        <v>446</v>
      </c>
      <c r="J1200" t="s">
        <v>448</v>
      </c>
      <c r="K1200">
        <v>27.17</v>
      </c>
      <c r="L1200">
        <v>51.4</v>
      </c>
      <c r="M1200" t="s">
        <v>567</v>
      </c>
      <c r="N1200" t="s">
        <v>839</v>
      </c>
      <c r="Q1200">
        <v>5</v>
      </c>
      <c r="R1200">
        <v>6</v>
      </c>
      <c r="S1200" t="s">
        <v>1465</v>
      </c>
      <c r="T1200" t="s">
        <v>2652</v>
      </c>
      <c r="U1200" t="s">
        <v>3399</v>
      </c>
      <c r="V1200" t="s">
        <v>3459</v>
      </c>
      <c r="W1200">
        <v>128</v>
      </c>
      <c r="X1200">
        <v>1040</v>
      </c>
      <c r="Y1200">
        <v>10</v>
      </c>
      <c r="Z1200" t="s">
        <v>3491</v>
      </c>
      <c r="AA1200" t="s">
        <v>4492</v>
      </c>
      <c r="AB1200" t="s">
        <v>6911</v>
      </c>
      <c r="AC1200">
        <v>9.8000000000000007</v>
      </c>
    </row>
    <row r="1201" spans="1:29" x14ac:dyDescent="0.25">
      <c r="A1201" t="s">
        <v>45</v>
      </c>
      <c r="B1201">
        <v>2025096</v>
      </c>
      <c r="C1201" t="s">
        <v>87</v>
      </c>
      <c r="D1201">
        <v>2</v>
      </c>
      <c r="E1201" t="s">
        <v>90</v>
      </c>
      <c r="F1201">
        <v>1650</v>
      </c>
      <c r="G1201" t="s">
        <v>100</v>
      </c>
      <c r="H1201" t="s">
        <v>189</v>
      </c>
      <c r="I1201" t="s">
        <v>446</v>
      </c>
      <c r="J1201" t="s">
        <v>448</v>
      </c>
      <c r="K1201">
        <v>27.17</v>
      </c>
      <c r="L1201">
        <v>51.4</v>
      </c>
      <c r="M1201" t="s">
        <v>567</v>
      </c>
      <c r="N1201" t="s">
        <v>839</v>
      </c>
      <c r="Q1201">
        <v>6</v>
      </c>
      <c r="R1201">
        <v>7</v>
      </c>
      <c r="S1201" t="s">
        <v>1193</v>
      </c>
      <c r="T1201" t="s">
        <v>2380</v>
      </c>
      <c r="U1201" t="s">
        <v>3403</v>
      </c>
      <c r="V1201" t="s">
        <v>3446</v>
      </c>
      <c r="W1201">
        <v>128</v>
      </c>
      <c r="X1201">
        <v>1082</v>
      </c>
      <c r="Y1201">
        <v>11</v>
      </c>
      <c r="Z1201" t="s">
        <v>3492</v>
      </c>
      <c r="AA1201" t="s">
        <v>3942</v>
      </c>
      <c r="AB1201" t="s">
        <v>7389</v>
      </c>
      <c r="AC1201">
        <v>14</v>
      </c>
    </row>
    <row r="1202" spans="1:29" x14ac:dyDescent="0.25">
      <c r="A1202" t="s">
        <v>45</v>
      </c>
      <c r="B1202">
        <v>2025096</v>
      </c>
      <c r="C1202" t="s">
        <v>87</v>
      </c>
      <c r="D1202">
        <v>2</v>
      </c>
      <c r="E1202" t="s">
        <v>90</v>
      </c>
      <c r="F1202">
        <v>1650</v>
      </c>
      <c r="G1202" t="s">
        <v>100</v>
      </c>
      <c r="H1202" t="s">
        <v>189</v>
      </c>
      <c r="I1202" t="s">
        <v>446</v>
      </c>
      <c r="J1202" t="s">
        <v>448</v>
      </c>
      <c r="K1202">
        <v>27.17</v>
      </c>
      <c r="L1202">
        <v>51.4</v>
      </c>
      <c r="M1202" t="s">
        <v>567</v>
      </c>
      <c r="N1202" t="s">
        <v>839</v>
      </c>
      <c r="Q1202">
        <v>7</v>
      </c>
      <c r="R1202">
        <v>12</v>
      </c>
      <c r="S1202" t="s">
        <v>1595</v>
      </c>
      <c r="T1202" t="s">
        <v>2782</v>
      </c>
      <c r="U1202" t="s">
        <v>3409</v>
      </c>
      <c r="V1202" t="s">
        <v>3451</v>
      </c>
      <c r="W1202">
        <v>118</v>
      </c>
      <c r="X1202">
        <v>1060</v>
      </c>
      <c r="Y1202">
        <v>5</v>
      </c>
      <c r="Z1202" t="s">
        <v>3492</v>
      </c>
      <c r="AA1202" t="s">
        <v>4493</v>
      </c>
      <c r="AB1202" t="s">
        <v>7389</v>
      </c>
      <c r="AC1202">
        <v>7.4</v>
      </c>
    </row>
    <row r="1203" spans="1:29" x14ac:dyDescent="0.25">
      <c r="A1203" t="s">
        <v>45</v>
      </c>
      <c r="B1203">
        <v>2025096</v>
      </c>
      <c r="C1203" t="s">
        <v>87</v>
      </c>
      <c r="D1203">
        <v>2</v>
      </c>
      <c r="E1203" t="s">
        <v>90</v>
      </c>
      <c r="F1203">
        <v>1650</v>
      </c>
      <c r="G1203" t="s">
        <v>100</v>
      </c>
      <c r="H1203" t="s">
        <v>189</v>
      </c>
      <c r="I1203" t="s">
        <v>446</v>
      </c>
      <c r="J1203" t="s">
        <v>448</v>
      </c>
      <c r="K1203">
        <v>27.17</v>
      </c>
      <c r="L1203">
        <v>51.4</v>
      </c>
      <c r="M1203" t="s">
        <v>567</v>
      </c>
      <c r="N1203" t="s">
        <v>839</v>
      </c>
      <c r="Q1203">
        <v>8</v>
      </c>
      <c r="R1203">
        <v>8</v>
      </c>
      <c r="S1203" t="s">
        <v>1230</v>
      </c>
      <c r="T1203" t="s">
        <v>2417</v>
      </c>
      <c r="U1203" t="s">
        <v>3407</v>
      </c>
      <c r="V1203" t="s">
        <v>3461</v>
      </c>
      <c r="W1203">
        <v>120</v>
      </c>
      <c r="X1203">
        <v>981</v>
      </c>
      <c r="Y1203">
        <v>3</v>
      </c>
      <c r="Z1203" t="s">
        <v>3492</v>
      </c>
      <c r="AA1203" t="s">
        <v>3806</v>
      </c>
      <c r="AB1203" t="s">
        <v>7390</v>
      </c>
      <c r="AC1203">
        <v>11</v>
      </c>
    </row>
    <row r="1204" spans="1:29" x14ac:dyDescent="0.25">
      <c r="A1204" t="s">
        <v>45</v>
      </c>
      <c r="B1204">
        <v>2025096</v>
      </c>
      <c r="C1204" t="s">
        <v>87</v>
      </c>
      <c r="D1204">
        <v>2</v>
      </c>
      <c r="E1204" t="s">
        <v>90</v>
      </c>
      <c r="F1204">
        <v>1650</v>
      </c>
      <c r="G1204" t="s">
        <v>100</v>
      </c>
      <c r="H1204" t="s">
        <v>189</v>
      </c>
      <c r="I1204" t="s">
        <v>446</v>
      </c>
      <c r="J1204" t="s">
        <v>448</v>
      </c>
      <c r="K1204">
        <v>27.17</v>
      </c>
      <c r="L1204">
        <v>51.4</v>
      </c>
      <c r="M1204" t="s">
        <v>567</v>
      </c>
      <c r="N1204" t="s">
        <v>839</v>
      </c>
      <c r="Q1204">
        <v>9</v>
      </c>
      <c r="R1204">
        <v>11</v>
      </c>
      <c r="S1204" t="s">
        <v>1759</v>
      </c>
      <c r="T1204" t="s">
        <v>2946</v>
      </c>
      <c r="U1204" t="s">
        <v>3417</v>
      </c>
      <c r="V1204" t="s">
        <v>3440</v>
      </c>
      <c r="W1204">
        <v>119</v>
      </c>
      <c r="X1204">
        <v>1090</v>
      </c>
      <c r="Y1204">
        <v>8</v>
      </c>
      <c r="Z1204" t="s">
        <v>3516</v>
      </c>
      <c r="AA1204" t="s">
        <v>4494</v>
      </c>
      <c r="AB1204" t="s">
        <v>6945</v>
      </c>
      <c r="AC1204">
        <v>70</v>
      </c>
    </row>
    <row r="1205" spans="1:29" x14ac:dyDescent="0.25">
      <c r="A1205" t="s">
        <v>45</v>
      </c>
      <c r="B1205">
        <v>2025096</v>
      </c>
      <c r="C1205" t="s">
        <v>87</v>
      </c>
      <c r="D1205">
        <v>2</v>
      </c>
      <c r="E1205" t="s">
        <v>90</v>
      </c>
      <c r="F1205">
        <v>1650</v>
      </c>
      <c r="G1205" t="s">
        <v>100</v>
      </c>
      <c r="H1205" t="s">
        <v>189</v>
      </c>
      <c r="I1205" t="s">
        <v>446</v>
      </c>
      <c r="J1205" t="s">
        <v>448</v>
      </c>
      <c r="K1205">
        <v>27.17</v>
      </c>
      <c r="L1205">
        <v>51.4</v>
      </c>
      <c r="M1205" t="s">
        <v>567</v>
      </c>
      <c r="N1205" t="s">
        <v>839</v>
      </c>
      <c r="Q1205">
        <v>10</v>
      </c>
      <c r="R1205">
        <v>9</v>
      </c>
      <c r="S1205" t="s">
        <v>1103</v>
      </c>
      <c r="T1205" t="s">
        <v>2290</v>
      </c>
      <c r="U1205" t="s">
        <v>3408</v>
      </c>
      <c r="V1205" t="s">
        <v>3445</v>
      </c>
      <c r="W1205">
        <v>120</v>
      </c>
      <c r="X1205">
        <v>1039</v>
      </c>
      <c r="Y1205">
        <v>6</v>
      </c>
      <c r="Z1205" t="s">
        <v>3541</v>
      </c>
      <c r="AA1205" t="s">
        <v>4495</v>
      </c>
      <c r="AB1205" t="s">
        <v>7391</v>
      </c>
      <c r="AC1205">
        <v>20</v>
      </c>
    </row>
    <row r="1206" spans="1:29" x14ac:dyDescent="0.25">
      <c r="A1206" t="s">
        <v>45</v>
      </c>
      <c r="B1206">
        <v>2025096</v>
      </c>
      <c r="C1206" t="s">
        <v>87</v>
      </c>
      <c r="D1206">
        <v>2</v>
      </c>
      <c r="E1206" t="s">
        <v>90</v>
      </c>
      <c r="F1206">
        <v>1650</v>
      </c>
      <c r="G1206" t="s">
        <v>100</v>
      </c>
      <c r="H1206" t="s">
        <v>189</v>
      </c>
      <c r="I1206" t="s">
        <v>446</v>
      </c>
      <c r="J1206" t="s">
        <v>448</v>
      </c>
      <c r="K1206">
        <v>27.17</v>
      </c>
      <c r="L1206">
        <v>51.4</v>
      </c>
      <c r="M1206" t="s">
        <v>567</v>
      </c>
      <c r="N1206" t="s">
        <v>839</v>
      </c>
      <c r="Q1206">
        <v>11</v>
      </c>
      <c r="R1206">
        <v>4</v>
      </c>
      <c r="S1206" t="s">
        <v>1479</v>
      </c>
      <c r="T1206" t="s">
        <v>2666</v>
      </c>
      <c r="U1206" t="s">
        <v>3401</v>
      </c>
      <c r="V1206" t="s">
        <v>3454</v>
      </c>
      <c r="W1206">
        <v>130</v>
      </c>
      <c r="X1206">
        <v>1042</v>
      </c>
      <c r="Y1206">
        <v>2</v>
      </c>
      <c r="Z1206" t="s">
        <v>3548</v>
      </c>
      <c r="AA1206" t="s">
        <v>4496</v>
      </c>
      <c r="AB1206" t="s">
        <v>7274</v>
      </c>
      <c r="AC1206">
        <v>15</v>
      </c>
    </row>
    <row r="1207" spans="1:29" x14ac:dyDescent="0.25">
      <c r="A1207" t="s">
        <v>45</v>
      </c>
      <c r="B1207">
        <v>2025096</v>
      </c>
      <c r="C1207" t="s">
        <v>87</v>
      </c>
      <c r="D1207">
        <v>2</v>
      </c>
      <c r="E1207" t="s">
        <v>90</v>
      </c>
      <c r="F1207">
        <v>1650</v>
      </c>
      <c r="G1207" t="s">
        <v>100</v>
      </c>
      <c r="H1207" t="s">
        <v>189</v>
      </c>
      <c r="I1207" t="s">
        <v>446</v>
      </c>
      <c r="J1207" t="s">
        <v>448</v>
      </c>
      <c r="K1207">
        <v>27.17</v>
      </c>
      <c r="L1207">
        <v>51.4</v>
      </c>
      <c r="M1207" t="s">
        <v>567</v>
      </c>
      <c r="N1207" t="s">
        <v>839</v>
      </c>
      <c r="Q1207">
        <v>12</v>
      </c>
      <c r="R1207">
        <v>5</v>
      </c>
      <c r="S1207" t="s">
        <v>1760</v>
      </c>
      <c r="T1207" t="s">
        <v>2947</v>
      </c>
      <c r="U1207" t="s">
        <v>3419</v>
      </c>
      <c r="V1207" t="s">
        <v>3457</v>
      </c>
      <c r="W1207">
        <v>127</v>
      </c>
      <c r="X1207">
        <v>1080</v>
      </c>
      <c r="Y1207">
        <v>4</v>
      </c>
      <c r="Z1207" t="s">
        <v>3569</v>
      </c>
      <c r="AA1207" t="s">
        <v>4497</v>
      </c>
      <c r="AB1207" t="s">
        <v>7392</v>
      </c>
      <c r="AC1207">
        <v>67</v>
      </c>
    </row>
    <row r="1208" spans="1:29" x14ac:dyDescent="0.25">
      <c r="A1208" t="s">
        <v>45</v>
      </c>
      <c r="B1208">
        <v>2025097</v>
      </c>
      <c r="C1208" t="s">
        <v>87</v>
      </c>
      <c r="D1208">
        <v>3</v>
      </c>
      <c r="E1208" t="s">
        <v>90</v>
      </c>
      <c r="F1208">
        <v>1200</v>
      </c>
      <c r="G1208" t="s">
        <v>100</v>
      </c>
      <c r="H1208" t="s">
        <v>190</v>
      </c>
      <c r="I1208" t="s">
        <v>446</v>
      </c>
      <c r="J1208" t="s">
        <v>448</v>
      </c>
      <c r="K1208">
        <v>23.39</v>
      </c>
      <c r="L1208">
        <v>45.96</v>
      </c>
      <c r="M1208" t="s">
        <v>568</v>
      </c>
      <c r="Q1208">
        <v>1</v>
      </c>
      <c r="R1208">
        <v>1</v>
      </c>
      <c r="S1208" t="s">
        <v>1603</v>
      </c>
      <c r="T1208" t="s">
        <v>2790</v>
      </c>
      <c r="U1208" t="s">
        <v>3402</v>
      </c>
      <c r="V1208" t="s">
        <v>3445</v>
      </c>
      <c r="W1208">
        <v>128</v>
      </c>
      <c r="X1208">
        <v>1091</v>
      </c>
      <c r="Y1208">
        <v>1</v>
      </c>
      <c r="Z1208" t="s">
        <v>3478</v>
      </c>
      <c r="AA1208" t="s">
        <v>3631</v>
      </c>
      <c r="AB1208" t="s">
        <v>568</v>
      </c>
      <c r="AC1208">
        <v>3.1</v>
      </c>
    </row>
    <row r="1209" spans="1:29" x14ac:dyDescent="0.25">
      <c r="A1209" t="s">
        <v>45</v>
      </c>
      <c r="B1209">
        <v>2025097</v>
      </c>
      <c r="C1209" t="s">
        <v>87</v>
      </c>
      <c r="D1209">
        <v>3</v>
      </c>
      <c r="E1209" t="s">
        <v>90</v>
      </c>
      <c r="F1209">
        <v>1200</v>
      </c>
      <c r="G1209" t="s">
        <v>100</v>
      </c>
      <c r="H1209" t="s">
        <v>190</v>
      </c>
      <c r="I1209" t="s">
        <v>446</v>
      </c>
      <c r="J1209" t="s">
        <v>448</v>
      </c>
      <c r="K1209">
        <v>23.39</v>
      </c>
      <c r="L1209">
        <v>45.96</v>
      </c>
      <c r="M1209" t="s">
        <v>568</v>
      </c>
      <c r="Q1209">
        <v>2</v>
      </c>
      <c r="R1209">
        <v>10</v>
      </c>
      <c r="S1209" t="s">
        <v>1376</v>
      </c>
      <c r="T1209" t="s">
        <v>2563</v>
      </c>
      <c r="U1209" t="s">
        <v>3397</v>
      </c>
      <c r="V1209" t="s">
        <v>3459</v>
      </c>
      <c r="W1209">
        <v>120</v>
      </c>
      <c r="X1209">
        <v>1079</v>
      </c>
      <c r="Y1209">
        <v>2</v>
      </c>
      <c r="Z1209" t="s">
        <v>3505</v>
      </c>
      <c r="AA1209" t="s">
        <v>4247</v>
      </c>
      <c r="AB1209" t="s">
        <v>496</v>
      </c>
      <c r="AC1209">
        <v>11</v>
      </c>
    </row>
    <row r="1210" spans="1:29" x14ac:dyDescent="0.25">
      <c r="A1210" t="s">
        <v>45</v>
      </c>
      <c r="B1210">
        <v>2025097</v>
      </c>
      <c r="C1210" t="s">
        <v>87</v>
      </c>
      <c r="D1210">
        <v>3</v>
      </c>
      <c r="E1210" t="s">
        <v>90</v>
      </c>
      <c r="F1210">
        <v>1200</v>
      </c>
      <c r="G1210" t="s">
        <v>100</v>
      </c>
      <c r="H1210" t="s">
        <v>190</v>
      </c>
      <c r="I1210" t="s">
        <v>446</v>
      </c>
      <c r="J1210" t="s">
        <v>448</v>
      </c>
      <c r="K1210">
        <v>23.39</v>
      </c>
      <c r="L1210">
        <v>45.96</v>
      </c>
      <c r="M1210" t="s">
        <v>568</v>
      </c>
      <c r="Q1210">
        <v>3</v>
      </c>
      <c r="R1210">
        <v>9</v>
      </c>
      <c r="S1210" t="s">
        <v>1274</v>
      </c>
      <c r="T1210" t="s">
        <v>2461</v>
      </c>
      <c r="U1210" t="s">
        <v>3412</v>
      </c>
      <c r="V1210" t="s">
        <v>3449</v>
      </c>
      <c r="W1210">
        <v>122</v>
      </c>
      <c r="X1210">
        <v>1196</v>
      </c>
      <c r="Y1210">
        <v>5</v>
      </c>
      <c r="Z1210" t="s">
        <v>3521</v>
      </c>
      <c r="AA1210" t="s">
        <v>4075</v>
      </c>
      <c r="AB1210" t="s">
        <v>586</v>
      </c>
      <c r="AC1210">
        <v>4.7</v>
      </c>
    </row>
    <row r="1211" spans="1:29" x14ac:dyDescent="0.25">
      <c r="A1211" t="s">
        <v>45</v>
      </c>
      <c r="B1211">
        <v>2025097</v>
      </c>
      <c r="C1211" t="s">
        <v>87</v>
      </c>
      <c r="D1211">
        <v>3</v>
      </c>
      <c r="E1211" t="s">
        <v>90</v>
      </c>
      <c r="F1211">
        <v>1200</v>
      </c>
      <c r="G1211" t="s">
        <v>100</v>
      </c>
      <c r="H1211" t="s">
        <v>190</v>
      </c>
      <c r="I1211" t="s">
        <v>446</v>
      </c>
      <c r="J1211" t="s">
        <v>448</v>
      </c>
      <c r="K1211">
        <v>23.39</v>
      </c>
      <c r="L1211">
        <v>45.96</v>
      </c>
      <c r="M1211" t="s">
        <v>568</v>
      </c>
      <c r="Q1211">
        <v>4</v>
      </c>
      <c r="R1211">
        <v>3</v>
      </c>
      <c r="S1211" t="s">
        <v>1305</v>
      </c>
      <c r="T1211" t="s">
        <v>2492</v>
      </c>
      <c r="U1211" t="s">
        <v>3403</v>
      </c>
      <c r="V1211" t="s">
        <v>3446</v>
      </c>
      <c r="W1211">
        <v>128</v>
      </c>
      <c r="X1211">
        <v>1088</v>
      </c>
      <c r="Y1211">
        <v>11</v>
      </c>
      <c r="Z1211" t="s">
        <v>3521</v>
      </c>
      <c r="AA1211" t="s">
        <v>4037</v>
      </c>
      <c r="AB1211" t="s">
        <v>6884</v>
      </c>
      <c r="AC1211">
        <v>5.9</v>
      </c>
    </row>
    <row r="1212" spans="1:29" x14ac:dyDescent="0.25">
      <c r="A1212" t="s">
        <v>45</v>
      </c>
      <c r="B1212">
        <v>2025097</v>
      </c>
      <c r="C1212" t="s">
        <v>87</v>
      </c>
      <c r="D1212">
        <v>3</v>
      </c>
      <c r="E1212" t="s">
        <v>90</v>
      </c>
      <c r="F1212">
        <v>1200</v>
      </c>
      <c r="G1212" t="s">
        <v>100</v>
      </c>
      <c r="H1212" t="s">
        <v>190</v>
      </c>
      <c r="I1212" t="s">
        <v>446</v>
      </c>
      <c r="J1212" t="s">
        <v>448</v>
      </c>
      <c r="K1212">
        <v>23.39</v>
      </c>
      <c r="L1212">
        <v>45.96</v>
      </c>
      <c r="M1212" t="s">
        <v>568</v>
      </c>
      <c r="Q1212">
        <v>5</v>
      </c>
      <c r="R1212">
        <v>5</v>
      </c>
      <c r="S1212" t="s">
        <v>1456</v>
      </c>
      <c r="T1212" t="s">
        <v>2643</v>
      </c>
      <c r="U1212" t="s">
        <v>3401</v>
      </c>
      <c r="V1212" t="s">
        <v>3448</v>
      </c>
      <c r="W1212">
        <v>126</v>
      </c>
      <c r="X1212">
        <v>1084</v>
      </c>
      <c r="Y1212">
        <v>12</v>
      </c>
      <c r="Z1212" t="s">
        <v>3484</v>
      </c>
      <c r="AA1212" t="s">
        <v>4137</v>
      </c>
      <c r="AB1212" t="s">
        <v>7393</v>
      </c>
      <c r="AC1212">
        <v>18</v>
      </c>
    </row>
    <row r="1213" spans="1:29" x14ac:dyDescent="0.25">
      <c r="A1213" t="s">
        <v>45</v>
      </c>
      <c r="B1213">
        <v>2025097</v>
      </c>
      <c r="C1213" t="s">
        <v>87</v>
      </c>
      <c r="D1213">
        <v>3</v>
      </c>
      <c r="E1213" t="s">
        <v>90</v>
      </c>
      <c r="F1213">
        <v>1200</v>
      </c>
      <c r="G1213" t="s">
        <v>100</v>
      </c>
      <c r="H1213" t="s">
        <v>190</v>
      </c>
      <c r="I1213" t="s">
        <v>446</v>
      </c>
      <c r="J1213" t="s">
        <v>448</v>
      </c>
      <c r="K1213">
        <v>23.39</v>
      </c>
      <c r="L1213">
        <v>45.96</v>
      </c>
      <c r="M1213" t="s">
        <v>568</v>
      </c>
      <c r="Q1213">
        <v>6</v>
      </c>
      <c r="R1213">
        <v>11</v>
      </c>
      <c r="S1213" t="s">
        <v>1184</v>
      </c>
      <c r="T1213" t="s">
        <v>2371</v>
      </c>
      <c r="U1213" t="s">
        <v>3413</v>
      </c>
      <c r="V1213" t="s">
        <v>3456</v>
      </c>
      <c r="W1213">
        <v>118</v>
      </c>
      <c r="X1213">
        <v>1076</v>
      </c>
      <c r="Y1213">
        <v>6</v>
      </c>
      <c r="Z1213" t="s">
        <v>3491</v>
      </c>
      <c r="AA1213" t="s">
        <v>3920</v>
      </c>
      <c r="AB1213" t="s">
        <v>6961</v>
      </c>
      <c r="AC1213">
        <v>50</v>
      </c>
    </row>
    <row r="1214" spans="1:29" x14ac:dyDescent="0.25">
      <c r="A1214" t="s">
        <v>45</v>
      </c>
      <c r="B1214">
        <v>2025097</v>
      </c>
      <c r="C1214" t="s">
        <v>87</v>
      </c>
      <c r="D1214">
        <v>3</v>
      </c>
      <c r="E1214" t="s">
        <v>90</v>
      </c>
      <c r="F1214">
        <v>1200</v>
      </c>
      <c r="G1214" t="s">
        <v>100</v>
      </c>
      <c r="H1214" t="s">
        <v>190</v>
      </c>
      <c r="I1214" t="s">
        <v>446</v>
      </c>
      <c r="J1214" t="s">
        <v>448</v>
      </c>
      <c r="K1214">
        <v>23.39</v>
      </c>
      <c r="L1214">
        <v>45.96</v>
      </c>
      <c r="M1214" t="s">
        <v>568</v>
      </c>
      <c r="Q1214">
        <v>7</v>
      </c>
      <c r="R1214">
        <v>12</v>
      </c>
      <c r="S1214" t="s">
        <v>1372</v>
      </c>
      <c r="T1214" t="s">
        <v>2559</v>
      </c>
      <c r="U1214" t="s">
        <v>3399</v>
      </c>
      <c r="V1214" t="s">
        <v>3453</v>
      </c>
      <c r="W1214">
        <v>119</v>
      </c>
      <c r="X1214">
        <v>1049</v>
      </c>
      <c r="Y1214">
        <v>8</v>
      </c>
      <c r="Z1214" t="s">
        <v>3508</v>
      </c>
      <c r="AA1214" t="s">
        <v>3832</v>
      </c>
      <c r="AB1214" t="s">
        <v>7056</v>
      </c>
      <c r="AC1214">
        <v>12</v>
      </c>
    </row>
    <row r="1215" spans="1:29" x14ac:dyDescent="0.25">
      <c r="A1215" t="s">
        <v>45</v>
      </c>
      <c r="B1215">
        <v>2025097</v>
      </c>
      <c r="C1215" t="s">
        <v>87</v>
      </c>
      <c r="D1215">
        <v>3</v>
      </c>
      <c r="E1215" t="s">
        <v>90</v>
      </c>
      <c r="F1215">
        <v>1200</v>
      </c>
      <c r="G1215" t="s">
        <v>100</v>
      </c>
      <c r="H1215" t="s">
        <v>190</v>
      </c>
      <c r="I1215" t="s">
        <v>446</v>
      </c>
      <c r="J1215" t="s">
        <v>448</v>
      </c>
      <c r="K1215">
        <v>23.39</v>
      </c>
      <c r="L1215">
        <v>45.96</v>
      </c>
      <c r="M1215" t="s">
        <v>568</v>
      </c>
      <c r="Q1215">
        <v>8</v>
      </c>
      <c r="R1215">
        <v>8</v>
      </c>
      <c r="S1215" t="s">
        <v>1099</v>
      </c>
      <c r="T1215" t="s">
        <v>2286</v>
      </c>
      <c r="U1215" t="s">
        <v>3400</v>
      </c>
      <c r="V1215" t="s">
        <v>3443</v>
      </c>
      <c r="W1215">
        <v>124</v>
      </c>
      <c r="X1215">
        <v>1158</v>
      </c>
      <c r="Y1215">
        <v>9</v>
      </c>
      <c r="Z1215" t="s">
        <v>3492</v>
      </c>
      <c r="AA1215" t="s">
        <v>4200</v>
      </c>
      <c r="AB1215" t="s">
        <v>587</v>
      </c>
      <c r="AC1215">
        <v>8.9</v>
      </c>
    </row>
    <row r="1216" spans="1:29" x14ac:dyDescent="0.25">
      <c r="A1216" t="s">
        <v>45</v>
      </c>
      <c r="B1216">
        <v>2025097</v>
      </c>
      <c r="C1216" t="s">
        <v>87</v>
      </c>
      <c r="D1216">
        <v>3</v>
      </c>
      <c r="E1216" t="s">
        <v>90</v>
      </c>
      <c r="F1216">
        <v>1200</v>
      </c>
      <c r="G1216" t="s">
        <v>100</v>
      </c>
      <c r="H1216" t="s">
        <v>190</v>
      </c>
      <c r="I1216" t="s">
        <v>446</v>
      </c>
      <c r="J1216" t="s">
        <v>448</v>
      </c>
      <c r="K1216">
        <v>23.39</v>
      </c>
      <c r="L1216">
        <v>45.96</v>
      </c>
      <c r="M1216" t="s">
        <v>568</v>
      </c>
      <c r="Q1216">
        <v>9</v>
      </c>
      <c r="R1216">
        <v>4</v>
      </c>
      <c r="S1216" t="s">
        <v>1073</v>
      </c>
      <c r="T1216" t="s">
        <v>2260</v>
      </c>
      <c r="U1216" t="s">
        <v>3414</v>
      </c>
      <c r="V1216" t="s">
        <v>3451</v>
      </c>
      <c r="W1216">
        <v>126</v>
      </c>
      <c r="X1216">
        <v>1108</v>
      </c>
      <c r="Y1216">
        <v>7</v>
      </c>
      <c r="Z1216" t="s">
        <v>3487</v>
      </c>
      <c r="AA1216" t="s">
        <v>4498</v>
      </c>
      <c r="AB1216" t="s">
        <v>7216</v>
      </c>
      <c r="AC1216">
        <v>25</v>
      </c>
    </row>
    <row r="1217" spans="1:29" x14ac:dyDescent="0.25">
      <c r="A1217" t="s">
        <v>45</v>
      </c>
      <c r="B1217">
        <v>2025097</v>
      </c>
      <c r="C1217" t="s">
        <v>87</v>
      </c>
      <c r="D1217">
        <v>3</v>
      </c>
      <c r="E1217" t="s">
        <v>90</v>
      </c>
      <c r="F1217">
        <v>1200</v>
      </c>
      <c r="G1217" t="s">
        <v>100</v>
      </c>
      <c r="H1217" t="s">
        <v>190</v>
      </c>
      <c r="I1217" t="s">
        <v>446</v>
      </c>
      <c r="J1217" t="s">
        <v>448</v>
      </c>
      <c r="K1217">
        <v>23.39</v>
      </c>
      <c r="L1217">
        <v>45.96</v>
      </c>
      <c r="M1217" t="s">
        <v>568</v>
      </c>
      <c r="Q1217">
        <v>10</v>
      </c>
      <c r="R1217">
        <v>7</v>
      </c>
      <c r="S1217" t="s">
        <v>1527</v>
      </c>
      <c r="T1217" t="s">
        <v>2714</v>
      </c>
      <c r="U1217" t="s">
        <v>3419</v>
      </c>
      <c r="V1217" t="s">
        <v>3455</v>
      </c>
      <c r="W1217">
        <v>123</v>
      </c>
      <c r="X1217">
        <v>1099</v>
      </c>
      <c r="Y1217">
        <v>3</v>
      </c>
      <c r="Z1217" t="s">
        <v>3499</v>
      </c>
      <c r="AA1217" t="s">
        <v>4250</v>
      </c>
      <c r="AB1217" t="s">
        <v>6963</v>
      </c>
      <c r="AC1217">
        <v>14</v>
      </c>
    </row>
    <row r="1218" spans="1:29" x14ac:dyDescent="0.25">
      <c r="A1218" t="s">
        <v>45</v>
      </c>
      <c r="B1218">
        <v>2025097</v>
      </c>
      <c r="C1218" t="s">
        <v>87</v>
      </c>
      <c r="D1218">
        <v>3</v>
      </c>
      <c r="E1218" t="s">
        <v>90</v>
      </c>
      <c r="F1218">
        <v>1200</v>
      </c>
      <c r="G1218" t="s">
        <v>100</v>
      </c>
      <c r="H1218" t="s">
        <v>190</v>
      </c>
      <c r="I1218" t="s">
        <v>446</v>
      </c>
      <c r="J1218" t="s">
        <v>448</v>
      </c>
      <c r="K1218">
        <v>23.39</v>
      </c>
      <c r="L1218">
        <v>45.96</v>
      </c>
      <c r="M1218" t="s">
        <v>568</v>
      </c>
      <c r="Q1218">
        <v>11</v>
      </c>
      <c r="R1218">
        <v>2</v>
      </c>
      <c r="S1218" t="s">
        <v>1647</v>
      </c>
      <c r="T1218" t="s">
        <v>2834</v>
      </c>
      <c r="U1218" t="s">
        <v>3398</v>
      </c>
      <c r="V1218" t="s">
        <v>3457</v>
      </c>
      <c r="W1218">
        <v>127</v>
      </c>
      <c r="X1218">
        <v>1188</v>
      </c>
      <c r="Y1218">
        <v>10</v>
      </c>
      <c r="Z1218" t="s">
        <v>3516</v>
      </c>
      <c r="AA1218" t="s">
        <v>3753</v>
      </c>
      <c r="AB1218" t="s">
        <v>7394</v>
      </c>
      <c r="AC1218">
        <v>66</v>
      </c>
    </row>
    <row r="1219" spans="1:29" x14ac:dyDescent="0.25">
      <c r="A1219" t="s">
        <v>45</v>
      </c>
      <c r="B1219">
        <v>2025097</v>
      </c>
      <c r="C1219" t="s">
        <v>87</v>
      </c>
      <c r="D1219">
        <v>3</v>
      </c>
      <c r="E1219" t="s">
        <v>90</v>
      </c>
      <c r="F1219">
        <v>1200</v>
      </c>
      <c r="G1219" t="s">
        <v>100</v>
      </c>
      <c r="H1219" t="s">
        <v>190</v>
      </c>
      <c r="I1219" t="s">
        <v>446</v>
      </c>
      <c r="J1219" t="s">
        <v>448</v>
      </c>
      <c r="K1219">
        <v>23.39</v>
      </c>
      <c r="L1219">
        <v>45.96</v>
      </c>
      <c r="M1219" t="s">
        <v>568</v>
      </c>
      <c r="Q1219">
        <v>12</v>
      </c>
      <c r="R1219">
        <v>6</v>
      </c>
      <c r="S1219" t="s">
        <v>1185</v>
      </c>
      <c r="T1219" t="s">
        <v>2372</v>
      </c>
      <c r="U1219" t="s">
        <v>3409</v>
      </c>
      <c r="V1219" t="s">
        <v>3442</v>
      </c>
      <c r="W1219">
        <v>125</v>
      </c>
      <c r="X1219">
        <v>1163</v>
      </c>
      <c r="Y1219">
        <v>4</v>
      </c>
      <c r="Z1219" t="s">
        <v>3510</v>
      </c>
      <c r="AA1219" t="s">
        <v>4499</v>
      </c>
      <c r="AB1219" t="s">
        <v>6958</v>
      </c>
      <c r="AC1219">
        <v>30</v>
      </c>
    </row>
    <row r="1220" spans="1:29" x14ac:dyDescent="0.25">
      <c r="A1220" t="s">
        <v>45</v>
      </c>
      <c r="B1220">
        <v>2025098</v>
      </c>
      <c r="C1220" t="s">
        <v>87</v>
      </c>
      <c r="D1220">
        <v>4</v>
      </c>
      <c r="E1220" t="s">
        <v>90</v>
      </c>
      <c r="F1220">
        <v>1200</v>
      </c>
      <c r="G1220" t="s">
        <v>100</v>
      </c>
      <c r="H1220" t="s">
        <v>190</v>
      </c>
      <c r="I1220" t="s">
        <v>446</v>
      </c>
      <c r="J1220" t="s">
        <v>448</v>
      </c>
      <c r="K1220">
        <v>23.74</v>
      </c>
      <c r="L1220">
        <v>46.84</v>
      </c>
      <c r="M1220" t="s">
        <v>569</v>
      </c>
      <c r="Q1220">
        <v>1</v>
      </c>
      <c r="R1220">
        <v>9</v>
      </c>
      <c r="S1220" t="s">
        <v>1602</v>
      </c>
      <c r="T1220" t="s">
        <v>2789</v>
      </c>
      <c r="U1220" t="s">
        <v>3400</v>
      </c>
      <c r="V1220" t="s">
        <v>3446</v>
      </c>
      <c r="W1220">
        <v>122</v>
      </c>
      <c r="X1220">
        <v>1037</v>
      </c>
      <c r="Y1220">
        <v>2</v>
      </c>
      <c r="Z1220" t="s">
        <v>3478</v>
      </c>
      <c r="AA1220" t="s">
        <v>3965</v>
      </c>
      <c r="AB1220" t="s">
        <v>569</v>
      </c>
      <c r="AC1220">
        <v>10</v>
      </c>
    </row>
    <row r="1221" spans="1:29" x14ac:dyDescent="0.25">
      <c r="A1221" t="s">
        <v>45</v>
      </c>
      <c r="B1221">
        <v>2025098</v>
      </c>
      <c r="C1221" t="s">
        <v>87</v>
      </c>
      <c r="D1221">
        <v>4</v>
      </c>
      <c r="E1221" t="s">
        <v>90</v>
      </c>
      <c r="F1221">
        <v>1200</v>
      </c>
      <c r="G1221" t="s">
        <v>100</v>
      </c>
      <c r="H1221" t="s">
        <v>190</v>
      </c>
      <c r="I1221" t="s">
        <v>446</v>
      </c>
      <c r="J1221" t="s">
        <v>448</v>
      </c>
      <c r="K1221">
        <v>23.74</v>
      </c>
      <c r="L1221">
        <v>46.84</v>
      </c>
      <c r="M1221" t="s">
        <v>569</v>
      </c>
      <c r="Q1221">
        <v>2</v>
      </c>
      <c r="R1221">
        <v>7</v>
      </c>
      <c r="S1221" t="s">
        <v>1228</v>
      </c>
      <c r="T1221" t="s">
        <v>2415</v>
      </c>
      <c r="U1221" t="s">
        <v>3403</v>
      </c>
      <c r="V1221" t="s">
        <v>3452</v>
      </c>
      <c r="W1221">
        <v>128</v>
      </c>
      <c r="X1221">
        <v>1067</v>
      </c>
      <c r="Y1221">
        <v>6</v>
      </c>
      <c r="Z1221" t="s">
        <v>3554</v>
      </c>
      <c r="AA1221" t="s">
        <v>4500</v>
      </c>
      <c r="AB1221" t="s">
        <v>569</v>
      </c>
      <c r="AC1221">
        <v>3.6</v>
      </c>
    </row>
    <row r="1222" spans="1:29" x14ac:dyDescent="0.25">
      <c r="A1222" t="s">
        <v>45</v>
      </c>
      <c r="B1222">
        <v>2025098</v>
      </c>
      <c r="C1222" t="s">
        <v>87</v>
      </c>
      <c r="D1222">
        <v>4</v>
      </c>
      <c r="E1222" t="s">
        <v>90</v>
      </c>
      <c r="F1222">
        <v>1200</v>
      </c>
      <c r="G1222" t="s">
        <v>100</v>
      </c>
      <c r="H1222" t="s">
        <v>190</v>
      </c>
      <c r="I1222" t="s">
        <v>446</v>
      </c>
      <c r="J1222" t="s">
        <v>448</v>
      </c>
      <c r="K1222">
        <v>23.74</v>
      </c>
      <c r="L1222">
        <v>46.84</v>
      </c>
      <c r="M1222" t="s">
        <v>569</v>
      </c>
      <c r="Q1222">
        <v>3</v>
      </c>
      <c r="R1222">
        <v>2</v>
      </c>
      <c r="S1222" t="s">
        <v>1407</v>
      </c>
      <c r="T1222" t="s">
        <v>2594</v>
      </c>
      <c r="U1222" t="s">
        <v>3419</v>
      </c>
      <c r="V1222" t="s">
        <v>3457</v>
      </c>
      <c r="W1222">
        <v>131</v>
      </c>
      <c r="X1222">
        <v>1052</v>
      </c>
      <c r="Y1222">
        <v>8</v>
      </c>
      <c r="Z1222" t="s">
        <v>3505</v>
      </c>
      <c r="AA1222" t="s">
        <v>4309</v>
      </c>
      <c r="AB1222" t="s">
        <v>7053</v>
      </c>
      <c r="AC1222">
        <v>10</v>
      </c>
    </row>
    <row r="1223" spans="1:29" x14ac:dyDescent="0.25">
      <c r="A1223" t="s">
        <v>45</v>
      </c>
      <c r="B1223">
        <v>2025098</v>
      </c>
      <c r="C1223" t="s">
        <v>87</v>
      </c>
      <c r="D1223">
        <v>4</v>
      </c>
      <c r="E1223" t="s">
        <v>90</v>
      </c>
      <c r="F1223">
        <v>1200</v>
      </c>
      <c r="G1223" t="s">
        <v>100</v>
      </c>
      <c r="H1223" t="s">
        <v>190</v>
      </c>
      <c r="I1223" t="s">
        <v>446</v>
      </c>
      <c r="J1223" t="s">
        <v>448</v>
      </c>
      <c r="K1223">
        <v>23.74</v>
      </c>
      <c r="L1223">
        <v>46.84</v>
      </c>
      <c r="M1223" t="s">
        <v>569</v>
      </c>
      <c r="Q1223">
        <v>4</v>
      </c>
      <c r="R1223">
        <v>6</v>
      </c>
      <c r="S1223" t="s">
        <v>1272</v>
      </c>
      <c r="T1223" t="s">
        <v>2459</v>
      </c>
      <c r="U1223" t="s">
        <v>3404</v>
      </c>
      <c r="V1223" t="s">
        <v>3443</v>
      </c>
      <c r="W1223">
        <v>128</v>
      </c>
      <c r="X1223">
        <v>1128</v>
      </c>
      <c r="Y1223">
        <v>3</v>
      </c>
      <c r="Z1223" t="s">
        <v>3482</v>
      </c>
      <c r="AA1223" t="s">
        <v>4422</v>
      </c>
      <c r="AB1223" t="s">
        <v>7142</v>
      </c>
      <c r="AC1223">
        <v>7.6</v>
      </c>
    </row>
    <row r="1224" spans="1:29" x14ac:dyDescent="0.25">
      <c r="A1224" t="s">
        <v>45</v>
      </c>
      <c r="B1224">
        <v>2025098</v>
      </c>
      <c r="C1224" t="s">
        <v>87</v>
      </c>
      <c r="D1224">
        <v>4</v>
      </c>
      <c r="E1224" t="s">
        <v>90</v>
      </c>
      <c r="F1224">
        <v>1200</v>
      </c>
      <c r="G1224" t="s">
        <v>100</v>
      </c>
      <c r="H1224" t="s">
        <v>190</v>
      </c>
      <c r="I1224" t="s">
        <v>446</v>
      </c>
      <c r="J1224" t="s">
        <v>448</v>
      </c>
      <c r="K1224">
        <v>23.74</v>
      </c>
      <c r="L1224">
        <v>46.84</v>
      </c>
      <c r="M1224" t="s">
        <v>569</v>
      </c>
      <c r="Q1224">
        <v>5</v>
      </c>
      <c r="R1224">
        <v>10</v>
      </c>
      <c r="S1224" t="s">
        <v>1761</v>
      </c>
      <c r="T1224" t="s">
        <v>2948</v>
      </c>
      <c r="U1224" t="s">
        <v>3397</v>
      </c>
      <c r="V1224" t="s">
        <v>3442</v>
      </c>
      <c r="W1224">
        <v>121</v>
      </c>
      <c r="X1224">
        <v>1124</v>
      </c>
      <c r="Y1224">
        <v>1</v>
      </c>
      <c r="Z1224" t="s">
        <v>3482</v>
      </c>
      <c r="AA1224" t="s">
        <v>3707</v>
      </c>
      <c r="AB1224" t="s">
        <v>7142</v>
      </c>
      <c r="AC1224">
        <v>38</v>
      </c>
    </row>
    <row r="1225" spans="1:29" x14ac:dyDescent="0.25">
      <c r="A1225" t="s">
        <v>45</v>
      </c>
      <c r="B1225">
        <v>2025098</v>
      </c>
      <c r="C1225" t="s">
        <v>87</v>
      </c>
      <c r="D1225">
        <v>4</v>
      </c>
      <c r="E1225" t="s">
        <v>90</v>
      </c>
      <c r="F1225">
        <v>1200</v>
      </c>
      <c r="G1225" t="s">
        <v>100</v>
      </c>
      <c r="H1225" t="s">
        <v>190</v>
      </c>
      <c r="I1225" t="s">
        <v>446</v>
      </c>
      <c r="J1225" t="s">
        <v>448</v>
      </c>
      <c r="K1225">
        <v>23.74</v>
      </c>
      <c r="L1225">
        <v>46.84</v>
      </c>
      <c r="M1225" t="s">
        <v>569</v>
      </c>
      <c r="Q1225">
        <v>6</v>
      </c>
      <c r="R1225">
        <v>12</v>
      </c>
      <c r="S1225" t="s">
        <v>1360</v>
      </c>
      <c r="T1225" t="s">
        <v>2547</v>
      </c>
      <c r="U1225" t="s">
        <v>3417</v>
      </c>
      <c r="V1225" t="s">
        <v>3461</v>
      </c>
      <c r="W1225">
        <v>118</v>
      </c>
      <c r="X1225">
        <v>1129</v>
      </c>
      <c r="Y1225">
        <v>5</v>
      </c>
      <c r="Z1225" t="s">
        <v>3483</v>
      </c>
      <c r="AA1225" t="s">
        <v>4501</v>
      </c>
      <c r="AB1225" t="s">
        <v>7395</v>
      </c>
      <c r="AC1225">
        <v>4.4000000000000004</v>
      </c>
    </row>
    <row r="1226" spans="1:29" x14ac:dyDescent="0.25">
      <c r="A1226" t="s">
        <v>45</v>
      </c>
      <c r="B1226">
        <v>2025098</v>
      </c>
      <c r="C1226" t="s">
        <v>87</v>
      </c>
      <c r="D1226">
        <v>4</v>
      </c>
      <c r="E1226" t="s">
        <v>90</v>
      </c>
      <c r="F1226">
        <v>1200</v>
      </c>
      <c r="G1226" t="s">
        <v>100</v>
      </c>
      <c r="H1226" t="s">
        <v>190</v>
      </c>
      <c r="I1226" t="s">
        <v>446</v>
      </c>
      <c r="J1226" t="s">
        <v>448</v>
      </c>
      <c r="K1226">
        <v>23.74</v>
      </c>
      <c r="L1226">
        <v>46.84</v>
      </c>
      <c r="M1226" t="s">
        <v>569</v>
      </c>
      <c r="Q1226">
        <v>7</v>
      </c>
      <c r="R1226">
        <v>4</v>
      </c>
      <c r="S1226" t="s">
        <v>1762</v>
      </c>
      <c r="T1226" t="s">
        <v>2949</v>
      </c>
      <c r="U1226" t="s">
        <v>3409</v>
      </c>
      <c r="V1226" t="s">
        <v>3460</v>
      </c>
      <c r="W1226">
        <v>129</v>
      </c>
      <c r="X1226">
        <v>1226</v>
      </c>
      <c r="Y1226">
        <v>7</v>
      </c>
      <c r="Z1226" t="s">
        <v>3485</v>
      </c>
      <c r="AA1226" t="s">
        <v>4502</v>
      </c>
      <c r="AB1226" t="s">
        <v>7396</v>
      </c>
      <c r="AC1226">
        <v>10</v>
      </c>
    </row>
    <row r="1227" spans="1:29" x14ac:dyDescent="0.25">
      <c r="A1227" t="s">
        <v>45</v>
      </c>
      <c r="B1227">
        <v>2025098</v>
      </c>
      <c r="C1227" t="s">
        <v>87</v>
      </c>
      <c r="D1227">
        <v>4</v>
      </c>
      <c r="E1227" t="s">
        <v>90</v>
      </c>
      <c r="F1227">
        <v>1200</v>
      </c>
      <c r="G1227" t="s">
        <v>100</v>
      </c>
      <c r="H1227" t="s">
        <v>190</v>
      </c>
      <c r="I1227" t="s">
        <v>446</v>
      </c>
      <c r="J1227" t="s">
        <v>448</v>
      </c>
      <c r="K1227">
        <v>23.74</v>
      </c>
      <c r="L1227">
        <v>46.84</v>
      </c>
      <c r="M1227" t="s">
        <v>569</v>
      </c>
      <c r="Q1227">
        <v>8</v>
      </c>
      <c r="R1227">
        <v>8</v>
      </c>
      <c r="S1227" t="s">
        <v>1519</v>
      </c>
      <c r="T1227" t="s">
        <v>2706</v>
      </c>
      <c r="U1227" t="s">
        <v>3411</v>
      </c>
      <c r="V1227" t="s">
        <v>3448</v>
      </c>
      <c r="W1227">
        <v>127</v>
      </c>
      <c r="X1227">
        <v>1020</v>
      </c>
      <c r="Y1227">
        <v>4</v>
      </c>
      <c r="Z1227" t="s">
        <v>3485</v>
      </c>
      <c r="AA1227" t="s">
        <v>3961</v>
      </c>
      <c r="AB1227" t="s">
        <v>7376</v>
      </c>
      <c r="AC1227">
        <v>8.1999999999999993</v>
      </c>
    </row>
    <row r="1228" spans="1:29" x14ac:dyDescent="0.25">
      <c r="A1228" t="s">
        <v>45</v>
      </c>
      <c r="B1228">
        <v>2025098</v>
      </c>
      <c r="C1228" t="s">
        <v>87</v>
      </c>
      <c r="D1228">
        <v>4</v>
      </c>
      <c r="E1228" t="s">
        <v>90</v>
      </c>
      <c r="F1228">
        <v>1200</v>
      </c>
      <c r="G1228" t="s">
        <v>100</v>
      </c>
      <c r="H1228" t="s">
        <v>190</v>
      </c>
      <c r="I1228" t="s">
        <v>446</v>
      </c>
      <c r="J1228" t="s">
        <v>448</v>
      </c>
      <c r="K1228">
        <v>23.74</v>
      </c>
      <c r="L1228">
        <v>46.84</v>
      </c>
      <c r="M1228" t="s">
        <v>569</v>
      </c>
      <c r="Q1228">
        <v>9</v>
      </c>
      <c r="R1228">
        <v>3</v>
      </c>
      <c r="S1228" t="s">
        <v>1763</v>
      </c>
      <c r="T1228" t="s">
        <v>2950</v>
      </c>
      <c r="U1228" t="s">
        <v>3412</v>
      </c>
      <c r="V1228" t="s">
        <v>3449</v>
      </c>
      <c r="W1228">
        <v>130</v>
      </c>
      <c r="X1228">
        <v>1018</v>
      </c>
      <c r="Y1228">
        <v>12</v>
      </c>
      <c r="Z1228" t="s">
        <v>3485</v>
      </c>
      <c r="AA1228" t="s">
        <v>4346</v>
      </c>
      <c r="AB1228" t="s">
        <v>7397</v>
      </c>
      <c r="AC1228">
        <v>82</v>
      </c>
    </row>
    <row r="1229" spans="1:29" x14ac:dyDescent="0.25">
      <c r="A1229" t="s">
        <v>45</v>
      </c>
      <c r="B1229">
        <v>2025098</v>
      </c>
      <c r="C1229" t="s">
        <v>87</v>
      </c>
      <c r="D1229">
        <v>4</v>
      </c>
      <c r="E1229" t="s">
        <v>90</v>
      </c>
      <c r="F1229">
        <v>1200</v>
      </c>
      <c r="G1229" t="s">
        <v>100</v>
      </c>
      <c r="H1229" t="s">
        <v>190</v>
      </c>
      <c r="I1229" t="s">
        <v>446</v>
      </c>
      <c r="J1229" t="s">
        <v>448</v>
      </c>
      <c r="K1229">
        <v>23.74</v>
      </c>
      <c r="L1229">
        <v>46.84</v>
      </c>
      <c r="M1229" t="s">
        <v>569</v>
      </c>
      <c r="Q1229">
        <v>10</v>
      </c>
      <c r="R1229">
        <v>1</v>
      </c>
      <c r="S1229" t="s">
        <v>1764</v>
      </c>
      <c r="T1229" t="s">
        <v>2951</v>
      </c>
      <c r="U1229" t="s">
        <v>3402</v>
      </c>
      <c r="V1229" t="s">
        <v>3454</v>
      </c>
      <c r="W1229">
        <v>130</v>
      </c>
      <c r="X1229">
        <v>1109</v>
      </c>
      <c r="Y1229">
        <v>10</v>
      </c>
      <c r="Z1229" t="s">
        <v>3498</v>
      </c>
      <c r="AA1229" t="s">
        <v>4411</v>
      </c>
      <c r="AB1229" t="s">
        <v>7398</v>
      </c>
      <c r="AC1229">
        <v>9.5</v>
      </c>
    </row>
    <row r="1230" spans="1:29" x14ac:dyDescent="0.25">
      <c r="A1230" t="s">
        <v>45</v>
      </c>
      <c r="B1230">
        <v>2025098</v>
      </c>
      <c r="C1230" t="s">
        <v>87</v>
      </c>
      <c r="D1230">
        <v>4</v>
      </c>
      <c r="E1230" t="s">
        <v>90</v>
      </c>
      <c r="F1230">
        <v>1200</v>
      </c>
      <c r="G1230" t="s">
        <v>100</v>
      </c>
      <c r="H1230" t="s">
        <v>190</v>
      </c>
      <c r="I1230" t="s">
        <v>446</v>
      </c>
      <c r="J1230" t="s">
        <v>448</v>
      </c>
      <c r="K1230">
        <v>23.74</v>
      </c>
      <c r="L1230">
        <v>46.84</v>
      </c>
      <c r="M1230" t="s">
        <v>569</v>
      </c>
      <c r="Q1230">
        <v>11</v>
      </c>
      <c r="R1230">
        <v>11</v>
      </c>
      <c r="S1230" t="s">
        <v>1335</v>
      </c>
      <c r="T1230" t="s">
        <v>2522</v>
      </c>
      <c r="U1230" t="s">
        <v>3408</v>
      </c>
      <c r="V1230" t="s">
        <v>3451</v>
      </c>
      <c r="W1230">
        <v>121</v>
      </c>
      <c r="X1230">
        <v>1096</v>
      </c>
      <c r="Y1230">
        <v>9</v>
      </c>
      <c r="Z1230" t="s">
        <v>3487</v>
      </c>
      <c r="AA1230" t="s">
        <v>4419</v>
      </c>
      <c r="AB1230" t="s">
        <v>6960</v>
      </c>
      <c r="AC1230">
        <v>87</v>
      </c>
    </row>
    <row r="1231" spans="1:29" x14ac:dyDescent="0.25">
      <c r="A1231" t="s">
        <v>45</v>
      </c>
      <c r="B1231">
        <v>2025098</v>
      </c>
      <c r="C1231" t="s">
        <v>87</v>
      </c>
      <c r="D1231">
        <v>4</v>
      </c>
      <c r="E1231" t="s">
        <v>90</v>
      </c>
      <c r="F1231">
        <v>1200</v>
      </c>
      <c r="G1231" t="s">
        <v>100</v>
      </c>
      <c r="H1231" t="s">
        <v>190</v>
      </c>
      <c r="I1231" t="s">
        <v>446</v>
      </c>
      <c r="J1231" t="s">
        <v>448</v>
      </c>
      <c r="K1231">
        <v>23.74</v>
      </c>
      <c r="L1231">
        <v>46.84</v>
      </c>
      <c r="M1231" t="s">
        <v>569</v>
      </c>
      <c r="Q1231">
        <v>12</v>
      </c>
      <c r="R1231">
        <v>5</v>
      </c>
      <c r="S1231" t="s">
        <v>1765</v>
      </c>
      <c r="T1231" t="s">
        <v>2952</v>
      </c>
      <c r="U1231" t="s">
        <v>3410</v>
      </c>
      <c r="V1231" t="s">
        <v>3455</v>
      </c>
      <c r="W1231">
        <v>128</v>
      </c>
      <c r="X1231">
        <v>1082</v>
      </c>
      <c r="Y1231">
        <v>11</v>
      </c>
      <c r="Z1231" t="s">
        <v>3570</v>
      </c>
      <c r="AA1231" t="s">
        <v>3897</v>
      </c>
      <c r="AB1231" t="s">
        <v>7399</v>
      </c>
      <c r="AC1231">
        <v>91</v>
      </c>
    </row>
    <row r="1232" spans="1:29" x14ac:dyDescent="0.25">
      <c r="A1232" t="s">
        <v>45</v>
      </c>
      <c r="B1232">
        <v>2025099</v>
      </c>
      <c r="C1232" t="s">
        <v>87</v>
      </c>
      <c r="D1232">
        <v>5</v>
      </c>
      <c r="E1232" t="s">
        <v>90</v>
      </c>
      <c r="F1232">
        <v>1650</v>
      </c>
      <c r="G1232" t="s">
        <v>100</v>
      </c>
      <c r="H1232" t="s">
        <v>189</v>
      </c>
      <c r="I1232" t="s">
        <v>446</v>
      </c>
      <c r="J1232" t="s">
        <v>448</v>
      </c>
      <c r="K1232">
        <v>28.21</v>
      </c>
      <c r="L1232">
        <v>52.55</v>
      </c>
      <c r="M1232" t="s">
        <v>570</v>
      </c>
      <c r="N1232" t="s">
        <v>840</v>
      </c>
      <c r="Q1232">
        <v>1</v>
      </c>
      <c r="R1232">
        <v>5</v>
      </c>
      <c r="S1232" t="s">
        <v>1112</v>
      </c>
      <c r="T1232" t="s">
        <v>2299</v>
      </c>
      <c r="U1232" t="s">
        <v>3403</v>
      </c>
      <c r="V1232" t="s">
        <v>3457</v>
      </c>
      <c r="W1232">
        <v>128</v>
      </c>
      <c r="X1232">
        <v>1185</v>
      </c>
      <c r="Y1232">
        <v>1</v>
      </c>
      <c r="Z1232" t="s">
        <v>3478</v>
      </c>
      <c r="AA1232" t="s">
        <v>3774</v>
      </c>
      <c r="AB1232" t="s">
        <v>840</v>
      </c>
      <c r="AC1232">
        <v>4.9000000000000004</v>
      </c>
    </row>
    <row r="1233" spans="1:29" x14ac:dyDescent="0.25">
      <c r="A1233" t="s">
        <v>45</v>
      </c>
      <c r="B1233">
        <v>2025099</v>
      </c>
      <c r="C1233" t="s">
        <v>87</v>
      </c>
      <c r="D1233">
        <v>5</v>
      </c>
      <c r="E1233" t="s">
        <v>90</v>
      </c>
      <c r="F1233">
        <v>1650</v>
      </c>
      <c r="G1233" t="s">
        <v>100</v>
      </c>
      <c r="H1233" t="s">
        <v>189</v>
      </c>
      <c r="I1233" t="s">
        <v>446</v>
      </c>
      <c r="J1233" t="s">
        <v>448</v>
      </c>
      <c r="K1233">
        <v>28.21</v>
      </c>
      <c r="L1233">
        <v>52.55</v>
      </c>
      <c r="M1233" t="s">
        <v>570</v>
      </c>
      <c r="N1233" t="s">
        <v>840</v>
      </c>
      <c r="Q1233">
        <v>2</v>
      </c>
      <c r="R1233">
        <v>11</v>
      </c>
      <c r="S1233" t="s">
        <v>1482</v>
      </c>
      <c r="T1233" t="s">
        <v>2669</v>
      </c>
      <c r="U1233" t="s">
        <v>3408</v>
      </c>
      <c r="V1233" t="s">
        <v>3446</v>
      </c>
      <c r="W1233">
        <v>118</v>
      </c>
      <c r="X1233">
        <v>1094</v>
      </c>
      <c r="Y1233">
        <v>4</v>
      </c>
      <c r="Z1233" t="s">
        <v>3489</v>
      </c>
      <c r="AA1233" t="s">
        <v>4503</v>
      </c>
      <c r="AB1233" t="s">
        <v>7400</v>
      </c>
      <c r="AC1233">
        <v>25</v>
      </c>
    </row>
    <row r="1234" spans="1:29" x14ac:dyDescent="0.25">
      <c r="A1234" t="s">
        <v>45</v>
      </c>
      <c r="B1234">
        <v>2025099</v>
      </c>
      <c r="C1234" t="s">
        <v>87</v>
      </c>
      <c r="D1234">
        <v>5</v>
      </c>
      <c r="E1234" t="s">
        <v>90</v>
      </c>
      <c r="F1234">
        <v>1650</v>
      </c>
      <c r="G1234" t="s">
        <v>100</v>
      </c>
      <c r="H1234" t="s">
        <v>189</v>
      </c>
      <c r="I1234" t="s">
        <v>446</v>
      </c>
      <c r="J1234" t="s">
        <v>448</v>
      </c>
      <c r="K1234">
        <v>28.21</v>
      </c>
      <c r="L1234">
        <v>52.55</v>
      </c>
      <c r="M1234" t="s">
        <v>570</v>
      </c>
      <c r="N1234" t="s">
        <v>840</v>
      </c>
      <c r="Q1234">
        <v>3</v>
      </c>
      <c r="R1234">
        <v>8</v>
      </c>
      <c r="S1234" t="s">
        <v>1195</v>
      </c>
      <c r="T1234" t="s">
        <v>2382</v>
      </c>
      <c r="U1234" t="s">
        <v>3416</v>
      </c>
      <c r="V1234" t="s">
        <v>3454</v>
      </c>
      <c r="W1234">
        <v>124</v>
      </c>
      <c r="X1234">
        <v>969</v>
      </c>
      <c r="Y1234">
        <v>6</v>
      </c>
      <c r="Z1234" t="s">
        <v>3521</v>
      </c>
      <c r="AA1234" t="s">
        <v>4504</v>
      </c>
      <c r="AB1234" t="s">
        <v>924</v>
      </c>
      <c r="AC1234">
        <v>49</v>
      </c>
    </row>
    <row r="1235" spans="1:29" x14ac:dyDescent="0.25">
      <c r="A1235" t="s">
        <v>45</v>
      </c>
      <c r="B1235">
        <v>2025099</v>
      </c>
      <c r="C1235" t="s">
        <v>87</v>
      </c>
      <c r="D1235">
        <v>5</v>
      </c>
      <c r="E1235" t="s">
        <v>90</v>
      </c>
      <c r="F1235">
        <v>1650</v>
      </c>
      <c r="G1235" t="s">
        <v>100</v>
      </c>
      <c r="H1235" t="s">
        <v>189</v>
      </c>
      <c r="I1235" t="s">
        <v>446</v>
      </c>
      <c r="J1235" t="s">
        <v>448</v>
      </c>
      <c r="K1235">
        <v>28.21</v>
      </c>
      <c r="L1235">
        <v>52.55</v>
      </c>
      <c r="M1235" t="s">
        <v>570</v>
      </c>
      <c r="N1235" t="s">
        <v>840</v>
      </c>
      <c r="Q1235">
        <v>4</v>
      </c>
      <c r="R1235">
        <v>4</v>
      </c>
      <c r="S1235" t="s">
        <v>1766</v>
      </c>
      <c r="T1235" t="s">
        <v>2953</v>
      </c>
      <c r="U1235" t="s">
        <v>3414</v>
      </c>
      <c r="V1235" t="s">
        <v>3441</v>
      </c>
      <c r="W1235">
        <v>130</v>
      </c>
      <c r="X1235">
        <v>1136</v>
      </c>
      <c r="Y1235">
        <v>2</v>
      </c>
      <c r="Z1235" t="s">
        <v>3481</v>
      </c>
      <c r="AA1235" t="s">
        <v>4505</v>
      </c>
      <c r="AB1235" t="s">
        <v>7076</v>
      </c>
      <c r="AC1235">
        <v>5.2</v>
      </c>
    </row>
    <row r="1236" spans="1:29" x14ac:dyDescent="0.25">
      <c r="A1236" t="s">
        <v>45</v>
      </c>
      <c r="B1236">
        <v>2025099</v>
      </c>
      <c r="C1236" t="s">
        <v>87</v>
      </c>
      <c r="D1236">
        <v>5</v>
      </c>
      <c r="E1236" t="s">
        <v>90</v>
      </c>
      <c r="F1236">
        <v>1650</v>
      </c>
      <c r="G1236" t="s">
        <v>100</v>
      </c>
      <c r="H1236" t="s">
        <v>189</v>
      </c>
      <c r="I1236" t="s">
        <v>446</v>
      </c>
      <c r="J1236" t="s">
        <v>448</v>
      </c>
      <c r="K1236">
        <v>28.21</v>
      </c>
      <c r="L1236">
        <v>52.55</v>
      </c>
      <c r="M1236" t="s">
        <v>570</v>
      </c>
      <c r="N1236" t="s">
        <v>840</v>
      </c>
      <c r="Q1236">
        <v>5</v>
      </c>
      <c r="R1236">
        <v>9</v>
      </c>
      <c r="S1236" t="s">
        <v>1449</v>
      </c>
      <c r="T1236" t="s">
        <v>2636</v>
      </c>
      <c r="U1236" t="s">
        <v>3410</v>
      </c>
      <c r="V1236" t="s">
        <v>3445</v>
      </c>
      <c r="W1236">
        <v>124</v>
      </c>
      <c r="X1236">
        <v>1038</v>
      </c>
      <c r="Y1236">
        <v>3</v>
      </c>
      <c r="Z1236" t="s">
        <v>3481</v>
      </c>
      <c r="AA1236" t="s">
        <v>4506</v>
      </c>
      <c r="AB1236" t="s">
        <v>6912</v>
      </c>
      <c r="AC1236">
        <v>21</v>
      </c>
    </row>
    <row r="1237" spans="1:29" x14ac:dyDescent="0.25">
      <c r="A1237" t="s">
        <v>45</v>
      </c>
      <c r="B1237">
        <v>2025099</v>
      </c>
      <c r="C1237" t="s">
        <v>87</v>
      </c>
      <c r="D1237">
        <v>5</v>
      </c>
      <c r="E1237" t="s">
        <v>90</v>
      </c>
      <c r="F1237">
        <v>1650</v>
      </c>
      <c r="G1237" t="s">
        <v>100</v>
      </c>
      <c r="H1237" t="s">
        <v>189</v>
      </c>
      <c r="I1237" t="s">
        <v>446</v>
      </c>
      <c r="J1237" t="s">
        <v>448</v>
      </c>
      <c r="K1237">
        <v>28.21</v>
      </c>
      <c r="L1237">
        <v>52.55</v>
      </c>
      <c r="M1237" t="s">
        <v>570</v>
      </c>
      <c r="N1237" t="s">
        <v>840</v>
      </c>
      <c r="Q1237">
        <v>6</v>
      </c>
      <c r="R1237">
        <v>10</v>
      </c>
      <c r="S1237" t="s">
        <v>1078</v>
      </c>
      <c r="T1237" t="s">
        <v>2265</v>
      </c>
      <c r="U1237" t="s">
        <v>3415</v>
      </c>
      <c r="V1237" t="s">
        <v>3447</v>
      </c>
      <c r="W1237">
        <v>121</v>
      </c>
      <c r="X1237">
        <v>1127</v>
      </c>
      <c r="Y1237">
        <v>5</v>
      </c>
      <c r="Z1237" t="s">
        <v>3524</v>
      </c>
      <c r="AA1237" t="s">
        <v>4223</v>
      </c>
      <c r="AB1237" t="s">
        <v>7401</v>
      </c>
      <c r="AC1237">
        <v>5.4</v>
      </c>
    </row>
    <row r="1238" spans="1:29" x14ac:dyDescent="0.25">
      <c r="A1238" t="s">
        <v>45</v>
      </c>
      <c r="B1238">
        <v>2025099</v>
      </c>
      <c r="C1238" t="s">
        <v>87</v>
      </c>
      <c r="D1238">
        <v>5</v>
      </c>
      <c r="E1238" t="s">
        <v>90</v>
      </c>
      <c r="F1238">
        <v>1650</v>
      </c>
      <c r="G1238" t="s">
        <v>100</v>
      </c>
      <c r="H1238" t="s">
        <v>189</v>
      </c>
      <c r="I1238" t="s">
        <v>446</v>
      </c>
      <c r="J1238" t="s">
        <v>448</v>
      </c>
      <c r="K1238">
        <v>28.21</v>
      </c>
      <c r="L1238">
        <v>52.55</v>
      </c>
      <c r="M1238" t="s">
        <v>570</v>
      </c>
      <c r="N1238" t="s">
        <v>840</v>
      </c>
      <c r="Q1238">
        <v>7</v>
      </c>
      <c r="R1238">
        <v>6</v>
      </c>
      <c r="S1238" t="s">
        <v>1767</v>
      </c>
      <c r="T1238" t="s">
        <v>2954</v>
      </c>
      <c r="U1238" t="s">
        <v>3407</v>
      </c>
      <c r="V1238" t="s">
        <v>3450</v>
      </c>
      <c r="W1238">
        <v>128</v>
      </c>
      <c r="X1238">
        <v>1113</v>
      </c>
      <c r="Y1238">
        <v>10</v>
      </c>
      <c r="Z1238" t="s">
        <v>3514</v>
      </c>
      <c r="AA1238" t="s">
        <v>4507</v>
      </c>
      <c r="AB1238" t="s">
        <v>7402</v>
      </c>
      <c r="AC1238">
        <v>12</v>
      </c>
    </row>
    <row r="1239" spans="1:29" x14ac:dyDescent="0.25">
      <c r="A1239" t="s">
        <v>45</v>
      </c>
      <c r="B1239">
        <v>2025099</v>
      </c>
      <c r="C1239" t="s">
        <v>87</v>
      </c>
      <c r="D1239">
        <v>5</v>
      </c>
      <c r="E1239" t="s">
        <v>90</v>
      </c>
      <c r="F1239">
        <v>1650</v>
      </c>
      <c r="G1239" t="s">
        <v>100</v>
      </c>
      <c r="H1239" t="s">
        <v>189</v>
      </c>
      <c r="I1239" t="s">
        <v>446</v>
      </c>
      <c r="J1239" t="s">
        <v>448</v>
      </c>
      <c r="K1239">
        <v>28.21</v>
      </c>
      <c r="L1239">
        <v>52.55</v>
      </c>
      <c r="M1239" t="s">
        <v>570</v>
      </c>
      <c r="N1239" t="s">
        <v>840</v>
      </c>
      <c r="Q1239">
        <v>8</v>
      </c>
      <c r="R1239">
        <v>7</v>
      </c>
      <c r="S1239" t="s">
        <v>1212</v>
      </c>
      <c r="T1239" t="s">
        <v>2399</v>
      </c>
      <c r="U1239" t="s">
        <v>3402</v>
      </c>
      <c r="V1239" t="s">
        <v>3443</v>
      </c>
      <c r="W1239">
        <v>120</v>
      </c>
      <c r="X1239">
        <v>1064</v>
      </c>
      <c r="Y1239">
        <v>7</v>
      </c>
      <c r="Z1239" t="s">
        <v>3514</v>
      </c>
      <c r="AA1239" t="s">
        <v>4508</v>
      </c>
      <c r="AB1239" t="s">
        <v>7403</v>
      </c>
      <c r="AC1239">
        <v>7.6</v>
      </c>
    </row>
    <row r="1240" spans="1:29" x14ac:dyDescent="0.25">
      <c r="A1240" t="s">
        <v>45</v>
      </c>
      <c r="B1240">
        <v>2025099</v>
      </c>
      <c r="C1240" t="s">
        <v>87</v>
      </c>
      <c r="D1240">
        <v>5</v>
      </c>
      <c r="E1240" t="s">
        <v>90</v>
      </c>
      <c r="F1240">
        <v>1650</v>
      </c>
      <c r="G1240" t="s">
        <v>100</v>
      </c>
      <c r="H1240" t="s">
        <v>189</v>
      </c>
      <c r="I1240" t="s">
        <v>446</v>
      </c>
      <c r="J1240" t="s">
        <v>448</v>
      </c>
      <c r="K1240">
        <v>28.21</v>
      </c>
      <c r="L1240">
        <v>52.55</v>
      </c>
      <c r="M1240" t="s">
        <v>570</v>
      </c>
      <c r="N1240" t="s">
        <v>840</v>
      </c>
      <c r="Q1240">
        <v>9</v>
      </c>
      <c r="R1240">
        <v>12</v>
      </c>
      <c r="S1240" t="s">
        <v>1087</v>
      </c>
      <c r="T1240" t="s">
        <v>2274</v>
      </c>
      <c r="U1240" t="s">
        <v>3398</v>
      </c>
      <c r="V1240" t="s">
        <v>3455</v>
      </c>
      <c r="W1240">
        <v>118</v>
      </c>
      <c r="X1240">
        <v>1155</v>
      </c>
      <c r="Y1240">
        <v>11</v>
      </c>
      <c r="Z1240" t="s">
        <v>3490</v>
      </c>
      <c r="AA1240" t="s">
        <v>4269</v>
      </c>
      <c r="AB1240" t="s">
        <v>952</v>
      </c>
      <c r="AC1240">
        <v>37</v>
      </c>
    </row>
    <row r="1241" spans="1:29" x14ac:dyDescent="0.25">
      <c r="A1241" t="s">
        <v>45</v>
      </c>
      <c r="B1241">
        <v>2025099</v>
      </c>
      <c r="C1241" t="s">
        <v>87</v>
      </c>
      <c r="D1241">
        <v>5</v>
      </c>
      <c r="E1241" t="s">
        <v>90</v>
      </c>
      <c r="F1241">
        <v>1650</v>
      </c>
      <c r="G1241" t="s">
        <v>100</v>
      </c>
      <c r="H1241" t="s">
        <v>189</v>
      </c>
      <c r="I1241" t="s">
        <v>446</v>
      </c>
      <c r="J1241" t="s">
        <v>448</v>
      </c>
      <c r="K1241">
        <v>28.21</v>
      </c>
      <c r="L1241">
        <v>52.55</v>
      </c>
      <c r="M1241" t="s">
        <v>570</v>
      </c>
      <c r="N1241" t="s">
        <v>840</v>
      </c>
      <c r="Q1241">
        <v>10</v>
      </c>
      <c r="R1241">
        <v>3</v>
      </c>
      <c r="S1241" t="s">
        <v>1768</v>
      </c>
      <c r="T1241" t="s">
        <v>2955</v>
      </c>
      <c r="U1241" t="s">
        <v>3397</v>
      </c>
      <c r="V1241" t="s">
        <v>3442</v>
      </c>
      <c r="W1241">
        <v>132</v>
      </c>
      <c r="X1241">
        <v>1128</v>
      </c>
      <c r="Y1241">
        <v>12</v>
      </c>
      <c r="Z1241" t="s">
        <v>3490</v>
      </c>
      <c r="AA1241" t="s">
        <v>4509</v>
      </c>
      <c r="AB1241" t="s">
        <v>7404</v>
      </c>
      <c r="AC1241">
        <v>11</v>
      </c>
    </row>
    <row r="1242" spans="1:29" x14ac:dyDescent="0.25">
      <c r="A1242" t="s">
        <v>45</v>
      </c>
      <c r="B1242">
        <v>2025099</v>
      </c>
      <c r="C1242" t="s">
        <v>87</v>
      </c>
      <c r="D1242">
        <v>5</v>
      </c>
      <c r="E1242" t="s">
        <v>90</v>
      </c>
      <c r="F1242">
        <v>1650</v>
      </c>
      <c r="G1242" t="s">
        <v>100</v>
      </c>
      <c r="H1242" t="s">
        <v>189</v>
      </c>
      <c r="I1242" t="s">
        <v>446</v>
      </c>
      <c r="J1242" t="s">
        <v>448</v>
      </c>
      <c r="K1242">
        <v>28.21</v>
      </c>
      <c r="L1242">
        <v>52.55</v>
      </c>
      <c r="M1242" t="s">
        <v>570</v>
      </c>
      <c r="N1242" t="s">
        <v>840</v>
      </c>
      <c r="Q1242">
        <v>11</v>
      </c>
      <c r="R1242">
        <v>1</v>
      </c>
      <c r="S1242" t="s">
        <v>1096</v>
      </c>
      <c r="T1242" t="s">
        <v>2283</v>
      </c>
      <c r="U1242" t="s">
        <v>3411</v>
      </c>
      <c r="V1242" t="s">
        <v>3452</v>
      </c>
      <c r="W1242">
        <v>135</v>
      </c>
      <c r="X1242">
        <v>1048</v>
      </c>
      <c r="Y1242">
        <v>8</v>
      </c>
      <c r="Z1242" t="s">
        <v>3484</v>
      </c>
      <c r="AA1242" t="s">
        <v>3823</v>
      </c>
      <c r="AB1242" t="s">
        <v>7270</v>
      </c>
      <c r="AC1242">
        <v>5.3</v>
      </c>
    </row>
    <row r="1243" spans="1:29" x14ac:dyDescent="0.25">
      <c r="A1243" t="s">
        <v>45</v>
      </c>
      <c r="B1243">
        <v>2025099</v>
      </c>
      <c r="C1243" t="s">
        <v>87</v>
      </c>
      <c r="D1243">
        <v>5</v>
      </c>
      <c r="E1243" t="s">
        <v>90</v>
      </c>
      <c r="F1243">
        <v>1650</v>
      </c>
      <c r="G1243" t="s">
        <v>100</v>
      </c>
      <c r="H1243" t="s">
        <v>189</v>
      </c>
      <c r="I1243" t="s">
        <v>446</v>
      </c>
      <c r="J1243" t="s">
        <v>448</v>
      </c>
      <c r="K1243">
        <v>28.21</v>
      </c>
      <c r="L1243">
        <v>52.55</v>
      </c>
      <c r="M1243" t="s">
        <v>570</v>
      </c>
      <c r="N1243" t="s">
        <v>840</v>
      </c>
      <c r="Q1243">
        <v>12</v>
      </c>
      <c r="R1243">
        <v>2</v>
      </c>
      <c r="S1243" t="s">
        <v>1380</v>
      </c>
      <c r="T1243" t="s">
        <v>2567</v>
      </c>
      <c r="U1243" t="s">
        <v>3412</v>
      </c>
      <c r="V1243" t="s">
        <v>3458</v>
      </c>
      <c r="W1243">
        <v>134</v>
      </c>
      <c r="X1243">
        <v>1060</v>
      </c>
      <c r="Y1243">
        <v>9</v>
      </c>
      <c r="Z1243" t="s">
        <v>3571</v>
      </c>
      <c r="AA1243" t="s">
        <v>4510</v>
      </c>
      <c r="AB1243" t="s">
        <v>7405</v>
      </c>
      <c r="AC1243">
        <v>62</v>
      </c>
    </row>
    <row r="1244" spans="1:29" x14ac:dyDescent="0.25">
      <c r="A1244" t="s">
        <v>45</v>
      </c>
      <c r="B1244">
        <v>2025100</v>
      </c>
      <c r="C1244" t="s">
        <v>87</v>
      </c>
      <c r="D1244">
        <v>6</v>
      </c>
      <c r="E1244" t="s">
        <v>90</v>
      </c>
      <c r="F1244">
        <v>1200</v>
      </c>
      <c r="G1244" t="s">
        <v>100</v>
      </c>
      <c r="H1244" t="s">
        <v>190</v>
      </c>
      <c r="I1244" t="s">
        <v>446</v>
      </c>
      <c r="J1244" t="s">
        <v>448</v>
      </c>
      <c r="K1244">
        <v>23.44</v>
      </c>
      <c r="L1244">
        <v>45.85</v>
      </c>
      <c r="M1244" t="s">
        <v>571</v>
      </c>
      <c r="Q1244">
        <v>1</v>
      </c>
      <c r="R1244">
        <v>5</v>
      </c>
      <c r="S1244" t="s">
        <v>1516</v>
      </c>
      <c r="T1244" t="s">
        <v>2703</v>
      </c>
      <c r="U1244" t="s">
        <v>3412</v>
      </c>
      <c r="V1244" t="s">
        <v>3445</v>
      </c>
      <c r="W1244">
        <v>127</v>
      </c>
      <c r="X1244">
        <v>1169</v>
      </c>
      <c r="Y1244">
        <v>2</v>
      </c>
      <c r="Z1244" t="s">
        <v>3478</v>
      </c>
      <c r="AA1244" t="s">
        <v>3827</v>
      </c>
      <c r="AB1244" t="s">
        <v>571</v>
      </c>
      <c r="AC1244">
        <v>2.5</v>
      </c>
    </row>
    <row r="1245" spans="1:29" x14ac:dyDescent="0.25">
      <c r="A1245" t="s">
        <v>45</v>
      </c>
      <c r="B1245">
        <v>2025100</v>
      </c>
      <c r="C1245" t="s">
        <v>87</v>
      </c>
      <c r="D1245">
        <v>6</v>
      </c>
      <c r="E1245" t="s">
        <v>90</v>
      </c>
      <c r="F1245">
        <v>1200</v>
      </c>
      <c r="G1245" t="s">
        <v>100</v>
      </c>
      <c r="H1245" t="s">
        <v>190</v>
      </c>
      <c r="I1245" t="s">
        <v>446</v>
      </c>
      <c r="J1245" t="s">
        <v>448</v>
      </c>
      <c r="K1245">
        <v>23.44</v>
      </c>
      <c r="L1245">
        <v>45.85</v>
      </c>
      <c r="M1245" t="s">
        <v>571</v>
      </c>
      <c r="Q1245">
        <v>2</v>
      </c>
      <c r="R1245">
        <v>1</v>
      </c>
      <c r="S1245" t="s">
        <v>1769</v>
      </c>
      <c r="T1245" t="s">
        <v>2956</v>
      </c>
      <c r="U1245" t="s">
        <v>3403</v>
      </c>
      <c r="V1245" t="s">
        <v>3446</v>
      </c>
      <c r="W1245">
        <v>135</v>
      </c>
      <c r="X1245">
        <v>1191</v>
      </c>
      <c r="Y1245">
        <v>9</v>
      </c>
      <c r="Z1245" t="s">
        <v>3529</v>
      </c>
      <c r="AA1245" t="s">
        <v>3704</v>
      </c>
      <c r="AB1245" t="s">
        <v>622</v>
      </c>
      <c r="AC1245">
        <v>5.9</v>
      </c>
    </row>
    <row r="1246" spans="1:29" x14ac:dyDescent="0.25">
      <c r="A1246" t="s">
        <v>45</v>
      </c>
      <c r="B1246">
        <v>2025100</v>
      </c>
      <c r="C1246" t="s">
        <v>87</v>
      </c>
      <c r="D1246">
        <v>6</v>
      </c>
      <c r="E1246" t="s">
        <v>90</v>
      </c>
      <c r="F1246">
        <v>1200</v>
      </c>
      <c r="G1246" t="s">
        <v>100</v>
      </c>
      <c r="H1246" t="s">
        <v>190</v>
      </c>
      <c r="I1246" t="s">
        <v>446</v>
      </c>
      <c r="J1246" t="s">
        <v>448</v>
      </c>
      <c r="K1246">
        <v>23.44</v>
      </c>
      <c r="L1246">
        <v>45.85</v>
      </c>
      <c r="M1246" t="s">
        <v>571</v>
      </c>
      <c r="Q1246">
        <v>3</v>
      </c>
      <c r="R1246">
        <v>3</v>
      </c>
      <c r="S1246" t="s">
        <v>1327</v>
      </c>
      <c r="T1246" t="s">
        <v>2514</v>
      </c>
      <c r="U1246" t="s">
        <v>3411</v>
      </c>
      <c r="V1246" t="s">
        <v>3450</v>
      </c>
      <c r="W1246">
        <v>130</v>
      </c>
      <c r="X1246">
        <v>1140</v>
      </c>
      <c r="Y1246">
        <v>10</v>
      </c>
      <c r="Z1246" t="s">
        <v>3483</v>
      </c>
      <c r="AA1246" t="s">
        <v>4176</v>
      </c>
      <c r="AB1246" t="s">
        <v>6895</v>
      </c>
      <c r="AC1246">
        <v>3.1</v>
      </c>
    </row>
    <row r="1247" spans="1:29" x14ac:dyDescent="0.25">
      <c r="A1247" t="s">
        <v>45</v>
      </c>
      <c r="B1247">
        <v>2025100</v>
      </c>
      <c r="C1247" t="s">
        <v>87</v>
      </c>
      <c r="D1247">
        <v>6</v>
      </c>
      <c r="E1247" t="s">
        <v>90</v>
      </c>
      <c r="F1247">
        <v>1200</v>
      </c>
      <c r="G1247" t="s">
        <v>100</v>
      </c>
      <c r="H1247" t="s">
        <v>190</v>
      </c>
      <c r="I1247" t="s">
        <v>446</v>
      </c>
      <c r="J1247" t="s">
        <v>448</v>
      </c>
      <c r="K1247">
        <v>23.44</v>
      </c>
      <c r="L1247">
        <v>45.85</v>
      </c>
      <c r="M1247" t="s">
        <v>571</v>
      </c>
      <c r="Q1247">
        <v>4</v>
      </c>
      <c r="R1247">
        <v>6</v>
      </c>
      <c r="S1247" t="s">
        <v>1530</v>
      </c>
      <c r="T1247" t="s">
        <v>2717</v>
      </c>
      <c r="U1247" t="s">
        <v>3410</v>
      </c>
      <c r="V1247" t="s">
        <v>3457</v>
      </c>
      <c r="W1247">
        <v>127</v>
      </c>
      <c r="X1247">
        <v>1253</v>
      </c>
      <c r="Y1247">
        <v>1</v>
      </c>
      <c r="Z1247" t="s">
        <v>3484</v>
      </c>
      <c r="AA1247" t="s">
        <v>4344</v>
      </c>
      <c r="AB1247" t="s">
        <v>713</v>
      </c>
      <c r="AC1247">
        <v>10</v>
      </c>
    </row>
    <row r="1248" spans="1:29" x14ac:dyDescent="0.25">
      <c r="A1248" t="s">
        <v>45</v>
      </c>
      <c r="B1248">
        <v>2025100</v>
      </c>
      <c r="C1248" t="s">
        <v>87</v>
      </c>
      <c r="D1248">
        <v>6</v>
      </c>
      <c r="E1248" t="s">
        <v>90</v>
      </c>
      <c r="F1248">
        <v>1200</v>
      </c>
      <c r="G1248" t="s">
        <v>100</v>
      </c>
      <c r="H1248" t="s">
        <v>190</v>
      </c>
      <c r="I1248" t="s">
        <v>446</v>
      </c>
      <c r="J1248" t="s">
        <v>448</v>
      </c>
      <c r="K1248">
        <v>23.44</v>
      </c>
      <c r="L1248">
        <v>45.85</v>
      </c>
      <c r="M1248" t="s">
        <v>571</v>
      </c>
      <c r="Q1248">
        <v>5</v>
      </c>
      <c r="R1248">
        <v>12</v>
      </c>
      <c r="S1248" t="s">
        <v>1770</v>
      </c>
      <c r="T1248" t="s">
        <v>2957</v>
      </c>
      <c r="U1248" t="s">
        <v>3398</v>
      </c>
      <c r="V1248" t="s">
        <v>3455</v>
      </c>
      <c r="W1248">
        <v>119</v>
      </c>
      <c r="X1248">
        <v>1062</v>
      </c>
      <c r="Y1248">
        <v>3</v>
      </c>
      <c r="Z1248" t="s">
        <v>3515</v>
      </c>
      <c r="AA1248" t="s">
        <v>4345</v>
      </c>
      <c r="AB1248" t="s">
        <v>702</v>
      </c>
      <c r="AC1248">
        <v>9.8000000000000007</v>
      </c>
    </row>
    <row r="1249" spans="1:29" x14ac:dyDescent="0.25">
      <c r="A1249" t="s">
        <v>45</v>
      </c>
      <c r="B1249">
        <v>2025100</v>
      </c>
      <c r="C1249" t="s">
        <v>87</v>
      </c>
      <c r="D1249">
        <v>6</v>
      </c>
      <c r="E1249" t="s">
        <v>90</v>
      </c>
      <c r="F1249">
        <v>1200</v>
      </c>
      <c r="G1249" t="s">
        <v>100</v>
      </c>
      <c r="H1249" t="s">
        <v>190</v>
      </c>
      <c r="I1249" t="s">
        <v>446</v>
      </c>
      <c r="J1249" t="s">
        <v>448</v>
      </c>
      <c r="K1249">
        <v>23.44</v>
      </c>
      <c r="L1249">
        <v>45.85</v>
      </c>
      <c r="M1249" t="s">
        <v>571</v>
      </c>
      <c r="Q1249">
        <v>6</v>
      </c>
      <c r="R1249">
        <v>10</v>
      </c>
      <c r="S1249" t="s">
        <v>1310</v>
      </c>
      <c r="T1249" t="s">
        <v>2497</v>
      </c>
      <c r="U1249" t="s">
        <v>3419</v>
      </c>
      <c r="V1249" t="s">
        <v>3442</v>
      </c>
      <c r="W1249">
        <v>122</v>
      </c>
      <c r="X1249">
        <v>1177</v>
      </c>
      <c r="Y1249">
        <v>12</v>
      </c>
      <c r="Z1249" t="s">
        <v>3498</v>
      </c>
      <c r="AA1249" t="s">
        <v>4511</v>
      </c>
      <c r="AB1249" t="s">
        <v>583</v>
      </c>
      <c r="AC1249">
        <v>120</v>
      </c>
    </row>
    <row r="1250" spans="1:29" x14ac:dyDescent="0.25">
      <c r="A1250" t="s">
        <v>45</v>
      </c>
      <c r="B1250">
        <v>2025100</v>
      </c>
      <c r="C1250" t="s">
        <v>87</v>
      </c>
      <c r="D1250">
        <v>6</v>
      </c>
      <c r="E1250" t="s">
        <v>90</v>
      </c>
      <c r="F1250">
        <v>1200</v>
      </c>
      <c r="G1250" t="s">
        <v>100</v>
      </c>
      <c r="H1250" t="s">
        <v>190</v>
      </c>
      <c r="I1250" t="s">
        <v>446</v>
      </c>
      <c r="J1250" t="s">
        <v>448</v>
      </c>
      <c r="K1250">
        <v>23.44</v>
      </c>
      <c r="L1250">
        <v>45.85</v>
      </c>
      <c r="M1250" t="s">
        <v>571</v>
      </c>
      <c r="Q1250">
        <v>7</v>
      </c>
      <c r="R1250">
        <v>2</v>
      </c>
      <c r="S1250" t="s">
        <v>1074</v>
      </c>
      <c r="T1250" t="s">
        <v>2261</v>
      </c>
      <c r="U1250" t="s">
        <v>3408</v>
      </c>
      <c r="V1250" t="s">
        <v>3460</v>
      </c>
      <c r="W1250">
        <v>130</v>
      </c>
      <c r="X1250">
        <v>1157</v>
      </c>
      <c r="Y1250">
        <v>4</v>
      </c>
      <c r="Z1250" t="s">
        <v>3516</v>
      </c>
      <c r="AA1250" t="s">
        <v>4410</v>
      </c>
      <c r="AB1250" t="s">
        <v>7406</v>
      </c>
      <c r="AC1250">
        <v>50</v>
      </c>
    </row>
    <row r="1251" spans="1:29" x14ac:dyDescent="0.25">
      <c r="A1251" t="s">
        <v>45</v>
      </c>
      <c r="B1251">
        <v>2025100</v>
      </c>
      <c r="C1251" t="s">
        <v>87</v>
      </c>
      <c r="D1251">
        <v>6</v>
      </c>
      <c r="E1251" t="s">
        <v>90</v>
      </c>
      <c r="F1251">
        <v>1200</v>
      </c>
      <c r="G1251" t="s">
        <v>100</v>
      </c>
      <c r="H1251" t="s">
        <v>190</v>
      </c>
      <c r="I1251" t="s">
        <v>446</v>
      </c>
      <c r="J1251" t="s">
        <v>448</v>
      </c>
      <c r="K1251">
        <v>23.44</v>
      </c>
      <c r="L1251">
        <v>45.85</v>
      </c>
      <c r="M1251" t="s">
        <v>571</v>
      </c>
      <c r="Q1251">
        <v>8</v>
      </c>
      <c r="R1251">
        <v>4</v>
      </c>
      <c r="S1251" t="s">
        <v>1771</v>
      </c>
      <c r="T1251" t="s">
        <v>2958</v>
      </c>
      <c r="U1251" t="s">
        <v>3409</v>
      </c>
      <c r="V1251" t="s">
        <v>3449</v>
      </c>
      <c r="W1251">
        <v>127</v>
      </c>
      <c r="X1251">
        <v>1218</v>
      </c>
      <c r="Y1251">
        <v>8</v>
      </c>
      <c r="Z1251" t="s">
        <v>3502</v>
      </c>
      <c r="AA1251" t="s">
        <v>4464</v>
      </c>
      <c r="AB1251" t="s">
        <v>7358</v>
      </c>
      <c r="AC1251">
        <v>39</v>
      </c>
    </row>
    <row r="1252" spans="1:29" x14ac:dyDescent="0.25">
      <c r="A1252" t="s">
        <v>45</v>
      </c>
      <c r="B1252">
        <v>2025100</v>
      </c>
      <c r="C1252" t="s">
        <v>87</v>
      </c>
      <c r="D1252">
        <v>6</v>
      </c>
      <c r="E1252" t="s">
        <v>90</v>
      </c>
      <c r="F1252">
        <v>1200</v>
      </c>
      <c r="G1252" t="s">
        <v>100</v>
      </c>
      <c r="H1252" t="s">
        <v>190</v>
      </c>
      <c r="I1252" t="s">
        <v>446</v>
      </c>
      <c r="J1252" t="s">
        <v>448</v>
      </c>
      <c r="K1252">
        <v>23.44</v>
      </c>
      <c r="L1252">
        <v>45.85</v>
      </c>
      <c r="M1252" t="s">
        <v>571</v>
      </c>
      <c r="Q1252">
        <v>9</v>
      </c>
      <c r="R1252">
        <v>9</v>
      </c>
      <c r="S1252" t="s">
        <v>1772</v>
      </c>
      <c r="T1252" t="s">
        <v>2959</v>
      </c>
      <c r="U1252" t="s">
        <v>3401</v>
      </c>
      <c r="V1252" t="s">
        <v>3448</v>
      </c>
      <c r="W1252">
        <v>124</v>
      </c>
      <c r="X1252">
        <v>1051</v>
      </c>
      <c r="Y1252">
        <v>5</v>
      </c>
      <c r="Z1252" t="s">
        <v>3519</v>
      </c>
      <c r="AA1252" t="s">
        <v>4512</v>
      </c>
      <c r="AB1252" t="s">
        <v>7407</v>
      </c>
      <c r="AC1252">
        <v>101</v>
      </c>
    </row>
    <row r="1253" spans="1:29" x14ac:dyDescent="0.25">
      <c r="A1253" t="s">
        <v>45</v>
      </c>
      <c r="B1253">
        <v>2025100</v>
      </c>
      <c r="C1253" t="s">
        <v>87</v>
      </c>
      <c r="D1253">
        <v>6</v>
      </c>
      <c r="E1253" t="s">
        <v>90</v>
      </c>
      <c r="F1253">
        <v>1200</v>
      </c>
      <c r="G1253" t="s">
        <v>100</v>
      </c>
      <c r="H1253" t="s">
        <v>190</v>
      </c>
      <c r="I1253" t="s">
        <v>446</v>
      </c>
      <c r="J1253" t="s">
        <v>448</v>
      </c>
      <c r="K1253">
        <v>23.44</v>
      </c>
      <c r="L1253">
        <v>45.85</v>
      </c>
      <c r="M1253" t="s">
        <v>571</v>
      </c>
      <c r="Q1253">
        <v>10</v>
      </c>
      <c r="R1253">
        <v>11</v>
      </c>
      <c r="S1253" t="s">
        <v>1773</v>
      </c>
      <c r="T1253" t="s">
        <v>2960</v>
      </c>
      <c r="U1253" t="s">
        <v>3400</v>
      </c>
      <c r="V1253" t="s">
        <v>3454</v>
      </c>
      <c r="W1253">
        <v>122</v>
      </c>
      <c r="X1253">
        <v>1113</v>
      </c>
      <c r="Y1253">
        <v>7</v>
      </c>
      <c r="Z1253" t="s">
        <v>3511</v>
      </c>
      <c r="AA1253" t="s">
        <v>3638</v>
      </c>
      <c r="AB1253" t="s">
        <v>6897</v>
      </c>
      <c r="AC1253">
        <v>23</v>
      </c>
    </row>
    <row r="1254" spans="1:29" x14ac:dyDescent="0.25">
      <c r="A1254" t="s">
        <v>45</v>
      </c>
      <c r="B1254">
        <v>2025100</v>
      </c>
      <c r="C1254" t="s">
        <v>87</v>
      </c>
      <c r="D1254">
        <v>6</v>
      </c>
      <c r="E1254" t="s">
        <v>90</v>
      </c>
      <c r="F1254">
        <v>1200</v>
      </c>
      <c r="G1254" t="s">
        <v>100</v>
      </c>
      <c r="H1254" t="s">
        <v>190</v>
      </c>
      <c r="I1254" t="s">
        <v>446</v>
      </c>
      <c r="J1254" t="s">
        <v>448</v>
      </c>
      <c r="K1254">
        <v>23.44</v>
      </c>
      <c r="L1254">
        <v>45.85</v>
      </c>
      <c r="M1254" t="s">
        <v>571</v>
      </c>
      <c r="Q1254">
        <v>11</v>
      </c>
      <c r="R1254">
        <v>8</v>
      </c>
      <c r="S1254" t="s">
        <v>1403</v>
      </c>
      <c r="T1254" t="s">
        <v>2590</v>
      </c>
      <c r="U1254" t="s">
        <v>3397</v>
      </c>
      <c r="V1254" t="s">
        <v>3459</v>
      </c>
      <c r="W1254">
        <v>124</v>
      </c>
      <c r="X1254">
        <v>1126</v>
      </c>
      <c r="Y1254">
        <v>11</v>
      </c>
      <c r="Z1254" t="s">
        <v>3517</v>
      </c>
      <c r="AA1254" t="s">
        <v>4513</v>
      </c>
      <c r="AB1254" t="s">
        <v>7408</v>
      </c>
      <c r="AC1254">
        <v>63</v>
      </c>
    </row>
    <row r="1255" spans="1:29" x14ac:dyDescent="0.25">
      <c r="A1255" t="s">
        <v>45</v>
      </c>
      <c r="B1255">
        <v>2025100</v>
      </c>
      <c r="C1255" t="s">
        <v>87</v>
      </c>
      <c r="D1255">
        <v>6</v>
      </c>
      <c r="E1255" t="s">
        <v>90</v>
      </c>
      <c r="F1255">
        <v>1200</v>
      </c>
      <c r="G1255" t="s">
        <v>100</v>
      </c>
      <c r="H1255" t="s">
        <v>190</v>
      </c>
      <c r="I1255" t="s">
        <v>446</v>
      </c>
      <c r="J1255" t="s">
        <v>448</v>
      </c>
      <c r="K1255">
        <v>23.44</v>
      </c>
      <c r="L1255">
        <v>45.85</v>
      </c>
      <c r="M1255" t="s">
        <v>571</v>
      </c>
      <c r="Q1255">
        <v>12</v>
      </c>
      <c r="R1255">
        <v>7</v>
      </c>
      <c r="S1255" t="s">
        <v>1075</v>
      </c>
      <c r="T1255" t="s">
        <v>2262</v>
      </c>
      <c r="U1255" t="s">
        <v>3404</v>
      </c>
      <c r="V1255" t="s">
        <v>3444</v>
      </c>
      <c r="W1255">
        <v>125</v>
      </c>
      <c r="X1255">
        <v>1157</v>
      </c>
      <c r="Y1255">
        <v>6</v>
      </c>
      <c r="Z1255" t="s">
        <v>3526</v>
      </c>
      <c r="AA1255" t="s">
        <v>4514</v>
      </c>
      <c r="AB1255" t="s">
        <v>7088</v>
      </c>
      <c r="AC1255">
        <v>72</v>
      </c>
    </row>
    <row r="1256" spans="1:29" x14ac:dyDescent="0.25">
      <c r="A1256" t="s">
        <v>45</v>
      </c>
      <c r="B1256">
        <v>2025101</v>
      </c>
      <c r="C1256" t="s">
        <v>87</v>
      </c>
      <c r="D1256">
        <v>7</v>
      </c>
      <c r="E1256" t="s">
        <v>91</v>
      </c>
      <c r="F1256">
        <v>1800</v>
      </c>
      <c r="G1256" t="s">
        <v>100</v>
      </c>
      <c r="H1256" t="s">
        <v>191</v>
      </c>
      <c r="I1256" t="s">
        <v>446</v>
      </c>
      <c r="J1256" t="s">
        <v>448</v>
      </c>
      <c r="K1256">
        <v>13.43</v>
      </c>
      <c r="L1256">
        <v>36.06</v>
      </c>
      <c r="M1256" t="s">
        <v>572</v>
      </c>
      <c r="N1256" t="s">
        <v>841</v>
      </c>
      <c r="O1256" t="s">
        <v>983</v>
      </c>
      <c r="Q1256">
        <v>1</v>
      </c>
      <c r="R1256">
        <v>8</v>
      </c>
      <c r="S1256" t="s">
        <v>1774</v>
      </c>
      <c r="T1256" t="s">
        <v>2961</v>
      </c>
      <c r="U1256" t="s">
        <v>3412</v>
      </c>
      <c r="V1256" t="s">
        <v>3458</v>
      </c>
      <c r="W1256">
        <v>123</v>
      </c>
      <c r="X1256">
        <v>1191</v>
      </c>
      <c r="Y1256">
        <v>10</v>
      </c>
      <c r="Z1256" t="s">
        <v>3478</v>
      </c>
      <c r="AA1256" t="s">
        <v>4515</v>
      </c>
      <c r="AB1256" t="s">
        <v>983</v>
      </c>
      <c r="AC1256">
        <v>8.6</v>
      </c>
    </row>
    <row r="1257" spans="1:29" x14ac:dyDescent="0.25">
      <c r="A1257" t="s">
        <v>45</v>
      </c>
      <c r="B1257">
        <v>2025101</v>
      </c>
      <c r="C1257" t="s">
        <v>87</v>
      </c>
      <c r="D1257">
        <v>7</v>
      </c>
      <c r="E1257" t="s">
        <v>91</v>
      </c>
      <c r="F1257">
        <v>1800</v>
      </c>
      <c r="G1257" t="s">
        <v>100</v>
      </c>
      <c r="H1257" t="s">
        <v>191</v>
      </c>
      <c r="I1257" t="s">
        <v>446</v>
      </c>
      <c r="J1257" t="s">
        <v>448</v>
      </c>
      <c r="K1257">
        <v>13.43</v>
      </c>
      <c r="L1257">
        <v>36.06</v>
      </c>
      <c r="M1257" t="s">
        <v>572</v>
      </c>
      <c r="N1257" t="s">
        <v>841</v>
      </c>
      <c r="O1257" t="s">
        <v>983</v>
      </c>
      <c r="Q1257">
        <v>2</v>
      </c>
      <c r="R1257">
        <v>2</v>
      </c>
      <c r="S1257" t="s">
        <v>1433</v>
      </c>
      <c r="T1257" t="s">
        <v>2620</v>
      </c>
      <c r="U1257" t="s">
        <v>3415</v>
      </c>
      <c r="V1257" t="s">
        <v>3456</v>
      </c>
      <c r="W1257">
        <v>130</v>
      </c>
      <c r="X1257">
        <v>1082</v>
      </c>
      <c r="Y1257">
        <v>1</v>
      </c>
      <c r="Z1257" t="s">
        <v>3505</v>
      </c>
      <c r="AA1257" t="s">
        <v>4516</v>
      </c>
      <c r="AB1257" t="s">
        <v>7409</v>
      </c>
      <c r="AC1257">
        <v>5.4</v>
      </c>
    </row>
    <row r="1258" spans="1:29" x14ac:dyDescent="0.25">
      <c r="A1258" t="s">
        <v>45</v>
      </c>
      <c r="B1258">
        <v>2025101</v>
      </c>
      <c r="C1258" t="s">
        <v>87</v>
      </c>
      <c r="D1258">
        <v>7</v>
      </c>
      <c r="E1258" t="s">
        <v>91</v>
      </c>
      <c r="F1258">
        <v>1800</v>
      </c>
      <c r="G1258" t="s">
        <v>100</v>
      </c>
      <c r="H1258" t="s">
        <v>191</v>
      </c>
      <c r="I1258" t="s">
        <v>446</v>
      </c>
      <c r="J1258" t="s">
        <v>448</v>
      </c>
      <c r="K1258">
        <v>13.43</v>
      </c>
      <c r="L1258">
        <v>36.06</v>
      </c>
      <c r="M1258" t="s">
        <v>572</v>
      </c>
      <c r="N1258" t="s">
        <v>841</v>
      </c>
      <c r="O1258" t="s">
        <v>983</v>
      </c>
      <c r="Q1258">
        <v>3</v>
      </c>
      <c r="R1258">
        <v>3</v>
      </c>
      <c r="S1258" t="s">
        <v>1429</v>
      </c>
      <c r="T1258" t="s">
        <v>2616</v>
      </c>
      <c r="U1258" t="s">
        <v>3398</v>
      </c>
      <c r="V1258" t="s">
        <v>3441</v>
      </c>
      <c r="W1258">
        <v>128</v>
      </c>
      <c r="X1258">
        <v>1177</v>
      </c>
      <c r="Y1258">
        <v>4</v>
      </c>
      <c r="Z1258" t="s">
        <v>3518</v>
      </c>
      <c r="AA1258" t="s">
        <v>4517</v>
      </c>
      <c r="AB1258" t="s">
        <v>7231</v>
      </c>
      <c r="AC1258">
        <v>3.5</v>
      </c>
    </row>
    <row r="1259" spans="1:29" x14ac:dyDescent="0.25">
      <c r="A1259" t="s">
        <v>45</v>
      </c>
      <c r="B1259">
        <v>2025101</v>
      </c>
      <c r="C1259" t="s">
        <v>87</v>
      </c>
      <c r="D1259">
        <v>7</v>
      </c>
      <c r="E1259" t="s">
        <v>91</v>
      </c>
      <c r="F1259">
        <v>1800</v>
      </c>
      <c r="G1259" t="s">
        <v>100</v>
      </c>
      <c r="H1259" t="s">
        <v>191</v>
      </c>
      <c r="I1259" t="s">
        <v>446</v>
      </c>
      <c r="J1259" t="s">
        <v>448</v>
      </c>
      <c r="K1259">
        <v>13.43</v>
      </c>
      <c r="L1259">
        <v>36.06</v>
      </c>
      <c r="M1259" t="s">
        <v>572</v>
      </c>
      <c r="N1259" t="s">
        <v>841</v>
      </c>
      <c r="O1259" t="s">
        <v>983</v>
      </c>
      <c r="Q1259">
        <v>4</v>
      </c>
      <c r="R1259">
        <v>4</v>
      </c>
      <c r="S1259" t="s">
        <v>1671</v>
      </c>
      <c r="T1259" t="s">
        <v>2858</v>
      </c>
      <c r="U1259" t="s">
        <v>3419</v>
      </c>
      <c r="V1259" t="s">
        <v>3457</v>
      </c>
      <c r="W1259">
        <v>126</v>
      </c>
      <c r="X1259">
        <v>1249</v>
      </c>
      <c r="Y1259">
        <v>8</v>
      </c>
      <c r="Z1259" t="s">
        <v>3489</v>
      </c>
      <c r="AA1259" t="s">
        <v>4518</v>
      </c>
      <c r="AB1259" t="s">
        <v>7410</v>
      </c>
      <c r="AC1259">
        <v>14</v>
      </c>
    </row>
    <row r="1260" spans="1:29" x14ac:dyDescent="0.25">
      <c r="A1260" t="s">
        <v>45</v>
      </c>
      <c r="B1260">
        <v>2025101</v>
      </c>
      <c r="C1260" t="s">
        <v>87</v>
      </c>
      <c r="D1260">
        <v>7</v>
      </c>
      <c r="E1260" t="s">
        <v>91</v>
      </c>
      <c r="F1260">
        <v>1800</v>
      </c>
      <c r="G1260" t="s">
        <v>100</v>
      </c>
      <c r="H1260" t="s">
        <v>191</v>
      </c>
      <c r="I1260" t="s">
        <v>446</v>
      </c>
      <c r="J1260" t="s">
        <v>448</v>
      </c>
      <c r="K1260">
        <v>13.43</v>
      </c>
      <c r="L1260">
        <v>36.06</v>
      </c>
      <c r="M1260" t="s">
        <v>572</v>
      </c>
      <c r="N1260" t="s">
        <v>841</v>
      </c>
      <c r="O1260" t="s">
        <v>983</v>
      </c>
      <c r="Q1260">
        <v>5</v>
      </c>
      <c r="R1260">
        <v>9</v>
      </c>
      <c r="S1260" t="s">
        <v>1432</v>
      </c>
      <c r="T1260" t="s">
        <v>2619</v>
      </c>
      <c r="U1260" t="s">
        <v>3402</v>
      </c>
      <c r="V1260" t="s">
        <v>3445</v>
      </c>
      <c r="W1260">
        <v>116</v>
      </c>
      <c r="X1260">
        <v>1149</v>
      </c>
      <c r="Y1260">
        <v>3</v>
      </c>
      <c r="Z1260" t="s">
        <v>3489</v>
      </c>
      <c r="AA1260" t="s">
        <v>4519</v>
      </c>
      <c r="AB1260" t="s">
        <v>7411</v>
      </c>
      <c r="AC1260">
        <v>12</v>
      </c>
    </row>
    <row r="1261" spans="1:29" x14ac:dyDescent="0.25">
      <c r="A1261" t="s">
        <v>45</v>
      </c>
      <c r="B1261">
        <v>2025101</v>
      </c>
      <c r="C1261" t="s">
        <v>87</v>
      </c>
      <c r="D1261">
        <v>7</v>
      </c>
      <c r="E1261" t="s">
        <v>91</v>
      </c>
      <c r="F1261">
        <v>1800</v>
      </c>
      <c r="G1261" t="s">
        <v>100</v>
      </c>
      <c r="H1261" t="s">
        <v>191</v>
      </c>
      <c r="I1261" t="s">
        <v>446</v>
      </c>
      <c r="J1261" t="s">
        <v>448</v>
      </c>
      <c r="K1261">
        <v>13.43</v>
      </c>
      <c r="L1261">
        <v>36.06</v>
      </c>
      <c r="M1261" t="s">
        <v>572</v>
      </c>
      <c r="N1261" t="s">
        <v>841</v>
      </c>
      <c r="O1261" t="s">
        <v>983</v>
      </c>
      <c r="Q1261">
        <v>6</v>
      </c>
      <c r="R1261">
        <v>10</v>
      </c>
      <c r="S1261" t="s">
        <v>1775</v>
      </c>
      <c r="T1261" t="s">
        <v>2962</v>
      </c>
      <c r="U1261" t="s">
        <v>3404</v>
      </c>
      <c r="V1261" t="s">
        <v>3456</v>
      </c>
      <c r="W1261">
        <v>122</v>
      </c>
      <c r="X1261">
        <v>1055</v>
      </c>
      <c r="Y1261">
        <v>7</v>
      </c>
      <c r="Z1261" t="s">
        <v>3491</v>
      </c>
      <c r="AA1261" t="s">
        <v>4520</v>
      </c>
      <c r="AB1261" t="s">
        <v>7412</v>
      </c>
      <c r="AC1261">
        <v>23</v>
      </c>
    </row>
    <row r="1262" spans="1:29" x14ac:dyDescent="0.25">
      <c r="A1262" t="s">
        <v>45</v>
      </c>
      <c r="B1262">
        <v>2025101</v>
      </c>
      <c r="C1262" t="s">
        <v>87</v>
      </c>
      <c r="D1262">
        <v>7</v>
      </c>
      <c r="E1262" t="s">
        <v>91</v>
      </c>
      <c r="F1262">
        <v>1800</v>
      </c>
      <c r="G1262" t="s">
        <v>100</v>
      </c>
      <c r="H1262" t="s">
        <v>191</v>
      </c>
      <c r="I1262" t="s">
        <v>446</v>
      </c>
      <c r="J1262" t="s">
        <v>448</v>
      </c>
      <c r="K1262">
        <v>13.43</v>
      </c>
      <c r="L1262">
        <v>36.06</v>
      </c>
      <c r="M1262" t="s">
        <v>572</v>
      </c>
      <c r="N1262" t="s">
        <v>841</v>
      </c>
      <c r="O1262" t="s">
        <v>983</v>
      </c>
      <c r="Q1262">
        <v>7</v>
      </c>
      <c r="R1262">
        <v>6</v>
      </c>
      <c r="S1262" t="s">
        <v>1438</v>
      </c>
      <c r="T1262" t="s">
        <v>2625</v>
      </c>
      <c r="U1262" t="s">
        <v>3399</v>
      </c>
      <c r="V1262" t="s">
        <v>3456</v>
      </c>
      <c r="W1262">
        <v>124</v>
      </c>
      <c r="X1262">
        <v>1006</v>
      </c>
      <c r="Y1262">
        <v>2</v>
      </c>
      <c r="Z1262" t="s">
        <v>3507</v>
      </c>
      <c r="AA1262" t="s">
        <v>4521</v>
      </c>
      <c r="AB1262" t="s">
        <v>7413</v>
      </c>
      <c r="AC1262">
        <v>33</v>
      </c>
    </row>
    <row r="1263" spans="1:29" x14ac:dyDescent="0.25">
      <c r="A1263" t="s">
        <v>45</v>
      </c>
      <c r="B1263">
        <v>2025101</v>
      </c>
      <c r="C1263" t="s">
        <v>87</v>
      </c>
      <c r="D1263">
        <v>7</v>
      </c>
      <c r="E1263" t="s">
        <v>91</v>
      </c>
      <c r="F1263">
        <v>1800</v>
      </c>
      <c r="G1263" t="s">
        <v>100</v>
      </c>
      <c r="H1263" t="s">
        <v>191</v>
      </c>
      <c r="I1263" t="s">
        <v>446</v>
      </c>
      <c r="J1263" t="s">
        <v>448</v>
      </c>
      <c r="K1263">
        <v>13.43</v>
      </c>
      <c r="L1263">
        <v>36.06</v>
      </c>
      <c r="M1263" t="s">
        <v>572</v>
      </c>
      <c r="N1263" t="s">
        <v>841</v>
      </c>
      <c r="O1263" t="s">
        <v>983</v>
      </c>
      <c r="Q1263">
        <v>8</v>
      </c>
      <c r="R1263">
        <v>5</v>
      </c>
      <c r="S1263" t="s">
        <v>1428</v>
      </c>
      <c r="T1263" t="s">
        <v>2615</v>
      </c>
      <c r="U1263" t="s">
        <v>3406</v>
      </c>
      <c r="V1263" t="s">
        <v>3445</v>
      </c>
      <c r="W1263">
        <v>125</v>
      </c>
      <c r="X1263">
        <v>1040</v>
      </c>
      <c r="Y1263">
        <v>9</v>
      </c>
      <c r="Z1263" t="s">
        <v>3508</v>
      </c>
      <c r="AA1263" t="s">
        <v>4522</v>
      </c>
      <c r="AB1263" t="s">
        <v>7414</v>
      </c>
      <c r="AC1263">
        <v>3.3</v>
      </c>
    </row>
    <row r="1264" spans="1:29" x14ac:dyDescent="0.25">
      <c r="A1264" t="s">
        <v>45</v>
      </c>
      <c r="B1264">
        <v>2025101</v>
      </c>
      <c r="C1264" t="s">
        <v>87</v>
      </c>
      <c r="D1264">
        <v>7</v>
      </c>
      <c r="E1264" t="s">
        <v>91</v>
      </c>
      <c r="F1264">
        <v>1800</v>
      </c>
      <c r="G1264" t="s">
        <v>100</v>
      </c>
      <c r="H1264" t="s">
        <v>191</v>
      </c>
      <c r="I1264" t="s">
        <v>446</v>
      </c>
      <c r="J1264" t="s">
        <v>448</v>
      </c>
      <c r="K1264">
        <v>13.43</v>
      </c>
      <c r="L1264">
        <v>36.06</v>
      </c>
      <c r="M1264" t="s">
        <v>572</v>
      </c>
      <c r="N1264" t="s">
        <v>841</v>
      </c>
      <c r="O1264" t="s">
        <v>983</v>
      </c>
      <c r="Q1264">
        <v>9</v>
      </c>
      <c r="R1264">
        <v>7</v>
      </c>
      <c r="S1264" t="s">
        <v>1437</v>
      </c>
      <c r="T1264" t="s">
        <v>2624</v>
      </c>
      <c r="U1264" t="s">
        <v>3401</v>
      </c>
      <c r="V1264" t="s">
        <v>3453</v>
      </c>
      <c r="W1264">
        <v>124</v>
      </c>
      <c r="X1264">
        <v>1114</v>
      </c>
      <c r="Y1264">
        <v>6</v>
      </c>
      <c r="Z1264" t="s">
        <v>3512</v>
      </c>
      <c r="AA1264" t="s">
        <v>4523</v>
      </c>
      <c r="AB1264" t="s">
        <v>7415</v>
      </c>
      <c r="AC1264">
        <v>62</v>
      </c>
    </row>
    <row r="1265" spans="1:29" x14ac:dyDescent="0.25">
      <c r="A1265" t="s">
        <v>45</v>
      </c>
      <c r="B1265">
        <v>2025101</v>
      </c>
      <c r="C1265" t="s">
        <v>87</v>
      </c>
      <c r="D1265">
        <v>7</v>
      </c>
      <c r="E1265" t="s">
        <v>91</v>
      </c>
      <c r="F1265">
        <v>1800</v>
      </c>
      <c r="G1265" t="s">
        <v>100</v>
      </c>
      <c r="H1265" t="s">
        <v>191</v>
      </c>
      <c r="I1265" t="s">
        <v>446</v>
      </c>
      <c r="J1265" t="s">
        <v>448</v>
      </c>
      <c r="K1265">
        <v>13.43</v>
      </c>
      <c r="L1265">
        <v>36.06</v>
      </c>
      <c r="M1265" t="s">
        <v>572</v>
      </c>
      <c r="N1265" t="s">
        <v>841</v>
      </c>
      <c r="O1265" t="s">
        <v>983</v>
      </c>
      <c r="Q1265">
        <v>10</v>
      </c>
      <c r="R1265">
        <v>1</v>
      </c>
      <c r="S1265" t="s">
        <v>1670</v>
      </c>
      <c r="T1265" t="s">
        <v>2857</v>
      </c>
      <c r="U1265" t="s">
        <v>3403</v>
      </c>
      <c r="V1265" t="s">
        <v>3457</v>
      </c>
      <c r="W1265">
        <v>133</v>
      </c>
      <c r="X1265">
        <v>1143</v>
      </c>
      <c r="Y1265">
        <v>5</v>
      </c>
      <c r="Z1265" t="s">
        <v>3572</v>
      </c>
      <c r="AA1265" t="s">
        <v>4524</v>
      </c>
      <c r="AB1265" t="s">
        <v>7416</v>
      </c>
      <c r="AC1265">
        <v>12</v>
      </c>
    </row>
    <row r="1266" spans="1:29" x14ac:dyDescent="0.25">
      <c r="A1266" t="s">
        <v>45</v>
      </c>
      <c r="B1266">
        <v>2025102</v>
      </c>
      <c r="C1266" t="s">
        <v>87</v>
      </c>
      <c r="D1266">
        <v>8</v>
      </c>
      <c r="E1266" t="s">
        <v>92</v>
      </c>
      <c r="F1266">
        <v>1200</v>
      </c>
      <c r="G1266" t="s">
        <v>100</v>
      </c>
      <c r="H1266" t="s">
        <v>192</v>
      </c>
      <c r="I1266" t="s">
        <v>446</v>
      </c>
      <c r="J1266" t="s">
        <v>448</v>
      </c>
      <c r="K1266">
        <v>23.36</v>
      </c>
      <c r="L1266">
        <v>45.74</v>
      </c>
      <c r="M1266" t="s">
        <v>573</v>
      </c>
      <c r="Q1266">
        <v>1</v>
      </c>
      <c r="R1266">
        <v>6</v>
      </c>
      <c r="S1266" t="s">
        <v>1776</v>
      </c>
      <c r="T1266" t="s">
        <v>2963</v>
      </c>
      <c r="U1266" t="s">
        <v>3412</v>
      </c>
      <c r="V1266" t="s">
        <v>3458</v>
      </c>
      <c r="W1266">
        <v>121</v>
      </c>
      <c r="X1266">
        <v>1153</v>
      </c>
      <c r="Y1266">
        <v>1</v>
      </c>
      <c r="Z1266" t="s">
        <v>3478</v>
      </c>
      <c r="AA1266" t="s">
        <v>3994</v>
      </c>
      <c r="AB1266" t="s">
        <v>573</v>
      </c>
      <c r="AC1266">
        <v>3</v>
      </c>
    </row>
    <row r="1267" spans="1:29" x14ac:dyDescent="0.25">
      <c r="A1267" t="s">
        <v>45</v>
      </c>
      <c r="B1267">
        <v>2025102</v>
      </c>
      <c r="C1267" t="s">
        <v>87</v>
      </c>
      <c r="D1267">
        <v>8</v>
      </c>
      <c r="E1267" t="s">
        <v>92</v>
      </c>
      <c r="F1267">
        <v>1200</v>
      </c>
      <c r="G1267" t="s">
        <v>100</v>
      </c>
      <c r="H1267" t="s">
        <v>192</v>
      </c>
      <c r="I1267" t="s">
        <v>446</v>
      </c>
      <c r="J1267" t="s">
        <v>448</v>
      </c>
      <c r="K1267">
        <v>23.36</v>
      </c>
      <c r="L1267">
        <v>45.74</v>
      </c>
      <c r="M1267" t="s">
        <v>573</v>
      </c>
      <c r="Q1267">
        <v>2</v>
      </c>
      <c r="R1267">
        <v>1</v>
      </c>
      <c r="S1267" t="s">
        <v>1545</v>
      </c>
      <c r="T1267" t="s">
        <v>2732</v>
      </c>
      <c r="U1267" t="s">
        <v>3400</v>
      </c>
      <c r="V1267" t="s">
        <v>3443</v>
      </c>
      <c r="W1267">
        <v>135</v>
      </c>
      <c r="X1267">
        <v>1135</v>
      </c>
      <c r="Y1267">
        <v>10</v>
      </c>
      <c r="Z1267" t="s">
        <v>3529</v>
      </c>
      <c r="AA1267" t="s">
        <v>4525</v>
      </c>
      <c r="AB1267" t="s">
        <v>568</v>
      </c>
      <c r="AC1267">
        <v>13</v>
      </c>
    </row>
    <row r="1268" spans="1:29" x14ac:dyDescent="0.25">
      <c r="A1268" t="s">
        <v>45</v>
      </c>
      <c r="B1268">
        <v>2025102</v>
      </c>
      <c r="C1268" t="s">
        <v>87</v>
      </c>
      <c r="D1268">
        <v>8</v>
      </c>
      <c r="E1268" t="s">
        <v>92</v>
      </c>
      <c r="F1268">
        <v>1200</v>
      </c>
      <c r="G1268" t="s">
        <v>100</v>
      </c>
      <c r="H1268" t="s">
        <v>192</v>
      </c>
      <c r="I1268" t="s">
        <v>446</v>
      </c>
      <c r="J1268" t="s">
        <v>448</v>
      </c>
      <c r="K1268">
        <v>23.36</v>
      </c>
      <c r="L1268">
        <v>45.74</v>
      </c>
      <c r="M1268" t="s">
        <v>573</v>
      </c>
      <c r="Q1268">
        <v>3</v>
      </c>
      <c r="R1268">
        <v>9</v>
      </c>
      <c r="S1268" t="s">
        <v>1241</v>
      </c>
      <c r="T1268" t="s">
        <v>2428</v>
      </c>
      <c r="U1268" t="s">
        <v>3407</v>
      </c>
      <c r="V1268" t="s">
        <v>3442</v>
      </c>
      <c r="W1268">
        <v>118</v>
      </c>
      <c r="X1268">
        <v>1090</v>
      </c>
      <c r="Y1268">
        <v>5</v>
      </c>
      <c r="Z1268" t="s">
        <v>3480</v>
      </c>
      <c r="AA1268" t="s">
        <v>3642</v>
      </c>
      <c r="AB1268" t="s">
        <v>609</v>
      </c>
      <c r="AC1268">
        <v>20</v>
      </c>
    </row>
    <row r="1269" spans="1:29" x14ac:dyDescent="0.25">
      <c r="A1269" t="s">
        <v>45</v>
      </c>
      <c r="B1269">
        <v>2025102</v>
      </c>
      <c r="C1269" t="s">
        <v>87</v>
      </c>
      <c r="D1269">
        <v>8</v>
      </c>
      <c r="E1269" t="s">
        <v>92</v>
      </c>
      <c r="F1269">
        <v>1200</v>
      </c>
      <c r="G1269" t="s">
        <v>100</v>
      </c>
      <c r="H1269" t="s">
        <v>192</v>
      </c>
      <c r="I1269" t="s">
        <v>446</v>
      </c>
      <c r="J1269" t="s">
        <v>448</v>
      </c>
      <c r="K1269">
        <v>23.36</v>
      </c>
      <c r="L1269">
        <v>45.74</v>
      </c>
      <c r="M1269" t="s">
        <v>573</v>
      </c>
      <c r="Q1269">
        <v>4</v>
      </c>
      <c r="R1269">
        <v>12</v>
      </c>
      <c r="S1269" t="s">
        <v>1548</v>
      </c>
      <c r="T1269" t="s">
        <v>2735</v>
      </c>
      <c r="U1269" t="s">
        <v>3398</v>
      </c>
      <c r="V1269" t="s">
        <v>3447</v>
      </c>
      <c r="W1269">
        <v>117</v>
      </c>
      <c r="X1269">
        <v>1077</v>
      </c>
      <c r="Y1269">
        <v>3</v>
      </c>
      <c r="Z1269" t="s">
        <v>3483</v>
      </c>
      <c r="AA1269" t="s">
        <v>4526</v>
      </c>
      <c r="AB1269" t="s">
        <v>628</v>
      </c>
      <c r="AC1269">
        <v>49</v>
      </c>
    </row>
    <row r="1270" spans="1:29" x14ac:dyDescent="0.25">
      <c r="A1270" t="s">
        <v>45</v>
      </c>
      <c r="B1270">
        <v>2025102</v>
      </c>
      <c r="C1270" t="s">
        <v>87</v>
      </c>
      <c r="D1270">
        <v>8</v>
      </c>
      <c r="E1270" t="s">
        <v>92</v>
      </c>
      <c r="F1270">
        <v>1200</v>
      </c>
      <c r="G1270" t="s">
        <v>100</v>
      </c>
      <c r="H1270" t="s">
        <v>192</v>
      </c>
      <c r="I1270" t="s">
        <v>446</v>
      </c>
      <c r="J1270" t="s">
        <v>448</v>
      </c>
      <c r="K1270">
        <v>23.36</v>
      </c>
      <c r="L1270">
        <v>45.74</v>
      </c>
      <c r="M1270" t="s">
        <v>573</v>
      </c>
      <c r="Q1270">
        <v>5</v>
      </c>
      <c r="R1270">
        <v>10</v>
      </c>
      <c r="S1270" t="s">
        <v>1237</v>
      </c>
      <c r="T1270" t="s">
        <v>2424</v>
      </c>
      <c r="U1270" t="s">
        <v>3399</v>
      </c>
      <c r="V1270" t="s">
        <v>3455</v>
      </c>
      <c r="W1270">
        <v>118</v>
      </c>
      <c r="X1270">
        <v>1094</v>
      </c>
      <c r="Y1270">
        <v>2</v>
      </c>
      <c r="Z1270" t="s">
        <v>3524</v>
      </c>
      <c r="AA1270" t="s">
        <v>4197</v>
      </c>
      <c r="AB1270" t="s">
        <v>774</v>
      </c>
      <c r="AC1270">
        <v>5.4</v>
      </c>
    </row>
    <row r="1271" spans="1:29" x14ac:dyDescent="0.25">
      <c r="A1271" t="s">
        <v>45</v>
      </c>
      <c r="B1271">
        <v>2025102</v>
      </c>
      <c r="C1271" t="s">
        <v>87</v>
      </c>
      <c r="D1271">
        <v>8</v>
      </c>
      <c r="E1271" t="s">
        <v>92</v>
      </c>
      <c r="F1271">
        <v>1200</v>
      </c>
      <c r="G1271" t="s">
        <v>100</v>
      </c>
      <c r="H1271" t="s">
        <v>192</v>
      </c>
      <c r="I1271" t="s">
        <v>446</v>
      </c>
      <c r="J1271" t="s">
        <v>448</v>
      </c>
      <c r="K1271">
        <v>23.36</v>
      </c>
      <c r="L1271">
        <v>45.74</v>
      </c>
      <c r="M1271" t="s">
        <v>573</v>
      </c>
      <c r="Q1271">
        <v>6</v>
      </c>
      <c r="R1271">
        <v>11</v>
      </c>
      <c r="S1271" t="s">
        <v>1421</v>
      </c>
      <c r="T1271" t="s">
        <v>2608</v>
      </c>
      <c r="U1271" t="s">
        <v>3415</v>
      </c>
      <c r="V1271" t="s">
        <v>3445</v>
      </c>
      <c r="W1271">
        <v>117</v>
      </c>
      <c r="X1271">
        <v>1051</v>
      </c>
      <c r="Y1271">
        <v>7</v>
      </c>
      <c r="Z1271" t="s">
        <v>3524</v>
      </c>
      <c r="AA1271" t="s">
        <v>4311</v>
      </c>
      <c r="AB1271" t="s">
        <v>774</v>
      </c>
      <c r="AC1271">
        <v>8.5</v>
      </c>
    </row>
    <row r="1272" spans="1:29" x14ac:dyDescent="0.25">
      <c r="A1272" t="s">
        <v>45</v>
      </c>
      <c r="B1272">
        <v>2025102</v>
      </c>
      <c r="C1272" t="s">
        <v>87</v>
      </c>
      <c r="D1272">
        <v>8</v>
      </c>
      <c r="E1272" t="s">
        <v>92</v>
      </c>
      <c r="F1272">
        <v>1200</v>
      </c>
      <c r="G1272" t="s">
        <v>100</v>
      </c>
      <c r="H1272" t="s">
        <v>192</v>
      </c>
      <c r="I1272" t="s">
        <v>446</v>
      </c>
      <c r="J1272" t="s">
        <v>448</v>
      </c>
      <c r="K1272">
        <v>23.36</v>
      </c>
      <c r="L1272">
        <v>45.74</v>
      </c>
      <c r="M1272" t="s">
        <v>573</v>
      </c>
      <c r="Q1272">
        <v>7</v>
      </c>
      <c r="R1272">
        <v>4</v>
      </c>
      <c r="S1272" t="s">
        <v>1627</v>
      </c>
      <c r="T1272" t="s">
        <v>2814</v>
      </c>
      <c r="U1272" t="s">
        <v>3402</v>
      </c>
      <c r="V1272" t="s">
        <v>3450</v>
      </c>
      <c r="W1272">
        <v>118</v>
      </c>
      <c r="X1272">
        <v>1110</v>
      </c>
      <c r="Y1272">
        <v>6</v>
      </c>
      <c r="Z1272" t="s">
        <v>3484</v>
      </c>
      <c r="AA1272" t="s">
        <v>3881</v>
      </c>
      <c r="AB1272" t="s">
        <v>7032</v>
      </c>
      <c r="AC1272">
        <v>34</v>
      </c>
    </row>
    <row r="1273" spans="1:29" x14ac:dyDescent="0.25">
      <c r="A1273" t="s">
        <v>45</v>
      </c>
      <c r="B1273">
        <v>2025102</v>
      </c>
      <c r="C1273" t="s">
        <v>87</v>
      </c>
      <c r="D1273">
        <v>8</v>
      </c>
      <c r="E1273" t="s">
        <v>92</v>
      </c>
      <c r="F1273">
        <v>1200</v>
      </c>
      <c r="G1273" t="s">
        <v>100</v>
      </c>
      <c r="H1273" t="s">
        <v>192</v>
      </c>
      <c r="I1273" t="s">
        <v>446</v>
      </c>
      <c r="J1273" t="s">
        <v>448</v>
      </c>
      <c r="K1273">
        <v>23.36</v>
      </c>
      <c r="L1273">
        <v>45.74</v>
      </c>
      <c r="M1273" t="s">
        <v>573</v>
      </c>
      <c r="Q1273">
        <v>8</v>
      </c>
      <c r="R1273">
        <v>3</v>
      </c>
      <c r="S1273" t="s">
        <v>1777</v>
      </c>
      <c r="T1273" t="s">
        <v>2964</v>
      </c>
      <c r="U1273" t="s">
        <v>3404</v>
      </c>
      <c r="V1273" t="s">
        <v>3460</v>
      </c>
      <c r="W1273">
        <v>124</v>
      </c>
      <c r="X1273">
        <v>1122</v>
      </c>
      <c r="Y1273">
        <v>4</v>
      </c>
      <c r="Z1273" t="s">
        <v>3497</v>
      </c>
      <c r="AA1273" t="s">
        <v>4527</v>
      </c>
      <c r="AB1273" t="s">
        <v>596</v>
      </c>
      <c r="AC1273">
        <v>4.2</v>
      </c>
    </row>
    <row r="1274" spans="1:29" x14ac:dyDescent="0.25">
      <c r="A1274" t="s">
        <v>45</v>
      </c>
      <c r="B1274">
        <v>2025102</v>
      </c>
      <c r="C1274" t="s">
        <v>87</v>
      </c>
      <c r="D1274">
        <v>8</v>
      </c>
      <c r="E1274" t="s">
        <v>92</v>
      </c>
      <c r="F1274">
        <v>1200</v>
      </c>
      <c r="G1274" t="s">
        <v>100</v>
      </c>
      <c r="H1274" t="s">
        <v>192</v>
      </c>
      <c r="I1274" t="s">
        <v>446</v>
      </c>
      <c r="J1274" t="s">
        <v>448</v>
      </c>
      <c r="K1274">
        <v>23.36</v>
      </c>
      <c r="L1274">
        <v>45.74</v>
      </c>
      <c r="M1274" t="s">
        <v>573</v>
      </c>
      <c r="Q1274">
        <v>9</v>
      </c>
      <c r="R1274">
        <v>7</v>
      </c>
      <c r="S1274" t="s">
        <v>1136</v>
      </c>
      <c r="T1274" t="s">
        <v>2323</v>
      </c>
      <c r="U1274" t="s">
        <v>3397</v>
      </c>
      <c r="V1274" t="s">
        <v>3457</v>
      </c>
      <c r="W1274">
        <v>121</v>
      </c>
      <c r="X1274">
        <v>1098</v>
      </c>
      <c r="Y1274">
        <v>9</v>
      </c>
      <c r="Z1274" t="s">
        <v>3515</v>
      </c>
      <c r="AA1274" t="s">
        <v>3913</v>
      </c>
      <c r="AB1274" t="s">
        <v>612</v>
      </c>
      <c r="AC1274">
        <v>22</v>
      </c>
    </row>
    <row r="1275" spans="1:29" x14ac:dyDescent="0.25">
      <c r="A1275" t="s">
        <v>45</v>
      </c>
      <c r="B1275">
        <v>2025102</v>
      </c>
      <c r="C1275" t="s">
        <v>87</v>
      </c>
      <c r="D1275">
        <v>8</v>
      </c>
      <c r="E1275" t="s">
        <v>92</v>
      </c>
      <c r="F1275">
        <v>1200</v>
      </c>
      <c r="G1275" t="s">
        <v>100</v>
      </c>
      <c r="H1275" t="s">
        <v>192</v>
      </c>
      <c r="I1275" t="s">
        <v>446</v>
      </c>
      <c r="J1275" t="s">
        <v>448</v>
      </c>
      <c r="K1275">
        <v>23.36</v>
      </c>
      <c r="L1275">
        <v>45.74</v>
      </c>
      <c r="M1275" t="s">
        <v>573</v>
      </c>
      <c r="Q1275">
        <v>10</v>
      </c>
      <c r="R1275">
        <v>8</v>
      </c>
      <c r="S1275" t="s">
        <v>1778</v>
      </c>
      <c r="T1275" t="s">
        <v>2965</v>
      </c>
      <c r="U1275" t="s">
        <v>3410</v>
      </c>
      <c r="V1275" t="s">
        <v>3450</v>
      </c>
      <c r="W1275">
        <v>120</v>
      </c>
      <c r="X1275">
        <v>1209</v>
      </c>
      <c r="Y1275">
        <v>8</v>
      </c>
      <c r="Z1275" t="s">
        <v>3493</v>
      </c>
      <c r="AA1275" t="s">
        <v>4418</v>
      </c>
      <c r="AB1275" t="s">
        <v>6886</v>
      </c>
      <c r="AC1275">
        <v>52</v>
      </c>
    </row>
    <row r="1276" spans="1:29" x14ac:dyDescent="0.25">
      <c r="A1276" t="s">
        <v>45</v>
      </c>
      <c r="B1276">
        <v>2025102</v>
      </c>
      <c r="C1276" t="s">
        <v>87</v>
      </c>
      <c r="D1276">
        <v>8</v>
      </c>
      <c r="E1276" t="s">
        <v>92</v>
      </c>
      <c r="F1276">
        <v>1200</v>
      </c>
      <c r="G1276" t="s">
        <v>100</v>
      </c>
      <c r="H1276" t="s">
        <v>192</v>
      </c>
      <c r="I1276" t="s">
        <v>446</v>
      </c>
      <c r="J1276" t="s">
        <v>448</v>
      </c>
      <c r="K1276">
        <v>23.36</v>
      </c>
      <c r="L1276">
        <v>45.74</v>
      </c>
      <c r="M1276" t="s">
        <v>573</v>
      </c>
      <c r="Q1276">
        <v>11</v>
      </c>
      <c r="R1276">
        <v>5</v>
      </c>
      <c r="S1276" t="s">
        <v>1779</v>
      </c>
      <c r="T1276" t="s">
        <v>2966</v>
      </c>
      <c r="U1276" t="s">
        <v>3409</v>
      </c>
      <c r="V1276" t="s">
        <v>3454</v>
      </c>
      <c r="W1276">
        <v>123</v>
      </c>
      <c r="X1276">
        <v>1089</v>
      </c>
      <c r="Y1276">
        <v>12</v>
      </c>
      <c r="Z1276" t="s">
        <v>3516</v>
      </c>
      <c r="AA1276" t="s">
        <v>4513</v>
      </c>
      <c r="AB1276" t="s">
        <v>674</v>
      </c>
      <c r="AC1276">
        <v>44</v>
      </c>
    </row>
    <row r="1277" spans="1:29" x14ac:dyDescent="0.25">
      <c r="A1277" t="s">
        <v>45</v>
      </c>
      <c r="B1277">
        <v>2025102</v>
      </c>
      <c r="C1277" t="s">
        <v>87</v>
      </c>
      <c r="D1277">
        <v>8</v>
      </c>
      <c r="E1277" t="s">
        <v>92</v>
      </c>
      <c r="F1277">
        <v>1200</v>
      </c>
      <c r="G1277" t="s">
        <v>100</v>
      </c>
      <c r="H1277" t="s">
        <v>192</v>
      </c>
      <c r="I1277" t="s">
        <v>446</v>
      </c>
      <c r="J1277" t="s">
        <v>448</v>
      </c>
      <c r="K1277">
        <v>23.36</v>
      </c>
      <c r="L1277">
        <v>45.74</v>
      </c>
      <c r="M1277" t="s">
        <v>573</v>
      </c>
      <c r="Q1277">
        <v>12</v>
      </c>
      <c r="R1277">
        <v>2</v>
      </c>
      <c r="S1277" t="s">
        <v>1419</v>
      </c>
      <c r="T1277" t="s">
        <v>2606</v>
      </c>
      <c r="U1277" t="s">
        <v>3411</v>
      </c>
      <c r="V1277" t="s">
        <v>3452</v>
      </c>
      <c r="W1277">
        <v>131</v>
      </c>
      <c r="X1277">
        <v>1129</v>
      </c>
      <c r="Y1277">
        <v>11</v>
      </c>
      <c r="Z1277" t="s">
        <v>3516</v>
      </c>
      <c r="AA1277" t="s">
        <v>4010</v>
      </c>
      <c r="AB1277" t="s">
        <v>7395</v>
      </c>
      <c r="AC1277">
        <v>12</v>
      </c>
    </row>
    <row r="1278" spans="1:29" x14ac:dyDescent="0.25">
      <c r="A1278" t="s">
        <v>45</v>
      </c>
      <c r="B1278">
        <v>2025103</v>
      </c>
      <c r="C1278" t="s">
        <v>87</v>
      </c>
      <c r="D1278">
        <v>9</v>
      </c>
      <c r="E1278" t="s">
        <v>92</v>
      </c>
      <c r="F1278">
        <v>1800</v>
      </c>
      <c r="G1278" t="s">
        <v>100</v>
      </c>
      <c r="H1278" t="s">
        <v>193</v>
      </c>
      <c r="I1278" t="s">
        <v>446</v>
      </c>
      <c r="J1278" t="s">
        <v>448</v>
      </c>
      <c r="K1278">
        <v>13.3</v>
      </c>
      <c r="L1278">
        <v>35.729999999999997</v>
      </c>
      <c r="M1278" t="s">
        <v>574</v>
      </c>
      <c r="N1278" t="s">
        <v>842</v>
      </c>
      <c r="O1278" t="s">
        <v>984</v>
      </c>
      <c r="Q1278">
        <v>1</v>
      </c>
      <c r="R1278">
        <v>8</v>
      </c>
      <c r="S1278" t="s">
        <v>1394</v>
      </c>
      <c r="T1278" t="s">
        <v>2581</v>
      </c>
      <c r="U1278" t="s">
        <v>3411</v>
      </c>
      <c r="V1278" t="s">
        <v>3460</v>
      </c>
      <c r="W1278">
        <v>125</v>
      </c>
      <c r="X1278">
        <v>1234</v>
      </c>
      <c r="Y1278">
        <v>6</v>
      </c>
      <c r="Z1278" t="s">
        <v>3478</v>
      </c>
      <c r="AA1278" t="s">
        <v>4528</v>
      </c>
      <c r="AB1278" t="s">
        <v>984</v>
      </c>
      <c r="AC1278">
        <v>5.4</v>
      </c>
    </row>
    <row r="1279" spans="1:29" x14ac:dyDescent="0.25">
      <c r="A1279" t="s">
        <v>45</v>
      </c>
      <c r="B1279">
        <v>2025103</v>
      </c>
      <c r="C1279" t="s">
        <v>87</v>
      </c>
      <c r="D1279">
        <v>9</v>
      </c>
      <c r="E1279" t="s">
        <v>92</v>
      </c>
      <c r="F1279">
        <v>1800</v>
      </c>
      <c r="G1279" t="s">
        <v>100</v>
      </c>
      <c r="H1279" t="s">
        <v>193</v>
      </c>
      <c r="I1279" t="s">
        <v>446</v>
      </c>
      <c r="J1279" t="s">
        <v>448</v>
      </c>
      <c r="K1279">
        <v>13.3</v>
      </c>
      <c r="L1279">
        <v>35.729999999999997</v>
      </c>
      <c r="M1279" t="s">
        <v>574</v>
      </c>
      <c r="N1279" t="s">
        <v>842</v>
      </c>
      <c r="O1279" t="s">
        <v>984</v>
      </c>
      <c r="Q1279">
        <v>2</v>
      </c>
      <c r="R1279">
        <v>6</v>
      </c>
      <c r="S1279" t="s">
        <v>1199</v>
      </c>
      <c r="T1279" t="s">
        <v>2386</v>
      </c>
      <c r="U1279" t="s">
        <v>3406</v>
      </c>
      <c r="V1279" t="s">
        <v>3457</v>
      </c>
      <c r="W1279">
        <v>127</v>
      </c>
      <c r="X1279">
        <v>1110</v>
      </c>
      <c r="Y1279">
        <v>7</v>
      </c>
      <c r="Z1279" t="s">
        <v>3505</v>
      </c>
      <c r="AA1279" t="s">
        <v>4529</v>
      </c>
      <c r="AB1279" t="s">
        <v>7417</v>
      </c>
      <c r="AC1279">
        <v>4.8</v>
      </c>
    </row>
    <row r="1280" spans="1:29" x14ac:dyDescent="0.25">
      <c r="A1280" t="s">
        <v>45</v>
      </c>
      <c r="B1280">
        <v>2025103</v>
      </c>
      <c r="C1280" t="s">
        <v>87</v>
      </c>
      <c r="D1280">
        <v>9</v>
      </c>
      <c r="E1280" t="s">
        <v>92</v>
      </c>
      <c r="F1280">
        <v>1800</v>
      </c>
      <c r="G1280" t="s">
        <v>100</v>
      </c>
      <c r="H1280" t="s">
        <v>193</v>
      </c>
      <c r="I1280" t="s">
        <v>446</v>
      </c>
      <c r="J1280" t="s">
        <v>448</v>
      </c>
      <c r="K1280">
        <v>13.3</v>
      </c>
      <c r="L1280">
        <v>35.729999999999997</v>
      </c>
      <c r="M1280" t="s">
        <v>574</v>
      </c>
      <c r="N1280" t="s">
        <v>842</v>
      </c>
      <c r="O1280" t="s">
        <v>984</v>
      </c>
      <c r="Q1280">
        <v>3</v>
      </c>
      <c r="R1280">
        <v>9</v>
      </c>
      <c r="S1280" t="s">
        <v>1780</v>
      </c>
      <c r="T1280" t="s">
        <v>2967</v>
      </c>
      <c r="U1280" t="s">
        <v>3416</v>
      </c>
      <c r="V1280" t="s">
        <v>3454</v>
      </c>
      <c r="W1280">
        <v>123</v>
      </c>
      <c r="X1280">
        <v>1099</v>
      </c>
      <c r="Y1280">
        <v>2</v>
      </c>
      <c r="Z1280" t="s">
        <v>3480</v>
      </c>
      <c r="AA1280" t="s">
        <v>4530</v>
      </c>
      <c r="AB1280" t="s">
        <v>7418</v>
      </c>
      <c r="AC1280">
        <v>8.6999999999999993</v>
      </c>
    </row>
    <row r="1281" spans="1:29" x14ac:dyDescent="0.25">
      <c r="A1281" t="s">
        <v>45</v>
      </c>
      <c r="B1281">
        <v>2025103</v>
      </c>
      <c r="C1281" t="s">
        <v>87</v>
      </c>
      <c r="D1281">
        <v>9</v>
      </c>
      <c r="E1281" t="s">
        <v>92</v>
      </c>
      <c r="F1281">
        <v>1800</v>
      </c>
      <c r="G1281" t="s">
        <v>100</v>
      </c>
      <c r="H1281" t="s">
        <v>193</v>
      </c>
      <c r="I1281" t="s">
        <v>446</v>
      </c>
      <c r="J1281" t="s">
        <v>448</v>
      </c>
      <c r="K1281">
        <v>13.3</v>
      </c>
      <c r="L1281">
        <v>35.729999999999997</v>
      </c>
      <c r="M1281" t="s">
        <v>574</v>
      </c>
      <c r="N1281" t="s">
        <v>842</v>
      </c>
      <c r="O1281" t="s">
        <v>984</v>
      </c>
      <c r="Q1281">
        <v>4</v>
      </c>
      <c r="R1281">
        <v>7</v>
      </c>
      <c r="S1281" t="s">
        <v>1781</v>
      </c>
      <c r="T1281" t="s">
        <v>2968</v>
      </c>
      <c r="U1281" t="s">
        <v>3413</v>
      </c>
      <c r="V1281" t="s">
        <v>3456</v>
      </c>
      <c r="W1281">
        <v>124</v>
      </c>
      <c r="X1281">
        <v>1139</v>
      </c>
      <c r="Y1281">
        <v>1</v>
      </c>
      <c r="Z1281" t="s">
        <v>3481</v>
      </c>
      <c r="AA1281" t="s">
        <v>4531</v>
      </c>
      <c r="AB1281" t="s">
        <v>7419</v>
      </c>
      <c r="AC1281">
        <v>6.4</v>
      </c>
    </row>
    <row r="1282" spans="1:29" x14ac:dyDescent="0.25">
      <c r="A1282" t="s">
        <v>45</v>
      </c>
      <c r="B1282">
        <v>2025103</v>
      </c>
      <c r="C1282" t="s">
        <v>87</v>
      </c>
      <c r="D1282">
        <v>9</v>
      </c>
      <c r="E1282" t="s">
        <v>92</v>
      </c>
      <c r="F1282">
        <v>1800</v>
      </c>
      <c r="G1282" t="s">
        <v>100</v>
      </c>
      <c r="H1282" t="s">
        <v>193</v>
      </c>
      <c r="I1282" t="s">
        <v>446</v>
      </c>
      <c r="J1282" t="s">
        <v>448</v>
      </c>
      <c r="K1282">
        <v>13.3</v>
      </c>
      <c r="L1282">
        <v>35.729999999999997</v>
      </c>
      <c r="M1282" t="s">
        <v>574</v>
      </c>
      <c r="N1282" t="s">
        <v>842</v>
      </c>
      <c r="O1282" t="s">
        <v>984</v>
      </c>
      <c r="Q1282">
        <v>5</v>
      </c>
      <c r="R1282">
        <v>5</v>
      </c>
      <c r="S1282" t="s">
        <v>1393</v>
      </c>
      <c r="T1282" t="s">
        <v>2580</v>
      </c>
      <c r="U1282" t="s">
        <v>3419</v>
      </c>
      <c r="V1282" t="s">
        <v>3442</v>
      </c>
      <c r="W1282">
        <v>125</v>
      </c>
      <c r="X1282">
        <v>1184</v>
      </c>
      <c r="Y1282">
        <v>9</v>
      </c>
      <c r="Z1282" t="s">
        <v>3514</v>
      </c>
      <c r="AA1282" t="s">
        <v>4532</v>
      </c>
      <c r="AB1282" t="s">
        <v>7420</v>
      </c>
      <c r="AC1282">
        <v>37</v>
      </c>
    </row>
    <row r="1283" spans="1:29" x14ac:dyDescent="0.25">
      <c r="A1283" t="s">
        <v>45</v>
      </c>
      <c r="B1283">
        <v>2025103</v>
      </c>
      <c r="C1283" t="s">
        <v>87</v>
      </c>
      <c r="D1283">
        <v>9</v>
      </c>
      <c r="E1283" t="s">
        <v>92</v>
      </c>
      <c r="F1283">
        <v>1800</v>
      </c>
      <c r="G1283" t="s">
        <v>100</v>
      </c>
      <c r="H1283" t="s">
        <v>193</v>
      </c>
      <c r="I1283" t="s">
        <v>446</v>
      </c>
      <c r="J1283" t="s">
        <v>448</v>
      </c>
      <c r="K1283">
        <v>13.3</v>
      </c>
      <c r="L1283">
        <v>35.729999999999997</v>
      </c>
      <c r="M1283" t="s">
        <v>574</v>
      </c>
      <c r="N1283" t="s">
        <v>842</v>
      </c>
      <c r="O1283" t="s">
        <v>984</v>
      </c>
      <c r="Q1283">
        <v>6</v>
      </c>
      <c r="R1283">
        <v>1</v>
      </c>
      <c r="S1283" t="s">
        <v>1681</v>
      </c>
      <c r="T1283" t="s">
        <v>2868</v>
      </c>
      <c r="U1283" t="s">
        <v>3403</v>
      </c>
      <c r="V1283" t="s">
        <v>3447</v>
      </c>
      <c r="W1283">
        <v>135</v>
      </c>
      <c r="X1283">
        <v>1067</v>
      </c>
      <c r="Y1283">
        <v>5</v>
      </c>
      <c r="Z1283" t="s">
        <v>3514</v>
      </c>
      <c r="AA1283" t="s">
        <v>4533</v>
      </c>
      <c r="AB1283" t="s">
        <v>7413</v>
      </c>
      <c r="AC1283">
        <v>7.4</v>
      </c>
    </row>
    <row r="1284" spans="1:29" x14ac:dyDescent="0.25">
      <c r="A1284" t="s">
        <v>45</v>
      </c>
      <c r="B1284">
        <v>2025103</v>
      </c>
      <c r="C1284" t="s">
        <v>87</v>
      </c>
      <c r="D1284">
        <v>9</v>
      </c>
      <c r="E1284" t="s">
        <v>92</v>
      </c>
      <c r="F1284">
        <v>1800</v>
      </c>
      <c r="G1284" t="s">
        <v>100</v>
      </c>
      <c r="H1284" t="s">
        <v>193</v>
      </c>
      <c r="I1284" t="s">
        <v>446</v>
      </c>
      <c r="J1284" t="s">
        <v>448</v>
      </c>
      <c r="K1284">
        <v>13.3</v>
      </c>
      <c r="L1284">
        <v>35.729999999999997</v>
      </c>
      <c r="M1284" t="s">
        <v>574</v>
      </c>
      <c r="N1284" t="s">
        <v>842</v>
      </c>
      <c r="O1284" t="s">
        <v>984</v>
      </c>
      <c r="R1284">
        <v>3</v>
      </c>
      <c r="S1284" t="s">
        <v>1200</v>
      </c>
      <c r="T1284" t="s">
        <v>2387</v>
      </c>
      <c r="U1284" t="s">
        <v>3412</v>
      </c>
      <c r="V1284" t="s">
        <v>3458</v>
      </c>
      <c r="W1284">
        <v>133</v>
      </c>
      <c r="X1284">
        <v>1191</v>
      </c>
      <c r="Y1284">
        <v>11</v>
      </c>
      <c r="Z1284" t="s">
        <v>3496</v>
      </c>
      <c r="AA1284" t="s">
        <v>4534</v>
      </c>
      <c r="AB1284" t="s">
        <v>7414</v>
      </c>
      <c r="AC1284">
        <v>8</v>
      </c>
    </row>
    <row r="1285" spans="1:29" x14ac:dyDescent="0.25">
      <c r="A1285" t="s">
        <v>45</v>
      </c>
      <c r="B1285">
        <v>2025103</v>
      </c>
      <c r="C1285" t="s">
        <v>87</v>
      </c>
      <c r="D1285">
        <v>9</v>
      </c>
      <c r="E1285" t="s">
        <v>92</v>
      </c>
      <c r="F1285">
        <v>1800</v>
      </c>
      <c r="G1285" t="s">
        <v>100</v>
      </c>
      <c r="H1285" t="s">
        <v>193</v>
      </c>
      <c r="I1285" t="s">
        <v>446</v>
      </c>
      <c r="J1285" t="s">
        <v>448</v>
      </c>
      <c r="K1285">
        <v>13.3</v>
      </c>
      <c r="L1285">
        <v>35.729999999999997</v>
      </c>
      <c r="M1285" t="s">
        <v>574</v>
      </c>
      <c r="N1285" t="s">
        <v>842</v>
      </c>
      <c r="O1285" t="s">
        <v>984</v>
      </c>
      <c r="R1285">
        <v>11</v>
      </c>
      <c r="S1285" t="s">
        <v>1149</v>
      </c>
      <c r="T1285" t="s">
        <v>2336</v>
      </c>
      <c r="U1285" t="s">
        <v>3417</v>
      </c>
      <c r="V1285" t="s">
        <v>3443</v>
      </c>
      <c r="W1285">
        <v>120</v>
      </c>
      <c r="X1285">
        <v>1244</v>
      </c>
      <c r="Y1285">
        <v>3</v>
      </c>
      <c r="Z1285" t="s">
        <v>3496</v>
      </c>
      <c r="AA1285" t="s">
        <v>4535</v>
      </c>
      <c r="AB1285" t="s">
        <v>7414</v>
      </c>
      <c r="AC1285">
        <v>15</v>
      </c>
    </row>
    <row r="1286" spans="1:29" x14ac:dyDescent="0.25">
      <c r="A1286" t="s">
        <v>45</v>
      </c>
      <c r="B1286">
        <v>2025103</v>
      </c>
      <c r="C1286" t="s">
        <v>87</v>
      </c>
      <c r="D1286">
        <v>9</v>
      </c>
      <c r="E1286" t="s">
        <v>92</v>
      </c>
      <c r="F1286">
        <v>1800</v>
      </c>
      <c r="G1286" t="s">
        <v>100</v>
      </c>
      <c r="H1286" t="s">
        <v>193</v>
      </c>
      <c r="I1286" t="s">
        <v>446</v>
      </c>
      <c r="J1286" t="s">
        <v>448</v>
      </c>
      <c r="K1286">
        <v>13.3</v>
      </c>
      <c r="L1286">
        <v>35.729999999999997</v>
      </c>
      <c r="M1286" t="s">
        <v>574</v>
      </c>
      <c r="N1286" t="s">
        <v>842</v>
      </c>
      <c r="O1286" t="s">
        <v>984</v>
      </c>
      <c r="Q1286">
        <v>9</v>
      </c>
      <c r="R1286">
        <v>2</v>
      </c>
      <c r="S1286" t="s">
        <v>1348</v>
      </c>
      <c r="T1286" t="s">
        <v>2535</v>
      </c>
      <c r="U1286" t="s">
        <v>3402</v>
      </c>
      <c r="V1286" t="s">
        <v>3445</v>
      </c>
      <c r="W1286">
        <v>129</v>
      </c>
      <c r="X1286">
        <v>1012</v>
      </c>
      <c r="Y1286">
        <v>10</v>
      </c>
      <c r="Z1286" t="s">
        <v>3497</v>
      </c>
      <c r="AA1286" t="s">
        <v>4536</v>
      </c>
      <c r="AB1286" t="s">
        <v>7421</v>
      </c>
      <c r="AC1286">
        <v>8.3000000000000007</v>
      </c>
    </row>
    <row r="1287" spans="1:29" x14ac:dyDescent="0.25">
      <c r="A1287" t="s">
        <v>45</v>
      </c>
      <c r="B1287">
        <v>2025103</v>
      </c>
      <c r="C1287" t="s">
        <v>87</v>
      </c>
      <c r="D1287">
        <v>9</v>
      </c>
      <c r="E1287" t="s">
        <v>92</v>
      </c>
      <c r="F1287">
        <v>1800</v>
      </c>
      <c r="G1287" t="s">
        <v>100</v>
      </c>
      <c r="H1287" t="s">
        <v>193</v>
      </c>
      <c r="I1287" t="s">
        <v>446</v>
      </c>
      <c r="J1287" t="s">
        <v>448</v>
      </c>
      <c r="K1287">
        <v>13.3</v>
      </c>
      <c r="L1287">
        <v>35.729999999999997</v>
      </c>
      <c r="M1287" t="s">
        <v>574</v>
      </c>
      <c r="N1287" t="s">
        <v>842</v>
      </c>
      <c r="O1287" t="s">
        <v>984</v>
      </c>
      <c r="Q1287">
        <v>10</v>
      </c>
      <c r="R1287">
        <v>10</v>
      </c>
      <c r="S1287" t="s">
        <v>1206</v>
      </c>
      <c r="T1287" t="s">
        <v>2393</v>
      </c>
      <c r="U1287" t="s">
        <v>3398</v>
      </c>
      <c r="V1287" t="s">
        <v>3455</v>
      </c>
      <c r="W1287">
        <v>123</v>
      </c>
      <c r="X1287">
        <v>1120</v>
      </c>
      <c r="Y1287">
        <v>8</v>
      </c>
      <c r="Z1287" t="s">
        <v>3507</v>
      </c>
      <c r="AA1287" t="s">
        <v>4537</v>
      </c>
      <c r="AB1287" t="s">
        <v>7422</v>
      </c>
      <c r="AC1287">
        <v>33</v>
      </c>
    </row>
    <row r="1288" spans="1:29" x14ac:dyDescent="0.25">
      <c r="A1288" t="s">
        <v>45</v>
      </c>
      <c r="B1288">
        <v>2025103</v>
      </c>
      <c r="C1288" t="s">
        <v>87</v>
      </c>
      <c r="D1288">
        <v>9</v>
      </c>
      <c r="E1288" t="s">
        <v>92</v>
      </c>
      <c r="F1288">
        <v>1800</v>
      </c>
      <c r="G1288" t="s">
        <v>100</v>
      </c>
      <c r="H1288" t="s">
        <v>193</v>
      </c>
      <c r="I1288" t="s">
        <v>446</v>
      </c>
      <c r="J1288" t="s">
        <v>448</v>
      </c>
      <c r="K1288">
        <v>13.3</v>
      </c>
      <c r="L1288">
        <v>35.729999999999997</v>
      </c>
      <c r="M1288" t="s">
        <v>574</v>
      </c>
      <c r="N1288" t="s">
        <v>842</v>
      </c>
      <c r="O1288" t="s">
        <v>984</v>
      </c>
      <c r="Q1288">
        <v>11</v>
      </c>
      <c r="R1288">
        <v>4</v>
      </c>
      <c r="S1288" t="s">
        <v>1782</v>
      </c>
      <c r="T1288" t="s">
        <v>2969</v>
      </c>
      <c r="U1288" t="s">
        <v>3397</v>
      </c>
      <c r="V1288" t="s">
        <v>3459</v>
      </c>
      <c r="W1288">
        <v>131</v>
      </c>
      <c r="X1288">
        <v>1241</v>
      </c>
      <c r="Y1288">
        <v>12</v>
      </c>
      <c r="Z1288" t="s">
        <v>3509</v>
      </c>
      <c r="AA1288" t="s">
        <v>4538</v>
      </c>
      <c r="AB1288" t="s">
        <v>7423</v>
      </c>
      <c r="AC1288">
        <v>35</v>
      </c>
    </row>
    <row r="1289" spans="1:29" x14ac:dyDescent="0.25">
      <c r="A1289" t="s">
        <v>45</v>
      </c>
      <c r="B1289">
        <v>2025103</v>
      </c>
      <c r="C1289" t="s">
        <v>87</v>
      </c>
      <c r="D1289">
        <v>9</v>
      </c>
      <c r="E1289" t="s">
        <v>92</v>
      </c>
      <c r="F1289">
        <v>1800</v>
      </c>
      <c r="G1289" t="s">
        <v>100</v>
      </c>
      <c r="H1289" t="s">
        <v>193</v>
      </c>
      <c r="I1289" t="s">
        <v>446</v>
      </c>
      <c r="J1289" t="s">
        <v>448</v>
      </c>
      <c r="K1289">
        <v>13.3</v>
      </c>
      <c r="L1289">
        <v>35.729999999999997</v>
      </c>
      <c r="M1289" t="s">
        <v>574</v>
      </c>
      <c r="N1289" t="s">
        <v>842</v>
      </c>
      <c r="O1289" t="s">
        <v>984</v>
      </c>
      <c r="Q1289">
        <v>12</v>
      </c>
      <c r="R1289">
        <v>12</v>
      </c>
      <c r="S1289" t="s">
        <v>1395</v>
      </c>
      <c r="T1289" t="s">
        <v>2582</v>
      </c>
      <c r="U1289" t="s">
        <v>3407</v>
      </c>
      <c r="V1289" t="s">
        <v>3450</v>
      </c>
      <c r="W1289">
        <v>119</v>
      </c>
      <c r="X1289">
        <v>1092</v>
      </c>
      <c r="Y1289">
        <v>4</v>
      </c>
      <c r="Z1289" t="s">
        <v>3502</v>
      </c>
      <c r="AA1289" t="s">
        <v>4539</v>
      </c>
      <c r="AB1289" t="s">
        <v>999</v>
      </c>
      <c r="AC1289">
        <v>45</v>
      </c>
    </row>
    <row r="1290" spans="1:29" x14ac:dyDescent="0.25">
      <c r="A1290" t="s">
        <v>46</v>
      </c>
      <c r="B1290">
        <v>2025104</v>
      </c>
      <c r="C1290" t="s">
        <v>86</v>
      </c>
      <c r="D1290">
        <v>1</v>
      </c>
      <c r="E1290" t="s">
        <v>88</v>
      </c>
      <c r="F1290">
        <v>1400</v>
      </c>
      <c r="G1290" t="s">
        <v>100</v>
      </c>
      <c r="H1290" t="s">
        <v>194</v>
      </c>
      <c r="I1290" t="s">
        <v>446</v>
      </c>
      <c r="J1290" t="s">
        <v>451</v>
      </c>
      <c r="K1290">
        <v>13.25</v>
      </c>
      <c r="L1290">
        <v>34.22</v>
      </c>
      <c r="M1290" t="s">
        <v>575</v>
      </c>
      <c r="N1290" t="s">
        <v>843</v>
      </c>
      <c r="Q1290">
        <v>1</v>
      </c>
      <c r="R1290">
        <v>14</v>
      </c>
      <c r="S1290" t="s">
        <v>1598</v>
      </c>
      <c r="T1290" t="s">
        <v>2785</v>
      </c>
      <c r="U1290" t="s">
        <v>3398</v>
      </c>
      <c r="V1290" t="s">
        <v>3441</v>
      </c>
      <c r="W1290">
        <v>119</v>
      </c>
      <c r="X1290">
        <v>1213</v>
      </c>
      <c r="Y1290">
        <v>1</v>
      </c>
      <c r="Z1290" t="s">
        <v>3478</v>
      </c>
      <c r="AA1290" t="s">
        <v>4540</v>
      </c>
      <c r="AB1290" t="s">
        <v>843</v>
      </c>
      <c r="AC1290">
        <v>13</v>
      </c>
    </row>
    <row r="1291" spans="1:29" x14ac:dyDescent="0.25">
      <c r="A1291" t="s">
        <v>46</v>
      </c>
      <c r="B1291">
        <v>2025104</v>
      </c>
      <c r="C1291" t="s">
        <v>86</v>
      </c>
      <c r="D1291">
        <v>1</v>
      </c>
      <c r="E1291" t="s">
        <v>88</v>
      </c>
      <c r="F1291">
        <v>1400</v>
      </c>
      <c r="G1291" t="s">
        <v>100</v>
      </c>
      <c r="H1291" t="s">
        <v>194</v>
      </c>
      <c r="I1291" t="s">
        <v>446</v>
      </c>
      <c r="J1291" t="s">
        <v>451</v>
      </c>
      <c r="K1291">
        <v>13.25</v>
      </c>
      <c r="L1291">
        <v>34.22</v>
      </c>
      <c r="M1291" t="s">
        <v>575</v>
      </c>
      <c r="N1291" t="s">
        <v>843</v>
      </c>
      <c r="Q1291">
        <v>2</v>
      </c>
      <c r="R1291">
        <v>7</v>
      </c>
      <c r="S1291" t="s">
        <v>1160</v>
      </c>
      <c r="T1291" t="s">
        <v>2347</v>
      </c>
      <c r="U1291" t="s">
        <v>3402</v>
      </c>
      <c r="V1291" t="s">
        <v>3442</v>
      </c>
      <c r="W1291">
        <v>125</v>
      </c>
      <c r="X1291">
        <v>1073</v>
      </c>
      <c r="Y1291">
        <v>2</v>
      </c>
      <c r="Z1291" t="s">
        <v>3481</v>
      </c>
      <c r="AA1291" t="s">
        <v>3766</v>
      </c>
      <c r="AB1291" t="s">
        <v>7424</v>
      </c>
      <c r="AC1291">
        <v>7</v>
      </c>
    </row>
    <row r="1292" spans="1:29" x14ac:dyDescent="0.25">
      <c r="A1292" t="s">
        <v>46</v>
      </c>
      <c r="B1292">
        <v>2025104</v>
      </c>
      <c r="C1292" t="s">
        <v>86</v>
      </c>
      <c r="D1292">
        <v>1</v>
      </c>
      <c r="E1292" t="s">
        <v>88</v>
      </c>
      <c r="F1292">
        <v>1400</v>
      </c>
      <c r="G1292" t="s">
        <v>100</v>
      </c>
      <c r="H1292" t="s">
        <v>194</v>
      </c>
      <c r="I1292" t="s">
        <v>446</v>
      </c>
      <c r="J1292" t="s">
        <v>451</v>
      </c>
      <c r="K1292">
        <v>13.25</v>
      </c>
      <c r="L1292">
        <v>34.22</v>
      </c>
      <c r="M1292" t="s">
        <v>575</v>
      </c>
      <c r="N1292" t="s">
        <v>843</v>
      </c>
      <c r="Q1292">
        <v>3</v>
      </c>
      <c r="R1292">
        <v>11</v>
      </c>
      <c r="S1292" t="s">
        <v>1033</v>
      </c>
      <c r="T1292" t="s">
        <v>2220</v>
      </c>
      <c r="U1292" t="s">
        <v>3419</v>
      </c>
      <c r="V1292" t="s">
        <v>3450</v>
      </c>
      <c r="W1292">
        <v>123</v>
      </c>
      <c r="X1292">
        <v>1082</v>
      </c>
      <c r="Y1292">
        <v>6</v>
      </c>
      <c r="Z1292" t="s">
        <v>3524</v>
      </c>
      <c r="AA1292" t="s">
        <v>4541</v>
      </c>
      <c r="AB1292" t="s">
        <v>927</v>
      </c>
      <c r="AC1292">
        <v>14</v>
      </c>
    </row>
    <row r="1293" spans="1:29" x14ac:dyDescent="0.25">
      <c r="A1293" t="s">
        <v>46</v>
      </c>
      <c r="B1293">
        <v>2025104</v>
      </c>
      <c r="C1293" t="s">
        <v>86</v>
      </c>
      <c r="D1293">
        <v>1</v>
      </c>
      <c r="E1293" t="s">
        <v>88</v>
      </c>
      <c r="F1293">
        <v>1400</v>
      </c>
      <c r="G1293" t="s">
        <v>100</v>
      </c>
      <c r="H1293" t="s">
        <v>194</v>
      </c>
      <c r="I1293" t="s">
        <v>446</v>
      </c>
      <c r="J1293" t="s">
        <v>451</v>
      </c>
      <c r="K1293">
        <v>13.25</v>
      </c>
      <c r="L1293">
        <v>34.22</v>
      </c>
      <c r="M1293" t="s">
        <v>575</v>
      </c>
      <c r="N1293" t="s">
        <v>843</v>
      </c>
      <c r="Q1293">
        <v>4</v>
      </c>
      <c r="R1293">
        <v>1</v>
      </c>
      <c r="S1293" t="s">
        <v>1158</v>
      </c>
      <c r="T1293" t="s">
        <v>2345</v>
      </c>
      <c r="U1293" t="s">
        <v>3411</v>
      </c>
      <c r="V1293" t="s">
        <v>3448</v>
      </c>
      <c r="W1293">
        <v>135</v>
      </c>
      <c r="X1293">
        <v>1060</v>
      </c>
      <c r="Y1293">
        <v>7</v>
      </c>
      <c r="Z1293" t="s">
        <v>3497</v>
      </c>
      <c r="AA1293" t="s">
        <v>4542</v>
      </c>
      <c r="AB1293" t="s">
        <v>965</v>
      </c>
      <c r="AC1293">
        <v>3.2</v>
      </c>
    </row>
    <row r="1294" spans="1:29" x14ac:dyDescent="0.25">
      <c r="A1294" t="s">
        <v>46</v>
      </c>
      <c r="B1294">
        <v>2025104</v>
      </c>
      <c r="C1294" t="s">
        <v>86</v>
      </c>
      <c r="D1294">
        <v>1</v>
      </c>
      <c r="E1294" t="s">
        <v>88</v>
      </c>
      <c r="F1294">
        <v>1400</v>
      </c>
      <c r="G1294" t="s">
        <v>100</v>
      </c>
      <c r="H1294" t="s">
        <v>194</v>
      </c>
      <c r="I1294" t="s">
        <v>446</v>
      </c>
      <c r="J1294" t="s">
        <v>451</v>
      </c>
      <c r="K1294">
        <v>13.25</v>
      </c>
      <c r="L1294">
        <v>34.22</v>
      </c>
      <c r="M1294" t="s">
        <v>575</v>
      </c>
      <c r="N1294" t="s">
        <v>843</v>
      </c>
      <c r="Q1294">
        <v>5</v>
      </c>
      <c r="R1294">
        <v>8</v>
      </c>
      <c r="S1294" t="s">
        <v>1167</v>
      </c>
      <c r="T1294" t="s">
        <v>2354</v>
      </c>
      <c r="U1294" t="s">
        <v>3417</v>
      </c>
      <c r="V1294" t="s">
        <v>3451</v>
      </c>
      <c r="W1294">
        <v>128</v>
      </c>
      <c r="X1294">
        <v>1105</v>
      </c>
      <c r="Y1294">
        <v>5</v>
      </c>
      <c r="Z1294" t="s">
        <v>3515</v>
      </c>
      <c r="AA1294" t="s">
        <v>4543</v>
      </c>
      <c r="AB1294" t="s">
        <v>7425</v>
      </c>
      <c r="AC1294">
        <v>112</v>
      </c>
    </row>
    <row r="1295" spans="1:29" x14ac:dyDescent="0.25">
      <c r="A1295" t="s">
        <v>46</v>
      </c>
      <c r="B1295">
        <v>2025104</v>
      </c>
      <c r="C1295" t="s">
        <v>86</v>
      </c>
      <c r="D1295">
        <v>1</v>
      </c>
      <c r="E1295" t="s">
        <v>88</v>
      </c>
      <c r="F1295">
        <v>1400</v>
      </c>
      <c r="G1295" t="s">
        <v>100</v>
      </c>
      <c r="H1295" t="s">
        <v>194</v>
      </c>
      <c r="I1295" t="s">
        <v>446</v>
      </c>
      <c r="J1295" t="s">
        <v>451</v>
      </c>
      <c r="K1295">
        <v>13.25</v>
      </c>
      <c r="L1295">
        <v>34.22</v>
      </c>
      <c r="M1295" t="s">
        <v>575</v>
      </c>
      <c r="N1295" t="s">
        <v>843</v>
      </c>
      <c r="Q1295">
        <v>6</v>
      </c>
      <c r="R1295">
        <v>13</v>
      </c>
      <c r="S1295" t="s">
        <v>1267</v>
      </c>
      <c r="T1295" t="s">
        <v>2454</v>
      </c>
      <c r="U1295" t="s">
        <v>3415</v>
      </c>
      <c r="V1295" t="s">
        <v>3444</v>
      </c>
      <c r="W1295">
        <v>120</v>
      </c>
      <c r="X1295">
        <v>1085</v>
      </c>
      <c r="Y1295">
        <v>14</v>
      </c>
      <c r="Z1295" t="s">
        <v>3491</v>
      </c>
      <c r="AA1295" t="s">
        <v>4544</v>
      </c>
      <c r="AB1295" t="s">
        <v>7121</v>
      </c>
      <c r="AC1295">
        <v>32</v>
      </c>
    </row>
    <row r="1296" spans="1:29" x14ac:dyDescent="0.25">
      <c r="A1296" t="s">
        <v>46</v>
      </c>
      <c r="B1296">
        <v>2025104</v>
      </c>
      <c r="C1296" t="s">
        <v>86</v>
      </c>
      <c r="D1296">
        <v>1</v>
      </c>
      <c r="E1296" t="s">
        <v>88</v>
      </c>
      <c r="F1296">
        <v>1400</v>
      </c>
      <c r="G1296" t="s">
        <v>100</v>
      </c>
      <c r="H1296" t="s">
        <v>194</v>
      </c>
      <c r="I1296" t="s">
        <v>446</v>
      </c>
      <c r="J1296" t="s">
        <v>451</v>
      </c>
      <c r="K1296">
        <v>13.25</v>
      </c>
      <c r="L1296">
        <v>34.22</v>
      </c>
      <c r="M1296" t="s">
        <v>575</v>
      </c>
      <c r="N1296" t="s">
        <v>843</v>
      </c>
      <c r="Q1296">
        <v>7</v>
      </c>
      <c r="R1296">
        <v>2</v>
      </c>
      <c r="S1296" t="s">
        <v>1194</v>
      </c>
      <c r="T1296" t="s">
        <v>2381</v>
      </c>
      <c r="U1296" t="s">
        <v>3404</v>
      </c>
      <c r="V1296" t="s">
        <v>3443</v>
      </c>
      <c r="W1296">
        <v>133</v>
      </c>
      <c r="X1296">
        <v>1057</v>
      </c>
      <c r="Y1296">
        <v>4</v>
      </c>
      <c r="Z1296" t="s">
        <v>3507</v>
      </c>
      <c r="AA1296" t="s">
        <v>4545</v>
      </c>
      <c r="AB1296" t="s">
        <v>7209</v>
      </c>
      <c r="AC1296">
        <v>22</v>
      </c>
    </row>
    <row r="1297" spans="1:29" x14ac:dyDescent="0.25">
      <c r="A1297" t="s">
        <v>46</v>
      </c>
      <c r="B1297">
        <v>2025104</v>
      </c>
      <c r="C1297" t="s">
        <v>86</v>
      </c>
      <c r="D1297">
        <v>1</v>
      </c>
      <c r="E1297" t="s">
        <v>88</v>
      </c>
      <c r="F1297">
        <v>1400</v>
      </c>
      <c r="G1297" t="s">
        <v>100</v>
      </c>
      <c r="H1297" t="s">
        <v>194</v>
      </c>
      <c r="I1297" t="s">
        <v>446</v>
      </c>
      <c r="J1297" t="s">
        <v>451</v>
      </c>
      <c r="K1297">
        <v>13.25</v>
      </c>
      <c r="L1297">
        <v>34.22</v>
      </c>
      <c r="M1297" t="s">
        <v>575</v>
      </c>
      <c r="N1297" t="s">
        <v>843</v>
      </c>
      <c r="Q1297">
        <v>8</v>
      </c>
      <c r="R1297">
        <v>9</v>
      </c>
      <c r="S1297" t="s">
        <v>1636</v>
      </c>
      <c r="T1297" t="s">
        <v>2823</v>
      </c>
      <c r="U1297" t="s">
        <v>3413</v>
      </c>
      <c r="V1297" t="s">
        <v>3456</v>
      </c>
      <c r="W1297">
        <v>125</v>
      </c>
      <c r="X1297">
        <v>1070</v>
      </c>
      <c r="Y1297">
        <v>10</v>
      </c>
      <c r="Z1297" t="s">
        <v>3488</v>
      </c>
      <c r="AA1297" t="s">
        <v>4546</v>
      </c>
      <c r="AB1297" t="s">
        <v>7426</v>
      </c>
      <c r="AC1297">
        <v>6.6</v>
      </c>
    </row>
    <row r="1298" spans="1:29" x14ac:dyDescent="0.25">
      <c r="A1298" t="s">
        <v>46</v>
      </c>
      <c r="B1298">
        <v>2025104</v>
      </c>
      <c r="C1298" t="s">
        <v>86</v>
      </c>
      <c r="D1298">
        <v>1</v>
      </c>
      <c r="E1298" t="s">
        <v>88</v>
      </c>
      <c r="F1298">
        <v>1400</v>
      </c>
      <c r="G1298" t="s">
        <v>100</v>
      </c>
      <c r="H1298" t="s">
        <v>194</v>
      </c>
      <c r="I1298" t="s">
        <v>446</v>
      </c>
      <c r="J1298" t="s">
        <v>451</v>
      </c>
      <c r="K1298">
        <v>13.25</v>
      </c>
      <c r="L1298">
        <v>34.22</v>
      </c>
      <c r="M1298" t="s">
        <v>575</v>
      </c>
      <c r="N1298" t="s">
        <v>843</v>
      </c>
      <c r="Q1298">
        <v>9</v>
      </c>
      <c r="R1298">
        <v>10</v>
      </c>
      <c r="S1298" t="s">
        <v>1599</v>
      </c>
      <c r="T1298" t="s">
        <v>2786</v>
      </c>
      <c r="U1298" t="s">
        <v>3401</v>
      </c>
      <c r="V1298" t="s">
        <v>3453</v>
      </c>
      <c r="W1298">
        <v>126</v>
      </c>
      <c r="X1298">
        <v>1044</v>
      </c>
      <c r="Y1298">
        <v>12</v>
      </c>
      <c r="Z1298" t="s">
        <v>3500</v>
      </c>
      <c r="AA1298" t="s">
        <v>4547</v>
      </c>
      <c r="AB1298" t="s">
        <v>7123</v>
      </c>
      <c r="AC1298">
        <v>169</v>
      </c>
    </row>
    <row r="1299" spans="1:29" x14ac:dyDescent="0.25">
      <c r="A1299" t="s">
        <v>46</v>
      </c>
      <c r="B1299">
        <v>2025104</v>
      </c>
      <c r="C1299" t="s">
        <v>86</v>
      </c>
      <c r="D1299">
        <v>1</v>
      </c>
      <c r="E1299" t="s">
        <v>88</v>
      </c>
      <c r="F1299">
        <v>1400</v>
      </c>
      <c r="G1299" t="s">
        <v>100</v>
      </c>
      <c r="H1299" t="s">
        <v>194</v>
      </c>
      <c r="I1299" t="s">
        <v>446</v>
      </c>
      <c r="J1299" t="s">
        <v>451</v>
      </c>
      <c r="K1299">
        <v>13.25</v>
      </c>
      <c r="L1299">
        <v>34.22</v>
      </c>
      <c r="M1299" t="s">
        <v>575</v>
      </c>
      <c r="N1299" t="s">
        <v>843</v>
      </c>
      <c r="Q1299">
        <v>10</v>
      </c>
      <c r="R1299">
        <v>12</v>
      </c>
      <c r="S1299" t="s">
        <v>1162</v>
      </c>
      <c r="T1299" t="s">
        <v>2349</v>
      </c>
      <c r="U1299" t="s">
        <v>3406</v>
      </c>
      <c r="V1299" t="s">
        <v>3461</v>
      </c>
      <c r="W1299">
        <v>120</v>
      </c>
      <c r="X1299">
        <v>1139</v>
      </c>
      <c r="Y1299">
        <v>9</v>
      </c>
      <c r="Z1299" t="s">
        <v>3493</v>
      </c>
      <c r="AA1299" t="s">
        <v>4548</v>
      </c>
      <c r="AB1299" t="s">
        <v>7264</v>
      </c>
      <c r="AC1299">
        <v>38</v>
      </c>
    </row>
    <row r="1300" spans="1:29" x14ac:dyDescent="0.25">
      <c r="A1300" t="s">
        <v>46</v>
      </c>
      <c r="B1300">
        <v>2025104</v>
      </c>
      <c r="C1300" t="s">
        <v>86</v>
      </c>
      <c r="D1300">
        <v>1</v>
      </c>
      <c r="E1300" t="s">
        <v>88</v>
      </c>
      <c r="F1300">
        <v>1400</v>
      </c>
      <c r="G1300" t="s">
        <v>100</v>
      </c>
      <c r="H1300" t="s">
        <v>194</v>
      </c>
      <c r="I1300" t="s">
        <v>446</v>
      </c>
      <c r="J1300" t="s">
        <v>451</v>
      </c>
      <c r="K1300">
        <v>13.25</v>
      </c>
      <c r="L1300">
        <v>34.22</v>
      </c>
      <c r="M1300" t="s">
        <v>575</v>
      </c>
      <c r="N1300" t="s">
        <v>843</v>
      </c>
      <c r="Q1300">
        <v>11</v>
      </c>
      <c r="R1300">
        <v>5</v>
      </c>
      <c r="S1300" t="s">
        <v>1717</v>
      </c>
      <c r="T1300" t="s">
        <v>2904</v>
      </c>
      <c r="U1300" t="s">
        <v>3399</v>
      </c>
      <c r="V1300" t="s">
        <v>3455</v>
      </c>
      <c r="W1300">
        <v>131</v>
      </c>
      <c r="X1300">
        <v>1019</v>
      </c>
      <c r="Y1300">
        <v>3</v>
      </c>
      <c r="Z1300" t="s">
        <v>3503</v>
      </c>
      <c r="AA1300" t="s">
        <v>4549</v>
      </c>
      <c r="AB1300" t="s">
        <v>7427</v>
      </c>
      <c r="AC1300">
        <v>14</v>
      </c>
    </row>
    <row r="1301" spans="1:29" x14ac:dyDescent="0.25">
      <c r="A1301" t="s">
        <v>46</v>
      </c>
      <c r="B1301">
        <v>2025104</v>
      </c>
      <c r="C1301" t="s">
        <v>86</v>
      </c>
      <c r="D1301">
        <v>1</v>
      </c>
      <c r="E1301" t="s">
        <v>88</v>
      </c>
      <c r="F1301">
        <v>1400</v>
      </c>
      <c r="G1301" t="s">
        <v>100</v>
      </c>
      <c r="H1301" t="s">
        <v>194</v>
      </c>
      <c r="I1301" t="s">
        <v>446</v>
      </c>
      <c r="J1301" t="s">
        <v>451</v>
      </c>
      <c r="K1301">
        <v>13.25</v>
      </c>
      <c r="L1301">
        <v>34.22</v>
      </c>
      <c r="M1301" t="s">
        <v>575</v>
      </c>
      <c r="N1301" t="s">
        <v>843</v>
      </c>
      <c r="Q1301">
        <v>12</v>
      </c>
      <c r="R1301">
        <v>3</v>
      </c>
      <c r="S1301" t="s">
        <v>1596</v>
      </c>
      <c r="T1301" t="s">
        <v>2783</v>
      </c>
      <c r="U1301" t="s">
        <v>3403</v>
      </c>
      <c r="V1301" t="s">
        <v>3446</v>
      </c>
      <c r="W1301">
        <v>133</v>
      </c>
      <c r="X1301">
        <v>1099</v>
      </c>
      <c r="Y1301">
        <v>13</v>
      </c>
      <c r="Z1301" t="s">
        <v>3547</v>
      </c>
      <c r="AA1301" t="s">
        <v>4550</v>
      </c>
      <c r="AB1301" t="s">
        <v>7428</v>
      </c>
      <c r="AC1301">
        <v>6.7</v>
      </c>
    </row>
    <row r="1302" spans="1:29" x14ac:dyDescent="0.25">
      <c r="A1302" t="s">
        <v>46</v>
      </c>
      <c r="B1302">
        <v>2025104</v>
      </c>
      <c r="C1302" t="s">
        <v>86</v>
      </c>
      <c r="D1302">
        <v>1</v>
      </c>
      <c r="E1302" t="s">
        <v>88</v>
      </c>
      <c r="F1302">
        <v>1400</v>
      </c>
      <c r="G1302" t="s">
        <v>100</v>
      </c>
      <c r="H1302" t="s">
        <v>194</v>
      </c>
      <c r="I1302" t="s">
        <v>446</v>
      </c>
      <c r="J1302" t="s">
        <v>451</v>
      </c>
      <c r="K1302">
        <v>13.25</v>
      </c>
      <c r="L1302">
        <v>34.22</v>
      </c>
      <c r="M1302" t="s">
        <v>575</v>
      </c>
      <c r="N1302" t="s">
        <v>843</v>
      </c>
      <c r="Q1302">
        <v>13</v>
      </c>
      <c r="R1302">
        <v>4</v>
      </c>
      <c r="S1302" t="s">
        <v>1583</v>
      </c>
      <c r="T1302" t="s">
        <v>2770</v>
      </c>
      <c r="U1302" t="s">
        <v>3405</v>
      </c>
      <c r="V1302" t="s">
        <v>3449</v>
      </c>
      <c r="W1302">
        <v>125</v>
      </c>
      <c r="X1302">
        <v>1071</v>
      </c>
      <c r="Y1302">
        <v>11</v>
      </c>
      <c r="Z1302" t="s">
        <v>3555</v>
      </c>
      <c r="AA1302" t="s">
        <v>4551</v>
      </c>
      <c r="AB1302" t="s">
        <v>7130</v>
      </c>
      <c r="AC1302">
        <v>9.9</v>
      </c>
    </row>
    <row r="1303" spans="1:29" x14ac:dyDescent="0.25">
      <c r="A1303" t="s">
        <v>46</v>
      </c>
      <c r="B1303">
        <v>2025104</v>
      </c>
      <c r="C1303" t="s">
        <v>86</v>
      </c>
      <c r="D1303">
        <v>1</v>
      </c>
      <c r="E1303" t="s">
        <v>88</v>
      </c>
      <c r="F1303">
        <v>1400</v>
      </c>
      <c r="G1303" t="s">
        <v>100</v>
      </c>
      <c r="H1303" t="s">
        <v>194</v>
      </c>
      <c r="I1303" t="s">
        <v>446</v>
      </c>
      <c r="J1303" t="s">
        <v>451</v>
      </c>
      <c r="K1303">
        <v>13.25</v>
      </c>
      <c r="L1303">
        <v>34.22</v>
      </c>
      <c r="M1303" t="s">
        <v>575</v>
      </c>
      <c r="N1303" t="s">
        <v>843</v>
      </c>
      <c r="Q1303">
        <v>14</v>
      </c>
      <c r="R1303">
        <v>6</v>
      </c>
      <c r="S1303" t="s">
        <v>1268</v>
      </c>
      <c r="T1303" t="s">
        <v>2455</v>
      </c>
      <c r="U1303" t="s">
        <v>3400</v>
      </c>
      <c r="V1303" t="s">
        <v>3445</v>
      </c>
      <c r="W1303">
        <v>131</v>
      </c>
      <c r="X1303">
        <v>1272</v>
      </c>
      <c r="Y1303">
        <v>8</v>
      </c>
      <c r="Z1303" t="s">
        <v>3533</v>
      </c>
      <c r="AA1303" t="s">
        <v>4552</v>
      </c>
      <c r="AB1303" t="s">
        <v>7429</v>
      </c>
      <c r="AC1303">
        <v>30</v>
      </c>
    </row>
    <row r="1304" spans="1:29" x14ac:dyDescent="0.25">
      <c r="A1304" t="s">
        <v>46</v>
      </c>
      <c r="B1304">
        <v>2025105</v>
      </c>
      <c r="C1304" t="s">
        <v>86</v>
      </c>
      <c r="D1304">
        <v>2</v>
      </c>
      <c r="E1304" t="s">
        <v>90</v>
      </c>
      <c r="F1304">
        <v>1000</v>
      </c>
      <c r="G1304" t="s">
        <v>100</v>
      </c>
      <c r="H1304" t="s">
        <v>195</v>
      </c>
      <c r="I1304" t="s">
        <v>446</v>
      </c>
      <c r="J1304" t="s">
        <v>451</v>
      </c>
      <c r="K1304">
        <v>13.27</v>
      </c>
      <c r="L1304">
        <v>34.17</v>
      </c>
      <c r="M1304" t="s">
        <v>576</v>
      </c>
      <c r="Q1304">
        <v>1</v>
      </c>
      <c r="R1304">
        <v>5</v>
      </c>
      <c r="S1304" t="s">
        <v>1783</v>
      </c>
      <c r="T1304" t="s">
        <v>2970</v>
      </c>
      <c r="U1304" t="s">
        <v>3411</v>
      </c>
      <c r="V1304" t="s">
        <v>3449</v>
      </c>
      <c r="W1304">
        <v>125</v>
      </c>
      <c r="X1304">
        <v>1124</v>
      </c>
      <c r="Y1304">
        <v>8</v>
      </c>
      <c r="Z1304" t="s">
        <v>3478</v>
      </c>
      <c r="AA1304" t="s">
        <v>4412</v>
      </c>
      <c r="AB1304" t="s">
        <v>7430</v>
      </c>
      <c r="AC1304">
        <v>3.7</v>
      </c>
    </row>
    <row r="1305" spans="1:29" x14ac:dyDescent="0.25">
      <c r="A1305" t="s">
        <v>46</v>
      </c>
      <c r="B1305">
        <v>2025105</v>
      </c>
      <c r="C1305" t="s">
        <v>86</v>
      </c>
      <c r="D1305">
        <v>2</v>
      </c>
      <c r="E1305" t="s">
        <v>90</v>
      </c>
      <c r="F1305">
        <v>1000</v>
      </c>
      <c r="G1305" t="s">
        <v>100</v>
      </c>
      <c r="H1305" t="s">
        <v>195</v>
      </c>
      <c r="I1305" t="s">
        <v>446</v>
      </c>
      <c r="J1305" t="s">
        <v>451</v>
      </c>
      <c r="K1305">
        <v>13.27</v>
      </c>
      <c r="L1305">
        <v>34.17</v>
      </c>
      <c r="M1305" t="s">
        <v>576</v>
      </c>
      <c r="Q1305">
        <v>2</v>
      </c>
      <c r="R1305">
        <v>12</v>
      </c>
      <c r="S1305" t="s">
        <v>1371</v>
      </c>
      <c r="T1305" t="s">
        <v>2558</v>
      </c>
      <c r="U1305" t="s">
        <v>3399</v>
      </c>
      <c r="V1305" t="s">
        <v>3442</v>
      </c>
      <c r="W1305">
        <v>122</v>
      </c>
      <c r="X1305">
        <v>1073</v>
      </c>
      <c r="Y1305">
        <v>6</v>
      </c>
      <c r="Z1305" t="s">
        <v>3489</v>
      </c>
      <c r="AA1305" t="s">
        <v>3858</v>
      </c>
      <c r="AB1305" t="s">
        <v>7064</v>
      </c>
      <c r="AC1305">
        <v>8.9</v>
      </c>
    </row>
    <row r="1306" spans="1:29" x14ac:dyDescent="0.25">
      <c r="A1306" t="s">
        <v>46</v>
      </c>
      <c r="B1306">
        <v>2025105</v>
      </c>
      <c r="C1306" t="s">
        <v>86</v>
      </c>
      <c r="D1306">
        <v>2</v>
      </c>
      <c r="E1306" t="s">
        <v>90</v>
      </c>
      <c r="F1306">
        <v>1000</v>
      </c>
      <c r="G1306" t="s">
        <v>100</v>
      </c>
      <c r="H1306" t="s">
        <v>195</v>
      </c>
      <c r="I1306" t="s">
        <v>446</v>
      </c>
      <c r="J1306" t="s">
        <v>451</v>
      </c>
      <c r="K1306">
        <v>13.27</v>
      </c>
      <c r="L1306">
        <v>34.17</v>
      </c>
      <c r="M1306" t="s">
        <v>576</v>
      </c>
      <c r="Q1306">
        <v>3</v>
      </c>
      <c r="R1306">
        <v>9</v>
      </c>
      <c r="S1306" t="s">
        <v>1784</v>
      </c>
      <c r="T1306" t="s">
        <v>2971</v>
      </c>
      <c r="U1306" t="s">
        <v>3397</v>
      </c>
      <c r="V1306" t="s">
        <v>3440</v>
      </c>
      <c r="W1306">
        <v>124</v>
      </c>
      <c r="X1306">
        <v>1165</v>
      </c>
      <c r="Y1306">
        <v>13</v>
      </c>
      <c r="Z1306" t="s">
        <v>3521</v>
      </c>
      <c r="AA1306" t="s">
        <v>4553</v>
      </c>
      <c r="AB1306" t="s">
        <v>7065</v>
      </c>
      <c r="AC1306">
        <v>5.4</v>
      </c>
    </row>
    <row r="1307" spans="1:29" x14ac:dyDescent="0.25">
      <c r="A1307" t="s">
        <v>46</v>
      </c>
      <c r="B1307">
        <v>2025105</v>
      </c>
      <c r="C1307" t="s">
        <v>86</v>
      </c>
      <c r="D1307">
        <v>2</v>
      </c>
      <c r="E1307" t="s">
        <v>90</v>
      </c>
      <c r="F1307">
        <v>1000</v>
      </c>
      <c r="G1307" t="s">
        <v>100</v>
      </c>
      <c r="H1307" t="s">
        <v>195</v>
      </c>
      <c r="I1307" t="s">
        <v>446</v>
      </c>
      <c r="J1307" t="s">
        <v>451</v>
      </c>
      <c r="K1307">
        <v>13.27</v>
      </c>
      <c r="L1307">
        <v>34.17</v>
      </c>
      <c r="M1307" t="s">
        <v>576</v>
      </c>
      <c r="Q1307">
        <v>4</v>
      </c>
      <c r="R1307">
        <v>2</v>
      </c>
      <c r="S1307" t="s">
        <v>1785</v>
      </c>
      <c r="T1307" t="s">
        <v>2972</v>
      </c>
      <c r="U1307" t="s">
        <v>3400</v>
      </c>
      <c r="V1307" t="s">
        <v>3446</v>
      </c>
      <c r="W1307">
        <v>125</v>
      </c>
      <c r="X1307">
        <v>1143</v>
      </c>
      <c r="Y1307">
        <v>9</v>
      </c>
      <c r="Z1307" t="s">
        <v>3481</v>
      </c>
      <c r="AA1307" t="s">
        <v>4554</v>
      </c>
      <c r="AB1307" t="s">
        <v>6865</v>
      </c>
      <c r="AC1307">
        <v>72</v>
      </c>
    </row>
    <row r="1308" spans="1:29" x14ac:dyDescent="0.25">
      <c r="A1308" t="s">
        <v>46</v>
      </c>
      <c r="B1308">
        <v>2025105</v>
      </c>
      <c r="C1308" t="s">
        <v>86</v>
      </c>
      <c r="D1308">
        <v>2</v>
      </c>
      <c r="E1308" t="s">
        <v>90</v>
      </c>
      <c r="F1308">
        <v>1000</v>
      </c>
      <c r="G1308" t="s">
        <v>100</v>
      </c>
      <c r="H1308" t="s">
        <v>195</v>
      </c>
      <c r="I1308" t="s">
        <v>446</v>
      </c>
      <c r="J1308" t="s">
        <v>451</v>
      </c>
      <c r="K1308">
        <v>13.27</v>
      </c>
      <c r="L1308">
        <v>34.17</v>
      </c>
      <c r="M1308" t="s">
        <v>576</v>
      </c>
      <c r="Q1308">
        <v>5</v>
      </c>
      <c r="R1308">
        <v>10</v>
      </c>
      <c r="S1308" t="s">
        <v>1299</v>
      </c>
      <c r="T1308" t="s">
        <v>2486</v>
      </c>
      <c r="U1308" t="s">
        <v>3406</v>
      </c>
      <c r="V1308" t="s">
        <v>3459</v>
      </c>
      <c r="W1308">
        <v>123</v>
      </c>
      <c r="X1308">
        <v>1167</v>
      </c>
      <c r="Y1308">
        <v>1</v>
      </c>
      <c r="Z1308" t="s">
        <v>3482</v>
      </c>
      <c r="AA1308" t="s">
        <v>4429</v>
      </c>
      <c r="AB1308" t="s">
        <v>7241</v>
      </c>
      <c r="AC1308">
        <v>14</v>
      </c>
    </row>
    <row r="1309" spans="1:29" x14ac:dyDescent="0.25">
      <c r="A1309" t="s">
        <v>46</v>
      </c>
      <c r="B1309">
        <v>2025105</v>
      </c>
      <c r="C1309" t="s">
        <v>86</v>
      </c>
      <c r="D1309">
        <v>2</v>
      </c>
      <c r="E1309" t="s">
        <v>90</v>
      </c>
      <c r="F1309">
        <v>1000</v>
      </c>
      <c r="G1309" t="s">
        <v>100</v>
      </c>
      <c r="H1309" t="s">
        <v>195</v>
      </c>
      <c r="I1309" t="s">
        <v>446</v>
      </c>
      <c r="J1309" t="s">
        <v>451</v>
      </c>
      <c r="K1309">
        <v>13.27</v>
      </c>
      <c r="L1309">
        <v>34.17</v>
      </c>
      <c r="M1309" t="s">
        <v>576</v>
      </c>
      <c r="Q1309">
        <v>6</v>
      </c>
      <c r="R1309">
        <v>6</v>
      </c>
      <c r="S1309" t="s">
        <v>1786</v>
      </c>
      <c r="T1309" t="s">
        <v>2973</v>
      </c>
      <c r="U1309" t="s">
        <v>3398</v>
      </c>
      <c r="V1309" t="s">
        <v>3444</v>
      </c>
      <c r="W1309">
        <v>125</v>
      </c>
      <c r="X1309">
        <v>1098</v>
      </c>
      <c r="Y1309">
        <v>10</v>
      </c>
      <c r="Z1309" t="s">
        <v>3483</v>
      </c>
      <c r="AA1309" t="s">
        <v>4445</v>
      </c>
      <c r="AB1309" t="s">
        <v>7153</v>
      </c>
      <c r="AC1309">
        <v>48</v>
      </c>
    </row>
    <row r="1310" spans="1:29" x14ac:dyDescent="0.25">
      <c r="A1310" t="s">
        <v>46</v>
      </c>
      <c r="B1310">
        <v>2025105</v>
      </c>
      <c r="C1310" t="s">
        <v>86</v>
      </c>
      <c r="D1310">
        <v>2</v>
      </c>
      <c r="E1310" t="s">
        <v>90</v>
      </c>
      <c r="F1310">
        <v>1000</v>
      </c>
      <c r="G1310" t="s">
        <v>100</v>
      </c>
      <c r="H1310" t="s">
        <v>195</v>
      </c>
      <c r="I1310" t="s">
        <v>446</v>
      </c>
      <c r="J1310" t="s">
        <v>451</v>
      </c>
      <c r="K1310">
        <v>13.27</v>
      </c>
      <c r="L1310">
        <v>34.17</v>
      </c>
      <c r="M1310" t="s">
        <v>576</v>
      </c>
      <c r="Q1310">
        <v>7</v>
      </c>
      <c r="R1310">
        <v>4</v>
      </c>
      <c r="S1310" t="s">
        <v>1787</v>
      </c>
      <c r="T1310" t="s">
        <v>2974</v>
      </c>
      <c r="U1310" t="s">
        <v>3403</v>
      </c>
      <c r="V1310" t="s">
        <v>3448</v>
      </c>
      <c r="W1310">
        <v>125</v>
      </c>
      <c r="X1310">
        <v>1078</v>
      </c>
      <c r="Y1310">
        <v>7</v>
      </c>
      <c r="Z1310" t="s">
        <v>3524</v>
      </c>
      <c r="AA1310" t="s">
        <v>4555</v>
      </c>
      <c r="AB1310" t="s">
        <v>7431</v>
      </c>
      <c r="AC1310">
        <v>7.6</v>
      </c>
    </row>
    <row r="1311" spans="1:29" x14ac:dyDescent="0.25">
      <c r="A1311" t="s">
        <v>46</v>
      </c>
      <c r="B1311">
        <v>2025105</v>
      </c>
      <c r="C1311" t="s">
        <v>86</v>
      </c>
      <c r="D1311">
        <v>2</v>
      </c>
      <c r="E1311" t="s">
        <v>90</v>
      </c>
      <c r="F1311">
        <v>1000</v>
      </c>
      <c r="G1311" t="s">
        <v>100</v>
      </c>
      <c r="H1311" t="s">
        <v>195</v>
      </c>
      <c r="I1311" t="s">
        <v>446</v>
      </c>
      <c r="J1311" t="s">
        <v>451</v>
      </c>
      <c r="K1311">
        <v>13.27</v>
      </c>
      <c r="L1311">
        <v>34.17</v>
      </c>
      <c r="M1311" t="s">
        <v>576</v>
      </c>
      <c r="Q1311">
        <v>8</v>
      </c>
      <c r="R1311">
        <v>1</v>
      </c>
      <c r="S1311" t="s">
        <v>1515</v>
      </c>
      <c r="T1311" t="s">
        <v>2702</v>
      </c>
      <c r="U1311" t="s">
        <v>3417</v>
      </c>
      <c r="V1311" t="s">
        <v>3461</v>
      </c>
      <c r="W1311">
        <v>132</v>
      </c>
      <c r="X1311">
        <v>1116</v>
      </c>
      <c r="Y1311">
        <v>12</v>
      </c>
      <c r="Z1311" t="s">
        <v>3515</v>
      </c>
      <c r="AA1311" t="s">
        <v>3949</v>
      </c>
      <c r="AB1311" t="s">
        <v>6868</v>
      </c>
      <c r="AC1311">
        <v>3.7</v>
      </c>
    </row>
    <row r="1312" spans="1:29" x14ac:dyDescent="0.25">
      <c r="A1312" t="s">
        <v>46</v>
      </c>
      <c r="B1312">
        <v>2025105</v>
      </c>
      <c r="C1312" t="s">
        <v>86</v>
      </c>
      <c r="D1312">
        <v>2</v>
      </c>
      <c r="E1312" t="s">
        <v>90</v>
      </c>
      <c r="F1312">
        <v>1000</v>
      </c>
      <c r="G1312" t="s">
        <v>100</v>
      </c>
      <c r="H1312" t="s">
        <v>195</v>
      </c>
      <c r="I1312" t="s">
        <v>446</v>
      </c>
      <c r="J1312" t="s">
        <v>451</v>
      </c>
      <c r="K1312">
        <v>13.27</v>
      </c>
      <c r="L1312">
        <v>34.17</v>
      </c>
      <c r="M1312" t="s">
        <v>576</v>
      </c>
      <c r="Q1312">
        <v>9</v>
      </c>
      <c r="R1312">
        <v>11</v>
      </c>
      <c r="S1312" t="s">
        <v>1300</v>
      </c>
      <c r="T1312" t="s">
        <v>2487</v>
      </c>
      <c r="U1312" t="s">
        <v>3415</v>
      </c>
      <c r="V1312" t="s">
        <v>3460</v>
      </c>
      <c r="W1312">
        <v>123</v>
      </c>
      <c r="X1312">
        <v>968</v>
      </c>
      <c r="Y1312">
        <v>11</v>
      </c>
      <c r="Z1312" t="s">
        <v>3515</v>
      </c>
      <c r="AA1312" t="s">
        <v>3735</v>
      </c>
      <c r="AB1312" t="s">
        <v>7432</v>
      </c>
      <c r="AC1312">
        <v>24</v>
      </c>
    </row>
    <row r="1313" spans="1:29" x14ac:dyDescent="0.25">
      <c r="A1313" t="s">
        <v>46</v>
      </c>
      <c r="B1313">
        <v>2025105</v>
      </c>
      <c r="C1313" t="s">
        <v>86</v>
      </c>
      <c r="D1313">
        <v>2</v>
      </c>
      <c r="E1313" t="s">
        <v>90</v>
      </c>
      <c r="F1313">
        <v>1000</v>
      </c>
      <c r="G1313" t="s">
        <v>100</v>
      </c>
      <c r="H1313" t="s">
        <v>195</v>
      </c>
      <c r="I1313" t="s">
        <v>446</v>
      </c>
      <c r="J1313" t="s">
        <v>451</v>
      </c>
      <c r="K1313">
        <v>13.27</v>
      </c>
      <c r="L1313">
        <v>34.17</v>
      </c>
      <c r="M1313" t="s">
        <v>576</v>
      </c>
      <c r="Q1313">
        <v>10</v>
      </c>
      <c r="R1313">
        <v>3</v>
      </c>
      <c r="S1313" t="s">
        <v>1518</v>
      </c>
      <c r="T1313" t="s">
        <v>2705</v>
      </c>
      <c r="U1313" t="s">
        <v>3419</v>
      </c>
      <c r="V1313" t="s">
        <v>3442</v>
      </c>
      <c r="W1313">
        <v>123</v>
      </c>
      <c r="X1313">
        <v>1154</v>
      </c>
      <c r="Y1313">
        <v>3</v>
      </c>
      <c r="Z1313" t="s">
        <v>3508</v>
      </c>
      <c r="AA1313" t="s">
        <v>4556</v>
      </c>
      <c r="AB1313" t="s">
        <v>6920</v>
      </c>
      <c r="AC1313">
        <v>17</v>
      </c>
    </row>
    <row r="1314" spans="1:29" x14ac:dyDescent="0.25">
      <c r="A1314" t="s">
        <v>46</v>
      </c>
      <c r="B1314">
        <v>2025105</v>
      </c>
      <c r="C1314" t="s">
        <v>86</v>
      </c>
      <c r="D1314">
        <v>2</v>
      </c>
      <c r="E1314" t="s">
        <v>90</v>
      </c>
      <c r="F1314">
        <v>1000</v>
      </c>
      <c r="G1314" t="s">
        <v>100</v>
      </c>
      <c r="H1314" t="s">
        <v>195</v>
      </c>
      <c r="I1314" t="s">
        <v>446</v>
      </c>
      <c r="J1314" t="s">
        <v>451</v>
      </c>
      <c r="K1314">
        <v>13.27</v>
      </c>
      <c r="L1314">
        <v>34.17</v>
      </c>
      <c r="M1314" t="s">
        <v>576</v>
      </c>
      <c r="Q1314">
        <v>11</v>
      </c>
      <c r="R1314">
        <v>14</v>
      </c>
      <c r="S1314" t="s">
        <v>1076</v>
      </c>
      <c r="T1314" t="s">
        <v>2263</v>
      </c>
      <c r="U1314" t="s">
        <v>3410</v>
      </c>
      <c r="V1314" t="s">
        <v>3457</v>
      </c>
      <c r="W1314">
        <v>120</v>
      </c>
      <c r="X1314">
        <v>1127</v>
      </c>
      <c r="Y1314">
        <v>4</v>
      </c>
      <c r="Z1314" t="s">
        <v>3492</v>
      </c>
      <c r="AA1314" t="s">
        <v>4557</v>
      </c>
      <c r="AB1314" t="s">
        <v>6922</v>
      </c>
      <c r="AC1314">
        <v>85</v>
      </c>
    </row>
    <row r="1315" spans="1:29" x14ac:dyDescent="0.25">
      <c r="A1315" t="s">
        <v>46</v>
      </c>
      <c r="B1315">
        <v>2025105</v>
      </c>
      <c r="C1315" t="s">
        <v>86</v>
      </c>
      <c r="D1315">
        <v>2</v>
      </c>
      <c r="E1315" t="s">
        <v>90</v>
      </c>
      <c r="F1315">
        <v>1000</v>
      </c>
      <c r="G1315" t="s">
        <v>100</v>
      </c>
      <c r="H1315" t="s">
        <v>195</v>
      </c>
      <c r="I1315" t="s">
        <v>446</v>
      </c>
      <c r="J1315" t="s">
        <v>451</v>
      </c>
      <c r="K1315">
        <v>13.27</v>
      </c>
      <c r="L1315">
        <v>34.17</v>
      </c>
      <c r="M1315" t="s">
        <v>576</v>
      </c>
      <c r="Q1315">
        <v>12</v>
      </c>
      <c r="R1315">
        <v>8</v>
      </c>
      <c r="S1315" t="s">
        <v>1788</v>
      </c>
      <c r="T1315" t="s">
        <v>2975</v>
      </c>
      <c r="U1315" t="s">
        <v>3418</v>
      </c>
      <c r="V1315" t="s">
        <v>3451</v>
      </c>
      <c r="W1315">
        <v>123</v>
      </c>
      <c r="X1315">
        <v>1222</v>
      </c>
      <c r="Y1315">
        <v>2</v>
      </c>
      <c r="Z1315" t="s">
        <v>3499</v>
      </c>
      <c r="AA1315" t="s">
        <v>4558</v>
      </c>
      <c r="AB1315" t="s">
        <v>7433</v>
      </c>
      <c r="AC1315">
        <v>105</v>
      </c>
    </row>
    <row r="1316" spans="1:29" x14ac:dyDescent="0.25">
      <c r="A1316" t="s">
        <v>46</v>
      </c>
      <c r="B1316">
        <v>2025105</v>
      </c>
      <c r="C1316" t="s">
        <v>86</v>
      </c>
      <c r="D1316">
        <v>2</v>
      </c>
      <c r="E1316" t="s">
        <v>90</v>
      </c>
      <c r="F1316">
        <v>1000</v>
      </c>
      <c r="G1316" t="s">
        <v>100</v>
      </c>
      <c r="H1316" t="s">
        <v>195</v>
      </c>
      <c r="I1316" t="s">
        <v>446</v>
      </c>
      <c r="J1316" t="s">
        <v>451</v>
      </c>
      <c r="K1316">
        <v>13.27</v>
      </c>
      <c r="L1316">
        <v>34.17</v>
      </c>
      <c r="M1316" t="s">
        <v>576</v>
      </c>
      <c r="Q1316">
        <v>13</v>
      </c>
      <c r="R1316">
        <v>7</v>
      </c>
      <c r="S1316" t="s">
        <v>1789</v>
      </c>
      <c r="T1316" t="s">
        <v>2976</v>
      </c>
      <c r="U1316" t="s">
        <v>3404</v>
      </c>
      <c r="V1316" t="s">
        <v>3447</v>
      </c>
      <c r="W1316">
        <v>125</v>
      </c>
      <c r="X1316">
        <v>1172</v>
      </c>
      <c r="Y1316">
        <v>14</v>
      </c>
      <c r="Z1316" t="s">
        <v>3551</v>
      </c>
      <c r="AA1316" t="s">
        <v>4559</v>
      </c>
      <c r="AB1316" t="s">
        <v>7434</v>
      </c>
      <c r="AC1316">
        <v>70</v>
      </c>
    </row>
    <row r="1317" spans="1:29" x14ac:dyDescent="0.25">
      <c r="A1317" t="s">
        <v>46</v>
      </c>
      <c r="B1317">
        <v>2025105</v>
      </c>
      <c r="C1317" t="s">
        <v>86</v>
      </c>
      <c r="D1317">
        <v>2</v>
      </c>
      <c r="E1317" t="s">
        <v>90</v>
      </c>
      <c r="F1317">
        <v>1000</v>
      </c>
      <c r="G1317" t="s">
        <v>100</v>
      </c>
      <c r="H1317" t="s">
        <v>195</v>
      </c>
      <c r="I1317" t="s">
        <v>446</v>
      </c>
      <c r="J1317" t="s">
        <v>451</v>
      </c>
      <c r="K1317">
        <v>13.27</v>
      </c>
      <c r="L1317">
        <v>34.17</v>
      </c>
      <c r="M1317" t="s">
        <v>576</v>
      </c>
      <c r="Q1317">
        <v>14</v>
      </c>
      <c r="R1317">
        <v>13</v>
      </c>
      <c r="S1317" t="s">
        <v>1790</v>
      </c>
      <c r="T1317" t="s">
        <v>2977</v>
      </c>
      <c r="U1317" t="s">
        <v>3402</v>
      </c>
      <c r="V1317" t="s">
        <v>3455</v>
      </c>
      <c r="W1317">
        <v>117</v>
      </c>
      <c r="X1317">
        <v>1177</v>
      </c>
      <c r="Y1317">
        <v>5</v>
      </c>
      <c r="Z1317" t="s">
        <v>3573</v>
      </c>
      <c r="AA1317" t="s">
        <v>4560</v>
      </c>
      <c r="AB1317" t="s">
        <v>7435</v>
      </c>
      <c r="AC1317">
        <v>134</v>
      </c>
    </row>
    <row r="1318" spans="1:29" x14ac:dyDescent="0.25">
      <c r="A1318" t="s">
        <v>46</v>
      </c>
      <c r="B1318">
        <v>2025106</v>
      </c>
      <c r="C1318" t="s">
        <v>86</v>
      </c>
      <c r="D1318">
        <v>3</v>
      </c>
      <c r="E1318" t="s">
        <v>90</v>
      </c>
      <c r="F1318">
        <v>1800</v>
      </c>
      <c r="G1318" t="s">
        <v>100</v>
      </c>
      <c r="H1318" t="s">
        <v>196</v>
      </c>
      <c r="I1318" t="s">
        <v>446</v>
      </c>
      <c r="J1318" t="s">
        <v>451</v>
      </c>
      <c r="K1318">
        <v>14</v>
      </c>
      <c r="L1318">
        <v>36.130000000000003</v>
      </c>
      <c r="M1318" t="s">
        <v>577</v>
      </c>
      <c r="N1318" t="s">
        <v>844</v>
      </c>
      <c r="O1318" t="s">
        <v>985</v>
      </c>
      <c r="Q1318">
        <v>1</v>
      </c>
      <c r="R1318">
        <v>11</v>
      </c>
      <c r="S1318" t="s">
        <v>1476</v>
      </c>
      <c r="T1318" t="s">
        <v>2663</v>
      </c>
      <c r="U1318" t="s">
        <v>3416</v>
      </c>
      <c r="V1318" t="s">
        <v>3440</v>
      </c>
      <c r="W1318">
        <v>121</v>
      </c>
      <c r="X1318">
        <v>1079</v>
      </c>
      <c r="Y1318">
        <v>8</v>
      </c>
      <c r="Z1318" t="s">
        <v>3478</v>
      </c>
      <c r="AA1318" t="s">
        <v>4561</v>
      </c>
      <c r="AB1318" t="s">
        <v>985</v>
      </c>
      <c r="AC1318">
        <v>12</v>
      </c>
    </row>
    <row r="1319" spans="1:29" x14ac:dyDescent="0.25">
      <c r="A1319" t="s">
        <v>46</v>
      </c>
      <c r="B1319">
        <v>2025106</v>
      </c>
      <c r="C1319" t="s">
        <v>86</v>
      </c>
      <c r="D1319">
        <v>3</v>
      </c>
      <c r="E1319" t="s">
        <v>90</v>
      </c>
      <c r="F1319">
        <v>1800</v>
      </c>
      <c r="G1319" t="s">
        <v>100</v>
      </c>
      <c r="H1319" t="s">
        <v>196</v>
      </c>
      <c r="I1319" t="s">
        <v>446</v>
      </c>
      <c r="J1319" t="s">
        <v>451</v>
      </c>
      <c r="K1319">
        <v>14</v>
      </c>
      <c r="L1319">
        <v>36.130000000000003</v>
      </c>
      <c r="M1319" t="s">
        <v>577</v>
      </c>
      <c r="N1319" t="s">
        <v>844</v>
      </c>
      <c r="O1319" t="s">
        <v>985</v>
      </c>
      <c r="Q1319">
        <v>2</v>
      </c>
      <c r="R1319">
        <v>14</v>
      </c>
      <c r="S1319" t="s">
        <v>1216</v>
      </c>
      <c r="T1319" t="s">
        <v>2403</v>
      </c>
      <c r="U1319" t="s">
        <v>3406</v>
      </c>
      <c r="V1319" t="s">
        <v>3451</v>
      </c>
      <c r="W1319">
        <v>120</v>
      </c>
      <c r="X1319">
        <v>1159</v>
      </c>
      <c r="Y1319">
        <v>6</v>
      </c>
      <c r="Z1319" t="s">
        <v>3505</v>
      </c>
      <c r="AA1319" t="s">
        <v>4562</v>
      </c>
      <c r="AB1319" t="s">
        <v>7436</v>
      </c>
      <c r="AC1319">
        <v>7.1</v>
      </c>
    </row>
    <row r="1320" spans="1:29" x14ac:dyDescent="0.25">
      <c r="A1320" t="s">
        <v>46</v>
      </c>
      <c r="B1320">
        <v>2025106</v>
      </c>
      <c r="C1320" t="s">
        <v>86</v>
      </c>
      <c r="D1320">
        <v>3</v>
      </c>
      <c r="E1320" t="s">
        <v>90</v>
      </c>
      <c r="F1320">
        <v>1800</v>
      </c>
      <c r="G1320" t="s">
        <v>100</v>
      </c>
      <c r="H1320" t="s">
        <v>196</v>
      </c>
      <c r="I1320" t="s">
        <v>446</v>
      </c>
      <c r="J1320" t="s">
        <v>451</v>
      </c>
      <c r="K1320">
        <v>14</v>
      </c>
      <c r="L1320">
        <v>36.130000000000003</v>
      </c>
      <c r="M1320" t="s">
        <v>577</v>
      </c>
      <c r="N1320" t="s">
        <v>844</v>
      </c>
      <c r="O1320" t="s">
        <v>985</v>
      </c>
      <c r="Q1320">
        <v>3</v>
      </c>
      <c r="R1320">
        <v>1</v>
      </c>
      <c r="S1320" t="s">
        <v>1358</v>
      </c>
      <c r="T1320" t="s">
        <v>2545</v>
      </c>
      <c r="U1320" t="s">
        <v>3407</v>
      </c>
      <c r="V1320" t="s">
        <v>3448</v>
      </c>
      <c r="W1320">
        <v>135</v>
      </c>
      <c r="X1320">
        <v>1046</v>
      </c>
      <c r="Y1320">
        <v>10</v>
      </c>
      <c r="Z1320" t="s">
        <v>3524</v>
      </c>
      <c r="AA1320" t="s">
        <v>4563</v>
      </c>
      <c r="AB1320" t="s">
        <v>7437</v>
      </c>
      <c r="AC1320">
        <v>37</v>
      </c>
    </row>
    <row r="1321" spans="1:29" x14ac:dyDescent="0.25">
      <c r="A1321" t="s">
        <v>46</v>
      </c>
      <c r="B1321">
        <v>2025106</v>
      </c>
      <c r="C1321" t="s">
        <v>86</v>
      </c>
      <c r="D1321">
        <v>3</v>
      </c>
      <c r="E1321" t="s">
        <v>90</v>
      </c>
      <c r="F1321">
        <v>1800</v>
      </c>
      <c r="G1321" t="s">
        <v>100</v>
      </c>
      <c r="H1321" t="s">
        <v>196</v>
      </c>
      <c r="I1321" t="s">
        <v>446</v>
      </c>
      <c r="J1321" t="s">
        <v>451</v>
      </c>
      <c r="K1321">
        <v>14</v>
      </c>
      <c r="L1321">
        <v>36.130000000000003</v>
      </c>
      <c r="M1321" t="s">
        <v>577</v>
      </c>
      <c r="N1321" t="s">
        <v>844</v>
      </c>
      <c r="O1321" t="s">
        <v>985</v>
      </c>
      <c r="Q1321">
        <v>4</v>
      </c>
      <c r="R1321">
        <v>4</v>
      </c>
      <c r="S1321" t="s">
        <v>1791</v>
      </c>
      <c r="T1321" t="s">
        <v>2978</v>
      </c>
      <c r="U1321" t="s">
        <v>3410</v>
      </c>
      <c r="V1321" t="s">
        <v>3454</v>
      </c>
      <c r="W1321">
        <v>133</v>
      </c>
      <c r="X1321">
        <v>1050</v>
      </c>
      <c r="Y1321">
        <v>14</v>
      </c>
      <c r="Z1321" t="s">
        <v>3490</v>
      </c>
      <c r="AA1321" t="s">
        <v>4564</v>
      </c>
      <c r="AB1321" t="s">
        <v>7438</v>
      </c>
      <c r="AC1321">
        <v>122</v>
      </c>
    </row>
    <row r="1322" spans="1:29" x14ac:dyDescent="0.25">
      <c r="A1322" t="s">
        <v>46</v>
      </c>
      <c r="B1322">
        <v>2025106</v>
      </c>
      <c r="C1322" t="s">
        <v>86</v>
      </c>
      <c r="D1322">
        <v>3</v>
      </c>
      <c r="E1322" t="s">
        <v>90</v>
      </c>
      <c r="F1322">
        <v>1800</v>
      </c>
      <c r="G1322" t="s">
        <v>100</v>
      </c>
      <c r="H1322" t="s">
        <v>196</v>
      </c>
      <c r="I1322" t="s">
        <v>446</v>
      </c>
      <c r="J1322" t="s">
        <v>451</v>
      </c>
      <c r="K1322">
        <v>14</v>
      </c>
      <c r="L1322">
        <v>36.130000000000003</v>
      </c>
      <c r="M1322" t="s">
        <v>577</v>
      </c>
      <c r="N1322" t="s">
        <v>844</v>
      </c>
      <c r="O1322" t="s">
        <v>985</v>
      </c>
      <c r="Q1322">
        <v>5</v>
      </c>
      <c r="R1322">
        <v>8</v>
      </c>
      <c r="S1322" t="s">
        <v>1656</v>
      </c>
      <c r="T1322" t="s">
        <v>2843</v>
      </c>
      <c r="U1322" t="s">
        <v>3414</v>
      </c>
      <c r="V1322" t="s">
        <v>3446</v>
      </c>
      <c r="W1322">
        <v>126</v>
      </c>
      <c r="X1322">
        <v>1174</v>
      </c>
      <c r="Y1322">
        <v>4</v>
      </c>
      <c r="Z1322" t="s">
        <v>3484</v>
      </c>
      <c r="AA1322" t="s">
        <v>4565</v>
      </c>
      <c r="AB1322" t="s">
        <v>7439</v>
      </c>
      <c r="AC1322">
        <v>14</v>
      </c>
    </row>
    <row r="1323" spans="1:29" x14ac:dyDescent="0.25">
      <c r="A1323" t="s">
        <v>46</v>
      </c>
      <c r="B1323">
        <v>2025106</v>
      </c>
      <c r="C1323" t="s">
        <v>86</v>
      </c>
      <c r="D1323">
        <v>3</v>
      </c>
      <c r="E1323" t="s">
        <v>90</v>
      </c>
      <c r="F1323">
        <v>1800</v>
      </c>
      <c r="G1323" t="s">
        <v>100</v>
      </c>
      <c r="H1323" t="s">
        <v>196</v>
      </c>
      <c r="I1323" t="s">
        <v>446</v>
      </c>
      <c r="J1323" t="s">
        <v>451</v>
      </c>
      <c r="K1323">
        <v>14</v>
      </c>
      <c r="L1323">
        <v>36.130000000000003</v>
      </c>
      <c r="M1323" t="s">
        <v>577</v>
      </c>
      <c r="N1323" t="s">
        <v>844</v>
      </c>
      <c r="O1323" t="s">
        <v>985</v>
      </c>
      <c r="Q1323">
        <v>6</v>
      </c>
      <c r="R1323">
        <v>2</v>
      </c>
      <c r="S1323" t="s">
        <v>1609</v>
      </c>
      <c r="T1323" t="s">
        <v>2796</v>
      </c>
      <c r="U1323" t="s">
        <v>3403</v>
      </c>
      <c r="V1323" t="s">
        <v>3447</v>
      </c>
      <c r="W1323">
        <v>134</v>
      </c>
      <c r="X1323">
        <v>987</v>
      </c>
      <c r="Y1323">
        <v>13</v>
      </c>
      <c r="Z1323" t="s">
        <v>3515</v>
      </c>
      <c r="AA1323" t="s">
        <v>4566</v>
      </c>
      <c r="AB1323" t="s">
        <v>7440</v>
      </c>
      <c r="AC1323">
        <v>73</v>
      </c>
    </row>
    <row r="1324" spans="1:29" x14ac:dyDescent="0.25">
      <c r="A1324" t="s">
        <v>46</v>
      </c>
      <c r="B1324">
        <v>2025106</v>
      </c>
      <c r="C1324" t="s">
        <v>86</v>
      </c>
      <c r="D1324">
        <v>3</v>
      </c>
      <c r="E1324" t="s">
        <v>90</v>
      </c>
      <c r="F1324">
        <v>1800</v>
      </c>
      <c r="G1324" t="s">
        <v>100</v>
      </c>
      <c r="H1324" t="s">
        <v>196</v>
      </c>
      <c r="I1324" t="s">
        <v>446</v>
      </c>
      <c r="J1324" t="s">
        <v>451</v>
      </c>
      <c r="K1324">
        <v>14</v>
      </c>
      <c r="L1324">
        <v>36.130000000000003</v>
      </c>
      <c r="M1324" t="s">
        <v>577</v>
      </c>
      <c r="N1324" t="s">
        <v>844</v>
      </c>
      <c r="O1324" t="s">
        <v>985</v>
      </c>
      <c r="Q1324">
        <v>7</v>
      </c>
      <c r="R1324">
        <v>3</v>
      </c>
      <c r="S1324" t="s">
        <v>1477</v>
      </c>
      <c r="T1324" t="s">
        <v>2664</v>
      </c>
      <c r="U1324" t="s">
        <v>3411</v>
      </c>
      <c r="V1324" t="s">
        <v>3456</v>
      </c>
      <c r="W1324">
        <v>133</v>
      </c>
      <c r="X1324">
        <v>1163</v>
      </c>
      <c r="Y1324">
        <v>5</v>
      </c>
      <c r="Z1324" t="s">
        <v>3491</v>
      </c>
      <c r="AA1324" t="s">
        <v>4567</v>
      </c>
      <c r="AB1324" t="s">
        <v>7441</v>
      </c>
      <c r="AC1324">
        <v>3.7</v>
      </c>
    </row>
    <row r="1325" spans="1:29" x14ac:dyDescent="0.25">
      <c r="A1325" t="s">
        <v>46</v>
      </c>
      <c r="B1325">
        <v>2025106</v>
      </c>
      <c r="C1325" t="s">
        <v>86</v>
      </c>
      <c r="D1325">
        <v>3</v>
      </c>
      <c r="E1325" t="s">
        <v>90</v>
      </c>
      <c r="F1325">
        <v>1800</v>
      </c>
      <c r="G1325" t="s">
        <v>100</v>
      </c>
      <c r="H1325" t="s">
        <v>196</v>
      </c>
      <c r="I1325" t="s">
        <v>446</v>
      </c>
      <c r="J1325" t="s">
        <v>451</v>
      </c>
      <c r="K1325">
        <v>14</v>
      </c>
      <c r="L1325">
        <v>36.130000000000003</v>
      </c>
      <c r="M1325" t="s">
        <v>577</v>
      </c>
      <c r="N1325" t="s">
        <v>844</v>
      </c>
      <c r="O1325" t="s">
        <v>985</v>
      </c>
      <c r="Q1325">
        <v>8</v>
      </c>
      <c r="R1325">
        <v>12</v>
      </c>
      <c r="S1325" t="s">
        <v>1484</v>
      </c>
      <c r="T1325" t="s">
        <v>2671</v>
      </c>
      <c r="U1325" t="s">
        <v>3409</v>
      </c>
      <c r="V1325" t="s">
        <v>3443</v>
      </c>
      <c r="W1325">
        <v>121</v>
      </c>
      <c r="X1325">
        <v>1216</v>
      </c>
      <c r="Y1325">
        <v>9</v>
      </c>
      <c r="Z1325" t="s">
        <v>3491</v>
      </c>
      <c r="AA1325" t="s">
        <v>4568</v>
      </c>
      <c r="AB1325" t="s">
        <v>7441</v>
      </c>
      <c r="AC1325">
        <v>36</v>
      </c>
    </row>
    <row r="1326" spans="1:29" x14ac:dyDescent="0.25">
      <c r="A1326" t="s">
        <v>46</v>
      </c>
      <c r="B1326">
        <v>2025106</v>
      </c>
      <c r="C1326" t="s">
        <v>86</v>
      </c>
      <c r="D1326">
        <v>3</v>
      </c>
      <c r="E1326" t="s">
        <v>90</v>
      </c>
      <c r="F1326">
        <v>1800</v>
      </c>
      <c r="G1326" t="s">
        <v>100</v>
      </c>
      <c r="H1326" t="s">
        <v>196</v>
      </c>
      <c r="I1326" t="s">
        <v>446</v>
      </c>
      <c r="J1326" t="s">
        <v>451</v>
      </c>
      <c r="K1326">
        <v>14</v>
      </c>
      <c r="L1326">
        <v>36.130000000000003</v>
      </c>
      <c r="M1326" t="s">
        <v>577</v>
      </c>
      <c r="N1326" t="s">
        <v>844</v>
      </c>
      <c r="O1326" t="s">
        <v>985</v>
      </c>
      <c r="Q1326">
        <v>9</v>
      </c>
      <c r="R1326">
        <v>9</v>
      </c>
      <c r="S1326" t="s">
        <v>1481</v>
      </c>
      <c r="T1326" t="s">
        <v>2668</v>
      </c>
      <c r="U1326" t="s">
        <v>3400</v>
      </c>
      <c r="V1326" t="s">
        <v>3460</v>
      </c>
      <c r="W1326">
        <v>125</v>
      </c>
      <c r="X1326">
        <v>1018</v>
      </c>
      <c r="Y1326">
        <v>2</v>
      </c>
      <c r="Z1326" t="s">
        <v>3508</v>
      </c>
      <c r="AA1326" t="s">
        <v>4569</v>
      </c>
      <c r="AB1326" t="s">
        <v>7442</v>
      </c>
      <c r="AC1326">
        <v>16</v>
      </c>
    </row>
    <row r="1327" spans="1:29" x14ac:dyDescent="0.25">
      <c r="A1327" t="s">
        <v>46</v>
      </c>
      <c r="B1327">
        <v>2025106</v>
      </c>
      <c r="C1327" t="s">
        <v>86</v>
      </c>
      <c r="D1327">
        <v>3</v>
      </c>
      <c r="E1327" t="s">
        <v>90</v>
      </c>
      <c r="F1327">
        <v>1800</v>
      </c>
      <c r="G1327" t="s">
        <v>100</v>
      </c>
      <c r="H1327" t="s">
        <v>196</v>
      </c>
      <c r="I1327" t="s">
        <v>446</v>
      </c>
      <c r="J1327" t="s">
        <v>451</v>
      </c>
      <c r="K1327">
        <v>14</v>
      </c>
      <c r="L1327">
        <v>36.130000000000003</v>
      </c>
      <c r="M1327" t="s">
        <v>577</v>
      </c>
      <c r="N1327" t="s">
        <v>844</v>
      </c>
      <c r="O1327" t="s">
        <v>985</v>
      </c>
      <c r="Q1327">
        <v>10</v>
      </c>
      <c r="R1327">
        <v>13</v>
      </c>
      <c r="S1327" t="s">
        <v>1607</v>
      </c>
      <c r="T1327" t="s">
        <v>2794</v>
      </c>
      <c r="U1327" t="s">
        <v>3397</v>
      </c>
      <c r="V1327" t="s">
        <v>3449</v>
      </c>
      <c r="W1327">
        <v>120</v>
      </c>
      <c r="X1327">
        <v>1140</v>
      </c>
      <c r="Y1327">
        <v>3</v>
      </c>
      <c r="Z1327" t="s">
        <v>3488</v>
      </c>
      <c r="AA1327" t="s">
        <v>4570</v>
      </c>
      <c r="AB1327" t="s">
        <v>7313</v>
      </c>
      <c r="AC1327">
        <v>2.2999999999999998</v>
      </c>
    </row>
    <row r="1328" spans="1:29" x14ac:dyDescent="0.25">
      <c r="A1328" t="s">
        <v>46</v>
      </c>
      <c r="B1328">
        <v>2025106</v>
      </c>
      <c r="C1328" t="s">
        <v>86</v>
      </c>
      <c r="D1328">
        <v>3</v>
      </c>
      <c r="E1328" t="s">
        <v>90</v>
      </c>
      <c r="F1328">
        <v>1800</v>
      </c>
      <c r="G1328" t="s">
        <v>100</v>
      </c>
      <c r="H1328" t="s">
        <v>196</v>
      </c>
      <c r="I1328" t="s">
        <v>446</v>
      </c>
      <c r="J1328" t="s">
        <v>451</v>
      </c>
      <c r="K1328">
        <v>14</v>
      </c>
      <c r="L1328">
        <v>36.130000000000003</v>
      </c>
      <c r="M1328" t="s">
        <v>577</v>
      </c>
      <c r="N1328" t="s">
        <v>844</v>
      </c>
      <c r="O1328" t="s">
        <v>985</v>
      </c>
      <c r="Q1328">
        <v>11</v>
      </c>
      <c r="R1328">
        <v>7</v>
      </c>
      <c r="S1328" t="s">
        <v>1792</v>
      </c>
      <c r="T1328" t="s">
        <v>2979</v>
      </c>
      <c r="U1328" t="s">
        <v>3419</v>
      </c>
      <c r="V1328" t="s">
        <v>3442</v>
      </c>
      <c r="W1328">
        <v>127</v>
      </c>
      <c r="X1328">
        <v>1100</v>
      </c>
      <c r="Y1328">
        <v>12</v>
      </c>
      <c r="Z1328" t="s">
        <v>3488</v>
      </c>
      <c r="AA1328" t="s">
        <v>4571</v>
      </c>
      <c r="AB1328" t="s">
        <v>7443</v>
      </c>
      <c r="AC1328">
        <v>152</v>
      </c>
    </row>
    <row r="1329" spans="1:29" x14ac:dyDescent="0.25">
      <c r="A1329" t="s">
        <v>46</v>
      </c>
      <c r="B1329">
        <v>2025106</v>
      </c>
      <c r="C1329" t="s">
        <v>86</v>
      </c>
      <c r="D1329">
        <v>3</v>
      </c>
      <c r="E1329" t="s">
        <v>90</v>
      </c>
      <c r="F1329">
        <v>1800</v>
      </c>
      <c r="G1329" t="s">
        <v>100</v>
      </c>
      <c r="H1329" t="s">
        <v>196</v>
      </c>
      <c r="I1329" t="s">
        <v>446</v>
      </c>
      <c r="J1329" t="s">
        <v>451</v>
      </c>
      <c r="K1329">
        <v>14</v>
      </c>
      <c r="L1329">
        <v>36.130000000000003</v>
      </c>
      <c r="M1329" t="s">
        <v>577</v>
      </c>
      <c r="N1329" t="s">
        <v>844</v>
      </c>
      <c r="O1329" t="s">
        <v>985</v>
      </c>
      <c r="Q1329">
        <v>12</v>
      </c>
      <c r="R1329">
        <v>5</v>
      </c>
      <c r="S1329" t="s">
        <v>1485</v>
      </c>
      <c r="T1329" t="s">
        <v>2672</v>
      </c>
      <c r="U1329" t="s">
        <v>3401</v>
      </c>
      <c r="V1329" t="s">
        <v>3459</v>
      </c>
      <c r="W1329">
        <v>131</v>
      </c>
      <c r="X1329">
        <v>985</v>
      </c>
      <c r="Y1329">
        <v>11</v>
      </c>
      <c r="Z1329" t="s">
        <v>3500</v>
      </c>
      <c r="AA1329" t="s">
        <v>4572</v>
      </c>
      <c r="AB1329" t="s">
        <v>7316</v>
      </c>
      <c r="AC1329">
        <v>119</v>
      </c>
    </row>
    <row r="1330" spans="1:29" x14ac:dyDescent="0.25">
      <c r="A1330" t="s">
        <v>46</v>
      </c>
      <c r="B1330">
        <v>2025106</v>
      </c>
      <c r="C1330" t="s">
        <v>86</v>
      </c>
      <c r="D1330">
        <v>3</v>
      </c>
      <c r="E1330" t="s">
        <v>90</v>
      </c>
      <c r="F1330">
        <v>1800</v>
      </c>
      <c r="G1330" t="s">
        <v>100</v>
      </c>
      <c r="H1330" t="s">
        <v>196</v>
      </c>
      <c r="I1330" t="s">
        <v>446</v>
      </c>
      <c r="J1330" t="s">
        <v>451</v>
      </c>
      <c r="K1330">
        <v>14</v>
      </c>
      <c r="L1330">
        <v>36.130000000000003</v>
      </c>
      <c r="M1330" t="s">
        <v>577</v>
      </c>
      <c r="N1330" t="s">
        <v>844</v>
      </c>
      <c r="O1330" t="s">
        <v>985</v>
      </c>
      <c r="Q1330">
        <v>13</v>
      </c>
      <c r="R1330">
        <v>6</v>
      </c>
      <c r="S1330" t="s">
        <v>1382</v>
      </c>
      <c r="T1330" t="s">
        <v>2569</v>
      </c>
      <c r="U1330" t="s">
        <v>3398</v>
      </c>
      <c r="V1330" t="s">
        <v>3457</v>
      </c>
      <c r="W1330">
        <v>129</v>
      </c>
      <c r="X1330">
        <v>1182</v>
      </c>
      <c r="Y1330">
        <v>7</v>
      </c>
      <c r="Z1330" t="s">
        <v>3510</v>
      </c>
      <c r="AA1330" t="s">
        <v>4573</v>
      </c>
      <c r="AB1330" t="s">
        <v>7444</v>
      </c>
      <c r="AC1330">
        <v>23</v>
      </c>
    </row>
    <row r="1331" spans="1:29" x14ac:dyDescent="0.25">
      <c r="A1331" t="s">
        <v>46</v>
      </c>
      <c r="B1331">
        <v>2025106</v>
      </c>
      <c r="C1331" t="s">
        <v>86</v>
      </c>
      <c r="D1331">
        <v>3</v>
      </c>
      <c r="E1331" t="s">
        <v>90</v>
      </c>
      <c r="F1331">
        <v>1800</v>
      </c>
      <c r="G1331" t="s">
        <v>100</v>
      </c>
      <c r="H1331" t="s">
        <v>196</v>
      </c>
      <c r="I1331" t="s">
        <v>446</v>
      </c>
      <c r="J1331" t="s">
        <v>451</v>
      </c>
      <c r="K1331">
        <v>14</v>
      </c>
      <c r="L1331">
        <v>36.130000000000003</v>
      </c>
      <c r="M1331" t="s">
        <v>577</v>
      </c>
      <c r="N1331" t="s">
        <v>844</v>
      </c>
      <c r="O1331" t="s">
        <v>985</v>
      </c>
      <c r="Q1331">
        <v>14</v>
      </c>
      <c r="R1331">
        <v>10</v>
      </c>
      <c r="S1331" t="s">
        <v>1387</v>
      </c>
      <c r="T1331" t="s">
        <v>2574</v>
      </c>
      <c r="U1331" t="s">
        <v>3404</v>
      </c>
      <c r="V1331" t="s">
        <v>3444</v>
      </c>
      <c r="W1331">
        <v>125</v>
      </c>
      <c r="X1331">
        <v>1001</v>
      </c>
      <c r="Y1331">
        <v>1</v>
      </c>
      <c r="Z1331" t="s">
        <v>3526</v>
      </c>
      <c r="AA1331" t="s">
        <v>4574</v>
      </c>
      <c r="AB1331" t="s">
        <v>7445</v>
      </c>
      <c r="AC1331">
        <v>27</v>
      </c>
    </row>
    <row r="1332" spans="1:29" x14ac:dyDescent="0.25">
      <c r="A1332" t="s">
        <v>46</v>
      </c>
      <c r="B1332">
        <v>2025107</v>
      </c>
      <c r="C1332" t="s">
        <v>86</v>
      </c>
      <c r="D1332">
        <v>4</v>
      </c>
      <c r="E1332" t="s">
        <v>90</v>
      </c>
      <c r="F1332">
        <v>1400</v>
      </c>
      <c r="G1332" t="s">
        <v>100</v>
      </c>
      <c r="H1332" t="s">
        <v>197</v>
      </c>
      <c r="I1332" t="s">
        <v>446</v>
      </c>
      <c r="J1332" t="s">
        <v>451</v>
      </c>
      <c r="K1332">
        <v>13.46</v>
      </c>
      <c r="L1332">
        <v>34.74</v>
      </c>
      <c r="M1332" t="s">
        <v>578</v>
      </c>
      <c r="N1332" t="s">
        <v>845</v>
      </c>
      <c r="Q1332">
        <v>1</v>
      </c>
      <c r="R1332">
        <v>8</v>
      </c>
      <c r="S1332" t="s">
        <v>1190</v>
      </c>
      <c r="T1332" t="s">
        <v>2377</v>
      </c>
      <c r="U1332" t="s">
        <v>3401</v>
      </c>
      <c r="V1332" t="s">
        <v>3453</v>
      </c>
      <c r="W1332">
        <v>124</v>
      </c>
      <c r="X1332">
        <v>1124</v>
      </c>
      <c r="Y1332">
        <v>9</v>
      </c>
      <c r="Z1332" t="s">
        <v>3478</v>
      </c>
      <c r="AA1332" t="s">
        <v>4575</v>
      </c>
      <c r="AB1332" t="s">
        <v>845</v>
      </c>
      <c r="AC1332">
        <v>6.8</v>
      </c>
    </row>
    <row r="1333" spans="1:29" x14ac:dyDescent="0.25">
      <c r="A1333" t="s">
        <v>46</v>
      </c>
      <c r="B1333">
        <v>2025107</v>
      </c>
      <c r="C1333" t="s">
        <v>86</v>
      </c>
      <c r="D1333">
        <v>4</v>
      </c>
      <c r="E1333" t="s">
        <v>90</v>
      </c>
      <c r="F1333">
        <v>1400</v>
      </c>
      <c r="G1333" t="s">
        <v>100</v>
      </c>
      <c r="H1333" t="s">
        <v>197</v>
      </c>
      <c r="I1333" t="s">
        <v>446</v>
      </c>
      <c r="J1333" t="s">
        <v>451</v>
      </c>
      <c r="K1333">
        <v>13.46</v>
      </c>
      <c r="L1333">
        <v>34.74</v>
      </c>
      <c r="M1333" t="s">
        <v>578</v>
      </c>
      <c r="N1333" t="s">
        <v>845</v>
      </c>
      <c r="Q1333">
        <v>2</v>
      </c>
      <c r="R1333">
        <v>4</v>
      </c>
      <c r="S1333" t="s">
        <v>1657</v>
      </c>
      <c r="T1333" t="s">
        <v>2844</v>
      </c>
      <c r="U1333" t="s">
        <v>3403</v>
      </c>
      <c r="V1333" t="s">
        <v>3455</v>
      </c>
      <c r="W1333">
        <v>127</v>
      </c>
      <c r="X1333">
        <v>1129</v>
      </c>
      <c r="Y1333">
        <v>11</v>
      </c>
      <c r="Z1333" t="s">
        <v>3489</v>
      </c>
      <c r="AA1333" t="s">
        <v>4576</v>
      </c>
      <c r="AB1333" t="s">
        <v>7446</v>
      </c>
      <c r="AC1333">
        <v>50</v>
      </c>
    </row>
    <row r="1334" spans="1:29" x14ac:dyDescent="0.25">
      <c r="A1334" t="s">
        <v>46</v>
      </c>
      <c r="B1334">
        <v>2025107</v>
      </c>
      <c r="C1334" t="s">
        <v>86</v>
      </c>
      <c r="D1334">
        <v>4</v>
      </c>
      <c r="E1334" t="s">
        <v>90</v>
      </c>
      <c r="F1334">
        <v>1400</v>
      </c>
      <c r="G1334" t="s">
        <v>100</v>
      </c>
      <c r="H1334" t="s">
        <v>197</v>
      </c>
      <c r="I1334" t="s">
        <v>446</v>
      </c>
      <c r="J1334" t="s">
        <v>451</v>
      </c>
      <c r="K1334">
        <v>13.46</v>
      </c>
      <c r="L1334">
        <v>34.74</v>
      </c>
      <c r="M1334" t="s">
        <v>578</v>
      </c>
      <c r="N1334" t="s">
        <v>845</v>
      </c>
      <c r="Q1334">
        <v>3</v>
      </c>
      <c r="R1334">
        <v>6</v>
      </c>
      <c r="S1334" t="s">
        <v>1793</v>
      </c>
      <c r="T1334" t="s">
        <v>2980</v>
      </c>
      <c r="U1334" t="s">
        <v>3412</v>
      </c>
      <c r="V1334" t="s">
        <v>3458</v>
      </c>
      <c r="W1334">
        <v>125</v>
      </c>
      <c r="X1334">
        <v>1167</v>
      </c>
      <c r="Y1334">
        <v>5</v>
      </c>
      <c r="Z1334" t="s">
        <v>3480</v>
      </c>
      <c r="AA1334" t="s">
        <v>4577</v>
      </c>
      <c r="AB1334" t="s">
        <v>6899</v>
      </c>
      <c r="AC1334">
        <v>19</v>
      </c>
    </row>
    <row r="1335" spans="1:29" x14ac:dyDescent="0.25">
      <c r="A1335" t="s">
        <v>46</v>
      </c>
      <c r="B1335">
        <v>2025107</v>
      </c>
      <c r="C1335" t="s">
        <v>86</v>
      </c>
      <c r="D1335">
        <v>4</v>
      </c>
      <c r="E1335" t="s">
        <v>90</v>
      </c>
      <c r="F1335">
        <v>1400</v>
      </c>
      <c r="G1335" t="s">
        <v>100</v>
      </c>
      <c r="H1335" t="s">
        <v>197</v>
      </c>
      <c r="I1335" t="s">
        <v>446</v>
      </c>
      <c r="J1335" t="s">
        <v>451</v>
      </c>
      <c r="K1335">
        <v>13.46</v>
      </c>
      <c r="L1335">
        <v>34.74</v>
      </c>
      <c r="M1335" t="s">
        <v>578</v>
      </c>
      <c r="N1335" t="s">
        <v>845</v>
      </c>
      <c r="Q1335">
        <v>4</v>
      </c>
      <c r="R1335">
        <v>1</v>
      </c>
      <c r="S1335" t="s">
        <v>1645</v>
      </c>
      <c r="T1335" t="s">
        <v>2832</v>
      </c>
      <c r="U1335" t="s">
        <v>3419</v>
      </c>
      <c r="V1335" t="s">
        <v>3440</v>
      </c>
      <c r="W1335">
        <v>133</v>
      </c>
      <c r="X1335">
        <v>1149</v>
      </c>
      <c r="Y1335">
        <v>3</v>
      </c>
      <c r="Z1335" t="s">
        <v>3506</v>
      </c>
      <c r="AA1335" t="s">
        <v>4578</v>
      </c>
      <c r="AB1335" t="s">
        <v>874</v>
      </c>
      <c r="AC1335">
        <v>2.7</v>
      </c>
    </row>
    <row r="1336" spans="1:29" x14ac:dyDescent="0.25">
      <c r="A1336" t="s">
        <v>46</v>
      </c>
      <c r="B1336">
        <v>2025107</v>
      </c>
      <c r="C1336" t="s">
        <v>86</v>
      </c>
      <c r="D1336">
        <v>4</v>
      </c>
      <c r="E1336" t="s">
        <v>90</v>
      </c>
      <c r="F1336">
        <v>1400</v>
      </c>
      <c r="G1336" t="s">
        <v>100</v>
      </c>
      <c r="H1336" t="s">
        <v>197</v>
      </c>
      <c r="I1336" t="s">
        <v>446</v>
      </c>
      <c r="J1336" t="s">
        <v>451</v>
      </c>
      <c r="K1336">
        <v>13.46</v>
      </c>
      <c r="L1336">
        <v>34.74</v>
      </c>
      <c r="M1336" t="s">
        <v>578</v>
      </c>
      <c r="N1336" t="s">
        <v>845</v>
      </c>
      <c r="Q1336">
        <v>5</v>
      </c>
      <c r="R1336">
        <v>3</v>
      </c>
      <c r="S1336" t="s">
        <v>1282</v>
      </c>
      <c r="T1336" t="s">
        <v>2469</v>
      </c>
      <c r="U1336" t="s">
        <v>3404</v>
      </c>
      <c r="V1336" t="s">
        <v>3444</v>
      </c>
      <c r="W1336">
        <v>128</v>
      </c>
      <c r="X1336">
        <v>1231</v>
      </c>
      <c r="Y1336">
        <v>12</v>
      </c>
      <c r="Z1336" t="s">
        <v>3521</v>
      </c>
      <c r="AA1336" t="s">
        <v>4579</v>
      </c>
      <c r="AB1336" t="s">
        <v>928</v>
      </c>
      <c r="AC1336">
        <v>19</v>
      </c>
    </row>
    <row r="1337" spans="1:29" x14ac:dyDescent="0.25">
      <c r="A1337" t="s">
        <v>46</v>
      </c>
      <c r="B1337">
        <v>2025107</v>
      </c>
      <c r="C1337" t="s">
        <v>86</v>
      </c>
      <c r="D1337">
        <v>4</v>
      </c>
      <c r="E1337" t="s">
        <v>90</v>
      </c>
      <c r="F1337">
        <v>1400</v>
      </c>
      <c r="G1337" t="s">
        <v>100</v>
      </c>
      <c r="H1337" t="s">
        <v>197</v>
      </c>
      <c r="I1337" t="s">
        <v>446</v>
      </c>
      <c r="J1337" t="s">
        <v>451</v>
      </c>
      <c r="K1337">
        <v>13.46</v>
      </c>
      <c r="L1337">
        <v>34.74</v>
      </c>
      <c r="M1337" t="s">
        <v>578</v>
      </c>
      <c r="N1337" t="s">
        <v>845</v>
      </c>
      <c r="Q1337">
        <v>6</v>
      </c>
      <c r="R1337">
        <v>9</v>
      </c>
      <c r="S1337" t="s">
        <v>1587</v>
      </c>
      <c r="T1337" t="s">
        <v>2774</v>
      </c>
      <c r="U1337" t="s">
        <v>3411</v>
      </c>
      <c r="V1337" t="s">
        <v>3452</v>
      </c>
      <c r="W1337">
        <v>123</v>
      </c>
      <c r="X1337">
        <v>1179</v>
      </c>
      <c r="Y1337">
        <v>13</v>
      </c>
      <c r="Z1337" t="s">
        <v>3521</v>
      </c>
      <c r="AA1337" t="s">
        <v>4436</v>
      </c>
      <c r="AB1337" t="s">
        <v>7447</v>
      </c>
      <c r="AC1337">
        <v>4.9000000000000004</v>
      </c>
    </row>
    <row r="1338" spans="1:29" x14ac:dyDescent="0.25">
      <c r="A1338" t="s">
        <v>46</v>
      </c>
      <c r="B1338">
        <v>2025107</v>
      </c>
      <c r="C1338" t="s">
        <v>86</v>
      </c>
      <c r="D1338">
        <v>4</v>
      </c>
      <c r="E1338" t="s">
        <v>90</v>
      </c>
      <c r="F1338">
        <v>1400</v>
      </c>
      <c r="G1338" t="s">
        <v>100</v>
      </c>
      <c r="H1338" t="s">
        <v>197</v>
      </c>
      <c r="I1338" t="s">
        <v>446</v>
      </c>
      <c r="J1338" t="s">
        <v>451</v>
      </c>
      <c r="K1338">
        <v>13.46</v>
      </c>
      <c r="L1338">
        <v>34.74</v>
      </c>
      <c r="M1338" t="s">
        <v>578</v>
      </c>
      <c r="N1338" t="s">
        <v>845</v>
      </c>
      <c r="Q1338">
        <v>7</v>
      </c>
      <c r="R1338">
        <v>14</v>
      </c>
      <c r="S1338" t="s">
        <v>1503</v>
      </c>
      <c r="T1338" t="s">
        <v>2690</v>
      </c>
      <c r="U1338" t="s">
        <v>3407</v>
      </c>
      <c r="V1338" t="s">
        <v>3449</v>
      </c>
      <c r="W1338">
        <v>117</v>
      </c>
      <c r="X1338">
        <v>1067</v>
      </c>
      <c r="Y1338">
        <v>6</v>
      </c>
      <c r="Z1338" t="s">
        <v>3483</v>
      </c>
      <c r="AA1338" t="s">
        <v>4580</v>
      </c>
      <c r="AB1338" t="s">
        <v>6900</v>
      </c>
      <c r="AC1338">
        <v>16</v>
      </c>
    </row>
    <row r="1339" spans="1:29" x14ac:dyDescent="0.25">
      <c r="A1339" t="s">
        <v>46</v>
      </c>
      <c r="B1339">
        <v>2025107</v>
      </c>
      <c r="C1339" t="s">
        <v>86</v>
      </c>
      <c r="D1339">
        <v>4</v>
      </c>
      <c r="E1339" t="s">
        <v>90</v>
      </c>
      <c r="F1339">
        <v>1400</v>
      </c>
      <c r="G1339" t="s">
        <v>100</v>
      </c>
      <c r="H1339" t="s">
        <v>197</v>
      </c>
      <c r="I1339" t="s">
        <v>446</v>
      </c>
      <c r="J1339" t="s">
        <v>451</v>
      </c>
      <c r="K1339">
        <v>13.46</v>
      </c>
      <c r="L1339">
        <v>34.74</v>
      </c>
      <c r="M1339" t="s">
        <v>578</v>
      </c>
      <c r="N1339" t="s">
        <v>845</v>
      </c>
      <c r="Q1339">
        <v>8</v>
      </c>
      <c r="R1339">
        <v>2</v>
      </c>
      <c r="S1339" t="s">
        <v>1570</v>
      </c>
      <c r="T1339" t="s">
        <v>2757</v>
      </c>
      <c r="U1339" t="s">
        <v>3402</v>
      </c>
      <c r="V1339" t="s">
        <v>3454</v>
      </c>
      <c r="W1339">
        <v>130</v>
      </c>
      <c r="X1339">
        <v>1190</v>
      </c>
      <c r="Y1339">
        <v>7</v>
      </c>
      <c r="Z1339" t="s">
        <v>3496</v>
      </c>
      <c r="AA1339" t="s">
        <v>4581</v>
      </c>
      <c r="AB1339" t="s">
        <v>6901</v>
      </c>
      <c r="AC1339">
        <v>38</v>
      </c>
    </row>
    <row r="1340" spans="1:29" x14ac:dyDescent="0.25">
      <c r="A1340" t="s">
        <v>46</v>
      </c>
      <c r="B1340">
        <v>2025107</v>
      </c>
      <c r="C1340" t="s">
        <v>86</v>
      </c>
      <c r="D1340">
        <v>4</v>
      </c>
      <c r="E1340" t="s">
        <v>90</v>
      </c>
      <c r="F1340">
        <v>1400</v>
      </c>
      <c r="G1340" t="s">
        <v>100</v>
      </c>
      <c r="H1340" t="s">
        <v>197</v>
      </c>
      <c r="I1340" t="s">
        <v>446</v>
      </c>
      <c r="J1340" t="s">
        <v>451</v>
      </c>
      <c r="K1340">
        <v>13.46</v>
      </c>
      <c r="L1340">
        <v>34.74</v>
      </c>
      <c r="M1340" t="s">
        <v>578</v>
      </c>
      <c r="N1340" t="s">
        <v>845</v>
      </c>
      <c r="Q1340">
        <v>9</v>
      </c>
      <c r="R1340">
        <v>5</v>
      </c>
      <c r="S1340" t="s">
        <v>1794</v>
      </c>
      <c r="T1340" t="s">
        <v>2981</v>
      </c>
      <c r="U1340" t="s">
        <v>3413</v>
      </c>
      <c r="V1340" t="s">
        <v>3456</v>
      </c>
      <c r="W1340">
        <v>124</v>
      </c>
      <c r="X1340">
        <v>1158</v>
      </c>
      <c r="Y1340">
        <v>2</v>
      </c>
      <c r="Z1340" t="s">
        <v>3490</v>
      </c>
      <c r="AA1340" t="s">
        <v>4582</v>
      </c>
      <c r="AB1340" t="s">
        <v>6971</v>
      </c>
      <c r="AC1340">
        <v>7.2</v>
      </c>
    </row>
    <row r="1341" spans="1:29" x14ac:dyDescent="0.25">
      <c r="A1341" t="s">
        <v>46</v>
      </c>
      <c r="B1341">
        <v>2025107</v>
      </c>
      <c r="C1341" t="s">
        <v>86</v>
      </c>
      <c r="D1341">
        <v>4</v>
      </c>
      <c r="E1341" t="s">
        <v>90</v>
      </c>
      <c r="F1341">
        <v>1400</v>
      </c>
      <c r="G1341" t="s">
        <v>100</v>
      </c>
      <c r="H1341" t="s">
        <v>197</v>
      </c>
      <c r="I1341" t="s">
        <v>446</v>
      </c>
      <c r="J1341" t="s">
        <v>451</v>
      </c>
      <c r="K1341">
        <v>13.46</v>
      </c>
      <c r="L1341">
        <v>34.74</v>
      </c>
      <c r="M1341" t="s">
        <v>578</v>
      </c>
      <c r="N1341" t="s">
        <v>845</v>
      </c>
      <c r="Q1341">
        <v>10</v>
      </c>
      <c r="R1341">
        <v>7</v>
      </c>
      <c r="S1341" t="s">
        <v>1227</v>
      </c>
      <c r="T1341" t="s">
        <v>2414</v>
      </c>
      <c r="U1341" t="s">
        <v>3415</v>
      </c>
      <c r="V1341" t="s">
        <v>3459</v>
      </c>
      <c r="W1341">
        <v>124</v>
      </c>
      <c r="X1341">
        <v>1112</v>
      </c>
      <c r="Y1341">
        <v>8</v>
      </c>
      <c r="Z1341" t="s">
        <v>3484</v>
      </c>
      <c r="AA1341" t="s">
        <v>4583</v>
      </c>
      <c r="AB1341" t="s">
        <v>7233</v>
      </c>
      <c r="AC1341">
        <v>24</v>
      </c>
    </row>
    <row r="1342" spans="1:29" x14ac:dyDescent="0.25">
      <c r="A1342" t="s">
        <v>46</v>
      </c>
      <c r="B1342">
        <v>2025107</v>
      </c>
      <c r="C1342" t="s">
        <v>86</v>
      </c>
      <c r="D1342">
        <v>4</v>
      </c>
      <c r="E1342" t="s">
        <v>90</v>
      </c>
      <c r="F1342">
        <v>1400</v>
      </c>
      <c r="G1342" t="s">
        <v>100</v>
      </c>
      <c r="H1342" t="s">
        <v>197</v>
      </c>
      <c r="I1342" t="s">
        <v>446</v>
      </c>
      <c r="J1342" t="s">
        <v>451</v>
      </c>
      <c r="K1342">
        <v>13.46</v>
      </c>
      <c r="L1342">
        <v>34.74</v>
      </c>
      <c r="M1342" t="s">
        <v>578</v>
      </c>
      <c r="N1342" t="s">
        <v>845</v>
      </c>
      <c r="Q1342">
        <v>11</v>
      </c>
      <c r="R1342">
        <v>10</v>
      </c>
      <c r="S1342" t="s">
        <v>1088</v>
      </c>
      <c r="T1342" t="s">
        <v>2275</v>
      </c>
      <c r="U1342" t="s">
        <v>3408</v>
      </c>
      <c r="V1342" t="s">
        <v>3443</v>
      </c>
      <c r="W1342">
        <v>122</v>
      </c>
      <c r="X1342">
        <v>1115</v>
      </c>
      <c r="Y1342">
        <v>14</v>
      </c>
      <c r="Z1342" t="s">
        <v>3515</v>
      </c>
      <c r="AA1342" t="s">
        <v>4584</v>
      </c>
      <c r="AB1342" t="s">
        <v>6893</v>
      </c>
      <c r="AC1342">
        <v>27</v>
      </c>
    </row>
    <row r="1343" spans="1:29" x14ac:dyDescent="0.25">
      <c r="A1343" t="s">
        <v>46</v>
      </c>
      <c r="B1343">
        <v>2025107</v>
      </c>
      <c r="C1343" t="s">
        <v>86</v>
      </c>
      <c r="D1343">
        <v>4</v>
      </c>
      <c r="E1343" t="s">
        <v>90</v>
      </c>
      <c r="F1343">
        <v>1400</v>
      </c>
      <c r="G1343" t="s">
        <v>100</v>
      </c>
      <c r="H1343" t="s">
        <v>197</v>
      </c>
      <c r="I1343" t="s">
        <v>446</v>
      </c>
      <c r="J1343" t="s">
        <v>451</v>
      </c>
      <c r="K1343">
        <v>13.46</v>
      </c>
      <c r="L1343">
        <v>34.74</v>
      </c>
      <c r="M1343" t="s">
        <v>578</v>
      </c>
      <c r="N1343" t="s">
        <v>845</v>
      </c>
      <c r="Q1343">
        <v>12</v>
      </c>
      <c r="R1343">
        <v>13</v>
      </c>
      <c r="S1343" t="s">
        <v>1795</v>
      </c>
      <c r="T1343" t="s">
        <v>2982</v>
      </c>
      <c r="U1343" t="s">
        <v>3398</v>
      </c>
      <c r="V1343" t="s">
        <v>3461</v>
      </c>
      <c r="W1343">
        <v>119</v>
      </c>
      <c r="X1343">
        <v>1090</v>
      </c>
      <c r="Y1343">
        <v>4</v>
      </c>
      <c r="Z1343" t="s">
        <v>3486</v>
      </c>
      <c r="AA1343" t="s">
        <v>4033</v>
      </c>
      <c r="AB1343" t="s">
        <v>6905</v>
      </c>
      <c r="AC1343">
        <v>24</v>
      </c>
    </row>
    <row r="1344" spans="1:29" x14ac:dyDescent="0.25">
      <c r="A1344" t="s">
        <v>46</v>
      </c>
      <c r="B1344">
        <v>2025107</v>
      </c>
      <c r="C1344" t="s">
        <v>86</v>
      </c>
      <c r="D1344">
        <v>4</v>
      </c>
      <c r="E1344" t="s">
        <v>90</v>
      </c>
      <c r="F1344">
        <v>1400</v>
      </c>
      <c r="G1344" t="s">
        <v>100</v>
      </c>
      <c r="H1344" t="s">
        <v>197</v>
      </c>
      <c r="I1344" t="s">
        <v>446</v>
      </c>
      <c r="J1344" t="s">
        <v>451</v>
      </c>
      <c r="K1344">
        <v>13.46</v>
      </c>
      <c r="L1344">
        <v>34.74</v>
      </c>
      <c r="M1344" t="s">
        <v>578</v>
      </c>
      <c r="N1344" t="s">
        <v>845</v>
      </c>
      <c r="Q1344">
        <v>13</v>
      </c>
      <c r="R1344">
        <v>11</v>
      </c>
      <c r="S1344" t="s">
        <v>1086</v>
      </c>
      <c r="T1344" t="s">
        <v>2273</v>
      </c>
      <c r="U1344" t="s">
        <v>3410</v>
      </c>
      <c r="V1344" t="s">
        <v>3451</v>
      </c>
      <c r="W1344">
        <v>120</v>
      </c>
      <c r="X1344">
        <v>1090</v>
      </c>
      <c r="Y1344">
        <v>10</v>
      </c>
      <c r="Z1344" t="s">
        <v>3492</v>
      </c>
      <c r="AA1344" t="s">
        <v>4585</v>
      </c>
      <c r="AB1344" t="s">
        <v>917</v>
      </c>
      <c r="AC1344">
        <v>45</v>
      </c>
    </row>
    <row r="1345" spans="1:29" x14ac:dyDescent="0.25">
      <c r="A1345" t="s">
        <v>46</v>
      </c>
      <c r="B1345">
        <v>2025107</v>
      </c>
      <c r="C1345" t="s">
        <v>86</v>
      </c>
      <c r="D1345">
        <v>4</v>
      </c>
      <c r="E1345" t="s">
        <v>90</v>
      </c>
      <c r="F1345">
        <v>1400</v>
      </c>
      <c r="G1345" t="s">
        <v>100</v>
      </c>
      <c r="H1345" t="s">
        <v>197</v>
      </c>
      <c r="I1345" t="s">
        <v>446</v>
      </c>
      <c r="J1345" t="s">
        <v>451</v>
      </c>
      <c r="K1345">
        <v>13.46</v>
      </c>
      <c r="L1345">
        <v>34.74</v>
      </c>
      <c r="M1345" t="s">
        <v>578</v>
      </c>
      <c r="N1345" t="s">
        <v>845</v>
      </c>
      <c r="Q1345">
        <v>14</v>
      </c>
      <c r="R1345">
        <v>12</v>
      </c>
      <c r="S1345" t="s">
        <v>1187</v>
      </c>
      <c r="T1345" t="s">
        <v>2374</v>
      </c>
      <c r="U1345" t="s">
        <v>3418</v>
      </c>
      <c r="V1345" t="s">
        <v>3450</v>
      </c>
      <c r="W1345">
        <v>118</v>
      </c>
      <c r="X1345">
        <v>1239</v>
      </c>
      <c r="Y1345">
        <v>1</v>
      </c>
      <c r="Z1345" t="s">
        <v>3561</v>
      </c>
      <c r="AA1345" t="s">
        <v>4586</v>
      </c>
      <c r="AB1345" t="s">
        <v>7448</v>
      </c>
      <c r="AC1345">
        <v>116</v>
      </c>
    </row>
    <row r="1346" spans="1:29" x14ac:dyDescent="0.25">
      <c r="A1346" t="s">
        <v>46</v>
      </c>
      <c r="B1346">
        <v>2025108</v>
      </c>
      <c r="C1346" t="s">
        <v>86</v>
      </c>
      <c r="D1346">
        <v>5</v>
      </c>
      <c r="E1346" t="s">
        <v>90</v>
      </c>
      <c r="F1346">
        <v>1400</v>
      </c>
      <c r="G1346" t="s">
        <v>100</v>
      </c>
      <c r="H1346" t="s">
        <v>197</v>
      </c>
      <c r="I1346" t="s">
        <v>446</v>
      </c>
      <c r="J1346" t="s">
        <v>451</v>
      </c>
      <c r="K1346">
        <v>13.27</v>
      </c>
      <c r="L1346">
        <v>34.6</v>
      </c>
      <c r="M1346" t="s">
        <v>579</v>
      </c>
      <c r="N1346" t="s">
        <v>846</v>
      </c>
      <c r="Q1346">
        <v>1</v>
      </c>
      <c r="R1346">
        <v>5</v>
      </c>
      <c r="S1346" t="s">
        <v>1224</v>
      </c>
      <c r="T1346" t="s">
        <v>2411</v>
      </c>
      <c r="U1346" t="s">
        <v>3419</v>
      </c>
      <c r="V1346" t="s">
        <v>3460</v>
      </c>
      <c r="W1346">
        <v>126</v>
      </c>
      <c r="X1346">
        <v>1190</v>
      </c>
      <c r="Y1346">
        <v>12</v>
      </c>
      <c r="Z1346" t="s">
        <v>3478</v>
      </c>
      <c r="AA1346" t="s">
        <v>4587</v>
      </c>
      <c r="AB1346" t="s">
        <v>846</v>
      </c>
      <c r="AC1346">
        <v>4.9000000000000004</v>
      </c>
    </row>
    <row r="1347" spans="1:29" x14ac:dyDescent="0.25">
      <c r="A1347" t="s">
        <v>46</v>
      </c>
      <c r="B1347">
        <v>2025108</v>
      </c>
      <c r="C1347" t="s">
        <v>86</v>
      </c>
      <c r="D1347">
        <v>5</v>
      </c>
      <c r="E1347" t="s">
        <v>90</v>
      </c>
      <c r="F1347">
        <v>1400</v>
      </c>
      <c r="G1347" t="s">
        <v>100</v>
      </c>
      <c r="H1347" t="s">
        <v>197</v>
      </c>
      <c r="I1347" t="s">
        <v>446</v>
      </c>
      <c r="J1347" t="s">
        <v>451</v>
      </c>
      <c r="K1347">
        <v>13.27</v>
      </c>
      <c r="L1347">
        <v>34.6</v>
      </c>
      <c r="M1347" t="s">
        <v>579</v>
      </c>
      <c r="N1347" t="s">
        <v>846</v>
      </c>
      <c r="Q1347">
        <v>2</v>
      </c>
      <c r="R1347">
        <v>2</v>
      </c>
      <c r="S1347" t="s">
        <v>1501</v>
      </c>
      <c r="T1347" t="s">
        <v>2688</v>
      </c>
      <c r="U1347" t="s">
        <v>3404</v>
      </c>
      <c r="V1347" t="s">
        <v>3443</v>
      </c>
      <c r="W1347">
        <v>131</v>
      </c>
      <c r="X1347">
        <v>1146</v>
      </c>
      <c r="Y1347">
        <v>2</v>
      </c>
      <c r="Z1347" t="s">
        <v>3506</v>
      </c>
      <c r="AA1347" t="s">
        <v>4588</v>
      </c>
      <c r="AB1347" t="s">
        <v>935</v>
      </c>
      <c r="AC1347">
        <v>36</v>
      </c>
    </row>
    <row r="1348" spans="1:29" x14ac:dyDescent="0.25">
      <c r="A1348" t="s">
        <v>46</v>
      </c>
      <c r="B1348">
        <v>2025108</v>
      </c>
      <c r="C1348" t="s">
        <v>86</v>
      </c>
      <c r="D1348">
        <v>5</v>
      </c>
      <c r="E1348" t="s">
        <v>90</v>
      </c>
      <c r="F1348">
        <v>1400</v>
      </c>
      <c r="G1348" t="s">
        <v>100</v>
      </c>
      <c r="H1348" t="s">
        <v>197</v>
      </c>
      <c r="I1348" t="s">
        <v>446</v>
      </c>
      <c r="J1348" t="s">
        <v>451</v>
      </c>
      <c r="K1348">
        <v>13.27</v>
      </c>
      <c r="L1348">
        <v>34.6</v>
      </c>
      <c r="M1348" t="s">
        <v>579</v>
      </c>
      <c r="N1348" t="s">
        <v>846</v>
      </c>
      <c r="Q1348">
        <v>3</v>
      </c>
      <c r="R1348">
        <v>1</v>
      </c>
      <c r="S1348" t="s">
        <v>1535</v>
      </c>
      <c r="T1348" t="s">
        <v>2722</v>
      </c>
      <c r="U1348" t="s">
        <v>3409</v>
      </c>
      <c r="V1348" t="s">
        <v>3450</v>
      </c>
      <c r="W1348">
        <v>135</v>
      </c>
      <c r="X1348">
        <v>1230</v>
      </c>
      <c r="Y1348">
        <v>13</v>
      </c>
      <c r="Z1348" t="s">
        <v>3481</v>
      </c>
      <c r="AA1348" t="s">
        <v>4433</v>
      </c>
      <c r="AB1348" t="s">
        <v>806</v>
      </c>
      <c r="AC1348">
        <v>3.9</v>
      </c>
    </row>
    <row r="1349" spans="1:29" x14ac:dyDescent="0.25">
      <c r="A1349" t="s">
        <v>46</v>
      </c>
      <c r="B1349">
        <v>2025108</v>
      </c>
      <c r="C1349" t="s">
        <v>86</v>
      </c>
      <c r="D1349">
        <v>5</v>
      </c>
      <c r="E1349" t="s">
        <v>90</v>
      </c>
      <c r="F1349">
        <v>1400</v>
      </c>
      <c r="G1349" t="s">
        <v>100</v>
      </c>
      <c r="H1349" t="s">
        <v>197</v>
      </c>
      <c r="I1349" t="s">
        <v>446</v>
      </c>
      <c r="J1349" t="s">
        <v>451</v>
      </c>
      <c r="K1349">
        <v>13.27</v>
      </c>
      <c r="L1349">
        <v>34.6</v>
      </c>
      <c r="M1349" t="s">
        <v>579</v>
      </c>
      <c r="N1349" t="s">
        <v>846</v>
      </c>
      <c r="Q1349">
        <v>4</v>
      </c>
      <c r="R1349">
        <v>7</v>
      </c>
      <c r="S1349" t="s">
        <v>1644</v>
      </c>
      <c r="T1349" t="s">
        <v>2831</v>
      </c>
      <c r="U1349" t="s">
        <v>3400</v>
      </c>
      <c r="V1349" t="s">
        <v>3445</v>
      </c>
      <c r="W1349">
        <v>126</v>
      </c>
      <c r="X1349">
        <v>1151</v>
      </c>
      <c r="Y1349">
        <v>14</v>
      </c>
      <c r="Z1349" t="s">
        <v>3481</v>
      </c>
      <c r="AA1349" t="s">
        <v>3740</v>
      </c>
      <c r="AB1349" t="s">
        <v>7449</v>
      </c>
      <c r="AC1349">
        <v>27</v>
      </c>
    </row>
    <row r="1350" spans="1:29" x14ac:dyDescent="0.25">
      <c r="A1350" t="s">
        <v>46</v>
      </c>
      <c r="B1350">
        <v>2025108</v>
      </c>
      <c r="C1350" t="s">
        <v>86</v>
      </c>
      <c r="D1350">
        <v>5</v>
      </c>
      <c r="E1350" t="s">
        <v>90</v>
      </c>
      <c r="F1350">
        <v>1400</v>
      </c>
      <c r="G1350" t="s">
        <v>100</v>
      </c>
      <c r="H1350" t="s">
        <v>197</v>
      </c>
      <c r="I1350" t="s">
        <v>446</v>
      </c>
      <c r="J1350" t="s">
        <v>451</v>
      </c>
      <c r="K1350">
        <v>13.27</v>
      </c>
      <c r="L1350">
        <v>34.6</v>
      </c>
      <c r="M1350" t="s">
        <v>579</v>
      </c>
      <c r="N1350" t="s">
        <v>846</v>
      </c>
      <c r="Q1350">
        <v>5</v>
      </c>
      <c r="R1350">
        <v>4</v>
      </c>
      <c r="S1350" t="s">
        <v>1292</v>
      </c>
      <c r="T1350" t="s">
        <v>2479</v>
      </c>
      <c r="U1350" t="s">
        <v>3412</v>
      </c>
      <c r="V1350" t="s">
        <v>3447</v>
      </c>
      <c r="W1350">
        <v>128</v>
      </c>
      <c r="X1350">
        <v>1105</v>
      </c>
      <c r="Y1350">
        <v>11</v>
      </c>
      <c r="Z1350" t="s">
        <v>3483</v>
      </c>
      <c r="AA1350" t="s">
        <v>4398</v>
      </c>
      <c r="AB1350" t="s">
        <v>6968</v>
      </c>
      <c r="AC1350">
        <v>8.8000000000000007</v>
      </c>
    </row>
    <row r="1351" spans="1:29" x14ac:dyDescent="0.25">
      <c r="A1351" t="s">
        <v>46</v>
      </c>
      <c r="B1351">
        <v>2025108</v>
      </c>
      <c r="C1351" t="s">
        <v>86</v>
      </c>
      <c r="D1351">
        <v>5</v>
      </c>
      <c r="E1351" t="s">
        <v>90</v>
      </c>
      <c r="F1351">
        <v>1400</v>
      </c>
      <c r="G1351" t="s">
        <v>100</v>
      </c>
      <c r="H1351" t="s">
        <v>197</v>
      </c>
      <c r="I1351" t="s">
        <v>446</v>
      </c>
      <c r="J1351" t="s">
        <v>451</v>
      </c>
      <c r="K1351">
        <v>13.27</v>
      </c>
      <c r="L1351">
        <v>34.6</v>
      </c>
      <c r="M1351" t="s">
        <v>579</v>
      </c>
      <c r="N1351" t="s">
        <v>846</v>
      </c>
      <c r="Q1351">
        <v>6</v>
      </c>
      <c r="R1351">
        <v>6</v>
      </c>
      <c r="S1351" t="s">
        <v>1610</v>
      </c>
      <c r="T1351" t="s">
        <v>2797</v>
      </c>
      <c r="U1351" t="s">
        <v>3403</v>
      </c>
      <c r="V1351" t="s">
        <v>3454</v>
      </c>
      <c r="W1351">
        <v>128</v>
      </c>
      <c r="X1351">
        <v>1219</v>
      </c>
      <c r="Y1351">
        <v>1</v>
      </c>
      <c r="Z1351" t="s">
        <v>3496</v>
      </c>
      <c r="AA1351" t="s">
        <v>4589</v>
      </c>
      <c r="AB1351" t="s">
        <v>964</v>
      </c>
      <c r="AC1351">
        <v>5.6</v>
      </c>
    </row>
    <row r="1352" spans="1:29" x14ac:dyDescent="0.25">
      <c r="A1352" t="s">
        <v>46</v>
      </c>
      <c r="B1352">
        <v>2025108</v>
      </c>
      <c r="C1352" t="s">
        <v>86</v>
      </c>
      <c r="D1352">
        <v>5</v>
      </c>
      <c r="E1352" t="s">
        <v>90</v>
      </c>
      <c r="F1352">
        <v>1400</v>
      </c>
      <c r="G1352" t="s">
        <v>100</v>
      </c>
      <c r="H1352" t="s">
        <v>197</v>
      </c>
      <c r="I1352" t="s">
        <v>446</v>
      </c>
      <c r="J1352" t="s">
        <v>451</v>
      </c>
      <c r="K1352">
        <v>13.27</v>
      </c>
      <c r="L1352">
        <v>34.6</v>
      </c>
      <c r="M1352" t="s">
        <v>579</v>
      </c>
      <c r="N1352" t="s">
        <v>846</v>
      </c>
      <c r="Q1352">
        <v>7</v>
      </c>
      <c r="R1352">
        <v>3</v>
      </c>
      <c r="S1352" t="s">
        <v>1106</v>
      </c>
      <c r="T1352" t="s">
        <v>2293</v>
      </c>
      <c r="U1352" t="s">
        <v>3411</v>
      </c>
      <c r="V1352" t="s">
        <v>3459</v>
      </c>
      <c r="W1352">
        <v>129</v>
      </c>
      <c r="X1352">
        <v>1140</v>
      </c>
      <c r="Y1352">
        <v>4</v>
      </c>
      <c r="Z1352" t="s">
        <v>3498</v>
      </c>
      <c r="AA1352" t="s">
        <v>3743</v>
      </c>
      <c r="AB1352" t="s">
        <v>930</v>
      </c>
      <c r="AC1352">
        <v>8.5</v>
      </c>
    </row>
    <row r="1353" spans="1:29" x14ac:dyDescent="0.25">
      <c r="A1353" t="s">
        <v>46</v>
      </c>
      <c r="B1353">
        <v>2025108</v>
      </c>
      <c r="C1353" t="s">
        <v>86</v>
      </c>
      <c r="D1353">
        <v>5</v>
      </c>
      <c r="E1353" t="s">
        <v>90</v>
      </c>
      <c r="F1353">
        <v>1400</v>
      </c>
      <c r="G1353" t="s">
        <v>100</v>
      </c>
      <c r="H1353" t="s">
        <v>197</v>
      </c>
      <c r="I1353" t="s">
        <v>446</v>
      </c>
      <c r="J1353" t="s">
        <v>451</v>
      </c>
      <c r="K1353">
        <v>13.27</v>
      </c>
      <c r="L1353">
        <v>34.6</v>
      </c>
      <c r="M1353" t="s">
        <v>579</v>
      </c>
      <c r="N1353" t="s">
        <v>846</v>
      </c>
      <c r="Q1353">
        <v>8</v>
      </c>
      <c r="R1353">
        <v>13</v>
      </c>
      <c r="S1353" t="s">
        <v>1536</v>
      </c>
      <c r="T1353" t="s">
        <v>2723</v>
      </c>
      <c r="U1353" t="s">
        <v>3407</v>
      </c>
      <c r="V1353" t="s">
        <v>3448</v>
      </c>
      <c r="W1353">
        <v>120</v>
      </c>
      <c r="X1353">
        <v>1104</v>
      </c>
      <c r="Y1353">
        <v>5</v>
      </c>
      <c r="Z1353" t="s">
        <v>3507</v>
      </c>
      <c r="AA1353" t="s">
        <v>4590</v>
      </c>
      <c r="AB1353" t="s">
        <v>911</v>
      </c>
      <c r="AC1353">
        <v>92</v>
      </c>
    </row>
    <row r="1354" spans="1:29" x14ac:dyDescent="0.25">
      <c r="A1354" t="s">
        <v>46</v>
      </c>
      <c r="B1354">
        <v>2025108</v>
      </c>
      <c r="C1354" t="s">
        <v>86</v>
      </c>
      <c r="D1354">
        <v>5</v>
      </c>
      <c r="E1354" t="s">
        <v>90</v>
      </c>
      <c r="F1354">
        <v>1400</v>
      </c>
      <c r="G1354" t="s">
        <v>100</v>
      </c>
      <c r="H1354" t="s">
        <v>197</v>
      </c>
      <c r="I1354" t="s">
        <v>446</v>
      </c>
      <c r="J1354" t="s">
        <v>451</v>
      </c>
      <c r="K1354">
        <v>13.27</v>
      </c>
      <c r="L1354">
        <v>34.6</v>
      </c>
      <c r="M1354" t="s">
        <v>579</v>
      </c>
      <c r="N1354" t="s">
        <v>846</v>
      </c>
      <c r="Q1354">
        <v>9</v>
      </c>
      <c r="R1354">
        <v>9</v>
      </c>
      <c r="S1354" t="s">
        <v>1796</v>
      </c>
      <c r="T1354" t="s">
        <v>2983</v>
      </c>
      <c r="U1354" t="s">
        <v>3398</v>
      </c>
      <c r="V1354" t="s">
        <v>3442</v>
      </c>
      <c r="W1354">
        <v>126</v>
      </c>
      <c r="X1354">
        <v>1194</v>
      </c>
      <c r="Y1354">
        <v>7</v>
      </c>
      <c r="Z1354" t="s">
        <v>3508</v>
      </c>
      <c r="AA1354" t="s">
        <v>4591</v>
      </c>
      <c r="AB1354" t="s">
        <v>895</v>
      </c>
      <c r="AC1354">
        <v>7.8</v>
      </c>
    </row>
    <row r="1355" spans="1:29" x14ac:dyDescent="0.25">
      <c r="A1355" t="s">
        <v>46</v>
      </c>
      <c r="B1355">
        <v>2025108</v>
      </c>
      <c r="C1355" t="s">
        <v>86</v>
      </c>
      <c r="D1355">
        <v>5</v>
      </c>
      <c r="E1355" t="s">
        <v>90</v>
      </c>
      <c r="F1355">
        <v>1400</v>
      </c>
      <c r="G1355" t="s">
        <v>100</v>
      </c>
      <c r="H1355" t="s">
        <v>197</v>
      </c>
      <c r="I1355" t="s">
        <v>446</v>
      </c>
      <c r="J1355" t="s">
        <v>451</v>
      </c>
      <c r="K1355">
        <v>13.27</v>
      </c>
      <c r="L1355">
        <v>34.6</v>
      </c>
      <c r="M1355" t="s">
        <v>579</v>
      </c>
      <c r="N1355" t="s">
        <v>846</v>
      </c>
      <c r="Q1355">
        <v>10</v>
      </c>
      <c r="R1355">
        <v>14</v>
      </c>
      <c r="S1355" t="s">
        <v>1115</v>
      </c>
      <c r="T1355" t="s">
        <v>2302</v>
      </c>
      <c r="U1355" t="s">
        <v>3417</v>
      </c>
      <c r="V1355" t="s">
        <v>3451</v>
      </c>
      <c r="W1355">
        <v>116</v>
      </c>
      <c r="X1355">
        <v>1157</v>
      </c>
      <c r="Y1355">
        <v>9</v>
      </c>
      <c r="Z1355" t="s">
        <v>3486</v>
      </c>
      <c r="AA1355" t="s">
        <v>4583</v>
      </c>
      <c r="AB1355" t="s">
        <v>946</v>
      </c>
      <c r="AC1355">
        <v>12</v>
      </c>
    </row>
    <row r="1356" spans="1:29" x14ac:dyDescent="0.25">
      <c r="A1356" t="s">
        <v>46</v>
      </c>
      <c r="B1356">
        <v>2025108</v>
      </c>
      <c r="C1356" t="s">
        <v>86</v>
      </c>
      <c r="D1356">
        <v>5</v>
      </c>
      <c r="E1356" t="s">
        <v>90</v>
      </c>
      <c r="F1356">
        <v>1400</v>
      </c>
      <c r="G1356" t="s">
        <v>100</v>
      </c>
      <c r="H1356" t="s">
        <v>197</v>
      </c>
      <c r="I1356" t="s">
        <v>446</v>
      </c>
      <c r="J1356" t="s">
        <v>451</v>
      </c>
      <c r="K1356">
        <v>13.27</v>
      </c>
      <c r="L1356">
        <v>34.6</v>
      </c>
      <c r="M1356" t="s">
        <v>579</v>
      </c>
      <c r="N1356" t="s">
        <v>846</v>
      </c>
      <c r="Q1356">
        <v>11</v>
      </c>
      <c r="R1356">
        <v>8</v>
      </c>
      <c r="S1356" t="s">
        <v>1612</v>
      </c>
      <c r="T1356" t="s">
        <v>2799</v>
      </c>
      <c r="U1356" t="s">
        <v>3397</v>
      </c>
      <c r="V1356" t="s">
        <v>3458</v>
      </c>
      <c r="W1356">
        <v>126</v>
      </c>
      <c r="X1356">
        <v>1057</v>
      </c>
      <c r="Y1356">
        <v>8</v>
      </c>
      <c r="Z1356" t="s">
        <v>3522</v>
      </c>
      <c r="AA1356" t="s">
        <v>4343</v>
      </c>
      <c r="AB1356" t="s">
        <v>7207</v>
      </c>
      <c r="AC1356">
        <v>28</v>
      </c>
    </row>
    <row r="1357" spans="1:29" x14ac:dyDescent="0.25">
      <c r="A1357" t="s">
        <v>46</v>
      </c>
      <c r="B1357">
        <v>2025108</v>
      </c>
      <c r="C1357" t="s">
        <v>86</v>
      </c>
      <c r="D1357">
        <v>5</v>
      </c>
      <c r="E1357" t="s">
        <v>90</v>
      </c>
      <c r="F1357">
        <v>1400</v>
      </c>
      <c r="G1357" t="s">
        <v>100</v>
      </c>
      <c r="H1357" t="s">
        <v>197</v>
      </c>
      <c r="I1357" t="s">
        <v>446</v>
      </c>
      <c r="J1357" t="s">
        <v>451</v>
      </c>
      <c r="K1357">
        <v>13.27</v>
      </c>
      <c r="L1357">
        <v>34.6</v>
      </c>
      <c r="M1357" t="s">
        <v>579</v>
      </c>
      <c r="N1357" t="s">
        <v>846</v>
      </c>
      <c r="Q1357">
        <v>12</v>
      </c>
      <c r="R1357">
        <v>11</v>
      </c>
      <c r="S1357" t="s">
        <v>1797</v>
      </c>
      <c r="T1357" t="s">
        <v>2984</v>
      </c>
      <c r="U1357" t="s">
        <v>3406</v>
      </c>
      <c r="V1357" t="s">
        <v>3461</v>
      </c>
      <c r="W1357">
        <v>122</v>
      </c>
      <c r="X1357">
        <v>1100</v>
      </c>
      <c r="Y1357">
        <v>10</v>
      </c>
      <c r="Z1357" t="s">
        <v>3525</v>
      </c>
      <c r="AA1357" t="s">
        <v>4592</v>
      </c>
      <c r="AB1357" t="s">
        <v>7450</v>
      </c>
      <c r="AC1357">
        <v>58</v>
      </c>
    </row>
    <row r="1358" spans="1:29" x14ac:dyDescent="0.25">
      <c r="A1358" t="s">
        <v>46</v>
      </c>
      <c r="B1358">
        <v>2025108</v>
      </c>
      <c r="C1358" t="s">
        <v>86</v>
      </c>
      <c r="D1358">
        <v>5</v>
      </c>
      <c r="E1358" t="s">
        <v>90</v>
      </c>
      <c r="F1358">
        <v>1400</v>
      </c>
      <c r="G1358" t="s">
        <v>100</v>
      </c>
      <c r="H1358" t="s">
        <v>197</v>
      </c>
      <c r="I1358" t="s">
        <v>446</v>
      </c>
      <c r="J1358" t="s">
        <v>451</v>
      </c>
      <c r="K1358">
        <v>13.27</v>
      </c>
      <c r="L1358">
        <v>34.6</v>
      </c>
      <c r="M1358" t="s">
        <v>579</v>
      </c>
      <c r="N1358" t="s">
        <v>846</v>
      </c>
      <c r="Q1358">
        <v>13</v>
      </c>
      <c r="R1358">
        <v>10</v>
      </c>
      <c r="S1358" t="s">
        <v>1404</v>
      </c>
      <c r="T1358" t="s">
        <v>2591</v>
      </c>
      <c r="U1358" t="s">
        <v>3410</v>
      </c>
      <c r="V1358" t="s">
        <v>3456</v>
      </c>
      <c r="W1358">
        <v>123</v>
      </c>
      <c r="X1358">
        <v>1047</v>
      </c>
      <c r="Y1358">
        <v>6</v>
      </c>
      <c r="Z1358" t="s">
        <v>3519</v>
      </c>
      <c r="AA1358" t="s">
        <v>4593</v>
      </c>
      <c r="AB1358" t="s">
        <v>7451</v>
      </c>
      <c r="AC1358">
        <v>149</v>
      </c>
    </row>
    <row r="1359" spans="1:29" x14ac:dyDescent="0.25">
      <c r="A1359" t="s">
        <v>46</v>
      </c>
      <c r="B1359">
        <v>2025108</v>
      </c>
      <c r="C1359" t="s">
        <v>86</v>
      </c>
      <c r="D1359">
        <v>5</v>
      </c>
      <c r="E1359" t="s">
        <v>90</v>
      </c>
      <c r="F1359">
        <v>1400</v>
      </c>
      <c r="G1359" t="s">
        <v>100</v>
      </c>
      <c r="H1359" t="s">
        <v>197</v>
      </c>
      <c r="I1359" t="s">
        <v>446</v>
      </c>
      <c r="J1359" t="s">
        <v>451</v>
      </c>
      <c r="K1359">
        <v>13.27</v>
      </c>
      <c r="L1359">
        <v>34.6</v>
      </c>
      <c r="M1359" t="s">
        <v>579</v>
      </c>
      <c r="N1359" t="s">
        <v>846</v>
      </c>
      <c r="Q1359">
        <v>14</v>
      </c>
      <c r="R1359">
        <v>12</v>
      </c>
      <c r="S1359" t="s">
        <v>1798</v>
      </c>
      <c r="T1359" t="s">
        <v>2985</v>
      </c>
      <c r="U1359" t="s">
        <v>3416</v>
      </c>
      <c r="V1359" t="s">
        <v>3452</v>
      </c>
      <c r="W1359">
        <v>122</v>
      </c>
      <c r="X1359">
        <v>1138</v>
      </c>
      <c r="Y1359">
        <v>3</v>
      </c>
      <c r="Z1359" t="s">
        <v>3565</v>
      </c>
      <c r="AA1359" t="s">
        <v>4594</v>
      </c>
      <c r="AB1359" t="s">
        <v>880</v>
      </c>
      <c r="AC1359">
        <v>170</v>
      </c>
    </row>
    <row r="1360" spans="1:29" x14ac:dyDescent="0.25">
      <c r="A1360" t="s">
        <v>46</v>
      </c>
      <c r="B1360">
        <v>2025109</v>
      </c>
      <c r="C1360" t="s">
        <v>86</v>
      </c>
      <c r="D1360">
        <v>6</v>
      </c>
      <c r="E1360" t="s">
        <v>90</v>
      </c>
      <c r="F1360">
        <v>1200</v>
      </c>
      <c r="G1360" t="s">
        <v>100</v>
      </c>
      <c r="H1360" t="s">
        <v>198</v>
      </c>
      <c r="I1360" t="s">
        <v>446</v>
      </c>
      <c r="J1360" t="s">
        <v>451</v>
      </c>
      <c r="K1360">
        <v>23.31</v>
      </c>
      <c r="L1360">
        <v>45.13</v>
      </c>
      <c r="M1360" t="s">
        <v>523</v>
      </c>
      <c r="Q1360">
        <v>1</v>
      </c>
      <c r="R1360">
        <v>8</v>
      </c>
      <c r="S1360" t="s">
        <v>1799</v>
      </c>
      <c r="T1360" t="s">
        <v>2986</v>
      </c>
      <c r="U1360" t="s">
        <v>3402</v>
      </c>
      <c r="V1360" t="s">
        <v>3445</v>
      </c>
      <c r="W1360">
        <v>120</v>
      </c>
      <c r="X1360">
        <v>1159</v>
      </c>
      <c r="Y1360">
        <v>2</v>
      </c>
      <c r="Z1360" t="s">
        <v>3478</v>
      </c>
      <c r="AA1360" t="s">
        <v>3827</v>
      </c>
      <c r="AB1360" t="s">
        <v>523</v>
      </c>
      <c r="AC1360">
        <v>4.4000000000000004</v>
      </c>
    </row>
    <row r="1361" spans="1:29" x14ac:dyDescent="0.25">
      <c r="A1361" t="s">
        <v>46</v>
      </c>
      <c r="B1361">
        <v>2025109</v>
      </c>
      <c r="C1361" t="s">
        <v>86</v>
      </c>
      <c r="D1361">
        <v>6</v>
      </c>
      <c r="E1361" t="s">
        <v>90</v>
      </c>
      <c r="F1361">
        <v>1200</v>
      </c>
      <c r="G1361" t="s">
        <v>100</v>
      </c>
      <c r="H1361" t="s">
        <v>198</v>
      </c>
      <c r="I1361" t="s">
        <v>446</v>
      </c>
      <c r="J1361" t="s">
        <v>451</v>
      </c>
      <c r="K1361">
        <v>23.31</v>
      </c>
      <c r="L1361">
        <v>45.13</v>
      </c>
      <c r="M1361" t="s">
        <v>523</v>
      </c>
      <c r="Q1361">
        <v>2</v>
      </c>
      <c r="R1361">
        <v>4</v>
      </c>
      <c r="S1361" t="s">
        <v>1453</v>
      </c>
      <c r="T1361" t="s">
        <v>2640</v>
      </c>
      <c r="U1361" t="s">
        <v>3419</v>
      </c>
      <c r="V1361" t="s">
        <v>3442</v>
      </c>
      <c r="W1361">
        <v>129</v>
      </c>
      <c r="X1361">
        <v>1171</v>
      </c>
      <c r="Y1361">
        <v>6</v>
      </c>
      <c r="Z1361" t="s">
        <v>3483</v>
      </c>
      <c r="AA1361" t="s">
        <v>3955</v>
      </c>
      <c r="AB1361" t="s">
        <v>7012</v>
      </c>
      <c r="AC1361">
        <v>8.4</v>
      </c>
    </row>
    <row r="1362" spans="1:29" x14ac:dyDescent="0.25">
      <c r="A1362" t="s">
        <v>46</v>
      </c>
      <c r="B1362">
        <v>2025109</v>
      </c>
      <c r="C1362" t="s">
        <v>86</v>
      </c>
      <c r="D1362">
        <v>6</v>
      </c>
      <c r="E1362" t="s">
        <v>90</v>
      </c>
      <c r="F1362">
        <v>1200</v>
      </c>
      <c r="G1362" t="s">
        <v>100</v>
      </c>
      <c r="H1362" t="s">
        <v>198</v>
      </c>
      <c r="I1362" t="s">
        <v>446</v>
      </c>
      <c r="J1362" t="s">
        <v>451</v>
      </c>
      <c r="K1362">
        <v>23.31</v>
      </c>
      <c r="L1362">
        <v>45.13</v>
      </c>
      <c r="M1362" t="s">
        <v>523</v>
      </c>
      <c r="Q1362">
        <v>3</v>
      </c>
      <c r="R1362">
        <v>10</v>
      </c>
      <c r="S1362" t="s">
        <v>1800</v>
      </c>
      <c r="T1362" t="s">
        <v>2987</v>
      </c>
      <c r="U1362" t="s">
        <v>3401</v>
      </c>
      <c r="V1362" t="s">
        <v>3448</v>
      </c>
      <c r="W1362">
        <v>124</v>
      </c>
      <c r="X1362">
        <v>1176</v>
      </c>
      <c r="Y1362">
        <v>5</v>
      </c>
      <c r="Z1362" t="s">
        <v>3484</v>
      </c>
      <c r="AA1362" t="s">
        <v>3747</v>
      </c>
      <c r="AB1362" t="s">
        <v>607</v>
      </c>
      <c r="AC1362">
        <v>129</v>
      </c>
    </row>
    <row r="1363" spans="1:29" x14ac:dyDescent="0.25">
      <c r="A1363" t="s">
        <v>46</v>
      </c>
      <c r="B1363">
        <v>2025109</v>
      </c>
      <c r="C1363" t="s">
        <v>86</v>
      </c>
      <c r="D1363">
        <v>6</v>
      </c>
      <c r="E1363" t="s">
        <v>90</v>
      </c>
      <c r="F1363">
        <v>1200</v>
      </c>
      <c r="G1363" t="s">
        <v>100</v>
      </c>
      <c r="H1363" t="s">
        <v>198</v>
      </c>
      <c r="I1363" t="s">
        <v>446</v>
      </c>
      <c r="J1363" t="s">
        <v>451</v>
      </c>
      <c r="K1363">
        <v>23.31</v>
      </c>
      <c r="L1363">
        <v>45.13</v>
      </c>
      <c r="M1363" t="s">
        <v>523</v>
      </c>
      <c r="Q1363">
        <v>4</v>
      </c>
      <c r="R1363">
        <v>2</v>
      </c>
      <c r="S1363" t="s">
        <v>1458</v>
      </c>
      <c r="T1363" t="s">
        <v>2645</v>
      </c>
      <c r="U1363" t="s">
        <v>3412</v>
      </c>
      <c r="V1363" t="s">
        <v>3447</v>
      </c>
      <c r="W1363">
        <v>134</v>
      </c>
      <c r="X1363">
        <v>1114</v>
      </c>
      <c r="Y1363">
        <v>12</v>
      </c>
      <c r="Z1363" t="s">
        <v>3497</v>
      </c>
      <c r="AA1363" t="s">
        <v>4595</v>
      </c>
      <c r="AB1363" t="s">
        <v>533</v>
      </c>
      <c r="AC1363">
        <v>57</v>
      </c>
    </row>
    <row r="1364" spans="1:29" x14ac:dyDescent="0.25">
      <c r="A1364" t="s">
        <v>46</v>
      </c>
      <c r="B1364">
        <v>2025109</v>
      </c>
      <c r="C1364" t="s">
        <v>86</v>
      </c>
      <c r="D1364">
        <v>6</v>
      </c>
      <c r="E1364" t="s">
        <v>90</v>
      </c>
      <c r="F1364">
        <v>1200</v>
      </c>
      <c r="G1364" t="s">
        <v>100</v>
      </c>
      <c r="H1364" t="s">
        <v>198</v>
      </c>
      <c r="I1364" t="s">
        <v>446</v>
      </c>
      <c r="J1364" t="s">
        <v>451</v>
      </c>
      <c r="K1364">
        <v>23.31</v>
      </c>
      <c r="L1364">
        <v>45.13</v>
      </c>
      <c r="M1364" t="s">
        <v>523</v>
      </c>
      <c r="Q1364">
        <v>5</v>
      </c>
      <c r="R1364">
        <v>3</v>
      </c>
      <c r="S1364" t="s">
        <v>1531</v>
      </c>
      <c r="T1364" t="s">
        <v>2718</v>
      </c>
      <c r="U1364" t="s">
        <v>3411</v>
      </c>
      <c r="V1364" t="s">
        <v>3458</v>
      </c>
      <c r="W1364">
        <v>134</v>
      </c>
      <c r="X1364">
        <v>1190</v>
      </c>
      <c r="Y1364">
        <v>9</v>
      </c>
      <c r="Z1364" t="s">
        <v>3508</v>
      </c>
      <c r="AA1364" t="s">
        <v>3795</v>
      </c>
      <c r="AB1364" t="s">
        <v>6836</v>
      </c>
      <c r="AC1364">
        <v>1.7</v>
      </c>
    </row>
    <row r="1365" spans="1:29" x14ac:dyDescent="0.25">
      <c r="A1365" t="s">
        <v>46</v>
      </c>
      <c r="B1365">
        <v>2025109</v>
      </c>
      <c r="C1365" t="s">
        <v>86</v>
      </c>
      <c r="D1365">
        <v>6</v>
      </c>
      <c r="E1365" t="s">
        <v>90</v>
      </c>
      <c r="F1365">
        <v>1200</v>
      </c>
      <c r="G1365" t="s">
        <v>100</v>
      </c>
      <c r="H1365" t="s">
        <v>198</v>
      </c>
      <c r="I1365" t="s">
        <v>446</v>
      </c>
      <c r="J1365" t="s">
        <v>451</v>
      </c>
      <c r="K1365">
        <v>23.31</v>
      </c>
      <c r="L1365">
        <v>45.13</v>
      </c>
      <c r="M1365" t="s">
        <v>523</v>
      </c>
      <c r="Q1365">
        <v>6</v>
      </c>
      <c r="R1365">
        <v>1</v>
      </c>
      <c r="S1365" t="s">
        <v>1301</v>
      </c>
      <c r="T1365" t="s">
        <v>2488</v>
      </c>
      <c r="U1365" t="s">
        <v>3410</v>
      </c>
      <c r="V1365" t="s">
        <v>3461</v>
      </c>
      <c r="W1365">
        <v>115</v>
      </c>
      <c r="X1365">
        <v>1184</v>
      </c>
      <c r="Y1365">
        <v>8</v>
      </c>
      <c r="Z1365" t="s">
        <v>3486</v>
      </c>
      <c r="AA1365" t="s">
        <v>3969</v>
      </c>
      <c r="AB1365" t="s">
        <v>764</v>
      </c>
      <c r="AC1365">
        <v>28</v>
      </c>
    </row>
    <row r="1366" spans="1:29" x14ac:dyDescent="0.25">
      <c r="A1366" t="s">
        <v>46</v>
      </c>
      <c r="B1366">
        <v>2025109</v>
      </c>
      <c r="C1366" t="s">
        <v>86</v>
      </c>
      <c r="D1366">
        <v>6</v>
      </c>
      <c r="E1366" t="s">
        <v>90</v>
      </c>
      <c r="F1366">
        <v>1200</v>
      </c>
      <c r="G1366" t="s">
        <v>100</v>
      </c>
      <c r="H1366" t="s">
        <v>198</v>
      </c>
      <c r="I1366" t="s">
        <v>446</v>
      </c>
      <c r="J1366" t="s">
        <v>451</v>
      </c>
      <c r="K1366">
        <v>23.31</v>
      </c>
      <c r="L1366">
        <v>45.13</v>
      </c>
      <c r="M1366" t="s">
        <v>523</v>
      </c>
      <c r="Q1366">
        <v>7</v>
      </c>
      <c r="R1366">
        <v>7</v>
      </c>
      <c r="S1366" t="s">
        <v>1455</v>
      </c>
      <c r="T1366" t="s">
        <v>2642</v>
      </c>
      <c r="U1366" t="s">
        <v>3403</v>
      </c>
      <c r="V1366" t="s">
        <v>3451</v>
      </c>
      <c r="W1366">
        <v>127</v>
      </c>
      <c r="X1366">
        <v>1054</v>
      </c>
      <c r="Y1366">
        <v>11</v>
      </c>
      <c r="Z1366" t="s">
        <v>3488</v>
      </c>
      <c r="AA1366" t="s">
        <v>4596</v>
      </c>
      <c r="AB1366" t="s">
        <v>633</v>
      </c>
      <c r="AC1366">
        <v>26</v>
      </c>
    </row>
    <row r="1367" spans="1:29" x14ac:dyDescent="0.25">
      <c r="A1367" t="s">
        <v>46</v>
      </c>
      <c r="B1367">
        <v>2025109</v>
      </c>
      <c r="C1367" t="s">
        <v>86</v>
      </c>
      <c r="D1367">
        <v>6</v>
      </c>
      <c r="E1367" t="s">
        <v>90</v>
      </c>
      <c r="F1367">
        <v>1200</v>
      </c>
      <c r="G1367" t="s">
        <v>100</v>
      </c>
      <c r="H1367" t="s">
        <v>198</v>
      </c>
      <c r="I1367" t="s">
        <v>446</v>
      </c>
      <c r="J1367" t="s">
        <v>451</v>
      </c>
      <c r="K1367">
        <v>23.31</v>
      </c>
      <c r="L1367">
        <v>45.13</v>
      </c>
      <c r="M1367" t="s">
        <v>523</v>
      </c>
      <c r="Q1367">
        <v>8</v>
      </c>
      <c r="R1367">
        <v>6</v>
      </c>
      <c r="S1367" t="s">
        <v>1801</v>
      </c>
      <c r="T1367" t="s">
        <v>2988</v>
      </c>
      <c r="U1367" t="s">
        <v>3398</v>
      </c>
      <c r="V1367" t="s">
        <v>3443</v>
      </c>
      <c r="W1367">
        <v>128</v>
      </c>
      <c r="X1367">
        <v>1224</v>
      </c>
      <c r="Y1367">
        <v>1</v>
      </c>
      <c r="Z1367" t="s">
        <v>3488</v>
      </c>
      <c r="AA1367" t="s">
        <v>3949</v>
      </c>
      <c r="AB1367" t="s">
        <v>741</v>
      </c>
      <c r="AC1367">
        <v>14</v>
      </c>
    </row>
    <row r="1368" spans="1:29" x14ac:dyDescent="0.25">
      <c r="A1368" t="s">
        <v>46</v>
      </c>
      <c r="B1368">
        <v>2025109</v>
      </c>
      <c r="C1368" t="s">
        <v>86</v>
      </c>
      <c r="D1368">
        <v>6</v>
      </c>
      <c r="E1368" t="s">
        <v>90</v>
      </c>
      <c r="F1368">
        <v>1200</v>
      </c>
      <c r="G1368" t="s">
        <v>100</v>
      </c>
      <c r="H1368" t="s">
        <v>198</v>
      </c>
      <c r="I1368" t="s">
        <v>446</v>
      </c>
      <c r="J1368" t="s">
        <v>451</v>
      </c>
      <c r="K1368">
        <v>23.31</v>
      </c>
      <c r="L1368">
        <v>45.13</v>
      </c>
      <c r="M1368" t="s">
        <v>523</v>
      </c>
      <c r="Q1368">
        <v>9</v>
      </c>
      <c r="R1368">
        <v>11</v>
      </c>
      <c r="S1368" t="s">
        <v>1331</v>
      </c>
      <c r="T1368" t="s">
        <v>2518</v>
      </c>
      <c r="U1368" t="s">
        <v>3400</v>
      </c>
      <c r="V1368" t="s">
        <v>3460</v>
      </c>
      <c r="W1368">
        <v>124</v>
      </c>
      <c r="X1368">
        <v>1126</v>
      </c>
      <c r="Y1368">
        <v>4</v>
      </c>
      <c r="Z1368" t="s">
        <v>3522</v>
      </c>
      <c r="AA1368" t="s">
        <v>4346</v>
      </c>
      <c r="AB1368" t="s">
        <v>6884</v>
      </c>
      <c r="AC1368">
        <v>13</v>
      </c>
    </row>
    <row r="1369" spans="1:29" x14ac:dyDescent="0.25">
      <c r="A1369" t="s">
        <v>46</v>
      </c>
      <c r="B1369">
        <v>2025109</v>
      </c>
      <c r="C1369" t="s">
        <v>86</v>
      </c>
      <c r="D1369">
        <v>6</v>
      </c>
      <c r="E1369" t="s">
        <v>90</v>
      </c>
      <c r="F1369">
        <v>1200</v>
      </c>
      <c r="G1369" t="s">
        <v>100</v>
      </c>
      <c r="H1369" t="s">
        <v>198</v>
      </c>
      <c r="I1369" t="s">
        <v>446</v>
      </c>
      <c r="J1369" t="s">
        <v>451</v>
      </c>
      <c r="K1369">
        <v>23.31</v>
      </c>
      <c r="L1369">
        <v>45.13</v>
      </c>
      <c r="M1369" t="s">
        <v>523</v>
      </c>
      <c r="Q1369">
        <v>10</v>
      </c>
      <c r="R1369">
        <v>5</v>
      </c>
      <c r="S1369" t="s">
        <v>1802</v>
      </c>
      <c r="T1369" t="s">
        <v>2989</v>
      </c>
      <c r="U1369" t="s">
        <v>3409</v>
      </c>
      <c r="V1369" t="s">
        <v>3454</v>
      </c>
      <c r="W1369">
        <v>130</v>
      </c>
      <c r="X1369">
        <v>1060</v>
      </c>
      <c r="Y1369">
        <v>3</v>
      </c>
      <c r="Z1369" t="s">
        <v>3502</v>
      </c>
      <c r="AA1369" t="s">
        <v>3884</v>
      </c>
      <c r="AB1369" t="s">
        <v>583</v>
      </c>
      <c r="AC1369">
        <v>120</v>
      </c>
    </row>
    <row r="1370" spans="1:29" x14ac:dyDescent="0.25">
      <c r="A1370" t="s">
        <v>46</v>
      </c>
      <c r="B1370">
        <v>2025109</v>
      </c>
      <c r="C1370" t="s">
        <v>86</v>
      </c>
      <c r="D1370">
        <v>6</v>
      </c>
      <c r="E1370" t="s">
        <v>90</v>
      </c>
      <c r="F1370">
        <v>1200</v>
      </c>
      <c r="G1370" t="s">
        <v>100</v>
      </c>
      <c r="H1370" t="s">
        <v>198</v>
      </c>
      <c r="I1370" t="s">
        <v>446</v>
      </c>
      <c r="J1370" t="s">
        <v>451</v>
      </c>
      <c r="K1370">
        <v>23.31</v>
      </c>
      <c r="L1370">
        <v>45.13</v>
      </c>
      <c r="M1370" t="s">
        <v>523</v>
      </c>
      <c r="Q1370">
        <v>11</v>
      </c>
      <c r="R1370">
        <v>12</v>
      </c>
      <c r="S1370" t="s">
        <v>1460</v>
      </c>
      <c r="T1370" t="s">
        <v>2647</v>
      </c>
      <c r="U1370" t="s">
        <v>3397</v>
      </c>
      <c r="V1370" t="s">
        <v>3455</v>
      </c>
      <c r="W1370">
        <v>122</v>
      </c>
      <c r="X1370">
        <v>1048</v>
      </c>
      <c r="Y1370">
        <v>7</v>
      </c>
      <c r="Z1370" t="s">
        <v>3547</v>
      </c>
      <c r="AA1370" t="s">
        <v>4419</v>
      </c>
      <c r="AB1370" t="s">
        <v>6956</v>
      </c>
      <c r="AC1370">
        <v>102</v>
      </c>
    </row>
    <row r="1371" spans="1:29" x14ac:dyDescent="0.25">
      <c r="A1371" t="s">
        <v>46</v>
      </c>
      <c r="B1371">
        <v>2025109</v>
      </c>
      <c r="C1371" t="s">
        <v>86</v>
      </c>
      <c r="D1371">
        <v>6</v>
      </c>
      <c r="E1371" t="s">
        <v>90</v>
      </c>
      <c r="F1371">
        <v>1200</v>
      </c>
      <c r="G1371" t="s">
        <v>100</v>
      </c>
      <c r="H1371" t="s">
        <v>198</v>
      </c>
      <c r="I1371" t="s">
        <v>446</v>
      </c>
      <c r="J1371" t="s">
        <v>451</v>
      </c>
      <c r="K1371">
        <v>23.31</v>
      </c>
      <c r="L1371">
        <v>45.13</v>
      </c>
      <c r="M1371" t="s">
        <v>523</v>
      </c>
      <c r="Q1371">
        <v>12</v>
      </c>
      <c r="R1371">
        <v>9</v>
      </c>
      <c r="S1371" t="s">
        <v>1652</v>
      </c>
      <c r="T1371" t="s">
        <v>2839</v>
      </c>
      <c r="U1371" t="s">
        <v>3407</v>
      </c>
      <c r="V1371" t="s">
        <v>3450</v>
      </c>
      <c r="W1371">
        <v>124</v>
      </c>
      <c r="X1371">
        <v>1133</v>
      </c>
      <c r="Y1371">
        <v>10</v>
      </c>
      <c r="Z1371" t="s">
        <v>3543</v>
      </c>
      <c r="AA1371" t="s">
        <v>4597</v>
      </c>
      <c r="AB1371" t="s">
        <v>7452</v>
      </c>
      <c r="AC1371">
        <v>94</v>
      </c>
    </row>
    <row r="1372" spans="1:29" x14ac:dyDescent="0.25">
      <c r="A1372" t="s">
        <v>46</v>
      </c>
      <c r="B1372">
        <v>2025109</v>
      </c>
      <c r="C1372" t="s">
        <v>86</v>
      </c>
      <c r="D1372">
        <v>6</v>
      </c>
      <c r="E1372" t="s">
        <v>90</v>
      </c>
      <c r="F1372">
        <v>1200</v>
      </c>
      <c r="G1372" t="s">
        <v>100</v>
      </c>
      <c r="H1372" t="s">
        <v>198</v>
      </c>
      <c r="I1372" t="s">
        <v>446</v>
      </c>
      <c r="J1372" t="s">
        <v>451</v>
      </c>
      <c r="K1372">
        <v>23.31</v>
      </c>
      <c r="L1372">
        <v>45.13</v>
      </c>
      <c r="M1372" t="s">
        <v>523</v>
      </c>
      <c r="S1372" t="s">
        <v>1091</v>
      </c>
      <c r="T1372" t="s">
        <v>2278</v>
      </c>
      <c r="U1372" t="s">
        <v>3404</v>
      </c>
      <c r="V1372" t="s">
        <v>3444</v>
      </c>
      <c r="W1372">
        <v>135</v>
      </c>
      <c r="Z1372" t="s">
        <v>3439</v>
      </c>
      <c r="AA1372" t="s">
        <v>3439</v>
      </c>
      <c r="AB1372" t="s">
        <v>3439</v>
      </c>
    </row>
    <row r="1373" spans="1:29" x14ac:dyDescent="0.25">
      <c r="A1373" t="s">
        <v>46</v>
      </c>
      <c r="B1373">
        <v>2025110</v>
      </c>
      <c r="C1373" t="s">
        <v>86</v>
      </c>
      <c r="D1373">
        <v>7</v>
      </c>
      <c r="E1373" t="s">
        <v>95</v>
      </c>
      <c r="F1373">
        <v>1600</v>
      </c>
      <c r="G1373" t="s">
        <v>100</v>
      </c>
      <c r="H1373" t="s">
        <v>199</v>
      </c>
      <c r="I1373" t="s">
        <v>446</v>
      </c>
      <c r="J1373" t="s">
        <v>451</v>
      </c>
      <c r="K1373">
        <v>24.07</v>
      </c>
      <c r="L1373">
        <v>45.9</v>
      </c>
      <c r="M1373" t="s">
        <v>580</v>
      </c>
      <c r="N1373" t="s">
        <v>847</v>
      </c>
      <c r="Q1373">
        <v>1</v>
      </c>
      <c r="R1373">
        <v>6</v>
      </c>
      <c r="S1373" t="s">
        <v>1549</v>
      </c>
      <c r="T1373" t="s">
        <v>2736</v>
      </c>
      <c r="U1373" t="s">
        <v>3415</v>
      </c>
      <c r="V1373" t="s">
        <v>3460</v>
      </c>
      <c r="W1373">
        <v>115</v>
      </c>
      <c r="X1373">
        <v>1003</v>
      </c>
      <c r="Y1373">
        <v>11</v>
      </c>
      <c r="Z1373" t="s">
        <v>3478</v>
      </c>
      <c r="AA1373" t="s">
        <v>4598</v>
      </c>
      <c r="AB1373" t="s">
        <v>847</v>
      </c>
      <c r="AC1373">
        <v>1.4</v>
      </c>
    </row>
    <row r="1374" spans="1:29" x14ac:dyDescent="0.25">
      <c r="A1374" t="s">
        <v>46</v>
      </c>
      <c r="B1374">
        <v>2025110</v>
      </c>
      <c r="C1374" t="s">
        <v>86</v>
      </c>
      <c r="D1374">
        <v>7</v>
      </c>
      <c r="E1374" t="s">
        <v>95</v>
      </c>
      <c r="F1374">
        <v>1600</v>
      </c>
      <c r="G1374" t="s">
        <v>100</v>
      </c>
      <c r="H1374" t="s">
        <v>199</v>
      </c>
      <c r="I1374" t="s">
        <v>446</v>
      </c>
      <c r="J1374" t="s">
        <v>451</v>
      </c>
      <c r="K1374">
        <v>24.07</v>
      </c>
      <c r="L1374">
        <v>45.9</v>
      </c>
      <c r="M1374" t="s">
        <v>580</v>
      </c>
      <c r="N1374" t="s">
        <v>847</v>
      </c>
      <c r="Q1374">
        <v>2</v>
      </c>
      <c r="R1374">
        <v>7</v>
      </c>
      <c r="S1374" t="s">
        <v>1058</v>
      </c>
      <c r="T1374" t="s">
        <v>2245</v>
      </c>
      <c r="U1374" t="s">
        <v>3414</v>
      </c>
      <c r="V1374" t="s">
        <v>3458</v>
      </c>
      <c r="W1374">
        <v>117</v>
      </c>
      <c r="X1374">
        <v>1131</v>
      </c>
      <c r="Y1374">
        <v>10</v>
      </c>
      <c r="Z1374" t="s">
        <v>3506</v>
      </c>
      <c r="AA1374" t="s">
        <v>3766</v>
      </c>
      <c r="AB1374" t="s">
        <v>7453</v>
      </c>
      <c r="AC1374">
        <v>37</v>
      </c>
    </row>
    <row r="1375" spans="1:29" x14ac:dyDescent="0.25">
      <c r="A1375" t="s">
        <v>46</v>
      </c>
      <c r="B1375">
        <v>2025110</v>
      </c>
      <c r="C1375" t="s">
        <v>86</v>
      </c>
      <c r="D1375">
        <v>7</v>
      </c>
      <c r="E1375" t="s">
        <v>95</v>
      </c>
      <c r="F1375">
        <v>1600</v>
      </c>
      <c r="G1375" t="s">
        <v>100</v>
      </c>
      <c r="H1375" t="s">
        <v>199</v>
      </c>
      <c r="I1375" t="s">
        <v>446</v>
      </c>
      <c r="J1375" t="s">
        <v>451</v>
      </c>
      <c r="K1375">
        <v>24.07</v>
      </c>
      <c r="L1375">
        <v>45.9</v>
      </c>
      <c r="M1375" t="s">
        <v>580</v>
      </c>
      <c r="N1375" t="s">
        <v>847</v>
      </c>
      <c r="Q1375">
        <v>3</v>
      </c>
      <c r="R1375">
        <v>4</v>
      </c>
      <c r="S1375" t="s">
        <v>1803</v>
      </c>
      <c r="T1375" t="s">
        <v>2990</v>
      </c>
      <c r="U1375" t="s">
        <v>3397</v>
      </c>
      <c r="V1375" t="s">
        <v>3456</v>
      </c>
      <c r="W1375">
        <v>117</v>
      </c>
      <c r="X1375">
        <v>1064</v>
      </c>
      <c r="Y1375">
        <v>14</v>
      </c>
      <c r="Z1375" t="s">
        <v>3481</v>
      </c>
      <c r="AA1375" t="s">
        <v>4599</v>
      </c>
      <c r="AB1375" t="s">
        <v>7454</v>
      </c>
      <c r="AC1375">
        <v>22</v>
      </c>
    </row>
    <row r="1376" spans="1:29" x14ac:dyDescent="0.25">
      <c r="A1376" t="s">
        <v>46</v>
      </c>
      <c r="B1376">
        <v>2025110</v>
      </c>
      <c r="C1376" t="s">
        <v>86</v>
      </c>
      <c r="D1376">
        <v>7</v>
      </c>
      <c r="E1376" t="s">
        <v>95</v>
      </c>
      <c r="F1376">
        <v>1600</v>
      </c>
      <c r="G1376" t="s">
        <v>100</v>
      </c>
      <c r="H1376" t="s">
        <v>199</v>
      </c>
      <c r="I1376" t="s">
        <v>446</v>
      </c>
      <c r="J1376" t="s">
        <v>451</v>
      </c>
      <c r="K1376">
        <v>24.07</v>
      </c>
      <c r="L1376">
        <v>45.9</v>
      </c>
      <c r="M1376" t="s">
        <v>580</v>
      </c>
      <c r="N1376" t="s">
        <v>847</v>
      </c>
      <c r="Q1376">
        <v>4</v>
      </c>
      <c r="R1376">
        <v>5</v>
      </c>
      <c r="S1376" t="s">
        <v>1804</v>
      </c>
      <c r="T1376" t="s">
        <v>2991</v>
      </c>
      <c r="U1376" t="s">
        <v>3402</v>
      </c>
      <c r="V1376" t="s">
        <v>3450</v>
      </c>
      <c r="W1376">
        <v>117</v>
      </c>
      <c r="X1376">
        <v>1127</v>
      </c>
      <c r="Y1376">
        <v>1</v>
      </c>
      <c r="Z1376" t="s">
        <v>3482</v>
      </c>
      <c r="AA1376" t="s">
        <v>4600</v>
      </c>
      <c r="AB1376" t="s">
        <v>7455</v>
      </c>
      <c r="AC1376">
        <v>80</v>
      </c>
    </row>
    <row r="1377" spans="1:29" x14ac:dyDescent="0.25">
      <c r="A1377" t="s">
        <v>46</v>
      </c>
      <c r="B1377">
        <v>2025110</v>
      </c>
      <c r="C1377" t="s">
        <v>86</v>
      </c>
      <c r="D1377">
        <v>7</v>
      </c>
      <c r="E1377" t="s">
        <v>95</v>
      </c>
      <c r="F1377">
        <v>1600</v>
      </c>
      <c r="G1377" t="s">
        <v>100</v>
      </c>
      <c r="H1377" t="s">
        <v>199</v>
      </c>
      <c r="I1377" t="s">
        <v>446</v>
      </c>
      <c r="J1377" t="s">
        <v>451</v>
      </c>
      <c r="K1377">
        <v>24.07</v>
      </c>
      <c r="L1377">
        <v>45.9</v>
      </c>
      <c r="M1377" t="s">
        <v>580</v>
      </c>
      <c r="N1377" t="s">
        <v>847</v>
      </c>
      <c r="Q1377">
        <v>5</v>
      </c>
      <c r="R1377">
        <v>14</v>
      </c>
      <c r="S1377" t="s">
        <v>1556</v>
      </c>
      <c r="T1377" t="s">
        <v>2743</v>
      </c>
      <c r="U1377" t="s">
        <v>3406</v>
      </c>
      <c r="V1377" t="s">
        <v>3457</v>
      </c>
      <c r="W1377">
        <v>115</v>
      </c>
      <c r="X1377">
        <v>1089</v>
      </c>
      <c r="Y1377">
        <v>4</v>
      </c>
      <c r="Z1377" t="s">
        <v>3524</v>
      </c>
      <c r="AA1377" t="s">
        <v>4601</v>
      </c>
      <c r="AB1377" t="s">
        <v>7456</v>
      </c>
      <c r="AC1377">
        <v>106</v>
      </c>
    </row>
    <row r="1378" spans="1:29" x14ac:dyDescent="0.25">
      <c r="A1378" t="s">
        <v>46</v>
      </c>
      <c r="B1378">
        <v>2025110</v>
      </c>
      <c r="C1378" t="s">
        <v>86</v>
      </c>
      <c r="D1378">
        <v>7</v>
      </c>
      <c r="E1378" t="s">
        <v>95</v>
      </c>
      <c r="F1378">
        <v>1600</v>
      </c>
      <c r="G1378" t="s">
        <v>100</v>
      </c>
      <c r="H1378" t="s">
        <v>199</v>
      </c>
      <c r="I1378" t="s">
        <v>446</v>
      </c>
      <c r="J1378" t="s">
        <v>451</v>
      </c>
      <c r="K1378">
        <v>24.07</v>
      </c>
      <c r="L1378">
        <v>45.9</v>
      </c>
      <c r="M1378" t="s">
        <v>580</v>
      </c>
      <c r="N1378" t="s">
        <v>847</v>
      </c>
      <c r="Q1378">
        <v>6</v>
      </c>
      <c r="R1378">
        <v>2</v>
      </c>
      <c r="S1378" t="s">
        <v>1805</v>
      </c>
      <c r="T1378" t="s">
        <v>2992</v>
      </c>
      <c r="U1378" t="s">
        <v>3419</v>
      </c>
      <c r="V1378" t="s">
        <v>3447</v>
      </c>
      <c r="W1378">
        <v>122</v>
      </c>
      <c r="X1378">
        <v>1173</v>
      </c>
      <c r="Y1378">
        <v>9</v>
      </c>
      <c r="Z1378" t="s">
        <v>3514</v>
      </c>
      <c r="AA1378" t="s">
        <v>3804</v>
      </c>
      <c r="AB1378" t="s">
        <v>7457</v>
      </c>
      <c r="AC1378">
        <v>10</v>
      </c>
    </row>
    <row r="1379" spans="1:29" x14ac:dyDescent="0.25">
      <c r="A1379" t="s">
        <v>46</v>
      </c>
      <c r="B1379">
        <v>2025110</v>
      </c>
      <c r="C1379" t="s">
        <v>86</v>
      </c>
      <c r="D1379">
        <v>7</v>
      </c>
      <c r="E1379" t="s">
        <v>95</v>
      </c>
      <c r="F1379">
        <v>1600</v>
      </c>
      <c r="G1379" t="s">
        <v>100</v>
      </c>
      <c r="H1379" t="s">
        <v>199</v>
      </c>
      <c r="I1379" t="s">
        <v>446</v>
      </c>
      <c r="J1379" t="s">
        <v>451</v>
      </c>
      <c r="K1379">
        <v>24.07</v>
      </c>
      <c r="L1379">
        <v>45.9</v>
      </c>
      <c r="M1379" t="s">
        <v>580</v>
      </c>
      <c r="N1379" t="s">
        <v>847</v>
      </c>
      <c r="Q1379">
        <v>7</v>
      </c>
      <c r="R1379">
        <v>8</v>
      </c>
      <c r="S1379" t="s">
        <v>1550</v>
      </c>
      <c r="T1379" t="s">
        <v>2737</v>
      </c>
      <c r="U1379" t="s">
        <v>3398</v>
      </c>
      <c r="V1379" t="s">
        <v>3459</v>
      </c>
      <c r="W1379">
        <v>115</v>
      </c>
      <c r="X1379">
        <v>1141</v>
      </c>
      <c r="Y1379">
        <v>8</v>
      </c>
      <c r="Z1379" t="s">
        <v>3497</v>
      </c>
      <c r="AA1379" t="s">
        <v>4602</v>
      </c>
      <c r="AB1379" t="s">
        <v>7458</v>
      </c>
      <c r="AC1379">
        <v>14</v>
      </c>
    </row>
    <row r="1380" spans="1:29" x14ac:dyDescent="0.25">
      <c r="A1380" t="s">
        <v>46</v>
      </c>
      <c r="B1380">
        <v>2025110</v>
      </c>
      <c r="C1380" t="s">
        <v>86</v>
      </c>
      <c r="D1380">
        <v>7</v>
      </c>
      <c r="E1380" t="s">
        <v>95</v>
      </c>
      <c r="F1380">
        <v>1600</v>
      </c>
      <c r="G1380" t="s">
        <v>100</v>
      </c>
      <c r="H1380" t="s">
        <v>199</v>
      </c>
      <c r="I1380" t="s">
        <v>446</v>
      </c>
      <c r="J1380" t="s">
        <v>451</v>
      </c>
      <c r="K1380">
        <v>24.07</v>
      </c>
      <c r="L1380">
        <v>45.9</v>
      </c>
      <c r="M1380" t="s">
        <v>580</v>
      </c>
      <c r="N1380" t="s">
        <v>847</v>
      </c>
      <c r="Q1380">
        <v>8</v>
      </c>
      <c r="R1380">
        <v>10</v>
      </c>
      <c r="S1380" t="s">
        <v>1806</v>
      </c>
      <c r="T1380" t="s">
        <v>2993</v>
      </c>
      <c r="U1380" t="s">
        <v>3417</v>
      </c>
      <c r="V1380" t="s">
        <v>3458</v>
      </c>
      <c r="W1380">
        <v>115</v>
      </c>
      <c r="X1380">
        <v>1085</v>
      </c>
      <c r="Y1380">
        <v>3</v>
      </c>
      <c r="Z1380" t="s">
        <v>3515</v>
      </c>
      <c r="AA1380" t="s">
        <v>4603</v>
      </c>
      <c r="AB1380" t="s">
        <v>7459</v>
      </c>
      <c r="AC1380">
        <v>19</v>
      </c>
    </row>
    <row r="1381" spans="1:29" x14ac:dyDescent="0.25">
      <c r="A1381" t="s">
        <v>46</v>
      </c>
      <c r="B1381">
        <v>2025110</v>
      </c>
      <c r="C1381" t="s">
        <v>86</v>
      </c>
      <c r="D1381">
        <v>7</v>
      </c>
      <c r="E1381" t="s">
        <v>95</v>
      </c>
      <c r="F1381">
        <v>1600</v>
      </c>
      <c r="G1381" t="s">
        <v>100</v>
      </c>
      <c r="H1381" t="s">
        <v>199</v>
      </c>
      <c r="I1381" t="s">
        <v>446</v>
      </c>
      <c r="J1381" t="s">
        <v>451</v>
      </c>
      <c r="K1381">
        <v>24.07</v>
      </c>
      <c r="L1381">
        <v>45.9</v>
      </c>
      <c r="M1381" t="s">
        <v>580</v>
      </c>
      <c r="N1381" t="s">
        <v>847</v>
      </c>
      <c r="Q1381">
        <v>9</v>
      </c>
      <c r="R1381">
        <v>9</v>
      </c>
      <c r="S1381" t="s">
        <v>1807</v>
      </c>
      <c r="T1381" t="s">
        <v>2994</v>
      </c>
      <c r="U1381" t="s">
        <v>3399</v>
      </c>
      <c r="V1381" t="s">
        <v>3444</v>
      </c>
      <c r="W1381">
        <v>115</v>
      </c>
      <c r="X1381">
        <v>1198</v>
      </c>
      <c r="Y1381">
        <v>5</v>
      </c>
      <c r="Z1381" t="s">
        <v>3515</v>
      </c>
      <c r="AA1381" t="s">
        <v>4604</v>
      </c>
      <c r="AB1381" t="s">
        <v>7460</v>
      </c>
      <c r="AC1381">
        <v>97</v>
      </c>
    </row>
    <row r="1382" spans="1:29" x14ac:dyDescent="0.25">
      <c r="A1382" t="s">
        <v>46</v>
      </c>
      <c r="B1382">
        <v>2025110</v>
      </c>
      <c r="C1382" t="s">
        <v>86</v>
      </c>
      <c r="D1382">
        <v>7</v>
      </c>
      <c r="E1382" t="s">
        <v>95</v>
      </c>
      <c r="F1382">
        <v>1600</v>
      </c>
      <c r="G1382" t="s">
        <v>100</v>
      </c>
      <c r="H1382" t="s">
        <v>199</v>
      </c>
      <c r="I1382" t="s">
        <v>446</v>
      </c>
      <c r="J1382" t="s">
        <v>451</v>
      </c>
      <c r="K1382">
        <v>24.07</v>
      </c>
      <c r="L1382">
        <v>45.9</v>
      </c>
      <c r="M1382" t="s">
        <v>580</v>
      </c>
      <c r="N1382" t="s">
        <v>847</v>
      </c>
      <c r="Q1382">
        <v>10</v>
      </c>
      <c r="R1382">
        <v>3</v>
      </c>
      <c r="S1382" t="s">
        <v>1808</v>
      </c>
      <c r="T1382" t="s">
        <v>2995</v>
      </c>
      <c r="U1382" t="s">
        <v>3410</v>
      </c>
      <c r="V1382" t="s">
        <v>3444</v>
      </c>
      <c r="W1382">
        <v>119</v>
      </c>
      <c r="X1382">
        <v>1140</v>
      </c>
      <c r="Y1382">
        <v>13</v>
      </c>
      <c r="Z1382" t="s">
        <v>3498</v>
      </c>
      <c r="AA1382" t="s">
        <v>4605</v>
      </c>
      <c r="AB1382" t="s">
        <v>7461</v>
      </c>
      <c r="AC1382">
        <v>56</v>
      </c>
    </row>
    <row r="1383" spans="1:29" x14ac:dyDescent="0.25">
      <c r="A1383" t="s">
        <v>46</v>
      </c>
      <c r="B1383">
        <v>2025110</v>
      </c>
      <c r="C1383" t="s">
        <v>86</v>
      </c>
      <c r="D1383">
        <v>7</v>
      </c>
      <c r="E1383" t="s">
        <v>95</v>
      </c>
      <c r="F1383">
        <v>1600</v>
      </c>
      <c r="G1383" t="s">
        <v>100</v>
      </c>
      <c r="H1383" t="s">
        <v>199</v>
      </c>
      <c r="I1383" t="s">
        <v>446</v>
      </c>
      <c r="J1383" t="s">
        <v>451</v>
      </c>
      <c r="K1383">
        <v>24.07</v>
      </c>
      <c r="L1383">
        <v>45.9</v>
      </c>
      <c r="M1383" t="s">
        <v>580</v>
      </c>
      <c r="N1383" t="s">
        <v>847</v>
      </c>
      <c r="Q1383">
        <v>11</v>
      </c>
      <c r="R1383">
        <v>13</v>
      </c>
      <c r="S1383" t="s">
        <v>1060</v>
      </c>
      <c r="T1383" t="s">
        <v>2247</v>
      </c>
      <c r="U1383" t="s">
        <v>3413</v>
      </c>
      <c r="V1383" t="s">
        <v>3454</v>
      </c>
      <c r="W1383">
        <v>115</v>
      </c>
      <c r="X1383">
        <v>1094</v>
      </c>
      <c r="Y1383">
        <v>12</v>
      </c>
      <c r="Z1383" t="s">
        <v>3508</v>
      </c>
      <c r="AA1383" t="s">
        <v>3982</v>
      </c>
      <c r="AB1383" t="s">
        <v>7462</v>
      </c>
      <c r="AC1383">
        <v>121</v>
      </c>
    </row>
    <row r="1384" spans="1:29" x14ac:dyDescent="0.25">
      <c r="A1384" t="s">
        <v>46</v>
      </c>
      <c r="B1384">
        <v>2025110</v>
      </c>
      <c r="C1384" t="s">
        <v>86</v>
      </c>
      <c r="D1384">
        <v>7</v>
      </c>
      <c r="E1384" t="s">
        <v>95</v>
      </c>
      <c r="F1384">
        <v>1600</v>
      </c>
      <c r="G1384" t="s">
        <v>100</v>
      </c>
      <c r="H1384" t="s">
        <v>199</v>
      </c>
      <c r="I1384" t="s">
        <v>446</v>
      </c>
      <c r="J1384" t="s">
        <v>451</v>
      </c>
      <c r="K1384">
        <v>24.07</v>
      </c>
      <c r="L1384">
        <v>45.9</v>
      </c>
      <c r="M1384" t="s">
        <v>580</v>
      </c>
      <c r="N1384" t="s">
        <v>847</v>
      </c>
      <c r="Q1384">
        <v>12</v>
      </c>
      <c r="R1384">
        <v>1</v>
      </c>
      <c r="S1384" t="s">
        <v>1809</v>
      </c>
      <c r="T1384" t="s">
        <v>2996</v>
      </c>
      <c r="U1384" t="s">
        <v>3407</v>
      </c>
      <c r="V1384" t="s">
        <v>3450</v>
      </c>
      <c r="W1384">
        <v>135</v>
      </c>
      <c r="X1384">
        <v>1231</v>
      </c>
      <c r="Y1384">
        <v>6</v>
      </c>
      <c r="Z1384" t="s">
        <v>3486</v>
      </c>
      <c r="AA1384" t="s">
        <v>4606</v>
      </c>
      <c r="AB1384" t="s">
        <v>7463</v>
      </c>
      <c r="AC1384">
        <v>6.7</v>
      </c>
    </row>
    <row r="1385" spans="1:29" x14ac:dyDescent="0.25">
      <c r="A1385" t="s">
        <v>46</v>
      </c>
      <c r="B1385">
        <v>2025110</v>
      </c>
      <c r="C1385" t="s">
        <v>86</v>
      </c>
      <c r="D1385">
        <v>7</v>
      </c>
      <c r="E1385" t="s">
        <v>95</v>
      </c>
      <c r="F1385">
        <v>1600</v>
      </c>
      <c r="G1385" t="s">
        <v>100</v>
      </c>
      <c r="H1385" t="s">
        <v>199</v>
      </c>
      <c r="I1385" t="s">
        <v>446</v>
      </c>
      <c r="J1385" t="s">
        <v>451</v>
      </c>
      <c r="K1385">
        <v>24.07</v>
      </c>
      <c r="L1385">
        <v>45.9</v>
      </c>
      <c r="M1385" t="s">
        <v>580</v>
      </c>
      <c r="N1385" t="s">
        <v>847</v>
      </c>
      <c r="Q1385">
        <v>13</v>
      </c>
      <c r="R1385">
        <v>11</v>
      </c>
      <c r="S1385" t="s">
        <v>1810</v>
      </c>
      <c r="T1385" t="s">
        <v>2997</v>
      </c>
      <c r="U1385" t="s">
        <v>3409</v>
      </c>
      <c r="V1385" t="s">
        <v>3444</v>
      </c>
      <c r="W1385">
        <v>115</v>
      </c>
      <c r="X1385">
        <v>1075</v>
      </c>
      <c r="Y1385">
        <v>2</v>
      </c>
      <c r="Z1385" t="s">
        <v>3527</v>
      </c>
      <c r="AA1385" t="s">
        <v>4607</v>
      </c>
      <c r="AB1385" t="s">
        <v>7464</v>
      </c>
      <c r="AC1385">
        <v>106</v>
      </c>
    </row>
    <row r="1386" spans="1:29" x14ac:dyDescent="0.25">
      <c r="A1386" t="s">
        <v>46</v>
      </c>
      <c r="B1386">
        <v>2025110</v>
      </c>
      <c r="C1386" t="s">
        <v>86</v>
      </c>
      <c r="D1386">
        <v>7</v>
      </c>
      <c r="E1386" t="s">
        <v>95</v>
      </c>
      <c r="F1386">
        <v>1600</v>
      </c>
      <c r="G1386" t="s">
        <v>100</v>
      </c>
      <c r="H1386" t="s">
        <v>199</v>
      </c>
      <c r="I1386" t="s">
        <v>446</v>
      </c>
      <c r="J1386" t="s">
        <v>451</v>
      </c>
      <c r="K1386">
        <v>24.07</v>
      </c>
      <c r="L1386">
        <v>45.9</v>
      </c>
      <c r="M1386" t="s">
        <v>580</v>
      </c>
      <c r="N1386" t="s">
        <v>847</v>
      </c>
      <c r="Q1386">
        <v>14</v>
      </c>
      <c r="R1386">
        <v>12</v>
      </c>
      <c r="S1386" t="s">
        <v>1811</v>
      </c>
      <c r="T1386" t="s">
        <v>2998</v>
      </c>
      <c r="U1386" t="s">
        <v>3408</v>
      </c>
      <c r="V1386" t="s">
        <v>3459</v>
      </c>
      <c r="W1386">
        <v>117</v>
      </c>
      <c r="X1386">
        <v>1127</v>
      </c>
      <c r="Y1386">
        <v>7</v>
      </c>
      <c r="Z1386" t="s">
        <v>3510</v>
      </c>
      <c r="AA1386" t="s">
        <v>4608</v>
      </c>
      <c r="AB1386" t="s">
        <v>7465</v>
      </c>
      <c r="AC1386">
        <v>243</v>
      </c>
    </row>
    <row r="1387" spans="1:29" x14ac:dyDescent="0.25">
      <c r="A1387" t="s">
        <v>46</v>
      </c>
      <c r="B1387">
        <v>2025111</v>
      </c>
      <c r="C1387" t="s">
        <v>86</v>
      </c>
      <c r="D1387">
        <v>8</v>
      </c>
      <c r="E1387" t="s">
        <v>92</v>
      </c>
      <c r="F1387">
        <v>1200</v>
      </c>
      <c r="G1387" t="s">
        <v>100</v>
      </c>
      <c r="H1387" t="s">
        <v>200</v>
      </c>
      <c r="I1387" t="s">
        <v>446</v>
      </c>
      <c r="J1387" t="s">
        <v>451</v>
      </c>
      <c r="K1387">
        <v>23.73</v>
      </c>
      <c r="L1387">
        <v>46.07</v>
      </c>
      <c r="M1387" t="s">
        <v>581</v>
      </c>
      <c r="Q1387">
        <v>1</v>
      </c>
      <c r="R1387">
        <v>2</v>
      </c>
      <c r="S1387" t="s">
        <v>1147</v>
      </c>
      <c r="T1387" t="s">
        <v>2334</v>
      </c>
      <c r="U1387" t="s">
        <v>3411</v>
      </c>
      <c r="V1387" t="s">
        <v>3449</v>
      </c>
      <c r="W1387">
        <v>134</v>
      </c>
      <c r="X1387">
        <v>1179</v>
      </c>
      <c r="Y1387">
        <v>1</v>
      </c>
      <c r="Z1387" t="s">
        <v>3478</v>
      </c>
      <c r="AA1387" t="s">
        <v>4074</v>
      </c>
      <c r="AB1387" t="s">
        <v>581</v>
      </c>
      <c r="AC1387">
        <v>2</v>
      </c>
    </row>
    <row r="1388" spans="1:29" x14ac:dyDescent="0.25">
      <c r="A1388" t="s">
        <v>46</v>
      </c>
      <c r="B1388">
        <v>2025111</v>
      </c>
      <c r="C1388" t="s">
        <v>86</v>
      </c>
      <c r="D1388">
        <v>8</v>
      </c>
      <c r="E1388" t="s">
        <v>92</v>
      </c>
      <c r="F1388">
        <v>1200</v>
      </c>
      <c r="G1388" t="s">
        <v>100</v>
      </c>
      <c r="H1388" t="s">
        <v>200</v>
      </c>
      <c r="I1388" t="s">
        <v>446</v>
      </c>
      <c r="J1388" t="s">
        <v>451</v>
      </c>
      <c r="K1388">
        <v>23.73</v>
      </c>
      <c r="L1388">
        <v>46.07</v>
      </c>
      <c r="M1388" t="s">
        <v>581</v>
      </c>
      <c r="Q1388">
        <v>2</v>
      </c>
      <c r="R1388">
        <v>6</v>
      </c>
      <c r="S1388" t="s">
        <v>1812</v>
      </c>
      <c r="T1388" t="s">
        <v>2999</v>
      </c>
      <c r="U1388" t="s">
        <v>3419</v>
      </c>
      <c r="V1388" t="s">
        <v>3450</v>
      </c>
      <c r="W1388">
        <v>120</v>
      </c>
      <c r="X1388">
        <v>1184</v>
      </c>
      <c r="Y1388">
        <v>10</v>
      </c>
      <c r="Z1388" t="s">
        <v>3479</v>
      </c>
      <c r="AA1388" t="s">
        <v>3746</v>
      </c>
      <c r="AB1388" t="s">
        <v>7381</v>
      </c>
      <c r="AC1388">
        <v>8.1999999999999993</v>
      </c>
    </row>
    <row r="1389" spans="1:29" x14ac:dyDescent="0.25">
      <c r="A1389" t="s">
        <v>46</v>
      </c>
      <c r="B1389">
        <v>2025111</v>
      </c>
      <c r="C1389" t="s">
        <v>86</v>
      </c>
      <c r="D1389">
        <v>8</v>
      </c>
      <c r="E1389" t="s">
        <v>92</v>
      </c>
      <c r="F1389">
        <v>1200</v>
      </c>
      <c r="G1389" t="s">
        <v>100</v>
      </c>
      <c r="H1389" t="s">
        <v>200</v>
      </c>
      <c r="I1389" t="s">
        <v>446</v>
      </c>
      <c r="J1389" t="s">
        <v>451</v>
      </c>
      <c r="K1389">
        <v>23.73</v>
      </c>
      <c r="L1389">
        <v>46.07</v>
      </c>
      <c r="M1389" t="s">
        <v>581</v>
      </c>
      <c r="Q1389">
        <v>3</v>
      </c>
      <c r="R1389">
        <v>4</v>
      </c>
      <c r="S1389" t="s">
        <v>1137</v>
      </c>
      <c r="T1389" t="s">
        <v>2324</v>
      </c>
      <c r="U1389" t="s">
        <v>3400</v>
      </c>
      <c r="V1389" t="s">
        <v>3460</v>
      </c>
      <c r="W1389">
        <v>128</v>
      </c>
      <c r="X1389">
        <v>1092</v>
      </c>
      <c r="Y1389">
        <v>2</v>
      </c>
      <c r="Z1389" t="s">
        <v>3480</v>
      </c>
      <c r="AA1389" t="s">
        <v>4309</v>
      </c>
      <c r="AB1389" t="s">
        <v>7011</v>
      </c>
      <c r="AC1389">
        <v>4.9000000000000004</v>
      </c>
    </row>
    <row r="1390" spans="1:29" x14ac:dyDescent="0.25">
      <c r="A1390" t="s">
        <v>46</v>
      </c>
      <c r="B1390">
        <v>2025111</v>
      </c>
      <c r="C1390" t="s">
        <v>86</v>
      </c>
      <c r="D1390">
        <v>8</v>
      </c>
      <c r="E1390" t="s">
        <v>92</v>
      </c>
      <c r="F1390">
        <v>1200</v>
      </c>
      <c r="G1390" t="s">
        <v>100</v>
      </c>
      <c r="H1390" t="s">
        <v>200</v>
      </c>
      <c r="I1390" t="s">
        <v>446</v>
      </c>
      <c r="J1390" t="s">
        <v>451</v>
      </c>
      <c r="K1390">
        <v>23.73</v>
      </c>
      <c r="L1390">
        <v>46.07</v>
      </c>
      <c r="M1390" t="s">
        <v>581</v>
      </c>
      <c r="Q1390">
        <v>4</v>
      </c>
      <c r="R1390">
        <v>5</v>
      </c>
      <c r="S1390" t="s">
        <v>1543</v>
      </c>
      <c r="T1390" t="s">
        <v>2730</v>
      </c>
      <c r="U1390" t="s">
        <v>3407</v>
      </c>
      <c r="V1390" t="s">
        <v>3448</v>
      </c>
      <c r="W1390">
        <v>127</v>
      </c>
      <c r="X1390">
        <v>1038</v>
      </c>
      <c r="Y1390">
        <v>4</v>
      </c>
      <c r="Z1390" t="s">
        <v>3481</v>
      </c>
      <c r="AA1390" t="s">
        <v>4119</v>
      </c>
      <c r="AB1390" t="s">
        <v>671</v>
      </c>
      <c r="AC1390">
        <v>5.4</v>
      </c>
    </row>
    <row r="1391" spans="1:29" x14ac:dyDescent="0.25">
      <c r="A1391" t="s">
        <v>46</v>
      </c>
      <c r="B1391">
        <v>2025111</v>
      </c>
      <c r="C1391" t="s">
        <v>86</v>
      </c>
      <c r="D1391">
        <v>8</v>
      </c>
      <c r="E1391" t="s">
        <v>92</v>
      </c>
      <c r="F1391">
        <v>1200</v>
      </c>
      <c r="G1391" t="s">
        <v>100</v>
      </c>
      <c r="H1391" t="s">
        <v>200</v>
      </c>
      <c r="I1391" t="s">
        <v>446</v>
      </c>
      <c r="J1391" t="s">
        <v>451</v>
      </c>
      <c r="K1391">
        <v>23.73</v>
      </c>
      <c r="L1391">
        <v>46.07</v>
      </c>
      <c r="M1391" t="s">
        <v>581</v>
      </c>
      <c r="Q1391">
        <v>5</v>
      </c>
      <c r="R1391">
        <v>12</v>
      </c>
      <c r="S1391" t="s">
        <v>1423</v>
      </c>
      <c r="T1391" t="s">
        <v>2610</v>
      </c>
      <c r="U1391" t="s">
        <v>3406</v>
      </c>
      <c r="V1391" t="s">
        <v>3447</v>
      </c>
      <c r="W1391">
        <v>116</v>
      </c>
      <c r="X1391">
        <v>1189</v>
      </c>
      <c r="Y1391">
        <v>9</v>
      </c>
      <c r="Z1391" t="s">
        <v>3482</v>
      </c>
      <c r="AA1391" t="s">
        <v>3607</v>
      </c>
      <c r="AB1391" t="s">
        <v>7466</v>
      </c>
      <c r="AC1391">
        <v>30</v>
      </c>
    </row>
    <row r="1392" spans="1:29" x14ac:dyDescent="0.25">
      <c r="A1392" t="s">
        <v>46</v>
      </c>
      <c r="B1392">
        <v>2025111</v>
      </c>
      <c r="C1392" t="s">
        <v>86</v>
      </c>
      <c r="D1392">
        <v>8</v>
      </c>
      <c r="E1392" t="s">
        <v>92</v>
      </c>
      <c r="F1392">
        <v>1200</v>
      </c>
      <c r="G1392" t="s">
        <v>100</v>
      </c>
      <c r="H1392" t="s">
        <v>200</v>
      </c>
      <c r="I1392" t="s">
        <v>446</v>
      </c>
      <c r="J1392" t="s">
        <v>451</v>
      </c>
      <c r="K1392">
        <v>23.73</v>
      </c>
      <c r="L1392">
        <v>46.07</v>
      </c>
      <c r="M1392" t="s">
        <v>581</v>
      </c>
      <c r="Q1392">
        <v>6</v>
      </c>
      <c r="R1392">
        <v>11</v>
      </c>
      <c r="S1392" t="s">
        <v>1547</v>
      </c>
      <c r="T1392" t="s">
        <v>2734</v>
      </c>
      <c r="U1392" t="s">
        <v>3399</v>
      </c>
      <c r="V1392" t="s">
        <v>3442</v>
      </c>
      <c r="W1392">
        <v>117</v>
      </c>
      <c r="X1392">
        <v>1150</v>
      </c>
      <c r="Y1392">
        <v>3</v>
      </c>
      <c r="Z1392" t="s">
        <v>3490</v>
      </c>
      <c r="AA1392" t="s">
        <v>4445</v>
      </c>
      <c r="AB1392" t="s">
        <v>557</v>
      </c>
      <c r="AC1392">
        <v>55</v>
      </c>
    </row>
    <row r="1393" spans="1:29" x14ac:dyDescent="0.25">
      <c r="A1393" t="s">
        <v>46</v>
      </c>
      <c r="B1393">
        <v>2025111</v>
      </c>
      <c r="C1393" t="s">
        <v>86</v>
      </c>
      <c r="D1393">
        <v>8</v>
      </c>
      <c r="E1393" t="s">
        <v>92</v>
      </c>
      <c r="F1393">
        <v>1200</v>
      </c>
      <c r="G1393" t="s">
        <v>100</v>
      </c>
      <c r="H1393" t="s">
        <v>200</v>
      </c>
      <c r="I1393" t="s">
        <v>446</v>
      </c>
      <c r="J1393" t="s">
        <v>451</v>
      </c>
      <c r="K1393">
        <v>23.73</v>
      </c>
      <c r="L1393">
        <v>46.07</v>
      </c>
      <c r="M1393" t="s">
        <v>581</v>
      </c>
      <c r="Q1393">
        <v>7</v>
      </c>
      <c r="R1393">
        <v>1</v>
      </c>
      <c r="S1393" t="s">
        <v>1675</v>
      </c>
      <c r="T1393" t="s">
        <v>2862</v>
      </c>
      <c r="U1393" t="s">
        <v>3403</v>
      </c>
      <c r="V1393" t="s">
        <v>3443</v>
      </c>
      <c r="W1393">
        <v>135</v>
      </c>
      <c r="X1393">
        <v>1229</v>
      </c>
      <c r="Y1393">
        <v>5</v>
      </c>
      <c r="Z1393" t="s">
        <v>3484</v>
      </c>
      <c r="AA1393" t="s">
        <v>3636</v>
      </c>
      <c r="AB1393" t="s">
        <v>7467</v>
      </c>
      <c r="AC1393">
        <v>24</v>
      </c>
    </row>
    <row r="1394" spans="1:29" x14ac:dyDescent="0.25">
      <c r="A1394" t="s">
        <v>46</v>
      </c>
      <c r="B1394">
        <v>2025111</v>
      </c>
      <c r="C1394" t="s">
        <v>86</v>
      </c>
      <c r="D1394">
        <v>8</v>
      </c>
      <c r="E1394" t="s">
        <v>92</v>
      </c>
      <c r="F1394">
        <v>1200</v>
      </c>
      <c r="G1394" t="s">
        <v>100</v>
      </c>
      <c r="H1394" t="s">
        <v>200</v>
      </c>
      <c r="I1394" t="s">
        <v>446</v>
      </c>
      <c r="J1394" t="s">
        <v>451</v>
      </c>
      <c r="K1394">
        <v>23.73</v>
      </c>
      <c r="L1394">
        <v>46.07</v>
      </c>
      <c r="M1394" t="s">
        <v>581</v>
      </c>
      <c r="Q1394">
        <v>8</v>
      </c>
      <c r="R1394">
        <v>9</v>
      </c>
      <c r="S1394" t="s">
        <v>1355</v>
      </c>
      <c r="T1394" t="s">
        <v>2542</v>
      </c>
      <c r="U1394" t="s">
        <v>3413</v>
      </c>
      <c r="V1394" t="s">
        <v>3456</v>
      </c>
      <c r="W1394">
        <v>118</v>
      </c>
      <c r="X1394">
        <v>1109</v>
      </c>
      <c r="Y1394">
        <v>7</v>
      </c>
      <c r="Z1394" t="s">
        <v>3508</v>
      </c>
      <c r="AA1394" t="s">
        <v>4103</v>
      </c>
      <c r="AB1394" t="s">
        <v>622</v>
      </c>
      <c r="AC1394">
        <v>112</v>
      </c>
    </row>
    <row r="1395" spans="1:29" x14ac:dyDescent="0.25">
      <c r="A1395" t="s">
        <v>46</v>
      </c>
      <c r="B1395">
        <v>2025111</v>
      </c>
      <c r="C1395" t="s">
        <v>86</v>
      </c>
      <c r="D1395">
        <v>8</v>
      </c>
      <c r="E1395" t="s">
        <v>92</v>
      </c>
      <c r="F1395">
        <v>1200</v>
      </c>
      <c r="G1395" t="s">
        <v>100</v>
      </c>
      <c r="H1395" t="s">
        <v>200</v>
      </c>
      <c r="I1395" t="s">
        <v>446</v>
      </c>
      <c r="J1395" t="s">
        <v>451</v>
      </c>
      <c r="K1395">
        <v>23.73</v>
      </c>
      <c r="L1395">
        <v>46.07</v>
      </c>
      <c r="M1395" t="s">
        <v>581</v>
      </c>
      <c r="Q1395">
        <v>9</v>
      </c>
      <c r="R1395">
        <v>10</v>
      </c>
      <c r="S1395" t="s">
        <v>1568</v>
      </c>
      <c r="T1395" t="s">
        <v>2755</v>
      </c>
      <c r="U1395" t="s">
        <v>3398</v>
      </c>
      <c r="V1395" t="s">
        <v>3458</v>
      </c>
      <c r="W1395">
        <v>117</v>
      </c>
      <c r="X1395">
        <v>1090</v>
      </c>
      <c r="Y1395">
        <v>12</v>
      </c>
      <c r="Z1395" t="s">
        <v>3508</v>
      </c>
      <c r="AA1395" t="s">
        <v>3922</v>
      </c>
      <c r="AB1395" t="s">
        <v>7468</v>
      </c>
      <c r="AC1395">
        <v>13</v>
      </c>
    </row>
    <row r="1396" spans="1:29" x14ac:dyDescent="0.25">
      <c r="A1396" t="s">
        <v>46</v>
      </c>
      <c r="B1396">
        <v>2025111</v>
      </c>
      <c r="C1396" t="s">
        <v>86</v>
      </c>
      <c r="D1396">
        <v>8</v>
      </c>
      <c r="E1396" t="s">
        <v>92</v>
      </c>
      <c r="F1396">
        <v>1200</v>
      </c>
      <c r="G1396" t="s">
        <v>100</v>
      </c>
      <c r="H1396" t="s">
        <v>200</v>
      </c>
      <c r="I1396" t="s">
        <v>446</v>
      </c>
      <c r="J1396" t="s">
        <v>451</v>
      </c>
      <c r="K1396">
        <v>23.73</v>
      </c>
      <c r="L1396">
        <v>46.07</v>
      </c>
      <c r="M1396" t="s">
        <v>581</v>
      </c>
      <c r="Q1396">
        <v>10</v>
      </c>
      <c r="R1396">
        <v>7</v>
      </c>
      <c r="S1396" t="s">
        <v>1813</v>
      </c>
      <c r="T1396" t="s">
        <v>3000</v>
      </c>
      <c r="U1396" t="s">
        <v>3410</v>
      </c>
      <c r="V1396" t="s">
        <v>3457</v>
      </c>
      <c r="W1396">
        <v>121</v>
      </c>
      <c r="X1396">
        <v>1133</v>
      </c>
      <c r="Y1396">
        <v>11</v>
      </c>
      <c r="Z1396" t="s">
        <v>3525</v>
      </c>
      <c r="AA1396" t="s">
        <v>4609</v>
      </c>
      <c r="AB1396" t="s">
        <v>7469</v>
      </c>
      <c r="AC1396">
        <v>133</v>
      </c>
    </row>
    <row r="1397" spans="1:29" x14ac:dyDescent="0.25">
      <c r="A1397" t="s">
        <v>46</v>
      </c>
      <c r="B1397">
        <v>2025111</v>
      </c>
      <c r="C1397" t="s">
        <v>86</v>
      </c>
      <c r="D1397">
        <v>8</v>
      </c>
      <c r="E1397" t="s">
        <v>92</v>
      </c>
      <c r="F1397">
        <v>1200</v>
      </c>
      <c r="G1397" t="s">
        <v>100</v>
      </c>
      <c r="H1397" t="s">
        <v>200</v>
      </c>
      <c r="I1397" t="s">
        <v>446</v>
      </c>
      <c r="J1397" t="s">
        <v>451</v>
      </c>
      <c r="K1397">
        <v>23.73</v>
      </c>
      <c r="L1397">
        <v>46.07</v>
      </c>
      <c r="M1397" t="s">
        <v>581</v>
      </c>
      <c r="Q1397">
        <v>11</v>
      </c>
      <c r="R1397">
        <v>3</v>
      </c>
      <c r="S1397" t="s">
        <v>1814</v>
      </c>
      <c r="T1397" t="s">
        <v>3001</v>
      </c>
      <c r="U1397" t="s">
        <v>3409</v>
      </c>
      <c r="V1397" t="s">
        <v>3459</v>
      </c>
      <c r="W1397">
        <v>132</v>
      </c>
      <c r="X1397">
        <v>1135</v>
      </c>
      <c r="Y1397">
        <v>8</v>
      </c>
      <c r="Z1397" t="s">
        <v>3503</v>
      </c>
      <c r="AA1397" t="s">
        <v>4383</v>
      </c>
      <c r="AB1397" t="s">
        <v>612</v>
      </c>
      <c r="AC1397">
        <v>38</v>
      </c>
    </row>
    <row r="1398" spans="1:29" x14ac:dyDescent="0.25">
      <c r="A1398" t="s">
        <v>46</v>
      </c>
      <c r="B1398">
        <v>2025111</v>
      </c>
      <c r="C1398" t="s">
        <v>86</v>
      </c>
      <c r="D1398">
        <v>8</v>
      </c>
      <c r="E1398" t="s">
        <v>92</v>
      </c>
      <c r="F1398">
        <v>1200</v>
      </c>
      <c r="G1398" t="s">
        <v>100</v>
      </c>
      <c r="H1398" t="s">
        <v>200</v>
      </c>
      <c r="I1398" t="s">
        <v>446</v>
      </c>
      <c r="J1398" t="s">
        <v>451</v>
      </c>
      <c r="K1398">
        <v>23.73</v>
      </c>
      <c r="L1398">
        <v>46.07</v>
      </c>
      <c r="M1398" t="s">
        <v>581</v>
      </c>
      <c r="R1398">
        <v>8</v>
      </c>
      <c r="S1398" t="s">
        <v>1815</v>
      </c>
      <c r="T1398" t="s">
        <v>3002</v>
      </c>
      <c r="U1398" t="s">
        <v>3415</v>
      </c>
      <c r="V1398" t="s">
        <v>3452</v>
      </c>
      <c r="W1398">
        <v>120</v>
      </c>
      <c r="Z1398" t="s">
        <v>3439</v>
      </c>
      <c r="AA1398" t="s">
        <v>3439</v>
      </c>
      <c r="AB1398" t="s">
        <v>3439</v>
      </c>
    </row>
    <row r="1399" spans="1:29" x14ac:dyDescent="0.25">
      <c r="A1399" t="s">
        <v>46</v>
      </c>
      <c r="B1399">
        <v>2025112</v>
      </c>
      <c r="C1399" t="s">
        <v>86</v>
      </c>
      <c r="D1399">
        <v>9</v>
      </c>
      <c r="E1399" t="s">
        <v>92</v>
      </c>
      <c r="F1399">
        <v>1400</v>
      </c>
      <c r="G1399" t="s">
        <v>100</v>
      </c>
      <c r="H1399" t="s">
        <v>201</v>
      </c>
      <c r="I1399" t="s">
        <v>446</v>
      </c>
      <c r="J1399" t="s">
        <v>451</v>
      </c>
      <c r="K1399">
        <v>13.2</v>
      </c>
      <c r="L1399">
        <v>34.11</v>
      </c>
      <c r="M1399" t="s">
        <v>582</v>
      </c>
      <c r="N1399" t="s">
        <v>848</v>
      </c>
      <c r="Q1399">
        <v>1</v>
      </c>
      <c r="R1399">
        <v>4</v>
      </c>
      <c r="S1399" t="s">
        <v>1707</v>
      </c>
      <c r="T1399" t="s">
        <v>2894</v>
      </c>
      <c r="U1399" t="s">
        <v>3407</v>
      </c>
      <c r="V1399" t="s">
        <v>3450</v>
      </c>
      <c r="W1399">
        <v>127</v>
      </c>
      <c r="X1399">
        <v>1142</v>
      </c>
      <c r="Y1399">
        <v>14</v>
      </c>
      <c r="Z1399" t="s">
        <v>3478</v>
      </c>
      <c r="AA1399" t="s">
        <v>4610</v>
      </c>
      <c r="AB1399" t="s">
        <v>848</v>
      </c>
      <c r="AC1399">
        <v>28</v>
      </c>
    </row>
    <row r="1400" spans="1:29" x14ac:dyDescent="0.25">
      <c r="A1400" t="s">
        <v>46</v>
      </c>
      <c r="B1400">
        <v>2025112</v>
      </c>
      <c r="C1400" t="s">
        <v>86</v>
      </c>
      <c r="D1400">
        <v>9</v>
      </c>
      <c r="E1400" t="s">
        <v>92</v>
      </c>
      <c r="F1400">
        <v>1400</v>
      </c>
      <c r="G1400" t="s">
        <v>100</v>
      </c>
      <c r="H1400" t="s">
        <v>201</v>
      </c>
      <c r="I1400" t="s">
        <v>446</v>
      </c>
      <c r="J1400" t="s">
        <v>451</v>
      </c>
      <c r="K1400">
        <v>13.2</v>
      </c>
      <c r="L1400">
        <v>34.11</v>
      </c>
      <c r="M1400" t="s">
        <v>582</v>
      </c>
      <c r="N1400" t="s">
        <v>848</v>
      </c>
      <c r="Q1400">
        <v>2</v>
      </c>
      <c r="R1400">
        <v>3</v>
      </c>
      <c r="S1400" t="s">
        <v>1816</v>
      </c>
      <c r="T1400" t="s">
        <v>3003</v>
      </c>
      <c r="U1400" t="s">
        <v>3411</v>
      </c>
      <c r="V1400" t="s">
        <v>3459</v>
      </c>
      <c r="W1400">
        <v>127</v>
      </c>
      <c r="X1400">
        <v>1096</v>
      </c>
      <c r="Y1400">
        <v>10</v>
      </c>
      <c r="Z1400" t="s">
        <v>3479</v>
      </c>
      <c r="AA1400" t="s">
        <v>4611</v>
      </c>
      <c r="AB1400" t="s">
        <v>7470</v>
      </c>
      <c r="AC1400">
        <v>5.3</v>
      </c>
    </row>
    <row r="1401" spans="1:29" x14ac:dyDescent="0.25">
      <c r="A1401" t="s">
        <v>46</v>
      </c>
      <c r="B1401">
        <v>2025112</v>
      </c>
      <c r="C1401" t="s">
        <v>86</v>
      </c>
      <c r="D1401">
        <v>9</v>
      </c>
      <c r="E1401" t="s">
        <v>92</v>
      </c>
      <c r="F1401">
        <v>1400</v>
      </c>
      <c r="G1401" t="s">
        <v>100</v>
      </c>
      <c r="H1401" t="s">
        <v>201</v>
      </c>
      <c r="I1401" t="s">
        <v>446</v>
      </c>
      <c r="J1401" t="s">
        <v>451</v>
      </c>
      <c r="K1401">
        <v>13.2</v>
      </c>
      <c r="L1401">
        <v>34.11</v>
      </c>
      <c r="M1401" t="s">
        <v>582</v>
      </c>
      <c r="N1401" t="s">
        <v>848</v>
      </c>
      <c r="Q1401">
        <v>3</v>
      </c>
      <c r="R1401">
        <v>5</v>
      </c>
      <c r="S1401" t="s">
        <v>1341</v>
      </c>
      <c r="T1401" t="s">
        <v>2528</v>
      </c>
      <c r="U1401" t="s">
        <v>3419</v>
      </c>
      <c r="V1401" t="s">
        <v>3458</v>
      </c>
      <c r="W1401">
        <v>122</v>
      </c>
      <c r="X1401">
        <v>1122</v>
      </c>
      <c r="Y1401">
        <v>2</v>
      </c>
      <c r="Z1401" t="s">
        <v>3482</v>
      </c>
      <c r="AA1401" t="s">
        <v>4433</v>
      </c>
      <c r="AB1401" t="s">
        <v>975</v>
      </c>
      <c r="AC1401">
        <v>4.8</v>
      </c>
    </row>
    <row r="1402" spans="1:29" x14ac:dyDescent="0.25">
      <c r="A1402" t="s">
        <v>46</v>
      </c>
      <c r="B1402">
        <v>2025112</v>
      </c>
      <c r="C1402" t="s">
        <v>86</v>
      </c>
      <c r="D1402">
        <v>9</v>
      </c>
      <c r="E1402" t="s">
        <v>92</v>
      </c>
      <c r="F1402">
        <v>1400</v>
      </c>
      <c r="G1402" t="s">
        <v>100</v>
      </c>
      <c r="H1402" t="s">
        <v>201</v>
      </c>
      <c r="I1402" t="s">
        <v>446</v>
      </c>
      <c r="J1402" t="s">
        <v>451</v>
      </c>
      <c r="K1402">
        <v>13.2</v>
      </c>
      <c r="L1402">
        <v>34.11</v>
      </c>
      <c r="M1402" t="s">
        <v>582</v>
      </c>
      <c r="N1402" t="s">
        <v>848</v>
      </c>
      <c r="Q1402">
        <v>4</v>
      </c>
      <c r="R1402">
        <v>9</v>
      </c>
      <c r="S1402" t="s">
        <v>1204</v>
      </c>
      <c r="T1402" t="s">
        <v>2391</v>
      </c>
      <c r="U1402" t="s">
        <v>3413</v>
      </c>
      <c r="V1402" t="s">
        <v>3456</v>
      </c>
      <c r="W1402">
        <v>120</v>
      </c>
      <c r="X1402">
        <v>1066</v>
      </c>
      <c r="Y1402">
        <v>13</v>
      </c>
      <c r="Z1402" t="s">
        <v>3496</v>
      </c>
      <c r="AA1402" t="s">
        <v>4612</v>
      </c>
      <c r="AB1402" t="s">
        <v>7471</v>
      </c>
      <c r="AC1402">
        <v>17</v>
      </c>
    </row>
    <row r="1403" spans="1:29" x14ac:dyDescent="0.25">
      <c r="A1403" t="s">
        <v>46</v>
      </c>
      <c r="B1403">
        <v>2025112</v>
      </c>
      <c r="C1403" t="s">
        <v>86</v>
      </c>
      <c r="D1403">
        <v>9</v>
      </c>
      <c r="E1403" t="s">
        <v>92</v>
      </c>
      <c r="F1403">
        <v>1400</v>
      </c>
      <c r="G1403" t="s">
        <v>100</v>
      </c>
      <c r="H1403" t="s">
        <v>201</v>
      </c>
      <c r="I1403" t="s">
        <v>446</v>
      </c>
      <c r="J1403" t="s">
        <v>451</v>
      </c>
      <c r="K1403">
        <v>13.2</v>
      </c>
      <c r="L1403">
        <v>34.11</v>
      </c>
      <c r="M1403" t="s">
        <v>582</v>
      </c>
      <c r="N1403" t="s">
        <v>848</v>
      </c>
      <c r="Q1403">
        <v>5</v>
      </c>
      <c r="R1403">
        <v>12</v>
      </c>
      <c r="S1403" t="s">
        <v>1753</v>
      </c>
      <c r="T1403" t="s">
        <v>2940</v>
      </c>
      <c r="U1403" t="s">
        <v>3410</v>
      </c>
      <c r="V1403" t="s">
        <v>3443</v>
      </c>
      <c r="W1403">
        <v>118</v>
      </c>
      <c r="X1403">
        <v>1210</v>
      </c>
      <c r="Y1403">
        <v>7</v>
      </c>
      <c r="Z1403" t="s">
        <v>3490</v>
      </c>
      <c r="AA1403" t="s">
        <v>4613</v>
      </c>
      <c r="AB1403" t="s">
        <v>6891</v>
      </c>
      <c r="AC1403">
        <v>10</v>
      </c>
    </row>
    <row r="1404" spans="1:29" x14ac:dyDescent="0.25">
      <c r="A1404" t="s">
        <v>46</v>
      </c>
      <c r="B1404">
        <v>2025112</v>
      </c>
      <c r="C1404" t="s">
        <v>86</v>
      </c>
      <c r="D1404">
        <v>9</v>
      </c>
      <c r="E1404" t="s">
        <v>92</v>
      </c>
      <c r="F1404">
        <v>1400</v>
      </c>
      <c r="G1404" t="s">
        <v>100</v>
      </c>
      <c r="H1404" t="s">
        <v>201</v>
      </c>
      <c r="I1404" t="s">
        <v>446</v>
      </c>
      <c r="J1404" t="s">
        <v>451</v>
      </c>
      <c r="K1404">
        <v>13.2</v>
      </c>
      <c r="L1404">
        <v>34.11</v>
      </c>
      <c r="M1404" t="s">
        <v>582</v>
      </c>
      <c r="N1404" t="s">
        <v>848</v>
      </c>
      <c r="Q1404">
        <v>6</v>
      </c>
      <c r="R1404">
        <v>1</v>
      </c>
      <c r="S1404" t="s">
        <v>1561</v>
      </c>
      <c r="T1404" t="s">
        <v>2748</v>
      </c>
      <c r="U1404" t="s">
        <v>3403</v>
      </c>
      <c r="V1404" t="s">
        <v>3444</v>
      </c>
      <c r="W1404">
        <v>135</v>
      </c>
      <c r="X1404">
        <v>1149</v>
      </c>
      <c r="Y1404">
        <v>5</v>
      </c>
      <c r="Z1404" t="s">
        <v>3490</v>
      </c>
      <c r="AA1404" t="s">
        <v>4614</v>
      </c>
      <c r="AB1404" t="s">
        <v>7472</v>
      </c>
      <c r="AC1404">
        <v>4.3</v>
      </c>
    </row>
    <row r="1405" spans="1:29" x14ac:dyDescent="0.25">
      <c r="A1405" t="s">
        <v>46</v>
      </c>
      <c r="B1405">
        <v>2025112</v>
      </c>
      <c r="C1405" t="s">
        <v>86</v>
      </c>
      <c r="D1405">
        <v>9</v>
      </c>
      <c r="E1405" t="s">
        <v>92</v>
      </c>
      <c r="F1405">
        <v>1400</v>
      </c>
      <c r="G1405" t="s">
        <v>100</v>
      </c>
      <c r="H1405" t="s">
        <v>201</v>
      </c>
      <c r="I1405" t="s">
        <v>446</v>
      </c>
      <c r="J1405" t="s">
        <v>451</v>
      </c>
      <c r="K1405">
        <v>13.2</v>
      </c>
      <c r="L1405">
        <v>34.11</v>
      </c>
      <c r="M1405" t="s">
        <v>582</v>
      </c>
      <c r="N1405" t="s">
        <v>848</v>
      </c>
      <c r="Q1405">
        <v>7</v>
      </c>
      <c r="R1405">
        <v>11</v>
      </c>
      <c r="S1405" t="s">
        <v>1817</v>
      </c>
      <c r="T1405" t="s">
        <v>3004</v>
      </c>
      <c r="U1405" t="s">
        <v>3398</v>
      </c>
      <c r="V1405" t="s">
        <v>3455</v>
      </c>
      <c r="W1405">
        <v>119</v>
      </c>
      <c r="X1405">
        <v>1092</v>
      </c>
      <c r="Y1405">
        <v>6</v>
      </c>
      <c r="Z1405" t="s">
        <v>3490</v>
      </c>
      <c r="AA1405" t="s">
        <v>4615</v>
      </c>
      <c r="AB1405" t="s">
        <v>7472</v>
      </c>
      <c r="AC1405">
        <v>34</v>
      </c>
    </row>
    <row r="1406" spans="1:29" x14ac:dyDescent="0.25">
      <c r="A1406" t="s">
        <v>46</v>
      </c>
      <c r="B1406">
        <v>2025112</v>
      </c>
      <c r="C1406" t="s">
        <v>86</v>
      </c>
      <c r="D1406">
        <v>9</v>
      </c>
      <c r="E1406" t="s">
        <v>92</v>
      </c>
      <c r="F1406">
        <v>1400</v>
      </c>
      <c r="G1406" t="s">
        <v>100</v>
      </c>
      <c r="H1406" t="s">
        <v>201</v>
      </c>
      <c r="I1406" t="s">
        <v>446</v>
      </c>
      <c r="J1406" t="s">
        <v>451</v>
      </c>
      <c r="K1406">
        <v>13.2</v>
      </c>
      <c r="L1406">
        <v>34.11</v>
      </c>
      <c r="M1406" t="s">
        <v>582</v>
      </c>
      <c r="N1406" t="s">
        <v>848</v>
      </c>
      <c r="Q1406">
        <v>8</v>
      </c>
      <c r="R1406">
        <v>7</v>
      </c>
      <c r="S1406" t="s">
        <v>1572</v>
      </c>
      <c r="T1406" t="s">
        <v>2759</v>
      </c>
      <c r="U1406" t="s">
        <v>3415</v>
      </c>
      <c r="V1406" t="s">
        <v>3449</v>
      </c>
      <c r="W1406">
        <v>123</v>
      </c>
      <c r="X1406">
        <v>1094</v>
      </c>
      <c r="Y1406">
        <v>9</v>
      </c>
      <c r="Z1406" t="s">
        <v>3484</v>
      </c>
      <c r="AA1406" t="s">
        <v>4616</v>
      </c>
      <c r="AB1406" t="s">
        <v>7473</v>
      </c>
      <c r="AC1406">
        <v>93</v>
      </c>
    </row>
    <row r="1407" spans="1:29" x14ac:dyDescent="0.25">
      <c r="A1407" t="s">
        <v>46</v>
      </c>
      <c r="B1407">
        <v>2025112</v>
      </c>
      <c r="C1407" t="s">
        <v>86</v>
      </c>
      <c r="D1407">
        <v>9</v>
      </c>
      <c r="E1407" t="s">
        <v>92</v>
      </c>
      <c r="F1407">
        <v>1400</v>
      </c>
      <c r="G1407" t="s">
        <v>100</v>
      </c>
      <c r="H1407" t="s">
        <v>201</v>
      </c>
      <c r="I1407" t="s">
        <v>446</v>
      </c>
      <c r="J1407" t="s">
        <v>451</v>
      </c>
      <c r="K1407">
        <v>13.2</v>
      </c>
      <c r="L1407">
        <v>34.11</v>
      </c>
      <c r="M1407" t="s">
        <v>582</v>
      </c>
      <c r="N1407" t="s">
        <v>848</v>
      </c>
      <c r="Q1407">
        <v>9</v>
      </c>
      <c r="R1407">
        <v>14</v>
      </c>
      <c r="S1407" t="s">
        <v>1490</v>
      </c>
      <c r="T1407" t="s">
        <v>2677</v>
      </c>
      <c r="U1407" t="s">
        <v>3416</v>
      </c>
      <c r="V1407" t="s">
        <v>3460</v>
      </c>
      <c r="W1407">
        <v>116</v>
      </c>
      <c r="X1407">
        <v>1025</v>
      </c>
      <c r="Y1407">
        <v>11</v>
      </c>
      <c r="Z1407" t="s">
        <v>3497</v>
      </c>
      <c r="AA1407" t="s">
        <v>4617</v>
      </c>
      <c r="AB1407" t="s">
        <v>6968</v>
      </c>
      <c r="AC1407">
        <v>77</v>
      </c>
    </row>
    <row r="1408" spans="1:29" x14ac:dyDescent="0.25">
      <c r="A1408" t="s">
        <v>46</v>
      </c>
      <c r="B1408">
        <v>2025112</v>
      </c>
      <c r="C1408" t="s">
        <v>86</v>
      </c>
      <c r="D1408">
        <v>9</v>
      </c>
      <c r="E1408" t="s">
        <v>92</v>
      </c>
      <c r="F1408">
        <v>1400</v>
      </c>
      <c r="G1408" t="s">
        <v>100</v>
      </c>
      <c r="H1408" t="s">
        <v>201</v>
      </c>
      <c r="I1408" t="s">
        <v>446</v>
      </c>
      <c r="J1408" t="s">
        <v>451</v>
      </c>
      <c r="K1408">
        <v>13.2</v>
      </c>
      <c r="L1408">
        <v>34.11</v>
      </c>
      <c r="M1408" t="s">
        <v>582</v>
      </c>
      <c r="N1408" t="s">
        <v>848</v>
      </c>
      <c r="Q1408">
        <v>10</v>
      </c>
      <c r="R1408">
        <v>2</v>
      </c>
      <c r="S1408" t="s">
        <v>1571</v>
      </c>
      <c r="T1408" t="s">
        <v>2758</v>
      </c>
      <c r="U1408" t="s">
        <v>3406</v>
      </c>
      <c r="V1408" t="s">
        <v>3442</v>
      </c>
      <c r="W1408">
        <v>130</v>
      </c>
      <c r="X1408">
        <v>1034</v>
      </c>
      <c r="Y1408">
        <v>4</v>
      </c>
      <c r="Z1408" t="s">
        <v>3497</v>
      </c>
      <c r="AA1408" t="s">
        <v>4618</v>
      </c>
      <c r="AB1408" t="s">
        <v>948</v>
      </c>
      <c r="AC1408">
        <v>7.5</v>
      </c>
    </row>
    <row r="1409" spans="1:29" x14ac:dyDescent="0.25">
      <c r="A1409" t="s">
        <v>46</v>
      </c>
      <c r="B1409">
        <v>2025112</v>
      </c>
      <c r="C1409" t="s">
        <v>86</v>
      </c>
      <c r="D1409">
        <v>9</v>
      </c>
      <c r="E1409" t="s">
        <v>92</v>
      </c>
      <c r="F1409">
        <v>1400</v>
      </c>
      <c r="G1409" t="s">
        <v>100</v>
      </c>
      <c r="H1409" t="s">
        <v>201</v>
      </c>
      <c r="I1409" t="s">
        <v>446</v>
      </c>
      <c r="J1409" t="s">
        <v>451</v>
      </c>
      <c r="K1409">
        <v>13.2</v>
      </c>
      <c r="L1409">
        <v>34.11</v>
      </c>
      <c r="M1409" t="s">
        <v>582</v>
      </c>
      <c r="N1409" t="s">
        <v>848</v>
      </c>
      <c r="Q1409">
        <v>11</v>
      </c>
      <c r="R1409">
        <v>8</v>
      </c>
      <c r="S1409" t="s">
        <v>1818</v>
      </c>
      <c r="T1409" t="s">
        <v>3005</v>
      </c>
      <c r="U1409" t="s">
        <v>3412</v>
      </c>
      <c r="V1409" t="s">
        <v>3445</v>
      </c>
      <c r="W1409">
        <v>122</v>
      </c>
      <c r="X1409">
        <v>1136</v>
      </c>
      <c r="Y1409">
        <v>12</v>
      </c>
      <c r="Z1409" t="s">
        <v>3486</v>
      </c>
      <c r="AA1409" t="s">
        <v>4619</v>
      </c>
      <c r="AB1409" t="s">
        <v>7279</v>
      </c>
      <c r="AC1409">
        <v>138</v>
      </c>
    </row>
    <row r="1410" spans="1:29" x14ac:dyDescent="0.25">
      <c r="A1410" t="s">
        <v>46</v>
      </c>
      <c r="B1410">
        <v>2025112</v>
      </c>
      <c r="C1410" t="s">
        <v>86</v>
      </c>
      <c r="D1410">
        <v>9</v>
      </c>
      <c r="E1410" t="s">
        <v>92</v>
      </c>
      <c r="F1410">
        <v>1400</v>
      </c>
      <c r="G1410" t="s">
        <v>100</v>
      </c>
      <c r="H1410" t="s">
        <v>201</v>
      </c>
      <c r="I1410" t="s">
        <v>446</v>
      </c>
      <c r="J1410" t="s">
        <v>451</v>
      </c>
      <c r="K1410">
        <v>13.2</v>
      </c>
      <c r="L1410">
        <v>34.11</v>
      </c>
      <c r="M1410" t="s">
        <v>582</v>
      </c>
      <c r="N1410" t="s">
        <v>848</v>
      </c>
      <c r="Q1410">
        <v>12</v>
      </c>
      <c r="R1410">
        <v>6</v>
      </c>
      <c r="S1410" t="s">
        <v>1343</v>
      </c>
      <c r="T1410" t="s">
        <v>2530</v>
      </c>
      <c r="U1410" t="s">
        <v>3399</v>
      </c>
      <c r="V1410" t="s">
        <v>3451</v>
      </c>
      <c r="W1410">
        <v>124</v>
      </c>
      <c r="X1410">
        <v>1130</v>
      </c>
      <c r="Y1410">
        <v>3</v>
      </c>
      <c r="Z1410" t="s">
        <v>3492</v>
      </c>
      <c r="AA1410" t="s">
        <v>4620</v>
      </c>
      <c r="AB1410" t="s">
        <v>928</v>
      </c>
      <c r="AC1410">
        <v>44</v>
      </c>
    </row>
    <row r="1411" spans="1:29" x14ac:dyDescent="0.25">
      <c r="A1411" t="s">
        <v>46</v>
      </c>
      <c r="B1411">
        <v>2025112</v>
      </c>
      <c r="C1411" t="s">
        <v>86</v>
      </c>
      <c r="D1411">
        <v>9</v>
      </c>
      <c r="E1411" t="s">
        <v>92</v>
      </c>
      <c r="F1411">
        <v>1400</v>
      </c>
      <c r="G1411" t="s">
        <v>100</v>
      </c>
      <c r="H1411" t="s">
        <v>201</v>
      </c>
      <c r="I1411" t="s">
        <v>446</v>
      </c>
      <c r="J1411" t="s">
        <v>451</v>
      </c>
      <c r="K1411">
        <v>13.2</v>
      </c>
      <c r="L1411">
        <v>34.11</v>
      </c>
      <c r="M1411" t="s">
        <v>582</v>
      </c>
      <c r="N1411" t="s">
        <v>848</v>
      </c>
      <c r="Q1411">
        <v>13</v>
      </c>
      <c r="R1411">
        <v>13</v>
      </c>
      <c r="S1411" t="s">
        <v>1243</v>
      </c>
      <c r="T1411" t="s">
        <v>2430</v>
      </c>
      <c r="U1411" t="s">
        <v>3417</v>
      </c>
      <c r="V1411" t="s">
        <v>3457</v>
      </c>
      <c r="W1411">
        <v>117</v>
      </c>
      <c r="X1411">
        <v>1184</v>
      </c>
      <c r="Y1411">
        <v>1</v>
      </c>
      <c r="Z1411" t="s">
        <v>3525</v>
      </c>
      <c r="AA1411" t="s">
        <v>4621</v>
      </c>
      <c r="AB1411" t="s">
        <v>882</v>
      </c>
      <c r="AC1411">
        <v>110</v>
      </c>
    </row>
    <row r="1412" spans="1:29" x14ac:dyDescent="0.25">
      <c r="A1412" t="s">
        <v>46</v>
      </c>
      <c r="B1412">
        <v>2025112</v>
      </c>
      <c r="C1412" t="s">
        <v>86</v>
      </c>
      <c r="D1412">
        <v>9</v>
      </c>
      <c r="E1412" t="s">
        <v>92</v>
      </c>
      <c r="F1412">
        <v>1400</v>
      </c>
      <c r="G1412" t="s">
        <v>100</v>
      </c>
      <c r="H1412" t="s">
        <v>201</v>
      </c>
      <c r="I1412" t="s">
        <v>446</v>
      </c>
      <c r="J1412" t="s">
        <v>451</v>
      </c>
      <c r="K1412">
        <v>13.2</v>
      </c>
      <c r="L1412">
        <v>34.11</v>
      </c>
      <c r="M1412" t="s">
        <v>582</v>
      </c>
      <c r="N1412" t="s">
        <v>848</v>
      </c>
      <c r="Q1412">
        <v>14</v>
      </c>
      <c r="R1412">
        <v>10</v>
      </c>
      <c r="S1412" t="s">
        <v>1819</v>
      </c>
      <c r="T1412" t="s">
        <v>3006</v>
      </c>
      <c r="U1412" t="s">
        <v>3409</v>
      </c>
      <c r="V1412" t="s">
        <v>3454</v>
      </c>
      <c r="W1412">
        <v>119</v>
      </c>
      <c r="X1412">
        <v>1161</v>
      </c>
      <c r="Y1412">
        <v>8</v>
      </c>
      <c r="Z1412" t="s">
        <v>3512</v>
      </c>
      <c r="AA1412" t="s">
        <v>4622</v>
      </c>
      <c r="AB1412" t="s">
        <v>7474</v>
      </c>
      <c r="AC1412">
        <v>5.7</v>
      </c>
    </row>
    <row r="1413" spans="1:29" x14ac:dyDescent="0.25">
      <c r="A1413" t="s">
        <v>46</v>
      </c>
      <c r="B1413">
        <v>2025113</v>
      </c>
      <c r="C1413" t="s">
        <v>86</v>
      </c>
      <c r="D1413">
        <v>10</v>
      </c>
      <c r="E1413" t="s">
        <v>92</v>
      </c>
      <c r="F1413">
        <v>1600</v>
      </c>
      <c r="G1413" t="s">
        <v>100</v>
      </c>
      <c r="H1413" t="s">
        <v>202</v>
      </c>
      <c r="I1413" t="s">
        <v>446</v>
      </c>
      <c r="J1413" t="s">
        <v>451</v>
      </c>
      <c r="K1413">
        <v>24</v>
      </c>
      <c r="L1413">
        <v>46.36</v>
      </c>
      <c r="M1413" t="s">
        <v>583</v>
      </c>
      <c r="N1413" t="s">
        <v>849</v>
      </c>
      <c r="Q1413">
        <v>1</v>
      </c>
      <c r="R1413">
        <v>14</v>
      </c>
      <c r="S1413" t="s">
        <v>1577</v>
      </c>
      <c r="T1413" t="s">
        <v>2764</v>
      </c>
      <c r="U1413" t="s">
        <v>3398</v>
      </c>
      <c r="V1413" t="s">
        <v>3443</v>
      </c>
      <c r="W1413">
        <v>116</v>
      </c>
      <c r="X1413">
        <v>1115</v>
      </c>
      <c r="Y1413">
        <v>9</v>
      </c>
      <c r="Z1413" t="s">
        <v>3478</v>
      </c>
      <c r="AA1413" t="s">
        <v>4623</v>
      </c>
      <c r="AB1413" t="s">
        <v>849</v>
      </c>
      <c r="AC1413">
        <v>12</v>
      </c>
    </row>
    <row r="1414" spans="1:29" x14ac:dyDescent="0.25">
      <c r="A1414" t="s">
        <v>46</v>
      </c>
      <c r="B1414">
        <v>2025113</v>
      </c>
      <c r="C1414" t="s">
        <v>86</v>
      </c>
      <c r="D1414">
        <v>10</v>
      </c>
      <c r="E1414" t="s">
        <v>92</v>
      </c>
      <c r="F1414">
        <v>1600</v>
      </c>
      <c r="G1414" t="s">
        <v>100</v>
      </c>
      <c r="H1414" t="s">
        <v>202</v>
      </c>
      <c r="I1414" t="s">
        <v>446</v>
      </c>
      <c r="J1414" t="s">
        <v>451</v>
      </c>
      <c r="K1414">
        <v>24</v>
      </c>
      <c r="L1414">
        <v>46.36</v>
      </c>
      <c r="M1414" t="s">
        <v>583</v>
      </c>
      <c r="N1414" t="s">
        <v>849</v>
      </c>
      <c r="Q1414">
        <v>2</v>
      </c>
      <c r="R1414">
        <v>4</v>
      </c>
      <c r="S1414" t="s">
        <v>1152</v>
      </c>
      <c r="T1414" t="s">
        <v>2339</v>
      </c>
      <c r="U1414" t="s">
        <v>3401</v>
      </c>
      <c r="V1414" t="s">
        <v>3453</v>
      </c>
      <c r="W1414">
        <v>130</v>
      </c>
      <c r="X1414">
        <v>1104</v>
      </c>
      <c r="Y1414">
        <v>2</v>
      </c>
      <c r="Z1414" t="s">
        <v>3518</v>
      </c>
      <c r="AA1414" t="s">
        <v>4624</v>
      </c>
      <c r="AB1414" t="s">
        <v>7475</v>
      </c>
      <c r="AC1414">
        <v>11</v>
      </c>
    </row>
    <row r="1415" spans="1:29" x14ac:dyDescent="0.25">
      <c r="A1415" t="s">
        <v>46</v>
      </c>
      <c r="B1415">
        <v>2025113</v>
      </c>
      <c r="C1415" t="s">
        <v>86</v>
      </c>
      <c r="D1415">
        <v>10</v>
      </c>
      <c r="E1415" t="s">
        <v>92</v>
      </c>
      <c r="F1415">
        <v>1600</v>
      </c>
      <c r="G1415" t="s">
        <v>100</v>
      </c>
      <c r="H1415" t="s">
        <v>202</v>
      </c>
      <c r="I1415" t="s">
        <v>446</v>
      </c>
      <c r="J1415" t="s">
        <v>451</v>
      </c>
      <c r="K1415">
        <v>24</v>
      </c>
      <c r="L1415">
        <v>46.36</v>
      </c>
      <c r="M1415" t="s">
        <v>583</v>
      </c>
      <c r="N1415" t="s">
        <v>849</v>
      </c>
      <c r="Q1415">
        <v>3</v>
      </c>
      <c r="R1415">
        <v>10</v>
      </c>
      <c r="S1415" t="s">
        <v>1291</v>
      </c>
      <c r="T1415" t="s">
        <v>2478</v>
      </c>
      <c r="U1415" t="s">
        <v>3415</v>
      </c>
      <c r="V1415" t="s">
        <v>3460</v>
      </c>
      <c r="W1415">
        <v>122</v>
      </c>
      <c r="X1415">
        <v>1107</v>
      </c>
      <c r="Y1415">
        <v>4</v>
      </c>
      <c r="Z1415" t="s">
        <v>3479</v>
      </c>
      <c r="AA1415" t="s">
        <v>4625</v>
      </c>
      <c r="AB1415" t="s">
        <v>7476</v>
      </c>
      <c r="AC1415">
        <v>7.4</v>
      </c>
    </row>
    <row r="1416" spans="1:29" x14ac:dyDescent="0.25">
      <c r="A1416" t="s">
        <v>46</v>
      </c>
      <c r="B1416">
        <v>2025113</v>
      </c>
      <c r="C1416" t="s">
        <v>86</v>
      </c>
      <c r="D1416">
        <v>10</v>
      </c>
      <c r="E1416" t="s">
        <v>92</v>
      </c>
      <c r="F1416">
        <v>1600</v>
      </c>
      <c r="G1416" t="s">
        <v>100</v>
      </c>
      <c r="H1416" t="s">
        <v>202</v>
      </c>
      <c r="I1416" t="s">
        <v>446</v>
      </c>
      <c r="J1416" t="s">
        <v>451</v>
      </c>
      <c r="K1416">
        <v>24</v>
      </c>
      <c r="L1416">
        <v>46.36</v>
      </c>
      <c r="M1416" t="s">
        <v>583</v>
      </c>
      <c r="N1416" t="s">
        <v>849</v>
      </c>
      <c r="Q1416">
        <v>4</v>
      </c>
      <c r="R1416">
        <v>5</v>
      </c>
      <c r="S1416" t="s">
        <v>1576</v>
      </c>
      <c r="T1416" t="s">
        <v>2763</v>
      </c>
      <c r="U1416" t="s">
        <v>3411</v>
      </c>
      <c r="V1416" t="s">
        <v>3456</v>
      </c>
      <c r="W1416">
        <v>129</v>
      </c>
      <c r="X1416">
        <v>1163</v>
      </c>
      <c r="Y1416">
        <v>10</v>
      </c>
      <c r="Z1416" t="s">
        <v>3489</v>
      </c>
      <c r="AA1416" t="s">
        <v>4156</v>
      </c>
      <c r="AB1416" t="s">
        <v>7477</v>
      </c>
      <c r="AC1416">
        <v>3.7</v>
      </c>
    </row>
    <row r="1417" spans="1:29" x14ac:dyDescent="0.25">
      <c r="A1417" t="s">
        <v>46</v>
      </c>
      <c r="B1417">
        <v>2025113</v>
      </c>
      <c r="C1417" t="s">
        <v>86</v>
      </c>
      <c r="D1417">
        <v>10</v>
      </c>
      <c r="E1417" t="s">
        <v>92</v>
      </c>
      <c r="F1417">
        <v>1600</v>
      </c>
      <c r="G1417" t="s">
        <v>100</v>
      </c>
      <c r="H1417" t="s">
        <v>202</v>
      </c>
      <c r="I1417" t="s">
        <v>446</v>
      </c>
      <c r="J1417" t="s">
        <v>451</v>
      </c>
      <c r="K1417">
        <v>24</v>
      </c>
      <c r="L1417">
        <v>46.36</v>
      </c>
      <c r="M1417" t="s">
        <v>583</v>
      </c>
      <c r="N1417" t="s">
        <v>849</v>
      </c>
      <c r="Q1417">
        <v>5</v>
      </c>
      <c r="R1417">
        <v>12</v>
      </c>
      <c r="S1417" t="s">
        <v>1634</v>
      </c>
      <c r="T1417" t="s">
        <v>2821</v>
      </c>
      <c r="U1417" t="s">
        <v>3402</v>
      </c>
      <c r="V1417" t="s">
        <v>3445</v>
      </c>
      <c r="W1417">
        <v>115</v>
      </c>
      <c r="X1417">
        <v>1105</v>
      </c>
      <c r="Y1417">
        <v>11</v>
      </c>
      <c r="Z1417" t="s">
        <v>3489</v>
      </c>
      <c r="AA1417" t="s">
        <v>4626</v>
      </c>
      <c r="AB1417" t="s">
        <v>7477</v>
      </c>
      <c r="AC1417">
        <v>14</v>
      </c>
    </row>
    <row r="1418" spans="1:29" x14ac:dyDescent="0.25">
      <c r="A1418" t="s">
        <v>46</v>
      </c>
      <c r="B1418">
        <v>2025113</v>
      </c>
      <c r="C1418" t="s">
        <v>86</v>
      </c>
      <c r="D1418">
        <v>10</v>
      </c>
      <c r="E1418" t="s">
        <v>92</v>
      </c>
      <c r="F1418">
        <v>1600</v>
      </c>
      <c r="G1418" t="s">
        <v>100</v>
      </c>
      <c r="H1418" t="s">
        <v>202</v>
      </c>
      <c r="I1418" t="s">
        <v>446</v>
      </c>
      <c r="J1418" t="s">
        <v>451</v>
      </c>
      <c r="K1418">
        <v>24</v>
      </c>
      <c r="L1418">
        <v>46.36</v>
      </c>
      <c r="M1418" t="s">
        <v>583</v>
      </c>
      <c r="N1418" t="s">
        <v>849</v>
      </c>
      <c r="Q1418">
        <v>6</v>
      </c>
      <c r="R1418">
        <v>13</v>
      </c>
      <c r="S1418" t="s">
        <v>1144</v>
      </c>
      <c r="T1418" t="s">
        <v>2331</v>
      </c>
      <c r="U1418" t="s">
        <v>3399</v>
      </c>
      <c r="V1418" t="s">
        <v>3444</v>
      </c>
      <c r="W1418">
        <v>120</v>
      </c>
      <c r="X1418">
        <v>1036</v>
      </c>
      <c r="Y1418">
        <v>14</v>
      </c>
      <c r="Z1418" t="s">
        <v>3481</v>
      </c>
      <c r="AA1418" t="s">
        <v>4627</v>
      </c>
      <c r="AB1418" t="s">
        <v>7478</v>
      </c>
      <c r="AC1418">
        <v>37</v>
      </c>
    </row>
    <row r="1419" spans="1:29" x14ac:dyDescent="0.25">
      <c r="A1419" t="s">
        <v>46</v>
      </c>
      <c r="B1419">
        <v>2025113</v>
      </c>
      <c r="C1419" t="s">
        <v>86</v>
      </c>
      <c r="D1419">
        <v>10</v>
      </c>
      <c r="E1419" t="s">
        <v>92</v>
      </c>
      <c r="F1419">
        <v>1600</v>
      </c>
      <c r="G1419" t="s">
        <v>100</v>
      </c>
      <c r="H1419" t="s">
        <v>202</v>
      </c>
      <c r="I1419" t="s">
        <v>446</v>
      </c>
      <c r="J1419" t="s">
        <v>451</v>
      </c>
      <c r="K1419">
        <v>24</v>
      </c>
      <c r="L1419">
        <v>46.36</v>
      </c>
      <c r="M1419" t="s">
        <v>583</v>
      </c>
      <c r="N1419" t="s">
        <v>849</v>
      </c>
      <c r="Q1419">
        <v>7</v>
      </c>
      <c r="R1419">
        <v>8</v>
      </c>
      <c r="S1419" t="s">
        <v>1820</v>
      </c>
      <c r="T1419" t="s">
        <v>3007</v>
      </c>
      <c r="U1419" t="s">
        <v>3404</v>
      </c>
      <c r="V1419" t="s">
        <v>3454</v>
      </c>
      <c r="W1419">
        <v>123</v>
      </c>
      <c r="X1419">
        <v>1205</v>
      </c>
      <c r="Y1419">
        <v>1</v>
      </c>
      <c r="Z1419" t="s">
        <v>3483</v>
      </c>
      <c r="AA1419" t="s">
        <v>4628</v>
      </c>
      <c r="AB1419" t="s">
        <v>7479</v>
      </c>
      <c r="AC1419">
        <v>10</v>
      </c>
    </row>
    <row r="1420" spans="1:29" x14ac:dyDescent="0.25">
      <c r="A1420" t="s">
        <v>46</v>
      </c>
      <c r="B1420">
        <v>2025113</v>
      </c>
      <c r="C1420" t="s">
        <v>86</v>
      </c>
      <c r="D1420">
        <v>10</v>
      </c>
      <c r="E1420" t="s">
        <v>92</v>
      </c>
      <c r="F1420">
        <v>1600</v>
      </c>
      <c r="G1420" t="s">
        <v>100</v>
      </c>
      <c r="H1420" t="s">
        <v>202</v>
      </c>
      <c r="I1420" t="s">
        <v>446</v>
      </c>
      <c r="J1420" t="s">
        <v>451</v>
      </c>
      <c r="K1420">
        <v>24</v>
      </c>
      <c r="L1420">
        <v>46.36</v>
      </c>
      <c r="M1420" t="s">
        <v>583</v>
      </c>
      <c r="N1420" t="s">
        <v>849</v>
      </c>
      <c r="Q1420">
        <v>8</v>
      </c>
      <c r="R1420">
        <v>3</v>
      </c>
      <c r="S1420" t="s">
        <v>1578</v>
      </c>
      <c r="T1420" t="s">
        <v>2765</v>
      </c>
      <c r="U1420" t="s">
        <v>3417</v>
      </c>
      <c r="V1420" t="s">
        <v>3449</v>
      </c>
      <c r="W1420">
        <v>131</v>
      </c>
      <c r="X1420">
        <v>1145</v>
      </c>
      <c r="Y1420">
        <v>12</v>
      </c>
      <c r="Z1420" t="s">
        <v>3484</v>
      </c>
      <c r="AA1420" t="s">
        <v>3660</v>
      </c>
      <c r="AB1420" t="s">
        <v>7480</v>
      </c>
      <c r="AC1420">
        <v>5.0999999999999996</v>
      </c>
    </row>
    <row r="1421" spans="1:29" x14ac:dyDescent="0.25">
      <c r="A1421" t="s">
        <v>46</v>
      </c>
      <c r="B1421">
        <v>2025113</v>
      </c>
      <c r="C1421" t="s">
        <v>86</v>
      </c>
      <c r="D1421">
        <v>10</v>
      </c>
      <c r="E1421" t="s">
        <v>92</v>
      </c>
      <c r="F1421">
        <v>1600</v>
      </c>
      <c r="G1421" t="s">
        <v>100</v>
      </c>
      <c r="H1421" t="s">
        <v>202</v>
      </c>
      <c r="I1421" t="s">
        <v>446</v>
      </c>
      <c r="J1421" t="s">
        <v>451</v>
      </c>
      <c r="K1421">
        <v>24</v>
      </c>
      <c r="L1421">
        <v>46.36</v>
      </c>
      <c r="M1421" t="s">
        <v>583</v>
      </c>
      <c r="N1421" t="s">
        <v>849</v>
      </c>
      <c r="Q1421">
        <v>9</v>
      </c>
      <c r="R1421">
        <v>9</v>
      </c>
      <c r="S1421" t="s">
        <v>1350</v>
      </c>
      <c r="T1421" t="s">
        <v>2537</v>
      </c>
      <c r="U1421" t="s">
        <v>3419</v>
      </c>
      <c r="V1421" t="s">
        <v>3442</v>
      </c>
      <c r="W1421">
        <v>120</v>
      </c>
      <c r="X1421">
        <v>1118</v>
      </c>
      <c r="Y1421">
        <v>6</v>
      </c>
      <c r="Z1421" t="s">
        <v>3497</v>
      </c>
      <c r="AA1421" t="s">
        <v>4629</v>
      </c>
      <c r="AB1421" t="s">
        <v>7481</v>
      </c>
      <c r="AC1421">
        <v>44</v>
      </c>
    </row>
    <row r="1422" spans="1:29" x14ac:dyDescent="0.25">
      <c r="A1422" t="s">
        <v>46</v>
      </c>
      <c r="B1422">
        <v>2025113</v>
      </c>
      <c r="C1422" t="s">
        <v>86</v>
      </c>
      <c r="D1422">
        <v>10</v>
      </c>
      <c r="E1422" t="s">
        <v>92</v>
      </c>
      <c r="F1422">
        <v>1600</v>
      </c>
      <c r="G1422" t="s">
        <v>100</v>
      </c>
      <c r="H1422" t="s">
        <v>202</v>
      </c>
      <c r="I1422" t="s">
        <v>446</v>
      </c>
      <c r="J1422" t="s">
        <v>451</v>
      </c>
      <c r="K1422">
        <v>24</v>
      </c>
      <c r="L1422">
        <v>46.36</v>
      </c>
      <c r="M1422" t="s">
        <v>583</v>
      </c>
      <c r="N1422" t="s">
        <v>849</v>
      </c>
      <c r="Q1422">
        <v>10</v>
      </c>
      <c r="R1422">
        <v>2</v>
      </c>
      <c r="S1422" t="s">
        <v>1347</v>
      </c>
      <c r="T1422" t="s">
        <v>2534</v>
      </c>
      <c r="U1422" t="s">
        <v>3410</v>
      </c>
      <c r="V1422" t="s">
        <v>3451</v>
      </c>
      <c r="W1422">
        <v>134</v>
      </c>
      <c r="X1422">
        <v>1065</v>
      </c>
      <c r="Y1422">
        <v>3</v>
      </c>
      <c r="Z1422" t="s">
        <v>3498</v>
      </c>
      <c r="AA1422" t="s">
        <v>4019</v>
      </c>
      <c r="AB1422" t="s">
        <v>7482</v>
      </c>
      <c r="AC1422">
        <v>41</v>
      </c>
    </row>
    <row r="1423" spans="1:29" x14ac:dyDescent="0.25">
      <c r="A1423" t="s">
        <v>46</v>
      </c>
      <c r="B1423">
        <v>2025113</v>
      </c>
      <c r="C1423" t="s">
        <v>86</v>
      </c>
      <c r="D1423">
        <v>10</v>
      </c>
      <c r="E1423" t="s">
        <v>92</v>
      </c>
      <c r="F1423">
        <v>1600</v>
      </c>
      <c r="G1423" t="s">
        <v>100</v>
      </c>
      <c r="H1423" t="s">
        <v>202</v>
      </c>
      <c r="I1423" t="s">
        <v>446</v>
      </c>
      <c r="J1423" t="s">
        <v>451</v>
      </c>
      <c r="K1423">
        <v>24</v>
      </c>
      <c r="L1423">
        <v>46.36</v>
      </c>
      <c r="M1423" t="s">
        <v>583</v>
      </c>
      <c r="N1423" t="s">
        <v>849</v>
      </c>
      <c r="Q1423">
        <v>11</v>
      </c>
      <c r="R1423">
        <v>6</v>
      </c>
      <c r="S1423" t="s">
        <v>1201</v>
      </c>
      <c r="T1423" t="s">
        <v>2388</v>
      </c>
      <c r="U1423" t="s">
        <v>3409</v>
      </c>
      <c r="V1423" t="s">
        <v>3447</v>
      </c>
      <c r="W1423">
        <v>129</v>
      </c>
      <c r="X1423">
        <v>1090</v>
      </c>
      <c r="Y1423">
        <v>5</v>
      </c>
      <c r="Z1423" t="s">
        <v>3522</v>
      </c>
      <c r="AA1423" t="s">
        <v>4630</v>
      </c>
      <c r="AB1423" t="s">
        <v>7200</v>
      </c>
      <c r="AC1423">
        <v>65</v>
      </c>
    </row>
    <row r="1424" spans="1:29" x14ac:dyDescent="0.25">
      <c r="A1424" t="s">
        <v>46</v>
      </c>
      <c r="B1424">
        <v>2025113</v>
      </c>
      <c r="C1424" t="s">
        <v>86</v>
      </c>
      <c r="D1424">
        <v>10</v>
      </c>
      <c r="E1424" t="s">
        <v>92</v>
      </c>
      <c r="F1424">
        <v>1600</v>
      </c>
      <c r="G1424" t="s">
        <v>100</v>
      </c>
      <c r="H1424" t="s">
        <v>202</v>
      </c>
      <c r="I1424" t="s">
        <v>446</v>
      </c>
      <c r="J1424" t="s">
        <v>451</v>
      </c>
      <c r="K1424">
        <v>24</v>
      </c>
      <c r="L1424">
        <v>46.36</v>
      </c>
      <c r="M1424" t="s">
        <v>583</v>
      </c>
      <c r="N1424" t="s">
        <v>849</v>
      </c>
      <c r="Q1424">
        <v>12</v>
      </c>
      <c r="R1424">
        <v>7</v>
      </c>
      <c r="S1424" t="s">
        <v>1821</v>
      </c>
      <c r="T1424" t="s">
        <v>3008</v>
      </c>
      <c r="U1424" t="s">
        <v>3403</v>
      </c>
      <c r="V1424" t="s">
        <v>3446</v>
      </c>
      <c r="W1424">
        <v>127</v>
      </c>
      <c r="X1424">
        <v>1117</v>
      </c>
      <c r="Y1424">
        <v>7</v>
      </c>
      <c r="Z1424" t="s">
        <v>3503</v>
      </c>
      <c r="AA1424" t="s">
        <v>4631</v>
      </c>
      <c r="AB1424" t="s">
        <v>7483</v>
      </c>
      <c r="AC1424">
        <v>9.1999999999999993</v>
      </c>
    </row>
    <row r="1425" spans="1:29" x14ac:dyDescent="0.25">
      <c r="A1425" t="s">
        <v>46</v>
      </c>
      <c r="B1425">
        <v>2025113</v>
      </c>
      <c r="C1425" t="s">
        <v>86</v>
      </c>
      <c r="D1425">
        <v>10</v>
      </c>
      <c r="E1425" t="s">
        <v>92</v>
      </c>
      <c r="F1425">
        <v>1600</v>
      </c>
      <c r="G1425" t="s">
        <v>100</v>
      </c>
      <c r="H1425" t="s">
        <v>202</v>
      </c>
      <c r="I1425" t="s">
        <v>446</v>
      </c>
      <c r="J1425" t="s">
        <v>451</v>
      </c>
      <c r="K1425">
        <v>24</v>
      </c>
      <c r="L1425">
        <v>46.36</v>
      </c>
      <c r="M1425" t="s">
        <v>583</v>
      </c>
      <c r="N1425" t="s">
        <v>849</v>
      </c>
      <c r="Q1425">
        <v>13</v>
      </c>
      <c r="R1425">
        <v>1</v>
      </c>
      <c r="S1425" t="s">
        <v>1822</v>
      </c>
      <c r="T1425" t="s">
        <v>3009</v>
      </c>
      <c r="U1425" t="s">
        <v>3400</v>
      </c>
      <c r="V1425" t="s">
        <v>3450</v>
      </c>
      <c r="W1425">
        <v>135</v>
      </c>
      <c r="X1425">
        <v>1189</v>
      </c>
      <c r="Y1425">
        <v>8</v>
      </c>
      <c r="Z1425" t="s">
        <v>3540</v>
      </c>
      <c r="AA1425" t="s">
        <v>4551</v>
      </c>
      <c r="AB1425" t="s">
        <v>7167</v>
      </c>
      <c r="AC1425">
        <v>19</v>
      </c>
    </row>
    <row r="1426" spans="1:29" x14ac:dyDescent="0.25">
      <c r="A1426" t="s">
        <v>46</v>
      </c>
      <c r="B1426">
        <v>2025113</v>
      </c>
      <c r="C1426" t="s">
        <v>86</v>
      </c>
      <c r="D1426">
        <v>10</v>
      </c>
      <c r="E1426" t="s">
        <v>92</v>
      </c>
      <c r="F1426">
        <v>1600</v>
      </c>
      <c r="G1426" t="s">
        <v>100</v>
      </c>
      <c r="H1426" t="s">
        <v>202</v>
      </c>
      <c r="I1426" t="s">
        <v>446</v>
      </c>
      <c r="J1426" t="s">
        <v>451</v>
      </c>
      <c r="K1426">
        <v>24</v>
      </c>
      <c r="L1426">
        <v>46.36</v>
      </c>
      <c r="M1426" t="s">
        <v>583</v>
      </c>
      <c r="N1426" t="s">
        <v>849</v>
      </c>
      <c r="Q1426">
        <v>14</v>
      </c>
      <c r="R1426">
        <v>11</v>
      </c>
      <c r="S1426" t="s">
        <v>1575</v>
      </c>
      <c r="T1426" t="s">
        <v>2762</v>
      </c>
      <c r="U1426" t="s">
        <v>3412</v>
      </c>
      <c r="V1426" t="s">
        <v>3459</v>
      </c>
      <c r="W1426">
        <v>121</v>
      </c>
      <c r="X1426">
        <v>1068</v>
      </c>
      <c r="Y1426">
        <v>13</v>
      </c>
      <c r="Z1426" t="s">
        <v>3558</v>
      </c>
      <c r="AA1426" t="s">
        <v>4459</v>
      </c>
      <c r="AB1426" t="s">
        <v>7484</v>
      </c>
      <c r="AC1426">
        <v>25</v>
      </c>
    </row>
    <row r="1427" spans="1:29" x14ac:dyDescent="0.25">
      <c r="A1427" t="s">
        <v>47</v>
      </c>
      <c r="B1427">
        <v>2025114</v>
      </c>
      <c r="C1427" t="s">
        <v>87</v>
      </c>
      <c r="D1427">
        <v>1</v>
      </c>
      <c r="E1427" t="s">
        <v>90</v>
      </c>
      <c r="F1427">
        <v>1000</v>
      </c>
      <c r="G1427" t="s">
        <v>98</v>
      </c>
      <c r="H1427" t="s">
        <v>203</v>
      </c>
      <c r="I1427" t="s">
        <v>446</v>
      </c>
      <c r="J1427" t="s">
        <v>449</v>
      </c>
      <c r="K1427">
        <v>12.37</v>
      </c>
      <c r="L1427">
        <v>33.659999999999997</v>
      </c>
      <c r="M1427" t="s">
        <v>584</v>
      </c>
      <c r="Q1427">
        <v>1</v>
      </c>
      <c r="R1427">
        <v>9</v>
      </c>
      <c r="S1427" t="s">
        <v>1067</v>
      </c>
      <c r="T1427" t="s">
        <v>2254</v>
      </c>
      <c r="U1427" t="s">
        <v>3415</v>
      </c>
      <c r="V1427" t="s">
        <v>3442</v>
      </c>
      <c r="W1427">
        <v>121</v>
      </c>
      <c r="X1427">
        <v>1055</v>
      </c>
      <c r="Y1427">
        <v>3</v>
      </c>
      <c r="Z1427" t="s">
        <v>3478</v>
      </c>
      <c r="AA1427" t="s">
        <v>4632</v>
      </c>
      <c r="AB1427" t="s">
        <v>7485</v>
      </c>
      <c r="AC1427">
        <v>3.8</v>
      </c>
    </row>
    <row r="1428" spans="1:29" x14ac:dyDescent="0.25">
      <c r="A1428" t="s">
        <v>47</v>
      </c>
      <c r="B1428">
        <v>2025114</v>
      </c>
      <c r="C1428" t="s">
        <v>87</v>
      </c>
      <c r="D1428">
        <v>1</v>
      </c>
      <c r="E1428" t="s">
        <v>90</v>
      </c>
      <c r="F1428">
        <v>1000</v>
      </c>
      <c r="G1428" t="s">
        <v>98</v>
      </c>
      <c r="H1428" t="s">
        <v>203</v>
      </c>
      <c r="I1428" t="s">
        <v>446</v>
      </c>
      <c r="J1428" t="s">
        <v>449</v>
      </c>
      <c r="K1428">
        <v>12.37</v>
      </c>
      <c r="L1428">
        <v>33.659999999999997</v>
      </c>
      <c r="M1428" t="s">
        <v>584</v>
      </c>
      <c r="Q1428">
        <v>2</v>
      </c>
      <c r="R1428">
        <v>5</v>
      </c>
      <c r="S1428" t="s">
        <v>1823</v>
      </c>
      <c r="T1428" t="s">
        <v>3010</v>
      </c>
      <c r="U1428" t="s">
        <v>3419</v>
      </c>
      <c r="V1428" t="s">
        <v>3440</v>
      </c>
      <c r="W1428">
        <v>127</v>
      </c>
      <c r="X1428">
        <v>1076</v>
      </c>
      <c r="Y1428">
        <v>6</v>
      </c>
      <c r="Z1428" t="s">
        <v>3506</v>
      </c>
      <c r="AA1428" t="s">
        <v>3858</v>
      </c>
      <c r="AB1428" t="s">
        <v>7486</v>
      </c>
      <c r="AC1428">
        <v>24</v>
      </c>
    </row>
    <row r="1429" spans="1:29" x14ac:dyDescent="0.25">
      <c r="A1429" t="s">
        <v>47</v>
      </c>
      <c r="B1429">
        <v>2025114</v>
      </c>
      <c r="C1429" t="s">
        <v>87</v>
      </c>
      <c r="D1429">
        <v>1</v>
      </c>
      <c r="E1429" t="s">
        <v>90</v>
      </c>
      <c r="F1429">
        <v>1000</v>
      </c>
      <c r="G1429" t="s">
        <v>98</v>
      </c>
      <c r="H1429" t="s">
        <v>203</v>
      </c>
      <c r="I1429" t="s">
        <v>446</v>
      </c>
      <c r="J1429" t="s">
        <v>449</v>
      </c>
      <c r="K1429">
        <v>12.37</v>
      </c>
      <c r="L1429">
        <v>33.659999999999997</v>
      </c>
      <c r="M1429" t="s">
        <v>584</v>
      </c>
      <c r="Q1429">
        <v>3</v>
      </c>
      <c r="R1429">
        <v>1</v>
      </c>
      <c r="S1429" t="s">
        <v>1695</v>
      </c>
      <c r="T1429" t="s">
        <v>2882</v>
      </c>
      <c r="U1429" t="s">
        <v>3413</v>
      </c>
      <c r="V1429" t="s">
        <v>3455</v>
      </c>
      <c r="W1429">
        <v>133</v>
      </c>
      <c r="X1429">
        <v>1097</v>
      </c>
      <c r="Y1429">
        <v>2</v>
      </c>
      <c r="Z1429" t="s">
        <v>3506</v>
      </c>
      <c r="AA1429" t="s">
        <v>4553</v>
      </c>
      <c r="AB1429" t="s">
        <v>7487</v>
      </c>
      <c r="AC1429">
        <v>11</v>
      </c>
    </row>
    <row r="1430" spans="1:29" x14ac:dyDescent="0.25">
      <c r="A1430" t="s">
        <v>47</v>
      </c>
      <c r="B1430">
        <v>2025114</v>
      </c>
      <c r="C1430" t="s">
        <v>87</v>
      </c>
      <c r="D1430">
        <v>1</v>
      </c>
      <c r="E1430" t="s">
        <v>90</v>
      </c>
      <c r="F1430">
        <v>1000</v>
      </c>
      <c r="G1430" t="s">
        <v>98</v>
      </c>
      <c r="H1430" t="s">
        <v>203</v>
      </c>
      <c r="I1430" t="s">
        <v>446</v>
      </c>
      <c r="J1430" t="s">
        <v>449</v>
      </c>
      <c r="K1430">
        <v>12.37</v>
      </c>
      <c r="L1430">
        <v>33.659999999999997</v>
      </c>
      <c r="M1430" t="s">
        <v>584</v>
      </c>
      <c r="Q1430">
        <v>4</v>
      </c>
      <c r="R1430">
        <v>2</v>
      </c>
      <c r="S1430" t="s">
        <v>1181</v>
      </c>
      <c r="T1430" t="s">
        <v>2368</v>
      </c>
      <c r="U1430" t="s">
        <v>3403</v>
      </c>
      <c r="V1430" t="s">
        <v>3445</v>
      </c>
      <c r="W1430">
        <v>134</v>
      </c>
      <c r="X1430">
        <v>1065</v>
      </c>
      <c r="Y1430">
        <v>5</v>
      </c>
      <c r="Z1430" t="s">
        <v>3521</v>
      </c>
      <c r="AA1430" t="s">
        <v>4633</v>
      </c>
      <c r="AB1430" t="s">
        <v>7241</v>
      </c>
      <c r="AC1430">
        <v>2.4</v>
      </c>
    </row>
    <row r="1431" spans="1:29" x14ac:dyDescent="0.25">
      <c r="A1431" t="s">
        <v>47</v>
      </c>
      <c r="B1431">
        <v>2025114</v>
      </c>
      <c r="C1431" t="s">
        <v>87</v>
      </c>
      <c r="D1431">
        <v>1</v>
      </c>
      <c r="E1431" t="s">
        <v>90</v>
      </c>
      <c r="F1431">
        <v>1000</v>
      </c>
      <c r="G1431" t="s">
        <v>98</v>
      </c>
      <c r="H1431" t="s">
        <v>203</v>
      </c>
      <c r="I1431" t="s">
        <v>446</v>
      </c>
      <c r="J1431" t="s">
        <v>449</v>
      </c>
      <c r="K1431">
        <v>12.37</v>
      </c>
      <c r="L1431">
        <v>33.659999999999997</v>
      </c>
      <c r="M1431" t="s">
        <v>584</v>
      </c>
      <c r="Q1431">
        <v>5</v>
      </c>
      <c r="R1431">
        <v>3</v>
      </c>
      <c r="S1431" t="s">
        <v>1604</v>
      </c>
      <c r="T1431" t="s">
        <v>2791</v>
      </c>
      <c r="U1431" t="s">
        <v>3410</v>
      </c>
      <c r="V1431" t="s">
        <v>3454</v>
      </c>
      <c r="W1431">
        <v>129</v>
      </c>
      <c r="X1431">
        <v>1066</v>
      </c>
      <c r="Y1431">
        <v>12</v>
      </c>
      <c r="Z1431" t="s">
        <v>3524</v>
      </c>
      <c r="AA1431" t="s">
        <v>4076</v>
      </c>
      <c r="AB1431" t="s">
        <v>6867</v>
      </c>
      <c r="AC1431">
        <v>76</v>
      </c>
    </row>
    <row r="1432" spans="1:29" x14ac:dyDescent="0.25">
      <c r="A1432" t="s">
        <v>47</v>
      </c>
      <c r="B1432">
        <v>2025114</v>
      </c>
      <c r="C1432" t="s">
        <v>87</v>
      </c>
      <c r="D1432">
        <v>1</v>
      </c>
      <c r="E1432" t="s">
        <v>90</v>
      </c>
      <c r="F1432">
        <v>1000</v>
      </c>
      <c r="G1432" t="s">
        <v>98</v>
      </c>
      <c r="H1432" t="s">
        <v>203</v>
      </c>
      <c r="I1432" t="s">
        <v>446</v>
      </c>
      <c r="J1432" t="s">
        <v>449</v>
      </c>
      <c r="K1432">
        <v>12.37</v>
      </c>
      <c r="L1432">
        <v>33.659999999999997</v>
      </c>
      <c r="M1432" t="s">
        <v>584</v>
      </c>
      <c r="Q1432">
        <v>6</v>
      </c>
      <c r="R1432">
        <v>10</v>
      </c>
      <c r="S1432" t="s">
        <v>1724</v>
      </c>
      <c r="T1432" t="s">
        <v>2911</v>
      </c>
      <c r="U1432" t="s">
        <v>3411</v>
      </c>
      <c r="V1432" t="s">
        <v>3459</v>
      </c>
      <c r="W1432">
        <v>121</v>
      </c>
      <c r="X1432">
        <v>1071</v>
      </c>
      <c r="Y1432">
        <v>11</v>
      </c>
      <c r="Z1432" t="s">
        <v>3496</v>
      </c>
      <c r="AA1432" t="s">
        <v>3947</v>
      </c>
      <c r="AB1432" t="s">
        <v>7488</v>
      </c>
      <c r="AC1432">
        <v>8.5</v>
      </c>
    </row>
    <row r="1433" spans="1:29" x14ac:dyDescent="0.25">
      <c r="A1433" t="s">
        <v>47</v>
      </c>
      <c r="B1433">
        <v>2025114</v>
      </c>
      <c r="C1433" t="s">
        <v>87</v>
      </c>
      <c r="D1433">
        <v>1</v>
      </c>
      <c r="E1433" t="s">
        <v>90</v>
      </c>
      <c r="F1433">
        <v>1000</v>
      </c>
      <c r="G1433" t="s">
        <v>98</v>
      </c>
      <c r="H1433" t="s">
        <v>203</v>
      </c>
      <c r="I1433" t="s">
        <v>446</v>
      </c>
      <c r="J1433" t="s">
        <v>449</v>
      </c>
      <c r="K1433">
        <v>12.37</v>
      </c>
      <c r="L1433">
        <v>33.659999999999997</v>
      </c>
      <c r="M1433" t="s">
        <v>584</v>
      </c>
      <c r="Q1433">
        <v>7</v>
      </c>
      <c r="R1433">
        <v>11</v>
      </c>
      <c r="S1433" t="s">
        <v>1183</v>
      </c>
      <c r="T1433" t="s">
        <v>2370</v>
      </c>
      <c r="U1433" t="s">
        <v>3416</v>
      </c>
      <c r="V1433" t="s">
        <v>3460</v>
      </c>
      <c r="W1433">
        <v>119</v>
      </c>
      <c r="X1433">
        <v>1034</v>
      </c>
      <c r="Y1433">
        <v>7</v>
      </c>
      <c r="Z1433" t="s">
        <v>3490</v>
      </c>
      <c r="AA1433" t="s">
        <v>3912</v>
      </c>
      <c r="AB1433" t="s">
        <v>7488</v>
      </c>
      <c r="AC1433">
        <v>12</v>
      </c>
    </row>
    <row r="1434" spans="1:29" x14ac:dyDescent="0.25">
      <c r="A1434" t="s">
        <v>47</v>
      </c>
      <c r="B1434">
        <v>2025114</v>
      </c>
      <c r="C1434" t="s">
        <v>87</v>
      </c>
      <c r="D1434">
        <v>1</v>
      </c>
      <c r="E1434" t="s">
        <v>90</v>
      </c>
      <c r="F1434">
        <v>1000</v>
      </c>
      <c r="G1434" t="s">
        <v>98</v>
      </c>
      <c r="H1434" t="s">
        <v>203</v>
      </c>
      <c r="I1434" t="s">
        <v>446</v>
      </c>
      <c r="J1434" t="s">
        <v>449</v>
      </c>
      <c r="K1434">
        <v>12.37</v>
      </c>
      <c r="L1434">
        <v>33.659999999999997</v>
      </c>
      <c r="M1434" t="s">
        <v>584</v>
      </c>
      <c r="Q1434">
        <v>8</v>
      </c>
      <c r="R1434">
        <v>8</v>
      </c>
      <c r="S1434" t="s">
        <v>1824</v>
      </c>
      <c r="T1434" t="s">
        <v>3011</v>
      </c>
      <c r="U1434" t="s">
        <v>3412</v>
      </c>
      <c r="V1434" t="s">
        <v>3449</v>
      </c>
      <c r="W1434">
        <v>124</v>
      </c>
      <c r="X1434">
        <v>978</v>
      </c>
      <c r="Y1434">
        <v>9</v>
      </c>
      <c r="Z1434" t="s">
        <v>3490</v>
      </c>
      <c r="AA1434" t="s">
        <v>3921</v>
      </c>
      <c r="AB1434" t="s">
        <v>7489</v>
      </c>
      <c r="AC1434">
        <v>45</v>
      </c>
    </row>
    <row r="1435" spans="1:29" x14ac:dyDescent="0.25">
      <c r="A1435" t="s">
        <v>47</v>
      </c>
      <c r="B1435">
        <v>2025114</v>
      </c>
      <c r="C1435" t="s">
        <v>87</v>
      </c>
      <c r="D1435">
        <v>1</v>
      </c>
      <c r="E1435" t="s">
        <v>90</v>
      </c>
      <c r="F1435">
        <v>1000</v>
      </c>
      <c r="G1435" t="s">
        <v>98</v>
      </c>
      <c r="H1435" t="s">
        <v>203</v>
      </c>
      <c r="I1435" t="s">
        <v>446</v>
      </c>
      <c r="J1435" t="s">
        <v>449</v>
      </c>
      <c r="K1435">
        <v>12.37</v>
      </c>
      <c r="L1435">
        <v>33.659999999999997</v>
      </c>
      <c r="M1435" t="s">
        <v>584</v>
      </c>
      <c r="Q1435">
        <v>9</v>
      </c>
      <c r="R1435">
        <v>12</v>
      </c>
      <c r="S1435" t="s">
        <v>1360</v>
      </c>
      <c r="T1435" t="s">
        <v>2547</v>
      </c>
      <c r="U1435" t="s">
        <v>3417</v>
      </c>
      <c r="V1435" t="s">
        <v>3461</v>
      </c>
      <c r="W1435">
        <v>118</v>
      </c>
      <c r="X1435">
        <v>1129</v>
      </c>
      <c r="Y1435">
        <v>10</v>
      </c>
      <c r="Z1435" t="s">
        <v>3507</v>
      </c>
      <c r="AA1435" t="s">
        <v>4634</v>
      </c>
      <c r="AB1435" t="s">
        <v>7490</v>
      </c>
      <c r="AC1435">
        <v>11</v>
      </c>
    </row>
    <row r="1436" spans="1:29" x14ac:dyDescent="0.25">
      <c r="A1436" t="s">
        <v>47</v>
      </c>
      <c r="B1436">
        <v>2025114</v>
      </c>
      <c r="C1436" t="s">
        <v>87</v>
      </c>
      <c r="D1436">
        <v>1</v>
      </c>
      <c r="E1436" t="s">
        <v>90</v>
      </c>
      <c r="F1436">
        <v>1000</v>
      </c>
      <c r="G1436" t="s">
        <v>98</v>
      </c>
      <c r="H1436" t="s">
        <v>203</v>
      </c>
      <c r="I1436" t="s">
        <v>446</v>
      </c>
      <c r="J1436" t="s">
        <v>449</v>
      </c>
      <c r="K1436">
        <v>12.37</v>
      </c>
      <c r="L1436">
        <v>33.659999999999997</v>
      </c>
      <c r="M1436" t="s">
        <v>584</v>
      </c>
      <c r="Q1436">
        <v>10</v>
      </c>
      <c r="R1436">
        <v>4</v>
      </c>
      <c r="S1436" t="s">
        <v>1825</v>
      </c>
      <c r="T1436" t="s">
        <v>3012</v>
      </c>
      <c r="U1436" t="s">
        <v>3402</v>
      </c>
      <c r="V1436" t="s">
        <v>3457</v>
      </c>
      <c r="W1436">
        <v>124</v>
      </c>
      <c r="X1436">
        <v>991</v>
      </c>
      <c r="Y1436">
        <v>1</v>
      </c>
      <c r="Z1436" t="s">
        <v>3508</v>
      </c>
      <c r="AA1436" t="s">
        <v>4098</v>
      </c>
      <c r="AB1436" t="s">
        <v>7491</v>
      </c>
      <c r="AC1436">
        <v>29</v>
      </c>
    </row>
    <row r="1437" spans="1:29" x14ac:dyDescent="0.25">
      <c r="A1437" t="s">
        <v>47</v>
      </c>
      <c r="B1437">
        <v>2025114</v>
      </c>
      <c r="C1437" t="s">
        <v>87</v>
      </c>
      <c r="D1437">
        <v>1</v>
      </c>
      <c r="E1437" t="s">
        <v>90</v>
      </c>
      <c r="F1437">
        <v>1000</v>
      </c>
      <c r="G1437" t="s">
        <v>98</v>
      </c>
      <c r="H1437" t="s">
        <v>203</v>
      </c>
      <c r="I1437" t="s">
        <v>446</v>
      </c>
      <c r="J1437" t="s">
        <v>449</v>
      </c>
      <c r="K1437">
        <v>12.37</v>
      </c>
      <c r="L1437">
        <v>33.659999999999997</v>
      </c>
      <c r="M1437" t="s">
        <v>584</v>
      </c>
      <c r="Q1437">
        <v>11</v>
      </c>
      <c r="R1437">
        <v>6</v>
      </c>
      <c r="S1437" t="s">
        <v>1826</v>
      </c>
      <c r="T1437" t="s">
        <v>3013</v>
      </c>
      <c r="U1437" t="s">
        <v>3398</v>
      </c>
      <c r="V1437" t="s">
        <v>3448</v>
      </c>
      <c r="W1437">
        <v>129</v>
      </c>
      <c r="X1437">
        <v>1053</v>
      </c>
      <c r="Y1437">
        <v>4</v>
      </c>
      <c r="Z1437" t="s">
        <v>3525</v>
      </c>
      <c r="AA1437" t="s">
        <v>4002</v>
      </c>
      <c r="AB1437" t="s">
        <v>7492</v>
      </c>
      <c r="AC1437">
        <v>31</v>
      </c>
    </row>
    <row r="1438" spans="1:29" x14ac:dyDescent="0.25">
      <c r="A1438" t="s">
        <v>47</v>
      </c>
      <c r="B1438">
        <v>2025114</v>
      </c>
      <c r="C1438" t="s">
        <v>87</v>
      </c>
      <c r="D1438">
        <v>1</v>
      </c>
      <c r="E1438" t="s">
        <v>90</v>
      </c>
      <c r="F1438">
        <v>1000</v>
      </c>
      <c r="G1438" t="s">
        <v>98</v>
      </c>
      <c r="H1438" t="s">
        <v>203</v>
      </c>
      <c r="I1438" t="s">
        <v>446</v>
      </c>
      <c r="J1438" t="s">
        <v>449</v>
      </c>
      <c r="K1438">
        <v>12.37</v>
      </c>
      <c r="L1438">
        <v>33.659999999999997</v>
      </c>
      <c r="M1438" t="s">
        <v>584</v>
      </c>
      <c r="Q1438">
        <v>12</v>
      </c>
      <c r="R1438">
        <v>7</v>
      </c>
      <c r="S1438" t="s">
        <v>1827</v>
      </c>
      <c r="T1438" t="s">
        <v>3014</v>
      </c>
      <c r="U1438" t="s">
        <v>3400</v>
      </c>
      <c r="V1438" t="s">
        <v>3446</v>
      </c>
      <c r="W1438">
        <v>128</v>
      </c>
      <c r="X1438">
        <v>1118</v>
      </c>
      <c r="Y1438">
        <v>8</v>
      </c>
      <c r="Z1438" t="s">
        <v>3525</v>
      </c>
      <c r="AA1438" t="s">
        <v>4635</v>
      </c>
      <c r="AB1438" t="s">
        <v>7492</v>
      </c>
      <c r="AC1438">
        <v>44</v>
      </c>
    </row>
    <row r="1439" spans="1:29" x14ac:dyDescent="0.25">
      <c r="A1439" t="s">
        <v>47</v>
      </c>
      <c r="B1439">
        <v>2025114</v>
      </c>
      <c r="C1439" t="s">
        <v>87</v>
      </c>
      <c r="D1439">
        <v>1</v>
      </c>
      <c r="E1439" t="s">
        <v>90</v>
      </c>
      <c r="F1439">
        <v>1000</v>
      </c>
      <c r="G1439" t="s">
        <v>98</v>
      </c>
      <c r="H1439" t="s">
        <v>203</v>
      </c>
      <c r="I1439" t="s">
        <v>446</v>
      </c>
      <c r="J1439" t="s">
        <v>449</v>
      </c>
      <c r="K1439">
        <v>12.37</v>
      </c>
      <c r="L1439">
        <v>33.659999999999997</v>
      </c>
      <c r="M1439" t="s">
        <v>584</v>
      </c>
      <c r="S1439" t="s">
        <v>1447</v>
      </c>
      <c r="T1439" t="s">
        <v>2634</v>
      </c>
      <c r="U1439" t="s">
        <v>3410</v>
      </c>
      <c r="V1439" t="s">
        <v>3443</v>
      </c>
      <c r="W1439">
        <v>129</v>
      </c>
      <c r="Z1439" t="s">
        <v>3439</v>
      </c>
      <c r="AA1439" t="s">
        <v>3439</v>
      </c>
      <c r="AB1439" t="s">
        <v>3439</v>
      </c>
    </row>
    <row r="1440" spans="1:29" x14ac:dyDescent="0.25">
      <c r="A1440" t="s">
        <v>47</v>
      </c>
      <c r="B1440">
        <v>2025115</v>
      </c>
      <c r="C1440" t="s">
        <v>87</v>
      </c>
      <c r="D1440">
        <v>2</v>
      </c>
      <c r="E1440" t="s">
        <v>88</v>
      </c>
      <c r="F1440">
        <v>1200</v>
      </c>
      <c r="G1440" t="s">
        <v>98</v>
      </c>
      <c r="H1440" t="s">
        <v>204</v>
      </c>
      <c r="I1440" t="s">
        <v>446</v>
      </c>
      <c r="J1440" t="s">
        <v>449</v>
      </c>
      <c r="K1440">
        <v>23.58</v>
      </c>
      <c r="L1440">
        <v>45.92</v>
      </c>
      <c r="M1440" t="s">
        <v>585</v>
      </c>
      <c r="Q1440">
        <v>1</v>
      </c>
      <c r="R1440">
        <v>9</v>
      </c>
      <c r="S1440" t="s">
        <v>1157</v>
      </c>
      <c r="T1440" t="s">
        <v>2344</v>
      </c>
      <c r="U1440" t="s">
        <v>3411</v>
      </c>
      <c r="V1440" t="s">
        <v>3457</v>
      </c>
      <c r="W1440">
        <v>126</v>
      </c>
      <c r="X1440">
        <v>1088</v>
      </c>
      <c r="Y1440">
        <v>3</v>
      </c>
      <c r="Z1440" t="s">
        <v>3478</v>
      </c>
      <c r="AA1440" t="s">
        <v>3729</v>
      </c>
      <c r="AB1440" t="s">
        <v>585</v>
      </c>
      <c r="AC1440">
        <v>2.6</v>
      </c>
    </row>
    <row r="1441" spans="1:29" x14ac:dyDescent="0.25">
      <c r="A1441" t="s">
        <v>47</v>
      </c>
      <c r="B1441">
        <v>2025115</v>
      </c>
      <c r="C1441" t="s">
        <v>87</v>
      </c>
      <c r="D1441">
        <v>2</v>
      </c>
      <c r="E1441" t="s">
        <v>88</v>
      </c>
      <c r="F1441">
        <v>1200</v>
      </c>
      <c r="G1441" t="s">
        <v>98</v>
      </c>
      <c r="H1441" t="s">
        <v>204</v>
      </c>
      <c r="I1441" t="s">
        <v>446</v>
      </c>
      <c r="J1441" t="s">
        <v>449</v>
      </c>
      <c r="K1441">
        <v>23.58</v>
      </c>
      <c r="L1441">
        <v>45.92</v>
      </c>
      <c r="M1441" t="s">
        <v>585</v>
      </c>
      <c r="Q1441">
        <v>2</v>
      </c>
      <c r="R1441">
        <v>3</v>
      </c>
      <c r="S1441" t="s">
        <v>1828</v>
      </c>
      <c r="T1441" t="s">
        <v>3015</v>
      </c>
      <c r="U1441" t="s">
        <v>3407</v>
      </c>
      <c r="V1441" t="s">
        <v>3450</v>
      </c>
      <c r="W1441">
        <v>132</v>
      </c>
      <c r="X1441">
        <v>1145</v>
      </c>
      <c r="Y1441">
        <v>1</v>
      </c>
      <c r="Z1441" t="s">
        <v>3480</v>
      </c>
      <c r="AA1441" t="s">
        <v>4247</v>
      </c>
      <c r="AB1441" t="s">
        <v>7014</v>
      </c>
      <c r="AC1441">
        <v>2.1</v>
      </c>
    </row>
    <row r="1442" spans="1:29" x14ac:dyDescent="0.25">
      <c r="A1442" t="s">
        <v>47</v>
      </c>
      <c r="B1442">
        <v>2025115</v>
      </c>
      <c r="C1442" t="s">
        <v>87</v>
      </c>
      <c r="D1442">
        <v>2</v>
      </c>
      <c r="E1442" t="s">
        <v>88</v>
      </c>
      <c r="F1442">
        <v>1200</v>
      </c>
      <c r="G1442" t="s">
        <v>98</v>
      </c>
      <c r="H1442" t="s">
        <v>204</v>
      </c>
      <c r="I1442" t="s">
        <v>446</v>
      </c>
      <c r="J1442" t="s">
        <v>449</v>
      </c>
      <c r="K1442">
        <v>23.58</v>
      </c>
      <c r="L1442">
        <v>45.92</v>
      </c>
      <c r="M1442" t="s">
        <v>585</v>
      </c>
      <c r="Q1442">
        <v>3</v>
      </c>
      <c r="R1442">
        <v>10</v>
      </c>
      <c r="S1442" t="s">
        <v>1597</v>
      </c>
      <c r="T1442" t="s">
        <v>2784</v>
      </c>
      <c r="U1442" t="s">
        <v>3419</v>
      </c>
      <c r="V1442" t="s">
        <v>3454</v>
      </c>
      <c r="W1442">
        <v>123</v>
      </c>
      <c r="X1442">
        <v>1050</v>
      </c>
      <c r="Y1442">
        <v>12</v>
      </c>
      <c r="Z1442" t="s">
        <v>3506</v>
      </c>
      <c r="AA1442" t="s">
        <v>3793</v>
      </c>
      <c r="AB1442" t="s">
        <v>583</v>
      </c>
      <c r="AC1442">
        <v>73</v>
      </c>
    </row>
    <row r="1443" spans="1:29" x14ac:dyDescent="0.25">
      <c r="A1443" t="s">
        <v>47</v>
      </c>
      <c r="B1443">
        <v>2025115</v>
      </c>
      <c r="C1443" t="s">
        <v>87</v>
      </c>
      <c r="D1443">
        <v>2</v>
      </c>
      <c r="E1443" t="s">
        <v>88</v>
      </c>
      <c r="F1443">
        <v>1200</v>
      </c>
      <c r="G1443" t="s">
        <v>98</v>
      </c>
      <c r="H1443" t="s">
        <v>204</v>
      </c>
      <c r="I1443" t="s">
        <v>446</v>
      </c>
      <c r="J1443" t="s">
        <v>449</v>
      </c>
      <c r="K1443">
        <v>23.58</v>
      </c>
      <c r="L1443">
        <v>45.92</v>
      </c>
      <c r="M1443" t="s">
        <v>585</v>
      </c>
      <c r="Q1443">
        <v>4</v>
      </c>
      <c r="R1443">
        <v>6</v>
      </c>
      <c r="S1443" t="s">
        <v>1369</v>
      </c>
      <c r="T1443" t="s">
        <v>2556</v>
      </c>
      <c r="U1443" t="s">
        <v>3413</v>
      </c>
      <c r="V1443" t="s">
        <v>3449</v>
      </c>
      <c r="W1443">
        <v>128</v>
      </c>
      <c r="X1443">
        <v>1108</v>
      </c>
      <c r="Y1443">
        <v>6</v>
      </c>
      <c r="Z1443" t="s">
        <v>3524</v>
      </c>
      <c r="AA1443" t="s">
        <v>4636</v>
      </c>
      <c r="AB1443" t="s">
        <v>7052</v>
      </c>
      <c r="AC1443">
        <v>91</v>
      </c>
    </row>
    <row r="1444" spans="1:29" x14ac:dyDescent="0.25">
      <c r="A1444" t="s">
        <v>47</v>
      </c>
      <c r="B1444">
        <v>2025115</v>
      </c>
      <c r="C1444" t="s">
        <v>87</v>
      </c>
      <c r="D1444">
        <v>2</v>
      </c>
      <c r="E1444" t="s">
        <v>88</v>
      </c>
      <c r="F1444">
        <v>1200</v>
      </c>
      <c r="G1444" t="s">
        <v>98</v>
      </c>
      <c r="H1444" t="s">
        <v>204</v>
      </c>
      <c r="I1444" t="s">
        <v>446</v>
      </c>
      <c r="J1444" t="s">
        <v>449</v>
      </c>
      <c r="K1444">
        <v>23.58</v>
      </c>
      <c r="L1444">
        <v>45.92</v>
      </c>
      <c r="M1444" t="s">
        <v>585</v>
      </c>
      <c r="Q1444">
        <v>5</v>
      </c>
      <c r="R1444">
        <v>8</v>
      </c>
      <c r="S1444" t="s">
        <v>1035</v>
      </c>
      <c r="T1444" t="s">
        <v>2222</v>
      </c>
      <c r="U1444" t="s">
        <v>3414</v>
      </c>
      <c r="V1444" t="s">
        <v>3452</v>
      </c>
      <c r="W1444">
        <v>127</v>
      </c>
      <c r="X1444">
        <v>1198</v>
      </c>
      <c r="Y1444">
        <v>4</v>
      </c>
      <c r="Z1444" t="s">
        <v>3484</v>
      </c>
      <c r="AA1444" t="s">
        <v>3607</v>
      </c>
      <c r="AB1444" t="s">
        <v>7493</v>
      </c>
      <c r="AC1444">
        <v>16</v>
      </c>
    </row>
    <row r="1445" spans="1:29" x14ac:dyDescent="0.25">
      <c r="A1445" t="s">
        <v>47</v>
      </c>
      <c r="B1445">
        <v>2025115</v>
      </c>
      <c r="C1445" t="s">
        <v>87</v>
      </c>
      <c r="D1445">
        <v>2</v>
      </c>
      <c r="E1445" t="s">
        <v>88</v>
      </c>
      <c r="F1445">
        <v>1200</v>
      </c>
      <c r="G1445" t="s">
        <v>98</v>
      </c>
      <c r="H1445" t="s">
        <v>204</v>
      </c>
      <c r="I1445" t="s">
        <v>446</v>
      </c>
      <c r="J1445" t="s">
        <v>449</v>
      </c>
      <c r="K1445">
        <v>23.58</v>
      </c>
      <c r="L1445">
        <v>45.92</v>
      </c>
      <c r="M1445" t="s">
        <v>585</v>
      </c>
      <c r="Q1445">
        <v>6</v>
      </c>
      <c r="R1445">
        <v>2</v>
      </c>
      <c r="S1445" t="s">
        <v>1399</v>
      </c>
      <c r="T1445" t="s">
        <v>2586</v>
      </c>
      <c r="U1445" t="s">
        <v>3402</v>
      </c>
      <c r="V1445" t="s">
        <v>3445</v>
      </c>
      <c r="W1445">
        <v>129</v>
      </c>
      <c r="X1445">
        <v>1093</v>
      </c>
      <c r="Y1445">
        <v>10</v>
      </c>
      <c r="Z1445" t="s">
        <v>3491</v>
      </c>
      <c r="AA1445" t="s">
        <v>4381</v>
      </c>
      <c r="AB1445" t="s">
        <v>7118</v>
      </c>
      <c r="AC1445">
        <v>22</v>
      </c>
    </row>
    <row r="1446" spans="1:29" x14ac:dyDescent="0.25">
      <c r="A1446" t="s">
        <v>47</v>
      </c>
      <c r="B1446">
        <v>2025115</v>
      </c>
      <c r="C1446" t="s">
        <v>87</v>
      </c>
      <c r="D1446">
        <v>2</v>
      </c>
      <c r="E1446" t="s">
        <v>88</v>
      </c>
      <c r="F1446">
        <v>1200</v>
      </c>
      <c r="G1446" t="s">
        <v>98</v>
      </c>
      <c r="H1446" t="s">
        <v>204</v>
      </c>
      <c r="I1446" t="s">
        <v>446</v>
      </c>
      <c r="J1446" t="s">
        <v>449</v>
      </c>
      <c r="K1446">
        <v>23.58</v>
      </c>
      <c r="L1446">
        <v>45.92</v>
      </c>
      <c r="M1446" t="s">
        <v>585</v>
      </c>
      <c r="Q1446">
        <v>7</v>
      </c>
      <c r="R1446">
        <v>1</v>
      </c>
      <c r="S1446" t="s">
        <v>1541</v>
      </c>
      <c r="T1446" t="s">
        <v>2728</v>
      </c>
      <c r="U1446" t="s">
        <v>3416</v>
      </c>
      <c r="V1446" t="s">
        <v>3458</v>
      </c>
      <c r="W1446">
        <v>135</v>
      </c>
      <c r="X1446">
        <v>1193</v>
      </c>
      <c r="Y1446">
        <v>2</v>
      </c>
      <c r="Z1446" t="s">
        <v>3486</v>
      </c>
      <c r="AA1446" t="s">
        <v>4249</v>
      </c>
      <c r="AB1446" t="s">
        <v>7092</v>
      </c>
      <c r="AC1446">
        <v>27</v>
      </c>
    </row>
    <row r="1447" spans="1:29" x14ac:dyDescent="0.25">
      <c r="A1447" t="s">
        <v>47</v>
      </c>
      <c r="B1447">
        <v>2025115</v>
      </c>
      <c r="C1447" t="s">
        <v>87</v>
      </c>
      <c r="D1447">
        <v>2</v>
      </c>
      <c r="E1447" t="s">
        <v>88</v>
      </c>
      <c r="F1447">
        <v>1200</v>
      </c>
      <c r="G1447" t="s">
        <v>98</v>
      </c>
      <c r="H1447" t="s">
        <v>204</v>
      </c>
      <c r="I1447" t="s">
        <v>446</v>
      </c>
      <c r="J1447" t="s">
        <v>449</v>
      </c>
      <c r="K1447">
        <v>23.58</v>
      </c>
      <c r="L1447">
        <v>45.92</v>
      </c>
      <c r="M1447" t="s">
        <v>585</v>
      </c>
      <c r="Q1447">
        <v>8</v>
      </c>
      <c r="R1447">
        <v>12</v>
      </c>
      <c r="S1447" t="s">
        <v>1365</v>
      </c>
      <c r="T1447" t="s">
        <v>2552</v>
      </c>
      <c r="U1447" t="s">
        <v>3417</v>
      </c>
      <c r="V1447" t="s">
        <v>3451</v>
      </c>
      <c r="W1447">
        <v>121</v>
      </c>
      <c r="X1447">
        <v>1107</v>
      </c>
      <c r="Y1447">
        <v>9</v>
      </c>
      <c r="Z1447" t="s">
        <v>3487</v>
      </c>
      <c r="AA1447" t="s">
        <v>3687</v>
      </c>
      <c r="AB1447" t="s">
        <v>7143</v>
      </c>
      <c r="AC1447">
        <v>164</v>
      </c>
    </row>
    <row r="1448" spans="1:29" x14ac:dyDescent="0.25">
      <c r="A1448" t="s">
        <v>47</v>
      </c>
      <c r="B1448">
        <v>2025115</v>
      </c>
      <c r="C1448" t="s">
        <v>87</v>
      </c>
      <c r="D1448">
        <v>2</v>
      </c>
      <c r="E1448" t="s">
        <v>88</v>
      </c>
      <c r="F1448">
        <v>1200</v>
      </c>
      <c r="G1448" t="s">
        <v>98</v>
      </c>
      <c r="H1448" t="s">
        <v>204</v>
      </c>
      <c r="I1448" t="s">
        <v>446</v>
      </c>
      <c r="J1448" t="s">
        <v>449</v>
      </c>
      <c r="K1448">
        <v>23.58</v>
      </c>
      <c r="L1448">
        <v>45.92</v>
      </c>
      <c r="M1448" t="s">
        <v>585</v>
      </c>
      <c r="Q1448">
        <v>9</v>
      </c>
      <c r="R1448">
        <v>5</v>
      </c>
      <c r="S1448" t="s">
        <v>1027</v>
      </c>
      <c r="T1448" t="s">
        <v>2214</v>
      </c>
      <c r="U1448" t="s">
        <v>3404</v>
      </c>
      <c r="V1448" t="s">
        <v>3444</v>
      </c>
      <c r="W1448">
        <v>131</v>
      </c>
      <c r="X1448">
        <v>1171</v>
      </c>
      <c r="Y1448">
        <v>11</v>
      </c>
      <c r="Z1448" t="s">
        <v>3501</v>
      </c>
      <c r="AA1448" t="s">
        <v>4097</v>
      </c>
      <c r="AB1448" t="s">
        <v>7398</v>
      </c>
      <c r="AC1448">
        <v>15</v>
      </c>
    </row>
    <row r="1449" spans="1:29" x14ac:dyDescent="0.25">
      <c r="A1449" t="s">
        <v>47</v>
      </c>
      <c r="B1449">
        <v>2025115</v>
      </c>
      <c r="C1449" t="s">
        <v>87</v>
      </c>
      <c r="D1449">
        <v>2</v>
      </c>
      <c r="E1449" t="s">
        <v>88</v>
      </c>
      <c r="F1449">
        <v>1200</v>
      </c>
      <c r="G1449" t="s">
        <v>98</v>
      </c>
      <c r="H1449" t="s">
        <v>204</v>
      </c>
      <c r="I1449" t="s">
        <v>446</v>
      </c>
      <c r="J1449" t="s">
        <v>449</v>
      </c>
      <c r="K1449">
        <v>23.58</v>
      </c>
      <c r="L1449">
        <v>45.92</v>
      </c>
      <c r="M1449" t="s">
        <v>585</v>
      </c>
      <c r="Q1449">
        <v>10</v>
      </c>
      <c r="R1449">
        <v>4</v>
      </c>
      <c r="S1449" t="s">
        <v>1829</v>
      </c>
      <c r="T1449" t="s">
        <v>3016</v>
      </c>
      <c r="U1449" t="s">
        <v>3406</v>
      </c>
      <c r="V1449" t="s">
        <v>3456</v>
      </c>
      <c r="W1449">
        <v>132</v>
      </c>
      <c r="X1449">
        <v>1145</v>
      </c>
      <c r="Y1449">
        <v>8</v>
      </c>
      <c r="Z1449" t="s">
        <v>3510</v>
      </c>
      <c r="AA1449" t="s">
        <v>4637</v>
      </c>
      <c r="AB1449" t="s">
        <v>7089</v>
      </c>
      <c r="AC1449">
        <v>46</v>
      </c>
    </row>
    <row r="1450" spans="1:29" x14ac:dyDescent="0.25">
      <c r="A1450" t="s">
        <v>47</v>
      </c>
      <c r="B1450">
        <v>2025115</v>
      </c>
      <c r="C1450" t="s">
        <v>87</v>
      </c>
      <c r="D1450">
        <v>2</v>
      </c>
      <c r="E1450" t="s">
        <v>88</v>
      </c>
      <c r="F1450">
        <v>1200</v>
      </c>
      <c r="G1450" t="s">
        <v>98</v>
      </c>
      <c r="H1450" t="s">
        <v>204</v>
      </c>
      <c r="I1450" t="s">
        <v>446</v>
      </c>
      <c r="J1450" t="s">
        <v>449</v>
      </c>
      <c r="K1450">
        <v>23.58</v>
      </c>
      <c r="L1450">
        <v>45.92</v>
      </c>
      <c r="M1450" t="s">
        <v>585</v>
      </c>
      <c r="Q1450">
        <v>11</v>
      </c>
      <c r="R1450">
        <v>11</v>
      </c>
      <c r="S1450" t="s">
        <v>1361</v>
      </c>
      <c r="T1450" t="s">
        <v>2548</v>
      </c>
      <c r="U1450" t="s">
        <v>3400</v>
      </c>
      <c r="V1450" t="s">
        <v>3446</v>
      </c>
      <c r="W1450">
        <v>124</v>
      </c>
      <c r="X1450">
        <v>1162</v>
      </c>
      <c r="Y1450">
        <v>5</v>
      </c>
      <c r="Z1450" t="s">
        <v>3547</v>
      </c>
      <c r="AA1450" t="s">
        <v>3885</v>
      </c>
      <c r="AB1450" t="s">
        <v>7494</v>
      </c>
      <c r="AC1450">
        <v>30</v>
      </c>
    </row>
    <row r="1451" spans="1:29" x14ac:dyDescent="0.25">
      <c r="A1451" t="s">
        <v>47</v>
      </c>
      <c r="B1451">
        <v>2025115</v>
      </c>
      <c r="C1451" t="s">
        <v>87</v>
      </c>
      <c r="D1451">
        <v>2</v>
      </c>
      <c r="E1451" t="s">
        <v>88</v>
      </c>
      <c r="F1451">
        <v>1200</v>
      </c>
      <c r="G1451" t="s">
        <v>98</v>
      </c>
      <c r="H1451" t="s">
        <v>204</v>
      </c>
      <c r="I1451" t="s">
        <v>446</v>
      </c>
      <c r="J1451" t="s">
        <v>449</v>
      </c>
      <c r="K1451">
        <v>23.58</v>
      </c>
      <c r="L1451">
        <v>45.92</v>
      </c>
      <c r="M1451" t="s">
        <v>585</v>
      </c>
      <c r="Q1451">
        <v>12</v>
      </c>
      <c r="R1451">
        <v>7</v>
      </c>
      <c r="S1451" t="s">
        <v>1159</v>
      </c>
      <c r="T1451" t="s">
        <v>2346</v>
      </c>
      <c r="U1451" t="s">
        <v>3397</v>
      </c>
      <c r="V1451" t="s">
        <v>3440</v>
      </c>
      <c r="W1451">
        <v>129</v>
      </c>
      <c r="X1451">
        <v>1044</v>
      </c>
      <c r="Y1451">
        <v>7</v>
      </c>
      <c r="Z1451" t="s">
        <v>3544</v>
      </c>
      <c r="AA1451" t="s">
        <v>4073</v>
      </c>
      <c r="AB1451" t="s">
        <v>7495</v>
      </c>
      <c r="AC1451">
        <v>14</v>
      </c>
    </row>
    <row r="1452" spans="1:29" x14ac:dyDescent="0.25">
      <c r="A1452" t="s">
        <v>47</v>
      </c>
      <c r="B1452">
        <v>2025116</v>
      </c>
      <c r="C1452" t="s">
        <v>87</v>
      </c>
      <c r="D1452">
        <v>3</v>
      </c>
      <c r="E1452" t="s">
        <v>90</v>
      </c>
      <c r="F1452">
        <v>1200</v>
      </c>
      <c r="G1452" t="s">
        <v>98</v>
      </c>
      <c r="H1452" t="s">
        <v>205</v>
      </c>
      <c r="I1452" t="s">
        <v>446</v>
      </c>
      <c r="J1452" t="s">
        <v>449</v>
      </c>
      <c r="K1452">
        <v>23.25</v>
      </c>
      <c r="L1452">
        <v>46.36</v>
      </c>
      <c r="M1452" t="s">
        <v>586</v>
      </c>
      <c r="Q1452">
        <v>1</v>
      </c>
      <c r="R1452">
        <v>10</v>
      </c>
      <c r="S1452" t="s">
        <v>1830</v>
      </c>
      <c r="T1452" t="s">
        <v>3017</v>
      </c>
      <c r="U1452" t="s">
        <v>3416</v>
      </c>
      <c r="V1452" t="s">
        <v>3460</v>
      </c>
      <c r="W1452">
        <v>119</v>
      </c>
      <c r="X1452">
        <v>1069</v>
      </c>
      <c r="Y1452">
        <v>9</v>
      </c>
      <c r="Z1452" t="s">
        <v>3478</v>
      </c>
      <c r="AA1452" t="s">
        <v>4638</v>
      </c>
      <c r="AB1452" t="s">
        <v>586</v>
      </c>
      <c r="AC1452">
        <v>9.1999999999999993</v>
      </c>
    </row>
    <row r="1453" spans="1:29" x14ac:dyDescent="0.25">
      <c r="A1453" t="s">
        <v>47</v>
      </c>
      <c r="B1453">
        <v>2025116</v>
      </c>
      <c r="C1453" t="s">
        <v>87</v>
      </c>
      <c r="D1453">
        <v>3</v>
      </c>
      <c r="E1453" t="s">
        <v>90</v>
      </c>
      <c r="F1453">
        <v>1200</v>
      </c>
      <c r="G1453" t="s">
        <v>98</v>
      </c>
      <c r="H1453" t="s">
        <v>205</v>
      </c>
      <c r="I1453" t="s">
        <v>446</v>
      </c>
      <c r="J1453" t="s">
        <v>449</v>
      </c>
      <c r="K1453">
        <v>23.25</v>
      </c>
      <c r="L1453">
        <v>46.36</v>
      </c>
      <c r="M1453" t="s">
        <v>586</v>
      </c>
      <c r="Q1453">
        <v>2</v>
      </c>
      <c r="R1453">
        <v>5</v>
      </c>
      <c r="S1453" t="s">
        <v>1530</v>
      </c>
      <c r="T1453" t="s">
        <v>2717</v>
      </c>
      <c r="U1453" t="s">
        <v>3410</v>
      </c>
      <c r="V1453" t="s">
        <v>3457</v>
      </c>
      <c r="W1453">
        <v>125</v>
      </c>
      <c r="X1453">
        <v>1249</v>
      </c>
      <c r="Y1453">
        <v>7</v>
      </c>
      <c r="Z1453" t="s">
        <v>3496</v>
      </c>
      <c r="AA1453" t="s">
        <v>4639</v>
      </c>
      <c r="AB1453" t="s">
        <v>663</v>
      </c>
      <c r="AC1453">
        <v>10</v>
      </c>
    </row>
    <row r="1454" spans="1:29" x14ac:dyDescent="0.25">
      <c r="A1454" t="s">
        <v>47</v>
      </c>
      <c r="B1454">
        <v>2025116</v>
      </c>
      <c r="C1454" t="s">
        <v>87</v>
      </c>
      <c r="D1454">
        <v>3</v>
      </c>
      <c r="E1454" t="s">
        <v>90</v>
      </c>
      <c r="F1454">
        <v>1200</v>
      </c>
      <c r="G1454" t="s">
        <v>98</v>
      </c>
      <c r="H1454" t="s">
        <v>205</v>
      </c>
      <c r="I1454" t="s">
        <v>446</v>
      </c>
      <c r="J1454" t="s">
        <v>449</v>
      </c>
      <c r="K1454">
        <v>23.25</v>
      </c>
      <c r="L1454">
        <v>46.36</v>
      </c>
      <c r="M1454" t="s">
        <v>586</v>
      </c>
      <c r="Q1454">
        <v>3</v>
      </c>
      <c r="R1454">
        <v>2</v>
      </c>
      <c r="S1454" t="s">
        <v>1705</v>
      </c>
      <c r="T1454" t="s">
        <v>2892</v>
      </c>
      <c r="U1454" t="s">
        <v>3403</v>
      </c>
      <c r="V1454" t="s">
        <v>3452</v>
      </c>
      <c r="W1454">
        <v>128</v>
      </c>
      <c r="X1454">
        <v>1159</v>
      </c>
      <c r="Y1454">
        <v>10</v>
      </c>
      <c r="Z1454" t="s">
        <v>3496</v>
      </c>
      <c r="AA1454" t="s">
        <v>3890</v>
      </c>
      <c r="AB1454" t="s">
        <v>7140</v>
      </c>
      <c r="AC1454">
        <v>24</v>
      </c>
    </row>
    <row r="1455" spans="1:29" x14ac:dyDescent="0.25">
      <c r="A1455" t="s">
        <v>47</v>
      </c>
      <c r="B1455">
        <v>2025116</v>
      </c>
      <c r="C1455" t="s">
        <v>87</v>
      </c>
      <c r="D1455">
        <v>3</v>
      </c>
      <c r="E1455" t="s">
        <v>90</v>
      </c>
      <c r="F1455">
        <v>1200</v>
      </c>
      <c r="G1455" t="s">
        <v>98</v>
      </c>
      <c r="H1455" t="s">
        <v>205</v>
      </c>
      <c r="I1455" t="s">
        <v>446</v>
      </c>
      <c r="J1455" t="s">
        <v>449</v>
      </c>
      <c r="K1455">
        <v>23.25</v>
      </c>
      <c r="L1455">
        <v>46.36</v>
      </c>
      <c r="M1455" t="s">
        <v>586</v>
      </c>
      <c r="Q1455">
        <v>4</v>
      </c>
      <c r="R1455">
        <v>7</v>
      </c>
      <c r="S1455" t="s">
        <v>1373</v>
      </c>
      <c r="T1455" t="s">
        <v>2560</v>
      </c>
      <c r="U1455" t="s">
        <v>3399</v>
      </c>
      <c r="V1455" t="s">
        <v>3451</v>
      </c>
      <c r="W1455">
        <v>122</v>
      </c>
      <c r="X1455">
        <v>1086</v>
      </c>
      <c r="Y1455">
        <v>4</v>
      </c>
      <c r="Z1455" t="s">
        <v>3484</v>
      </c>
      <c r="AA1455" t="s">
        <v>4037</v>
      </c>
      <c r="AB1455" t="s">
        <v>712</v>
      </c>
      <c r="AC1455">
        <v>3.7</v>
      </c>
    </row>
    <row r="1456" spans="1:29" x14ac:dyDescent="0.25">
      <c r="A1456" t="s">
        <v>47</v>
      </c>
      <c r="B1456">
        <v>2025116</v>
      </c>
      <c r="C1456" t="s">
        <v>87</v>
      </c>
      <c r="D1456">
        <v>3</v>
      </c>
      <c r="E1456" t="s">
        <v>90</v>
      </c>
      <c r="F1456">
        <v>1200</v>
      </c>
      <c r="G1456" t="s">
        <v>98</v>
      </c>
      <c r="H1456" t="s">
        <v>205</v>
      </c>
      <c r="I1456" t="s">
        <v>446</v>
      </c>
      <c r="J1456" t="s">
        <v>449</v>
      </c>
      <c r="K1456">
        <v>23.25</v>
      </c>
      <c r="L1456">
        <v>46.36</v>
      </c>
      <c r="M1456" t="s">
        <v>586</v>
      </c>
      <c r="Q1456">
        <v>5</v>
      </c>
      <c r="R1456">
        <v>11</v>
      </c>
      <c r="S1456" t="s">
        <v>1831</v>
      </c>
      <c r="T1456" t="s">
        <v>3018</v>
      </c>
      <c r="U1456" t="s">
        <v>3406</v>
      </c>
      <c r="V1456" t="s">
        <v>3454</v>
      </c>
      <c r="W1456">
        <v>117</v>
      </c>
      <c r="X1456">
        <v>1166</v>
      </c>
      <c r="Y1456">
        <v>2</v>
      </c>
      <c r="Z1456" t="s">
        <v>3497</v>
      </c>
      <c r="AA1456" t="s">
        <v>4197</v>
      </c>
      <c r="AB1456" t="s">
        <v>7056</v>
      </c>
      <c r="AC1456">
        <v>6.8</v>
      </c>
    </row>
    <row r="1457" spans="1:29" x14ac:dyDescent="0.25">
      <c r="A1457" t="s">
        <v>47</v>
      </c>
      <c r="B1457">
        <v>2025116</v>
      </c>
      <c r="C1457" t="s">
        <v>87</v>
      </c>
      <c r="D1457">
        <v>3</v>
      </c>
      <c r="E1457" t="s">
        <v>90</v>
      </c>
      <c r="F1457">
        <v>1200</v>
      </c>
      <c r="G1457" t="s">
        <v>98</v>
      </c>
      <c r="H1457" t="s">
        <v>205</v>
      </c>
      <c r="I1457" t="s">
        <v>446</v>
      </c>
      <c r="J1457" t="s">
        <v>449</v>
      </c>
      <c r="K1457">
        <v>23.25</v>
      </c>
      <c r="L1457">
        <v>46.36</v>
      </c>
      <c r="M1457" t="s">
        <v>586</v>
      </c>
      <c r="Q1457">
        <v>6</v>
      </c>
      <c r="R1457">
        <v>1</v>
      </c>
      <c r="S1457" t="s">
        <v>1405</v>
      </c>
      <c r="T1457" t="s">
        <v>2592</v>
      </c>
      <c r="U1457" t="s">
        <v>3404</v>
      </c>
      <c r="V1457" t="s">
        <v>3450</v>
      </c>
      <c r="W1457">
        <v>134</v>
      </c>
      <c r="X1457">
        <v>1257</v>
      </c>
      <c r="Y1457">
        <v>3</v>
      </c>
      <c r="Z1457" t="s">
        <v>3491</v>
      </c>
      <c r="AA1457" t="s">
        <v>3920</v>
      </c>
      <c r="AB1457" t="s">
        <v>7091</v>
      </c>
      <c r="AC1457">
        <v>11</v>
      </c>
    </row>
    <row r="1458" spans="1:29" x14ac:dyDescent="0.25">
      <c r="A1458" t="s">
        <v>47</v>
      </c>
      <c r="B1458">
        <v>2025116</v>
      </c>
      <c r="C1458" t="s">
        <v>87</v>
      </c>
      <c r="D1458">
        <v>3</v>
      </c>
      <c r="E1458" t="s">
        <v>90</v>
      </c>
      <c r="F1458">
        <v>1200</v>
      </c>
      <c r="G1458" t="s">
        <v>98</v>
      </c>
      <c r="H1458" t="s">
        <v>205</v>
      </c>
      <c r="I1458" t="s">
        <v>446</v>
      </c>
      <c r="J1458" t="s">
        <v>449</v>
      </c>
      <c r="K1458">
        <v>23.25</v>
      </c>
      <c r="L1458">
        <v>46.36</v>
      </c>
      <c r="M1458" t="s">
        <v>586</v>
      </c>
      <c r="Q1458">
        <v>7</v>
      </c>
      <c r="R1458">
        <v>3</v>
      </c>
      <c r="S1458" t="s">
        <v>1589</v>
      </c>
      <c r="T1458" t="s">
        <v>2776</v>
      </c>
      <c r="U1458" t="s">
        <v>3398</v>
      </c>
      <c r="V1458" t="s">
        <v>3444</v>
      </c>
      <c r="W1458">
        <v>127</v>
      </c>
      <c r="X1458">
        <v>1096</v>
      </c>
      <c r="Y1458">
        <v>5</v>
      </c>
      <c r="Z1458" t="s">
        <v>3491</v>
      </c>
      <c r="AA1458" t="s">
        <v>4007</v>
      </c>
      <c r="AB1458" t="s">
        <v>6909</v>
      </c>
      <c r="AC1458">
        <v>11</v>
      </c>
    </row>
    <row r="1459" spans="1:29" x14ac:dyDescent="0.25">
      <c r="A1459" t="s">
        <v>47</v>
      </c>
      <c r="B1459">
        <v>2025116</v>
      </c>
      <c r="C1459" t="s">
        <v>87</v>
      </c>
      <c r="D1459">
        <v>3</v>
      </c>
      <c r="E1459" t="s">
        <v>90</v>
      </c>
      <c r="F1459">
        <v>1200</v>
      </c>
      <c r="G1459" t="s">
        <v>98</v>
      </c>
      <c r="H1459" t="s">
        <v>205</v>
      </c>
      <c r="I1459" t="s">
        <v>446</v>
      </c>
      <c r="J1459" t="s">
        <v>449</v>
      </c>
      <c r="K1459">
        <v>23.25</v>
      </c>
      <c r="L1459">
        <v>46.36</v>
      </c>
      <c r="M1459" t="s">
        <v>586</v>
      </c>
      <c r="Q1459">
        <v>8</v>
      </c>
      <c r="R1459">
        <v>12</v>
      </c>
      <c r="S1459" t="s">
        <v>1111</v>
      </c>
      <c r="T1459" t="s">
        <v>2298</v>
      </c>
      <c r="U1459" t="s">
        <v>3407</v>
      </c>
      <c r="V1459" t="s">
        <v>3449</v>
      </c>
      <c r="W1459">
        <v>117</v>
      </c>
      <c r="X1459">
        <v>1218</v>
      </c>
      <c r="Y1459">
        <v>8</v>
      </c>
      <c r="Z1459" t="s">
        <v>3508</v>
      </c>
      <c r="AA1459" t="s">
        <v>4188</v>
      </c>
      <c r="AB1459" t="s">
        <v>7496</v>
      </c>
      <c r="AC1459">
        <v>4.2</v>
      </c>
    </row>
    <row r="1460" spans="1:29" x14ac:dyDescent="0.25">
      <c r="A1460" t="s">
        <v>47</v>
      </c>
      <c r="B1460">
        <v>2025116</v>
      </c>
      <c r="C1460" t="s">
        <v>87</v>
      </c>
      <c r="D1460">
        <v>3</v>
      </c>
      <c r="E1460" t="s">
        <v>90</v>
      </c>
      <c r="F1460">
        <v>1200</v>
      </c>
      <c r="G1460" t="s">
        <v>98</v>
      </c>
      <c r="H1460" t="s">
        <v>205</v>
      </c>
      <c r="I1460" t="s">
        <v>446</v>
      </c>
      <c r="J1460" t="s">
        <v>449</v>
      </c>
      <c r="K1460">
        <v>23.25</v>
      </c>
      <c r="L1460">
        <v>46.36</v>
      </c>
      <c r="M1460" t="s">
        <v>586</v>
      </c>
      <c r="Q1460">
        <v>9</v>
      </c>
      <c r="R1460">
        <v>9</v>
      </c>
      <c r="S1460" t="s">
        <v>1832</v>
      </c>
      <c r="T1460" t="s">
        <v>3019</v>
      </c>
      <c r="U1460" t="s">
        <v>3415</v>
      </c>
      <c r="V1460" t="s">
        <v>3447</v>
      </c>
      <c r="W1460">
        <v>119</v>
      </c>
      <c r="X1460">
        <v>1109</v>
      </c>
      <c r="Y1460">
        <v>6</v>
      </c>
      <c r="Z1460" t="s">
        <v>3492</v>
      </c>
      <c r="AA1460" t="s">
        <v>4640</v>
      </c>
      <c r="AB1460" t="s">
        <v>7086</v>
      </c>
      <c r="AC1460">
        <v>16</v>
      </c>
    </row>
    <row r="1461" spans="1:29" x14ac:dyDescent="0.25">
      <c r="A1461" t="s">
        <v>47</v>
      </c>
      <c r="B1461">
        <v>2025116</v>
      </c>
      <c r="C1461" t="s">
        <v>87</v>
      </c>
      <c r="D1461">
        <v>3</v>
      </c>
      <c r="E1461" t="s">
        <v>90</v>
      </c>
      <c r="F1461">
        <v>1200</v>
      </c>
      <c r="G1461" t="s">
        <v>98</v>
      </c>
      <c r="H1461" t="s">
        <v>205</v>
      </c>
      <c r="I1461" t="s">
        <v>446</v>
      </c>
      <c r="J1461" t="s">
        <v>449</v>
      </c>
      <c r="K1461">
        <v>23.25</v>
      </c>
      <c r="L1461">
        <v>46.36</v>
      </c>
      <c r="M1461" t="s">
        <v>586</v>
      </c>
      <c r="Q1461">
        <v>10</v>
      </c>
      <c r="R1461">
        <v>6</v>
      </c>
      <c r="S1461" t="s">
        <v>1701</v>
      </c>
      <c r="T1461" t="s">
        <v>2888</v>
      </c>
      <c r="U1461" t="s">
        <v>3409</v>
      </c>
      <c r="V1461" t="s">
        <v>3458</v>
      </c>
      <c r="W1461">
        <v>122</v>
      </c>
      <c r="X1461">
        <v>1215</v>
      </c>
      <c r="Y1461">
        <v>12</v>
      </c>
      <c r="Z1461" t="s">
        <v>3488</v>
      </c>
      <c r="AA1461" t="s">
        <v>3736</v>
      </c>
      <c r="AB1461" t="s">
        <v>6966</v>
      </c>
      <c r="AC1461">
        <v>18</v>
      </c>
    </row>
    <row r="1462" spans="1:29" x14ac:dyDescent="0.25">
      <c r="A1462" t="s">
        <v>47</v>
      </c>
      <c r="B1462">
        <v>2025116</v>
      </c>
      <c r="C1462" t="s">
        <v>87</v>
      </c>
      <c r="D1462">
        <v>3</v>
      </c>
      <c r="E1462" t="s">
        <v>90</v>
      </c>
      <c r="F1462">
        <v>1200</v>
      </c>
      <c r="G1462" t="s">
        <v>98</v>
      </c>
      <c r="H1462" t="s">
        <v>205</v>
      </c>
      <c r="I1462" t="s">
        <v>446</v>
      </c>
      <c r="J1462" t="s">
        <v>449</v>
      </c>
      <c r="K1462">
        <v>23.25</v>
      </c>
      <c r="L1462">
        <v>46.36</v>
      </c>
      <c r="M1462" t="s">
        <v>586</v>
      </c>
      <c r="Q1462">
        <v>11</v>
      </c>
      <c r="R1462">
        <v>4</v>
      </c>
      <c r="S1462" t="s">
        <v>1833</v>
      </c>
      <c r="T1462" t="s">
        <v>3020</v>
      </c>
      <c r="U1462" t="s">
        <v>3402</v>
      </c>
      <c r="V1462" t="s">
        <v>3445</v>
      </c>
      <c r="W1462">
        <v>121</v>
      </c>
      <c r="X1462">
        <v>1086</v>
      </c>
      <c r="Y1462">
        <v>11</v>
      </c>
      <c r="Z1462" t="s">
        <v>3500</v>
      </c>
      <c r="AA1462" t="s">
        <v>3924</v>
      </c>
      <c r="AB1462" t="s">
        <v>7497</v>
      </c>
      <c r="AC1462">
        <v>84</v>
      </c>
    </row>
    <row r="1463" spans="1:29" x14ac:dyDescent="0.25">
      <c r="A1463" t="s">
        <v>47</v>
      </c>
      <c r="B1463">
        <v>2025116</v>
      </c>
      <c r="C1463" t="s">
        <v>87</v>
      </c>
      <c r="D1463">
        <v>3</v>
      </c>
      <c r="E1463" t="s">
        <v>90</v>
      </c>
      <c r="F1463">
        <v>1200</v>
      </c>
      <c r="G1463" t="s">
        <v>98</v>
      </c>
      <c r="H1463" t="s">
        <v>205</v>
      </c>
      <c r="I1463" t="s">
        <v>446</v>
      </c>
      <c r="J1463" t="s">
        <v>449</v>
      </c>
      <c r="K1463">
        <v>23.25</v>
      </c>
      <c r="L1463">
        <v>46.36</v>
      </c>
      <c r="M1463" t="s">
        <v>586</v>
      </c>
      <c r="Q1463">
        <v>12</v>
      </c>
      <c r="R1463">
        <v>8</v>
      </c>
      <c r="S1463" t="s">
        <v>1592</v>
      </c>
      <c r="T1463" t="s">
        <v>2779</v>
      </c>
      <c r="U1463" t="s">
        <v>3408</v>
      </c>
      <c r="V1463" t="s">
        <v>3446</v>
      </c>
      <c r="W1463">
        <v>120</v>
      </c>
      <c r="X1463">
        <v>1075</v>
      </c>
      <c r="Y1463">
        <v>1</v>
      </c>
      <c r="Z1463" t="s">
        <v>3493</v>
      </c>
      <c r="AA1463" t="s">
        <v>4641</v>
      </c>
      <c r="AB1463" t="s">
        <v>7498</v>
      </c>
      <c r="AC1463">
        <v>51</v>
      </c>
    </row>
    <row r="1464" spans="1:29" x14ac:dyDescent="0.25">
      <c r="A1464" t="s">
        <v>47</v>
      </c>
      <c r="B1464">
        <v>2025117</v>
      </c>
      <c r="C1464" t="s">
        <v>87</v>
      </c>
      <c r="D1464">
        <v>4</v>
      </c>
      <c r="E1464" t="s">
        <v>90</v>
      </c>
      <c r="F1464">
        <v>1200</v>
      </c>
      <c r="G1464" t="s">
        <v>98</v>
      </c>
      <c r="H1464" t="s">
        <v>205</v>
      </c>
      <c r="I1464" t="s">
        <v>446</v>
      </c>
      <c r="J1464" t="s">
        <v>449</v>
      </c>
      <c r="K1464">
        <v>23.55</v>
      </c>
      <c r="L1464">
        <v>46.11</v>
      </c>
      <c r="M1464" t="s">
        <v>587</v>
      </c>
      <c r="Q1464">
        <v>1</v>
      </c>
      <c r="R1464">
        <v>9</v>
      </c>
      <c r="S1464" t="s">
        <v>1095</v>
      </c>
      <c r="T1464" t="s">
        <v>2282</v>
      </c>
      <c r="U1464" t="s">
        <v>3400</v>
      </c>
      <c r="V1464" t="s">
        <v>3446</v>
      </c>
      <c r="W1464">
        <v>123</v>
      </c>
      <c r="X1464">
        <v>1117</v>
      </c>
      <c r="Y1464">
        <v>8</v>
      </c>
      <c r="Z1464" t="s">
        <v>3478</v>
      </c>
      <c r="AA1464" t="s">
        <v>4642</v>
      </c>
      <c r="AB1464" t="s">
        <v>587</v>
      </c>
      <c r="AC1464">
        <v>7.2</v>
      </c>
    </row>
    <row r="1465" spans="1:29" x14ac:dyDescent="0.25">
      <c r="A1465" t="s">
        <v>47</v>
      </c>
      <c r="B1465">
        <v>2025117</v>
      </c>
      <c r="C1465" t="s">
        <v>87</v>
      </c>
      <c r="D1465">
        <v>4</v>
      </c>
      <c r="E1465" t="s">
        <v>90</v>
      </c>
      <c r="F1465">
        <v>1200</v>
      </c>
      <c r="G1465" t="s">
        <v>98</v>
      </c>
      <c r="H1465" t="s">
        <v>205</v>
      </c>
      <c r="I1465" t="s">
        <v>446</v>
      </c>
      <c r="J1465" t="s">
        <v>449</v>
      </c>
      <c r="K1465">
        <v>23.55</v>
      </c>
      <c r="L1465">
        <v>46.11</v>
      </c>
      <c r="M1465" t="s">
        <v>587</v>
      </c>
      <c r="Q1465">
        <v>2</v>
      </c>
      <c r="R1465">
        <v>5</v>
      </c>
      <c r="S1465" t="s">
        <v>1834</v>
      </c>
      <c r="T1465" t="s">
        <v>3021</v>
      </c>
      <c r="U1465" t="s">
        <v>3416</v>
      </c>
      <c r="V1465" t="s">
        <v>3452</v>
      </c>
      <c r="W1465">
        <v>128</v>
      </c>
      <c r="X1465">
        <v>1101</v>
      </c>
      <c r="Y1465">
        <v>2</v>
      </c>
      <c r="Z1465" t="s">
        <v>3518</v>
      </c>
      <c r="AA1465" t="s">
        <v>4500</v>
      </c>
      <c r="AB1465" t="s">
        <v>6908</v>
      </c>
      <c r="AC1465">
        <v>6.6</v>
      </c>
    </row>
    <row r="1466" spans="1:29" x14ac:dyDescent="0.25">
      <c r="A1466" t="s">
        <v>47</v>
      </c>
      <c r="B1466">
        <v>2025117</v>
      </c>
      <c r="C1466" t="s">
        <v>87</v>
      </c>
      <c r="D1466">
        <v>4</v>
      </c>
      <c r="E1466" t="s">
        <v>90</v>
      </c>
      <c r="F1466">
        <v>1200</v>
      </c>
      <c r="G1466" t="s">
        <v>98</v>
      </c>
      <c r="H1466" t="s">
        <v>205</v>
      </c>
      <c r="I1466" t="s">
        <v>446</v>
      </c>
      <c r="J1466" t="s">
        <v>449</v>
      </c>
      <c r="K1466">
        <v>23.55</v>
      </c>
      <c r="L1466">
        <v>46.11</v>
      </c>
      <c r="M1466" t="s">
        <v>587</v>
      </c>
      <c r="Q1466">
        <v>3</v>
      </c>
      <c r="R1466">
        <v>11</v>
      </c>
      <c r="S1466" t="s">
        <v>1415</v>
      </c>
      <c r="T1466" t="s">
        <v>2602</v>
      </c>
      <c r="U1466" t="s">
        <v>3398</v>
      </c>
      <c r="V1466" t="s">
        <v>3444</v>
      </c>
      <c r="W1466">
        <v>120</v>
      </c>
      <c r="X1466">
        <v>1032</v>
      </c>
      <c r="Y1466">
        <v>5</v>
      </c>
      <c r="Z1466" t="s">
        <v>3489</v>
      </c>
      <c r="AA1466" t="s">
        <v>3642</v>
      </c>
      <c r="AB1466" t="s">
        <v>6957</v>
      </c>
      <c r="AC1466">
        <v>4</v>
      </c>
    </row>
    <row r="1467" spans="1:29" x14ac:dyDescent="0.25">
      <c r="A1467" t="s">
        <v>47</v>
      </c>
      <c r="B1467">
        <v>2025117</v>
      </c>
      <c r="C1467" t="s">
        <v>87</v>
      </c>
      <c r="D1467">
        <v>4</v>
      </c>
      <c r="E1467" t="s">
        <v>90</v>
      </c>
      <c r="F1467">
        <v>1200</v>
      </c>
      <c r="G1467" t="s">
        <v>98</v>
      </c>
      <c r="H1467" t="s">
        <v>205</v>
      </c>
      <c r="I1467" t="s">
        <v>446</v>
      </c>
      <c r="J1467" t="s">
        <v>449</v>
      </c>
      <c r="K1467">
        <v>23.55</v>
      </c>
      <c r="L1467">
        <v>46.11</v>
      </c>
      <c r="M1467" t="s">
        <v>587</v>
      </c>
      <c r="Q1467">
        <v>4</v>
      </c>
      <c r="R1467">
        <v>7</v>
      </c>
      <c r="S1467" t="s">
        <v>1408</v>
      </c>
      <c r="T1467" t="s">
        <v>2595</v>
      </c>
      <c r="U1467" t="s">
        <v>3412</v>
      </c>
      <c r="V1467" t="s">
        <v>3458</v>
      </c>
      <c r="W1467">
        <v>126</v>
      </c>
      <c r="X1467">
        <v>1125</v>
      </c>
      <c r="Y1467">
        <v>11</v>
      </c>
      <c r="Z1467" t="s">
        <v>3489</v>
      </c>
      <c r="AA1467" t="s">
        <v>4004</v>
      </c>
      <c r="AB1467" t="s">
        <v>6957</v>
      </c>
      <c r="AC1467">
        <v>9.6999999999999993</v>
      </c>
    </row>
    <row r="1468" spans="1:29" x14ac:dyDescent="0.25">
      <c r="A1468" t="s">
        <v>47</v>
      </c>
      <c r="B1468">
        <v>2025117</v>
      </c>
      <c r="C1468" t="s">
        <v>87</v>
      </c>
      <c r="D1468">
        <v>4</v>
      </c>
      <c r="E1468" t="s">
        <v>90</v>
      </c>
      <c r="F1468">
        <v>1200</v>
      </c>
      <c r="G1468" t="s">
        <v>98</v>
      </c>
      <c r="H1468" t="s">
        <v>205</v>
      </c>
      <c r="I1468" t="s">
        <v>446</v>
      </c>
      <c r="J1468" t="s">
        <v>449</v>
      </c>
      <c r="K1468">
        <v>23.55</v>
      </c>
      <c r="L1468">
        <v>46.11</v>
      </c>
      <c r="M1468" t="s">
        <v>587</v>
      </c>
      <c r="R1468">
        <v>2</v>
      </c>
      <c r="S1468" t="s">
        <v>1110</v>
      </c>
      <c r="T1468" t="s">
        <v>2297</v>
      </c>
      <c r="U1468" t="s">
        <v>3404</v>
      </c>
      <c r="V1468" t="s">
        <v>3456</v>
      </c>
      <c r="W1468">
        <v>133</v>
      </c>
      <c r="X1468">
        <v>1098</v>
      </c>
      <c r="Y1468">
        <v>4</v>
      </c>
      <c r="Z1468" t="s">
        <v>3521</v>
      </c>
      <c r="AA1468" t="s">
        <v>4643</v>
      </c>
      <c r="AB1468" t="s">
        <v>7086</v>
      </c>
      <c r="AC1468">
        <v>14</v>
      </c>
    </row>
    <row r="1469" spans="1:29" x14ac:dyDescent="0.25">
      <c r="A1469" t="s">
        <v>47</v>
      </c>
      <c r="B1469">
        <v>2025117</v>
      </c>
      <c r="C1469" t="s">
        <v>87</v>
      </c>
      <c r="D1469">
        <v>4</v>
      </c>
      <c r="E1469" t="s">
        <v>90</v>
      </c>
      <c r="F1469">
        <v>1200</v>
      </c>
      <c r="G1469" t="s">
        <v>98</v>
      </c>
      <c r="H1469" t="s">
        <v>205</v>
      </c>
      <c r="I1469" t="s">
        <v>446</v>
      </c>
      <c r="J1469" t="s">
        <v>449</v>
      </c>
      <c r="K1469">
        <v>23.55</v>
      </c>
      <c r="L1469">
        <v>46.11</v>
      </c>
      <c r="M1469" t="s">
        <v>587</v>
      </c>
      <c r="R1469">
        <v>8</v>
      </c>
      <c r="S1469" t="s">
        <v>1325</v>
      </c>
      <c r="T1469" t="s">
        <v>2512</v>
      </c>
      <c r="U1469" t="s">
        <v>3402</v>
      </c>
      <c r="V1469" t="s">
        <v>3443</v>
      </c>
      <c r="W1469">
        <v>119</v>
      </c>
      <c r="X1469">
        <v>1132</v>
      </c>
      <c r="Y1469">
        <v>12</v>
      </c>
      <c r="Z1469" t="s">
        <v>3521</v>
      </c>
      <c r="AA1469" t="s">
        <v>4644</v>
      </c>
      <c r="AB1469" t="s">
        <v>7086</v>
      </c>
      <c r="AC1469">
        <v>25</v>
      </c>
    </row>
    <row r="1470" spans="1:29" x14ac:dyDescent="0.25">
      <c r="A1470" t="s">
        <v>47</v>
      </c>
      <c r="B1470">
        <v>2025117</v>
      </c>
      <c r="C1470" t="s">
        <v>87</v>
      </c>
      <c r="D1470">
        <v>4</v>
      </c>
      <c r="E1470" t="s">
        <v>90</v>
      </c>
      <c r="F1470">
        <v>1200</v>
      </c>
      <c r="G1470" t="s">
        <v>98</v>
      </c>
      <c r="H1470" t="s">
        <v>205</v>
      </c>
      <c r="I1470" t="s">
        <v>446</v>
      </c>
      <c r="J1470" t="s">
        <v>449</v>
      </c>
      <c r="K1470">
        <v>23.55</v>
      </c>
      <c r="L1470">
        <v>46.11</v>
      </c>
      <c r="M1470" t="s">
        <v>587</v>
      </c>
      <c r="Q1470">
        <v>7</v>
      </c>
      <c r="R1470">
        <v>1</v>
      </c>
      <c r="S1470" t="s">
        <v>1835</v>
      </c>
      <c r="T1470" t="s">
        <v>3022</v>
      </c>
      <c r="U1470" t="s">
        <v>3407</v>
      </c>
      <c r="V1470" t="s">
        <v>3449</v>
      </c>
      <c r="W1470">
        <v>134</v>
      </c>
      <c r="X1470">
        <v>1182</v>
      </c>
      <c r="Y1470">
        <v>7</v>
      </c>
      <c r="Z1470" t="s">
        <v>3482</v>
      </c>
      <c r="AA1470" t="s">
        <v>4007</v>
      </c>
      <c r="AB1470" t="s">
        <v>7394</v>
      </c>
      <c r="AC1470">
        <v>49</v>
      </c>
    </row>
    <row r="1471" spans="1:29" x14ac:dyDescent="0.25">
      <c r="A1471" t="s">
        <v>47</v>
      </c>
      <c r="B1471">
        <v>2025117</v>
      </c>
      <c r="C1471" t="s">
        <v>87</v>
      </c>
      <c r="D1471">
        <v>4</v>
      </c>
      <c r="E1471" t="s">
        <v>90</v>
      </c>
      <c r="F1471">
        <v>1200</v>
      </c>
      <c r="G1471" t="s">
        <v>98</v>
      </c>
      <c r="H1471" t="s">
        <v>205</v>
      </c>
      <c r="I1471" t="s">
        <v>446</v>
      </c>
      <c r="J1471" t="s">
        <v>449</v>
      </c>
      <c r="K1471">
        <v>23.55</v>
      </c>
      <c r="L1471">
        <v>46.11</v>
      </c>
      <c r="M1471" t="s">
        <v>587</v>
      </c>
      <c r="Q1471">
        <v>8</v>
      </c>
      <c r="R1471">
        <v>6</v>
      </c>
      <c r="S1471" t="s">
        <v>1588</v>
      </c>
      <c r="T1471" t="s">
        <v>2775</v>
      </c>
      <c r="U1471" t="s">
        <v>3397</v>
      </c>
      <c r="V1471" t="s">
        <v>3442</v>
      </c>
      <c r="W1471">
        <v>127</v>
      </c>
      <c r="X1471">
        <v>1033</v>
      </c>
      <c r="Y1471">
        <v>6</v>
      </c>
      <c r="Z1471" t="s">
        <v>3485</v>
      </c>
      <c r="AA1471" t="s">
        <v>3646</v>
      </c>
      <c r="AB1471" t="s">
        <v>7499</v>
      </c>
      <c r="AC1471">
        <v>40</v>
      </c>
    </row>
    <row r="1472" spans="1:29" x14ac:dyDescent="0.25">
      <c r="A1472" t="s">
        <v>47</v>
      </c>
      <c r="B1472">
        <v>2025117</v>
      </c>
      <c r="C1472" t="s">
        <v>87</v>
      </c>
      <c r="D1472">
        <v>4</v>
      </c>
      <c r="E1472" t="s">
        <v>90</v>
      </c>
      <c r="F1472">
        <v>1200</v>
      </c>
      <c r="G1472" t="s">
        <v>98</v>
      </c>
      <c r="H1472" t="s">
        <v>205</v>
      </c>
      <c r="I1472" t="s">
        <v>446</v>
      </c>
      <c r="J1472" t="s">
        <v>449</v>
      </c>
      <c r="K1472">
        <v>23.55</v>
      </c>
      <c r="L1472">
        <v>46.11</v>
      </c>
      <c r="M1472" t="s">
        <v>587</v>
      </c>
      <c r="Q1472">
        <v>9</v>
      </c>
      <c r="R1472">
        <v>12</v>
      </c>
      <c r="S1472" t="s">
        <v>1372</v>
      </c>
      <c r="T1472" t="s">
        <v>2559</v>
      </c>
      <c r="U1472" t="s">
        <v>3399</v>
      </c>
      <c r="V1472" t="s">
        <v>3453</v>
      </c>
      <c r="W1472">
        <v>120</v>
      </c>
      <c r="X1472">
        <v>1042</v>
      </c>
      <c r="Y1472">
        <v>3</v>
      </c>
      <c r="Z1472" t="s">
        <v>3515</v>
      </c>
      <c r="AA1472" t="s">
        <v>4466</v>
      </c>
      <c r="AB1472" t="s">
        <v>7398</v>
      </c>
      <c r="AC1472">
        <v>9.1</v>
      </c>
    </row>
    <row r="1473" spans="1:29" x14ac:dyDescent="0.25">
      <c r="A1473" t="s">
        <v>47</v>
      </c>
      <c r="B1473">
        <v>2025117</v>
      </c>
      <c r="C1473" t="s">
        <v>87</v>
      </c>
      <c r="D1473">
        <v>4</v>
      </c>
      <c r="E1473" t="s">
        <v>90</v>
      </c>
      <c r="F1473">
        <v>1200</v>
      </c>
      <c r="G1473" t="s">
        <v>98</v>
      </c>
      <c r="H1473" t="s">
        <v>205</v>
      </c>
      <c r="I1473" t="s">
        <v>446</v>
      </c>
      <c r="J1473" t="s">
        <v>449</v>
      </c>
      <c r="K1473">
        <v>23.55</v>
      </c>
      <c r="L1473">
        <v>46.11</v>
      </c>
      <c r="M1473" t="s">
        <v>587</v>
      </c>
      <c r="Q1473">
        <v>10</v>
      </c>
      <c r="R1473">
        <v>4</v>
      </c>
      <c r="S1473" t="s">
        <v>1064</v>
      </c>
      <c r="T1473" t="s">
        <v>2251</v>
      </c>
      <c r="U1473" t="s">
        <v>3411</v>
      </c>
      <c r="V1473" t="s">
        <v>3448</v>
      </c>
      <c r="W1473">
        <v>129</v>
      </c>
      <c r="X1473">
        <v>1035</v>
      </c>
      <c r="Y1473">
        <v>10</v>
      </c>
      <c r="Z1473" t="s">
        <v>3508</v>
      </c>
      <c r="AA1473" t="s">
        <v>4411</v>
      </c>
      <c r="AB1473" t="s">
        <v>7500</v>
      </c>
      <c r="AC1473">
        <v>5.3</v>
      </c>
    </row>
    <row r="1474" spans="1:29" x14ac:dyDescent="0.25">
      <c r="A1474" t="s">
        <v>47</v>
      </c>
      <c r="B1474">
        <v>2025117</v>
      </c>
      <c r="C1474" t="s">
        <v>87</v>
      </c>
      <c r="D1474">
        <v>4</v>
      </c>
      <c r="E1474" t="s">
        <v>90</v>
      </c>
      <c r="F1474">
        <v>1200</v>
      </c>
      <c r="G1474" t="s">
        <v>98</v>
      </c>
      <c r="H1474" t="s">
        <v>205</v>
      </c>
      <c r="I1474" t="s">
        <v>446</v>
      </c>
      <c r="J1474" t="s">
        <v>449</v>
      </c>
      <c r="K1474">
        <v>23.55</v>
      </c>
      <c r="L1474">
        <v>46.11</v>
      </c>
      <c r="M1474" t="s">
        <v>587</v>
      </c>
      <c r="Q1474">
        <v>11</v>
      </c>
      <c r="R1474">
        <v>3</v>
      </c>
      <c r="S1474" t="s">
        <v>1225</v>
      </c>
      <c r="T1474" t="s">
        <v>2412</v>
      </c>
      <c r="U1474" t="s">
        <v>3403</v>
      </c>
      <c r="V1474" t="s">
        <v>3457</v>
      </c>
      <c r="W1474">
        <v>133</v>
      </c>
      <c r="X1474">
        <v>1132</v>
      </c>
      <c r="Y1474">
        <v>9</v>
      </c>
      <c r="Z1474" t="s">
        <v>3516</v>
      </c>
      <c r="AA1474" t="s">
        <v>4645</v>
      </c>
      <c r="AB1474" t="s">
        <v>7359</v>
      </c>
      <c r="AC1474">
        <v>10</v>
      </c>
    </row>
    <row r="1475" spans="1:29" x14ac:dyDescent="0.25">
      <c r="A1475" t="s">
        <v>47</v>
      </c>
      <c r="B1475">
        <v>2025117</v>
      </c>
      <c r="C1475" t="s">
        <v>87</v>
      </c>
      <c r="D1475">
        <v>4</v>
      </c>
      <c r="E1475" t="s">
        <v>90</v>
      </c>
      <c r="F1475">
        <v>1200</v>
      </c>
      <c r="G1475" t="s">
        <v>98</v>
      </c>
      <c r="H1475" t="s">
        <v>205</v>
      </c>
      <c r="I1475" t="s">
        <v>446</v>
      </c>
      <c r="J1475" t="s">
        <v>449</v>
      </c>
      <c r="K1475">
        <v>23.55</v>
      </c>
      <c r="L1475">
        <v>46.11</v>
      </c>
      <c r="M1475" t="s">
        <v>587</v>
      </c>
      <c r="Q1475">
        <v>12</v>
      </c>
      <c r="R1475">
        <v>10</v>
      </c>
      <c r="S1475" t="s">
        <v>1311</v>
      </c>
      <c r="T1475" t="s">
        <v>2498</v>
      </c>
      <c r="U1475" t="s">
        <v>3408</v>
      </c>
      <c r="V1475" t="s">
        <v>3445</v>
      </c>
      <c r="W1475">
        <v>123</v>
      </c>
      <c r="X1475">
        <v>1066</v>
      </c>
      <c r="Y1475">
        <v>1</v>
      </c>
      <c r="Z1475" t="s">
        <v>3527</v>
      </c>
      <c r="AA1475" t="s">
        <v>4646</v>
      </c>
      <c r="AB1475" t="s">
        <v>7501</v>
      </c>
      <c r="AC1475">
        <v>37</v>
      </c>
    </row>
    <row r="1476" spans="1:29" x14ac:dyDescent="0.25">
      <c r="A1476" t="s">
        <v>47</v>
      </c>
      <c r="B1476">
        <v>2025118</v>
      </c>
      <c r="C1476" t="s">
        <v>87</v>
      </c>
      <c r="D1476">
        <v>5</v>
      </c>
      <c r="E1476" t="s">
        <v>90</v>
      </c>
      <c r="F1476">
        <v>1650</v>
      </c>
      <c r="G1476" t="s">
        <v>98</v>
      </c>
      <c r="H1476" t="s">
        <v>206</v>
      </c>
      <c r="I1476" t="s">
        <v>446</v>
      </c>
      <c r="J1476" t="s">
        <v>449</v>
      </c>
      <c r="K1476">
        <v>27.44</v>
      </c>
      <c r="L1476">
        <v>51.12</v>
      </c>
      <c r="M1476" t="s">
        <v>588</v>
      </c>
      <c r="N1476" t="s">
        <v>850</v>
      </c>
      <c r="Q1476">
        <v>1</v>
      </c>
      <c r="R1476">
        <v>3</v>
      </c>
      <c r="S1476" t="s">
        <v>1217</v>
      </c>
      <c r="T1476" t="s">
        <v>2404</v>
      </c>
      <c r="U1476" t="s">
        <v>3409</v>
      </c>
      <c r="V1476" t="s">
        <v>3460</v>
      </c>
      <c r="W1476">
        <v>131</v>
      </c>
      <c r="X1476">
        <v>1059</v>
      </c>
      <c r="Y1476">
        <v>1</v>
      </c>
      <c r="Z1476" t="s">
        <v>3478</v>
      </c>
      <c r="AA1476" t="s">
        <v>4647</v>
      </c>
      <c r="AB1476" t="s">
        <v>850</v>
      </c>
      <c r="AC1476">
        <v>4.4000000000000004</v>
      </c>
    </row>
    <row r="1477" spans="1:29" x14ac:dyDescent="0.25">
      <c r="A1477" t="s">
        <v>47</v>
      </c>
      <c r="B1477">
        <v>2025118</v>
      </c>
      <c r="C1477" t="s">
        <v>87</v>
      </c>
      <c r="D1477">
        <v>5</v>
      </c>
      <c r="E1477" t="s">
        <v>90</v>
      </c>
      <c r="F1477">
        <v>1650</v>
      </c>
      <c r="G1477" t="s">
        <v>98</v>
      </c>
      <c r="H1477" t="s">
        <v>206</v>
      </c>
      <c r="I1477" t="s">
        <v>446</v>
      </c>
      <c r="J1477" t="s">
        <v>449</v>
      </c>
      <c r="K1477">
        <v>27.44</v>
      </c>
      <c r="L1477">
        <v>51.12</v>
      </c>
      <c r="M1477" t="s">
        <v>588</v>
      </c>
      <c r="N1477" t="s">
        <v>850</v>
      </c>
      <c r="Q1477">
        <v>2</v>
      </c>
      <c r="R1477">
        <v>9</v>
      </c>
      <c r="S1477" t="s">
        <v>1307</v>
      </c>
      <c r="T1477" t="s">
        <v>2494</v>
      </c>
      <c r="U1477" t="s">
        <v>3400</v>
      </c>
      <c r="V1477" t="s">
        <v>3443</v>
      </c>
      <c r="W1477">
        <v>121</v>
      </c>
      <c r="X1477">
        <v>1112</v>
      </c>
      <c r="Y1477">
        <v>11</v>
      </c>
      <c r="Z1477" t="s">
        <v>3489</v>
      </c>
      <c r="AA1477" t="s">
        <v>4648</v>
      </c>
      <c r="AB1477" t="s">
        <v>7502</v>
      </c>
      <c r="AC1477">
        <v>19</v>
      </c>
    </row>
    <row r="1478" spans="1:29" x14ac:dyDescent="0.25">
      <c r="A1478" t="s">
        <v>47</v>
      </c>
      <c r="B1478">
        <v>2025118</v>
      </c>
      <c r="C1478" t="s">
        <v>87</v>
      </c>
      <c r="D1478">
        <v>5</v>
      </c>
      <c r="E1478" t="s">
        <v>90</v>
      </c>
      <c r="F1478">
        <v>1650</v>
      </c>
      <c r="G1478" t="s">
        <v>98</v>
      </c>
      <c r="H1478" t="s">
        <v>206</v>
      </c>
      <c r="I1478" t="s">
        <v>446</v>
      </c>
      <c r="J1478" t="s">
        <v>449</v>
      </c>
      <c r="K1478">
        <v>27.44</v>
      </c>
      <c r="L1478">
        <v>51.12</v>
      </c>
      <c r="M1478" t="s">
        <v>588</v>
      </c>
      <c r="N1478" t="s">
        <v>850</v>
      </c>
      <c r="Q1478">
        <v>3</v>
      </c>
      <c r="R1478">
        <v>6</v>
      </c>
      <c r="S1478" t="s">
        <v>1192</v>
      </c>
      <c r="T1478" t="s">
        <v>2379</v>
      </c>
      <c r="U1478" t="s">
        <v>3411</v>
      </c>
      <c r="V1478" t="s">
        <v>3444</v>
      </c>
      <c r="W1478">
        <v>128</v>
      </c>
      <c r="X1478">
        <v>1152</v>
      </c>
      <c r="Y1478">
        <v>2</v>
      </c>
      <c r="Z1478" t="s">
        <v>3481</v>
      </c>
      <c r="AA1478" t="s">
        <v>4649</v>
      </c>
      <c r="AB1478" t="s">
        <v>7503</v>
      </c>
      <c r="AC1478">
        <v>6</v>
      </c>
    </row>
    <row r="1479" spans="1:29" x14ac:dyDescent="0.25">
      <c r="A1479" t="s">
        <v>47</v>
      </c>
      <c r="B1479">
        <v>2025118</v>
      </c>
      <c r="C1479" t="s">
        <v>87</v>
      </c>
      <c r="D1479">
        <v>5</v>
      </c>
      <c r="E1479" t="s">
        <v>90</v>
      </c>
      <c r="F1479">
        <v>1650</v>
      </c>
      <c r="G1479" t="s">
        <v>98</v>
      </c>
      <c r="H1479" t="s">
        <v>206</v>
      </c>
      <c r="I1479" t="s">
        <v>446</v>
      </c>
      <c r="J1479" t="s">
        <v>449</v>
      </c>
      <c r="K1479">
        <v>27.44</v>
      </c>
      <c r="L1479">
        <v>51.12</v>
      </c>
      <c r="M1479" t="s">
        <v>588</v>
      </c>
      <c r="N1479" t="s">
        <v>850</v>
      </c>
      <c r="Q1479">
        <v>4</v>
      </c>
      <c r="R1479">
        <v>1</v>
      </c>
      <c r="S1479" t="s">
        <v>1211</v>
      </c>
      <c r="T1479" t="s">
        <v>2398</v>
      </c>
      <c r="U1479" t="s">
        <v>3403</v>
      </c>
      <c r="V1479" t="s">
        <v>3447</v>
      </c>
      <c r="W1479">
        <v>135</v>
      </c>
      <c r="X1479">
        <v>1145</v>
      </c>
      <c r="Y1479">
        <v>6</v>
      </c>
      <c r="Z1479" t="s">
        <v>3481</v>
      </c>
      <c r="AA1479" t="s">
        <v>4650</v>
      </c>
      <c r="AB1479" t="s">
        <v>6939</v>
      </c>
      <c r="AC1479">
        <v>6</v>
      </c>
    </row>
    <row r="1480" spans="1:29" x14ac:dyDescent="0.25">
      <c r="A1480" t="s">
        <v>47</v>
      </c>
      <c r="B1480">
        <v>2025118</v>
      </c>
      <c r="C1480" t="s">
        <v>87</v>
      </c>
      <c r="D1480">
        <v>5</v>
      </c>
      <c r="E1480" t="s">
        <v>90</v>
      </c>
      <c r="F1480">
        <v>1650</v>
      </c>
      <c r="G1480" t="s">
        <v>98</v>
      </c>
      <c r="H1480" t="s">
        <v>206</v>
      </c>
      <c r="I1480" t="s">
        <v>446</v>
      </c>
      <c r="J1480" t="s">
        <v>449</v>
      </c>
      <c r="K1480">
        <v>27.44</v>
      </c>
      <c r="L1480">
        <v>51.12</v>
      </c>
      <c r="M1480" t="s">
        <v>588</v>
      </c>
      <c r="N1480" t="s">
        <v>850</v>
      </c>
      <c r="Q1480">
        <v>5</v>
      </c>
      <c r="R1480">
        <v>4</v>
      </c>
      <c r="S1480" t="s">
        <v>1296</v>
      </c>
      <c r="T1480" t="s">
        <v>2483</v>
      </c>
      <c r="U1480" t="s">
        <v>3418</v>
      </c>
      <c r="V1480" t="s">
        <v>3454</v>
      </c>
      <c r="W1480">
        <v>128</v>
      </c>
      <c r="X1480">
        <v>1044</v>
      </c>
      <c r="Y1480">
        <v>5</v>
      </c>
      <c r="Z1480" t="s">
        <v>3490</v>
      </c>
      <c r="AA1480" t="s">
        <v>4651</v>
      </c>
      <c r="AB1480" t="s">
        <v>7049</v>
      </c>
      <c r="AC1480">
        <v>43</v>
      </c>
    </row>
    <row r="1481" spans="1:29" x14ac:dyDescent="0.25">
      <c r="A1481" t="s">
        <v>47</v>
      </c>
      <c r="B1481">
        <v>2025118</v>
      </c>
      <c r="C1481" t="s">
        <v>87</v>
      </c>
      <c r="D1481">
        <v>5</v>
      </c>
      <c r="E1481" t="s">
        <v>90</v>
      </c>
      <c r="F1481">
        <v>1650</v>
      </c>
      <c r="G1481" t="s">
        <v>98</v>
      </c>
      <c r="H1481" t="s">
        <v>206</v>
      </c>
      <c r="I1481" t="s">
        <v>446</v>
      </c>
      <c r="J1481" t="s">
        <v>449</v>
      </c>
      <c r="K1481">
        <v>27.44</v>
      </c>
      <c r="L1481">
        <v>51.12</v>
      </c>
      <c r="M1481" t="s">
        <v>588</v>
      </c>
      <c r="N1481" t="s">
        <v>850</v>
      </c>
      <c r="Q1481">
        <v>6</v>
      </c>
      <c r="R1481">
        <v>8</v>
      </c>
      <c r="S1481" t="s">
        <v>1836</v>
      </c>
      <c r="T1481" t="s">
        <v>3023</v>
      </c>
      <c r="U1481" t="s">
        <v>3412</v>
      </c>
      <c r="V1481" t="s">
        <v>3449</v>
      </c>
      <c r="W1481">
        <v>126</v>
      </c>
      <c r="X1481">
        <v>1100</v>
      </c>
      <c r="Y1481">
        <v>12</v>
      </c>
      <c r="Z1481" t="s">
        <v>3497</v>
      </c>
      <c r="AA1481" t="s">
        <v>4652</v>
      </c>
      <c r="AB1481" t="s">
        <v>896</v>
      </c>
      <c r="AC1481">
        <v>25</v>
      </c>
    </row>
    <row r="1482" spans="1:29" x14ac:dyDescent="0.25">
      <c r="A1482" t="s">
        <v>47</v>
      </c>
      <c r="B1482">
        <v>2025118</v>
      </c>
      <c r="C1482" t="s">
        <v>87</v>
      </c>
      <c r="D1482">
        <v>5</v>
      </c>
      <c r="E1482" t="s">
        <v>90</v>
      </c>
      <c r="F1482">
        <v>1650</v>
      </c>
      <c r="G1482" t="s">
        <v>98</v>
      </c>
      <c r="H1482" t="s">
        <v>206</v>
      </c>
      <c r="I1482" t="s">
        <v>446</v>
      </c>
      <c r="J1482" t="s">
        <v>449</v>
      </c>
      <c r="K1482">
        <v>27.44</v>
      </c>
      <c r="L1482">
        <v>51.12</v>
      </c>
      <c r="M1482" t="s">
        <v>588</v>
      </c>
      <c r="N1482" t="s">
        <v>850</v>
      </c>
      <c r="Q1482">
        <v>7</v>
      </c>
      <c r="R1482">
        <v>12</v>
      </c>
      <c r="S1482" t="s">
        <v>1168</v>
      </c>
      <c r="T1482" t="s">
        <v>2355</v>
      </c>
      <c r="U1482" t="s">
        <v>3398</v>
      </c>
      <c r="V1482" t="s">
        <v>3445</v>
      </c>
      <c r="W1482">
        <v>117</v>
      </c>
      <c r="X1482">
        <v>1230</v>
      </c>
      <c r="Y1482">
        <v>8</v>
      </c>
      <c r="Z1482" t="s">
        <v>3492</v>
      </c>
      <c r="AA1482" t="s">
        <v>4653</v>
      </c>
      <c r="AB1482" t="s">
        <v>7504</v>
      </c>
      <c r="AC1482">
        <v>4.5</v>
      </c>
    </row>
    <row r="1483" spans="1:29" x14ac:dyDescent="0.25">
      <c r="A1483" t="s">
        <v>47</v>
      </c>
      <c r="B1483">
        <v>2025118</v>
      </c>
      <c r="C1483" t="s">
        <v>87</v>
      </c>
      <c r="D1483">
        <v>5</v>
      </c>
      <c r="E1483" t="s">
        <v>90</v>
      </c>
      <c r="F1483">
        <v>1650</v>
      </c>
      <c r="G1483" t="s">
        <v>98</v>
      </c>
      <c r="H1483" t="s">
        <v>206</v>
      </c>
      <c r="I1483" t="s">
        <v>446</v>
      </c>
      <c r="J1483" t="s">
        <v>449</v>
      </c>
      <c r="K1483">
        <v>27.44</v>
      </c>
      <c r="L1483">
        <v>51.12</v>
      </c>
      <c r="M1483" t="s">
        <v>588</v>
      </c>
      <c r="N1483" t="s">
        <v>850</v>
      </c>
      <c r="Q1483">
        <v>8</v>
      </c>
      <c r="R1483">
        <v>7</v>
      </c>
      <c r="S1483" t="s">
        <v>1188</v>
      </c>
      <c r="T1483" t="s">
        <v>2375</v>
      </c>
      <c r="U1483" t="s">
        <v>3415</v>
      </c>
      <c r="V1483" t="s">
        <v>3452</v>
      </c>
      <c r="W1483">
        <v>128</v>
      </c>
      <c r="X1483">
        <v>1033</v>
      </c>
      <c r="Y1483">
        <v>10</v>
      </c>
      <c r="Z1483" t="s">
        <v>3487</v>
      </c>
      <c r="AA1483" t="s">
        <v>4017</v>
      </c>
      <c r="AB1483" t="s">
        <v>7269</v>
      </c>
      <c r="AC1483">
        <v>33</v>
      </c>
    </row>
    <row r="1484" spans="1:29" x14ac:dyDescent="0.25">
      <c r="A1484" t="s">
        <v>47</v>
      </c>
      <c r="B1484">
        <v>2025118</v>
      </c>
      <c r="C1484" t="s">
        <v>87</v>
      </c>
      <c r="D1484">
        <v>5</v>
      </c>
      <c r="E1484" t="s">
        <v>90</v>
      </c>
      <c r="F1484">
        <v>1650</v>
      </c>
      <c r="G1484" t="s">
        <v>98</v>
      </c>
      <c r="H1484" t="s">
        <v>206</v>
      </c>
      <c r="I1484" t="s">
        <v>446</v>
      </c>
      <c r="J1484" t="s">
        <v>449</v>
      </c>
      <c r="K1484">
        <v>27.44</v>
      </c>
      <c r="L1484">
        <v>51.12</v>
      </c>
      <c r="M1484" t="s">
        <v>588</v>
      </c>
      <c r="N1484" t="s">
        <v>850</v>
      </c>
      <c r="Q1484">
        <v>9</v>
      </c>
      <c r="R1484">
        <v>11</v>
      </c>
      <c r="S1484" t="s">
        <v>1101</v>
      </c>
      <c r="T1484" t="s">
        <v>2288</v>
      </c>
      <c r="U1484" t="s">
        <v>3407</v>
      </c>
      <c r="V1484" t="s">
        <v>3440</v>
      </c>
      <c r="W1484">
        <v>119</v>
      </c>
      <c r="X1484">
        <v>1032</v>
      </c>
      <c r="Y1484">
        <v>7</v>
      </c>
      <c r="Z1484" t="s">
        <v>3499</v>
      </c>
      <c r="AA1484" t="s">
        <v>4654</v>
      </c>
      <c r="AB1484" t="s">
        <v>6944</v>
      </c>
      <c r="AC1484">
        <v>127</v>
      </c>
    </row>
    <row r="1485" spans="1:29" x14ac:dyDescent="0.25">
      <c r="A1485" t="s">
        <v>47</v>
      </c>
      <c r="B1485">
        <v>2025118</v>
      </c>
      <c r="C1485" t="s">
        <v>87</v>
      </c>
      <c r="D1485">
        <v>5</v>
      </c>
      <c r="E1485" t="s">
        <v>90</v>
      </c>
      <c r="F1485">
        <v>1650</v>
      </c>
      <c r="G1485" t="s">
        <v>98</v>
      </c>
      <c r="H1485" t="s">
        <v>206</v>
      </c>
      <c r="I1485" t="s">
        <v>446</v>
      </c>
      <c r="J1485" t="s">
        <v>449</v>
      </c>
      <c r="K1485">
        <v>27.44</v>
      </c>
      <c r="L1485">
        <v>51.12</v>
      </c>
      <c r="M1485" t="s">
        <v>588</v>
      </c>
      <c r="N1485" t="s">
        <v>850</v>
      </c>
      <c r="Q1485">
        <v>10</v>
      </c>
      <c r="R1485">
        <v>10</v>
      </c>
      <c r="S1485" t="s">
        <v>1085</v>
      </c>
      <c r="T1485" t="s">
        <v>2272</v>
      </c>
      <c r="U1485" t="s">
        <v>3397</v>
      </c>
      <c r="V1485" t="s">
        <v>3442</v>
      </c>
      <c r="W1485">
        <v>120</v>
      </c>
      <c r="X1485">
        <v>1162</v>
      </c>
      <c r="Y1485">
        <v>4</v>
      </c>
      <c r="Z1485" t="s">
        <v>3503</v>
      </c>
      <c r="AA1485" t="s">
        <v>4655</v>
      </c>
      <c r="AB1485" t="s">
        <v>6933</v>
      </c>
      <c r="AC1485">
        <v>64</v>
      </c>
    </row>
    <row r="1486" spans="1:29" x14ac:dyDescent="0.25">
      <c r="A1486" t="s">
        <v>47</v>
      </c>
      <c r="B1486">
        <v>2025118</v>
      </c>
      <c r="C1486" t="s">
        <v>87</v>
      </c>
      <c r="D1486">
        <v>5</v>
      </c>
      <c r="E1486" t="s">
        <v>90</v>
      </c>
      <c r="F1486">
        <v>1650</v>
      </c>
      <c r="G1486" t="s">
        <v>98</v>
      </c>
      <c r="H1486" t="s">
        <v>206</v>
      </c>
      <c r="I1486" t="s">
        <v>446</v>
      </c>
      <c r="J1486" t="s">
        <v>449</v>
      </c>
      <c r="K1486">
        <v>27.44</v>
      </c>
      <c r="L1486">
        <v>51.12</v>
      </c>
      <c r="M1486" t="s">
        <v>588</v>
      </c>
      <c r="N1486" t="s">
        <v>850</v>
      </c>
      <c r="Q1486">
        <v>11</v>
      </c>
      <c r="R1486">
        <v>5</v>
      </c>
      <c r="S1486" t="s">
        <v>1539</v>
      </c>
      <c r="T1486" t="s">
        <v>2726</v>
      </c>
      <c r="U1486" t="s">
        <v>3413</v>
      </c>
      <c r="V1486" t="s">
        <v>3461</v>
      </c>
      <c r="W1486">
        <v>126</v>
      </c>
      <c r="X1486">
        <v>1095</v>
      </c>
      <c r="Y1486">
        <v>9</v>
      </c>
      <c r="Z1486" t="s">
        <v>3535</v>
      </c>
      <c r="AA1486" t="s">
        <v>4656</v>
      </c>
      <c r="AB1486" t="s">
        <v>7273</v>
      </c>
      <c r="AC1486">
        <v>27</v>
      </c>
    </row>
    <row r="1487" spans="1:29" x14ac:dyDescent="0.25">
      <c r="A1487" t="s">
        <v>47</v>
      </c>
      <c r="B1487">
        <v>2025118</v>
      </c>
      <c r="C1487" t="s">
        <v>87</v>
      </c>
      <c r="D1487">
        <v>5</v>
      </c>
      <c r="E1487" t="s">
        <v>90</v>
      </c>
      <c r="F1487">
        <v>1650</v>
      </c>
      <c r="G1487" t="s">
        <v>98</v>
      </c>
      <c r="H1487" t="s">
        <v>206</v>
      </c>
      <c r="I1487" t="s">
        <v>446</v>
      </c>
      <c r="J1487" t="s">
        <v>449</v>
      </c>
      <c r="K1487">
        <v>27.44</v>
      </c>
      <c r="L1487">
        <v>51.12</v>
      </c>
      <c r="M1487" t="s">
        <v>588</v>
      </c>
      <c r="N1487" t="s">
        <v>850</v>
      </c>
      <c r="Q1487">
        <v>12</v>
      </c>
      <c r="R1487">
        <v>2</v>
      </c>
      <c r="S1487" t="s">
        <v>1084</v>
      </c>
      <c r="T1487" t="s">
        <v>2271</v>
      </c>
      <c r="U1487" t="s">
        <v>3404</v>
      </c>
      <c r="V1487" t="s">
        <v>3456</v>
      </c>
      <c r="W1487">
        <v>132</v>
      </c>
      <c r="X1487">
        <v>1066</v>
      </c>
      <c r="Y1487">
        <v>3</v>
      </c>
      <c r="Z1487" t="s">
        <v>3565</v>
      </c>
      <c r="AA1487" t="s">
        <v>4657</v>
      </c>
      <c r="AB1487" t="s">
        <v>7505</v>
      </c>
      <c r="AC1487">
        <v>4.3</v>
      </c>
    </row>
    <row r="1488" spans="1:29" x14ac:dyDescent="0.25">
      <c r="A1488" t="s">
        <v>47</v>
      </c>
      <c r="B1488">
        <v>2025119</v>
      </c>
      <c r="C1488" t="s">
        <v>87</v>
      </c>
      <c r="D1488">
        <v>6</v>
      </c>
      <c r="E1488" t="s">
        <v>91</v>
      </c>
      <c r="F1488">
        <v>1000</v>
      </c>
      <c r="G1488" t="s">
        <v>98</v>
      </c>
      <c r="H1488" t="s">
        <v>207</v>
      </c>
      <c r="I1488" t="s">
        <v>446</v>
      </c>
      <c r="J1488" t="s">
        <v>449</v>
      </c>
      <c r="K1488">
        <v>12.45</v>
      </c>
      <c r="L1488">
        <v>33.299999999999997</v>
      </c>
      <c r="M1488" t="s">
        <v>589</v>
      </c>
      <c r="Q1488">
        <v>1</v>
      </c>
      <c r="R1488">
        <v>9</v>
      </c>
      <c r="S1488" t="s">
        <v>1418</v>
      </c>
      <c r="T1488" t="s">
        <v>2605</v>
      </c>
      <c r="U1488" t="s">
        <v>3400</v>
      </c>
      <c r="V1488" t="s">
        <v>3460</v>
      </c>
      <c r="W1488">
        <v>121</v>
      </c>
      <c r="X1488">
        <v>1059</v>
      </c>
      <c r="Y1488">
        <v>4</v>
      </c>
      <c r="Z1488" t="s">
        <v>3478</v>
      </c>
      <c r="AA1488" t="s">
        <v>3827</v>
      </c>
      <c r="AB1488" t="s">
        <v>7003</v>
      </c>
      <c r="AC1488">
        <v>4.2</v>
      </c>
    </row>
    <row r="1489" spans="1:29" x14ac:dyDescent="0.25">
      <c r="A1489" t="s">
        <v>47</v>
      </c>
      <c r="B1489">
        <v>2025119</v>
      </c>
      <c r="C1489" t="s">
        <v>87</v>
      </c>
      <c r="D1489">
        <v>6</v>
      </c>
      <c r="E1489" t="s">
        <v>91</v>
      </c>
      <c r="F1489">
        <v>1000</v>
      </c>
      <c r="G1489" t="s">
        <v>98</v>
      </c>
      <c r="H1489" t="s">
        <v>207</v>
      </c>
      <c r="I1489" t="s">
        <v>446</v>
      </c>
      <c r="J1489" t="s">
        <v>449</v>
      </c>
      <c r="K1489">
        <v>12.45</v>
      </c>
      <c r="L1489">
        <v>33.299999999999997</v>
      </c>
      <c r="M1489" t="s">
        <v>589</v>
      </c>
      <c r="Q1489">
        <v>2</v>
      </c>
      <c r="R1489">
        <v>5</v>
      </c>
      <c r="S1489" t="s">
        <v>1837</v>
      </c>
      <c r="T1489" t="s">
        <v>3024</v>
      </c>
      <c r="U1489" t="s">
        <v>3409</v>
      </c>
      <c r="V1489" t="s">
        <v>3454</v>
      </c>
      <c r="W1489">
        <v>128</v>
      </c>
      <c r="X1489">
        <v>1118</v>
      </c>
      <c r="Y1489">
        <v>8</v>
      </c>
      <c r="Z1489" t="s">
        <v>3506</v>
      </c>
      <c r="AA1489" t="s">
        <v>4500</v>
      </c>
      <c r="AB1489" t="s">
        <v>7506</v>
      </c>
      <c r="AC1489">
        <v>2.7</v>
      </c>
    </row>
    <row r="1490" spans="1:29" x14ac:dyDescent="0.25">
      <c r="A1490" t="s">
        <v>47</v>
      </c>
      <c r="B1490">
        <v>2025119</v>
      </c>
      <c r="C1490" t="s">
        <v>87</v>
      </c>
      <c r="D1490">
        <v>6</v>
      </c>
      <c r="E1490" t="s">
        <v>91</v>
      </c>
      <c r="F1490">
        <v>1000</v>
      </c>
      <c r="G1490" t="s">
        <v>98</v>
      </c>
      <c r="H1490" t="s">
        <v>207</v>
      </c>
      <c r="I1490" t="s">
        <v>446</v>
      </c>
      <c r="J1490" t="s">
        <v>449</v>
      </c>
      <c r="K1490">
        <v>12.45</v>
      </c>
      <c r="L1490">
        <v>33.299999999999997</v>
      </c>
      <c r="M1490" t="s">
        <v>589</v>
      </c>
      <c r="Q1490">
        <v>3</v>
      </c>
      <c r="R1490">
        <v>4</v>
      </c>
      <c r="S1490" t="s">
        <v>1417</v>
      </c>
      <c r="T1490" t="s">
        <v>2604</v>
      </c>
      <c r="U1490" t="s">
        <v>3399</v>
      </c>
      <c r="V1490" t="s">
        <v>3456</v>
      </c>
      <c r="W1490">
        <v>129</v>
      </c>
      <c r="X1490">
        <v>1163</v>
      </c>
      <c r="Y1490">
        <v>6</v>
      </c>
      <c r="Z1490" t="s">
        <v>3521</v>
      </c>
      <c r="AA1490" t="s">
        <v>4553</v>
      </c>
      <c r="AB1490" t="s">
        <v>7507</v>
      </c>
      <c r="AC1490">
        <v>7</v>
      </c>
    </row>
    <row r="1491" spans="1:29" x14ac:dyDescent="0.25">
      <c r="A1491" t="s">
        <v>47</v>
      </c>
      <c r="B1491">
        <v>2025119</v>
      </c>
      <c r="C1491" t="s">
        <v>87</v>
      </c>
      <c r="D1491">
        <v>6</v>
      </c>
      <c r="E1491" t="s">
        <v>91</v>
      </c>
      <c r="F1491">
        <v>1000</v>
      </c>
      <c r="G1491" t="s">
        <v>98</v>
      </c>
      <c r="H1491" t="s">
        <v>207</v>
      </c>
      <c r="I1491" t="s">
        <v>446</v>
      </c>
      <c r="J1491" t="s">
        <v>449</v>
      </c>
      <c r="K1491">
        <v>12.45</v>
      </c>
      <c r="L1491">
        <v>33.299999999999997</v>
      </c>
      <c r="M1491" t="s">
        <v>589</v>
      </c>
      <c r="Q1491">
        <v>4</v>
      </c>
      <c r="R1491">
        <v>1</v>
      </c>
      <c r="S1491" t="s">
        <v>1838</v>
      </c>
      <c r="T1491" t="s">
        <v>3025</v>
      </c>
      <c r="U1491" t="s">
        <v>3417</v>
      </c>
      <c r="V1491" t="s">
        <v>3447</v>
      </c>
      <c r="W1491">
        <v>130</v>
      </c>
      <c r="X1491">
        <v>1152</v>
      </c>
      <c r="Y1491">
        <v>5</v>
      </c>
      <c r="Z1491" t="s">
        <v>3497</v>
      </c>
      <c r="AA1491" t="s">
        <v>4636</v>
      </c>
      <c r="AB1491" t="s">
        <v>6864</v>
      </c>
      <c r="AC1491">
        <v>19</v>
      </c>
    </row>
    <row r="1492" spans="1:29" x14ac:dyDescent="0.25">
      <c r="A1492" t="s">
        <v>47</v>
      </c>
      <c r="B1492">
        <v>2025119</v>
      </c>
      <c r="C1492" t="s">
        <v>87</v>
      </c>
      <c r="D1492">
        <v>6</v>
      </c>
      <c r="E1492" t="s">
        <v>91</v>
      </c>
      <c r="F1492">
        <v>1000</v>
      </c>
      <c r="G1492" t="s">
        <v>98</v>
      </c>
      <c r="H1492" t="s">
        <v>207</v>
      </c>
      <c r="I1492" t="s">
        <v>446</v>
      </c>
      <c r="J1492" t="s">
        <v>449</v>
      </c>
      <c r="K1492">
        <v>12.45</v>
      </c>
      <c r="L1492">
        <v>33.299999999999997</v>
      </c>
      <c r="M1492" t="s">
        <v>589</v>
      </c>
      <c r="Q1492">
        <v>5</v>
      </c>
      <c r="R1492">
        <v>2</v>
      </c>
      <c r="S1492" t="s">
        <v>1839</v>
      </c>
      <c r="T1492" t="s">
        <v>3026</v>
      </c>
      <c r="U1492" t="s">
        <v>3411</v>
      </c>
      <c r="V1492" t="s">
        <v>3459</v>
      </c>
      <c r="W1492">
        <v>130</v>
      </c>
      <c r="X1492">
        <v>1116</v>
      </c>
      <c r="Y1492">
        <v>3</v>
      </c>
      <c r="Z1492" t="s">
        <v>3498</v>
      </c>
      <c r="AA1492" t="s">
        <v>4658</v>
      </c>
      <c r="AB1492" t="s">
        <v>7508</v>
      </c>
      <c r="AC1492">
        <v>5.2</v>
      </c>
    </row>
    <row r="1493" spans="1:29" x14ac:dyDescent="0.25">
      <c r="A1493" t="s">
        <v>47</v>
      </c>
      <c r="B1493">
        <v>2025119</v>
      </c>
      <c r="C1493" t="s">
        <v>87</v>
      </c>
      <c r="D1493">
        <v>6</v>
      </c>
      <c r="E1493" t="s">
        <v>91</v>
      </c>
      <c r="F1493">
        <v>1000</v>
      </c>
      <c r="G1493" t="s">
        <v>98</v>
      </c>
      <c r="H1493" t="s">
        <v>207</v>
      </c>
      <c r="I1493" t="s">
        <v>446</v>
      </c>
      <c r="J1493" t="s">
        <v>449</v>
      </c>
      <c r="K1493">
        <v>12.45</v>
      </c>
      <c r="L1493">
        <v>33.299999999999997</v>
      </c>
      <c r="M1493" t="s">
        <v>589</v>
      </c>
      <c r="Q1493">
        <v>6</v>
      </c>
      <c r="R1493">
        <v>7</v>
      </c>
      <c r="S1493" t="s">
        <v>1663</v>
      </c>
      <c r="T1493" t="s">
        <v>2850</v>
      </c>
      <c r="U1493" t="s">
        <v>3406</v>
      </c>
      <c r="V1493" t="s">
        <v>3456</v>
      </c>
      <c r="W1493">
        <v>126</v>
      </c>
      <c r="X1493">
        <v>1167</v>
      </c>
      <c r="Y1493">
        <v>2</v>
      </c>
      <c r="Z1493" t="s">
        <v>3508</v>
      </c>
      <c r="AA1493" t="s">
        <v>3708</v>
      </c>
      <c r="AB1493" t="s">
        <v>6865</v>
      </c>
      <c r="AC1493">
        <v>14</v>
      </c>
    </row>
    <row r="1494" spans="1:29" x14ac:dyDescent="0.25">
      <c r="A1494" t="s">
        <v>47</v>
      </c>
      <c r="B1494">
        <v>2025119</v>
      </c>
      <c r="C1494" t="s">
        <v>87</v>
      </c>
      <c r="D1494">
        <v>6</v>
      </c>
      <c r="E1494" t="s">
        <v>91</v>
      </c>
      <c r="F1494">
        <v>1000</v>
      </c>
      <c r="G1494" t="s">
        <v>98</v>
      </c>
      <c r="H1494" t="s">
        <v>207</v>
      </c>
      <c r="I1494" t="s">
        <v>446</v>
      </c>
      <c r="J1494" t="s">
        <v>449</v>
      </c>
      <c r="K1494">
        <v>12.45</v>
      </c>
      <c r="L1494">
        <v>33.299999999999997</v>
      </c>
      <c r="M1494" t="s">
        <v>589</v>
      </c>
      <c r="Q1494">
        <v>7</v>
      </c>
      <c r="R1494">
        <v>6</v>
      </c>
      <c r="S1494" t="s">
        <v>1664</v>
      </c>
      <c r="T1494" t="s">
        <v>2851</v>
      </c>
      <c r="U1494" t="s">
        <v>3404</v>
      </c>
      <c r="V1494" t="s">
        <v>3444</v>
      </c>
      <c r="W1494">
        <v>126</v>
      </c>
      <c r="X1494">
        <v>1094</v>
      </c>
      <c r="Y1494">
        <v>1</v>
      </c>
      <c r="Z1494" t="s">
        <v>3522</v>
      </c>
      <c r="AA1494" t="s">
        <v>3609</v>
      </c>
      <c r="AB1494" t="s">
        <v>7509</v>
      </c>
      <c r="AC1494">
        <v>25</v>
      </c>
    </row>
    <row r="1495" spans="1:29" x14ac:dyDescent="0.25">
      <c r="A1495" t="s">
        <v>47</v>
      </c>
      <c r="B1495">
        <v>2025119</v>
      </c>
      <c r="C1495" t="s">
        <v>87</v>
      </c>
      <c r="D1495">
        <v>6</v>
      </c>
      <c r="E1495" t="s">
        <v>91</v>
      </c>
      <c r="F1495">
        <v>1000</v>
      </c>
      <c r="G1495" t="s">
        <v>98</v>
      </c>
      <c r="H1495" t="s">
        <v>207</v>
      </c>
      <c r="I1495" t="s">
        <v>446</v>
      </c>
      <c r="J1495" t="s">
        <v>449</v>
      </c>
      <c r="K1495">
        <v>12.45</v>
      </c>
      <c r="L1495">
        <v>33.299999999999997</v>
      </c>
      <c r="M1495" t="s">
        <v>589</v>
      </c>
      <c r="Q1495">
        <v>8</v>
      </c>
      <c r="R1495">
        <v>3</v>
      </c>
      <c r="S1495" t="s">
        <v>1840</v>
      </c>
      <c r="T1495" t="s">
        <v>3027</v>
      </c>
      <c r="U1495" t="s">
        <v>3403</v>
      </c>
      <c r="V1495" t="s">
        <v>3446</v>
      </c>
      <c r="W1495">
        <v>130</v>
      </c>
      <c r="X1495">
        <v>1122</v>
      </c>
      <c r="Y1495">
        <v>7</v>
      </c>
      <c r="Z1495" t="s">
        <v>3500</v>
      </c>
      <c r="AA1495" t="s">
        <v>4659</v>
      </c>
      <c r="AB1495" t="s">
        <v>7344</v>
      </c>
      <c r="AC1495">
        <v>22</v>
      </c>
    </row>
    <row r="1496" spans="1:29" x14ac:dyDescent="0.25">
      <c r="A1496" t="s">
        <v>47</v>
      </c>
      <c r="B1496">
        <v>2025119</v>
      </c>
      <c r="C1496" t="s">
        <v>87</v>
      </c>
      <c r="D1496">
        <v>6</v>
      </c>
      <c r="E1496" t="s">
        <v>91</v>
      </c>
      <c r="F1496">
        <v>1000</v>
      </c>
      <c r="G1496" t="s">
        <v>98</v>
      </c>
      <c r="H1496" t="s">
        <v>207</v>
      </c>
      <c r="I1496" t="s">
        <v>446</v>
      </c>
      <c r="J1496" t="s">
        <v>449</v>
      </c>
      <c r="K1496">
        <v>12.45</v>
      </c>
      <c r="L1496">
        <v>33.299999999999997</v>
      </c>
      <c r="M1496" t="s">
        <v>589</v>
      </c>
      <c r="Q1496">
        <v>9</v>
      </c>
      <c r="R1496">
        <v>8</v>
      </c>
      <c r="S1496" t="s">
        <v>1062</v>
      </c>
      <c r="T1496" t="s">
        <v>2249</v>
      </c>
      <c r="U1496" t="s">
        <v>3398</v>
      </c>
      <c r="V1496" t="s">
        <v>3443</v>
      </c>
      <c r="W1496">
        <v>124</v>
      </c>
      <c r="X1496">
        <v>1220</v>
      </c>
      <c r="Y1496">
        <v>9</v>
      </c>
      <c r="Z1496" t="s">
        <v>3493</v>
      </c>
      <c r="AA1496" t="s">
        <v>3688</v>
      </c>
      <c r="AB1496" t="s">
        <v>7488</v>
      </c>
      <c r="AC1496">
        <v>13</v>
      </c>
    </row>
    <row r="1497" spans="1:29" x14ac:dyDescent="0.25">
      <c r="A1497" t="s">
        <v>47</v>
      </c>
      <c r="B1497">
        <v>2025120</v>
      </c>
      <c r="C1497" t="s">
        <v>87</v>
      </c>
      <c r="D1497">
        <v>7</v>
      </c>
      <c r="E1497" t="s">
        <v>90</v>
      </c>
      <c r="F1497">
        <v>1200</v>
      </c>
      <c r="G1497" t="s">
        <v>98</v>
      </c>
      <c r="H1497" t="s">
        <v>205</v>
      </c>
      <c r="I1497" t="s">
        <v>446</v>
      </c>
      <c r="J1497" t="s">
        <v>449</v>
      </c>
      <c r="K1497">
        <v>24.23</v>
      </c>
      <c r="L1497">
        <v>46.99</v>
      </c>
      <c r="M1497" t="s">
        <v>590</v>
      </c>
      <c r="Q1497">
        <v>1</v>
      </c>
      <c r="R1497">
        <v>8</v>
      </c>
      <c r="S1497" t="s">
        <v>1359</v>
      </c>
      <c r="T1497" t="s">
        <v>2546</v>
      </c>
      <c r="U1497" t="s">
        <v>3402</v>
      </c>
      <c r="V1497" t="s">
        <v>3445</v>
      </c>
      <c r="W1497">
        <v>118</v>
      </c>
      <c r="X1497">
        <v>1101</v>
      </c>
      <c r="Y1497">
        <v>1</v>
      </c>
      <c r="Z1497" t="s">
        <v>3478</v>
      </c>
      <c r="AA1497" t="s">
        <v>3827</v>
      </c>
      <c r="AB1497" t="s">
        <v>590</v>
      </c>
      <c r="AC1497">
        <v>1.5</v>
      </c>
    </row>
    <row r="1498" spans="1:29" x14ac:dyDescent="0.25">
      <c r="A1498" t="s">
        <v>47</v>
      </c>
      <c r="B1498">
        <v>2025120</v>
      </c>
      <c r="C1498" t="s">
        <v>87</v>
      </c>
      <c r="D1498">
        <v>7</v>
      </c>
      <c r="E1498" t="s">
        <v>90</v>
      </c>
      <c r="F1498">
        <v>1200</v>
      </c>
      <c r="G1498" t="s">
        <v>98</v>
      </c>
      <c r="H1498" t="s">
        <v>205</v>
      </c>
      <c r="I1498" t="s">
        <v>446</v>
      </c>
      <c r="J1498" t="s">
        <v>449</v>
      </c>
      <c r="K1498">
        <v>24.23</v>
      </c>
      <c r="L1498">
        <v>46.99</v>
      </c>
      <c r="M1498" t="s">
        <v>590</v>
      </c>
      <c r="Q1498">
        <v>2</v>
      </c>
      <c r="R1498">
        <v>10</v>
      </c>
      <c r="S1498" t="s">
        <v>1379</v>
      </c>
      <c r="T1498" t="s">
        <v>2566</v>
      </c>
      <c r="U1498" t="s">
        <v>3397</v>
      </c>
      <c r="V1498" t="s">
        <v>3449</v>
      </c>
      <c r="W1498">
        <v>122</v>
      </c>
      <c r="X1498">
        <v>1109</v>
      </c>
      <c r="Y1498">
        <v>9</v>
      </c>
      <c r="Z1498" t="s">
        <v>3518</v>
      </c>
      <c r="AA1498" t="s">
        <v>3909</v>
      </c>
      <c r="AB1498" t="s">
        <v>7091</v>
      </c>
      <c r="AC1498">
        <v>11</v>
      </c>
    </row>
    <row r="1499" spans="1:29" x14ac:dyDescent="0.25">
      <c r="A1499" t="s">
        <v>47</v>
      </c>
      <c r="B1499">
        <v>2025120</v>
      </c>
      <c r="C1499" t="s">
        <v>87</v>
      </c>
      <c r="D1499">
        <v>7</v>
      </c>
      <c r="E1499" t="s">
        <v>90</v>
      </c>
      <c r="F1499">
        <v>1200</v>
      </c>
      <c r="G1499" t="s">
        <v>98</v>
      </c>
      <c r="H1499" t="s">
        <v>205</v>
      </c>
      <c r="I1499" t="s">
        <v>446</v>
      </c>
      <c r="J1499" t="s">
        <v>449</v>
      </c>
      <c r="K1499">
        <v>24.23</v>
      </c>
      <c r="L1499">
        <v>46.99</v>
      </c>
      <c r="M1499" t="s">
        <v>590</v>
      </c>
      <c r="Q1499">
        <v>3</v>
      </c>
      <c r="R1499">
        <v>1</v>
      </c>
      <c r="S1499" t="s">
        <v>1179</v>
      </c>
      <c r="T1499" t="s">
        <v>2366</v>
      </c>
      <c r="U1499" t="s">
        <v>3404</v>
      </c>
      <c r="V1499" t="s">
        <v>3444</v>
      </c>
      <c r="W1499">
        <v>132</v>
      </c>
      <c r="X1499">
        <v>1064</v>
      </c>
      <c r="Y1499">
        <v>11</v>
      </c>
      <c r="Z1499" t="s">
        <v>3524</v>
      </c>
      <c r="AA1499" t="s">
        <v>3878</v>
      </c>
      <c r="AB1499" t="s">
        <v>7035</v>
      </c>
      <c r="AC1499">
        <v>22</v>
      </c>
    </row>
    <row r="1500" spans="1:29" x14ac:dyDescent="0.25">
      <c r="A1500" t="s">
        <v>47</v>
      </c>
      <c r="B1500">
        <v>2025120</v>
      </c>
      <c r="C1500" t="s">
        <v>87</v>
      </c>
      <c r="D1500">
        <v>7</v>
      </c>
      <c r="E1500" t="s">
        <v>90</v>
      </c>
      <c r="F1500">
        <v>1200</v>
      </c>
      <c r="G1500" t="s">
        <v>98</v>
      </c>
      <c r="H1500" t="s">
        <v>205</v>
      </c>
      <c r="I1500" t="s">
        <v>446</v>
      </c>
      <c r="J1500" t="s">
        <v>449</v>
      </c>
      <c r="K1500">
        <v>24.23</v>
      </c>
      <c r="L1500">
        <v>46.99</v>
      </c>
      <c r="M1500" t="s">
        <v>590</v>
      </c>
      <c r="Q1500">
        <v>4</v>
      </c>
      <c r="R1500">
        <v>6</v>
      </c>
      <c r="S1500" t="s">
        <v>1185</v>
      </c>
      <c r="T1500" t="s">
        <v>2372</v>
      </c>
      <c r="U1500" t="s">
        <v>3406</v>
      </c>
      <c r="V1500" t="s">
        <v>3442</v>
      </c>
      <c r="W1500">
        <v>126</v>
      </c>
      <c r="X1500">
        <v>1160</v>
      </c>
      <c r="Y1500">
        <v>5</v>
      </c>
      <c r="Z1500" t="s">
        <v>3514</v>
      </c>
      <c r="AA1500" t="s">
        <v>4660</v>
      </c>
      <c r="AB1500" t="s">
        <v>7143</v>
      </c>
      <c r="AC1500">
        <v>90</v>
      </c>
    </row>
    <row r="1501" spans="1:29" x14ac:dyDescent="0.25">
      <c r="A1501" t="s">
        <v>47</v>
      </c>
      <c r="B1501">
        <v>2025120</v>
      </c>
      <c r="C1501" t="s">
        <v>87</v>
      </c>
      <c r="D1501">
        <v>7</v>
      </c>
      <c r="E1501" t="s">
        <v>90</v>
      </c>
      <c r="F1501">
        <v>1200</v>
      </c>
      <c r="G1501" t="s">
        <v>98</v>
      </c>
      <c r="H1501" t="s">
        <v>205</v>
      </c>
      <c r="I1501" t="s">
        <v>446</v>
      </c>
      <c r="J1501" t="s">
        <v>449</v>
      </c>
      <c r="K1501">
        <v>24.23</v>
      </c>
      <c r="L1501">
        <v>46.99</v>
      </c>
      <c r="M1501" t="s">
        <v>590</v>
      </c>
      <c r="Q1501">
        <v>5</v>
      </c>
      <c r="R1501">
        <v>7</v>
      </c>
      <c r="S1501" t="s">
        <v>1461</v>
      </c>
      <c r="T1501" t="s">
        <v>2648</v>
      </c>
      <c r="U1501" t="s">
        <v>3401</v>
      </c>
      <c r="V1501" t="s">
        <v>3453</v>
      </c>
      <c r="W1501">
        <v>125</v>
      </c>
      <c r="X1501">
        <v>1108</v>
      </c>
      <c r="Y1501">
        <v>4</v>
      </c>
      <c r="Z1501" t="s">
        <v>3514</v>
      </c>
      <c r="AA1501" t="s">
        <v>3968</v>
      </c>
      <c r="AB1501" t="s">
        <v>782</v>
      </c>
      <c r="AC1501">
        <v>146</v>
      </c>
    </row>
    <row r="1502" spans="1:29" x14ac:dyDescent="0.25">
      <c r="A1502" t="s">
        <v>47</v>
      </c>
      <c r="B1502">
        <v>2025120</v>
      </c>
      <c r="C1502" t="s">
        <v>87</v>
      </c>
      <c r="D1502">
        <v>7</v>
      </c>
      <c r="E1502" t="s">
        <v>90</v>
      </c>
      <c r="F1502">
        <v>1200</v>
      </c>
      <c r="G1502" t="s">
        <v>98</v>
      </c>
      <c r="H1502" t="s">
        <v>205</v>
      </c>
      <c r="I1502" t="s">
        <v>446</v>
      </c>
      <c r="J1502" t="s">
        <v>449</v>
      </c>
      <c r="K1502">
        <v>24.23</v>
      </c>
      <c r="L1502">
        <v>46.99</v>
      </c>
      <c r="M1502" t="s">
        <v>590</v>
      </c>
      <c r="Q1502">
        <v>6</v>
      </c>
      <c r="R1502">
        <v>4</v>
      </c>
      <c r="S1502" t="s">
        <v>1272</v>
      </c>
      <c r="T1502" t="s">
        <v>2459</v>
      </c>
      <c r="U1502" t="s">
        <v>3398</v>
      </c>
      <c r="V1502" t="s">
        <v>3443</v>
      </c>
      <c r="W1502">
        <v>128</v>
      </c>
      <c r="X1502">
        <v>1120</v>
      </c>
      <c r="Y1502">
        <v>2</v>
      </c>
      <c r="Z1502" t="s">
        <v>3496</v>
      </c>
      <c r="AA1502" t="s">
        <v>4661</v>
      </c>
      <c r="AB1502" t="s">
        <v>562</v>
      </c>
      <c r="AC1502">
        <v>8.4</v>
      </c>
    </row>
    <row r="1503" spans="1:29" x14ac:dyDescent="0.25">
      <c r="A1503" t="s">
        <v>47</v>
      </c>
      <c r="B1503">
        <v>2025120</v>
      </c>
      <c r="C1503" t="s">
        <v>87</v>
      </c>
      <c r="D1503">
        <v>7</v>
      </c>
      <c r="E1503" t="s">
        <v>90</v>
      </c>
      <c r="F1503">
        <v>1200</v>
      </c>
      <c r="G1503" t="s">
        <v>98</v>
      </c>
      <c r="H1503" t="s">
        <v>205</v>
      </c>
      <c r="I1503" t="s">
        <v>446</v>
      </c>
      <c r="J1503" t="s">
        <v>449</v>
      </c>
      <c r="K1503">
        <v>24.23</v>
      </c>
      <c r="L1503">
        <v>46.99</v>
      </c>
      <c r="M1503" t="s">
        <v>590</v>
      </c>
      <c r="Q1503">
        <v>7</v>
      </c>
      <c r="R1503">
        <v>11</v>
      </c>
      <c r="S1503" t="s">
        <v>1601</v>
      </c>
      <c r="T1503" t="s">
        <v>2788</v>
      </c>
      <c r="U1503" t="s">
        <v>3399</v>
      </c>
      <c r="V1503" t="s">
        <v>3459</v>
      </c>
      <c r="W1503">
        <v>122</v>
      </c>
      <c r="X1503">
        <v>1084</v>
      </c>
      <c r="Y1503">
        <v>6</v>
      </c>
      <c r="Z1503" t="s">
        <v>3485</v>
      </c>
      <c r="AA1503" t="s">
        <v>3873</v>
      </c>
      <c r="AB1503" t="s">
        <v>7510</v>
      </c>
      <c r="AC1503">
        <v>7.8</v>
      </c>
    </row>
    <row r="1504" spans="1:29" x14ac:dyDescent="0.25">
      <c r="A1504" t="s">
        <v>47</v>
      </c>
      <c r="B1504">
        <v>2025120</v>
      </c>
      <c r="C1504" t="s">
        <v>87</v>
      </c>
      <c r="D1504">
        <v>7</v>
      </c>
      <c r="E1504" t="s">
        <v>90</v>
      </c>
      <c r="F1504">
        <v>1200</v>
      </c>
      <c r="G1504" t="s">
        <v>98</v>
      </c>
      <c r="H1504" t="s">
        <v>205</v>
      </c>
      <c r="I1504" t="s">
        <v>446</v>
      </c>
      <c r="J1504" t="s">
        <v>449</v>
      </c>
      <c r="K1504">
        <v>24.23</v>
      </c>
      <c r="L1504">
        <v>46.99</v>
      </c>
      <c r="M1504" t="s">
        <v>590</v>
      </c>
      <c r="Q1504">
        <v>8</v>
      </c>
      <c r="R1504">
        <v>12</v>
      </c>
      <c r="S1504" t="s">
        <v>1841</v>
      </c>
      <c r="T1504" t="s">
        <v>3028</v>
      </c>
      <c r="U1504" t="s">
        <v>3407</v>
      </c>
      <c r="V1504" t="s">
        <v>3448</v>
      </c>
      <c r="W1504">
        <v>120</v>
      </c>
      <c r="X1504">
        <v>1076</v>
      </c>
      <c r="Y1504">
        <v>12</v>
      </c>
      <c r="Z1504" t="s">
        <v>3515</v>
      </c>
      <c r="AA1504" t="s">
        <v>3687</v>
      </c>
      <c r="AB1504" t="s">
        <v>7398</v>
      </c>
      <c r="AC1504">
        <v>77</v>
      </c>
    </row>
    <row r="1505" spans="1:29" x14ac:dyDescent="0.25">
      <c r="A1505" t="s">
        <v>47</v>
      </c>
      <c r="B1505">
        <v>2025120</v>
      </c>
      <c r="C1505" t="s">
        <v>87</v>
      </c>
      <c r="D1505">
        <v>7</v>
      </c>
      <c r="E1505" t="s">
        <v>90</v>
      </c>
      <c r="F1505">
        <v>1200</v>
      </c>
      <c r="G1505" t="s">
        <v>98</v>
      </c>
      <c r="H1505" t="s">
        <v>205</v>
      </c>
      <c r="I1505" t="s">
        <v>446</v>
      </c>
      <c r="J1505" t="s">
        <v>449</v>
      </c>
      <c r="K1505">
        <v>24.23</v>
      </c>
      <c r="L1505">
        <v>46.99</v>
      </c>
      <c r="M1505" t="s">
        <v>590</v>
      </c>
      <c r="Q1505">
        <v>9</v>
      </c>
      <c r="R1505">
        <v>5</v>
      </c>
      <c r="S1505" t="s">
        <v>1702</v>
      </c>
      <c r="T1505" t="s">
        <v>2889</v>
      </c>
      <c r="U1505" t="s">
        <v>3419</v>
      </c>
      <c r="V1505" t="s">
        <v>3455</v>
      </c>
      <c r="W1505">
        <v>125</v>
      </c>
      <c r="X1505">
        <v>1035</v>
      </c>
      <c r="Y1505">
        <v>8</v>
      </c>
      <c r="Z1505" t="s">
        <v>3515</v>
      </c>
      <c r="AA1505" t="s">
        <v>4662</v>
      </c>
      <c r="AB1505" t="s">
        <v>6959</v>
      </c>
      <c r="AC1505">
        <v>19</v>
      </c>
    </row>
    <row r="1506" spans="1:29" x14ac:dyDescent="0.25">
      <c r="A1506" t="s">
        <v>47</v>
      </c>
      <c r="B1506">
        <v>2025120</v>
      </c>
      <c r="C1506" t="s">
        <v>87</v>
      </c>
      <c r="D1506">
        <v>7</v>
      </c>
      <c r="E1506" t="s">
        <v>90</v>
      </c>
      <c r="F1506">
        <v>1200</v>
      </c>
      <c r="G1506" t="s">
        <v>98</v>
      </c>
      <c r="H1506" t="s">
        <v>205</v>
      </c>
      <c r="I1506" t="s">
        <v>446</v>
      </c>
      <c r="J1506" t="s">
        <v>449</v>
      </c>
      <c r="K1506">
        <v>24.23</v>
      </c>
      <c r="L1506">
        <v>46.99</v>
      </c>
      <c r="M1506" t="s">
        <v>590</v>
      </c>
      <c r="Q1506">
        <v>10</v>
      </c>
      <c r="R1506">
        <v>2</v>
      </c>
      <c r="S1506" t="s">
        <v>1409</v>
      </c>
      <c r="T1506" t="s">
        <v>2596</v>
      </c>
      <c r="U1506" t="s">
        <v>3400</v>
      </c>
      <c r="V1506" t="s">
        <v>3446</v>
      </c>
      <c r="W1506">
        <v>131</v>
      </c>
      <c r="X1506">
        <v>1113</v>
      </c>
      <c r="Y1506">
        <v>3</v>
      </c>
      <c r="Z1506" t="s">
        <v>3487</v>
      </c>
      <c r="AA1506" t="s">
        <v>3971</v>
      </c>
      <c r="AB1506" t="s">
        <v>7511</v>
      </c>
      <c r="AC1506">
        <v>12</v>
      </c>
    </row>
    <row r="1507" spans="1:29" x14ac:dyDescent="0.25">
      <c r="A1507" t="s">
        <v>47</v>
      </c>
      <c r="B1507">
        <v>2025120</v>
      </c>
      <c r="C1507" t="s">
        <v>87</v>
      </c>
      <c r="D1507">
        <v>7</v>
      </c>
      <c r="E1507" t="s">
        <v>90</v>
      </c>
      <c r="F1507">
        <v>1200</v>
      </c>
      <c r="G1507" t="s">
        <v>98</v>
      </c>
      <c r="H1507" t="s">
        <v>205</v>
      </c>
      <c r="I1507" t="s">
        <v>446</v>
      </c>
      <c r="J1507" t="s">
        <v>449</v>
      </c>
      <c r="K1507">
        <v>24.23</v>
      </c>
      <c r="L1507">
        <v>46.99</v>
      </c>
      <c r="M1507" t="s">
        <v>590</v>
      </c>
      <c r="Q1507">
        <v>11</v>
      </c>
      <c r="R1507">
        <v>9</v>
      </c>
      <c r="S1507" t="s">
        <v>1102</v>
      </c>
      <c r="T1507" t="s">
        <v>2289</v>
      </c>
      <c r="U1507" t="s">
        <v>3414</v>
      </c>
      <c r="V1507" t="s">
        <v>3451</v>
      </c>
      <c r="W1507">
        <v>123</v>
      </c>
      <c r="X1507">
        <v>1035</v>
      </c>
      <c r="Y1507">
        <v>7</v>
      </c>
      <c r="Z1507" t="s">
        <v>3522</v>
      </c>
      <c r="AA1507" t="s">
        <v>4663</v>
      </c>
      <c r="AB1507" t="s">
        <v>7512</v>
      </c>
      <c r="AC1507">
        <v>77</v>
      </c>
    </row>
    <row r="1508" spans="1:29" x14ac:dyDescent="0.25">
      <c r="A1508" t="s">
        <v>47</v>
      </c>
      <c r="B1508">
        <v>2025120</v>
      </c>
      <c r="C1508" t="s">
        <v>87</v>
      </c>
      <c r="D1508">
        <v>7</v>
      </c>
      <c r="E1508" t="s">
        <v>90</v>
      </c>
      <c r="F1508">
        <v>1200</v>
      </c>
      <c r="G1508" t="s">
        <v>98</v>
      </c>
      <c r="H1508" t="s">
        <v>205</v>
      </c>
      <c r="I1508" t="s">
        <v>446</v>
      </c>
      <c r="J1508" t="s">
        <v>449</v>
      </c>
      <c r="K1508">
        <v>24.23</v>
      </c>
      <c r="L1508">
        <v>46.99</v>
      </c>
      <c r="M1508" t="s">
        <v>590</v>
      </c>
      <c r="Q1508">
        <v>12</v>
      </c>
      <c r="R1508">
        <v>3</v>
      </c>
      <c r="S1508" t="s">
        <v>1522</v>
      </c>
      <c r="T1508" t="s">
        <v>2709</v>
      </c>
      <c r="U1508" t="s">
        <v>3409</v>
      </c>
      <c r="V1508" t="s">
        <v>3460</v>
      </c>
      <c r="W1508">
        <v>130</v>
      </c>
      <c r="X1508">
        <v>1053</v>
      </c>
      <c r="Y1508">
        <v>10</v>
      </c>
      <c r="Z1508" t="s">
        <v>3525</v>
      </c>
      <c r="AA1508" t="s">
        <v>4646</v>
      </c>
      <c r="AB1508" t="s">
        <v>7513</v>
      </c>
      <c r="AC1508">
        <v>62</v>
      </c>
    </row>
    <row r="1509" spans="1:29" x14ac:dyDescent="0.25">
      <c r="A1509" t="s">
        <v>47</v>
      </c>
      <c r="B1509">
        <v>2025121</v>
      </c>
      <c r="C1509" t="s">
        <v>87</v>
      </c>
      <c r="D1509">
        <v>8</v>
      </c>
      <c r="E1509" t="s">
        <v>92</v>
      </c>
      <c r="F1509">
        <v>1650</v>
      </c>
      <c r="G1509" t="s">
        <v>98</v>
      </c>
      <c r="H1509" t="s">
        <v>208</v>
      </c>
      <c r="I1509" t="s">
        <v>446</v>
      </c>
      <c r="J1509" t="s">
        <v>449</v>
      </c>
      <c r="K1509">
        <v>28.2</v>
      </c>
      <c r="L1509">
        <v>51.53</v>
      </c>
      <c r="M1509" t="s">
        <v>591</v>
      </c>
      <c r="N1509" t="s">
        <v>851</v>
      </c>
      <c r="Q1509">
        <v>1</v>
      </c>
      <c r="R1509">
        <v>5</v>
      </c>
      <c r="S1509" t="s">
        <v>1566</v>
      </c>
      <c r="T1509" t="s">
        <v>2753</v>
      </c>
      <c r="U1509" t="s">
        <v>3411</v>
      </c>
      <c r="V1509" t="s">
        <v>3459</v>
      </c>
      <c r="W1509">
        <v>129</v>
      </c>
      <c r="X1509">
        <v>1017</v>
      </c>
      <c r="Y1509">
        <v>1</v>
      </c>
      <c r="Z1509" t="s">
        <v>3478</v>
      </c>
      <c r="AA1509" t="s">
        <v>4664</v>
      </c>
      <c r="AB1509" t="s">
        <v>851</v>
      </c>
      <c r="AC1509">
        <v>1.8</v>
      </c>
    </row>
    <row r="1510" spans="1:29" x14ac:dyDescent="0.25">
      <c r="A1510" t="s">
        <v>47</v>
      </c>
      <c r="B1510">
        <v>2025121</v>
      </c>
      <c r="C1510" t="s">
        <v>87</v>
      </c>
      <c r="D1510">
        <v>8</v>
      </c>
      <c r="E1510" t="s">
        <v>92</v>
      </c>
      <c r="F1510">
        <v>1650</v>
      </c>
      <c r="G1510" t="s">
        <v>98</v>
      </c>
      <c r="H1510" t="s">
        <v>208</v>
      </c>
      <c r="I1510" t="s">
        <v>446</v>
      </c>
      <c r="J1510" t="s">
        <v>449</v>
      </c>
      <c r="K1510">
        <v>28.2</v>
      </c>
      <c r="L1510">
        <v>51.53</v>
      </c>
      <c r="M1510" t="s">
        <v>591</v>
      </c>
      <c r="N1510" t="s">
        <v>851</v>
      </c>
      <c r="Q1510">
        <v>2</v>
      </c>
      <c r="R1510">
        <v>4</v>
      </c>
      <c r="S1510" t="s">
        <v>1710</v>
      </c>
      <c r="T1510" t="s">
        <v>2897</v>
      </c>
      <c r="U1510" t="s">
        <v>3409</v>
      </c>
      <c r="V1510" t="s">
        <v>3444</v>
      </c>
      <c r="W1510">
        <v>130</v>
      </c>
      <c r="X1510">
        <v>1089</v>
      </c>
      <c r="Y1510">
        <v>9</v>
      </c>
      <c r="Z1510" t="s">
        <v>3489</v>
      </c>
      <c r="AA1510" t="s">
        <v>4665</v>
      </c>
      <c r="AB1510" t="s">
        <v>7514</v>
      </c>
      <c r="AC1510">
        <v>26</v>
      </c>
    </row>
    <row r="1511" spans="1:29" x14ac:dyDescent="0.25">
      <c r="A1511" t="s">
        <v>47</v>
      </c>
      <c r="B1511">
        <v>2025121</v>
      </c>
      <c r="C1511" t="s">
        <v>87</v>
      </c>
      <c r="D1511">
        <v>8</v>
      </c>
      <c r="E1511" t="s">
        <v>92</v>
      </c>
      <c r="F1511">
        <v>1650</v>
      </c>
      <c r="G1511" t="s">
        <v>98</v>
      </c>
      <c r="H1511" t="s">
        <v>208</v>
      </c>
      <c r="I1511" t="s">
        <v>446</v>
      </c>
      <c r="J1511" t="s">
        <v>449</v>
      </c>
      <c r="K1511">
        <v>28.2</v>
      </c>
      <c r="L1511">
        <v>51.53</v>
      </c>
      <c r="M1511" t="s">
        <v>591</v>
      </c>
      <c r="N1511" t="s">
        <v>851</v>
      </c>
      <c r="Q1511">
        <v>3</v>
      </c>
      <c r="R1511">
        <v>9</v>
      </c>
      <c r="S1511" t="s">
        <v>1842</v>
      </c>
      <c r="T1511" t="s">
        <v>3029</v>
      </c>
      <c r="U1511" t="s">
        <v>3410</v>
      </c>
      <c r="V1511" t="s">
        <v>3446</v>
      </c>
      <c r="W1511">
        <v>124</v>
      </c>
      <c r="X1511">
        <v>1215</v>
      </c>
      <c r="Y1511">
        <v>3</v>
      </c>
      <c r="Z1511" t="s">
        <v>3481</v>
      </c>
      <c r="AA1511" t="s">
        <v>4666</v>
      </c>
      <c r="AB1511" t="s">
        <v>7515</v>
      </c>
      <c r="AC1511">
        <v>9.9</v>
      </c>
    </row>
    <row r="1512" spans="1:29" x14ac:dyDescent="0.25">
      <c r="A1512" t="s">
        <v>47</v>
      </c>
      <c r="B1512">
        <v>2025121</v>
      </c>
      <c r="C1512" t="s">
        <v>87</v>
      </c>
      <c r="D1512">
        <v>8</v>
      </c>
      <c r="E1512" t="s">
        <v>92</v>
      </c>
      <c r="F1512">
        <v>1650</v>
      </c>
      <c r="G1512" t="s">
        <v>98</v>
      </c>
      <c r="H1512" t="s">
        <v>208</v>
      </c>
      <c r="I1512" t="s">
        <v>446</v>
      </c>
      <c r="J1512" t="s">
        <v>449</v>
      </c>
      <c r="K1512">
        <v>28.2</v>
      </c>
      <c r="L1512">
        <v>51.53</v>
      </c>
      <c r="M1512" t="s">
        <v>591</v>
      </c>
      <c r="N1512" t="s">
        <v>851</v>
      </c>
      <c r="Q1512">
        <v>4</v>
      </c>
      <c r="R1512">
        <v>2</v>
      </c>
      <c r="S1512" t="s">
        <v>1151</v>
      </c>
      <c r="T1512" t="s">
        <v>2338</v>
      </c>
      <c r="U1512" t="s">
        <v>3403</v>
      </c>
      <c r="V1512" t="s">
        <v>3448</v>
      </c>
      <c r="W1512">
        <v>132</v>
      </c>
      <c r="X1512">
        <v>1080</v>
      </c>
      <c r="Y1512">
        <v>2</v>
      </c>
      <c r="Z1512" t="s">
        <v>3483</v>
      </c>
      <c r="AA1512" t="s">
        <v>4667</v>
      </c>
      <c r="AB1512" t="s">
        <v>6941</v>
      </c>
      <c r="AC1512">
        <v>10</v>
      </c>
    </row>
    <row r="1513" spans="1:29" x14ac:dyDescent="0.25">
      <c r="A1513" t="s">
        <v>47</v>
      </c>
      <c r="B1513">
        <v>2025121</v>
      </c>
      <c r="C1513" t="s">
        <v>87</v>
      </c>
      <c r="D1513">
        <v>8</v>
      </c>
      <c r="E1513" t="s">
        <v>92</v>
      </c>
      <c r="F1513">
        <v>1650</v>
      </c>
      <c r="G1513" t="s">
        <v>98</v>
      </c>
      <c r="H1513" t="s">
        <v>208</v>
      </c>
      <c r="I1513" t="s">
        <v>446</v>
      </c>
      <c r="J1513" t="s">
        <v>449</v>
      </c>
      <c r="K1513">
        <v>28.2</v>
      </c>
      <c r="L1513">
        <v>51.53</v>
      </c>
      <c r="M1513" t="s">
        <v>591</v>
      </c>
      <c r="N1513" t="s">
        <v>851</v>
      </c>
      <c r="Q1513">
        <v>5</v>
      </c>
      <c r="R1513">
        <v>11</v>
      </c>
      <c r="S1513" t="s">
        <v>1281</v>
      </c>
      <c r="T1513" t="s">
        <v>2468</v>
      </c>
      <c r="U1513" t="s">
        <v>3414</v>
      </c>
      <c r="V1513" t="s">
        <v>3451</v>
      </c>
      <c r="W1513">
        <v>120</v>
      </c>
      <c r="X1513">
        <v>1058</v>
      </c>
      <c r="Y1513">
        <v>7</v>
      </c>
      <c r="Z1513" t="s">
        <v>3524</v>
      </c>
      <c r="AA1513" t="s">
        <v>4668</v>
      </c>
      <c r="AB1513" t="s">
        <v>839</v>
      </c>
      <c r="AC1513">
        <v>8.6999999999999993</v>
      </c>
    </row>
    <row r="1514" spans="1:29" x14ac:dyDescent="0.25">
      <c r="A1514" t="s">
        <v>47</v>
      </c>
      <c r="B1514">
        <v>2025121</v>
      </c>
      <c r="C1514" t="s">
        <v>87</v>
      </c>
      <c r="D1514">
        <v>8</v>
      </c>
      <c r="E1514" t="s">
        <v>92</v>
      </c>
      <c r="F1514">
        <v>1650</v>
      </c>
      <c r="G1514" t="s">
        <v>98</v>
      </c>
      <c r="H1514" t="s">
        <v>208</v>
      </c>
      <c r="I1514" t="s">
        <v>446</v>
      </c>
      <c r="J1514" t="s">
        <v>449</v>
      </c>
      <c r="K1514">
        <v>28.2</v>
      </c>
      <c r="L1514">
        <v>51.53</v>
      </c>
      <c r="M1514" t="s">
        <v>591</v>
      </c>
      <c r="N1514" t="s">
        <v>851</v>
      </c>
      <c r="Q1514">
        <v>6</v>
      </c>
      <c r="R1514">
        <v>3</v>
      </c>
      <c r="S1514" t="s">
        <v>1391</v>
      </c>
      <c r="T1514" t="s">
        <v>2578</v>
      </c>
      <c r="U1514" t="s">
        <v>3404</v>
      </c>
      <c r="V1514" t="s">
        <v>3443</v>
      </c>
      <c r="W1514">
        <v>132</v>
      </c>
      <c r="X1514">
        <v>1224</v>
      </c>
      <c r="Y1514">
        <v>4</v>
      </c>
      <c r="Z1514" t="s">
        <v>3497</v>
      </c>
      <c r="AA1514" t="s">
        <v>4279</v>
      </c>
      <c r="AB1514" t="s">
        <v>932</v>
      </c>
      <c r="AC1514">
        <v>10</v>
      </c>
    </row>
    <row r="1515" spans="1:29" x14ac:dyDescent="0.25">
      <c r="A1515" t="s">
        <v>47</v>
      </c>
      <c r="B1515">
        <v>2025121</v>
      </c>
      <c r="C1515" t="s">
        <v>87</v>
      </c>
      <c r="D1515">
        <v>8</v>
      </c>
      <c r="E1515" t="s">
        <v>92</v>
      </c>
      <c r="F1515">
        <v>1650</v>
      </c>
      <c r="G1515" t="s">
        <v>98</v>
      </c>
      <c r="H1515" t="s">
        <v>208</v>
      </c>
      <c r="I1515" t="s">
        <v>446</v>
      </c>
      <c r="J1515" t="s">
        <v>449</v>
      </c>
      <c r="K1515">
        <v>28.2</v>
      </c>
      <c r="L1515">
        <v>51.53</v>
      </c>
      <c r="M1515" t="s">
        <v>591</v>
      </c>
      <c r="N1515" t="s">
        <v>851</v>
      </c>
      <c r="Q1515">
        <v>7</v>
      </c>
      <c r="R1515">
        <v>8</v>
      </c>
      <c r="S1515" t="s">
        <v>1205</v>
      </c>
      <c r="T1515" t="s">
        <v>2392</v>
      </c>
      <c r="U1515" t="s">
        <v>3400</v>
      </c>
      <c r="V1515" t="s">
        <v>3445</v>
      </c>
      <c r="W1515">
        <v>125</v>
      </c>
      <c r="X1515">
        <v>1207</v>
      </c>
      <c r="Y1515">
        <v>5</v>
      </c>
      <c r="Z1515" t="s">
        <v>3497</v>
      </c>
      <c r="AA1515" t="s">
        <v>4669</v>
      </c>
      <c r="AB1515" t="s">
        <v>7516</v>
      </c>
      <c r="AC1515">
        <v>24</v>
      </c>
    </row>
    <row r="1516" spans="1:29" x14ac:dyDescent="0.25">
      <c r="A1516" t="s">
        <v>47</v>
      </c>
      <c r="B1516">
        <v>2025121</v>
      </c>
      <c r="C1516" t="s">
        <v>87</v>
      </c>
      <c r="D1516">
        <v>8</v>
      </c>
      <c r="E1516" t="s">
        <v>92</v>
      </c>
      <c r="F1516">
        <v>1650</v>
      </c>
      <c r="G1516" t="s">
        <v>98</v>
      </c>
      <c r="H1516" t="s">
        <v>208</v>
      </c>
      <c r="I1516" t="s">
        <v>446</v>
      </c>
      <c r="J1516" t="s">
        <v>449</v>
      </c>
      <c r="K1516">
        <v>28.2</v>
      </c>
      <c r="L1516">
        <v>51.53</v>
      </c>
      <c r="M1516" t="s">
        <v>591</v>
      </c>
      <c r="N1516" t="s">
        <v>851</v>
      </c>
      <c r="Q1516">
        <v>8</v>
      </c>
      <c r="R1516">
        <v>1</v>
      </c>
      <c r="S1516" t="s">
        <v>1843</v>
      </c>
      <c r="T1516" t="s">
        <v>3030</v>
      </c>
      <c r="U1516" t="s">
        <v>3398</v>
      </c>
      <c r="V1516" t="s">
        <v>3454</v>
      </c>
      <c r="W1516">
        <v>134</v>
      </c>
      <c r="X1516">
        <v>1112</v>
      </c>
      <c r="Y1516">
        <v>6</v>
      </c>
      <c r="Z1516" t="s">
        <v>3491</v>
      </c>
      <c r="AA1516" t="s">
        <v>4670</v>
      </c>
      <c r="AB1516" t="s">
        <v>7517</v>
      </c>
      <c r="AC1516">
        <v>34</v>
      </c>
    </row>
    <row r="1517" spans="1:29" x14ac:dyDescent="0.25">
      <c r="A1517" t="s">
        <v>47</v>
      </c>
      <c r="B1517">
        <v>2025121</v>
      </c>
      <c r="C1517" t="s">
        <v>87</v>
      </c>
      <c r="D1517">
        <v>8</v>
      </c>
      <c r="E1517" t="s">
        <v>92</v>
      </c>
      <c r="F1517">
        <v>1650</v>
      </c>
      <c r="G1517" t="s">
        <v>98</v>
      </c>
      <c r="H1517" t="s">
        <v>208</v>
      </c>
      <c r="I1517" t="s">
        <v>446</v>
      </c>
      <c r="J1517" t="s">
        <v>449</v>
      </c>
      <c r="K1517">
        <v>28.2</v>
      </c>
      <c r="L1517">
        <v>51.53</v>
      </c>
      <c r="M1517" t="s">
        <v>591</v>
      </c>
      <c r="N1517" t="s">
        <v>851</v>
      </c>
      <c r="Q1517">
        <v>9</v>
      </c>
      <c r="R1517">
        <v>7</v>
      </c>
      <c r="S1517" t="s">
        <v>1132</v>
      </c>
      <c r="T1517" t="s">
        <v>2319</v>
      </c>
      <c r="U1517" t="s">
        <v>3401</v>
      </c>
      <c r="V1517" t="s">
        <v>3440</v>
      </c>
      <c r="W1517">
        <v>127</v>
      </c>
      <c r="X1517">
        <v>1007</v>
      </c>
      <c r="Y1517">
        <v>10</v>
      </c>
      <c r="Z1517" t="s">
        <v>3499</v>
      </c>
      <c r="AA1517" t="s">
        <v>4671</v>
      </c>
      <c r="AB1517" t="s">
        <v>7518</v>
      </c>
      <c r="AC1517">
        <v>42</v>
      </c>
    </row>
    <row r="1518" spans="1:29" x14ac:dyDescent="0.25">
      <c r="A1518" t="s">
        <v>47</v>
      </c>
      <c r="B1518">
        <v>2025121</v>
      </c>
      <c r="C1518" t="s">
        <v>87</v>
      </c>
      <c r="D1518">
        <v>8</v>
      </c>
      <c r="E1518" t="s">
        <v>92</v>
      </c>
      <c r="F1518">
        <v>1650</v>
      </c>
      <c r="G1518" t="s">
        <v>98</v>
      </c>
      <c r="H1518" t="s">
        <v>208</v>
      </c>
      <c r="I1518" t="s">
        <v>446</v>
      </c>
      <c r="J1518" t="s">
        <v>449</v>
      </c>
      <c r="K1518">
        <v>28.2</v>
      </c>
      <c r="L1518">
        <v>51.53</v>
      </c>
      <c r="M1518" t="s">
        <v>591</v>
      </c>
      <c r="N1518" t="s">
        <v>851</v>
      </c>
      <c r="Q1518">
        <v>10</v>
      </c>
      <c r="R1518">
        <v>10</v>
      </c>
      <c r="S1518" t="s">
        <v>1625</v>
      </c>
      <c r="T1518" t="s">
        <v>2812</v>
      </c>
      <c r="U1518" t="s">
        <v>3416</v>
      </c>
      <c r="V1518" t="s">
        <v>3460</v>
      </c>
      <c r="W1518">
        <v>124</v>
      </c>
      <c r="X1518">
        <v>1049</v>
      </c>
      <c r="Y1518">
        <v>8</v>
      </c>
      <c r="Z1518" t="s">
        <v>3499</v>
      </c>
      <c r="AA1518" t="s">
        <v>4672</v>
      </c>
      <c r="AB1518" t="s">
        <v>961</v>
      </c>
      <c r="AC1518">
        <v>13</v>
      </c>
    </row>
    <row r="1519" spans="1:29" x14ac:dyDescent="0.25">
      <c r="A1519" t="s">
        <v>47</v>
      </c>
      <c r="B1519">
        <v>2025121</v>
      </c>
      <c r="C1519" t="s">
        <v>87</v>
      </c>
      <c r="D1519">
        <v>8</v>
      </c>
      <c r="E1519" t="s">
        <v>92</v>
      </c>
      <c r="F1519">
        <v>1650</v>
      </c>
      <c r="G1519" t="s">
        <v>98</v>
      </c>
      <c r="H1519" t="s">
        <v>208</v>
      </c>
      <c r="I1519" t="s">
        <v>446</v>
      </c>
      <c r="J1519" t="s">
        <v>449</v>
      </c>
      <c r="K1519">
        <v>28.2</v>
      </c>
      <c r="L1519">
        <v>51.53</v>
      </c>
      <c r="M1519" t="s">
        <v>591</v>
      </c>
      <c r="N1519" t="s">
        <v>851</v>
      </c>
      <c r="Q1519">
        <v>11</v>
      </c>
      <c r="R1519">
        <v>6</v>
      </c>
      <c r="S1519" t="s">
        <v>1844</v>
      </c>
      <c r="T1519" t="s">
        <v>3031</v>
      </c>
      <c r="U1519" t="s">
        <v>3413</v>
      </c>
      <c r="V1519" t="s">
        <v>3456</v>
      </c>
      <c r="W1519">
        <v>125</v>
      </c>
      <c r="X1519">
        <v>1133</v>
      </c>
      <c r="Y1519">
        <v>11</v>
      </c>
      <c r="Z1519" t="s">
        <v>3501</v>
      </c>
      <c r="AA1519" t="s">
        <v>3627</v>
      </c>
      <c r="AB1519" t="s">
        <v>886</v>
      </c>
      <c r="AC1519">
        <v>15</v>
      </c>
    </row>
    <row r="1520" spans="1:29" x14ac:dyDescent="0.25">
      <c r="A1520" t="s">
        <v>47</v>
      </c>
      <c r="B1520">
        <v>2025122</v>
      </c>
      <c r="C1520" t="s">
        <v>87</v>
      </c>
      <c r="D1520">
        <v>9</v>
      </c>
      <c r="E1520" t="s">
        <v>92</v>
      </c>
      <c r="F1520">
        <v>1200</v>
      </c>
      <c r="G1520" t="s">
        <v>98</v>
      </c>
      <c r="H1520" t="s">
        <v>209</v>
      </c>
      <c r="I1520" t="s">
        <v>446</v>
      </c>
      <c r="J1520" t="s">
        <v>449</v>
      </c>
      <c r="K1520">
        <v>24.28</v>
      </c>
      <c r="L1520">
        <v>46.92</v>
      </c>
      <c r="M1520" t="s">
        <v>592</v>
      </c>
      <c r="Q1520">
        <v>1</v>
      </c>
      <c r="R1520">
        <v>8</v>
      </c>
      <c r="S1520" t="s">
        <v>1131</v>
      </c>
      <c r="T1520" t="s">
        <v>2318</v>
      </c>
      <c r="U1520" t="s">
        <v>3411</v>
      </c>
      <c r="V1520" t="s">
        <v>3443</v>
      </c>
      <c r="W1520">
        <v>121</v>
      </c>
      <c r="X1520">
        <v>1089</v>
      </c>
      <c r="Y1520">
        <v>7</v>
      </c>
      <c r="Z1520" t="s">
        <v>3478</v>
      </c>
      <c r="AA1520" t="s">
        <v>3631</v>
      </c>
      <c r="AB1520" t="s">
        <v>592</v>
      </c>
      <c r="AC1520">
        <v>2.8</v>
      </c>
    </row>
    <row r="1521" spans="1:29" x14ac:dyDescent="0.25">
      <c r="A1521" t="s">
        <v>47</v>
      </c>
      <c r="B1521">
        <v>2025122</v>
      </c>
      <c r="C1521" t="s">
        <v>87</v>
      </c>
      <c r="D1521">
        <v>9</v>
      </c>
      <c r="E1521" t="s">
        <v>92</v>
      </c>
      <c r="F1521">
        <v>1200</v>
      </c>
      <c r="G1521" t="s">
        <v>98</v>
      </c>
      <c r="H1521" t="s">
        <v>209</v>
      </c>
      <c r="I1521" t="s">
        <v>446</v>
      </c>
      <c r="J1521" t="s">
        <v>449</v>
      </c>
      <c r="K1521">
        <v>24.28</v>
      </c>
      <c r="L1521">
        <v>46.92</v>
      </c>
      <c r="M1521" t="s">
        <v>592</v>
      </c>
      <c r="Q1521">
        <v>2</v>
      </c>
      <c r="R1521">
        <v>4</v>
      </c>
      <c r="S1521" t="s">
        <v>1139</v>
      </c>
      <c r="T1521" t="s">
        <v>2326</v>
      </c>
      <c r="U1521" t="s">
        <v>3419</v>
      </c>
      <c r="V1521" t="s">
        <v>3459</v>
      </c>
      <c r="W1521">
        <v>123</v>
      </c>
      <c r="X1521">
        <v>1145</v>
      </c>
      <c r="Y1521">
        <v>1</v>
      </c>
      <c r="Z1521" t="s">
        <v>3479</v>
      </c>
      <c r="AA1521" t="s">
        <v>3858</v>
      </c>
      <c r="AB1521" t="s">
        <v>770</v>
      </c>
      <c r="AC1521">
        <v>16</v>
      </c>
    </row>
    <row r="1522" spans="1:29" x14ac:dyDescent="0.25">
      <c r="A1522" t="s">
        <v>47</v>
      </c>
      <c r="B1522">
        <v>2025122</v>
      </c>
      <c r="C1522" t="s">
        <v>87</v>
      </c>
      <c r="D1522">
        <v>9</v>
      </c>
      <c r="E1522" t="s">
        <v>92</v>
      </c>
      <c r="F1522">
        <v>1200</v>
      </c>
      <c r="G1522" t="s">
        <v>98</v>
      </c>
      <c r="H1522" t="s">
        <v>209</v>
      </c>
      <c r="I1522" t="s">
        <v>446</v>
      </c>
      <c r="J1522" t="s">
        <v>449</v>
      </c>
      <c r="K1522">
        <v>24.28</v>
      </c>
      <c r="L1522">
        <v>46.92</v>
      </c>
      <c r="M1522" t="s">
        <v>592</v>
      </c>
      <c r="Q1522">
        <v>3</v>
      </c>
      <c r="R1522">
        <v>6</v>
      </c>
      <c r="S1522" t="s">
        <v>1406</v>
      </c>
      <c r="T1522" t="s">
        <v>2593</v>
      </c>
      <c r="U1522" t="s">
        <v>3416</v>
      </c>
      <c r="V1522" t="s">
        <v>3460</v>
      </c>
      <c r="W1522">
        <v>122</v>
      </c>
      <c r="X1522">
        <v>1020</v>
      </c>
      <c r="Y1522">
        <v>2</v>
      </c>
      <c r="Z1522" t="s">
        <v>3521</v>
      </c>
      <c r="AA1522" t="s">
        <v>3996</v>
      </c>
      <c r="AB1522" t="s">
        <v>596</v>
      </c>
      <c r="AC1522">
        <v>3.2</v>
      </c>
    </row>
    <row r="1523" spans="1:29" x14ac:dyDescent="0.25">
      <c r="A1523" t="s">
        <v>47</v>
      </c>
      <c r="B1523">
        <v>2025122</v>
      </c>
      <c r="C1523" t="s">
        <v>87</v>
      </c>
      <c r="D1523">
        <v>9</v>
      </c>
      <c r="E1523" t="s">
        <v>92</v>
      </c>
      <c r="F1523">
        <v>1200</v>
      </c>
      <c r="G1523" t="s">
        <v>98</v>
      </c>
      <c r="H1523" t="s">
        <v>209</v>
      </c>
      <c r="I1523" t="s">
        <v>446</v>
      </c>
      <c r="J1523" t="s">
        <v>449</v>
      </c>
      <c r="K1523">
        <v>24.28</v>
      </c>
      <c r="L1523">
        <v>46.92</v>
      </c>
      <c r="M1523" t="s">
        <v>592</v>
      </c>
      <c r="Q1523">
        <v>4</v>
      </c>
      <c r="R1523">
        <v>9</v>
      </c>
      <c r="S1523" t="s">
        <v>1370</v>
      </c>
      <c r="T1523" t="s">
        <v>2557</v>
      </c>
      <c r="U1523" t="s">
        <v>3402</v>
      </c>
      <c r="V1523" t="s">
        <v>3445</v>
      </c>
      <c r="W1523">
        <v>115</v>
      </c>
      <c r="X1523">
        <v>1078</v>
      </c>
      <c r="Y1523">
        <v>4</v>
      </c>
      <c r="Z1523" t="s">
        <v>3481</v>
      </c>
      <c r="AA1523" t="s">
        <v>4673</v>
      </c>
      <c r="AB1523" t="s">
        <v>612</v>
      </c>
      <c r="AC1523">
        <v>5.5</v>
      </c>
    </row>
    <row r="1524" spans="1:29" x14ac:dyDescent="0.25">
      <c r="A1524" t="s">
        <v>47</v>
      </c>
      <c r="B1524">
        <v>2025122</v>
      </c>
      <c r="C1524" t="s">
        <v>87</v>
      </c>
      <c r="D1524">
        <v>9</v>
      </c>
      <c r="E1524" t="s">
        <v>92</v>
      </c>
      <c r="F1524">
        <v>1200</v>
      </c>
      <c r="G1524" t="s">
        <v>98</v>
      </c>
      <c r="H1524" t="s">
        <v>209</v>
      </c>
      <c r="I1524" t="s">
        <v>446</v>
      </c>
      <c r="J1524" t="s">
        <v>449</v>
      </c>
      <c r="K1524">
        <v>24.28</v>
      </c>
      <c r="L1524">
        <v>46.92</v>
      </c>
      <c r="M1524" t="s">
        <v>592</v>
      </c>
      <c r="Q1524">
        <v>5</v>
      </c>
      <c r="R1524">
        <v>11</v>
      </c>
      <c r="S1524" t="s">
        <v>1546</v>
      </c>
      <c r="T1524" t="s">
        <v>2733</v>
      </c>
      <c r="U1524" t="s">
        <v>3399</v>
      </c>
      <c r="V1524" t="s">
        <v>3453</v>
      </c>
      <c r="W1524">
        <v>119</v>
      </c>
      <c r="X1524">
        <v>1143</v>
      </c>
      <c r="Y1524">
        <v>5</v>
      </c>
      <c r="Z1524" t="s">
        <v>3496</v>
      </c>
      <c r="AA1524" t="s">
        <v>4674</v>
      </c>
      <c r="AB1524" t="s">
        <v>649</v>
      </c>
      <c r="AC1524">
        <v>56</v>
      </c>
    </row>
    <row r="1525" spans="1:29" x14ac:dyDescent="0.25">
      <c r="A1525" t="s">
        <v>47</v>
      </c>
      <c r="B1525">
        <v>2025122</v>
      </c>
      <c r="C1525" t="s">
        <v>87</v>
      </c>
      <c r="D1525">
        <v>9</v>
      </c>
      <c r="E1525" t="s">
        <v>92</v>
      </c>
      <c r="F1525">
        <v>1200</v>
      </c>
      <c r="G1525" t="s">
        <v>98</v>
      </c>
      <c r="H1525" t="s">
        <v>209</v>
      </c>
      <c r="I1525" t="s">
        <v>446</v>
      </c>
      <c r="J1525" t="s">
        <v>449</v>
      </c>
      <c r="K1525">
        <v>24.28</v>
      </c>
      <c r="L1525">
        <v>46.92</v>
      </c>
      <c r="M1525" t="s">
        <v>592</v>
      </c>
      <c r="Q1525">
        <v>6</v>
      </c>
      <c r="R1525">
        <v>2</v>
      </c>
      <c r="S1525" t="s">
        <v>1244</v>
      </c>
      <c r="T1525" t="s">
        <v>2431</v>
      </c>
      <c r="U1525" t="s">
        <v>3398</v>
      </c>
      <c r="V1525" t="s">
        <v>3440</v>
      </c>
      <c r="W1525">
        <v>128</v>
      </c>
      <c r="X1525">
        <v>1173</v>
      </c>
      <c r="Y1525">
        <v>8</v>
      </c>
      <c r="Z1525" t="s">
        <v>3496</v>
      </c>
      <c r="AA1525" t="s">
        <v>4661</v>
      </c>
      <c r="AB1525" t="s">
        <v>7056</v>
      </c>
      <c r="AC1525">
        <v>15</v>
      </c>
    </row>
    <row r="1526" spans="1:29" x14ac:dyDescent="0.25">
      <c r="A1526" t="s">
        <v>47</v>
      </c>
      <c r="B1526">
        <v>2025122</v>
      </c>
      <c r="C1526" t="s">
        <v>87</v>
      </c>
      <c r="D1526">
        <v>9</v>
      </c>
      <c r="E1526" t="s">
        <v>92</v>
      </c>
      <c r="F1526">
        <v>1200</v>
      </c>
      <c r="G1526" t="s">
        <v>98</v>
      </c>
      <c r="H1526" t="s">
        <v>209</v>
      </c>
      <c r="I1526" t="s">
        <v>446</v>
      </c>
      <c r="J1526" t="s">
        <v>449</v>
      </c>
      <c r="K1526">
        <v>24.28</v>
      </c>
      <c r="L1526">
        <v>46.92</v>
      </c>
      <c r="M1526" t="s">
        <v>592</v>
      </c>
      <c r="Q1526">
        <v>7</v>
      </c>
      <c r="R1526">
        <v>7</v>
      </c>
      <c r="S1526" t="s">
        <v>1316</v>
      </c>
      <c r="T1526" t="s">
        <v>2503</v>
      </c>
      <c r="U1526" t="s">
        <v>3415</v>
      </c>
      <c r="V1526" t="s">
        <v>3450</v>
      </c>
      <c r="W1526">
        <v>122</v>
      </c>
      <c r="X1526">
        <v>1160</v>
      </c>
      <c r="Y1526">
        <v>11</v>
      </c>
      <c r="Z1526" t="s">
        <v>3490</v>
      </c>
      <c r="AA1526" t="s">
        <v>4039</v>
      </c>
      <c r="AB1526" t="s">
        <v>605</v>
      </c>
      <c r="AC1526">
        <v>23</v>
      </c>
    </row>
    <row r="1527" spans="1:29" x14ac:dyDescent="0.25">
      <c r="A1527" t="s">
        <v>47</v>
      </c>
      <c r="B1527">
        <v>2025122</v>
      </c>
      <c r="C1527" t="s">
        <v>87</v>
      </c>
      <c r="D1527">
        <v>9</v>
      </c>
      <c r="E1527" t="s">
        <v>92</v>
      </c>
      <c r="F1527">
        <v>1200</v>
      </c>
      <c r="G1527" t="s">
        <v>98</v>
      </c>
      <c r="H1527" t="s">
        <v>209</v>
      </c>
      <c r="I1527" t="s">
        <v>446</v>
      </c>
      <c r="J1527" t="s">
        <v>449</v>
      </c>
      <c r="K1527">
        <v>24.28</v>
      </c>
      <c r="L1527">
        <v>46.92</v>
      </c>
      <c r="M1527" t="s">
        <v>592</v>
      </c>
      <c r="Q1527">
        <v>8</v>
      </c>
      <c r="R1527">
        <v>1</v>
      </c>
      <c r="S1527" t="s">
        <v>1234</v>
      </c>
      <c r="T1527" t="s">
        <v>2421</v>
      </c>
      <c r="U1527" t="s">
        <v>3404</v>
      </c>
      <c r="V1527" t="s">
        <v>3452</v>
      </c>
      <c r="W1527">
        <v>131</v>
      </c>
      <c r="X1527">
        <v>1219</v>
      </c>
      <c r="Y1527">
        <v>6</v>
      </c>
      <c r="Z1527" t="s">
        <v>3497</v>
      </c>
      <c r="AA1527" t="s">
        <v>4675</v>
      </c>
      <c r="AB1527" t="s">
        <v>7034</v>
      </c>
      <c r="AC1527">
        <v>15</v>
      </c>
    </row>
    <row r="1528" spans="1:29" x14ac:dyDescent="0.25">
      <c r="A1528" t="s">
        <v>47</v>
      </c>
      <c r="B1528">
        <v>2025122</v>
      </c>
      <c r="C1528" t="s">
        <v>87</v>
      </c>
      <c r="D1528">
        <v>9</v>
      </c>
      <c r="E1528" t="s">
        <v>92</v>
      </c>
      <c r="F1528">
        <v>1200</v>
      </c>
      <c r="G1528" t="s">
        <v>98</v>
      </c>
      <c r="H1528" t="s">
        <v>209</v>
      </c>
      <c r="I1528" t="s">
        <v>446</v>
      </c>
      <c r="J1528" t="s">
        <v>449</v>
      </c>
      <c r="K1528">
        <v>24.28</v>
      </c>
      <c r="L1528">
        <v>46.92</v>
      </c>
      <c r="M1528" t="s">
        <v>592</v>
      </c>
      <c r="Q1528">
        <v>9</v>
      </c>
      <c r="R1528">
        <v>12</v>
      </c>
      <c r="S1528" t="s">
        <v>1845</v>
      </c>
      <c r="T1528" t="s">
        <v>3032</v>
      </c>
      <c r="U1528" t="s">
        <v>3414</v>
      </c>
      <c r="V1528" t="s">
        <v>3446</v>
      </c>
      <c r="W1528">
        <v>118</v>
      </c>
      <c r="X1528">
        <v>1082</v>
      </c>
      <c r="Y1528">
        <v>12</v>
      </c>
      <c r="Z1528" t="s">
        <v>3485</v>
      </c>
      <c r="AA1528" t="s">
        <v>4346</v>
      </c>
      <c r="AB1528" t="s">
        <v>7216</v>
      </c>
      <c r="AC1528">
        <v>39</v>
      </c>
    </row>
    <row r="1529" spans="1:29" x14ac:dyDescent="0.25">
      <c r="A1529" t="s">
        <v>47</v>
      </c>
      <c r="B1529">
        <v>2025122</v>
      </c>
      <c r="C1529" t="s">
        <v>87</v>
      </c>
      <c r="D1529">
        <v>9</v>
      </c>
      <c r="E1529" t="s">
        <v>92</v>
      </c>
      <c r="F1529">
        <v>1200</v>
      </c>
      <c r="G1529" t="s">
        <v>98</v>
      </c>
      <c r="H1529" t="s">
        <v>209</v>
      </c>
      <c r="I1529" t="s">
        <v>446</v>
      </c>
      <c r="J1529" t="s">
        <v>449</v>
      </c>
      <c r="K1529">
        <v>24.28</v>
      </c>
      <c r="L1529">
        <v>46.92</v>
      </c>
      <c r="M1529" t="s">
        <v>592</v>
      </c>
      <c r="Q1529">
        <v>10</v>
      </c>
      <c r="R1529">
        <v>3</v>
      </c>
      <c r="S1529" t="s">
        <v>1339</v>
      </c>
      <c r="T1529" t="s">
        <v>2526</v>
      </c>
      <c r="U1529" t="s">
        <v>3403</v>
      </c>
      <c r="V1529" t="s">
        <v>3444</v>
      </c>
      <c r="W1529">
        <v>127</v>
      </c>
      <c r="X1529">
        <v>1188</v>
      </c>
      <c r="Y1529">
        <v>9</v>
      </c>
      <c r="Z1529" t="s">
        <v>3491</v>
      </c>
      <c r="AA1529" t="s">
        <v>4001</v>
      </c>
      <c r="AB1529" t="s">
        <v>745</v>
      </c>
      <c r="AC1529">
        <v>21</v>
      </c>
    </row>
    <row r="1530" spans="1:29" x14ac:dyDescent="0.25">
      <c r="A1530" t="s">
        <v>47</v>
      </c>
      <c r="B1530">
        <v>2025122</v>
      </c>
      <c r="C1530" t="s">
        <v>87</v>
      </c>
      <c r="D1530">
        <v>9</v>
      </c>
      <c r="E1530" t="s">
        <v>92</v>
      </c>
      <c r="F1530">
        <v>1200</v>
      </c>
      <c r="G1530" t="s">
        <v>98</v>
      </c>
      <c r="H1530" t="s">
        <v>209</v>
      </c>
      <c r="I1530" t="s">
        <v>446</v>
      </c>
      <c r="J1530" t="s">
        <v>449</v>
      </c>
      <c r="K1530">
        <v>24.28</v>
      </c>
      <c r="L1530">
        <v>46.92</v>
      </c>
      <c r="M1530" t="s">
        <v>592</v>
      </c>
      <c r="Q1530">
        <v>11</v>
      </c>
      <c r="R1530">
        <v>10</v>
      </c>
      <c r="S1530" t="s">
        <v>1846</v>
      </c>
      <c r="T1530" t="s">
        <v>3033</v>
      </c>
      <c r="U1530" t="s">
        <v>3408</v>
      </c>
      <c r="V1530" t="s">
        <v>3451</v>
      </c>
      <c r="W1530">
        <v>119</v>
      </c>
      <c r="X1530">
        <v>1052</v>
      </c>
      <c r="Y1530">
        <v>3</v>
      </c>
      <c r="Z1530" t="s">
        <v>3507</v>
      </c>
      <c r="AA1530" t="s">
        <v>4009</v>
      </c>
      <c r="AB1530" t="s">
        <v>7086</v>
      </c>
      <c r="AC1530">
        <v>50</v>
      </c>
    </row>
    <row r="1531" spans="1:29" x14ac:dyDescent="0.25">
      <c r="A1531" t="s">
        <v>47</v>
      </c>
      <c r="B1531">
        <v>2025122</v>
      </c>
      <c r="C1531" t="s">
        <v>87</v>
      </c>
      <c r="D1531">
        <v>9</v>
      </c>
      <c r="E1531" t="s">
        <v>92</v>
      </c>
      <c r="F1531">
        <v>1200</v>
      </c>
      <c r="G1531" t="s">
        <v>98</v>
      </c>
      <c r="H1531" t="s">
        <v>209</v>
      </c>
      <c r="I1531" t="s">
        <v>446</v>
      </c>
      <c r="J1531" t="s">
        <v>449</v>
      </c>
      <c r="K1531">
        <v>24.28</v>
      </c>
      <c r="L1531">
        <v>46.92</v>
      </c>
      <c r="M1531" t="s">
        <v>592</v>
      </c>
      <c r="Q1531">
        <v>12</v>
      </c>
      <c r="R1531">
        <v>5</v>
      </c>
      <c r="S1531" t="s">
        <v>1177</v>
      </c>
      <c r="T1531" t="s">
        <v>2364</v>
      </c>
      <c r="U1531" t="s">
        <v>3407</v>
      </c>
      <c r="V1531" t="s">
        <v>3457</v>
      </c>
      <c r="W1531">
        <v>123</v>
      </c>
      <c r="X1531">
        <v>1201</v>
      </c>
      <c r="Y1531">
        <v>10</v>
      </c>
      <c r="Z1531" t="s">
        <v>3492</v>
      </c>
      <c r="AA1531" t="s">
        <v>4676</v>
      </c>
      <c r="AB1531" t="s">
        <v>7519</v>
      </c>
      <c r="AC1531">
        <v>53</v>
      </c>
    </row>
    <row r="1532" spans="1:29" x14ac:dyDescent="0.25">
      <c r="A1532" t="s">
        <v>48</v>
      </c>
      <c r="B1532">
        <v>2025123</v>
      </c>
      <c r="C1532" t="s">
        <v>86</v>
      </c>
      <c r="D1532">
        <v>1</v>
      </c>
      <c r="E1532" t="s">
        <v>88</v>
      </c>
      <c r="F1532">
        <v>1800</v>
      </c>
      <c r="G1532" t="s">
        <v>100</v>
      </c>
      <c r="H1532" t="s">
        <v>210</v>
      </c>
      <c r="I1532" t="s">
        <v>446</v>
      </c>
      <c r="J1532" t="s">
        <v>448</v>
      </c>
      <c r="K1532">
        <v>13.78</v>
      </c>
      <c r="L1532">
        <v>36.159999999999997</v>
      </c>
      <c r="M1532" t="s">
        <v>593</v>
      </c>
      <c r="N1532" t="s">
        <v>852</v>
      </c>
      <c r="O1532" t="s">
        <v>986</v>
      </c>
      <c r="Q1532">
        <v>1</v>
      </c>
      <c r="R1532">
        <v>10</v>
      </c>
      <c r="S1532" t="s">
        <v>1847</v>
      </c>
      <c r="T1532" t="s">
        <v>3034</v>
      </c>
      <c r="U1532" t="s">
        <v>3400</v>
      </c>
      <c r="V1532" t="s">
        <v>3447</v>
      </c>
      <c r="W1532">
        <v>122</v>
      </c>
      <c r="X1532">
        <v>1216</v>
      </c>
      <c r="Y1532">
        <v>10</v>
      </c>
      <c r="Z1532" t="s">
        <v>3478</v>
      </c>
      <c r="AA1532" t="s">
        <v>4677</v>
      </c>
      <c r="AB1532" t="s">
        <v>986</v>
      </c>
      <c r="AC1532">
        <v>10</v>
      </c>
    </row>
    <row r="1533" spans="1:29" x14ac:dyDescent="0.25">
      <c r="A1533" t="s">
        <v>48</v>
      </c>
      <c r="B1533">
        <v>2025123</v>
      </c>
      <c r="C1533" t="s">
        <v>86</v>
      </c>
      <c r="D1533">
        <v>1</v>
      </c>
      <c r="E1533" t="s">
        <v>88</v>
      </c>
      <c r="F1533">
        <v>1800</v>
      </c>
      <c r="G1533" t="s">
        <v>100</v>
      </c>
      <c r="H1533" t="s">
        <v>210</v>
      </c>
      <c r="I1533" t="s">
        <v>446</v>
      </c>
      <c r="J1533" t="s">
        <v>448</v>
      </c>
      <c r="K1533">
        <v>13.78</v>
      </c>
      <c r="L1533">
        <v>36.159999999999997</v>
      </c>
      <c r="M1533" t="s">
        <v>593</v>
      </c>
      <c r="N1533" t="s">
        <v>852</v>
      </c>
      <c r="O1533" t="s">
        <v>986</v>
      </c>
      <c r="Q1533">
        <v>2</v>
      </c>
      <c r="R1533">
        <v>9</v>
      </c>
      <c r="S1533" t="s">
        <v>1171</v>
      </c>
      <c r="T1533" t="s">
        <v>2358</v>
      </c>
      <c r="U1533" t="s">
        <v>3410</v>
      </c>
      <c r="V1533" t="s">
        <v>3451</v>
      </c>
      <c r="W1533">
        <v>121</v>
      </c>
      <c r="X1533">
        <v>1039</v>
      </c>
      <c r="Y1533">
        <v>1</v>
      </c>
      <c r="Z1533" t="s">
        <v>3480</v>
      </c>
      <c r="AA1533" t="s">
        <v>4678</v>
      </c>
      <c r="AB1533" t="s">
        <v>7309</v>
      </c>
      <c r="AC1533">
        <v>10</v>
      </c>
    </row>
    <row r="1534" spans="1:29" x14ac:dyDescent="0.25">
      <c r="A1534" t="s">
        <v>48</v>
      </c>
      <c r="B1534">
        <v>2025123</v>
      </c>
      <c r="C1534" t="s">
        <v>86</v>
      </c>
      <c r="D1534">
        <v>1</v>
      </c>
      <c r="E1534" t="s">
        <v>88</v>
      </c>
      <c r="F1534">
        <v>1800</v>
      </c>
      <c r="G1534" t="s">
        <v>100</v>
      </c>
      <c r="H1534" t="s">
        <v>210</v>
      </c>
      <c r="I1534" t="s">
        <v>446</v>
      </c>
      <c r="J1534" t="s">
        <v>448</v>
      </c>
      <c r="K1534">
        <v>13.78</v>
      </c>
      <c r="L1534">
        <v>36.159999999999997</v>
      </c>
      <c r="M1534" t="s">
        <v>593</v>
      </c>
      <c r="N1534" t="s">
        <v>852</v>
      </c>
      <c r="O1534" t="s">
        <v>986</v>
      </c>
      <c r="Q1534">
        <v>3</v>
      </c>
      <c r="R1534">
        <v>2</v>
      </c>
      <c r="S1534" t="s">
        <v>1194</v>
      </c>
      <c r="T1534" t="s">
        <v>2381</v>
      </c>
      <c r="U1534" t="s">
        <v>3405</v>
      </c>
      <c r="V1534" t="s">
        <v>3443</v>
      </c>
      <c r="W1534">
        <v>125</v>
      </c>
      <c r="X1534">
        <v>1041</v>
      </c>
      <c r="Y1534">
        <v>9</v>
      </c>
      <c r="Z1534" t="s">
        <v>3506</v>
      </c>
      <c r="AA1534" t="s">
        <v>4679</v>
      </c>
      <c r="AB1534" t="s">
        <v>7520</v>
      </c>
      <c r="AC1534">
        <v>10</v>
      </c>
    </row>
    <row r="1535" spans="1:29" x14ac:dyDescent="0.25">
      <c r="A1535" t="s">
        <v>48</v>
      </c>
      <c r="B1535">
        <v>2025123</v>
      </c>
      <c r="C1535" t="s">
        <v>86</v>
      </c>
      <c r="D1535">
        <v>1</v>
      </c>
      <c r="E1535" t="s">
        <v>88</v>
      </c>
      <c r="F1535">
        <v>1800</v>
      </c>
      <c r="G1535" t="s">
        <v>100</v>
      </c>
      <c r="H1535" t="s">
        <v>210</v>
      </c>
      <c r="I1535" t="s">
        <v>446</v>
      </c>
      <c r="J1535" t="s">
        <v>448</v>
      </c>
      <c r="K1535">
        <v>13.78</v>
      </c>
      <c r="L1535">
        <v>36.159999999999997</v>
      </c>
      <c r="M1535" t="s">
        <v>593</v>
      </c>
      <c r="N1535" t="s">
        <v>852</v>
      </c>
      <c r="O1535" t="s">
        <v>986</v>
      </c>
      <c r="Q1535">
        <v>4</v>
      </c>
      <c r="R1535">
        <v>1</v>
      </c>
      <c r="S1535" t="s">
        <v>1087</v>
      </c>
      <c r="T1535" t="s">
        <v>2274</v>
      </c>
      <c r="U1535" t="s">
        <v>3411</v>
      </c>
      <c r="V1535" t="s">
        <v>3455</v>
      </c>
      <c r="W1535">
        <v>135</v>
      </c>
      <c r="X1535">
        <v>1163</v>
      </c>
      <c r="Y1535">
        <v>2</v>
      </c>
      <c r="Z1535" t="s">
        <v>3521</v>
      </c>
      <c r="AA1535" t="s">
        <v>4680</v>
      </c>
      <c r="AB1535" t="s">
        <v>7310</v>
      </c>
      <c r="AC1535">
        <v>4.5</v>
      </c>
    </row>
    <row r="1536" spans="1:29" x14ac:dyDescent="0.25">
      <c r="A1536" t="s">
        <v>48</v>
      </c>
      <c r="B1536">
        <v>2025123</v>
      </c>
      <c r="C1536" t="s">
        <v>86</v>
      </c>
      <c r="D1536">
        <v>1</v>
      </c>
      <c r="E1536" t="s">
        <v>88</v>
      </c>
      <c r="F1536">
        <v>1800</v>
      </c>
      <c r="G1536" t="s">
        <v>100</v>
      </c>
      <c r="H1536" t="s">
        <v>210</v>
      </c>
      <c r="I1536" t="s">
        <v>446</v>
      </c>
      <c r="J1536" t="s">
        <v>448</v>
      </c>
      <c r="K1536">
        <v>13.78</v>
      </c>
      <c r="L1536">
        <v>36.159999999999997</v>
      </c>
      <c r="M1536" t="s">
        <v>593</v>
      </c>
      <c r="N1536" t="s">
        <v>852</v>
      </c>
      <c r="O1536" t="s">
        <v>986</v>
      </c>
      <c r="Q1536">
        <v>5</v>
      </c>
      <c r="R1536">
        <v>5</v>
      </c>
      <c r="S1536" t="s">
        <v>1757</v>
      </c>
      <c r="T1536" t="s">
        <v>2944</v>
      </c>
      <c r="U1536" t="s">
        <v>3407</v>
      </c>
      <c r="V1536" t="s">
        <v>3448</v>
      </c>
      <c r="W1536">
        <v>127</v>
      </c>
      <c r="X1536">
        <v>1070</v>
      </c>
      <c r="Y1536">
        <v>13</v>
      </c>
      <c r="Z1536" t="s">
        <v>3482</v>
      </c>
      <c r="AA1536" t="s">
        <v>4681</v>
      </c>
      <c r="AB1536" t="s">
        <v>7521</v>
      </c>
      <c r="AC1536">
        <v>11</v>
      </c>
    </row>
    <row r="1537" spans="1:29" x14ac:dyDescent="0.25">
      <c r="A1537" t="s">
        <v>48</v>
      </c>
      <c r="B1537">
        <v>2025123</v>
      </c>
      <c r="C1537" t="s">
        <v>86</v>
      </c>
      <c r="D1537">
        <v>1</v>
      </c>
      <c r="E1537" t="s">
        <v>88</v>
      </c>
      <c r="F1537">
        <v>1800</v>
      </c>
      <c r="G1537" t="s">
        <v>100</v>
      </c>
      <c r="H1537" t="s">
        <v>210</v>
      </c>
      <c r="I1537" t="s">
        <v>446</v>
      </c>
      <c r="J1537" t="s">
        <v>448</v>
      </c>
      <c r="K1537">
        <v>13.78</v>
      </c>
      <c r="L1537">
        <v>36.159999999999997</v>
      </c>
      <c r="M1537" t="s">
        <v>593</v>
      </c>
      <c r="N1537" t="s">
        <v>852</v>
      </c>
      <c r="O1537" t="s">
        <v>986</v>
      </c>
      <c r="Q1537">
        <v>6</v>
      </c>
      <c r="R1537">
        <v>7</v>
      </c>
      <c r="S1537" t="s">
        <v>1045</v>
      </c>
      <c r="T1537" t="s">
        <v>2232</v>
      </c>
      <c r="U1537" t="s">
        <v>3401</v>
      </c>
      <c r="V1537" t="s">
        <v>3444</v>
      </c>
      <c r="W1537">
        <v>125</v>
      </c>
      <c r="X1537">
        <v>1046</v>
      </c>
      <c r="Y1537">
        <v>5</v>
      </c>
      <c r="Z1537" t="s">
        <v>3496</v>
      </c>
      <c r="AA1537" t="s">
        <v>4682</v>
      </c>
      <c r="AB1537" t="s">
        <v>7522</v>
      </c>
      <c r="AC1537">
        <v>9.1</v>
      </c>
    </row>
    <row r="1538" spans="1:29" x14ac:dyDescent="0.25">
      <c r="A1538" t="s">
        <v>48</v>
      </c>
      <c r="B1538">
        <v>2025123</v>
      </c>
      <c r="C1538" t="s">
        <v>86</v>
      </c>
      <c r="D1538">
        <v>1</v>
      </c>
      <c r="E1538" t="s">
        <v>88</v>
      </c>
      <c r="F1538">
        <v>1800</v>
      </c>
      <c r="G1538" t="s">
        <v>100</v>
      </c>
      <c r="H1538" t="s">
        <v>210</v>
      </c>
      <c r="I1538" t="s">
        <v>446</v>
      </c>
      <c r="J1538" t="s">
        <v>448</v>
      </c>
      <c r="K1538">
        <v>13.78</v>
      </c>
      <c r="L1538">
        <v>36.159999999999997</v>
      </c>
      <c r="M1538" t="s">
        <v>593</v>
      </c>
      <c r="N1538" t="s">
        <v>852</v>
      </c>
      <c r="O1538" t="s">
        <v>986</v>
      </c>
      <c r="Q1538">
        <v>7</v>
      </c>
      <c r="R1538">
        <v>11</v>
      </c>
      <c r="S1538" t="s">
        <v>1039</v>
      </c>
      <c r="T1538" t="s">
        <v>2226</v>
      </c>
      <c r="U1538" t="s">
        <v>3398</v>
      </c>
      <c r="V1538" t="s">
        <v>3447</v>
      </c>
      <c r="W1538">
        <v>119</v>
      </c>
      <c r="X1538">
        <v>1087</v>
      </c>
      <c r="Y1538">
        <v>12</v>
      </c>
      <c r="Z1538" t="s">
        <v>3490</v>
      </c>
      <c r="AA1538" t="s">
        <v>4683</v>
      </c>
      <c r="AB1538" t="s">
        <v>7523</v>
      </c>
      <c r="AC1538">
        <v>5.2</v>
      </c>
    </row>
    <row r="1539" spans="1:29" x14ac:dyDescent="0.25">
      <c r="A1539" t="s">
        <v>48</v>
      </c>
      <c r="B1539">
        <v>2025123</v>
      </c>
      <c r="C1539" t="s">
        <v>86</v>
      </c>
      <c r="D1539">
        <v>1</v>
      </c>
      <c r="E1539" t="s">
        <v>88</v>
      </c>
      <c r="F1539">
        <v>1800</v>
      </c>
      <c r="G1539" t="s">
        <v>100</v>
      </c>
      <c r="H1539" t="s">
        <v>210</v>
      </c>
      <c r="I1539" t="s">
        <v>446</v>
      </c>
      <c r="J1539" t="s">
        <v>448</v>
      </c>
      <c r="K1539">
        <v>13.78</v>
      </c>
      <c r="L1539">
        <v>36.159999999999997</v>
      </c>
      <c r="M1539" t="s">
        <v>593</v>
      </c>
      <c r="N1539" t="s">
        <v>852</v>
      </c>
      <c r="O1539" t="s">
        <v>986</v>
      </c>
      <c r="Q1539">
        <v>8</v>
      </c>
      <c r="R1539">
        <v>8</v>
      </c>
      <c r="S1539" t="s">
        <v>1044</v>
      </c>
      <c r="T1539" t="s">
        <v>2231</v>
      </c>
      <c r="U1539" t="s">
        <v>3408</v>
      </c>
      <c r="V1539" t="s">
        <v>3451</v>
      </c>
      <c r="W1539">
        <v>123</v>
      </c>
      <c r="X1539">
        <v>1126</v>
      </c>
      <c r="Y1539">
        <v>3</v>
      </c>
      <c r="Z1539" t="s">
        <v>3490</v>
      </c>
      <c r="AA1539" t="s">
        <v>4684</v>
      </c>
      <c r="AB1539" t="s">
        <v>7524</v>
      </c>
      <c r="AC1539">
        <v>30</v>
      </c>
    </row>
    <row r="1540" spans="1:29" x14ac:dyDescent="0.25">
      <c r="A1540" t="s">
        <v>48</v>
      </c>
      <c r="B1540">
        <v>2025123</v>
      </c>
      <c r="C1540" t="s">
        <v>86</v>
      </c>
      <c r="D1540">
        <v>1</v>
      </c>
      <c r="E1540" t="s">
        <v>88</v>
      </c>
      <c r="F1540">
        <v>1800</v>
      </c>
      <c r="G1540" t="s">
        <v>100</v>
      </c>
      <c r="H1540" t="s">
        <v>210</v>
      </c>
      <c r="I1540" t="s">
        <v>446</v>
      </c>
      <c r="J1540" t="s">
        <v>448</v>
      </c>
      <c r="K1540">
        <v>13.78</v>
      </c>
      <c r="L1540">
        <v>36.159999999999997</v>
      </c>
      <c r="M1540" t="s">
        <v>593</v>
      </c>
      <c r="N1540" t="s">
        <v>852</v>
      </c>
      <c r="O1540" t="s">
        <v>986</v>
      </c>
      <c r="Q1540">
        <v>9</v>
      </c>
      <c r="R1540">
        <v>13</v>
      </c>
      <c r="S1540" t="s">
        <v>1264</v>
      </c>
      <c r="T1540" t="s">
        <v>2451</v>
      </c>
      <c r="U1540" t="s">
        <v>3399</v>
      </c>
      <c r="V1540" t="s">
        <v>3452</v>
      </c>
      <c r="W1540">
        <v>118</v>
      </c>
      <c r="X1540">
        <v>1106</v>
      </c>
      <c r="Y1540">
        <v>8</v>
      </c>
      <c r="Z1540" t="s">
        <v>3484</v>
      </c>
      <c r="AA1540" t="s">
        <v>4685</v>
      </c>
      <c r="AB1540" t="s">
        <v>7525</v>
      </c>
      <c r="AC1540">
        <v>6.3</v>
      </c>
    </row>
    <row r="1541" spans="1:29" x14ac:dyDescent="0.25">
      <c r="A1541" t="s">
        <v>48</v>
      </c>
      <c r="B1541">
        <v>2025123</v>
      </c>
      <c r="C1541" t="s">
        <v>86</v>
      </c>
      <c r="D1541">
        <v>1</v>
      </c>
      <c r="E1541" t="s">
        <v>88</v>
      </c>
      <c r="F1541">
        <v>1800</v>
      </c>
      <c r="G1541" t="s">
        <v>100</v>
      </c>
      <c r="H1541" t="s">
        <v>210</v>
      </c>
      <c r="I1541" t="s">
        <v>446</v>
      </c>
      <c r="J1541" t="s">
        <v>448</v>
      </c>
      <c r="K1541">
        <v>13.78</v>
      </c>
      <c r="L1541">
        <v>36.159999999999997</v>
      </c>
      <c r="M1541" t="s">
        <v>593</v>
      </c>
      <c r="N1541" t="s">
        <v>852</v>
      </c>
      <c r="O1541" t="s">
        <v>986</v>
      </c>
      <c r="Q1541">
        <v>10</v>
      </c>
      <c r="R1541">
        <v>6</v>
      </c>
      <c r="S1541" t="s">
        <v>1584</v>
      </c>
      <c r="T1541" t="s">
        <v>2771</v>
      </c>
      <c r="U1541" t="s">
        <v>3419</v>
      </c>
      <c r="V1541" t="s">
        <v>3461</v>
      </c>
      <c r="W1541">
        <v>124</v>
      </c>
      <c r="X1541">
        <v>1090</v>
      </c>
      <c r="Y1541">
        <v>7</v>
      </c>
      <c r="Z1541" t="s">
        <v>3484</v>
      </c>
      <c r="AA1541" t="s">
        <v>4686</v>
      </c>
      <c r="AB1541" t="s">
        <v>7526</v>
      </c>
      <c r="AC1541">
        <v>26</v>
      </c>
    </row>
    <row r="1542" spans="1:29" x14ac:dyDescent="0.25">
      <c r="A1542" t="s">
        <v>48</v>
      </c>
      <c r="B1542">
        <v>2025123</v>
      </c>
      <c r="C1542" t="s">
        <v>86</v>
      </c>
      <c r="D1542">
        <v>1</v>
      </c>
      <c r="E1542" t="s">
        <v>88</v>
      </c>
      <c r="F1542">
        <v>1800</v>
      </c>
      <c r="G1542" t="s">
        <v>100</v>
      </c>
      <c r="H1542" t="s">
        <v>210</v>
      </c>
      <c r="I1542" t="s">
        <v>446</v>
      </c>
      <c r="J1542" t="s">
        <v>448</v>
      </c>
      <c r="K1542">
        <v>13.78</v>
      </c>
      <c r="L1542">
        <v>36.159999999999997</v>
      </c>
      <c r="M1542" t="s">
        <v>593</v>
      </c>
      <c r="N1542" t="s">
        <v>852</v>
      </c>
      <c r="O1542" t="s">
        <v>986</v>
      </c>
      <c r="Q1542">
        <v>11</v>
      </c>
      <c r="R1542">
        <v>4</v>
      </c>
      <c r="S1542" t="s">
        <v>1049</v>
      </c>
      <c r="T1542" t="s">
        <v>2236</v>
      </c>
      <c r="U1542" t="s">
        <v>3402</v>
      </c>
      <c r="V1542" t="s">
        <v>3451</v>
      </c>
      <c r="W1542">
        <v>125</v>
      </c>
      <c r="X1542">
        <v>1039</v>
      </c>
      <c r="Y1542">
        <v>4</v>
      </c>
      <c r="Z1542" t="s">
        <v>3488</v>
      </c>
      <c r="AA1542" t="s">
        <v>4687</v>
      </c>
      <c r="AB1542" t="s">
        <v>7527</v>
      </c>
      <c r="AC1542">
        <v>22</v>
      </c>
    </row>
    <row r="1543" spans="1:29" x14ac:dyDescent="0.25">
      <c r="A1543" t="s">
        <v>48</v>
      </c>
      <c r="B1543">
        <v>2025123</v>
      </c>
      <c r="C1543" t="s">
        <v>86</v>
      </c>
      <c r="D1543">
        <v>1</v>
      </c>
      <c r="E1543" t="s">
        <v>88</v>
      </c>
      <c r="F1543">
        <v>1800</v>
      </c>
      <c r="G1543" t="s">
        <v>100</v>
      </c>
      <c r="H1543" t="s">
        <v>210</v>
      </c>
      <c r="I1543" t="s">
        <v>446</v>
      </c>
      <c r="J1543" t="s">
        <v>448</v>
      </c>
      <c r="K1543">
        <v>13.78</v>
      </c>
      <c r="L1543">
        <v>36.159999999999997</v>
      </c>
      <c r="M1543" t="s">
        <v>593</v>
      </c>
      <c r="N1543" t="s">
        <v>852</v>
      </c>
      <c r="O1543" t="s">
        <v>986</v>
      </c>
      <c r="Q1543">
        <v>12</v>
      </c>
      <c r="R1543">
        <v>3</v>
      </c>
      <c r="S1543" t="s">
        <v>1043</v>
      </c>
      <c r="T1543" t="s">
        <v>2230</v>
      </c>
      <c r="U1543" t="s">
        <v>3413</v>
      </c>
      <c r="V1543" t="s">
        <v>3456</v>
      </c>
      <c r="W1543">
        <v>130</v>
      </c>
      <c r="X1543">
        <v>1127</v>
      </c>
      <c r="Y1543">
        <v>11</v>
      </c>
      <c r="Z1543" t="s">
        <v>3527</v>
      </c>
      <c r="AA1543" t="s">
        <v>4688</v>
      </c>
      <c r="AB1543" t="s">
        <v>7528</v>
      </c>
      <c r="AC1543">
        <v>31</v>
      </c>
    </row>
    <row r="1544" spans="1:29" x14ac:dyDescent="0.25">
      <c r="A1544" t="s">
        <v>48</v>
      </c>
      <c r="B1544">
        <v>2025123</v>
      </c>
      <c r="C1544" t="s">
        <v>86</v>
      </c>
      <c r="D1544">
        <v>1</v>
      </c>
      <c r="E1544" t="s">
        <v>88</v>
      </c>
      <c r="F1544">
        <v>1800</v>
      </c>
      <c r="G1544" t="s">
        <v>100</v>
      </c>
      <c r="H1544" t="s">
        <v>210</v>
      </c>
      <c r="I1544" t="s">
        <v>446</v>
      </c>
      <c r="J1544" t="s">
        <v>448</v>
      </c>
      <c r="K1544">
        <v>13.78</v>
      </c>
      <c r="L1544">
        <v>36.159999999999997</v>
      </c>
      <c r="M1544" t="s">
        <v>593</v>
      </c>
      <c r="N1544" t="s">
        <v>852</v>
      </c>
      <c r="O1544" t="s">
        <v>986</v>
      </c>
      <c r="Q1544">
        <v>13</v>
      </c>
      <c r="R1544">
        <v>12</v>
      </c>
      <c r="S1544" t="s">
        <v>1719</v>
      </c>
      <c r="T1544" t="s">
        <v>2906</v>
      </c>
      <c r="U1544" t="s">
        <v>3418</v>
      </c>
      <c r="V1544" t="s">
        <v>3440</v>
      </c>
      <c r="W1544">
        <v>116</v>
      </c>
      <c r="X1544">
        <v>1150</v>
      </c>
      <c r="Y1544">
        <v>6</v>
      </c>
      <c r="Z1544" t="s">
        <v>3574</v>
      </c>
      <c r="AA1544" t="s">
        <v>4689</v>
      </c>
      <c r="AB1544" t="s">
        <v>7529</v>
      </c>
      <c r="AC1544">
        <v>80</v>
      </c>
    </row>
    <row r="1545" spans="1:29" x14ac:dyDescent="0.25">
      <c r="A1545" t="s">
        <v>48</v>
      </c>
      <c r="B1545">
        <v>2025124</v>
      </c>
      <c r="C1545" t="s">
        <v>86</v>
      </c>
      <c r="D1545">
        <v>2</v>
      </c>
      <c r="E1545" t="s">
        <v>93</v>
      </c>
      <c r="F1545">
        <v>1200</v>
      </c>
      <c r="G1545" t="s">
        <v>100</v>
      </c>
      <c r="H1545" t="s">
        <v>211</v>
      </c>
      <c r="I1545" t="s">
        <v>446</v>
      </c>
      <c r="J1545" t="s">
        <v>448</v>
      </c>
      <c r="K1545">
        <v>23.18</v>
      </c>
      <c r="L1545">
        <v>45.77</v>
      </c>
      <c r="M1545" t="s">
        <v>532</v>
      </c>
      <c r="Q1545">
        <v>1</v>
      </c>
      <c r="R1545">
        <v>3</v>
      </c>
      <c r="S1545" t="s">
        <v>1848</v>
      </c>
      <c r="T1545" t="s">
        <v>3035</v>
      </c>
      <c r="U1545" t="s">
        <v>3401</v>
      </c>
      <c r="V1545" t="s">
        <v>3460</v>
      </c>
      <c r="W1545">
        <v>127</v>
      </c>
      <c r="X1545">
        <v>1113</v>
      </c>
      <c r="Y1545">
        <v>14</v>
      </c>
      <c r="Z1545" t="s">
        <v>3478</v>
      </c>
      <c r="AA1545" t="s">
        <v>4690</v>
      </c>
      <c r="AB1545" t="s">
        <v>532</v>
      </c>
      <c r="AC1545">
        <v>2.8</v>
      </c>
    </row>
    <row r="1546" spans="1:29" x14ac:dyDescent="0.25">
      <c r="A1546" t="s">
        <v>48</v>
      </c>
      <c r="B1546">
        <v>2025124</v>
      </c>
      <c r="C1546" t="s">
        <v>86</v>
      </c>
      <c r="D1546">
        <v>2</v>
      </c>
      <c r="E1546" t="s">
        <v>93</v>
      </c>
      <c r="F1546">
        <v>1200</v>
      </c>
      <c r="G1546" t="s">
        <v>100</v>
      </c>
      <c r="H1546" t="s">
        <v>211</v>
      </c>
      <c r="I1546" t="s">
        <v>446</v>
      </c>
      <c r="J1546" t="s">
        <v>448</v>
      </c>
      <c r="K1546">
        <v>23.18</v>
      </c>
      <c r="L1546">
        <v>45.77</v>
      </c>
      <c r="M1546" t="s">
        <v>532</v>
      </c>
      <c r="Q1546">
        <v>2</v>
      </c>
      <c r="R1546">
        <v>6</v>
      </c>
      <c r="S1546" t="s">
        <v>1849</v>
      </c>
      <c r="T1546" t="s">
        <v>3036</v>
      </c>
      <c r="U1546" t="s">
        <v>3411</v>
      </c>
      <c r="V1546" t="s">
        <v>3447</v>
      </c>
      <c r="W1546">
        <v>127</v>
      </c>
      <c r="X1546">
        <v>1087</v>
      </c>
      <c r="Y1546">
        <v>8</v>
      </c>
      <c r="Z1546" t="s">
        <v>3481</v>
      </c>
      <c r="AA1546" t="s">
        <v>4691</v>
      </c>
      <c r="AB1546" t="s">
        <v>7530</v>
      </c>
      <c r="AC1546">
        <v>12</v>
      </c>
    </row>
    <row r="1547" spans="1:29" x14ac:dyDescent="0.25">
      <c r="A1547" t="s">
        <v>48</v>
      </c>
      <c r="B1547">
        <v>2025124</v>
      </c>
      <c r="C1547" t="s">
        <v>86</v>
      </c>
      <c r="D1547">
        <v>2</v>
      </c>
      <c r="E1547" t="s">
        <v>93</v>
      </c>
      <c r="F1547">
        <v>1200</v>
      </c>
      <c r="G1547" t="s">
        <v>100</v>
      </c>
      <c r="H1547" t="s">
        <v>211</v>
      </c>
      <c r="I1547" t="s">
        <v>446</v>
      </c>
      <c r="J1547" t="s">
        <v>448</v>
      </c>
      <c r="K1547">
        <v>23.18</v>
      </c>
      <c r="L1547">
        <v>45.77</v>
      </c>
      <c r="M1547" t="s">
        <v>532</v>
      </c>
      <c r="Q1547">
        <v>3</v>
      </c>
      <c r="R1547">
        <v>1</v>
      </c>
      <c r="S1547" t="s">
        <v>1442</v>
      </c>
      <c r="T1547" t="s">
        <v>2629</v>
      </c>
      <c r="U1547" t="s">
        <v>3397</v>
      </c>
      <c r="V1547" t="s">
        <v>3442</v>
      </c>
      <c r="W1547">
        <v>135</v>
      </c>
      <c r="X1547">
        <v>1180</v>
      </c>
      <c r="Y1547">
        <v>4</v>
      </c>
      <c r="Z1547" t="s">
        <v>3482</v>
      </c>
      <c r="AA1547" t="s">
        <v>4692</v>
      </c>
      <c r="AB1547" t="s">
        <v>580</v>
      </c>
      <c r="AC1547">
        <v>7.3</v>
      </c>
    </row>
    <row r="1548" spans="1:29" x14ac:dyDescent="0.25">
      <c r="A1548" t="s">
        <v>48</v>
      </c>
      <c r="B1548">
        <v>2025124</v>
      </c>
      <c r="C1548" t="s">
        <v>86</v>
      </c>
      <c r="D1548">
        <v>2</v>
      </c>
      <c r="E1548" t="s">
        <v>93</v>
      </c>
      <c r="F1548">
        <v>1200</v>
      </c>
      <c r="G1548" t="s">
        <v>100</v>
      </c>
      <c r="H1548" t="s">
        <v>211</v>
      </c>
      <c r="I1548" t="s">
        <v>446</v>
      </c>
      <c r="J1548" t="s">
        <v>448</v>
      </c>
      <c r="K1548">
        <v>23.18</v>
      </c>
      <c r="L1548">
        <v>45.77</v>
      </c>
      <c r="M1548" t="s">
        <v>532</v>
      </c>
      <c r="Q1548">
        <v>4</v>
      </c>
      <c r="R1548">
        <v>14</v>
      </c>
      <c r="S1548" t="s">
        <v>1446</v>
      </c>
      <c r="T1548" t="s">
        <v>2633</v>
      </c>
      <c r="U1548" t="s">
        <v>3413</v>
      </c>
      <c r="V1548" t="s">
        <v>3455</v>
      </c>
      <c r="W1548">
        <v>118</v>
      </c>
      <c r="X1548">
        <v>1142</v>
      </c>
      <c r="Y1548">
        <v>2</v>
      </c>
      <c r="Z1548" t="s">
        <v>3496</v>
      </c>
      <c r="AA1548" t="s">
        <v>4119</v>
      </c>
      <c r="AB1548" t="s">
        <v>749</v>
      </c>
      <c r="AC1548">
        <v>29</v>
      </c>
    </row>
    <row r="1549" spans="1:29" x14ac:dyDescent="0.25">
      <c r="A1549" t="s">
        <v>48</v>
      </c>
      <c r="B1549">
        <v>2025124</v>
      </c>
      <c r="C1549" t="s">
        <v>86</v>
      </c>
      <c r="D1549">
        <v>2</v>
      </c>
      <c r="E1549" t="s">
        <v>93</v>
      </c>
      <c r="F1549">
        <v>1200</v>
      </c>
      <c r="G1549" t="s">
        <v>100</v>
      </c>
      <c r="H1549" t="s">
        <v>211</v>
      </c>
      <c r="I1549" t="s">
        <v>446</v>
      </c>
      <c r="J1549" t="s">
        <v>448</v>
      </c>
      <c r="K1549">
        <v>23.18</v>
      </c>
      <c r="L1549">
        <v>45.77</v>
      </c>
      <c r="M1549" t="s">
        <v>532</v>
      </c>
      <c r="Q1549">
        <v>5</v>
      </c>
      <c r="R1549">
        <v>2</v>
      </c>
      <c r="S1549" t="s">
        <v>1850</v>
      </c>
      <c r="T1549" t="s">
        <v>3037</v>
      </c>
      <c r="U1549" t="s">
        <v>3404</v>
      </c>
      <c r="V1549" t="s">
        <v>3444</v>
      </c>
      <c r="W1549">
        <v>134</v>
      </c>
      <c r="X1549">
        <v>1179</v>
      </c>
      <c r="Y1549">
        <v>5</v>
      </c>
      <c r="Z1549" t="s">
        <v>3485</v>
      </c>
      <c r="AA1549" t="s">
        <v>4420</v>
      </c>
      <c r="AB1549" t="s">
        <v>568</v>
      </c>
      <c r="AC1549">
        <v>11</v>
      </c>
    </row>
    <row r="1550" spans="1:29" x14ac:dyDescent="0.25">
      <c r="A1550" t="s">
        <v>48</v>
      </c>
      <c r="B1550">
        <v>2025124</v>
      </c>
      <c r="C1550" t="s">
        <v>86</v>
      </c>
      <c r="D1550">
        <v>2</v>
      </c>
      <c r="E1550" t="s">
        <v>93</v>
      </c>
      <c r="F1550">
        <v>1200</v>
      </c>
      <c r="G1550" t="s">
        <v>100</v>
      </c>
      <c r="H1550" t="s">
        <v>211</v>
      </c>
      <c r="I1550" t="s">
        <v>446</v>
      </c>
      <c r="J1550" t="s">
        <v>448</v>
      </c>
      <c r="K1550">
        <v>23.18</v>
      </c>
      <c r="L1550">
        <v>45.77</v>
      </c>
      <c r="M1550" t="s">
        <v>532</v>
      </c>
      <c r="Q1550">
        <v>6</v>
      </c>
      <c r="R1550">
        <v>8</v>
      </c>
      <c r="S1550" t="s">
        <v>1443</v>
      </c>
      <c r="T1550" t="s">
        <v>2630</v>
      </c>
      <c r="U1550" t="s">
        <v>3407</v>
      </c>
      <c r="V1550" t="s">
        <v>3457</v>
      </c>
      <c r="W1550">
        <v>127</v>
      </c>
      <c r="X1550">
        <v>997</v>
      </c>
      <c r="Y1550">
        <v>1</v>
      </c>
      <c r="Z1550" t="s">
        <v>3515</v>
      </c>
      <c r="AA1550" t="s">
        <v>4693</v>
      </c>
      <c r="AB1550" t="s">
        <v>7531</v>
      </c>
      <c r="AC1550">
        <v>4.0999999999999996</v>
      </c>
    </row>
    <row r="1551" spans="1:29" x14ac:dyDescent="0.25">
      <c r="A1551" t="s">
        <v>48</v>
      </c>
      <c r="B1551">
        <v>2025124</v>
      </c>
      <c r="C1551" t="s">
        <v>86</v>
      </c>
      <c r="D1551">
        <v>2</v>
      </c>
      <c r="E1551" t="s">
        <v>93</v>
      </c>
      <c r="F1551">
        <v>1200</v>
      </c>
      <c r="G1551" t="s">
        <v>100</v>
      </c>
      <c r="H1551" t="s">
        <v>211</v>
      </c>
      <c r="I1551" t="s">
        <v>446</v>
      </c>
      <c r="J1551" t="s">
        <v>448</v>
      </c>
      <c r="K1551">
        <v>23.18</v>
      </c>
      <c r="L1551">
        <v>45.77</v>
      </c>
      <c r="M1551" t="s">
        <v>532</v>
      </c>
      <c r="Q1551">
        <v>7</v>
      </c>
      <c r="R1551">
        <v>5</v>
      </c>
      <c r="S1551" t="s">
        <v>1851</v>
      </c>
      <c r="T1551" t="s">
        <v>3038</v>
      </c>
      <c r="U1551" t="s">
        <v>3408</v>
      </c>
      <c r="V1551" t="s">
        <v>3458</v>
      </c>
      <c r="W1551">
        <v>127</v>
      </c>
      <c r="X1551">
        <v>1198</v>
      </c>
      <c r="Y1551">
        <v>7</v>
      </c>
      <c r="Z1551" t="s">
        <v>3491</v>
      </c>
      <c r="AA1551" t="s">
        <v>3609</v>
      </c>
      <c r="AB1551" t="s">
        <v>757</v>
      </c>
      <c r="AC1551">
        <v>75</v>
      </c>
    </row>
    <row r="1552" spans="1:29" x14ac:dyDescent="0.25">
      <c r="A1552" t="s">
        <v>48</v>
      </c>
      <c r="B1552">
        <v>2025124</v>
      </c>
      <c r="C1552" t="s">
        <v>86</v>
      </c>
      <c r="D1552">
        <v>2</v>
      </c>
      <c r="E1552" t="s">
        <v>93</v>
      </c>
      <c r="F1552">
        <v>1200</v>
      </c>
      <c r="G1552" t="s">
        <v>100</v>
      </c>
      <c r="H1552" t="s">
        <v>211</v>
      </c>
      <c r="I1552" t="s">
        <v>446</v>
      </c>
      <c r="J1552" t="s">
        <v>448</v>
      </c>
      <c r="K1552">
        <v>23.18</v>
      </c>
      <c r="L1552">
        <v>45.77</v>
      </c>
      <c r="M1552" t="s">
        <v>532</v>
      </c>
      <c r="Q1552">
        <v>8</v>
      </c>
      <c r="R1552">
        <v>9</v>
      </c>
      <c r="S1552" t="s">
        <v>1448</v>
      </c>
      <c r="T1552" t="s">
        <v>2635</v>
      </c>
      <c r="U1552" t="s">
        <v>3398</v>
      </c>
      <c r="V1552" t="s">
        <v>3441</v>
      </c>
      <c r="W1552">
        <v>126</v>
      </c>
      <c r="X1552">
        <v>1142</v>
      </c>
      <c r="Y1552">
        <v>12</v>
      </c>
      <c r="Z1552" t="s">
        <v>3507</v>
      </c>
      <c r="AA1552" t="s">
        <v>4694</v>
      </c>
      <c r="AB1552" t="s">
        <v>6880</v>
      </c>
      <c r="AC1552">
        <v>9.6999999999999993</v>
      </c>
    </row>
    <row r="1553" spans="1:29" x14ac:dyDescent="0.25">
      <c r="A1553" t="s">
        <v>48</v>
      </c>
      <c r="B1553">
        <v>2025124</v>
      </c>
      <c r="C1553" t="s">
        <v>86</v>
      </c>
      <c r="D1553">
        <v>2</v>
      </c>
      <c r="E1553" t="s">
        <v>93</v>
      </c>
      <c r="F1553">
        <v>1200</v>
      </c>
      <c r="G1553" t="s">
        <v>100</v>
      </c>
      <c r="H1553" t="s">
        <v>211</v>
      </c>
      <c r="I1553" t="s">
        <v>446</v>
      </c>
      <c r="J1553" t="s">
        <v>448</v>
      </c>
      <c r="K1553">
        <v>23.18</v>
      </c>
      <c r="L1553">
        <v>45.77</v>
      </c>
      <c r="M1553" t="s">
        <v>532</v>
      </c>
      <c r="Q1553">
        <v>9</v>
      </c>
      <c r="R1553">
        <v>12</v>
      </c>
      <c r="S1553" t="s">
        <v>1444</v>
      </c>
      <c r="T1553" t="s">
        <v>2631</v>
      </c>
      <c r="U1553" t="s">
        <v>3417</v>
      </c>
      <c r="V1553" t="s">
        <v>3440</v>
      </c>
      <c r="W1553">
        <v>125</v>
      </c>
      <c r="X1553">
        <v>1194</v>
      </c>
      <c r="Y1553">
        <v>10</v>
      </c>
      <c r="Z1553" t="s">
        <v>3486</v>
      </c>
      <c r="AA1553" t="s">
        <v>4346</v>
      </c>
      <c r="AB1553" t="s">
        <v>6895</v>
      </c>
      <c r="AC1553">
        <v>73</v>
      </c>
    </row>
    <row r="1554" spans="1:29" x14ac:dyDescent="0.25">
      <c r="A1554" t="s">
        <v>48</v>
      </c>
      <c r="B1554">
        <v>2025124</v>
      </c>
      <c r="C1554" t="s">
        <v>86</v>
      </c>
      <c r="D1554">
        <v>2</v>
      </c>
      <c r="E1554" t="s">
        <v>93</v>
      </c>
      <c r="F1554">
        <v>1200</v>
      </c>
      <c r="G1554" t="s">
        <v>100</v>
      </c>
      <c r="H1554" t="s">
        <v>211</v>
      </c>
      <c r="I1554" t="s">
        <v>446</v>
      </c>
      <c r="J1554" t="s">
        <v>448</v>
      </c>
      <c r="K1554">
        <v>23.18</v>
      </c>
      <c r="L1554">
        <v>45.77</v>
      </c>
      <c r="M1554" t="s">
        <v>532</v>
      </c>
      <c r="Q1554">
        <v>10</v>
      </c>
      <c r="R1554">
        <v>4</v>
      </c>
      <c r="S1554" t="s">
        <v>1852</v>
      </c>
      <c r="T1554" t="s">
        <v>3039</v>
      </c>
      <c r="U1554" t="s">
        <v>3419</v>
      </c>
      <c r="V1554" t="s">
        <v>3455</v>
      </c>
      <c r="W1554">
        <v>125</v>
      </c>
      <c r="X1554">
        <v>1155</v>
      </c>
      <c r="Y1554">
        <v>3</v>
      </c>
      <c r="Z1554" t="s">
        <v>3492</v>
      </c>
      <c r="AA1554" t="s">
        <v>4098</v>
      </c>
      <c r="AB1554" t="s">
        <v>6881</v>
      </c>
      <c r="AC1554">
        <v>29</v>
      </c>
    </row>
    <row r="1555" spans="1:29" x14ac:dyDescent="0.25">
      <c r="A1555" t="s">
        <v>48</v>
      </c>
      <c r="B1555">
        <v>2025124</v>
      </c>
      <c r="C1555" t="s">
        <v>86</v>
      </c>
      <c r="D1555">
        <v>2</v>
      </c>
      <c r="E1555" t="s">
        <v>93</v>
      </c>
      <c r="F1555">
        <v>1200</v>
      </c>
      <c r="G1555" t="s">
        <v>100</v>
      </c>
      <c r="H1555" t="s">
        <v>211</v>
      </c>
      <c r="I1555" t="s">
        <v>446</v>
      </c>
      <c r="J1555" t="s">
        <v>448</v>
      </c>
      <c r="K1555">
        <v>23.18</v>
      </c>
      <c r="L1555">
        <v>45.77</v>
      </c>
      <c r="M1555" t="s">
        <v>532</v>
      </c>
      <c r="Q1555">
        <v>11</v>
      </c>
      <c r="R1555">
        <v>11</v>
      </c>
      <c r="S1555" t="s">
        <v>1853</v>
      </c>
      <c r="T1555" t="s">
        <v>3040</v>
      </c>
      <c r="U1555" t="s">
        <v>3409</v>
      </c>
      <c r="V1555" t="s">
        <v>3454</v>
      </c>
      <c r="W1555">
        <v>125</v>
      </c>
      <c r="X1555">
        <v>1107</v>
      </c>
      <c r="Y1555">
        <v>11</v>
      </c>
      <c r="Z1555" t="s">
        <v>3492</v>
      </c>
      <c r="AA1555" t="s">
        <v>3713</v>
      </c>
      <c r="AB1555" t="s">
        <v>681</v>
      </c>
      <c r="AC1555">
        <v>16</v>
      </c>
    </row>
    <row r="1556" spans="1:29" x14ac:dyDescent="0.25">
      <c r="A1556" t="s">
        <v>48</v>
      </c>
      <c r="B1556">
        <v>2025124</v>
      </c>
      <c r="C1556" t="s">
        <v>86</v>
      </c>
      <c r="D1556">
        <v>2</v>
      </c>
      <c r="E1556" t="s">
        <v>93</v>
      </c>
      <c r="F1556">
        <v>1200</v>
      </c>
      <c r="G1556" t="s">
        <v>100</v>
      </c>
      <c r="H1556" t="s">
        <v>211</v>
      </c>
      <c r="I1556" t="s">
        <v>446</v>
      </c>
      <c r="J1556" t="s">
        <v>448</v>
      </c>
      <c r="K1556">
        <v>23.18</v>
      </c>
      <c r="L1556">
        <v>45.77</v>
      </c>
      <c r="M1556" t="s">
        <v>532</v>
      </c>
      <c r="Q1556">
        <v>12</v>
      </c>
      <c r="R1556">
        <v>7</v>
      </c>
      <c r="S1556" t="s">
        <v>1854</v>
      </c>
      <c r="T1556" t="s">
        <v>3041</v>
      </c>
      <c r="U1556" t="s">
        <v>3403</v>
      </c>
      <c r="V1556" t="s">
        <v>3452</v>
      </c>
      <c r="W1556">
        <v>127</v>
      </c>
      <c r="X1556">
        <v>1194</v>
      </c>
      <c r="Y1556">
        <v>13</v>
      </c>
      <c r="Z1556" t="s">
        <v>3501</v>
      </c>
      <c r="AA1556" t="s">
        <v>4695</v>
      </c>
      <c r="AB1556" t="s">
        <v>596</v>
      </c>
      <c r="AC1556">
        <v>58</v>
      </c>
    </row>
    <row r="1557" spans="1:29" x14ac:dyDescent="0.25">
      <c r="A1557" t="s">
        <v>48</v>
      </c>
      <c r="B1557">
        <v>2025124</v>
      </c>
      <c r="C1557" t="s">
        <v>86</v>
      </c>
      <c r="D1557">
        <v>2</v>
      </c>
      <c r="E1557" t="s">
        <v>93</v>
      </c>
      <c r="F1557">
        <v>1200</v>
      </c>
      <c r="G1557" t="s">
        <v>100</v>
      </c>
      <c r="H1557" t="s">
        <v>211</v>
      </c>
      <c r="I1557" t="s">
        <v>446</v>
      </c>
      <c r="J1557" t="s">
        <v>448</v>
      </c>
      <c r="K1557">
        <v>23.18</v>
      </c>
      <c r="L1557">
        <v>45.77</v>
      </c>
      <c r="M1557" t="s">
        <v>532</v>
      </c>
      <c r="Q1557">
        <v>13</v>
      </c>
      <c r="R1557">
        <v>10</v>
      </c>
      <c r="S1557" t="s">
        <v>1445</v>
      </c>
      <c r="T1557" t="s">
        <v>2632</v>
      </c>
      <c r="U1557" t="s">
        <v>3410</v>
      </c>
      <c r="V1557" t="s">
        <v>3443</v>
      </c>
      <c r="W1557">
        <v>125</v>
      </c>
      <c r="X1557">
        <v>1024</v>
      </c>
      <c r="Y1557">
        <v>9</v>
      </c>
      <c r="Z1557" t="s">
        <v>3494</v>
      </c>
      <c r="AA1557" t="s">
        <v>4252</v>
      </c>
      <c r="AB1557" t="s">
        <v>6908</v>
      </c>
      <c r="AC1557">
        <v>35</v>
      </c>
    </row>
    <row r="1558" spans="1:29" x14ac:dyDescent="0.25">
      <c r="A1558" t="s">
        <v>48</v>
      </c>
      <c r="B1558">
        <v>2025124</v>
      </c>
      <c r="C1558" t="s">
        <v>86</v>
      </c>
      <c r="D1558">
        <v>2</v>
      </c>
      <c r="E1558" t="s">
        <v>93</v>
      </c>
      <c r="F1558">
        <v>1200</v>
      </c>
      <c r="G1558" t="s">
        <v>100</v>
      </c>
      <c r="H1558" t="s">
        <v>211</v>
      </c>
      <c r="I1558" t="s">
        <v>446</v>
      </c>
      <c r="J1558" t="s">
        <v>448</v>
      </c>
      <c r="K1558">
        <v>23.18</v>
      </c>
      <c r="L1558">
        <v>45.77</v>
      </c>
      <c r="M1558" t="s">
        <v>532</v>
      </c>
      <c r="Q1558">
        <v>14</v>
      </c>
      <c r="R1558">
        <v>13</v>
      </c>
      <c r="S1558" t="s">
        <v>1855</v>
      </c>
      <c r="T1558" t="s">
        <v>3042</v>
      </c>
      <c r="U1558" t="s">
        <v>3414</v>
      </c>
      <c r="V1558" t="s">
        <v>3441</v>
      </c>
      <c r="W1558">
        <v>125</v>
      </c>
      <c r="X1558">
        <v>1305</v>
      </c>
      <c r="Y1558">
        <v>6</v>
      </c>
      <c r="Z1558" t="s">
        <v>3526</v>
      </c>
      <c r="AA1558" t="s">
        <v>3693</v>
      </c>
      <c r="AB1558" t="s">
        <v>7406</v>
      </c>
      <c r="AC1558">
        <v>131</v>
      </c>
    </row>
    <row r="1559" spans="1:29" x14ac:dyDescent="0.25">
      <c r="A1559" t="s">
        <v>48</v>
      </c>
      <c r="B1559">
        <v>2025125</v>
      </c>
      <c r="C1559" t="s">
        <v>86</v>
      </c>
      <c r="D1559">
        <v>3</v>
      </c>
      <c r="E1559" t="s">
        <v>90</v>
      </c>
      <c r="F1559">
        <v>1200</v>
      </c>
      <c r="G1559" t="s">
        <v>100</v>
      </c>
      <c r="H1559" t="s">
        <v>212</v>
      </c>
      <c r="I1559" t="s">
        <v>446</v>
      </c>
      <c r="J1559" t="s">
        <v>448</v>
      </c>
      <c r="K1559">
        <v>23.38</v>
      </c>
      <c r="L1559">
        <v>45.8</v>
      </c>
      <c r="M1559" t="s">
        <v>538</v>
      </c>
      <c r="Q1559">
        <v>1</v>
      </c>
      <c r="R1559">
        <v>3</v>
      </c>
      <c r="S1559" t="s">
        <v>1856</v>
      </c>
      <c r="T1559" t="s">
        <v>3043</v>
      </c>
      <c r="U1559" t="s">
        <v>3417</v>
      </c>
      <c r="V1559" t="s">
        <v>3452</v>
      </c>
      <c r="W1559">
        <v>130</v>
      </c>
      <c r="X1559">
        <v>1296</v>
      </c>
      <c r="Y1559">
        <v>7</v>
      </c>
      <c r="Z1559" t="s">
        <v>3478</v>
      </c>
      <c r="AA1559" t="s">
        <v>4696</v>
      </c>
      <c r="AB1559" t="s">
        <v>538</v>
      </c>
      <c r="AC1559">
        <v>19</v>
      </c>
    </row>
    <row r="1560" spans="1:29" x14ac:dyDescent="0.25">
      <c r="A1560" t="s">
        <v>48</v>
      </c>
      <c r="B1560">
        <v>2025125</v>
      </c>
      <c r="C1560" t="s">
        <v>86</v>
      </c>
      <c r="D1560">
        <v>3</v>
      </c>
      <c r="E1560" t="s">
        <v>90</v>
      </c>
      <c r="F1560">
        <v>1200</v>
      </c>
      <c r="G1560" t="s">
        <v>100</v>
      </c>
      <c r="H1560" t="s">
        <v>212</v>
      </c>
      <c r="I1560" t="s">
        <v>446</v>
      </c>
      <c r="J1560" t="s">
        <v>448</v>
      </c>
      <c r="K1560">
        <v>23.38</v>
      </c>
      <c r="L1560">
        <v>45.8</v>
      </c>
      <c r="M1560" t="s">
        <v>538</v>
      </c>
      <c r="Q1560">
        <v>2</v>
      </c>
      <c r="R1560">
        <v>13</v>
      </c>
      <c r="S1560" t="s">
        <v>1304</v>
      </c>
      <c r="T1560" t="s">
        <v>2491</v>
      </c>
      <c r="U1560" t="s">
        <v>3409</v>
      </c>
      <c r="V1560" t="s">
        <v>3451</v>
      </c>
      <c r="W1560">
        <v>122</v>
      </c>
      <c r="X1560">
        <v>1155</v>
      </c>
      <c r="Y1560">
        <v>6</v>
      </c>
      <c r="Z1560" t="s">
        <v>3554</v>
      </c>
      <c r="AA1560" t="s">
        <v>4697</v>
      </c>
      <c r="AB1560" t="s">
        <v>538</v>
      </c>
      <c r="AC1560">
        <v>9.8000000000000007</v>
      </c>
    </row>
    <row r="1561" spans="1:29" x14ac:dyDescent="0.25">
      <c r="A1561" t="s">
        <v>48</v>
      </c>
      <c r="B1561">
        <v>2025125</v>
      </c>
      <c r="C1561" t="s">
        <v>86</v>
      </c>
      <c r="D1561">
        <v>3</v>
      </c>
      <c r="E1561" t="s">
        <v>90</v>
      </c>
      <c r="F1561">
        <v>1200</v>
      </c>
      <c r="G1561" t="s">
        <v>100</v>
      </c>
      <c r="H1561" t="s">
        <v>212</v>
      </c>
      <c r="I1561" t="s">
        <v>446</v>
      </c>
      <c r="J1561" t="s">
        <v>448</v>
      </c>
      <c r="K1561">
        <v>23.38</v>
      </c>
      <c r="L1561">
        <v>45.8</v>
      </c>
      <c r="M1561" t="s">
        <v>538</v>
      </c>
      <c r="Q1561">
        <v>3</v>
      </c>
      <c r="R1561">
        <v>1</v>
      </c>
      <c r="S1561" t="s">
        <v>1079</v>
      </c>
      <c r="T1561" t="s">
        <v>2266</v>
      </c>
      <c r="U1561" t="s">
        <v>3402</v>
      </c>
      <c r="V1561" t="s">
        <v>3458</v>
      </c>
      <c r="W1561">
        <v>129</v>
      </c>
      <c r="X1561">
        <v>1037</v>
      </c>
      <c r="Y1561">
        <v>4</v>
      </c>
      <c r="Z1561" t="s">
        <v>3479</v>
      </c>
      <c r="AA1561" t="s">
        <v>4698</v>
      </c>
      <c r="AB1561" t="s">
        <v>532</v>
      </c>
      <c r="AC1561">
        <v>2.2000000000000002</v>
      </c>
    </row>
    <row r="1562" spans="1:29" x14ac:dyDescent="0.25">
      <c r="A1562" t="s">
        <v>48</v>
      </c>
      <c r="B1562">
        <v>2025125</v>
      </c>
      <c r="C1562" t="s">
        <v>86</v>
      </c>
      <c r="D1562">
        <v>3</v>
      </c>
      <c r="E1562" t="s">
        <v>90</v>
      </c>
      <c r="F1562">
        <v>1200</v>
      </c>
      <c r="G1562" t="s">
        <v>100</v>
      </c>
      <c r="H1562" t="s">
        <v>212</v>
      </c>
      <c r="I1562" t="s">
        <v>446</v>
      </c>
      <c r="J1562" t="s">
        <v>448</v>
      </c>
      <c r="K1562">
        <v>23.38</v>
      </c>
      <c r="L1562">
        <v>45.8</v>
      </c>
      <c r="M1562" t="s">
        <v>538</v>
      </c>
      <c r="Q1562">
        <v>4</v>
      </c>
      <c r="R1562">
        <v>9</v>
      </c>
      <c r="S1562" t="s">
        <v>1605</v>
      </c>
      <c r="T1562" t="s">
        <v>2792</v>
      </c>
      <c r="U1562" t="s">
        <v>3419</v>
      </c>
      <c r="V1562" t="s">
        <v>3442</v>
      </c>
      <c r="W1562">
        <v>124</v>
      </c>
      <c r="X1562">
        <v>1138</v>
      </c>
      <c r="Y1562">
        <v>9</v>
      </c>
      <c r="Z1562" t="s">
        <v>3489</v>
      </c>
      <c r="AA1562" t="s">
        <v>3606</v>
      </c>
      <c r="AB1562" t="s">
        <v>7466</v>
      </c>
      <c r="AC1562">
        <v>68</v>
      </c>
    </row>
    <row r="1563" spans="1:29" x14ac:dyDescent="0.25">
      <c r="A1563" t="s">
        <v>48</v>
      </c>
      <c r="B1563">
        <v>2025125</v>
      </c>
      <c r="C1563" t="s">
        <v>86</v>
      </c>
      <c r="D1563">
        <v>3</v>
      </c>
      <c r="E1563" t="s">
        <v>90</v>
      </c>
      <c r="F1563">
        <v>1200</v>
      </c>
      <c r="G1563" t="s">
        <v>100</v>
      </c>
      <c r="H1563" t="s">
        <v>212</v>
      </c>
      <c r="I1563" t="s">
        <v>446</v>
      </c>
      <c r="J1563" t="s">
        <v>448</v>
      </c>
      <c r="K1563">
        <v>23.38</v>
      </c>
      <c r="L1563">
        <v>45.8</v>
      </c>
      <c r="M1563" t="s">
        <v>538</v>
      </c>
      <c r="Q1563">
        <v>5</v>
      </c>
      <c r="R1563">
        <v>4</v>
      </c>
      <c r="S1563" t="s">
        <v>1721</v>
      </c>
      <c r="T1563" t="s">
        <v>2908</v>
      </c>
      <c r="U1563" t="s">
        <v>3414</v>
      </c>
      <c r="V1563" t="s">
        <v>3446</v>
      </c>
      <c r="W1563">
        <v>128</v>
      </c>
      <c r="X1563">
        <v>1170</v>
      </c>
      <c r="Y1563">
        <v>11</v>
      </c>
      <c r="Z1563" t="s">
        <v>3483</v>
      </c>
      <c r="AA1563" t="s">
        <v>4699</v>
      </c>
      <c r="AB1563" t="s">
        <v>7530</v>
      </c>
      <c r="AC1563">
        <v>103</v>
      </c>
    </row>
    <row r="1564" spans="1:29" x14ac:dyDescent="0.25">
      <c r="A1564" t="s">
        <v>48</v>
      </c>
      <c r="B1564">
        <v>2025125</v>
      </c>
      <c r="C1564" t="s">
        <v>86</v>
      </c>
      <c r="D1564">
        <v>3</v>
      </c>
      <c r="E1564" t="s">
        <v>90</v>
      </c>
      <c r="F1564">
        <v>1200</v>
      </c>
      <c r="G1564" t="s">
        <v>100</v>
      </c>
      <c r="H1564" t="s">
        <v>212</v>
      </c>
      <c r="I1564" t="s">
        <v>446</v>
      </c>
      <c r="J1564" t="s">
        <v>448</v>
      </c>
      <c r="K1564">
        <v>23.38</v>
      </c>
      <c r="L1564">
        <v>45.8</v>
      </c>
      <c r="M1564" t="s">
        <v>538</v>
      </c>
      <c r="Q1564">
        <v>6</v>
      </c>
      <c r="R1564">
        <v>5</v>
      </c>
      <c r="S1564" t="s">
        <v>1732</v>
      </c>
      <c r="T1564" t="s">
        <v>2919</v>
      </c>
      <c r="U1564" t="s">
        <v>3411</v>
      </c>
      <c r="V1564" t="s">
        <v>3448</v>
      </c>
      <c r="W1564">
        <v>128</v>
      </c>
      <c r="X1564">
        <v>1157</v>
      </c>
      <c r="Y1564">
        <v>5</v>
      </c>
      <c r="Z1564" t="s">
        <v>3524</v>
      </c>
      <c r="AA1564" t="s">
        <v>3892</v>
      </c>
      <c r="AB1564" t="s">
        <v>476</v>
      </c>
      <c r="AC1564">
        <v>4.5999999999999996</v>
      </c>
    </row>
    <row r="1565" spans="1:29" x14ac:dyDescent="0.25">
      <c r="A1565" t="s">
        <v>48</v>
      </c>
      <c r="B1565">
        <v>2025125</v>
      </c>
      <c r="C1565" t="s">
        <v>86</v>
      </c>
      <c r="D1565">
        <v>3</v>
      </c>
      <c r="E1565" t="s">
        <v>90</v>
      </c>
      <c r="F1565">
        <v>1200</v>
      </c>
      <c r="G1565" t="s">
        <v>100</v>
      </c>
      <c r="H1565" t="s">
        <v>212</v>
      </c>
      <c r="I1565" t="s">
        <v>446</v>
      </c>
      <c r="J1565" t="s">
        <v>448</v>
      </c>
      <c r="K1565">
        <v>23.38</v>
      </c>
      <c r="L1565">
        <v>45.8</v>
      </c>
      <c r="M1565" t="s">
        <v>538</v>
      </c>
      <c r="Q1565">
        <v>7</v>
      </c>
      <c r="R1565">
        <v>8</v>
      </c>
      <c r="S1565" t="s">
        <v>1857</v>
      </c>
      <c r="T1565" t="s">
        <v>3044</v>
      </c>
      <c r="U1565" t="s">
        <v>3407</v>
      </c>
      <c r="V1565" t="s">
        <v>3440</v>
      </c>
      <c r="W1565">
        <v>126</v>
      </c>
      <c r="X1565">
        <v>1115</v>
      </c>
      <c r="Y1565">
        <v>13</v>
      </c>
      <c r="Z1565" t="s">
        <v>3485</v>
      </c>
      <c r="AA1565" t="s">
        <v>4330</v>
      </c>
      <c r="AB1565" t="s">
        <v>516</v>
      </c>
      <c r="AC1565">
        <v>79</v>
      </c>
    </row>
    <row r="1566" spans="1:29" x14ac:dyDescent="0.25">
      <c r="A1566" t="s">
        <v>48</v>
      </c>
      <c r="B1566">
        <v>2025125</v>
      </c>
      <c r="C1566" t="s">
        <v>86</v>
      </c>
      <c r="D1566">
        <v>3</v>
      </c>
      <c r="E1566" t="s">
        <v>90</v>
      </c>
      <c r="F1566">
        <v>1200</v>
      </c>
      <c r="G1566" t="s">
        <v>100</v>
      </c>
      <c r="H1566" t="s">
        <v>212</v>
      </c>
      <c r="I1566" t="s">
        <v>446</v>
      </c>
      <c r="J1566" t="s">
        <v>448</v>
      </c>
      <c r="K1566">
        <v>23.38</v>
      </c>
      <c r="L1566">
        <v>45.8</v>
      </c>
      <c r="M1566" t="s">
        <v>538</v>
      </c>
      <c r="Q1566">
        <v>8</v>
      </c>
      <c r="R1566">
        <v>7</v>
      </c>
      <c r="S1566" t="s">
        <v>1858</v>
      </c>
      <c r="T1566" t="s">
        <v>3045</v>
      </c>
      <c r="U1566" t="s">
        <v>3403</v>
      </c>
      <c r="V1566" t="s">
        <v>3455</v>
      </c>
      <c r="W1566">
        <v>126</v>
      </c>
      <c r="X1566">
        <v>1044</v>
      </c>
      <c r="Y1566">
        <v>12</v>
      </c>
      <c r="Z1566" t="s">
        <v>3485</v>
      </c>
      <c r="AA1566" t="s">
        <v>4464</v>
      </c>
      <c r="AB1566" t="s">
        <v>723</v>
      </c>
      <c r="AC1566">
        <v>71</v>
      </c>
    </row>
    <row r="1567" spans="1:29" x14ac:dyDescent="0.25">
      <c r="A1567" t="s">
        <v>48</v>
      </c>
      <c r="B1567">
        <v>2025125</v>
      </c>
      <c r="C1567" t="s">
        <v>86</v>
      </c>
      <c r="D1567">
        <v>3</v>
      </c>
      <c r="E1567" t="s">
        <v>90</v>
      </c>
      <c r="F1567">
        <v>1200</v>
      </c>
      <c r="G1567" t="s">
        <v>100</v>
      </c>
      <c r="H1567" t="s">
        <v>212</v>
      </c>
      <c r="I1567" t="s">
        <v>446</v>
      </c>
      <c r="J1567" t="s">
        <v>448</v>
      </c>
      <c r="K1567">
        <v>23.38</v>
      </c>
      <c r="L1567">
        <v>45.8</v>
      </c>
      <c r="M1567" t="s">
        <v>538</v>
      </c>
      <c r="Q1567">
        <v>9</v>
      </c>
      <c r="R1567">
        <v>2</v>
      </c>
      <c r="S1567" t="s">
        <v>1458</v>
      </c>
      <c r="T1567" t="s">
        <v>2645</v>
      </c>
      <c r="U1567" t="s">
        <v>3412</v>
      </c>
      <c r="V1567" t="s">
        <v>3447</v>
      </c>
      <c r="W1567">
        <v>133</v>
      </c>
      <c r="X1567">
        <v>1121</v>
      </c>
      <c r="Y1567">
        <v>2</v>
      </c>
      <c r="Z1567" t="s">
        <v>3491</v>
      </c>
      <c r="AA1567" t="s">
        <v>4700</v>
      </c>
      <c r="AB1567" t="s">
        <v>6836</v>
      </c>
      <c r="AC1567">
        <v>9.4</v>
      </c>
    </row>
    <row r="1568" spans="1:29" x14ac:dyDescent="0.25">
      <c r="A1568" t="s">
        <v>48</v>
      </c>
      <c r="B1568">
        <v>2025125</v>
      </c>
      <c r="C1568" t="s">
        <v>86</v>
      </c>
      <c r="D1568">
        <v>3</v>
      </c>
      <c r="E1568" t="s">
        <v>90</v>
      </c>
      <c r="F1568">
        <v>1200</v>
      </c>
      <c r="G1568" t="s">
        <v>100</v>
      </c>
      <c r="H1568" t="s">
        <v>212</v>
      </c>
      <c r="I1568" t="s">
        <v>446</v>
      </c>
      <c r="J1568" t="s">
        <v>448</v>
      </c>
      <c r="K1568">
        <v>23.38</v>
      </c>
      <c r="L1568">
        <v>45.8</v>
      </c>
      <c r="M1568" t="s">
        <v>538</v>
      </c>
      <c r="Q1568">
        <v>10</v>
      </c>
      <c r="R1568">
        <v>11</v>
      </c>
      <c r="S1568" t="s">
        <v>1859</v>
      </c>
      <c r="T1568" t="s">
        <v>3046</v>
      </c>
      <c r="U1568" t="s">
        <v>3415</v>
      </c>
      <c r="V1568" t="s">
        <v>3459</v>
      </c>
      <c r="W1568">
        <v>126</v>
      </c>
      <c r="X1568">
        <v>1094</v>
      </c>
      <c r="Y1568">
        <v>14</v>
      </c>
      <c r="Z1568" t="s">
        <v>3508</v>
      </c>
      <c r="AA1568" t="s">
        <v>4701</v>
      </c>
      <c r="AB1568" t="s">
        <v>609</v>
      </c>
      <c r="AC1568">
        <v>104</v>
      </c>
    </row>
    <row r="1569" spans="1:29" x14ac:dyDescent="0.25">
      <c r="A1569" t="s">
        <v>48</v>
      </c>
      <c r="B1569">
        <v>2025125</v>
      </c>
      <c r="C1569" t="s">
        <v>86</v>
      </c>
      <c r="D1569">
        <v>3</v>
      </c>
      <c r="E1569" t="s">
        <v>90</v>
      </c>
      <c r="F1569">
        <v>1200</v>
      </c>
      <c r="G1569" t="s">
        <v>100</v>
      </c>
      <c r="H1569" t="s">
        <v>212</v>
      </c>
      <c r="I1569" t="s">
        <v>446</v>
      </c>
      <c r="J1569" t="s">
        <v>448</v>
      </c>
      <c r="K1569">
        <v>23.38</v>
      </c>
      <c r="L1569">
        <v>45.8</v>
      </c>
      <c r="M1569" t="s">
        <v>538</v>
      </c>
      <c r="Q1569">
        <v>11</v>
      </c>
      <c r="R1569">
        <v>14</v>
      </c>
      <c r="S1569" t="s">
        <v>1069</v>
      </c>
      <c r="T1569" t="s">
        <v>2256</v>
      </c>
      <c r="U1569" t="s">
        <v>3405</v>
      </c>
      <c r="V1569" t="s">
        <v>3449</v>
      </c>
      <c r="W1569">
        <v>113</v>
      </c>
      <c r="X1569">
        <v>1165</v>
      </c>
      <c r="Y1569">
        <v>10</v>
      </c>
      <c r="Z1569" t="s">
        <v>3492</v>
      </c>
      <c r="AA1569" t="s">
        <v>4702</v>
      </c>
      <c r="AB1569" t="s">
        <v>7532</v>
      </c>
      <c r="AC1569">
        <v>9.4</v>
      </c>
    </row>
    <row r="1570" spans="1:29" x14ac:dyDescent="0.25">
      <c r="A1570" t="s">
        <v>48</v>
      </c>
      <c r="B1570">
        <v>2025125</v>
      </c>
      <c r="C1570" t="s">
        <v>86</v>
      </c>
      <c r="D1570">
        <v>3</v>
      </c>
      <c r="E1570" t="s">
        <v>90</v>
      </c>
      <c r="F1570">
        <v>1200</v>
      </c>
      <c r="G1570" t="s">
        <v>100</v>
      </c>
      <c r="H1570" t="s">
        <v>212</v>
      </c>
      <c r="I1570" t="s">
        <v>446</v>
      </c>
      <c r="J1570" t="s">
        <v>448</v>
      </c>
      <c r="K1570">
        <v>23.38</v>
      </c>
      <c r="L1570">
        <v>45.8</v>
      </c>
      <c r="M1570" t="s">
        <v>538</v>
      </c>
      <c r="Q1570">
        <v>12</v>
      </c>
      <c r="R1570">
        <v>12</v>
      </c>
      <c r="S1570" t="s">
        <v>1860</v>
      </c>
      <c r="T1570" t="s">
        <v>3047</v>
      </c>
      <c r="U1570" t="s">
        <v>3413</v>
      </c>
      <c r="V1570" t="s">
        <v>3456</v>
      </c>
      <c r="W1570">
        <v>121</v>
      </c>
      <c r="X1570">
        <v>1095</v>
      </c>
      <c r="Y1570">
        <v>8</v>
      </c>
      <c r="Z1570" t="s">
        <v>3488</v>
      </c>
      <c r="AA1570" t="s">
        <v>4703</v>
      </c>
      <c r="AB1570" t="s">
        <v>6984</v>
      </c>
      <c r="AC1570">
        <v>291</v>
      </c>
    </row>
    <row r="1571" spans="1:29" x14ac:dyDescent="0.25">
      <c r="A1571" t="s">
        <v>48</v>
      </c>
      <c r="B1571">
        <v>2025125</v>
      </c>
      <c r="C1571" t="s">
        <v>86</v>
      </c>
      <c r="D1571">
        <v>3</v>
      </c>
      <c r="E1571" t="s">
        <v>90</v>
      </c>
      <c r="F1571">
        <v>1200</v>
      </c>
      <c r="G1571" t="s">
        <v>100</v>
      </c>
      <c r="H1571" t="s">
        <v>212</v>
      </c>
      <c r="I1571" t="s">
        <v>446</v>
      </c>
      <c r="J1571" t="s">
        <v>448</v>
      </c>
      <c r="K1571">
        <v>23.38</v>
      </c>
      <c r="L1571">
        <v>45.8</v>
      </c>
      <c r="M1571" t="s">
        <v>538</v>
      </c>
      <c r="Q1571">
        <v>13</v>
      </c>
      <c r="R1571">
        <v>10</v>
      </c>
      <c r="S1571" t="s">
        <v>1861</v>
      </c>
      <c r="T1571" t="s">
        <v>3048</v>
      </c>
      <c r="U1571" t="s">
        <v>3401</v>
      </c>
      <c r="V1571" t="s">
        <v>3444</v>
      </c>
      <c r="W1571">
        <v>126</v>
      </c>
      <c r="X1571">
        <v>1115</v>
      </c>
      <c r="Y1571">
        <v>3</v>
      </c>
      <c r="Z1571" t="s">
        <v>3501</v>
      </c>
      <c r="AA1571" t="s">
        <v>4704</v>
      </c>
      <c r="AB1571" t="s">
        <v>7139</v>
      </c>
      <c r="AC1571">
        <v>88</v>
      </c>
    </row>
    <row r="1572" spans="1:29" x14ac:dyDescent="0.25">
      <c r="A1572" t="s">
        <v>48</v>
      </c>
      <c r="B1572">
        <v>2025125</v>
      </c>
      <c r="C1572" t="s">
        <v>86</v>
      </c>
      <c r="D1572">
        <v>3</v>
      </c>
      <c r="E1572" t="s">
        <v>90</v>
      </c>
      <c r="F1572">
        <v>1200</v>
      </c>
      <c r="G1572" t="s">
        <v>100</v>
      </c>
      <c r="H1572" t="s">
        <v>212</v>
      </c>
      <c r="I1572" t="s">
        <v>446</v>
      </c>
      <c r="J1572" t="s">
        <v>448</v>
      </c>
      <c r="K1572">
        <v>23.38</v>
      </c>
      <c r="L1572">
        <v>45.8</v>
      </c>
      <c r="M1572" t="s">
        <v>538</v>
      </c>
      <c r="Q1572">
        <v>14</v>
      </c>
      <c r="R1572">
        <v>6</v>
      </c>
      <c r="S1572" t="s">
        <v>1862</v>
      </c>
      <c r="T1572" t="s">
        <v>3049</v>
      </c>
      <c r="U1572" t="s">
        <v>3398</v>
      </c>
      <c r="V1572" t="s">
        <v>3441</v>
      </c>
      <c r="W1572">
        <v>128</v>
      </c>
      <c r="X1572">
        <v>1202</v>
      </c>
      <c r="Y1572">
        <v>1</v>
      </c>
      <c r="Z1572" t="s">
        <v>3525</v>
      </c>
      <c r="AA1572" t="s">
        <v>4705</v>
      </c>
      <c r="AB1572" t="s">
        <v>513</v>
      </c>
      <c r="AC1572">
        <v>8.9</v>
      </c>
    </row>
    <row r="1573" spans="1:29" x14ac:dyDescent="0.25">
      <c r="A1573" t="s">
        <v>48</v>
      </c>
      <c r="B1573">
        <v>2025126</v>
      </c>
      <c r="C1573" t="s">
        <v>86</v>
      </c>
      <c r="D1573">
        <v>4</v>
      </c>
      <c r="E1573" t="s">
        <v>90</v>
      </c>
      <c r="F1573">
        <v>1600</v>
      </c>
      <c r="G1573" t="s">
        <v>100</v>
      </c>
      <c r="H1573" t="s">
        <v>213</v>
      </c>
      <c r="I1573" t="s">
        <v>446</v>
      </c>
      <c r="J1573" t="s">
        <v>448</v>
      </c>
      <c r="K1573">
        <v>24.29</v>
      </c>
      <c r="L1573">
        <v>46.78</v>
      </c>
      <c r="M1573" t="s">
        <v>594</v>
      </c>
      <c r="N1573" t="s">
        <v>853</v>
      </c>
      <c r="Q1573">
        <v>1</v>
      </c>
      <c r="R1573">
        <v>12</v>
      </c>
      <c r="S1573" t="s">
        <v>1536</v>
      </c>
      <c r="T1573" t="s">
        <v>2723</v>
      </c>
      <c r="U1573" t="s">
        <v>3407</v>
      </c>
      <c r="V1573" t="s">
        <v>3448</v>
      </c>
      <c r="W1573">
        <v>119</v>
      </c>
      <c r="X1573">
        <v>1092</v>
      </c>
      <c r="Y1573">
        <v>12</v>
      </c>
      <c r="Z1573" t="s">
        <v>3478</v>
      </c>
      <c r="AA1573" t="s">
        <v>4706</v>
      </c>
      <c r="AB1573" t="s">
        <v>853</v>
      </c>
      <c r="AC1573">
        <v>68</v>
      </c>
    </row>
    <row r="1574" spans="1:29" x14ac:dyDescent="0.25">
      <c r="A1574" t="s">
        <v>48</v>
      </c>
      <c r="B1574">
        <v>2025126</v>
      </c>
      <c r="C1574" t="s">
        <v>86</v>
      </c>
      <c r="D1574">
        <v>4</v>
      </c>
      <c r="E1574" t="s">
        <v>90</v>
      </c>
      <c r="F1574">
        <v>1600</v>
      </c>
      <c r="G1574" t="s">
        <v>100</v>
      </c>
      <c r="H1574" t="s">
        <v>213</v>
      </c>
      <c r="I1574" t="s">
        <v>446</v>
      </c>
      <c r="J1574" t="s">
        <v>448</v>
      </c>
      <c r="K1574">
        <v>24.29</v>
      </c>
      <c r="L1574">
        <v>46.78</v>
      </c>
      <c r="M1574" t="s">
        <v>594</v>
      </c>
      <c r="N1574" t="s">
        <v>853</v>
      </c>
      <c r="Q1574">
        <v>2</v>
      </c>
      <c r="R1574">
        <v>4</v>
      </c>
      <c r="S1574" t="s">
        <v>1467</v>
      </c>
      <c r="T1574" t="s">
        <v>2654</v>
      </c>
      <c r="U1574" t="s">
        <v>3400</v>
      </c>
      <c r="V1574" t="s">
        <v>3455</v>
      </c>
      <c r="W1574">
        <v>128</v>
      </c>
      <c r="X1574">
        <v>1121</v>
      </c>
      <c r="Y1574">
        <v>2</v>
      </c>
      <c r="Z1574" t="s">
        <v>3505</v>
      </c>
      <c r="AA1574" t="s">
        <v>4707</v>
      </c>
      <c r="AB1574" t="s">
        <v>7533</v>
      </c>
      <c r="AC1574">
        <v>8.9</v>
      </c>
    </row>
    <row r="1575" spans="1:29" x14ac:dyDescent="0.25">
      <c r="A1575" t="s">
        <v>48</v>
      </c>
      <c r="B1575">
        <v>2025126</v>
      </c>
      <c r="C1575" t="s">
        <v>86</v>
      </c>
      <c r="D1575">
        <v>4</v>
      </c>
      <c r="E1575" t="s">
        <v>90</v>
      </c>
      <c r="F1575">
        <v>1600</v>
      </c>
      <c r="G1575" t="s">
        <v>100</v>
      </c>
      <c r="H1575" t="s">
        <v>213</v>
      </c>
      <c r="I1575" t="s">
        <v>446</v>
      </c>
      <c r="J1575" t="s">
        <v>448</v>
      </c>
      <c r="K1575">
        <v>24.29</v>
      </c>
      <c r="L1575">
        <v>46.78</v>
      </c>
      <c r="M1575" t="s">
        <v>594</v>
      </c>
      <c r="N1575" t="s">
        <v>853</v>
      </c>
      <c r="Q1575">
        <v>3</v>
      </c>
      <c r="R1575">
        <v>9</v>
      </c>
      <c r="S1575" t="s">
        <v>1498</v>
      </c>
      <c r="T1575" t="s">
        <v>2685</v>
      </c>
      <c r="U1575" t="s">
        <v>3419</v>
      </c>
      <c r="V1575" t="s">
        <v>3454</v>
      </c>
      <c r="W1575">
        <v>124</v>
      </c>
      <c r="X1575">
        <v>1141</v>
      </c>
      <c r="Y1575">
        <v>14</v>
      </c>
      <c r="Z1575" t="s">
        <v>3506</v>
      </c>
      <c r="AA1575" t="s">
        <v>4708</v>
      </c>
      <c r="AB1575" t="s">
        <v>820</v>
      </c>
      <c r="AC1575">
        <v>6.8</v>
      </c>
    </row>
    <row r="1576" spans="1:29" x14ac:dyDescent="0.25">
      <c r="A1576" t="s">
        <v>48</v>
      </c>
      <c r="B1576">
        <v>2025126</v>
      </c>
      <c r="C1576" t="s">
        <v>86</v>
      </c>
      <c r="D1576">
        <v>4</v>
      </c>
      <c r="E1576" t="s">
        <v>90</v>
      </c>
      <c r="F1576">
        <v>1600</v>
      </c>
      <c r="G1576" t="s">
        <v>100</v>
      </c>
      <c r="H1576" t="s">
        <v>213</v>
      </c>
      <c r="I1576" t="s">
        <v>446</v>
      </c>
      <c r="J1576" t="s">
        <v>448</v>
      </c>
      <c r="K1576">
        <v>24.29</v>
      </c>
      <c r="L1576">
        <v>46.78</v>
      </c>
      <c r="M1576" t="s">
        <v>594</v>
      </c>
      <c r="N1576" t="s">
        <v>853</v>
      </c>
      <c r="Q1576">
        <v>4</v>
      </c>
      <c r="R1576">
        <v>8</v>
      </c>
      <c r="S1576" t="s">
        <v>1083</v>
      </c>
      <c r="T1576" t="s">
        <v>2270</v>
      </c>
      <c r="U1576" t="s">
        <v>3409</v>
      </c>
      <c r="V1576" t="s">
        <v>3460</v>
      </c>
      <c r="W1576">
        <v>126</v>
      </c>
      <c r="X1576">
        <v>1070</v>
      </c>
      <c r="Y1576">
        <v>10</v>
      </c>
      <c r="Z1576" t="s">
        <v>3483</v>
      </c>
      <c r="AA1576" t="s">
        <v>4709</v>
      </c>
      <c r="AB1576" t="s">
        <v>7534</v>
      </c>
      <c r="AC1576">
        <v>4.4000000000000004</v>
      </c>
    </row>
    <row r="1577" spans="1:29" x14ac:dyDescent="0.25">
      <c r="A1577" t="s">
        <v>48</v>
      </c>
      <c r="B1577">
        <v>2025126</v>
      </c>
      <c r="C1577" t="s">
        <v>86</v>
      </c>
      <c r="D1577">
        <v>4</v>
      </c>
      <c r="E1577" t="s">
        <v>90</v>
      </c>
      <c r="F1577">
        <v>1600</v>
      </c>
      <c r="G1577" t="s">
        <v>100</v>
      </c>
      <c r="H1577" t="s">
        <v>213</v>
      </c>
      <c r="I1577" t="s">
        <v>446</v>
      </c>
      <c r="J1577" t="s">
        <v>448</v>
      </c>
      <c r="K1577">
        <v>24.29</v>
      </c>
      <c r="L1577">
        <v>46.78</v>
      </c>
      <c r="M1577" t="s">
        <v>594</v>
      </c>
      <c r="N1577" t="s">
        <v>853</v>
      </c>
      <c r="Q1577">
        <v>5</v>
      </c>
      <c r="R1577">
        <v>1</v>
      </c>
      <c r="S1577" t="s">
        <v>1354</v>
      </c>
      <c r="T1577" t="s">
        <v>2541</v>
      </c>
      <c r="U1577" t="s">
        <v>3417</v>
      </c>
      <c r="V1577" t="s">
        <v>3443</v>
      </c>
      <c r="W1577">
        <v>135</v>
      </c>
      <c r="X1577">
        <v>1097</v>
      </c>
      <c r="Y1577">
        <v>1</v>
      </c>
      <c r="Z1577" t="s">
        <v>3514</v>
      </c>
      <c r="AA1577" t="s">
        <v>4710</v>
      </c>
      <c r="AB1577" t="s">
        <v>7535</v>
      </c>
      <c r="AC1577">
        <v>28</v>
      </c>
    </row>
    <row r="1578" spans="1:29" x14ac:dyDescent="0.25">
      <c r="A1578" t="s">
        <v>48</v>
      </c>
      <c r="B1578">
        <v>2025126</v>
      </c>
      <c r="C1578" t="s">
        <v>86</v>
      </c>
      <c r="D1578">
        <v>4</v>
      </c>
      <c r="E1578" t="s">
        <v>90</v>
      </c>
      <c r="F1578">
        <v>1600</v>
      </c>
      <c r="G1578" t="s">
        <v>100</v>
      </c>
      <c r="H1578" t="s">
        <v>213</v>
      </c>
      <c r="I1578" t="s">
        <v>446</v>
      </c>
      <c r="J1578" t="s">
        <v>448</v>
      </c>
      <c r="K1578">
        <v>24.29</v>
      </c>
      <c r="L1578">
        <v>46.78</v>
      </c>
      <c r="M1578" t="s">
        <v>594</v>
      </c>
      <c r="N1578" t="s">
        <v>853</v>
      </c>
      <c r="Q1578">
        <v>6</v>
      </c>
      <c r="R1578">
        <v>11</v>
      </c>
      <c r="S1578" t="s">
        <v>1198</v>
      </c>
      <c r="T1578" t="s">
        <v>2385</v>
      </c>
      <c r="U1578" t="s">
        <v>3398</v>
      </c>
      <c r="V1578" t="s">
        <v>3447</v>
      </c>
      <c r="W1578">
        <v>119</v>
      </c>
      <c r="X1578">
        <v>1109</v>
      </c>
      <c r="Y1578">
        <v>13</v>
      </c>
      <c r="Z1578" t="s">
        <v>3496</v>
      </c>
      <c r="AA1578" t="s">
        <v>3720</v>
      </c>
      <c r="AB1578" t="s">
        <v>817</v>
      </c>
      <c r="AC1578">
        <v>24</v>
      </c>
    </row>
    <row r="1579" spans="1:29" x14ac:dyDescent="0.25">
      <c r="A1579" t="s">
        <v>48</v>
      </c>
      <c r="B1579">
        <v>2025126</v>
      </c>
      <c r="C1579" t="s">
        <v>86</v>
      </c>
      <c r="D1579">
        <v>4</v>
      </c>
      <c r="E1579" t="s">
        <v>90</v>
      </c>
      <c r="F1579">
        <v>1600</v>
      </c>
      <c r="G1579" t="s">
        <v>100</v>
      </c>
      <c r="H1579" t="s">
        <v>213</v>
      </c>
      <c r="I1579" t="s">
        <v>446</v>
      </c>
      <c r="J1579" t="s">
        <v>448</v>
      </c>
      <c r="K1579">
        <v>24.29</v>
      </c>
      <c r="L1579">
        <v>46.78</v>
      </c>
      <c r="M1579" t="s">
        <v>594</v>
      </c>
      <c r="N1579" t="s">
        <v>853</v>
      </c>
      <c r="Q1579">
        <v>7</v>
      </c>
      <c r="R1579">
        <v>10</v>
      </c>
      <c r="S1579" t="s">
        <v>1863</v>
      </c>
      <c r="T1579" t="s">
        <v>3050</v>
      </c>
      <c r="U1579" t="s">
        <v>3411</v>
      </c>
      <c r="V1579" t="s">
        <v>3456</v>
      </c>
      <c r="W1579">
        <v>126</v>
      </c>
      <c r="X1579">
        <v>1139</v>
      </c>
      <c r="Y1579">
        <v>6</v>
      </c>
      <c r="Z1579" t="s">
        <v>3496</v>
      </c>
      <c r="AA1579" t="s">
        <v>4711</v>
      </c>
      <c r="AB1579" t="s">
        <v>7536</v>
      </c>
      <c r="AC1579">
        <v>34</v>
      </c>
    </row>
    <row r="1580" spans="1:29" x14ac:dyDescent="0.25">
      <c r="A1580" t="s">
        <v>48</v>
      </c>
      <c r="B1580">
        <v>2025126</v>
      </c>
      <c r="C1580" t="s">
        <v>86</v>
      </c>
      <c r="D1580">
        <v>4</v>
      </c>
      <c r="E1580" t="s">
        <v>90</v>
      </c>
      <c r="F1580">
        <v>1600</v>
      </c>
      <c r="G1580" t="s">
        <v>100</v>
      </c>
      <c r="H1580" t="s">
        <v>213</v>
      </c>
      <c r="I1580" t="s">
        <v>446</v>
      </c>
      <c r="J1580" t="s">
        <v>448</v>
      </c>
      <c r="K1580">
        <v>24.29</v>
      </c>
      <c r="L1580">
        <v>46.78</v>
      </c>
      <c r="M1580" t="s">
        <v>594</v>
      </c>
      <c r="N1580" t="s">
        <v>853</v>
      </c>
      <c r="Q1580">
        <v>8</v>
      </c>
      <c r="R1580">
        <v>2</v>
      </c>
      <c r="S1580" t="s">
        <v>1077</v>
      </c>
      <c r="T1580" t="s">
        <v>2264</v>
      </c>
      <c r="U1580" t="s">
        <v>3412</v>
      </c>
      <c r="V1580" t="s">
        <v>3445</v>
      </c>
      <c r="W1580">
        <v>131</v>
      </c>
      <c r="X1580">
        <v>1171</v>
      </c>
      <c r="Y1580">
        <v>3</v>
      </c>
      <c r="Z1580" t="s">
        <v>3496</v>
      </c>
      <c r="AA1580" t="s">
        <v>3806</v>
      </c>
      <c r="AB1580" t="s">
        <v>7536</v>
      </c>
      <c r="AC1580">
        <v>11</v>
      </c>
    </row>
    <row r="1581" spans="1:29" x14ac:dyDescent="0.25">
      <c r="A1581" t="s">
        <v>48</v>
      </c>
      <c r="B1581">
        <v>2025126</v>
      </c>
      <c r="C1581" t="s">
        <v>86</v>
      </c>
      <c r="D1581">
        <v>4</v>
      </c>
      <c r="E1581" t="s">
        <v>90</v>
      </c>
      <c r="F1581">
        <v>1600</v>
      </c>
      <c r="G1581" t="s">
        <v>100</v>
      </c>
      <c r="H1581" t="s">
        <v>213</v>
      </c>
      <c r="I1581" t="s">
        <v>446</v>
      </c>
      <c r="J1581" t="s">
        <v>448</v>
      </c>
      <c r="K1581">
        <v>24.29</v>
      </c>
      <c r="L1581">
        <v>46.78</v>
      </c>
      <c r="M1581" t="s">
        <v>594</v>
      </c>
      <c r="N1581" t="s">
        <v>853</v>
      </c>
      <c r="Q1581">
        <v>9</v>
      </c>
      <c r="R1581">
        <v>14</v>
      </c>
      <c r="S1581" t="s">
        <v>1478</v>
      </c>
      <c r="T1581" t="s">
        <v>2665</v>
      </c>
      <c r="U1581" t="s">
        <v>3399</v>
      </c>
      <c r="V1581" t="s">
        <v>3452</v>
      </c>
      <c r="W1581">
        <v>117</v>
      </c>
      <c r="X1581">
        <v>1142</v>
      </c>
      <c r="Y1581">
        <v>9</v>
      </c>
      <c r="Z1581" t="s">
        <v>3497</v>
      </c>
      <c r="AA1581" t="s">
        <v>4712</v>
      </c>
      <c r="AB1581" t="s">
        <v>7537</v>
      </c>
      <c r="AC1581">
        <v>10</v>
      </c>
    </row>
    <row r="1582" spans="1:29" x14ac:dyDescent="0.25">
      <c r="A1582" t="s">
        <v>48</v>
      </c>
      <c r="B1582">
        <v>2025126</v>
      </c>
      <c r="C1582" t="s">
        <v>86</v>
      </c>
      <c r="D1582">
        <v>4</v>
      </c>
      <c r="E1582" t="s">
        <v>90</v>
      </c>
      <c r="F1582">
        <v>1600</v>
      </c>
      <c r="G1582" t="s">
        <v>100</v>
      </c>
      <c r="H1582" t="s">
        <v>213</v>
      </c>
      <c r="I1582" t="s">
        <v>446</v>
      </c>
      <c r="J1582" t="s">
        <v>448</v>
      </c>
      <c r="K1582">
        <v>24.29</v>
      </c>
      <c r="L1582">
        <v>46.78</v>
      </c>
      <c r="M1582" t="s">
        <v>594</v>
      </c>
      <c r="N1582" t="s">
        <v>853</v>
      </c>
      <c r="Q1582">
        <v>10</v>
      </c>
      <c r="R1582">
        <v>5</v>
      </c>
      <c r="S1582" t="s">
        <v>1474</v>
      </c>
      <c r="T1582" t="s">
        <v>2661</v>
      </c>
      <c r="U1582" t="s">
        <v>3397</v>
      </c>
      <c r="V1582" t="s">
        <v>3449</v>
      </c>
      <c r="W1582">
        <v>128</v>
      </c>
      <c r="X1582">
        <v>1217</v>
      </c>
      <c r="Y1582">
        <v>5</v>
      </c>
      <c r="Z1582" t="s">
        <v>3491</v>
      </c>
      <c r="AA1582" t="s">
        <v>4713</v>
      </c>
      <c r="AB1582" t="s">
        <v>950</v>
      </c>
      <c r="AC1582">
        <v>4.0999999999999996</v>
      </c>
    </row>
    <row r="1583" spans="1:29" x14ac:dyDescent="0.25">
      <c r="A1583" t="s">
        <v>48</v>
      </c>
      <c r="B1583">
        <v>2025126</v>
      </c>
      <c r="C1583" t="s">
        <v>86</v>
      </c>
      <c r="D1583">
        <v>4</v>
      </c>
      <c r="E1583" t="s">
        <v>90</v>
      </c>
      <c r="F1583">
        <v>1600</v>
      </c>
      <c r="G1583" t="s">
        <v>100</v>
      </c>
      <c r="H1583" t="s">
        <v>213</v>
      </c>
      <c r="I1583" t="s">
        <v>446</v>
      </c>
      <c r="J1583" t="s">
        <v>448</v>
      </c>
      <c r="K1583">
        <v>24.29</v>
      </c>
      <c r="L1583">
        <v>46.78</v>
      </c>
      <c r="M1583" t="s">
        <v>594</v>
      </c>
      <c r="N1583" t="s">
        <v>853</v>
      </c>
      <c r="Q1583">
        <v>11</v>
      </c>
      <c r="R1583">
        <v>3</v>
      </c>
      <c r="S1583" t="s">
        <v>1473</v>
      </c>
      <c r="T1583" t="s">
        <v>2660</v>
      </c>
      <c r="U1583" t="s">
        <v>3404</v>
      </c>
      <c r="V1583" t="s">
        <v>3444</v>
      </c>
      <c r="W1583">
        <v>130</v>
      </c>
      <c r="X1583">
        <v>1151</v>
      </c>
      <c r="Y1583">
        <v>11</v>
      </c>
      <c r="Z1583" t="s">
        <v>3486</v>
      </c>
      <c r="AA1583" t="s">
        <v>3627</v>
      </c>
      <c r="AB1583" t="s">
        <v>7538</v>
      </c>
      <c r="AC1583">
        <v>16</v>
      </c>
    </row>
    <row r="1584" spans="1:29" x14ac:dyDescent="0.25">
      <c r="A1584" t="s">
        <v>48</v>
      </c>
      <c r="B1584">
        <v>2025126</v>
      </c>
      <c r="C1584" t="s">
        <v>86</v>
      </c>
      <c r="D1584">
        <v>4</v>
      </c>
      <c r="E1584" t="s">
        <v>90</v>
      </c>
      <c r="F1584">
        <v>1600</v>
      </c>
      <c r="G1584" t="s">
        <v>100</v>
      </c>
      <c r="H1584" t="s">
        <v>213</v>
      </c>
      <c r="I1584" t="s">
        <v>446</v>
      </c>
      <c r="J1584" t="s">
        <v>448</v>
      </c>
      <c r="K1584">
        <v>24.29</v>
      </c>
      <c r="L1584">
        <v>46.78</v>
      </c>
      <c r="M1584" t="s">
        <v>594</v>
      </c>
      <c r="N1584" t="s">
        <v>853</v>
      </c>
      <c r="Q1584">
        <v>12</v>
      </c>
      <c r="R1584">
        <v>6</v>
      </c>
      <c r="S1584" t="s">
        <v>1737</v>
      </c>
      <c r="T1584" t="s">
        <v>2924</v>
      </c>
      <c r="U1584" t="s">
        <v>3408</v>
      </c>
      <c r="V1584" t="s">
        <v>3446</v>
      </c>
      <c r="W1584">
        <v>128</v>
      </c>
      <c r="X1584">
        <v>1073</v>
      </c>
      <c r="Y1584">
        <v>4</v>
      </c>
      <c r="Z1584" t="s">
        <v>3509</v>
      </c>
      <c r="AA1584" t="s">
        <v>4714</v>
      </c>
      <c r="AB1584" t="s">
        <v>7368</v>
      </c>
      <c r="AC1584">
        <v>164</v>
      </c>
    </row>
    <row r="1585" spans="1:29" x14ac:dyDescent="0.25">
      <c r="A1585" t="s">
        <v>48</v>
      </c>
      <c r="B1585">
        <v>2025126</v>
      </c>
      <c r="C1585" t="s">
        <v>86</v>
      </c>
      <c r="D1585">
        <v>4</v>
      </c>
      <c r="E1585" t="s">
        <v>90</v>
      </c>
      <c r="F1585">
        <v>1600</v>
      </c>
      <c r="G1585" t="s">
        <v>100</v>
      </c>
      <c r="H1585" t="s">
        <v>213</v>
      </c>
      <c r="I1585" t="s">
        <v>446</v>
      </c>
      <c r="J1585" t="s">
        <v>448</v>
      </c>
      <c r="K1585">
        <v>24.29</v>
      </c>
      <c r="L1585">
        <v>46.78</v>
      </c>
      <c r="M1585" t="s">
        <v>594</v>
      </c>
      <c r="N1585" t="s">
        <v>853</v>
      </c>
      <c r="Q1585">
        <v>13</v>
      </c>
      <c r="R1585">
        <v>13</v>
      </c>
      <c r="S1585" t="s">
        <v>1540</v>
      </c>
      <c r="T1585" t="s">
        <v>2727</v>
      </c>
      <c r="U1585" t="s">
        <v>3406</v>
      </c>
      <c r="V1585" t="s">
        <v>3442</v>
      </c>
      <c r="W1585">
        <v>118</v>
      </c>
      <c r="X1585">
        <v>1157</v>
      </c>
      <c r="Y1585">
        <v>8</v>
      </c>
      <c r="Z1585" t="s">
        <v>3511</v>
      </c>
      <c r="AA1585" t="s">
        <v>4715</v>
      </c>
      <c r="AB1585" t="s">
        <v>7204</v>
      </c>
      <c r="AC1585">
        <v>13</v>
      </c>
    </row>
    <row r="1586" spans="1:29" x14ac:dyDescent="0.25">
      <c r="A1586" t="s">
        <v>48</v>
      </c>
      <c r="B1586">
        <v>2025126</v>
      </c>
      <c r="C1586" t="s">
        <v>86</v>
      </c>
      <c r="D1586">
        <v>4</v>
      </c>
      <c r="E1586" t="s">
        <v>90</v>
      </c>
      <c r="F1586">
        <v>1600</v>
      </c>
      <c r="G1586" t="s">
        <v>100</v>
      </c>
      <c r="H1586" t="s">
        <v>213</v>
      </c>
      <c r="I1586" t="s">
        <v>446</v>
      </c>
      <c r="J1586" t="s">
        <v>448</v>
      </c>
      <c r="K1586">
        <v>24.29</v>
      </c>
      <c r="L1586">
        <v>46.78</v>
      </c>
      <c r="M1586" t="s">
        <v>594</v>
      </c>
      <c r="N1586" t="s">
        <v>853</v>
      </c>
      <c r="R1586">
        <v>7</v>
      </c>
      <c r="S1586" t="s">
        <v>1080</v>
      </c>
      <c r="T1586" t="s">
        <v>2267</v>
      </c>
      <c r="U1586" t="s">
        <v>3415</v>
      </c>
      <c r="V1586" t="s">
        <v>3459</v>
      </c>
      <c r="W1586">
        <v>126</v>
      </c>
      <c r="X1586">
        <v>1077</v>
      </c>
      <c r="Y1586">
        <v>7</v>
      </c>
      <c r="Z1586" t="s">
        <v>3439</v>
      </c>
      <c r="AA1586" t="s">
        <v>3439</v>
      </c>
      <c r="AB1586" t="s">
        <v>3439</v>
      </c>
      <c r="AC1586">
        <v>21</v>
      </c>
    </row>
    <row r="1587" spans="1:29" x14ac:dyDescent="0.25">
      <c r="A1587" t="s">
        <v>48</v>
      </c>
      <c r="B1587">
        <v>2025127</v>
      </c>
      <c r="C1587" t="s">
        <v>86</v>
      </c>
      <c r="D1587">
        <v>5</v>
      </c>
      <c r="E1587" t="s">
        <v>90</v>
      </c>
      <c r="F1587">
        <v>1400</v>
      </c>
      <c r="G1587" t="s">
        <v>100</v>
      </c>
      <c r="H1587" t="s">
        <v>214</v>
      </c>
      <c r="I1587" t="s">
        <v>446</v>
      </c>
      <c r="J1587" t="s">
        <v>448</v>
      </c>
      <c r="K1587">
        <v>13.25</v>
      </c>
      <c r="L1587">
        <v>34.520000000000003</v>
      </c>
      <c r="M1587" t="s">
        <v>595</v>
      </c>
      <c r="N1587" t="s">
        <v>854</v>
      </c>
      <c r="Q1587">
        <v>1</v>
      </c>
      <c r="R1587">
        <v>5</v>
      </c>
      <c r="S1587" t="s">
        <v>1454</v>
      </c>
      <c r="T1587" t="s">
        <v>2641</v>
      </c>
      <c r="U1587" t="s">
        <v>3401</v>
      </c>
      <c r="V1587" t="s">
        <v>3449</v>
      </c>
      <c r="W1587">
        <v>127</v>
      </c>
      <c r="X1587">
        <v>1257</v>
      </c>
      <c r="Y1587">
        <v>5</v>
      </c>
      <c r="Z1587" t="s">
        <v>3478</v>
      </c>
      <c r="AA1587" t="s">
        <v>4395</v>
      </c>
      <c r="AB1587" t="s">
        <v>854</v>
      </c>
      <c r="AC1587">
        <v>19</v>
      </c>
    </row>
    <row r="1588" spans="1:29" x14ac:dyDescent="0.25">
      <c r="A1588" t="s">
        <v>48</v>
      </c>
      <c r="B1588">
        <v>2025127</v>
      </c>
      <c r="C1588" t="s">
        <v>86</v>
      </c>
      <c r="D1588">
        <v>5</v>
      </c>
      <c r="E1588" t="s">
        <v>90</v>
      </c>
      <c r="F1588">
        <v>1400</v>
      </c>
      <c r="G1588" t="s">
        <v>100</v>
      </c>
      <c r="H1588" t="s">
        <v>214</v>
      </c>
      <c r="I1588" t="s">
        <v>446</v>
      </c>
      <c r="J1588" t="s">
        <v>448</v>
      </c>
      <c r="K1588">
        <v>13.25</v>
      </c>
      <c r="L1588">
        <v>34.520000000000003</v>
      </c>
      <c r="M1588" t="s">
        <v>595</v>
      </c>
      <c r="N1588" t="s">
        <v>854</v>
      </c>
      <c r="Q1588">
        <v>2</v>
      </c>
      <c r="R1588">
        <v>10</v>
      </c>
      <c r="S1588" t="s">
        <v>1533</v>
      </c>
      <c r="T1588" t="s">
        <v>2720</v>
      </c>
      <c r="U1588" t="s">
        <v>3399</v>
      </c>
      <c r="V1588" t="s">
        <v>3442</v>
      </c>
      <c r="W1588">
        <v>124</v>
      </c>
      <c r="X1588">
        <v>1160</v>
      </c>
      <c r="Y1588">
        <v>7</v>
      </c>
      <c r="Z1588" t="s">
        <v>3489</v>
      </c>
      <c r="AA1588" t="s">
        <v>4254</v>
      </c>
      <c r="AB1588" t="s">
        <v>7243</v>
      </c>
      <c r="AC1588">
        <v>26</v>
      </c>
    </row>
    <row r="1589" spans="1:29" x14ac:dyDescent="0.25">
      <c r="A1589" t="s">
        <v>48</v>
      </c>
      <c r="B1589">
        <v>2025127</v>
      </c>
      <c r="C1589" t="s">
        <v>86</v>
      </c>
      <c r="D1589">
        <v>5</v>
      </c>
      <c r="E1589" t="s">
        <v>90</v>
      </c>
      <c r="F1589">
        <v>1400</v>
      </c>
      <c r="G1589" t="s">
        <v>100</v>
      </c>
      <c r="H1589" t="s">
        <v>214</v>
      </c>
      <c r="I1589" t="s">
        <v>446</v>
      </c>
      <c r="J1589" t="s">
        <v>448</v>
      </c>
      <c r="K1589">
        <v>13.25</v>
      </c>
      <c r="L1589">
        <v>34.520000000000003</v>
      </c>
      <c r="M1589" t="s">
        <v>595</v>
      </c>
      <c r="N1589" t="s">
        <v>854</v>
      </c>
      <c r="Q1589">
        <v>3</v>
      </c>
      <c r="R1589">
        <v>4</v>
      </c>
      <c r="S1589" t="s">
        <v>1864</v>
      </c>
      <c r="T1589" t="s">
        <v>3051</v>
      </c>
      <c r="U1589" t="s">
        <v>3414</v>
      </c>
      <c r="V1589" t="s">
        <v>3458</v>
      </c>
      <c r="W1589">
        <v>128</v>
      </c>
      <c r="X1589">
        <v>1191</v>
      </c>
      <c r="Y1589">
        <v>6</v>
      </c>
      <c r="Z1589" t="s">
        <v>3506</v>
      </c>
      <c r="AA1589" t="s">
        <v>4716</v>
      </c>
      <c r="AB1589" t="s">
        <v>7539</v>
      </c>
      <c r="AC1589">
        <v>20</v>
      </c>
    </row>
    <row r="1590" spans="1:29" x14ac:dyDescent="0.25">
      <c r="A1590" t="s">
        <v>48</v>
      </c>
      <c r="B1590">
        <v>2025127</v>
      </c>
      <c r="C1590" t="s">
        <v>86</v>
      </c>
      <c r="D1590">
        <v>5</v>
      </c>
      <c r="E1590" t="s">
        <v>90</v>
      </c>
      <c r="F1590">
        <v>1400</v>
      </c>
      <c r="G1590" t="s">
        <v>100</v>
      </c>
      <c r="H1590" t="s">
        <v>214</v>
      </c>
      <c r="I1590" t="s">
        <v>446</v>
      </c>
      <c r="J1590" t="s">
        <v>448</v>
      </c>
      <c r="K1590">
        <v>13.25</v>
      </c>
      <c r="L1590">
        <v>34.520000000000003</v>
      </c>
      <c r="M1590" t="s">
        <v>595</v>
      </c>
      <c r="N1590" t="s">
        <v>854</v>
      </c>
      <c r="Q1590">
        <v>4</v>
      </c>
      <c r="R1590">
        <v>14</v>
      </c>
      <c r="S1590" t="s">
        <v>1259</v>
      </c>
      <c r="T1590" t="s">
        <v>2446</v>
      </c>
      <c r="U1590" t="s">
        <v>3406</v>
      </c>
      <c r="V1590" t="s">
        <v>3441</v>
      </c>
      <c r="W1590">
        <v>115</v>
      </c>
      <c r="X1590">
        <v>1082</v>
      </c>
      <c r="Y1590">
        <v>3</v>
      </c>
      <c r="Z1590" t="s">
        <v>3506</v>
      </c>
      <c r="AA1590" t="s">
        <v>4717</v>
      </c>
      <c r="AB1590" t="s">
        <v>7540</v>
      </c>
      <c r="AC1590">
        <v>9</v>
      </c>
    </row>
    <row r="1591" spans="1:29" x14ac:dyDescent="0.25">
      <c r="A1591" t="s">
        <v>48</v>
      </c>
      <c r="B1591">
        <v>2025127</v>
      </c>
      <c r="C1591" t="s">
        <v>86</v>
      </c>
      <c r="D1591">
        <v>5</v>
      </c>
      <c r="E1591" t="s">
        <v>90</v>
      </c>
      <c r="F1591">
        <v>1400</v>
      </c>
      <c r="G1591" t="s">
        <v>100</v>
      </c>
      <c r="H1591" t="s">
        <v>214</v>
      </c>
      <c r="I1591" t="s">
        <v>446</v>
      </c>
      <c r="J1591" t="s">
        <v>448</v>
      </c>
      <c r="K1591">
        <v>13.25</v>
      </c>
      <c r="L1591">
        <v>34.520000000000003</v>
      </c>
      <c r="M1591" t="s">
        <v>595</v>
      </c>
      <c r="N1591" t="s">
        <v>854</v>
      </c>
      <c r="Q1591">
        <v>5</v>
      </c>
      <c r="R1591">
        <v>1</v>
      </c>
      <c r="S1591" t="s">
        <v>1496</v>
      </c>
      <c r="T1591" t="s">
        <v>2683</v>
      </c>
      <c r="U1591" t="s">
        <v>3409</v>
      </c>
      <c r="V1591" t="s">
        <v>3459</v>
      </c>
      <c r="W1591">
        <v>135</v>
      </c>
      <c r="X1591">
        <v>1064</v>
      </c>
      <c r="Y1591">
        <v>12</v>
      </c>
      <c r="Z1591" t="s">
        <v>3521</v>
      </c>
      <c r="AA1591" t="s">
        <v>4718</v>
      </c>
      <c r="AB1591" t="s">
        <v>6891</v>
      </c>
      <c r="AC1591">
        <v>3.1</v>
      </c>
    </row>
    <row r="1592" spans="1:29" x14ac:dyDescent="0.25">
      <c r="A1592" t="s">
        <v>48</v>
      </c>
      <c r="B1592">
        <v>2025127</v>
      </c>
      <c r="C1592" t="s">
        <v>86</v>
      </c>
      <c r="D1592">
        <v>5</v>
      </c>
      <c r="E1592" t="s">
        <v>90</v>
      </c>
      <c r="F1592">
        <v>1400</v>
      </c>
      <c r="G1592" t="s">
        <v>100</v>
      </c>
      <c r="H1592" t="s">
        <v>214</v>
      </c>
      <c r="I1592" t="s">
        <v>446</v>
      </c>
      <c r="J1592" t="s">
        <v>448</v>
      </c>
      <c r="K1592">
        <v>13.25</v>
      </c>
      <c r="L1592">
        <v>34.520000000000003</v>
      </c>
      <c r="M1592" t="s">
        <v>595</v>
      </c>
      <c r="N1592" t="s">
        <v>854</v>
      </c>
      <c r="Q1592">
        <v>6</v>
      </c>
      <c r="R1592">
        <v>7</v>
      </c>
      <c r="S1592" t="s">
        <v>1326</v>
      </c>
      <c r="T1592" t="s">
        <v>2513</v>
      </c>
      <c r="U1592" t="s">
        <v>3400</v>
      </c>
      <c r="V1592" t="s">
        <v>3451</v>
      </c>
      <c r="W1592">
        <v>126</v>
      </c>
      <c r="X1592">
        <v>1160</v>
      </c>
      <c r="Y1592">
        <v>1</v>
      </c>
      <c r="Z1592" t="s">
        <v>3482</v>
      </c>
      <c r="AA1592" t="s">
        <v>4589</v>
      </c>
      <c r="AB1592" t="s">
        <v>7473</v>
      </c>
      <c r="AC1592">
        <v>8.3000000000000007</v>
      </c>
    </row>
    <row r="1593" spans="1:29" x14ac:dyDescent="0.25">
      <c r="A1593" t="s">
        <v>48</v>
      </c>
      <c r="B1593">
        <v>2025127</v>
      </c>
      <c r="C1593" t="s">
        <v>86</v>
      </c>
      <c r="D1593">
        <v>5</v>
      </c>
      <c r="E1593" t="s">
        <v>90</v>
      </c>
      <c r="F1593">
        <v>1400</v>
      </c>
      <c r="G1593" t="s">
        <v>100</v>
      </c>
      <c r="H1593" t="s">
        <v>214</v>
      </c>
      <c r="I1593" t="s">
        <v>446</v>
      </c>
      <c r="J1593" t="s">
        <v>448</v>
      </c>
      <c r="K1593">
        <v>13.25</v>
      </c>
      <c r="L1593">
        <v>34.520000000000003</v>
      </c>
      <c r="M1593" t="s">
        <v>595</v>
      </c>
      <c r="N1593" t="s">
        <v>854</v>
      </c>
      <c r="Q1593">
        <v>7</v>
      </c>
      <c r="R1593">
        <v>8</v>
      </c>
      <c r="S1593" t="s">
        <v>1703</v>
      </c>
      <c r="T1593" t="s">
        <v>2890</v>
      </c>
      <c r="U1593" t="s">
        <v>3415</v>
      </c>
      <c r="V1593" t="s">
        <v>3443</v>
      </c>
      <c r="W1593">
        <v>126</v>
      </c>
      <c r="X1593">
        <v>1130</v>
      </c>
      <c r="Y1593">
        <v>14</v>
      </c>
      <c r="Z1593" t="s">
        <v>3482</v>
      </c>
      <c r="AA1593" t="s">
        <v>4719</v>
      </c>
      <c r="AB1593" t="s">
        <v>7541</v>
      </c>
      <c r="AC1593">
        <v>17</v>
      </c>
    </row>
    <row r="1594" spans="1:29" x14ac:dyDescent="0.25">
      <c r="A1594" t="s">
        <v>48</v>
      </c>
      <c r="B1594">
        <v>2025127</v>
      </c>
      <c r="C1594" t="s">
        <v>86</v>
      </c>
      <c r="D1594">
        <v>5</v>
      </c>
      <c r="E1594" t="s">
        <v>90</v>
      </c>
      <c r="F1594">
        <v>1400</v>
      </c>
      <c r="G1594" t="s">
        <v>100</v>
      </c>
      <c r="H1594" t="s">
        <v>214</v>
      </c>
      <c r="I1594" t="s">
        <v>446</v>
      </c>
      <c r="J1594" t="s">
        <v>448</v>
      </c>
      <c r="K1594">
        <v>13.25</v>
      </c>
      <c r="L1594">
        <v>34.520000000000003</v>
      </c>
      <c r="M1594" t="s">
        <v>595</v>
      </c>
      <c r="N1594" t="s">
        <v>854</v>
      </c>
      <c r="Q1594">
        <v>8</v>
      </c>
      <c r="R1594">
        <v>2</v>
      </c>
      <c r="S1594" t="s">
        <v>1497</v>
      </c>
      <c r="T1594" t="s">
        <v>2684</v>
      </c>
      <c r="U1594" t="s">
        <v>3413</v>
      </c>
      <c r="V1594" t="s">
        <v>3456</v>
      </c>
      <c r="W1594">
        <v>131</v>
      </c>
      <c r="X1594">
        <v>1171</v>
      </c>
      <c r="Y1594">
        <v>13</v>
      </c>
      <c r="Z1594" t="s">
        <v>3483</v>
      </c>
      <c r="AA1594" t="s">
        <v>4720</v>
      </c>
      <c r="AB1594" t="s">
        <v>7542</v>
      </c>
      <c r="AC1594">
        <v>7.9</v>
      </c>
    </row>
    <row r="1595" spans="1:29" x14ac:dyDescent="0.25">
      <c r="A1595" t="s">
        <v>48</v>
      </c>
      <c r="B1595">
        <v>2025127</v>
      </c>
      <c r="C1595" t="s">
        <v>86</v>
      </c>
      <c r="D1595">
        <v>5</v>
      </c>
      <c r="E1595" t="s">
        <v>90</v>
      </c>
      <c r="F1595">
        <v>1400</v>
      </c>
      <c r="G1595" t="s">
        <v>100</v>
      </c>
      <c r="H1595" t="s">
        <v>214</v>
      </c>
      <c r="I1595" t="s">
        <v>446</v>
      </c>
      <c r="J1595" t="s">
        <v>448</v>
      </c>
      <c r="K1595">
        <v>13.25</v>
      </c>
      <c r="L1595">
        <v>34.520000000000003</v>
      </c>
      <c r="M1595" t="s">
        <v>595</v>
      </c>
      <c r="N1595" t="s">
        <v>854</v>
      </c>
      <c r="Q1595">
        <v>9</v>
      </c>
      <c r="R1595">
        <v>12</v>
      </c>
      <c r="S1595" t="s">
        <v>1611</v>
      </c>
      <c r="T1595" t="s">
        <v>2798</v>
      </c>
      <c r="U1595" t="s">
        <v>3417</v>
      </c>
      <c r="V1595" t="s">
        <v>3440</v>
      </c>
      <c r="W1595">
        <v>120</v>
      </c>
      <c r="X1595">
        <v>1141</v>
      </c>
      <c r="Y1595">
        <v>9</v>
      </c>
      <c r="Z1595" t="s">
        <v>3490</v>
      </c>
      <c r="AA1595" t="s">
        <v>4721</v>
      </c>
      <c r="AB1595" t="s">
        <v>967</v>
      </c>
      <c r="AC1595">
        <v>17</v>
      </c>
    </row>
    <row r="1596" spans="1:29" x14ac:dyDescent="0.25">
      <c r="A1596" t="s">
        <v>48</v>
      </c>
      <c r="B1596">
        <v>2025127</v>
      </c>
      <c r="C1596" t="s">
        <v>86</v>
      </c>
      <c r="D1596">
        <v>5</v>
      </c>
      <c r="E1596" t="s">
        <v>90</v>
      </c>
      <c r="F1596">
        <v>1400</v>
      </c>
      <c r="G1596" t="s">
        <v>100</v>
      </c>
      <c r="H1596" t="s">
        <v>214</v>
      </c>
      <c r="I1596" t="s">
        <v>446</v>
      </c>
      <c r="J1596" t="s">
        <v>448</v>
      </c>
      <c r="K1596">
        <v>13.25</v>
      </c>
      <c r="L1596">
        <v>34.520000000000003</v>
      </c>
      <c r="M1596" t="s">
        <v>595</v>
      </c>
      <c r="N1596" t="s">
        <v>854</v>
      </c>
      <c r="Q1596">
        <v>10</v>
      </c>
      <c r="R1596">
        <v>3</v>
      </c>
      <c r="S1596" t="s">
        <v>1649</v>
      </c>
      <c r="T1596" t="s">
        <v>2836</v>
      </c>
      <c r="U1596" t="s">
        <v>3403</v>
      </c>
      <c r="V1596" t="s">
        <v>3448</v>
      </c>
      <c r="W1596">
        <v>130</v>
      </c>
      <c r="X1596">
        <v>1078</v>
      </c>
      <c r="Y1596">
        <v>10</v>
      </c>
      <c r="Z1596" t="s">
        <v>3484</v>
      </c>
      <c r="AA1596" t="s">
        <v>4722</v>
      </c>
      <c r="AB1596" t="s">
        <v>835</v>
      </c>
      <c r="AC1596">
        <v>7.6</v>
      </c>
    </row>
    <row r="1597" spans="1:29" x14ac:dyDescent="0.25">
      <c r="A1597" t="s">
        <v>48</v>
      </c>
      <c r="B1597">
        <v>2025127</v>
      </c>
      <c r="C1597" t="s">
        <v>86</v>
      </c>
      <c r="D1597">
        <v>5</v>
      </c>
      <c r="E1597" t="s">
        <v>90</v>
      </c>
      <c r="F1597">
        <v>1400</v>
      </c>
      <c r="G1597" t="s">
        <v>100</v>
      </c>
      <c r="H1597" t="s">
        <v>214</v>
      </c>
      <c r="I1597" t="s">
        <v>446</v>
      </c>
      <c r="J1597" t="s">
        <v>448</v>
      </c>
      <c r="K1597">
        <v>13.25</v>
      </c>
      <c r="L1597">
        <v>34.520000000000003</v>
      </c>
      <c r="M1597" t="s">
        <v>595</v>
      </c>
      <c r="N1597" t="s">
        <v>854</v>
      </c>
      <c r="Q1597">
        <v>11</v>
      </c>
      <c r="R1597">
        <v>9</v>
      </c>
      <c r="S1597" t="s">
        <v>1865</v>
      </c>
      <c r="T1597" t="s">
        <v>3052</v>
      </c>
      <c r="U1597" t="s">
        <v>3407</v>
      </c>
      <c r="V1597" t="s">
        <v>3450</v>
      </c>
      <c r="W1597">
        <v>125</v>
      </c>
      <c r="X1597">
        <v>1118</v>
      </c>
      <c r="Y1597">
        <v>2</v>
      </c>
      <c r="Z1597" t="s">
        <v>3484</v>
      </c>
      <c r="AA1597" t="s">
        <v>4723</v>
      </c>
      <c r="AB1597" t="s">
        <v>7446</v>
      </c>
      <c r="AC1597">
        <v>15</v>
      </c>
    </row>
    <row r="1598" spans="1:29" x14ac:dyDescent="0.25">
      <c r="A1598" t="s">
        <v>48</v>
      </c>
      <c r="B1598">
        <v>2025127</v>
      </c>
      <c r="C1598" t="s">
        <v>86</v>
      </c>
      <c r="D1598">
        <v>5</v>
      </c>
      <c r="E1598" t="s">
        <v>90</v>
      </c>
      <c r="F1598">
        <v>1400</v>
      </c>
      <c r="G1598" t="s">
        <v>100</v>
      </c>
      <c r="H1598" t="s">
        <v>214</v>
      </c>
      <c r="I1598" t="s">
        <v>446</v>
      </c>
      <c r="J1598" t="s">
        <v>448</v>
      </c>
      <c r="K1598">
        <v>13.25</v>
      </c>
      <c r="L1598">
        <v>34.520000000000003</v>
      </c>
      <c r="M1598" t="s">
        <v>595</v>
      </c>
      <c r="N1598" t="s">
        <v>854</v>
      </c>
      <c r="Q1598">
        <v>12</v>
      </c>
      <c r="R1598">
        <v>6</v>
      </c>
      <c r="S1598" t="s">
        <v>1070</v>
      </c>
      <c r="T1598" t="s">
        <v>2257</v>
      </c>
      <c r="U1598" t="s">
        <v>3411</v>
      </c>
      <c r="V1598" t="s">
        <v>3455</v>
      </c>
      <c r="W1598">
        <v>126</v>
      </c>
      <c r="X1598">
        <v>1142</v>
      </c>
      <c r="Y1598">
        <v>4</v>
      </c>
      <c r="Z1598" t="s">
        <v>3485</v>
      </c>
      <c r="AA1598" t="s">
        <v>4379</v>
      </c>
      <c r="AB1598" t="s">
        <v>7543</v>
      </c>
      <c r="AC1598">
        <v>14</v>
      </c>
    </row>
    <row r="1599" spans="1:29" x14ac:dyDescent="0.25">
      <c r="A1599" t="s">
        <v>48</v>
      </c>
      <c r="B1599">
        <v>2025127</v>
      </c>
      <c r="C1599" t="s">
        <v>86</v>
      </c>
      <c r="D1599">
        <v>5</v>
      </c>
      <c r="E1599" t="s">
        <v>90</v>
      </c>
      <c r="F1599">
        <v>1400</v>
      </c>
      <c r="G1599" t="s">
        <v>100</v>
      </c>
      <c r="H1599" t="s">
        <v>214</v>
      </c>
      <c r="I1599" t="s">
        <v>446</v>
      </c>
      <c r="J1599" t="s">
        <v>448</v>
      </c>
      <c r="K1599">
        <v>13.25</v>
      </c>
      <c r="L1599">
        <v>34.520000000000003</v>
      </c>
      <c r="M1599" t="s">
        <v>595</v>
      </c>
      <c r="N1599" t="s">
        <v>854</v>
      </c>
      <c r="Q1599">
        <v>13</v>
      </c>
      <c r="R1599">
        <v>11</v>
      </c>
      <c r="S1599" t="s">
        <v>1105</v>
      </c>
      <c r="T1599" t="s">
        <v>2292</v>
      </c>
      <c r="U1599" t="s">
        <v>3404</v>
      </c>
      <c r="V1599" t="s">
        <v>3452</v>
      </c>
      <c r="W1599">
        <v>124</v>
      </c>
      <c r="X1599">
        <v>1119</v>
      </c>
      <c r="Y1599">
        <v>11</v>
      </c>
      <c r="Z1599" t="s">
        <v>3527</v>
      </c>
      <c r="AA1599" t="s">
        <v>4724</v>
      </c>
      <c r="AB1599" t="s">
        <v>7208</v>
      </c>
      <c r="AC1599">
        <v>66</v>
      </c>
    </row>
    <row r="1600" spans="1:29" x14ac:dyDescent="0.25">
      <c r="A1600" t="s">
        <v>48</v>
      </c>
      <c r="B1600">
        <v>2025127</v>
      </c>
      <c r="C1600" t="s">
        <v>86</v>
      </c>
      <c r="D1600">
        <v>5</v>
      </c>
      <c r="E1600" t="s">
        <v>90</v>
      </c>
      <c r="F1600">
        <v>1400</v>
      </c>
      <c r="G1600" t="s">
        <v>100</v>
      </c>
      <c r="H1600" t="s">
        <v>214</v>
      </c>
      <c r="I1600" t="s">
        <v>446</v>
      </c>
      <c r="J1600" t="s">
        <v>448</v>
      </c>
      <c r="K1600">
        <v>13.25</v>
      </c>
      <c r="L1600">
        <v>34.520000000000003</v>
      </c>
      <c r="M1600" t="s">
        <v>595</v>
      </c>
      <c r="N1600" t="s">
        <v>854</v>
      </c>
      <c r="Q1600">
        <v>14</v>
      </c>
      <c r="R1600">
        <v>13</v>
      </c>
      <c r="S1600" t="s">
        <v>1866</v>
      </c>
      <c r="T1600" t="s">
        <v>3053</v>
      </c>
      <c r="U1600" t="s">
        <v>3408</v>
      </c>
      <c r="V1600" t="s">
        <v>3446</v>
      </c>
      <c r="W1600">
        <v>119</v>
      </c>
      <c r="X1600">
        <v>1053</v>
      </c>
      <c r="Y1600">
        <v>8</v>
      </c>
      <c r="Z1600" t="s">
        <v>3546</v>
      </c>
      <c r="AA1600" t="s">
        <v>4725</v>
      </c>
      <c r="AB1600" t="s">
        <v>7544</v>
      </c>
      <c r="AC1600">
        <v>144</v>
      </c>
    </row>
    <row r="1601" spans="1:29" x14ac:dyDescent="0.25">
      <c r="A1601" t="s">
        <v>48</v>
      </c>
      <c r="B1601">
        <v>2025128</v>
      </c>
      <c r="C1601" t="s">
        <v>86</v>
      </c>
      <c r="D1601">
        <v>6</v>
      </c>
      <c r="E1601" t="s">
        <v>91</v>
      </c>
      <c r="F1601">
        <v>1600</v>
      </c>
      <c r="G1601" t="s">
        <v>100</v>
      </c>
      <c r="H1601" t="s">
        <v>215</v>
      </c>
      <c r="I1601" t="s">
        <v>446</v>
      </c>
      <c r="J1601" t="s">
        <v>448</v>
      </c>
      <c r="K1601">
        <v>24.1</v>
      </c>
      <c r="L1601">
        <v>46.71</v>
      </c>
      <c r="M1601" t="s">
        <v>596</v>
      </c>
      <c r="N1601" t="s">
        <v>855</v>
      </c>
      <c r="Q1601">
        <v>1</v>
      </c>
      <c r="R1601">
        <v>14</v>
      </c>
      <c r="S1601" t="s">
        <v>1867</v>
      </c>
      <c r="T1601" t="s">
        <v>3054</v>
      </c>
      <c r="U1601" t="s">
        <v>3405</v>
      </c>
      <c r="V1601" t="s">
        <v>3447</v>
      </c>
      <c r="W1601">
        <v>108</v>
      </c>
      <c r="X1601">
        <v>1068</v>
      </c>
      <c r="Y1601">
        <v>6</v>
      </c>
      <c r="Z1601" t="s">
        <v>3478</v>
      </c>
      <c r="AA1601" t="s">
        <v>4726</v>
      </c>
      <c r="AB1601" t="s">
        <v>855</v>
      </c>
      <c r="AC1601">
        <v>33</v>
      </c>
    </row>
    <row r="1602" spans="1:29" x14ac:dyDescent="0.25">
      <c r="A1602" t="s">
        <v>48</v>
      </c>
      <c r="B1602">
        <v>2025128</v>
      </c>
      <c r="C1602" t="s">
        <v>86</v>
      </c>
      <c r="D1602">
        <v>6</v>
      </c>
      <c r="E1602" t="s">
        <v>91</v>
      </c>
      <c r="F1602">
        <v>1600</v>
      </c>
      <c r="G1602" t="s">
        <v>100</v>
      </c>
      <c r="H1602" t="s">
        <v>215</v>
      </c>
      <c r="I1602" t="s">
        <v>446</v>
      </c>
      <c r="J1602" t="s">
        <v>448</v>
      </c>
      <c r="K1602">
        <v>24.1</v>
      </c>
      <c r="L1602">
        <v>46.71</v>
      </c>
      <c r="M1602" t="s">
        <v>596</v>
      </c>
      <c r="N1602" t="s">
        <v>855</v>
      </c>
      <c r="Q1602">
        <v>2</v>
      </c>
      <c r="R1602">
        <v>8</v>
      </c>
      <c r="S1602" t="s">
        <v>1431</v>
      </c>
      <c r="T1602" t="s">
        <v>2618</v>
      </c>
      <c r="U1602" t="s">
        <v>3419</v>
      </c>
      <c r="V1602" t="s">
        <v>3458</v>
      </c>
      <c r="W1602">
        <v>118</v>
      </c>
      <c r="X1602">
        <v>1074</v>
      </c>
      <c r="Y1602">
        <v>10</v>
      </c>
      <c r="Z1602" t="s">
        <v>3505</v>
      </c>
      <c r="AA1602" t="s">
        <v>4727</v>
      </c>
      <c r="AB1602" t="s">
        <v>7545</v>
      </c>
      <c r="AC1602">
        <v>5.6</v>
      </c>
    </row>
    <row r="1603" spans="1:29" x14ac:dyDescent="0.25">
      <c r="A1603" t="s">
        <v>48</v>
      </c>
      <c r="B1603">
        <v>2025128</v>
      </c>
      <c r="C1603" t="s">
        <v>86</v>
      </c>
      <c r="D1603">
        <v>6</v>
      </c>
      <c r="E1603" t="s">
        <v>91</v>
      </c>
      <c r="F1603">
        <v>1600</v>
      </c>
      <c r="G1603" t="s">
        <v>100</v>
      </c>
      <c r="H1603" t="s">
        <v>215</v>
      </c>
      <c r="I1603" t="s">
        <v>446</v>
      </c>
      <c r="J1603" t="s">
        <v>448</v>
      </c>
      <c r="K1603">
        <v>24.1</v>
      </c>
      <c r="L1603">
        <v>46.71</v>
      </c>
      <c r="M1603" t="s">
        <v>596</v>
      </c>
      <c r="N1603" t="s">
        <v>855</v>
      </c>
      <c r="Q1603">
        <v>3</v>
      </c>
      <c r="R1603">
        <v>10</v>
      </c>
      <c r="S1603" t="s">
        <v>1868</v>
      </c>
      <c r="T1603" t="s">
        <v>3055</v>
      </c>
      <c r="U1603" t="s">
        <v>3413</v>
      </c>
      <c r="V1603" t="s">
        <v>3456</v>
      </c>
      <c r="W1603">
        <v>113</v>
      </c>
      <c r="X1603">
        <v>1080</v>
      </c>
      <c r="Y1603">
        <v>2</v>
      </c>
      <c r="Z1603" t="s">
        <v>3480</v>
      </c>
      <c r="AA1603" t="s">
        <v>4046</v>
      </c>
      <c r="AB1603" t="s">
        <v>7546</v>
      </c>
      <c r="AC1603">
        <v>18</v>
      </c>
    </row>
    <row r="1604" spans="1:29" x14ac:dyDescent="0.25">
      <c r="A1604" t="s">
        <v>48</v>
      </c>
      <c r="B1604">
        <v>2025128</v>
      </c>
      <c r="C1604" t="s">
        <v>86</v>
      </c>
      <c r="D1604">
        <v>6</v>
      </c>
      <c r="E1604" t="s">
        <v>91</v>
      </c>
      <c r="F1604">
        <v>1600</v>
      </c>
      <c r="G1604" t="s">
        <v>100</v>
      </c>
      <c r="H1604" t="s">
        <v>215</v>
      </c>
      <c r="I1604" t="s">
        <v>446</v>
      </c>
      <c r="J1604" t="s">
        <v>448</v>
      </c>
      <c r="K1604">
        <v>24.1</v>
      </c>
      <c r="L1604">
        <v>46.71</v>
      </c>
      <c r="M1604" t="s">
        <v>596</v>
      </c>
      <c r="N1604" t="s">
        <v>855</v>
      </c>
      <c r="Q1604">
        <v>4</v>
      </c>
      <c r="R1604">
        <v>1</v>
      </c>
      <c r="S1604" t="s">
        <v>1869</v>
      </c>
      <c r="T1604" t="s">
        <v>3056</v>
      </c>
      <c r="U1604" t="s">
        <v>3404</v>
      </c>
      <c r="V1604" t="s">
        <v>3454</v>
      </c>
      <c r="W1604">
        <v>135</v>
      </c>
      <c r="X1604">
        <v>1094</v>
      </c>
      <c r="Y1604">
        <v>9</v>
      </c>
      <c r="Z1604" t="s">
        <v>3506</v>
      </c>
      <c r="AA1604" t="s">
        <v>4728</v>
      </c>
      <c r="AB1604" t="s">
        <v>7460</v>
      </c>
      <c r="AC1604">
        <v>26</v>
      </c>
    </row>
    <row r="1605" spans="1:29" x14ac:dyDescent="0.25">
      <c r="A1605" t="s">
        <v>48</v>
      </c>
      <c r="B1605">
        <v>2025128</v>
      </c>
      <c r="C1605" t="s">
        <v>86</v>
      </c>
      <c r="D1605">
        <v>6</v>
      </c>
      <c r="E1605" t="s">
        <v>91</v>
      </c>
      <c r="F1605">
        <v>1600</v>
      </c>
      <c r="G1605" t="s">
        <v>100</v>
      </c>
      <c r="H1605" t="s">
        <v>215</v>
      </c>
      <c r="I1605" t="s">
        <v>446</v>
      </c>
      <c r="J1605" t="s">
        <v>448</v>
      </c>
      <c r="K1605">
        <v>24.1</v>
      </c>
      <c r="L1605">
        <v>46.71</v>
      </c>
      <c r="M1605" t="s">
        <v>596</v>
      </c>
      <c r="N1605" t="s">
        <v>855</v>
      </c>
      <c r="Q1605">
        <v>5</v>
      </c>
      <c r="R1605">
        <v>13</v>
      </c>
      <c r="S1605" t="s">
        <v>1123</v>
      </c>
      <c r="T1605" t="s">
        <v>2310</v>
      </c>
      <c r="U1605" t="s">
        <v>3407</v>
      </c>
      <c r="V1605" t="s">
        <v>3444</v>
      </c>
      <c r="W1605">
        <v>115</v>
      </c>
      <c r="X1605">
        <v>1191</v>
      </c>
      <c r="Y1605">
        <v>3</v>
      </c>
      <c r="Z1605" t="s">
        <v>3481</v>
      </c>
      <c r="AA1605" t="s">
        <v>4729</v>
      </c>
      <c r="AB1605" t="s">
        <v>7547</v>
      </c>
      <c r="AC1605">
        <v>20</v>
      </c>
    </row>
    <row r="1606" spans="1:29" x14ac:dyDescent="0.25">
      <c r="A1606" t="s">
        <v>48</v>
      </c>
      <c r="B1606">
        <v>2025128</v>
      </c>
      <c r="C1606" t="s">
        <v>86</v>
      </c>
      <c r="D1606">
        <v>6</v>
      </c>
      <c r="E1606" t="s">
        <v>91</v>
      </c>
      <c r="F1606">
        <v>1600</v>
      </c>
      <c r="G1606" t="s">
        <v>100</v>
      </c>
      <c r="H1606" t="s">
        <v>215</v>
      </c>
      <c r="I1606" t="s">
        <v>446</v>
      </c>
      <c r="J1606" t="s">
        <v>448</v>
      </c>
      <c r="K1606">
        <v>24.1</v>
      </c>
      <c r="L1606">
        <v>46.71</v>
      </c>
      <c r="M1606" t="s">
        <v>596</v>
      </c>
      <c r="N1606" t="s">
        <v>855</v>
      </c>
      <c r="Q1606">
        <v>6</v>
      </c>
      <c r="R1606">
        <v>4</v>
      </c>
      <c r="S1606" t="s">
        <v>1618</v>
      </c>
      <c r="T1606" t="s">
        <v>2805</v>
      </c>
      <c r="U1606" t="s">
        <v>3406</v>
      </c>
      <c r="V1606" t="s">
        <v>3451</v>
      </c>
      <c r="W1606">
        <v>126</v>
      </c>
      <c r="X1606">
        <v>1150</v>
      </c>
      <c r="Y1606">
        <v>8</v>
      </c>
      <c r="Z1606" t="s">
        <v>3524</v>
      </c>
      <c r="AA1606" t="s">
        <v>4279</v>
      </c>
      <c r="AB1606" t="s">
        <v>7548</v>
      </c>
      <c r="AC1606">
        <v>3</v>
      </c>
    </row>
    <row r="1607" spans="1:29" x14ac:dyDescent="0.25">
      <c r="A1607" t="s">
        <v>48</v>
      </c>
      <c r="B1607">
        <v>2025128</v>
      </c>
      <c r="C1607" t="s">
        <v>86</v>
      </c>
      <c r="D1607">
        <v>6</v>
      </c>
      <c r="E1607" t="s">
        <v>91</v>
      </c>
      <c r="F1607">
        <v>1600</v>
      </c>
      <c r="G1607" t="s">
        <v>100</v>
      </c>
      <c r="H1607" t="s">
        <v>215</v>
      </c>
      <c r="I1607" t="s">
        <v>446</v>
      </c>
      <c r="J1607" t="s">
        <v>448</v>
      </c>
      <c r="K1607">
        <v>24.1</v>
      </c>
      <c r="L1607">
        <v>46.71</v>
      </c>
      <c r="M1607" t="s">
        <v>596</v>
      </c>
      <c r="N1607" t="s">
        <v>855</v>
      </c>
      <c r="Q1607">
        <v>7</v>
      </c>
      <c r="R1607">
        <v>9</v>
      </c>
      <c r="S1607" t="s">
        <v>1666</v>
      </c>
      <c r="T1607" t="s">
        <v>2853</v>
      </c>
      <c r="U1607" t="s">
        <v>3398</v>
      </c>
      <c r="V1607" t="s">
        <v>3460</v>
      </c>
      <c r="W1607">
        <v>118</v>
      </c>
      <c r="X1607">
        <v>1219</v>
      </c>
      <c r="Y1607">
        <v>5</v>
      </c>
      <c r="Z1607" t="s">
        <v>3524</v>
      </c>
      <c r="AA1607" t="s">
        <v>4730</v>
      </c>
      <c r="AB1607" t="s">
        <v>7549</v>
      </c>
      <c r="AC1607">
        <v>46</v>
      </c>
    </row>
    <row r="1608" spans="1:29" x14ac:dyDescent="0.25">
      <c r="A1608" t="s">
        <v>48</v>
      </c>
      <c r="B1608">
        <v>2025128</v>
      </c>
      <c r="C1608" t="s">
        <v>86</v>
      </c>
      <c r="D1608">
        <v>6</v>
      </c>
      <c r="E1608" t="s">
        <v>91</v>
      </c>
      <c r="F1608">
        <v>1600</v>
      </c>
      <c r="G1608" t="s">
        <v>100</v>
      </c>
      <c r="H1608" t="s">
        <v>215</v>
      </c>
      <c r="I1608" t="s">
        <v>446</v>
      </c>
      <c r="J1608" t="s">
        <v>448</v>
      </c>
      <c r="K1608">
        <v>24.1</v>
      </c>
      <c r="L1608">
        <v>46.71</v>
      </c>
      <c r="M1608" t="s">
        <v>596</v>
      </c>
      <c r="N1608" t="s">
        <v>855</v>
      </c>
      <c r="Q1608">
        <v>8</v>
      </c>
      <c r="R1608">
        <v>6</v>
      </c>
      <c r="S1608" t="s">
        <v>1119</v>
      </c>
      <c r="T1608" t="s">
        <v>2306</v>
      </c>
      <c r="U1608" t="s">
        <v>3399</v>
      </c>
      <c r="V1608" t="s">
        <v>3442</v>
      </c>
      <c r="W1608">
        <v>121</v>
      </c>
      <c r="X1608">
        <v>1206</v>
      </c>
      <c r="Y1608">
        <v>7</v>
      </c>
      <c r="Z1608" t="s">
        <v>3524</v>
      </c>
      <c r="AA1608" t="s">
        <v>4731</v>
      </c>
      <c r="AB1608" t="s">
        <v>7463</v>
      </c>
      <c r="AC1608">
        <v>25</v>
      </c>
    </row>
    <row r="1609" spans="1:29" x14ac:dyDescent="0.25">
      <c r="A1609" t="s">
        <v>48</v>
      </c>
      <c r="B1609">
        <v>2025128</v>
      </c>
      <c r="C1609" t="s">
        <v>86</v>
      </c>
      <c r="D1609">
        <v>6</v>
      </c>
      <c r="E1609" t="s">
        <v>91</v>
      </c>
      <c r="F1609">
        <v>1600</v>
      </c>
      <c r="G1609" t="s">
        <v>100</v>
      </c>
      <c r="H1609" t="s">
        <v>215</v>
      </c>
      <c r="I1609" t="s">
        <v>446</v>
      </c>
      <c r="J1609" t="s">
        <v>448</v>
      </c>
      <c r="K1609">
        <v>24.1</v>
      </c>
      <c r="L1609">
        <v>46.71</v>
      </c>
      <c r="M1609" t="s">
        <v>596</v>
      </c>
      <c r="N1609" t="s">
        <v>855</v>
      </c>
      <c r="Q1609">
        <v>9</v>
      </c>
      <c r="R1609">
        <v>2</v>
      </c>
      <c r="S1609" t="s">
        <v>1552</v>
      </c>
      <c r="T1609" t="s">
        <v>2739</v>
      </c>
      <c r="U1609" t="s">
        <v>3403</v>
      </c>
      <c r="V1609" t="s">
        <v>3443</v>
      </c>
      <c r="W1609">
        <v>135</v>
      </c>
      <c r="X1609">
        <v>1136</v>
      </c>
      <c r="Y1609">
        <v>12</v>
      </c>
      <c r="Z1609" t="s">
        <v>3524</v>
      </c>
      <c r="AA1609" t="s">
        <v>4732</v>
      </c>
      <c r="AB1609" t="s">
        <v>7463</v>
      </c>
      <c r="AC1609">
        <v>7.7</v>
      </c>
    </row>
    <row r="1610" spans="1:29" x14ac:dyDescent="0.25">
      <c r="A1610" t="s">
        <v>48</v>
      </c>
      <c r="B1610">
        <v>2025128</v>
      </c>
      <c r="C1610" t="s">
        <v>86</v>
      </c>
      <c r="D1610">
        <v>6</v>
      </c>
      <c r="E1610" t="s">
        <v>91</v>
      </c>
      <c r="F1610">
        <v>1600</v>
      </c>
      <c r="G1610" t="s">
        <v>100</v>
      </c>
      <c r="H1610" t="s">
        <v>215</v>
      </c>
      <c r="I1610" t="s">
        <v>446</v>
      </c>
      <c r="J1610" t="s">
        <v>448</v>
      </c>
      <c r="K1610">
        <v>24.1</v>
      </c>
      <c r="L1610">
        <v>46.71</v>
      </c>
      <c r="M1610" t="s">
        <v>596</v>
      </c>
      <c r="N1610" t="s">
        <v>855</v>
      </c>
      <c r="Q1610">
        <v>10</v>
      </c>
      <c r="R1610">
        <v>12</v>
      </c>
      <c r="S1610" t="s">
        <v>1749</v>
      </c>
      <c r="T1610" t="s">
        <v>2936</v>
      </c>
      <c r="U1610" t="s">
        <v>3417</v>
      </c>
      <c r="V1610" t="s">
        <v>3445</v>
      </c>
      <c r="W1610">
        <v>115</v>
      </c>
      <c r="X1610">
        <v>1236</v>
      </c>
      <c r="Y1610">
        <v>13</v>
      </c>
      <c r="Z1610" t="s">
        <v>3490</v>
      </c>
      <c r="AA1610" t="s">
        <v>4733</v>
      </c>
      <c r="AB1610" t="s">
        <v>7550</v>
      </c>
      <c r="AC1610">
        <v>6.9</v>
      </c>
    </row>
    <row r="1611" spans="1:29" x14ac:dyDescent="0.25">
      <c r="A1611" t="s">
        <v>48</v>
      </c>
      <c r="B1611">
        <v>2025128</v>
      </c>
      <c r="C1611" t="s">
        <v>86</v>
      </c>
      <c r="D1611">
        <v>6</v>
      </c>
      <c r="E1611" t="s">
        <v>91</v>
      </c>
      <c r="F1611">
        <v>1600</v>
      </c>
      <c r="G1611" t="s">
        <v>100</v>
      </c>
      <c r="H1611" t="s">
        <v>215</v>
      </c>
      <c r="I1611" t="s">
        <v>446</v>
      </c>
      <c r="J1611" t="s">
        <v>448</v>
      </c>
      <c r="K1611">
        <v>24.1</v>
      </c>
      <c r="L1611">
        <v>46.71</v>
      </c>
      <c r="M1611" t="s">
        <v>596</v>
      </c>
      <c r="N1611" t="s">
        <v>855</v>
      </c>
      <c r="Q1611">
        <v>11</v>
      </c>
      <c r="R1611">
        <v>3</v>
      </c>
      <c r="S1611" t="s">
        <v>1870</v>
      </c>
      <c r="T1611" t="s">
        <v>3057</v>
      </c>
      <c r="U1611" t="s">
        <v>3409</v>
      </c>
      <c r="V1611" t="s">
        <v>3444</v>
      </c>
      <c r="W1611">
        <v>134</v>
      </c>
      <c r="X1611">
        <v>1070</v>
      </c>
      <c r="Y1611">
        <v>11</v>
      </c>
      <c r="Z1611" t="s">
        <v>3490</v>
      </c>
      <c r="AA1611" t="s">
        <v>4294</v>
      </c>
      <c r="AB1611" t="s">
        <v>7550</v>
      </c>
      <c r="AC1611">
        <v>20</v>
      </c>
    </row>
    <row r="1612" spans="1:29" x14ac:dyDescent="0.25">
      <c r="A1612" t="s">
        <v>48</v>
      </c>
      <c r="B1612">
        <v>2025128</v>
      </c>
      <c r="C1612" t="s">
        <v>86</v>
      </c>
      <c r="D1612">
        <v>6</v>
      </c>
      <c r="E1612" t="s">
        <v>91</v>
      </c>
      <c r="F1612">
        <v>1600</v>
      </c>
      <c r="G1612" t="s">
        <v>100</v>
      </c>
      <c r="H1612" t="s">
        <v>215</v>
      </c>
      <c r="I1612" t="s">
        <v>446</v>
      </c>
      <c r="J1612" t="s">
        <v>448</v>
      </c>
      <c r="K1612">
        <v>24.1</v>
      </c>
      <c r="L1612">
        <v>46.71</v>
      </c>
      <c r="M1612" t="s">
        <v>596</v>
      </c>
      <c r="N1612" t="s">
        <v>855</v>
      </c>
      <c r="Q1612">
        <v>12</v>
      </c>
      <c r="R1612">
        <v>5</v>
      </c>
      <c r="S1612" t="s">
        <v>1555</v>
      </c>
      <c r="T1612" t="s">
        <v>2742</v>
      </c>
      <c r="U1612" t="s">
        <v>3411</v>
      </c>
      <c r="V1612" t="s">
        <v>3447</v>
      </c>
      <c r="W1612">
        <v>125</v>
      </c>
      <c r="X1612">
        <v>1143</v>
      </c>
      <c r="Y1612">
        <v>4</v>
      </c>
      <c r="Z1612" t="s">
        <v>3485</v>
      </c>
      <c r="AA1612" t="s">
        <v>4734</v>
      </c>
      <c r="AB1612" t="s">
        <v>7551</v>
      </c>
      <c r="AC1612">
        <v>7.9</v>
      </c>
    </row>
    <row r="1613" spans="1:29" x14ac:dyDescent="0.25">
      <c r="A1613" t="s">
        <v>48</v>
      </c>
      <c r="B1613">
        <v>2025128</v>
      </c>
      <c r="C1613" t="s">
        <v>86</v>
      </c>
      <c r="D1613">
        <v>6</v>
      </c>
      <c r="E1613" t="s">
        <v>91</v>
      </c>
      <c r="F1613">
        <v>1600</v>
      </c>
      <c r="G1613" t="s">
        <v>100</v>
      </c>
      <c r="H1613" t="s">
        <v>215</v>
      </c>
      <c r="I1613" t="s">
        <v>446</v>
      </c>
      <c r="J1613" t="s">
        <v>448</v>
      </c>
      <c r="K1613">
        <v>24.1</v>
      </c>
      <c r="L1613">
        <v>46.71</v>
      </c>
      <c r="M1613" t="s">
        <v>596</v>
      </c>
      <c r="N1613" t="s">
        <v>855</v>
      </c>
      <c r="Q1613">
        <v>13</v>
      </c>
      <c r="R1613">
        <v>7</v>
      </c>
      <c r="S1613" t="s">
        <v>1436</v>
      </c>
      <c r="T1613" t="s">
        <v>2623</v>
      </c>
      <c r="U1613" t="s">
        <v>3397</v>
      </c>
      <c r="V1613" t="s">
        <v>3459</v>
      </c>
      <c r="W1613">
        <v>121</v>
      </c>
      <c r="X1613">
        <v>1183</v>
      </c>
      <c r="Y1613">
        <v>1</v>
      </c>
      <c r="Z1613" t="s">
        <v>3553</v>
      </c>
      <c r="AA1613" t="s">
        <v>4735</v>
      </c>
      <c r="AB1613" t="s">
        <v>7552</v>
      </c>
      <c r="AC1613">
        <v>39</v>
      </c>
    </row>
    <row r="1614" spans="1:29" x14ac:dyDescent="0.25">
      <c r="A1614" t="s">
        <v>48</v>
      </c>
      <c r="B1614">
        <v>2025128</v>
      </c>
      <c r="C1614" t="s">
        <v>86</v>
      </c>
      <c r="D1614">
        <v>6</v>
      </c>
      <c r="E1614" t="s">
        <v>91</v>
      </c>
      <c r="F1614">
        <v>1600</v>
      </c>
      <c r="G1614" t="s">
        <v>100</v>
      </c>
      <c r="H1614" t="s">
        <v>215</v>
      </c>
      <c r="I1614" t="s">
        <v>446</v>
      </c>
      <c r="J1614" t="s">
        <v>448</v>
      </c>
      <c r="K1614">
        <v>24.1</v>
      </c>
      <c r="L1614">
        <v>46.71</v>
      </c>
      <c r="M1614" t="s">
        <v>596</v>
      </c>
      <c r="N1614" t="s">
        <v>855</v>
      </c>
      <c r="R1614">
        <v>11</v>
      </c>
      <c r="S1614" t="s">
        <v>1619</v>
      </c>
      <c r="T1614" t="s">
        <v>2806</v>
      </c>
      <c r="U1614" t="s">
        <v>3415</v>
      </c>
      <c r="V1614" t="s">
        <v>3461</v>
      </c>
      <c r="W1614">
        <v>115</v>
      </c>
      <c r="Z1614" t="s">
        <v>3439</v>
      </c>
      <c r="AA1614" t="s">
        <v>3439</v>
      </c>
      <c r="AB1614" t="s">
        <v>3439</v>
      </c>
    </row>
    <row r="1615" spans="1:29" x14ac:dyDescent="0.25">
      <c r="A1615" t="s">
        <v>48</v>
      </c>
      <c r="B1615">
        <v>2025129</v>
      </c>
      <c r="C1615" t="s">
        <v>86</v>
      </c>
      <c r="D1615">
        <v>7</v>
      </c>
      <c r="E1615" t="s">
        <v>92</v>
      </c>
      <c r="F1615">
        <v>2000</v>
      </c>
      <c r="G1615" t="s">
        <v>100</v>
      </c>
      <c r="H1615" t="s">
        <v>216</v>
      </c>
      <c r="I1615" t="s">
        <v>446</v>
      </c>
      <c r="J1615" t="s">
        <v>448</v>
      </c>
      <c r="K1615">
        <v>25.09</v>
      </c>
      <c r="L1615">
        <v>48.55</v>
      </c>
      <c r="M1615" t="s">
        <v>597</v>
      </c>
      <c r="N1615" t="s">
        <v>856</v>
      </c>
      <c r="O1615" t="s">
        <v>987</v>
      </c>
      <c r="Q1615">
        <v>1</v>
      </c>
      <c r="R1615">
        <v>7</v>
      </c>
      <c r="S1615" t="s">
        <v>1579</v>
      </c>
      <c r="T1615" t="s">
        <v>2766</v>
      </c>
      <c r="U1615" t="s">
        <v>3418</v>
      </c>
      <c r="V1615" t="s">
        <v>3458</v>
      </c>
      <c r="W1615">
        <v>125</v>
      </c>
      <c r="X1615">
        <v>1165</v>
      </c>
      <c r="Y1615">
        <v>11</v>
      </c>
      <c r="Z1615" t="s">
        <v>3478</v>
      </c>
      <c r="AA1615" t="s">
        <v>4736</v>
      </c>
      <c r="AB1615" t="s">
        <v>987</v>
      </c>
      <c r="AC1615">
        <v>4.3</v>
      </c>
    </row>
    <row r="1616" spans="1:29" x14ac:dyDescent="0.25">
      <c r="A1616" t="s">
        <v>48</v>
      </c>
      <c r="B1616">
        <v>2025129</v>
      </c>
      <c r="C1616" t="s">
        <v>86</v>
      </c>
      <c r="D1616">
        <v>7</v>
      </c>
      <c r="E1616" t="s">
        <v>92</v>
      </c>
      <c r="F1616">
        <v>2000</v>
      </c>
      <c r="G1616" t="s">
        <v>100</v>
      </c>
      <c r="H1616" t="s">
        <v>216</v>
      </c>
      <c r="I1616" t="s">
        <v>446</v>
      </c>
      <c r="J1616" t="s">
        <v>448</v>
      </c>
      <c r="K1616">
        <v>25.09</v>
      </c>
      <c r="L1616">
        <v>48.55</v>
      </c>
      <c r="M1616" t="s">
        <v>597</v>
      </c>
      <c r="N1616" t="s">
        <v>856</v>
      </c>
      <c r="O1616" t="s">
        <v>987</v>
      </c>
      <c r="Q1616">
        <v>2</v>
      </c>
      <c r="R1616">
        <v>1</v>
      </c>
      <c r="S1616" t="s">
        <v>1435</v>
      </c>
      <c r="T1616" t="s">
        <v>2622</v>
      </c>
      <c r="U1616" t="s">
        <v>3407</v>
      </c>
      <c r="V1616" t="s">
        <v>3460</v>
      </c>
      <c r="W1616">
        <v>135</v>
      </c>
      <c r="X1616">
        <v>1112</v>
      </c>
      <c r="Y1616">
        <v>2</v>
      </c>
      <c r="Z1616" t="s">
        <v>3518</v>
      </c>
      <c r="AA1616" t="s">
        <v>3927</v>
      </c>
      <c r="AB1616" t="s">
        <v>7553</v>
      </c>
      <c r="AC1616">
        <v>12</v>
      </c>
    </row>
    <row r="1617" spans="1:29" x14ac:dyDescent="0.25">
      <c r="A1617" t="s">
        <v>48</v>
      </c>
      <c r="B1617">
        <v>2025129</v>
      </c>
      <c r="C1617" t="s">
        <v>86</v>
      </c>
      <c r="D1617">
        <v>7</v>
      </c>
      <c r="E1617" t="s">
        <v>92</v>
      </c>
      <c r="F1617">
        <v>2000</v>
      </c>
      <c r="G1617" t="s">
        <v>100</v>
      </c>
      <c r="H1617" t="s">
        <v>216</v>
      </c>
      <c r="I1617" t="s">
        <v>446</v>
      </c>
      <c r="J1617" t="s">
        <v>448</v>
      </c>
      <c r="K1617">
        <v>25.09</v>
      </c>
      <c r="L1617">
        <v>48.55</v>
      </c>
      <c r="M1617" t="s">
        <v>597</v>
      </c>
      <c r="N1617" t="s">
        <v>856</v>
      </c>
      <c r="O1617" t="s">
        <v>987</v>
      </c>
      <c r="Q1617">
        <v>3</v>
      </c>
      <c r="R1617">
        <v>8</v>
      </c>
      <c r="S1617" t="s">
        <v>1680</v>
      </c>
      <c r="T1617" t="s">
        <v>2867</v>
      </c>
      <c r="U1617" t="s">
        <v>3397</v>
      </c>
      <c r="V1617" t="s">
        <v>3459</v>
      </c>
      <c r="W1617">
        <v>124</v>
      </c>
      <c r="X1617">
        <v>1129</v>
      </c>
      <c r="Y1617">
        <v>1</v>
      </c>
      <c r="Z1617" t="s">
        <v>3506</v>
      </c>
      <c r="AA1617" t="s">
        <v>4737</v>
      </c>
      <c r="AB1617" t="s">
        <v>7554</v>
      </c>
      <c r="AC1617">
        <v>11</v>
      </c>
    </row>
    <row r="1618" spans="1:29" x14ac:dyDescent="0.25">
      <c r="A1618" t="s">
        <v>48</v>
      </c>
      <c r="B1618">
        <v>2025129</v>
      </c>
      <c r="C1618" t="s">
        <v>86</v>
      </c>
      <c r="D1618">
        <v>7</v>
      </c>
      <c r="E1618" t="s">
        <v>92</v>
      </c>
      <c r="F1618">
        <v>2000</v>
      </c>
      <c r="G1618" t="s">
        <v>100</v>
      </c>
      <c r="H1618" t="s">
        <v>216</v>
      </c>
      <c r="I1618" t="s">
        <v>446</v>
      </c>
      <c r="J1618" t="s">
        <v>448</v>
      </c>
      <c r="K1618">
        <v>25.09</v>
      </c>
      <c r="L1618">
        <v>48.55</v>
      </c>
      <c r="M1618" t="s">
        <v>597</v>
      </c>
      <c r="N1618" t="s">
        <v>856</v>
      </c>
      <c r="O1618" t="s">
        <v>987</v>
      </c>
      <c r="Q1618">
        <v>4</v>
      </c>
      <c r="R1618">
        <v>2</v>
      </c>
      <c r="S1618" t="s">
        <v>1679</v>
      </c>
      <c r="T1618" t="s">
        <v>2866</v>
      </c>
      <c r="U1618" t="s">
        <v>3411</v>
      </c>
      <c r="V1618" t="s">
        <v>3456</v>
      </c>
      <c r="W1618">
        <v>135</v>
      </c>
      <c r="X1618">
        <v>1182</v>
      </c>
      <c r="Y1618">
        <v>4</v>
      </c>
      <c r="Z1618" t="s">
        <v>3481</v>
      </c>
      <c r="AA1618" t="s">
        <v>4738</v>
      </c>
      <c r="AB1618" t="s">
        <v>7555</v>
      </c>
      <c r="AC1618">
        <v>2.2999999999999998</v>
      </c>
    </row>
    <row r="1619" spans="1:29" x14ac:dyDescent="0.25">
      <c r="A1619" t="s">
        <v>48</v>
      </c>
      <c r="B1619">
        <v>2025129</v>
      </c>
      <c r="C1619" t="s">
        <v>86</v>
      </c>
      <c r="D1619">
        <v>7</v>
      </c>
      <c r="E1619" t="s">
        <v>92</v>
      </c>
      <c r="F1619">
        <v>2000</v>
      </c>
      <c r="G1619" t="s">
        <v>100</v>
      </c>
      <c r="H1619" t="s">
        <v>216</v>
      </c>
      <c r="I1619" t="s">
        <v>446</v>
      </c>
      <c r="J1619" t="s">
        <v>448</v>
      </c>
      <c r="K1619">
        <v>25.09</v>
      </c>
      <c r="L1619">
        <v>48.55</v>
      </c>
      <c r="M1619" t="s">
        <v>597</v>
      </c>
      <c r="N1619" t="s">
        <v>856</v>
      </c>
      <c r="O1619" t="s">
        <v>987</v>
      </c>
      <c r="Q1619">
        <v>5</v>
      </c>
      <c r="R1619">
        <v>4</v>
      </c>
      <c r="S1619" t="s">
        <v>1357</v>
      </c>
      <c r="T1619" t="s">
        <v>2544</v>
      </c>
      <c r="U1619" t="s">
        <v>3412</v>
      </c>
      <c r="V1619" t="s">
        <v>3460</v>
      </c>
      <c r="W1619">
        <v>131</v>
      </c>
      <c r="X1619">
        <v>1122</v>
      </c>
      <c r="Y1619">
        <v>12</v>
      </c>
      <c r="Z1619" t="s">
        <v>3514</v>
      </c>
      <c r="AA1619" t="s">
        <v>4739</v>
      </c>
      <c r="AB1619" t="s">
        <v>7556</v>
      </c>
      <c r="AC1619">
        <v>46</v>
      </c>
    </row>
    <row r="1620" spans="1:29" x14ac:dyDescent="0.25">
      <c r="A1620" t="s">
        <v>48</v>
      </c>
      <c r="B1620">
        <v>2025129</v>
      </c>
      <c r="C1620" t="s">
        <v>86</v>
      </c>
      <c r="D1620">
        <v>7</v>
      </c>
      <c r="E1620" t="s">
        <v>92</v>
      </c>
      <c r="F1620">
        <v>2000</v>
      </c>
      <c r="G1620" t="s">
        <v>100</v>
      </c>
      <c r="H1620" t="s">
        <v>216</v>
      </c>
      <c r="I1620" t="s">
        <v>446</v>
      </c>
      <c r="J1620" t="s">
        <v>448</v>
      </c>
      <c r="K1620">
        <v>25.09</v>
      </c>
      <c r="L1620">
        <v>48.55</v>
      </c>
      <c r="M1620" t="s">
        <v>597</v>
      </c>
      <c r="N1620" t="s">
        <v>856</v>
      </c>
      <c r="O1620" t="s">
        <v>987</v>
      </c>
      <c r="Q1620">
        <v>6</v>
      </c>
      <c r="R1620">
        <v>3</v>
      </c>
      <c r="S1620" t="s">
        <v>1871</v>
      </c>
      <c r="T1620" t="s">
        <v>3058</v>
      </c>
      <c r="U1620" t="s">
        <v>3398</v>
      </c>
      <c r="V1620" t="s">
        <v>3457</v>
      </c>
      <c r="W1620">
        <v>135</v>
      </c>
      <c r="X1620">
        <v>1094</v>
      </c>
      <c r="Y1620">
        <v>7</v>
      </c>
      <c r="Z1620" t="s">
        <v>3491</v>
      </c>
      <c r="AA1620" t="s">
        <v>4740</v>
      </c>
      <c r="AB1620" t="s">
        <v>7557</v>
      </c>
      <c r="AC1620">
        <v>31</v>
      </c>
    </row>
    <row r="1621" spans="1:29" x14ac:dyDescent="0.25">
      <c r="A1621" t="s">
        <v>48</v>
      </c>
      <c r="B1621">
        <v>2025129</v>
      </c>
      <c r="C1621" t="s">
        <v>86</v>
      </c>
      <c r="D1621">
        <v>7</v>
      </c>
      <c r="E1621" t="s">
        <v>92</v>
      </c>
      <c r="F1621">
        <v>2000</v>
      </c>
      <c r="G1621" t="s">
        <v>100</v>
      </c>
      <c r="H1621" t="s">
        <v>216</v>
      </c>
      <c r="I1621" t="s">
        <v>446</v>
      </c>
      <c r="J1621" t="s">
        <v>448</v>
      </c>
      <c r="K1621">
        <v>25.09</v>
      </c>
      <c r="L1621">
        <v>48.55</v>
      </c>
      <c r="M1621" t="s">
        <v>597</v>
      </c>
      <c r="N1621" t="s">
        <v>856</v>
      </c>
      <c r="O1621" t="s">
        <v>987</v>
      </c>
      <c r="Q1621">
        <v>7</v>
      </c>
      <c r="R1621">
        <v>13</v>
      </c>
      <c r="S1621" t="s">
        <v>1149</v>
      </c>
      <c r="T1621" t="s">
        <v>2336</v>
      </c>
      <c r="U1621" t="s">
        <v>3417</v>
      </c>
      <c r="V1621" t="s">
        <v>3443</v>
      </c>
      <c r="W1621">
        <v>119</v>
      </c>
      <c r="X1621">
        <v>1214</v>
      </c>
      <c r="Y1621">
        <v>10</v>
      </c>
      <c r="Z1621" t="s">
        <v>3491</v>
      </c>
      <c r="AA1621" t="s">
        <v>4741</v>
      </c>
      <c r="AB1621" t="s">
        <v>7558</v>
      </c>
      <c r="AC1621">
        <v>25</v>
      </c>
    </row>
    <row r="1622" spans="1:29" x14ac:dyDescent="0.25">
      <c r="A1622" t="s">
        <v>48</v>
      </c>
      <c r="B1622">
        <v>2025129</v>
      </c>
      <c r="C1622" t="s">
        <v>86</v>
      </c>
      <c r="D1622">
        <v>7</v>
      </c>
      <c r="E1622" t="s">
        <v>92</v>
      </c>
      <c r="F1622">
        <v>2000</v>
      </c>
      <c r="G1622" t="s">
        <v>100</v>
      </c>
      <c r="H1622" t="s">
        <v>216</v>
      </c>
      <c r="I1622" t="s">
        <v>446</v>
      </c>
      <c r="J1622" t="s">
        <v>448</v>
      </c>
      <c r="K1622">
        <v>25.09</v>
      </c>
      <c r="L1622">
        <v>48.55</v>
      </c>
      <c r="M1622" t="s">
        <v>597</v>
      </c>
      <c r="N1622" t="s">
        <v>856</v>
      </c>
      <c r="O1622" t="s">
        <v>987</v>
      </c>
      <c r="Q1622">
        <v>8</v>
      </c>
      <c r="R1622">
        <v>10</v>
      </c>
      <c r="S1622" t="s">
        <v>1678</v>
      </c>
      <c r="T1622" t="s">
        <v>2865</v>
      </c>
      <c r="U1622" t="s">
        <v>3402</v>
      </c>
      <c r="V1622" t="s">
        <v>3450</v>
      </c>
      <c r="W1622">
        <v>118</v>
      </c>
      <c r="X1622">
        <v>1004</v>
      </c>
      <c r="Y1622">
        <v>9</v>
      </c>
      <c r="Z1622" t="s">
        <v>3486</v>
      </c>
      <c r="AA1622" t="s">
        <v>4742</v>
      </c>
      <c r="AB1622" t="s">
        <v>7559</v>
      </c>
      <c r="AC1622">
        <v>14</v>
      </c>
    </row>
    <row r="1623" spans="1:29" x14ac:dyDescent="0.25">
      <c r="A1623" t="s">
        <v>48</v>
      </c>
      <c r="B1623">
        <v>2025129</v>
      </c>
      <c r="C1623" t="s">
        <v>86</v>
      </c>
      <c r="D1623">
        <v>7</v>
      </c>
      <c r="E1623" t="s">
        <v>92</v>
      </c>
      <c r="F1623">
        <v>2000</v>
      </c>
      <c r="G1623" t="s">
        <v>100</v>
      </c>
      <c r="H1623" t="s">
        <v>216</v>
      </c>
      <c r="I1623" t="s">
        <v>446</v>
      </c>
      <c r="J1623" t="s">
        <v>448</v>
      </c>
      <c r="K1623">
        <v>25.09</v>
      </c>
      <c r="L1623">
        <v>48.55</v>
      </c>
      <c r="M1623" t="s">
        <v>597</v>
      </c>
      <c r="N1623" t="s">
        <v>856</v>
      </c>
      <c r="O1623" t="s">
        <v>987</v>
      </c>
      <c r="Q1623">
        <v>9</v>
      </c>
      <c r="R1623">
        <v>6</v>
      </c>
      <c r="S1623" t="s">
        <v>1581</v>
      </c>
      <c r="T1623" t="s">
        <v>2768</v>
      </c>
      <c r="U1623" t="s">
        <v>3419</v>
      </c>
      <c r="V1623" t="s">
        <v>3447</v>
      </c>
      <c r="W1623">
        <v>125</v>
      </c>
      <c r="X1623">
        <v>1053</v>
      </c>
      <c r="Y1623">
        <v>6</v>
      </c>
      <c r="Z1623" t="s">
        <v>3487</v>
      </c>
      <c r="AA1623" t="s">
        <v>4536</v>
      </c>
      <c r="AB1623" t="s">
        <v>7560</v>
      </c>
      <c r="AC1623">
        <v>28</v>
      </c>
    </row>
    <row r="1624" spans="1:29" x14ac:dyDescent="0.25">
      <c r="A1624" t="s">
        <v>48</v>
      </c>
      <c r="B1624">
        <v>2025129</v>
      </c>
      <c r="C1624" t="s">
        <v>86</v>
      </c>
      <c r="D1624">
        <v>7</v>
      </c>
      <c r="E1624" t="s">
        <v>92</v>
      </c>
      <c r="F1624">
        <v>2000</v>
      </c>
      <c r="G1624" t="s">
        <v>100</v>
      </c>
      <c r="H1624" t="s">
        <v>216</v>
      </c>
      <c r="I1624" t="s">
        <v>446</v>
      </c>
      <c r="J1624" t="s">
        <v>448</v>
      </c>
      <c r="K1624">
        <v>25.09</v>
      </c>
      <c r="L1624">
        <v>48.55</v>
      </c>
      <c r="M1624" t="s">
        <v>597</v>
      </c>
      <c r="N1624" t="s">
        <v>856</v>
      </c>
      <c r="O1624" t="s">
        <v>987</v>
      </c>
      <c r="Q1624">
        <v>10</v>
      </c>
      <c r="R1624">
        <v>9</v>
      </c>
      <c r="S1624" t="s">
        <v>1872</v>
      </c>
      <c r="T1624" t="s">
        <v>3059</v>
      </c>
      <c r="U1624" t="s">
        <v>3410</v>
      </c>
      <c r="V1624" t="s">
        <v>3448</v>
      </c>
      <c r="W1624">
        <v>123</v>
      </c>
      <c r="X1624">
        <v>1120</v>
      </c>
      <c r="Y1624">
        <v>8</v>
      </c>
      <c r="Z1624" t="s">
        <v>3522</v>
      </c>
      <c r="AA1624" t="s">
        <v>4743</v>
      </c>
      <c r="AB1624" t="s">
        <v>1017</v>
      </c>
      <c r="AC1624">
        <v>21</v>
      </c>
    </row>
    <row r="1625" spans="1:29" x14ac:dyDescent="0.25">
      <c r="A1625" t="s">
        <v>48</v>
      </c>
      <c r="B1625">
        <v>2025129</v>
      </c>
      <c r="C1625" t="s">
        <v>86</v>
      </c>
      <c r="D1625">
        <v>7</v>
      </c>
      <c r="E1625" t="s">
        <v>92</v>
      </c>
      <c r="F1625">
        <v>2000</v>
      </c>
      <c r="G1625" t="s">
        <v>100</v>
      </c>
      <c r="H1625" t="s">
        <v>216</v>
      </c>
      <c r="I1625" t="s">
        <v>446</v>
      </c>
      <c r="J1625" t="s">
        <v>448</v>
      </c>
      <c r="K1625">
        <v>25.09</v>
      </c>
      <c r="L1625">
        <v>48.55</v>
      </c>
      <c r="M1625" t="s">
        <v>597</v>
      </c>
      <c r="N1625" t="s">
        <v>856</v>
      </c>
      <c r="O1625" t="s">
        <v>987</v>
      </c>
      <c r="Q1625">
        <v>11</v>
      </c>
      <c r="R1625">
        <v>12</v>
      </c>
      <c r="S1625" t="s">
        <v>1683</v>
      </c>
      <c r="T1625" t="s">
        <v>2870</v>
      </c>
      <c r="U1625" t="s">
        <v>3415</v>
      </c>
      <c r="V1625" t="s">
        <v>3442</v>
      </c>
      <c r="W1625">
        <v>121</v>
      </c>
      <c r="X1625">
        <v>1021</v>
      </c>
      <c r="Y1625">
        <v>13</v>
      </c>
      <c r="Z1625" t="s">
        <v>3563</v>
      </c>
      <c r="AA1625" t="s">
        <v>4744</v>
      </c>
      <c r="AB1625" t="s">
        <v>7561</v>
      </c>
      <c r="AC1625">
        <v>119</v>
      </c>
    </row>
    <row r="1626" spans="1:29" x14ac:dyDescent="0.25">
      <c r="A1626" t="s">
        <v>48</v>
      </c>
      <c r="B1626">
        <v>2025129</v>
      </c>
      <c r="C1626" t="s">
        <v>86</v>
      </c>
      <c r="D1626">
        <v>7</v>
      </c>
      <c r="E1626" t="s">
        <v>92</v>
      </c>
      <c r="F1626">
        <v>2000</v>
      </c>
      <c r="G1626" t="s">
        <v>100</v>
      </c>
      <c r="H1626" t="s">
        <v>216</v>
      </c>
      <c r="I1626" t="s">
        <v>446</v>
      </c>
      <c r="J1626" t="s">
        <v>448</v>
      </c>
      <c r="K1626">
        <v>25.09</v>
      </c>
      <c r="L1626">
        <v>48.55</v>
      </c>
      <c r="M1626" t="s">
        <v>597</v>
      </c>
      <c r="N1626" t="s">
        <v>856</v>
      </c>
      <c r="O1626" t="s">
        <v>987</v>
      </c>
      <c r="Q1626">
        <v>12</v>
      </c>
      <c r="R1626">
        <v>5</v>
      </c>
      <c r="S1626" t="s">
        <v>1682</v>
      </c>
      <c r="T1626" t="s">
        <v>2869</v>
      </c>
      <c r="U1626" t="s">
        <v>3403</v>
      </c>
      <c r="V1626" t="s">
        <v>3444</v>
      </c>
      <c r="W1626">
        <v>129</v>
      </c>
      <c r="X1626">
        <v>1072</v>
      </c>
      <c r="Y1626">
        <v>3</v>
      </c>
      <c r="Z1626" t="s">
        <v>3575</v>
      </c>
      <c r="AA1626" t="s">
        <v>4745</v>
      </c>
      <c r="AB1626" t="s">
        <v>7562</v>
      </c>
      <c r="AC1626">
        <v>9.4</v>
      </c>
    </row>
    <row r="1627" spans="1:29" x14ac:dyDescent="0.25">
      <c r="A1627" t="s">
        <v>48</v>
      </c>
      <c r="B1627">
        <v>2025129</v>
      </c>
      <c r="C1627" t="s">
        <v>86</v>
      </c>
      <c r="D1627">
        <v>7</v>
      </c>
      <c r="E1627" t="s">
        <v>92</v>
      </c>
      <c r="F1627">
        <v>2000</v>
      </c>
      <c r="G1627" t="s">
        <v>100</v>
      </c>
      <c r="H1627" t="s">
        <v>216</v>
      </c>
      <c r="I1627" t="s">
        <v>446</v>
      </c>
      <c r="J1627" t="s">
        <v>448</v>
      </c>
      <c r="K1627">
        <v>25.09</v>
      </c>
      <c r="L1627">
        <v>48.55</v>
      </c>
      <c r="M1627" t="s">
        <v>597</v>
      </c>
      <c r="N1627" t="s">
        <v>856</v>
      </c>
      <c r="O1627" t="s">
        <v>987</v>
      </c>
      <c r="Q1627">
        <v>13</v>
      </c>
      <c r="R1627">
        <v>11</v>
      </c>
      <c r="S1627" t="s">
        <v>1206</v>
      </c>
      <c r="T1627" t="s">
        <v>2393</v>
      </c>
      <c r="U1627" t="s">
        <v>3405</v>
      </c>
      <c r="V1627" t="s">
        <v>3455</v>
      </c>
      <c r="W1627">
        <v>116</v>
      </c>
      <c r="X1627">
        <v>1114</v>
      </c>
      <c r="Y1627">
        <v>5</v>
      </c>
      <c r="Z1627" t="s">
        <v>3576</v>
      </c>
      <c r="AA1627" t="s">
        <v>4746</v>
      </c>
      <c r="AB1627" t="s">
        <v>7563</v>
      </c>
      <c r="AC1627">
        <v>33</v>
      </c>
    </row>
    <row r="1628" spans="1:29" x14ac:dyDescent="0.25">
      <c r="A1628" t="s">
        <v>48</v>
      </c>
      <c r="B1628">
        <v>2025130</v>
      </c>
      <c r="C1628" t="s">
        <v>86</v>
      </c>
      <c r="D1628">
        <v>8</v>
      </c>
      <c r="E1628" t="s">
        <v>95</v>
      </c>
      <c r="F1628">
        <v>1200</v>
      </c>
      <c r="G1628" t="s">
        <v>100</v>
      </c>
      <c r="H1628" t="s">
        <v>217</v>
      </c>
      <c r="I1628" t="s">
        <v>446</v>
      </c>
      <c r="J1628" t="s">
        <v>448</v>
      </c>
      <c r="K1628">
        <v>22.9</v>
      </c>
      <c r="L1628">
        <v>44.68</v>
      </c>
      <c r="M1628" t="s">
        <v>598</v>
      </c>
      <c r="Q1628">
        <v>1</v>
      </c>
      <c r="R1628">
        <v>13</v>
      </c>
      <c r="S1628" t="s">
        <v>1558</v>
      </c>
      <c r="T1628" t="s">
        <v>2745</v>
      </c>
      <c r="U1628" t="s">
        <v>3406</v>
      </c>
      <c r="V1628" t="s">
        <v>3443</v>
      </c>
      <c r="W1628">
        <v>115</v>
      </c>
      <c r="X1628">
        <v>1221</v>
      </c>
      <c r="Y1628">
        <v>5</v>
      </c>
      <c r="Z1628" t="s">
        <v>3478</v>
      </c>
      <c r="AA1628" t="s">
        <v>3703</v>
      </c>
      <c r="AB1628" t="s">
        <v>598</v>
      </c>
      <c r="AC1628">
        <v>3.9</v>
      </c>
    </row>
    <row r="1629" spans="1:29" x14ac:dyDescent="0.25">
      <c r="A1629" t="s">
        <v>48</v>
      </c>
      <c r="B1629">
        <v>2025130</v>
      </c>
      <c r="C1629" t="s">
        <v>86</v>
      </c>
      <c r="D1629">
        <v>8</v>
      </c>
      <c r="E1629" t="s">
        <v>95</v>
      </c>
      <c r="F1629">
        <v>1200</v>
      </c>
      <c r="G1629" t="s">
        <v>100</v>
      </c>
      <c r="H1629" t="s">
        <v>217</v>
      </c>
      <c r="I1629" t="s">
        <v>446</v>
      </c>
      <c r="J1629" t="s">
        <v>448</v>
      </c>
      <c r="K1629">
        <v>22.9</v>
      </c>
      <c r="L1629">
        <v>44.68</v>
      </c>
      <c r="M1629" t="s">
        <v>598</v>
      </c>
      <c r="Q1629">
        <v>2</v>
      </c>
      <c r="R1629">
        <v>6</v>
      </c>
      <c r="S1629" t="s">
        <v>1056</v>
      </c>
      <c r="T1629" t="s">
        <v>2243</v>
      </c>
      <c r="U1629" t="s">
        <v>3404</v>
      </c>
      <c r="V1629" t="s">
        <v>3444</v>
      </c>
      <c r="W1629">
        <v>121</v>
      </c>
      <c r="X1629">
        <v>1106</v>
      </c>
      <c r="Y1629">
        <v>7</v>
      </c>
      <c r="Z1629" t="s">
        <v>3506</v>
      </c>
      <c r="AA1629" t="s">
        <v>4747</v>
      </c>
      <c r="AB1629" t="s">
        <v>7564</v>
      </c>
      <c r="AC1629">
        <v>13</v>
      </c>
    </row>
    <row r="1630" spans="1:29" x14ac:dyDescent="0.25">
      <c r="A1630" t="s">
        <v>48</v>
      </c>
      <c r="B1630">
        <v>2025130</v>
      </c>
      <c r="C1630" t="s">
        <v>86</v>
      </c>
      <c r="D1630">
        <v>8</v>
      </c>
      <c r="E1630" t="s">
        <v>95</v>
      </c>
      <c r="F1630">
        <v>1200</v>
      </c>
      <c r="G1630" t="s">
        <v>100</v>
      </c>
      <c r="H1630" t="s">
        <v>217</v>
      </c>
      <c r="I1630" t="s">
        <v>446</v>
      </c>
      <c r="J1630" t="s">
        <v>448</v>
      </c>
      <c r="K1630">
        <v>22.9</v>
      </c>
      <c r="L1630">
        <v>44.68</v>
      </c>
      <c r="M1630" t="s">
        <v>598</v>
      </c>
      <c r="Q1630">
        <v>3</v>
      </c>
      <c r="R1630">
        <v>5</v>
      </c>
      <c r="S1630" t="s">
        <v>1551</v>
      </c>
      <c r="T1630" t="s">
        <v>2738</v>
      </c>
      <c r="U1630" t="s">
        <v>3411</v>
      </c>
      <c r="V1630" t="s">
        <v>3458</v>
      </c>
      <c r="W1630">
        <v>121</v>
      </c>
      <c r="X1630">
        <v>1109</v>
      </c>
      <c r="Y1630">
        <v>8</v>
      </c>
      <c r="Z1630" t="s">
        <v>3482</v>
      </c>
      <c r="AA1630" t="s">
        <v>4748</v>
      </c>
      <c r="AB1630" t="s">
        <v>7565</v>
      </c>
      <c r="AC1630">
        <v>2.8</v>
      </c>
    </row>
    <row r="1631" spans="1:29" x14ac:dyDescent="0.25">
      <c r="A1631" t="s">
        <v>48</v>
      </c>
      <c r="B1631">
        <v>2025130</v>
      </c>
      <c r="C1631" t="s">
        <v>86</v>
      </c>
      <c r="D1631">
        <v>8</v>
      </c>
      <c r="E1631" t="s">
        <v>95</v>
      </c>
      <c r="F1631">
        <v>1200</v>
      </c>
      <c r="G1631" t="s">
        <v>100</v>
      </c>
      <c r="H1631" t="s">
        <v>217</v>
      </c>
      <c r="I1631" t="s">
        <v>446</v>
      </c>
      <c r="J1631" t="s">
        <v>448</v>
      </c>
      <c r="K1631">
        <v>22.9</v>
      </c>
      <c r="L1631">
        <v>44.68</v>
      </c>
      <c r="M1631" t="s">
        <v>598</v>
      </c>
      <c r="Q1631">
        <v>4</v>
      </c>
      <c r="R1631">
        <v>8</v>
      </c>
      <c r="S1631" t="s">
        <v>1615</v>
      </c>
      <c r="T1631" t="s">
        <v>2802</v>
      </c>
      <c r="U1631" t="s">
        <v>3409</v>
      </c>
      <c r="V1631" t="s">
        <v>3444</v>
      </c>
      <c r="W1631">
        <v>118</v>
      </c>
      <c r="X1631">
        <v>1211</v>
      </c>
      <c r="Y1631">
        <v>11</v>
      </c>
      <c r="Z1631" t="s">
        <v>3485</v>
      </c>
      <c r="AA1631" t="s">
        <v>4749</v>
      </c>
      <c r="AB1631" t="s">
        <v>7566</v>
      </c>
      <c r="AC1631">
        <v>8.9</v>
      </c>
    </row>
    <row r="1632" spans="1:29" x14ac:dyDescent="0.25">
      <c r="A1632" t="s">
        <v>48</v>
      </c>
      <c r="B1632">
        <v>2025130</v>
      </c>
      <c r="C1632" t="s">
        <v>86</v>
      </c>
      <c r="D1632">
        <v>8</v>
      </c>
      <c r="E1632" t="s">
        <v>95</v>
      </c>
      <c r="F1632">
        <v>1200</v>
      </c>
      <c r="G1632" t="s">
        <v>100</v>
      </c>
      <c r="H1632" t="s">
        <v>217</v>
      </c>
      <c r="I1632" t="s">
        <v>446</v>
      </c>
      <c r="J1632" t="s">
        <v>448</v>
      </c>
      <c r="K1632">
        <v>22.9</v>
      </c>
      <c r="L1632">
        <v>44.68</v>
      </c>
      <c r="M1632" t="s">
        <v>598</v>
      </c>
      <c r="Q1632">
        <v>5</v>
      </c>
      <c r="R1632">
        <v>1</v>
      </c>
      <c r="S1632" t="s">
        <v>1873</v>
      </c>
      <c r="T1632" t="s">
        <v>3060</v>
      </c>
      <c r="U1632" t="s">
        <v>3403</v>
      </c>
      <c r="V1632" t="s">
        <v>3444</v>
      </c>
      <c r="W1632">
        <v>135</v>
      </c>
      <c r="X1632">
        <v>1116</v>
      </c>
      <c r="Y1632">
        <v>2</v>
      </c>
      <c r="Z1632" t="s">
        <v>3485</v>
      </c>
      <c r="AA1632" t="s">
        <v>4750</v>
      </c>
      <c r="AB1632" t="s">
        <v>7567</v>
      </c>
      <c r="AC1632">
        <v>8.1999999999999993</v>
      </c>
    </row>
    <row r="1633" spans="1:29" x14ac:dyDescent="0.25">
      <c r="A1633" t="s">
        <v>48</v>
      </c>
      <c r="B1633">
        <v>2025130</v>
      </c>
      <c r="C1633" t="s">
        <v>86</v>
      </c>
      <c r="D1633">
        <v>8</v>
      </c>
      <c r="E1633" t="s">
        <v>95</v>
      </c>
      <c r="F1633">
        <v>1200</v>
      </c>
      <c r="G1633" t="s">
        <v>100</v>
      </c>
      <c r="H1633" t="s">
        <v>217</v>
      </c>
      <c r="I1633" t="s">
        <v>446</v>
      </c>
      <c r="J1633" t="s">
        <v>448</v>
      </c>
      <c r="K1633">
        <v>22.9</v>
      </c>
      <c r="L1633">
        <v>44.68</v>
      </c>
      <c r="M1633" t="s">
        <v>598</v>
      </c>
      <c r="Q1633">
        <v>6</v>
      </c>
      <c r="R1633">
        <v>4</v>
      </c>
      <c r="S1633" t="s">
        <v>1122</v>
      </c>
      <c r="T1633" t="s">
        <v>2309</v>
      </c>
      <c r="U1633" t="s">
        <v>3415</v>
      </c>
      <c r="V1633" t="s">
        <v>3455</v>
      </c>
      <c r="W1633">
        <v>124</v>
      </c>
      <c r="X1633">
        <v>1174</v>
      </c>
      <c r="Y1633">
        <v>12</v>
      </c>
      <c r="Z1633" t="s">
        <v>3515</v>
      </c>
      <c r="AA1633" t="s">
        <v>4751</v>
      </c>
      <c r="AB1633" t="s">
        <v>7568</v>
      </c>
      <c r="AC1633">
        <v>13</v>
      </c>
    </row>
    <row r="1634" spans="1:29" x14ac:dyDescent="0.25">
      <c r="A1634" t="s">
        <v>48</v>
      </c>
      <c r="B1634">
        <v>2025130</v>
      </c>
      <c r="C1634" t="s">
        <v>86</v>
      </c>
      <c r="D1634">
        <v>8</v>
      </c>
      <c r="E1634" t="s">
        <v>95</v>
      </c>
      <c r="F1634">
        <v>1200</v>
      </c>
      <c r="G1634" t="s">
        <v>100</v>
      </c>
      <c r="H1634" t="s">
        <v>217</v>
      </c>
      <c r="I1634" t="s">
        <v>446</v>
      </c>
      <c r="J1634" t="s">
        <v>448</v>
      </c>
      <c r="K1634">
        <v>22.9</v>
      </c>
      <c r="L1634">
        <v>44.68</v>
      </c>
      <c r="M1634" t="s">
        <v>598</v>
      </c>
      <c r="Q1634">
        <v>7</v>
      </c>
      <c r="R1634">
        <v>3</v>
      </c>
      <c r="S1634" t="s">
        <v>1059</v>
      </c>
      <c r="T1634" t="s">
        <v>2246</v>
      </c>
      <c r="U1634" t="s">
        <v>3400</v>
      </c>
      <c r="V1634" t="s">
        <v>3459</v>
      </c>
      <c r="W1634">
        <v>127</v>
      </c>
      <c r="X1634">
        <v>1213</v>
      </c>
      <c r="Y1634">
        <v>4</v>
      </c>
      <c r="Z1634" t="s">
        <v>3508</v>
      </c>
      <c r="AA1634" t="s">
        <v>4249</v>
      </c>
      <c r="AB1634" t="s">
        <v>6853</v>
      </c>
      <c r="AC1634">
        <v>41</v>
      </c>
    </row>
    <row r="1635" spans="1:29" x14ac:dyDescent="0.25">
      <c r="A1635" t="s">
        <v>48</v>
      </c>
      <c r="B1635">
        <v>2025130</v>
      </c>
      <c r="C1635" t="s">
        <v>86</v>
      </c>
      <c r="D1635">
        <v>8</v>
      </c>
      <c r="E1635" t="s">
        <v>95</v>
      </c>
      <c r="F1635">
        <v>1200</v>
      </c>
      <c r="G1635" t="s">
        <v>100</v>
      </c>
      <c r="H1635" t="s">
        <v>217</v>
      </c>
      <c r="I1635" t="s">
        <v>446</v>
      </c>
      <c r="J1635" t="s">
        <v>448</v>
      </c>
      <c r="K1635">
        <v>22.9</v>
      </c>
      <c r="L1635">
        <v>44.68</v>
      </c>
      <c r="M1635" t="s">
        <v>598</v>
      </c>
      <c r="Q1635">
        <v>8</v>
      </c>
      <c r="R1635">
        <v>9</v>
      </c>
      <c r="S1635" t="s">
        <v>1053</v>
      </c>
      <c r="T1635" t="s">
        <v>2240</v>
      </c>
      <c r="U1635" t="s">
        <v>3413</v>
      </c>
      <c r="V1635" t="s">
        <v>3458</v>
      </c>
      <c r="W1635">
        <v>117</v>
      </c>
      <c r="X1635">
        <v>1135</v>
      </c>
      <c r="Y1635">
        <v>1</v>
      </c>
      <c r="Z1635" t="s">
        <v>3486</v>
      </c>
      <c r="AA1635" t="s">
        <v>4752</v>
      </c>
      <c r="AB1635" t="s">
        <v>7569</v>
      </c>
      <c r="AC1635">
        <v>18</v>
      </c>
    </row>
    <row r="1636" spans="1:29" x14ac:dyDescent="0.25">
      <c r="A1636" t="s">
        <v>48</v>
      </c>
      <c r="B1636">
        <v>2025130</v>
      </c>
      <c r="C1636" t="s">
        <v>86</v>
      </c>
      <c r="D1636">
        <v>8</v>
      </c>
      <c r="E1636" t="s">
        <v>95</v>
      </c>
      <c r="F1636">
        <v>1200</v>
      </c>
      <c r="G1636" t="s">
        <v>100</v>
      </c>
      <c r="H1636" t="s">
        <v>217</v>
      </c>
      <c r="I1636" t="s">
        <v>446</v>
      </c>
      <c r="J1636" t="s">
        <v>448</v>
      </c>
      <c r="K1636">
        <v>22.9</v>
      </c>
      <c r="L1636">
        <v>44.68</v>
      </c>
      <c r="M1636" t="s">
        <v>598</v>
      </c>
      <c r="Q1636">
        <v>9</v>
      </c>
      <c r="R1636">
        <v>10</v>
      </c>
      <c r="S1636" t="s">
        <v>1061</v>
      </c>
      <c r="T1636" t="s">
        <v>2248</v>
      </c>
      <c r="U1636" t="s">
        <v>3397</v>
      </c>
      <c r="V1636" t="s">
        <v>3442</v>
      </c>
      <c r="W1636">
        <v>118</v>
      </c>
      <c r="X1636">
        <v>1063</v>
      </c>
      <c r="Y1636">
        <v>6</v>
      </c>
      <c r="Z1636" t="s">
        <v>3500</v>
      </c>
      <c r="AA1636" t="s">
        <v>4097</v>
      </c>
      <c r="AB1636" t="s">
        <v>7570</v>
      </c>
      <c r="AC1636">
        <v>54</v>
      </c>
    </row>
    <row r="1637" spans="1:29" x14ac:dyDescent="0.25">
      <c r="A1637" t="s">
        <v>48</v>
      </c>
      <c r="B1637">
        <v>2025130</v>
      </c>
      <c r="C1637" t="s">
        <v>86</v>
      </c>
      <c r="D1637">
        <v>8</v>
      </c>
      <c r="E1637" t="s">
        <v>95</v>
      </c>
      <c r="F1637">
        <v>1200</v>
      </c>
      <c r="G1637" t="s">
        <v>100</v>
      </c>
      <c r="H1637" t="s">
        <v>217</v>
      </c>
      <c r="I1637" t="s">
        <v>446</v>
      </c>
      <c r="J1637" t="s">
        <v>448</v>
      </c>
      <c r="K1637">
        <v>22.9</v>
      </c>
      <c r="L1637">
        <v>44.68</v>
      </c>
      <c r="M1637" t="s">
        <v>598</v>
      </c>
      <c r="Q1637">
        <v>10</v>
      </c>
      <c r="R1637">
        <v>12</v>
      </c>
      <c r="S1637" t="s">
        <v>1874</v>
      </c>
      <c r="T1637" t="s">
        <v>3061</v>
      </c>
      <c r="U1637" t="s">
        <v>3398</v>
      </c>
      <c r="V1637" t="s">
        <v>3447</v>
      </c>
      <c r="W1637">
        <v>115</v>
      </c>
      <c r="X1637">
        <v>1099</v>
      </c>
      <c r="Y1637">
        <v>9</v>
      </c>
      <c r="Z1637" t="s">
        <v>3525</v>
      </c>
      <c r="AA1637" t="s">
        <v>3865</v>
      </c>
      <c r="AB1637" t="s">
        <v>523</v>
      </c>
      <c r="AC1637">
        <v>57</v>
      </c>
    </row>
    <row r="1638" spans="1:29" x14ac:dyDescent="0.25">
      <c r="A1638" t="s">
        <v>48</v>
      </c>
      <c r="B1638">
        <v>2025130</v>
      </c>
      <c r="C1638" t="s">
        <v>86</v>
      </c>
      <c r="D1638">
        <v>8</v>
      </c>
      <c r="E1638" t="s">
        <v>95</v>
      </c>
      <c r="F1638">
        <v>1200</v>
      </c>
      <c r="G1638" t="s">
        <v>100</v>
      </c>
      <c r="H1638" t="s">
        <v>217</v>
      </c>
      <c r="I1638" t="s">
        <v>446</v>
      </c>
      <c r="J1638" t="s">
        <v>448</v>
      </c>
      <c r="K1638">
        <v>22.9</v>
      </c>
      <c r="L1638">
        <v>44.68</v>
      </c>
      <c r="M1638" t="s">
        <v>598</v>
      </c>
      <c r="Q1638">
        <v>11</v>
      </c>
      <c r="R1638">
        <v>2</v>
      </c>
      <c r="S1638" t="s">
        <v>1057</v>
      </c>
      <c r="T1638" t="s">
        <v>2244</v>
      </c>
      <c r="U1638" t="s">
        <v>3399</v>
      </c>
      <c r="V1638" t="s">
        <v>3456</v>
      </c>
      <c r="W1638">
        <v>127</v>
      </c>
      <c r="X1638">
        <v>1198</v>
      </c>
      <c r="Y1638">
        <v>10</v>
      </c>
      <c r="Z1638" t="s">
        <v>3511</v>
      </c>
      <c r="AA1638" t="s">
        <v>4753</v>
      </c>
      <c r="AB1638" t="s">
        <v>7306</v>
      </c>
      <c r="AC1638">
        <v>30</v>
      </c>
    </row>
    <row r="1639" spans="1:29" x14ac:dyDescent="0.25">
      <c r="A1639" t="s">
        <v>48</v>
      </c>
      <c r="B1639">
        <v>2025130</v>
      </c>
      <c r="C1639" t="s">
        <v>86</v>
      </c>
      <c r="D1639">
        <v>8</v>
      </c>
      <c r="E1639" t="s">
        <v>95</v>
      </c>
      <c r="F1639">
        <v>1200</v>
      </c>
      <c r="G1639" t="s">
        <v>100</v>
      </c>
      <c r="H1639" t="s">
        <v>217</v>
      </c>
      <c r="I1639" t="s">
        <v>446</v>
      </c>
      <c r="J1639" t="s">
        <v>448</v>
      </c>
      <c r="K1639">
        <v>22.9</v>
      </c>
      <c r="L1639">
        <v>44.68</v>
      </c>
      <c r="M1639" t="s">
        <v>598</v>
      </c>
      <c r="Q1639">
        <v>12</v>
      </c>
      <c r="R1639">
        <v>14</v>
      </c>
      <c r="S1639" t="s">
        <v>1875</v>
      </c>
      <c r="T1639" t="s">
        <v>3062</v>
      </c>
      <c r="U1639" t="s">
        <v>3417</v>
      </c>
      <c r="V1639" t="s">
        <v>3458</v>
      </c>
      <c r="W1639">
        <v>115</v>
      </c>
      <c r="X1639">
        <v>1191</v>
      </c>
      <c r="Y1639">
        <v>13</v>
      </c>
      <c r="Z1639" t="s">
        <v>3555</v>
      </c>
      <c r="AA1639" t="s">
        <v>4754</v>
      </c>
      <c r="AB1639" t="s">
        <v>551</v>
      </c>
      <c r="AC1639">
        <v>56</v>
      </c>
    </row>
    <row r="1640" spans="1:29" x14ac:dyDescent="0.25">
      <c r="A1640" t="s">
        <v>48</v>
      </c>
      <c r="B1640">
        <v>2025130</v>
      </c>
      <c r="C1640" t="s">
        <v>86</v>
      </c>
      <c r="D1640">
        <v>8</v>
      </c>
      <c r="E1640" t="s">
        <v>95</v>
      </c>
      <c r="F1640">
        <v>1200</v>
      </c>
      <c r="G1640" t="s">
        <v>100</v>
      </c>
      <c r="H1640" t="s">
        <v>217</v>
      </c>
      <c r="I1640" t="s">
        <v>446</v>
      </c>
      <c r="J1640" t="s">
        <v>448</v>
      </c>
      <c r="K1640">
        <v>22.9</v>
      </c>
      <c r="L1640">
        <v>44.68</v>
      </c>
      <c r="M1640" t="s">
        <v>598</v>
      </c>
      <c r="Q1640">
        <v>13</v>
      </c>
      <c r="R1640">
        <v>11</v>
      </c>
      <c r="S1640" t="s">
        <v>1055</v>
      </c>
      <c r="T1640" t="s">
        <v>2242</v>
      </c>
      <c r="U1640" t="s">
        <v>3402</v>
      </c>
      <c r="V1640" t="s">
        <v>3459</v>
      </c>
      <c r="W1640">
        <v>115</v>
      </c>
      <c r="X1640">
        <v>1052</v>
      </c>
      <c r="Y1640">
        <v>3</v>
      </c>
      <c r="Z1640" t="s">
        <v>3541</v>
      </c>
      <c r="AA1640" t="s">
        <v>4755</v>
      </c>
      <c r="AB1640" t="s">
        <v>6834</v>
      </c>
      <c r="AC1640">
        <v>26</v>
      </c>
    </row>
    <row r="1641" spans="1:29" x14ac:dyDescent="0.25">
      <c r="A1641" t="s">
        <v>48</v>
      </c>
      <c r="B1641">
        <v>2025130</v>
      </c>
      <c r="C1641" t="s">
        <v>86</v>
      </c>
      <c r="D1641">
        <v>8</v>
      </c>
      <c r="E1641" t="s">
        <v>95</v>
      </c>
      <c r="F1641">
        <v>1200</v>
      </c>
      <c r="G1641" t="s">
        <v>100</v>
      </c>
      <c r="H1641" t="s">
        <v>217</v>
      </c>
      <c r="I1641" t="s">
        <v>446</v>
      </c>
      <c r="J1641" t="s">
        <v>448</v>
      </c>
      <c r="K1641">
        <v>22.9</v>
      </c>
      <c r="L1641">
        <v>44.68</v>
      </c>
      <c r="M1641" t="s">
        <v>598</v>
      </c>
      <c r="Q1641">
        <v>14</v>
      </c>
      <c r="R1641">
        <v>7</v>
      </c>
      <c r="S1641" t="s">
        <v>1616</v>
      </c>
      <c r="T1641" t="s">
        <v>2803</v>
      </c>
      <c r="U1641" t="s">
        <v>3407</v>
      </c>
      <c r="V1641" t="s">
        <v>3448</v>
      </c>
      <c r="W1641">
        <v>120</v>
      </c>
      <c r="X1641">
        <v>1102</v>
      </c>
      <c r="Y1641">
        <v>14</v>
      </c>
      <c r="Z1641" t="s">
        <v>3538</v>
      </c>
      <c r="AA1641" t="s">
        <v>4314</v>
      </c>
      <c r="AB1641" t="s">
        <v>637</v>
      </c>
      <c r="AC1641">
        <v>51</v>
      </c>
    </row>
    <row r="1642" spans="1:29" x14ac:dyDescent="0.25">
      <c r="A1642" t="s">
        <v>48</v>
      </c>
      <c r="B1642">
        <v>2025131</v>
      </c>
      <c r="C1642" t="s">
        <v>86</v>
      </c>
      <c r="D1642">
        <v>9</v>
      </c>
      <c r="E1642" t="s">
        <v>92</v>
      </c>
      <c r="F1642">
        <v>1000</v>
      </c>
      <c r="G1642" t="s">
        <v>100</v>
      </c>
      <c r="H1642" t="s">
        <v>218</v>
      </c>
      <c r="I1642" t="s">
        <v>446</v>
      </c>
      <c r="J1642" t="s">
        <v>448</v>
      </c>
      <c r="K1642">
        <v>13.02</v>
      </c>
      <c r="L1642">
        <v>33.630000000000003</v>
      </c>
      <c r="M1642" t="s">
        <v>599</v>
      </c>
      <c r="Q1642">
        <v>1</v>
      </c>
      <c r="R1642">
        <v>10</v>
      </c>
      <c r="S1642" t="s">
        <v>1876</v>
      </c>
      <c r="T1642" t="s">
        <v>3063</v>
      </c>
      <c r="U1642" t="s">
        <v>3412</v>
      </c>
      <c r="V1642" t="s">
        <v>3445</v>
      </c>
      <c r="W1642">
        <v>123</v>
      </c>
      <c r="X1642">
        <v>1242</v>
      </c>
      <c r="Y1642">
        <v>9</v>
      </c>
      <c r="Z1642" t="s">
        <v>3478</v>
      </c>
      <c r="AA1642" t="s">
        <v>3994</v>
      </c>
      <c r="AB1642" t="s">
        <v>7571</v>
      </c>
      <c r="AC1642">
        <v>2.8</v>
      </c>
    </row>
    <row r="1643" spans="1:29" x14ac:dyDescent="0.25">
      <c r="A1643" t="s">
        <v>48</v>
      </c>
      <c r="B1643">
        <v>2025131</v>
      </c>
      <c r="C1643" t="s">
        <v>86</v>
      </c>
      <c r="D1643">
        <v>9</v>
      </c>
      <c r="E1643" t="s">
        <v>92</v>
      </c>
      <c r="F1643">
        <v>1000</v>
      </c>
      <c r="G1643" t="s">
        <v>100</v>
      </c>
      <c r="H1643" t="s">
        <v>218</v>
      </c>
      <c r="I1643" t="s">
        <v>446</v>
      </c>
      <c r="J1643" t="s">
        <v>448</v>
      </c>
      <c r="K1643">
        <v>13.02</v>
      </c>
      <c r="L1643">
        <v>33.630000000000003</v>
      </c>
      <c r="M1643" t="s">
        <v>599</v>
      </c>
      <c r="Q1643">
        <v>2</v>
      </c>
      <c r="R1643">
        <v>14</v>
      </c>
      <c r="S1643" t="s">
        <v>1877</v>
      </c>
      <c r="T1643" t="s">
        <v>3064</v>
      </c>
      <c r="U1643" t="s">
        <v>3415</v>
      </c>
      <c r="V1643" t="s">
        <v>3448</v>
      </c>
      <c r="W1643">
        <v>120</v>
      </c>
      <c r="X1643">
        <v>1134</v>
      </c>
      <c r="Y1643">
        <v>11</v>
      </c>
      <c r="Z1643" t="s">
        <v>3518</v>
      </c>
      <c r="AA1643" t="s">
        <v>4756</v>
      </c>
      <c r="AB1643" t="s">
        <v>6860</v>
      </c>
      <c r="AC1643">
        <v>12</v>
      </c>
    </row>
    <row r="1644" spans="1:29" x14ac:dyDescent="0.25">
      <c r="A1644" t="s">
        <v>48</v>
      </c>
      <c r="B1644">
        <v>2025131</v>
      </c>
      <c r="C1644" t="s">
        <v>86</v>
      </c>
      <c r="D1644">
        <v>9</v>
      </c>
      <c r="E1644" t="s">
        <v>92</v>
      </c>
      <c r="F1644">
        <v>1000</v>
      </c>
      <c r="G1644" t="s">
        <v>100</v>
      </c>
      <c r="H1644" t="s">
        <v>218</v>
      </c>
      <c r="I1644" t="s">
        <v>446</v>
      </c>
      <c r="J1644" t="s">
        <v>448</v>
      </c>
      <c r="K1644">
        <v>13.02</v>
      </c>
      <c r="L1644">
        <v>33.630000000000003</v>
      </c>
      <c r="M1644" t="s">
        <v>599</v>
      </c>
      <c r="Q1644">
        <v>3</v>
      </c>
      <c r="R1644">
        <v>4</v>
      </c>
      <c r="S1644" t="s">
        <v>1660</v>
      </c>
      <c r="T1644" t="s">
        <v>2847</v>
      </c>
      <c r="U1644" t="s">
        <v>3407</v>
      </c>
      <c r="V1644" t="s">
        <v>3440</v>
      </c>
      <c r="W1644">
        <v>128</v>
      </c>
      <c r="X1644">
        <v>1196</v>
      </c>
      <c r="Y1644">
        <v>6</v>
      </c>
      <c r="Z1644" t="s">
        <v>3518</v>
      </c>
      <c r="AA1644" t="s">
        <v>4118</v>
      </c>
      <c r="AB1644" t="s">
        <v>7572</v>
      </c>
      <c r="AC1644">
        <v>21</v>
      </c>
    </row>
    <row r="1645" spans="1:29" x14ac:dyDescent="0.25">
      <c r="A1645" t="s">
        <v>48</v>
      </c>
      <c r="B1645">
        <v>2025131</v>
      </c>
      <c r="C1645" t="s">
        <v>86</v>
      </c>
      <c r="D1645">
        <v>9</v>
      </c>
      <c r="E1645" t="s">
        <v>92</v>
      </c>
      <c r="F1645">
        <v>1000</v>
      </c>
      <c r="G1645" t="s">
        <v>100</v>
      </c>
      <c r="H1645" t="s">
        <v>218</v>
      </c>
      <c r="I1645" t="s">
        <v>446</v>
      </c>
      <c r="J1645" t="s">
        <v>448</v>
      </c>
      <c r="K1645">
        <v>13.02</v>
      </c>
      <c r="L1645">
        <v>33.630000000000003</v>
      </c>
      <c r="M1645" t="s">
        <v>599</v>
      </c>
      <c r="Q1645">
        <v>4</v>
      </c>
      <c r="R1645">
        <v>5</v>
      </c>
      <c r="S1645" t="s">
        <v>1878</v>
      </c>
      <c r="T1645" t="s">
        <v>3065</v>
      </c>
      <c r="U1645" t="s">
        <v>3400</v>
      </c>
      <c r="V1645" t="s">
        <v>3451</v>
      </c>
      <c r="W1645">
        <v>127</v>
      </c>
      <c r="X1645">
        <v>1175</v>
      </c>
      <c r="Y1645">
        <v>1</v>
      </c>
      <c r="Z1645" t="s">
        <v>3521</v>
      </c>
      <c r="AA1645" t="s">
        <v>4757</v>
      </c>
      <c r="AB1645" t="s">
        <v>6861</v>
      </c>
      <c r="AC1645">
        <v>49</v>
      </c>
    </row>
    <row r="1646" spans="1:29" x14ac:dyDescent="0.25">
      <c r="A1646" t="s">
        <v>48</v>
      </c>
      <c r="B1646">
        <v>2025131</v>
      </c>
      <c r="C1646" t="s">
        <v>86</v>
      </c>
      <c r="D1646">
        <v>9</v>
      </c>
      <c r="E1646" t="s">
        <v>92</v>
      </c>
      <c r="F1646">
        <v>1000</v>
      </c>
      <c r="G1646" t="s">
        <v>100</v>
      </c>
      <c r="H1646" t="s">
        <v>218</v>
      </c>
      <c r="I1646" t="s">
        <v>446</v>
      </c>
      <c r="J1646" t="s">
        <v>448</v>
      </c>
      <c r="K1646">
        <v>13.02</v>
      </c>
      <c r="L1646">
        <v>33.630000000000003</v>
      </c>
      <c r="M1646" t="s">
        <v>599</v>
      </c>
      <c r="Q1646">
        <v>5</v>
      </c>
      <c r="R1646">
        <v>11</v>
      </c>
      <c r="S1646" t="s">
        <v>1315</v>
      </c>
      <c r="T1646" t="s">
        <v>2502</v>
      </c>
      <c r="U1646" t="s">
        <v>3404</v>
      </c>
      <c r="V1646" t="s">
        <v>3460</v>
      </c>
      <c r="W1646">
        <v>122</v>
      </c>
      <c r="X1646">
        <v>1179</v>
      </c>
      <c r="Y1646">
        <v>10</v>
      </c>
      <c r="Z1646" t="s">
        <v>3481</v>
      </c>
      <c r="AA1646" t="s">
        <v>3861</v>
      </c>
      <c r="AB1646" t="s">
        <v>6862</v>
      </c>
      <c r="AC1646">
        <v>5.5</v>
      </c>
    </row>
    <row r="1647" spans="1:29" x14ac:dyDescent="0.25">
      <c r="A1647" t="s">
        <v>48</v>
      </c>
      <c r="B1647">
        <v>2025131</v>
      </c>
      <c r="C1647" t="s">
        <v>86</v>
      </c>
      <c r="D1647">
        <v>9</v>
      </c>
      <c r="E1647" t="s">
        <v>92</v>
      </c>
      <c r="F1647">
        <v>1000</v>
      </c>
      <c r="G1647" t="s">
        <v>100</v>
      </c>
      <c r="H1647" t="s">
        <v>218</v>
      </c>
      <c r="I1647" t="s">
        <v>446</v>
      </c>
      <c r="J1647" t="s">
        <v>448</v>
      </c>
      <c r="K1647">
        <v>13.02</v>
      </c>
      <c r="L1647">
        <v>33.630000000000003</v>
      </c>
      <c r="M1647" t="s">
        <v>599</v>
      </c>
      <c r="Q1647">
        <v>6</v>
      </c>
      <c r="R1647">
        <v>7</v>
      </c>
      <c r="S1647" t="s">
        <v>1879</v>
      </c>
      <c r="T1647" t="s">
        <v>3066</v>
      </c>
      <c r="U1647" t="s">
        <v>3406</v>
      </c>
      <c r="V1647" t="s">
        <v>3459</v>
      </c>
      <c r="W1647">
        <v>125</v>
      </c>
      <c r="X1647">
        <v>1207</v>
      </c>
      <c r="Y1647">
        <v>5</v>
      </c>
      <c r="Z1647" t="s">
        <v>3481</v>
      </c>
      <c r="AA1647" t="s">
        <v>3635</v>
      </c>
      <c r="AB1647" t="s">
        <v>6862</v>
      </c>
      <c r="AC1647">
        <v>34</v>
      </c>
    </row>
    <row r="1648" spans="1:29" x14ac:dyDescent="0.25">
      <c r="A1648" t="s">
        <v>48</v>
      </c>
      <c r="B1648">
        <v>2025131</v>
      </c>
      <c r="C1648" t="s">
        <v>86</v>
      </c>
      <c r="D1648">
        <v>9</v>
      </c>
      <c r="E1648" t="s">
        <v>92</v>
      </c>
      <c r="F1648">
        <v>1000</v>
      </c>
      <c r="G1648" t="s">
        <v>100</v>
      </c>
      <c r="H1648" t="s">
        <v>218</v>
      </c>
      <c r="I1648" t="s">
        <v>446</v>
      </c>
      <c r="J1648" t="s">
        <v>448</v>
      </c>
      <c r="K1648">
        <v>13.02</v>
      </c>
      <c r="L1648">
        <v>33.630000000000003</v>
      </c>
      <c r="M1648" t="s">
        <v>599</v>
      </c>
      <c r="Q1648">
        <v>7</v>
      </c>
      <c r="R1648">
        <v>1</v>
      </c>
      <c r="S1648" t="s">
        <v>1133</v>
      </c>
      <c r="T1648" t="s">
        <v>2320</v>
      </c>
      <c r="U1648" t="s">
        <v>3399</v>
      </c>
      <c r="V1648" t="s">
        <v>3453</v>
      </c>
      <c r="W1648">
        <v>133</v>
      </c>
      <c r="X1648">
        <v>1253</v>
      </c>
      <c r="Y1648">
        <v>2</v>
      </c>
      <c r="Z1648" t="s">
        <v>3482</v>
      </c>
      <c r="AA1648" t="s">
        <v>3636</v>
      </c>
      <c r="AB1648" t="s">
        <v>7573</v>
      </c>
      <c r="AC1648">
        <v>10</v>
      </c>
    </row>
    <row r="1649" spans="1:29" x14ac:dyDescent="0.25">
      <c r="A1649" t="s">
        <v>48</v>
      </c>
      <c r="B1649">
        <v>2025131</v>
      </c>
      <c r="C1649" t="s">
        <v>86</v>
      </c>
      <c r="D1649">
        <v>9</v>
      </c>
      <c r="E1649" t="s">
        <v>92</v>
      </c>
      <c r="F1649">
        <v>1000</v>
      </c>
      <c r="G1649" t="s">
        <v>100</v>
      </c>
      <c r="H1649" t="s">
        <v>218</v>
      </c>
      <c r="I1649" t="s">
        <v>446</v>
      </c>
      <c r="J1649" t="s">
        <v>448</v>
      </c>
      <c r="K1649">
        <v>13.02</v>
      </c>
      <c r="L1649">
        <v>33.630000000000003</v>
      </c>
      <c r="M1649" t="s">
        <v>599</v>
      </c>
      <c r="Q1649">
        <v>8</v>
      </c>
      <c r="R1649">
        <v>12</v>
      </c>
      <c r="S1649" t="s">
        <v>1665</v>
      </c>
      <c r="T1649" t="s">
        <v>2852</v>
      </c>
      <c r="U1649" t="s">
        <v>3414</v>
      </c>
      <c r="V1649" t="s">
        <v>3458</v>
      </c>
      <c r="W1649">
        <v>122</v>
      </c>
      <c r="X1649">
        <v>1039</v>
      </c>
      <c r="Y1649">
        <v>4</v>
      </c>
      <c r="Z1649" t="s">
        <v>3482</v>
      </c>
      <c r="AA1649" t="s">
        <v>4069</v>
      </c>
      <c r="AB1649" t="s">
        <v>7574</v>
      </c>
      <c r="AC1649">
        <v>103</v>
      </c>
    </row>
    <row r="1650" spans="1:29" x14ac:dyDescent="0.25">
      <c r="A1650" t="s">
        <v>48</v>
      </c>
      <c r="B1650">
        <v>2025131</v>
      </c>
      <c r="C1650" t="s">
        <v>86</v>
      </c>
      <c r="D1650">
        <v>9</v>
      </c>
      <c r="E1650" t="s">
        <v>92</v>
      </c>
      <c r="F1650">
        <v>1000</v>
      </c>
      <c r="G1650" t="s">
        <v>100</v>
      </c>
      <c r="H1650" t="s">
        <v>218</v>
      </c>
      <c r="I1650" t="s">
        <v>446</v>
      </c>
      <c r="J1650" t="s">
        <v>448</v>
      </c>
      <c r="K1650">
        <v>13.02</v>
      </c>
      <c r="L1650">
        <v>33.630000000000003</v>
      </c>
      <c r="M1650" t="s">
        <v>599</v>
      </c>
      <c r="Q1650">
        <v>9</v>
      </c>
      <c r="R1650">
        <v>2</v>
      </c>
      <c r="S1650" t="s">
        <v>1314</v>
      </c>
      <c r="T1650" t="s">
        <v>2501</v>
      </c>
      <c r="U1650" t="s">
        <v>3403</v>
      </c>
      <c r="V1650" t="s">
        <v>3446</v>
      </c>
      <c r="W1650">
        <v>132</v>
      </c>
      <c r="X1650">
        <v>1075</v>
      </c>
      <c r="Y1650">
        <v>8</v>
      </c>
      <c r="Z1650" t="s">
        <v>3514</v>
      </c>
      <c r="AA1650" t="s">
        <v>4758</v>
      </c>
      <c r="AB1650" t="s">
        <v>6864</v>
      </c>
      <c r="AC1650">
        <v>12</v>
      </c>
    </row>
    <row r="1651" spans="1:29" x14ac:dyDescent="0.25">
      <c r="A1651" t="s">
        <v>48</v>
      </c>
      <c r="B1651">
        <v>2025131</v>
      </c>
      <c r="C1651" t="s">
        <v>86</v>
      </c>
      <c r="D1651">
        <v>9</v>
      </c>
      <c r="E1651" t="s">
        <v>92</v>
      </c>
      <c r="F1651">
        <v>1000</v>
      </c>
      <c r="G1651" t="s">
        <v>100</v>
      </c>
      <c r="H1651" t="s">
        <v>218</v>
      </c>
      <c r="I1651" t="s">
        <v>446</v>
      </c>
      <c r="J1651" t="s">
        <v>448</v>
      </c>
      <c r="K1651">
        <v>13.02</v>
      </c>
      <c r="L1651">
        <v>33.630000000000003</v>
      </c>
      <c r="M1651" t="s">
        <v>599</v>
      </c>
      <c r="Q1651">
        <v>10</v>
      </c>
      <c r="R1651">
        <v>13</v>
      </c>
      <c r="S1651" t="s">
        <v>1662</v>
      </c>
      <c r="T1651" t="s">
        <v>2849</v>
      </c>
      <c r="U1651" t="s">
        <v>3398</v>
      </c>
      <c r="V1651" t="s">
        <v>3455</v>
      </c>
      <c r="W1651">
        <v>121</v>
      </c>
      <c r="X1651">
        <v>1097</v>
      </c>
      <c r="Y1651">
        <v>13</v>
      </c>
      <c r="Z1651" t="s">
        <v>3497</v>
      </c>
      <c r="AA1651" t="s">
        <v>4759</v>
      </c>
      <c r="AB1651" t="s">
        <v>7575</v>
      </c>
      <c r="AC1651">
        <v>14</v>
      </c>
    </row>
    <row r="1652" spans="1:29" x14ac:dyDescent="0.25">
      <c r="A1652" t="s">
        <v>48</v>
      </c>
      <c r="B1652">
        <v>2025131</v>
      </c>
      <c r="C1652" t="s">
        <v>86</v>
      </c>
      <c r="D1652">
        <v>9</v>
      </c>
      <c r="E1652" t="s">
        <v>92</v>
      </c>
      <c r="F1652">
        <v>1000</v>
      </c>
      <c r="G1652" t="s">
        <v>100</v>
      </c>
      <c r="H1652" t="s">
        <v>218</v>
      </c>
      <c r="I1652" t="s">
        <v>446</v>
      </c>
      <c r="J1652" t="s">
        <v>448</v>
      </c>
      <c r="K1652">
        <v>13.02</v>
      </c>
      <c r="L1652">
        <v>33.630000000000003</v>
      </c>
      <c r="M1652" t="s">
        <v>599</v>
      </c>
      <c r="Q1652">
        <v>11</v>
      </c>
      <c r="R1652">
        <v>6</v>
      </c>
      <c r="S1652" t="s">
        <v>1629</v>
      </c>
      <c r="T1652" t="s">
        <v>2816</v>
      </c>
      <c r="U1652" t="s">
        <v>3413</v>
      </c>
      <c r="V1652" t="s">
        <v>3456</v>
      </c>
      <c r="W1652">
        <v>123</v>
      </c>
      <c r="X1652">
        <v>1162</v>
      </c>
      <c r="Y1652">
        <v>14</v>
      </c>
      <c r="Z1652" t="s">
        <v>3488</v>
      </c>
      <c r="AA1652" t="s">
        <v>4760</v>
      </c>
      <c r="AB1652" t="s">
        <v>7344</v>
      </c>
      <c r="AC1652">
        <v>105</v>
      </c>
    </row>
    <row r="1653" spans="1:29" x14ac:dyDescent="0.25">
      <c r="A1653" t="s">
        <v>48</v>
      </c>
      <c r="B1653">
        <v>2025131</v>
      </c>
      <c r="C1653" t="s">
        <v>86</v>
      </c>
      <c r="D1653">
        <v>9</v>
      </c>
      <c r="E1653" t="s">
        <v>92</v>
      </c>
      <c r="F1653">
        <v>1000</v>
      </c>
      <c r="G1653" t="s">
        <v>100</v>
      </c>
      <c r="H1653" t="s">
        <v>218</v>
      </c>
      <c r="I1653" t="s">
        <v>446</v>
      </c>
      <c r="J1653" t="s">
        <v>448</v>
      </c>
      <c r="K1653">
        <v>13.02</v>
      </c>
      <c r="L1653">
        <v>33.630000000000003</v>
      </c>
      <c r="M1653" t="s">
        <v>599</v>
      </c>
      <c r="Q1653">
        <v>12</v>
      </c>
      <c r="R1653">
        <v>3</v>
      </c>
      <c r="S1653" t="s">
        <v>1313</v>
      </c>
      <c r="T1653" t="s">
        <v>2500</v>
      </c>
      <c r="U1653" t="s">
        <v>3411</v>
      </c>
      <c r="V1653" t="s">
        <v>3443</v>
      </c>
      <c r="W1653">
        <v>132</v>
      </c>
      <c r="X1653">
        <v>1119</v>
      </c>
      <c r="Y1653">
        <v>3</v>
      </c>
      <c r="Z1653" t="s">
        <v>3488</v>
      </c>
      <c r="AA1653" t="s">
        <v>4761</v>
      </c>
      <c r="AB1653" t="s">
        <v>7576</v>
      </c>
      <c r="AC1653">
        <v>8.6</v>
      </c>
    </row>
    <row r="1654" spans="1:29" x14ac:dyDescent="0.25">
      <c r="A1654" t="s">
        <v>48</v>
      </c>
      <c r="B1654">
        <v>2025131</v>
      </c>
      <c r="C1654" t="s">
        <v>86</v>
      </c>
      <c r="D1654">
        <v>9</v>
      </c>
      <c r="E1654" t="s">
        <v>92</v>
      </c>
      <c r="F1654">
        <v>1000</v>
      </c>
      <c r="G1654" t="s">
        <v>100</v>
      </c>
      <c r="H1654" t="s">
        <v>218</v>
      </c>
      <c r="I1654" t="s">
        <v>446</v>
      </c>
      <c r="J1654" t="s">
        <v>448</v>
      </c>
      <c r="K1654">
        <v>13.02</v>
      </c>
      <c r="L1654">
        <v>33.630000000000003</v>
      </c>
      <c r="M1654" t="s">
        <v>599</v>
      </c>
      <c r="Q1654">
        <v>13</v>
      </c>
      <c r="R1654">
        <v>8</v>
      </c>
      <c r="S1654" t="s">
        <v>1880</v>
      </c>
      <c r="T1654" t="s">
        <v>3067</v>
      </c>
      <c r="U1654" t="s">
        <v>3397</v>
      </c>
      <c r="V1654" t="s">
        <v>3447</v>
      </c>
      <c r="W1654">
        <v>124</v>
      </c>
      <c r="X1654">
        <v>1004</v>
      </c>
      <c r="Y1654">
        <v>12</v>
      </c>
      <c r="Z1654" t="s">
        <v>3525</v>
      </c>
      <c r="AA1654" t="s">
        <v>4762</v>
      </c>
      <c r="AB1654" t="s">
        <v>7029</v>
      </c>
      <c r="AC1654">
        <v>27</v>
      </c>
    </row>
    <row r="1655" spans="1:29" x14ac:dyDescent="0.25">
      <c r="A1655" t="s">
        <v>48</v>
      </c>
      <c r="B1655">
        <v>2025131</v>
      </c>
      <c r="C1655" t="s">
        <v>86</v>
      </c>
      <c r="D1655">
        <v>9</v>
      </c>
      <c r="E1655" t="s">
        <v>92</v>
      </c>
      <c r="F1655">
        <v>1000</v>
      </c>
      <c r="G1655" t="s">
        <v>100</v>
      </c>
      <c r="H1655" t="s">
        <v>218</v>
      </c>
      <c r="I1655" t="s">
        <v>446</v>
      </c>
      <c r="J1655" t="s">
        <v>448</v>
      </c>
      <c r="K1655">
        <v>13.02</v>
      </c>
      <c r="L1655">
        <v>33.630000000000003</v>
      </c>
      <c r="M1655" t="s">
        <v>599</v>
      </c>
      <c r="R1655">
        <v>9</v>
      </c>
      <c r="S1655" t="s">
        <v>1661</v>
      </c>
      <c r="T1655" t="s">
        <v>2848</v>
      </c>
      <c r="U1655" t="s">
        <v>3409</v>
      </c>
      <c r="V1655" t="s">
        <v>3450</v>
      </c>
      <c r="W1655">
        <v>124</v>
      </c>
      <c r="X1655">
        <v>1182</v>
      </c>
      <c r="Y1655">
        <v>7</v>
      </c>
      <c r="Z1655" t="s">
        <v>3439</v>
      </c>
      <c r="AA1655" t="s">
        <v>3439</v>
      </c>
      <c r="AB1655" t="s">
        <v>3439</v>
      </c>
      <c r="AC1655">
        <v>11</v>
      </c>
    </row>
    <row r="1656" spans="1:29" x14ac:dyDescent="0.25">
      <c r="A1656" t="s">
        <v>48</v>
      </c>
      <c r="B1656">
        <v>2025132</v>
      </c>
      <c r="C1656" t="s">
        <v>86</v>
      </c>
      <c r="D1656">
        <v>10</v>
      </c>
      <c r="E1656" t="s">
        <v>92</v>
      </c>
      <c r="F1656">
        <v>1400</v>
      </c>
      <c r="G1656" t="s">
        <v>100</v>
      </c>
      <c r="H1656" t="s">
        <v>219</v>
      </c>
      <c r="I1656" t="s">
        <v>446</v>
      </c>
      <c r="J1656" t="s">
        <v>448</v>
      </c>
      <c r="K1656">
        <v>13.43</v>
      </c>
      <c r="L1656">
        <v>34.909999999999997</v>
      </c>
      <c r="M1656" t="s">
        <v>600</v>
      </c>
      <c r="N1656" t="s">
        <v>857</v>
      </c>
      <c r="Q1656">
        <v>1</v>
      </c>
      <c r="R1656">
        <v>4</v>
      </c>
      <c r="S1656" t="s">
        <v>1632</v>
      </c>
      <c r="T1656" t="s">
        <v>2819</v>
      </c>
      <c r="U1656" t="s">
        <v>3411</v>
      </c>
      <c r="V1656" t="s">
        <v>3451</v>
      </c>
      <c r="W1656">
        <v>130</v>
      </c>
      <c r="X1656">
        <v>1111</v>
      </c>
      <c r="Y1656">
        <v>5</v>
      </c>
      <c r="Z1656" t="s">
        <v>3478</v>
      </c>
      <c r="AA1656" t="s">
        <v>4763</v>
      </c>
      <c r="AB1656" t="s">
        <v>857</v>
      </c>
      <c r="AC1656">
        <v>3.5</v>
      </c>
    </row>
    <row r="1657" spans="1:29" x14ac:dyDescent="0.25">
      <c r="A1657" t="s">
        <v>48</v>
      </c>
      <c r="B1657">
        <v>2025132</v>
      </c>
      <c r="C1657" t="s">
        <v>86</v>
      </c>
      <c r="D1657">
        <v>10</v>
      </c>
      <c r="E1657" t="s">
        <v>92</v>
      </c>
      <c r="F1657">
        <v>1400</v>
      </c>
      <c r="G1657" t="s">
        <v>100</v>
      </c>
      <c r="H1657" t="s">
        <v>219</v>
      </c>
      <c r="I1657" t="s">
        <v>446</v>
      </c>
      <c r="J1657" t="s">
        <v>448</v>
      </c>
      <c r="K1657">
        <v>13.43</v>
      </c>
      <c r="L1657">
        <v>34.909999999999997</v>
      </c>
      <c r="M1657" t="s">
        <v>600</v>
      </c>
      <c r="N1657" t="s">
        <v>857</v>
      </c>
      <c r="Q1657">
        <v>2</v>
      </c>
      <c r="R1657">
        <v>3</v>
      </c>
      <c r="S1657" t="s">
        <v>1154</v>
      </c>
      <c r="T1657" t="s">
        <v>2341</v>
      </c>
      <c r="U1657" t="s">
        <v>3410</v>
      </c>
      <c r="V1657" t="s">
        <v>3457</v>
      </c>
      <c r="W1657">
        <v>131</v>
      </c>
      <c r="X1657">
        <v>1153</v>
      </c>
      <c r="Y1657">
        <v>9</v>
      </c>
      <c r="Z1657" t="s">
        <v>3506</v>
      </c>
      <c r="AA1657" t="s">
        <v>4023</v>
      </c>
      <c r="AB1657" t="s">
        <v>7473</v>
      </c>
      <c r="AC1657">
        <v>20</v>
      </c>
    </row>
    <row r="1658" spans="1:29" x14ac:dyDescent="0.25">
      <c r="A1658" t="s">
        <v>48</v>
      </c>
      <c r="B1658">
        <v>2025132</v>
      </c>
      <c r="C1658" t="s">
        <v>86</v>
      </c>
      <c r="D1658">
        <v>10</v>
      </c>
      <c r="E1658" t="s">
        <v>92</v>
      </c>
      <c r="F1658">
        <v>1400</v>
      </c>
      <c r="G1658" t="s">
        <v>100</v>
      </c>
      <c r="H1658" t="s">
        <v>219</v>
      </c>
      <c r="I1658" t="s">
        <v>446</v>
      </c>
      <c r="J1658" t="s">
        <v>448</v>
      </c>
      <c r="K1658">
        <v>13.43</v>
      </c>
      <c r="L1658">
        <v>34.909999999999997</v>
      </c>
      <c r="M1658" t="s">
        <v>600</v>
      </c>
      <c r="N1658" t="s">
        <v>857</v>
      </c>
      <c r="Q1658">
        <v>3</v>
      </c>
      <c r="R1658">
        <v>5</v>
      </c>
      <c r="S1658" t="s">
        <v>1881</v>
      </c>
      <c r="T1658" t="s">
        <v>3068</v>
      </c>
      <c r="U1658" t="s">
        <v>3407</v>
      </c>
      <c r="V1658" t="s">
        <v>3448</v>
      </c>
      <c r="W1658">
        <v>129</v>
      </c>
      <c r="X1658">
        <v>1092</v>
      </c>
      <c r="Y1658">
        <v>13</v>
      </c>
      <c r="Z1658" t="s">
        <v>3483</v>
      </c>
      <c r="AA1658" t="s">
        <v>4764</v>
      </c>
      <c r="AB1658" t="s">
        <v>828</v>
      </c>
      <c r="AC1658">
        <v>8.5</v>
      </c>
    </row>
    <row r="1659" spans="1:29" x14ac:dyDescent="0.25">
      <c r="A1659" t="s">
        <v>48</v>
      </c>
      <c r="B1659">
        <v>2025132</v>
      </c>
      <c r="C1659" t="s">
        <v>86</v>
      </c>
      <c r="D1659">
        <v>10</v>
      </c>
      <c r="E1659" t="s">
        <v>92</v>
      </c>
      <c r="F1659">
        <v>1400</v>
      </c>
      <c r="G1659" t="s">
        <v>100</v>
      </c>
      <c r="H1659" t="s">
        <v>219</v>
      </c>
      <c r="I1659" t="s">
        <v>446</v>
      </c>
      <c r="J1659" t="s">
        <v>448</v>
      </c>
      <c r="K1659">
        <v>13.43</v>
      </c>
      <c r="L1659">
        <v>34.909999999999997</v>
      </c>
      <c r="M1659" t="s">
        <v>600</v>
      </c>
      <c r="N1659" t="s">
        <v>857</v>
      </c>
      <c r="Q1659">
        <v>4</v>
      </c>
      <c r="R1659">
        <v>10</v>
      </c>
      <c r="S1659" t="s">
        <v>1567</v>
      </c>
      <c r="T1659" t="s">
        <v>2754</v>
      </c>
      <c r="U1659" t="s">
        <v>3402</v>
      </c>
      <c r="V1659" t="s">
        <v>3450</v>
      </c>
      <c r="W1659">
        <v>119</v>
      </c>
      <c r="X1659">
        <v>1171</v>
      </c>
      <c r="Y1659">
        <v>8</v>
      </c>
      <c r="Z1659" t="s">
        <v>3524</v>
      </c>
      <c r="AA1659" t="s">
        <v>4166</v>
      </c>
      <c r="AB1659" t="s">
        <v>818</v>
      </c>
      <c r="AC1659">
        <v>42</v>
      </c>
    </row>
    <row r="1660" spans="1:29" x14ac:dyDescent="0.25">
      <c r="A1660" t="s">
        <v>48</v>
      </c>
      <c r="B1660">
        <v>2025132</v>
      </c>
      <c r="C1660" t="s">
        <v>86</v>
      </c>
      <c r="D1660">
        <v>10</v>
      </c>
      <c r="E1660" t="s">
        <v>92</v>
      </c>
      <c r="F1660">
        <v>1400</v>
      </c>
      <c r="G1660" t="s">
        <v>100</v>
      </c>
      <c r="H1660" t="s">
        <v>219</v>
      </c>
      <c r="I1660" t="s">
        <v>446</v>
      </c>
      <c r="J1660" t="s">
        <v>448</v>
      </c>
      <c r="K1660">
        <v>13.43</v>
      </c>
      <c r="L1660">
        <v>34.909999999999997</v>
      </c>
      <c r="M1660" t="s">
        <v>600</v>
      </c>
      <c r="N1660" t="s">
        <v>857</v>
      </c>
      <c r="Q1660">
        <v>5</v>
      </c>
      <c r="R1660">
        <v>1</v>
      </c>
      <c r="S1660" t="s">
        <v>1624</v>
      </c>
      <c r="T1660" t="s">
        <v>2811</v>
      </c>
      <c r="U1660" t="s">
        <v>3403</v>
      </c>
      <c r="V1660" t="s">
        <v>3446</v>
      </c>
      <c r="W1660">
        <v>135</v>
      </c>
      <c r="X1660">
        <v>1312</v>
      </c>
      <c r="Y1660">
        <v>4</v>
      </c>
      <c r="Z1660" t="s">
        <v>3514</v>
      </c>
      <c r="AA1660" t="s">
        <v>4765</v>
      </c>
      <c r="AB1660" t="s">
        <v>843</v>
      </c>
      <c r="AC1660">
        <v>15</v>
      </c>
    </row>
    <row r="1661" spans="1:29" x14ac:dyDescent="0.25">
      <c r="A1661" t="s">
        <v>48</v>
      </c>
      <c r="B1661">
        <v>2025132</v>
      </c>
      <c r="C1661" t="s">
        <v>86</v>
      </c>
      <c r="D1661">
        <v>10</v>
      </c>
      <c r="E1661" t="s">
        <v>92</v>
      </c>
      <c r="F1661">
        <v>1400</v>
      </c>
      <c r="G1661" t="s">
        <v>100</v>
      </c>
      <c r="H1661" t="s">
        <v>219</v>
      </c>
      <c r="I1661" t="s">
        <v>446</v>
      </c>
      <c r="J1661" t="s">
        <v>448</v>
      </c>
      <c r="K1661">
        <v>13.43</v>
      </c>
      <c r="L1661">
        <v>34.909999999999997</v>
      </c>
      <c r="M1661" t="s">
        <v>600</v>
      </c>
      <c r="N1661" t="s">
        <v>857</v>
      </c>
      <c r="Q1661">
        <v>6</v>
      </c>
      <c r="R1661">
        <v>7</v>
      </c>
      <c r="S1661" t="s">
        <v>1882</v>
      </c>
      <c r="T1661" t="s">
        <v>3069</v>
      </c>
      <c r="U1661" t="s">
        <v>3400</v>
      </c>
      <c r="V1661" t="s">
        <v>3454</v>
      </c>
      <c r="W1661">
        <v>126</v>
      </c>
      <c r="X1661">
        <v>1128</v>
      </c>
      <c r="Y1661">
        <v>1</v>
      </c>
      <c r="Z1661" t="s">
        <v>3514</v>
      </c>
      <c r="AA1661" t="s">
        <v>4766</v>
      </c>
      <c r="AB1661" t="s">
        <v>7446</v>
      </c>
      <c r="AC1661">
        <v>2.5</v>
      </c>
    </row>
    <row r="1662" spans="1:29" x14ac:dyDescent="0.25">
      <c r="A1662" t="s">
        <v>48</v>
      </c>
      <c r="B1662">
        <v>2025132</v>
      </c>
      <c r="C1662" t="s">
        <v>86</v>
      </c>
      <c r="D1662">
        <v>10</v>
      </c>
      <c r="E1662" t="s">
        <v>92</v>
      </c>
      <c r="F1662">
        <v>1400</v>
      </c>
      <c r="G1662" t="s">
        <v>100</v>
      </c>
      <c r="H1662" t="s">
        <v>219</v>
      </c>
      <c r="I1662" t="s">
        <v>446</v>
      </c>
      <c r="J1662" t="s">
        <v>448</v>
      </c>
      <c r="K1662">
        <v>13.43</v>
      </c>
      <c r="L1662">
        <v>34.909999999999997</v>
      </c>
      <c r="M1662" t="s">
        <v>600</v>
      </c>
      <c r="N1662" t="s">
        <v>857</v>
      </c>
      <c r="Q1662">
        <v>7</v>
      </c>
      <c r="R1662">
        <v>6</v>
      </c>
      <c r="S1662" t="s">
        <v>1623</v>
      </c>
      <c r="T1662" t="s">
        <v>2810</v>
      </c>
      <c r="U1662" t="s">
        <v>3398</v>
      </c>
      <c r="V1662" t="s">
        <v>3440</v>
      </c>
      <c r="W1662">
        <v>129</v>
      </c>
      <c r="X1662">
        <v>1115</v>
      </c>
      <c r="Y1662">
        <v>11</v>
      </c>
      <c r="Z1662" t="s">
        <v>3496</v>
      </c>
      <c r="AA1662" t="s">
        <v>4767</v>
      </c>
      <c r="AB1662" t="s">
        <v>7543</v>
      </c>
      <c r="AC1662">
        <v>16</v>
      </c>
    </row>
    <row r="1663" spans="1:29" x14ac:dyDescent="0.25">
      <c r="A1663" t="s">
        <v>48</v>
      </c>
      <c r="B1663">
        <v>2025132</v>
      </c>
      <c r="C1663" t="s">
        <v>86</v>
      </c>
      <c r="D1663">
        <v>10</v>
      </c>
      <c r="E1663" t="s">
        <v>92</v>
      </c>
      <c r="F1663">
        <v>1400</v>
      </c>
      <c r="G1663" t="s">
        <v>100</v>
      </c>
      <c r="H1663" t="s">
        <v>219</v>
      </c>
      <c r="I1663" t="s">
        <v>446</v>
      </c>
      <c r="J1663" t="s">
        <v>448</v>
      </c>
      <c r="K1663">
        <v>13.43</v>
      </c>
      <c r="L1663">
        <v>34.909999999999997</v>
      </c>
      <c r="M1663" t="s">
        <v>600</v>
      </c>
      <c r="N1663" t="s">
        <v>857</v>
      </c>
      <c r="Q1663">
        <v>8</v>
      </c>
      <c r="R1663">
        <v>8</v>
      </c>
      <c r="S1663" t="s">
        <v>1353</v>
      </c>
      <c r="T1663" t="s">
        <v>2540</v>
      </c>
      <c r="U1663" t="s">
        <v>3404</v>
      </c>
      <c r="V1663" t="s">
        <v>3444</v>
      </c>
      <c r="W1663">
        <v>125</v>
      </c>
      <c r="X1663">
        <v>1050</v>
      </c>
      <c r="Y1663">
        <v>3</v>
      </c>
      <c r="Z1663" t="s">
        <v>3515</v>
      </c>
      <c r="AA1663" t="s">
        <v>3761</v>
      </c>
      <c r="AB1663" t="s">
        <v>895</v>
      </c>
      <c r="AC1663">
        <v>25</v>
      </c>
    </row>
    <row r="1664" spans="1:29" x14ac:dyDescent="0.25">
      <c r="A1664" t="s">
        <v>48</v>
      </c>
      <c r="B1664">
        <v>2025132</v>
      </c>
      <c r="C1664" t="s">
        <v>86</v>
      </c>
      <c r="D1664">
        <v>10</v>
      </c>
      <c r="E1664" t="s">
        <v>92</v>
      </c>
      <c r="F1664">
        <v>1400</v>
      </c>
      <c r="G1664" t="s">
        <v>100</v>
      </c>
      <c r="H1664" t="s">
        <v>219</v>
      </c>
      <c r="I1664" t="s">
        <v>446</v>
      </c>
      <c r="J1664" t="s">
        <v>448</v>
      </c>
      <c r="K1664">
        <v>13.43</v>
      </c>
      <c r="L1664">
        <v>34.909999999999997</v>
      </c>
      <c r="M1664" t="s">
        <v>600</v>
      </c>
      <c r="N1664" t="s">
        <v>857</v>
      </c>
      <c r="Q1664">
        <v>9</v>
      </c>
      <c r="R1664">
        <v>9</v>
      </c>
      <c r="S1664" t="s">
        <v>1145</v>
      </c>
      <c r="T1664" t="s">
        <v>2332</v>
      </c>
      <c r="U1664" t="s">
        <v>3406</v>
      </c>
      <c r="V1664" t="s">
        <v>3460</v>
      </c>
      <c r="W1664">
        <v>124</v>
      </c>
      <c r="X1664">
        <v>1141</v>
      </c>
      <c r="Y1664">
        <v>2</v>
      </c>
      <c r="Z1664" t="s">
        <v>3515</v>
      </c>
      <c r="AA1664" t="s">
        <v>4768</v>
      </c>
      <c r="AB1664" t="s">
        <v>895</v>
      </c>
      <c r="AC1664">
        <v>14</v>
      </c>
    </row>
    <row r="1665" spans="1:29" x14ac:dyDescent="0.25">
      <c r="A1665" t="s">
        <v>48</v>
      </c>
      <c r="B1665">
        <v>2025132</v>
      </c>
      <c r="C1665" t="s">
        <v>86</v>
      </c>
      <c r="D1665">
        <v>10</v>
      </c>
      <c r="E1665" t="s">
        <v>92</v>
      </c>
      <c r="F1665">
        <v>1400</v>
      </c>
      <c r="G1665" t="s">
        <v>100</v>
      </c>
      <c r="H1665" t="s">
        <v>219</v>
      </c>
      <c r="I1665" t="s">
        <v>446</v>
      </c>
      <c r="J1665" t="s">
        <v>448</v>
      </c>
      <c r="K1665">
        <v>13.43</v>
      </c>
      <c r="L1665">
        <v>34.909999999999997</v>
      </c>
      <c r="M1665" t="s">
        <v>600</v>
      </c>
      <c r="N1665" t="s">
        <v>857</v>
      </c>
      <c r="Q1665">
        <v>10</v>
      </c>
      <c r="R1665">
        <v>12</v>
      </c>
      <c r="S1665" t="s">
        <v>1755</v>
      </c>
      <c r="T1665" t="s">
        <v>2942</v>
      </c>
      <c r="U1665" t="s">
        <v>3399</v>
      </c>
      <c r="V1665" t="s">
        <v>3456</v>
      </c>
      <c r="W1665">
        <v>123</v>
      </c>
      <c r="X1665">
        <v>1177</v>
      </c>
      <c r="Y1665">
        <v>7</v>
      </c>
      <c r="Z1665" t="s">
        <v>3488</v>
      </c>
      <c r="AA1665" t="s">
        <v>4305</v>
      </c>
      <c r="AB1665" t="s">
        <v>957</v>
      </c>
      <c r="AC1665">
        <v>101</v>
      </c>
    </row>
    <row r="1666" spans="1:29" x14ac:dyDescent="0.25">
      <c r="A1666" t="s">
        <v>48</v>
      </c>
      <c r="B1666">
        <v>2025132</v>
      </c>
      <c r="C1666" t="s">
        <v>86</v>
      </c>
      <c r="D1666">
        <v>10</v>
      </c>
      <c r="E1666" t="s">
        <v>92</v>
      </c>
      <c r="F1666">
        <v>1400</v>
      </c>
      <c r="G1666" t="s">
        <v>100</v>
      </c>
      <c r="H1666" t="s">
        <v>219</v>
      </c>
      <c r="I1666" t="s">
        <v>446</v>
      </c>
      <c r="J1666" t="s">
        <v>448</v>
      </c>
      <c r="K1666">
        <v>13.43</v>
      </c>
      <c r="L1666">
        <v>34.909999999999997</v>
      </c>
      <c r="M1666" t="s">
        <v>600</v>
      </c>
      <c r="N1666" t="s">
        <v>857</v>
      </c>
      <c r="Q1666">
        <v>11</v>
      </c>
      <c r="R1666">
        <v>14</v>
      </c>
      <c r="S1666" t="s">
        <v>1628</v>
      </c>
      <c r="T1666" t="s">
        <v>2815</v>
      </c>
      <c r="U1666" t="s">
        <v>3397</v>
      </c>
      <c r="V1666" t="s">
        <v>3459</v>
      </c>
      <c r="W1666">
        <v>119</v>
      </c>
      <c r="X1666">
        <v>1203</v>
      </c>
      <c r="Y1666">
        <v>10</v>
      </c>
      <c r="Z1666" t="s">
        <v>3500</v>
      </c>
      <c r="AA1666" t="s">
        <v>3856</v>
      </c>
      <c r="AB1666" t="s">
        <v>7280</v>
      </c>
      <c r="AC1666">
        <v>46</v>
      </c>
    </row>
    <row r="1667" spans="1:29" x14ac:dyDescent="0.25">
      <c r="A1667" t="s">
        <v>48</v>
      </c>
      <c r="B1667">
        <v>2025132</v>
      </c>
      <c r="C1667" t="s">
        <v>86</v>
      </c>
      <c r="D1667">
        <v>10</v>
      </c>
      <c r="E1667" t="s">
        <v>92</v>
      </c>
      <c r="F1667">
        <v>1400</v>
      </c>
      <c r="G1667" t="s">
        <v>100</v>
      </c>
      <c r="H1667" t="s">
        <v>219</v>
      </c>
      <c r="I1667" t="s">
        <v>446</v>
      </c>
      <c r="J1667" t="s">
        <v>448</v>
      </c>
      <c r="K1667">
        <v>13.43</v>
      </c>
      <c r="L1667">
        <v>34.909999999999997</v>
      </c>
      <c r="M1667" t="s">
        <v>600</v>
      </c>
      <c r="N1667" t="s">
        <v>857</v>
      </c>
      <c r="Q1667">
        <v>12</v>
      </c>
      <c r="R1667">
        <v>2</v>
      </c>
      <c r="S1667" t="s">
        <v>1356</v>
      </c>
      <c r="T1667" t="s">
        <v>2543</v>
      </c>
      <c r="U1667" t="s">
        <v>3412</v>
      </c>
      <c r="V1667" t="s">
        <v>3458</v>
      </c>
      <c r="W1667">
        <v>134</v>
      </c>
      <c r="X1667">
        <v>1044</v>
      </c>
      <c r="Y1667">
        <v>12</v>
      </c>
      <c r="Z1667" t="s">
        <v>3501</v>
      </c>
      <c r="AA1667" t="s">
        <v>4769</v>
      </c>
      <c r="AB1667" t="s">
        <v>917</v>
      </c>
      <c r="AC1667">
        <v>93</v>
      </c>
    </row>
    <row r="1668" spans="1:29" x14ac:dyDescent="0.25">
      <c r="A1668" t="s">
        <v>48</v>
      </c>
      <c r="B1668">
        <v>2025132</v>
      </c>
      <c r="C1668" t="s">
        <v>86</v>
      </c>
      <c r="D1668">
        <v>10</v>
      </c>
      <c r="E1668" t="s">
        <v>92</v>
      </c>
      <c r="F1668">
        <v>1400</v>
      </c>
      <c r="G1668" t="s">
        <v>100</v>
      </c>
      <c r="H1668" t="s">
        <v>219</v>
      </c>
      <c r="I1668" t="s">
        <v>446</v>
      </c>
      <c r="J1668" t="s">
        <v>448</v>
      </c>
      <c r="K1668">
        <v>13.43</v>
      </c>
      <c r="L1668">
        <v>34.909999999999997</v>
      </c>
      <c r="M1668" t="s">
        <v>600</v>
      </c>
      <c r="N1668" t="s">
        <v>857</v>
      </c>
      <c r="Q1668">
        <v>13</v>
      </c>
      <c r="R1668">
        <v>13</v>
      </c>
      <c r="S1668" t="s">
        <v>1143</v>
      </c>
      <c r="T1668" t="s">
        <v>2330</v>
      </c>
      <c r="U1668" t="s">
        <v>3415</v>
      </c>
      <c r="V1668" t="s">
        <v>3442</v>
      </c>
      <c r="W1668">
        <v>121</v>
      </c>
      <c r="X1668">
        <v>1059</v>
      </c>
      <c r="Y1668">
        <v>6</v>
      </c>
      <c r="Z1668" t="s">
        <v>3509</v>
      </c>
      <c r="AA1668" t="s">
        <v>4770</v>
      </c>
      <c r="AB1668" t="s">
        <v>7262</v>
      </c>
      <c r="AC1668">
        <v>15</v>
      </c>
    </row>
    <row r="1669" spans="1:29" x14ac:dyDescent="0.25">
      <c r="A1669" t="s">
        <v>48</v>
      </c>
      <c r="B1669">
        <v>2025132</v>
      </c>
      <c r="C1669" t="s">
        <v>86</v>
      </c>
      <c r="D1669">
        <v>10</v>
      </c>
      <c r="E1669" t="s">
        <v>92</v>
      </c>
      <c r="F1669">
        <v>1400</v>
      </c>
      <c r="G1669" t="s">
        <v>100</v>
      </c>
      <c r="H1669" t="s">
        <v>219</v>
      </c>
      <c r="I1669" t="s">
        <v>446</v>
      </c>
      <c r="J1669" t="s">
        <v>448</v>
      </c>
      <c r="K1669">
        <v>13.43</v>
      </c>
      <c r="L1669">
        <v>34.909999999999997</v>
      </c>
      <c r="M1669" t="s">
        <v>600</v>
      </c>
      <c r="N1669" t="s">
        <v>857</v>
      </c>
      <c r="R1669">
        <v>11</v>
      </c>
      <c r="S1669" t="s">
        <v>1135</v>
      </c>
      <c r="T1669" t="s">
        <v>2322</v>
      </c>
      <c r="U1669" t="s">
        <v>3406</v>
      </c>
      <c r="V1669" t="s">
        <v>3461</v>
      </c>
      <c r="W1669">
        <v>124</v>
      </c>
      <c r="Z1669" t="s">
        <v>3439</v>
      </c>
      <c r="AA1669" t="s">
        <v>3439</v>
      </c>
      <c r="AB1669" t="s">
        <v>3439</v>
      </c>
    </row>
    <row r="1670" spans="1:29" x14ac:dyDescent="0.25">
      <c r="A1670" t="s">
        <v>49</v>
      </c>
      <c r="B1670">
        <v>2025133</v>
      </c>
      <c r="C1670" t="s">
        <v>86</v>
      </c>
      <c r="D1670">
        <v>1</v>
      </c>
      <c r="E1670" t="s">
        <v>88</v>
      </c>
      <c r="F1670">
        <v>1650</v>
      </c>
      <c r="G1670" t="s">
        <v>98</v>
      </c>
      <c r="H1670" t="s">
        <v>220</v>
      </c>
      <c r="I1670" t="s">
        <v>447</v>
      </c>
      <c r="K1670">
        <v>28.12</v>
      </c>
      <c r="L1670">
        <v>51.69</v>
      </c>
      <c r="M1670" t="s">
        <v>601</v>
      </c>
      <c r="N1670" t="s">
        <v>858</v>
      </c>
      <c r="Q1670">
        <v>1</v>
      </c>
      <c r="R1670">
        <v>3</v>
      </c>
      <c r="S1670" t="s">
        <v>1254</v>
      </c>
      <c r="T1670" t="s">
        <v>2441</v>
      </c>
      <c r="U1670" t="s">
        <v>3404</v>
      </c>
      <c r="V1670" t="s">
        <v>3443</v>
      </c>
      <c r="W1670">
        <v>134</v>
      </c>
      <c r="X1670">
        <v>1210</v>
      </c>
      <c r="Y1670">
        <v>9</v>
      </c>
      <c r="Z1670" t="s">
        <v>3478</v>
      </c>
      <c r="AA1670" t="s">
        <v>4771</v>
      </c>
      <c r="AB1670" t="s">
        <v>858</v>
      </c>
      <c r="AC1670">
        <v>1.9</v>
      </c>
    </row>
    <row r="1671" spans="1:29" x14ac:dyDescent="0.25">
      <c r="A1671" t="s">
        <v>49</v>
      </c>
      <c r="B1671">
        <v>2025133</v>
      </c>
      <c r="C1671" t="s">
        <v>86</v>
      </c>
      <c r="D1671">
        <v>1</v>
      </c>
      <c r="E1671" t="s">
        <v>88</v>
      </c>
      <c r="F1671">
        <v>1650</v>
      </c>
      <c r="G1671" t="s">
        <v>98</v>
      </c>
      <c r="H1671" t="s">
        <v>220</v>
      </c>
      <c r="I1671" t="s">
        <v>447</v>
      </c>
      <c r="K1671">
        <v>28.12</v>
      </c>
      <c r="L1671">
        <v>51.69</v>
      </c>
      <c r="M1671" t="s">
        <v>601</v>
      </c>
      <c r="N1671" t="s">
        <v>858</v>
      </c>
      <c r="Q1671">
        <v>2</v>
      </c>
      <c r="R1671">
        <v>4</v>
      </c>
      <c r="S1671" t="s">
        <v>1756</v>
      </c>
      <c r="T1671" t="s">
        <v>2943</v>
      </c>
      <c r="U1671" t="s">
        <v>3419</v>
      </c>
      <c r="V1671" t="s">
        <v>3449</v>
      </c>
      <c r="W1671">
        <v>131</v>
      </c>
      <c r="X1671">
        <v>1112</v>
      </c>
      <c r="Y1671">
        <v>10</v>
      </c>
      <c r="Z1671" t="s">
        <v>3505</v>
      </c>
      <c r="AA1671" t="s">
        <v>4772</v>
      </c>
      <c r="AB1671" t="s">
        <v>7577</v>
      </c>
      <c r="AC1671">
        <v>6.5</v>
      </c>
    </row>
    <row r="1672" spans="1:29" x14ac:dyDescent="0.25">
      <c r="A1672" t="s">
        <v>49</v>
      </c>
      <c r="B1672">
        <v>2025133</v>
      </c>
      <c r="C1672" t="s">
        <v>86</v>
      </c>
      <c r="D1672">
        <v>1</v>
      </c>
      <c r="E1672" t="s">
        <v>88</v>
      </c>
      <c r="F1672">
        <v>1650</v>
      </c>
      <c r="G1672" t="s">
        <v>98</v>
      </c>
      <c r="H1672" t="s">
        <v>220</v>
      </c>
      <c r="I1672" t="s">
        <v>447</v>
      </c>
      <c r="K1672">
        <v>28.12</v>
      </c>
      <c r="L1672">
        <v>51.69</v>
      </c>
      <c r="M1672" t="s">
        <v>601</v>
      </c>
      <c r="N1672" t="s">
        <v>858</v>
      </c>
      <c r="Q1672">
        <v>3</v>
      </c>
      <c r="R1672">
        <v>7</v>
      </c>
      <c r="S1672" t="s">
        <v>1174</v>
      </c>
      <c r="T1672" t="s">
        <v>2361</v>
      </c>
      <c r="U1672" t="s">
        <v>3401</v>
      </c>
      <c r="V1672" t="s">
        <v>3457</v>
      </c>
      <c r="W1672">
        <v>124</v>
      </c>
      <c r="X1672">
        <v>1205</v>
      </c>
      <c r="Y1672">
        <v>7</v>
      </c>
      <c r="Z1672" t="s">
        <v>3506</v>
      </c>
      <c r="AA1672" t="s">
        <v>4773</v>
      </c>
      <c r="AB1672" t="s">
        <v>7505</v>
      </c>
      <c r="AC1672">
        <v>11</v>
      </c>
    </row>
    <row r="1673" spans="1:29" x14ac:dyDescent="0.25">
      <c r="A1673" t="s">
        <v>49</v>
      </c>
      <c r="B1673">
        <v>2025133</v>
      </c>
      <c r="C1673" t="s">
        <v>86</v>
      </c>
      <c r="D1673">
        <v>1</v>
      </c>
      <c r="E1673" t="s">
        <v>88</v>
      </c>
      <c r="F1673">
        <v>1650</v>
      </c>
      <c r="G1673" t="s">
        <v>98</v>
      </c>
      <c r="H1673" t="s">
        <v>220</v>
      </c>
      <c r="I1673" t="s">
        <v>447</v>
      </c>
      <c r="K1673">
        <v>28.12</v>
      </c>
      <c r="L1673">
        <v>51.69</v>
      </c>
      <c r="M1673" t="s">
        <v>601</v>
      </c>
      <c r="N1673" t="s">
        <v>858</v>
      </c>
      <c r="Q1673">
        <v>4</v>
      </c>
      <c r="R1673">
        <v>10</v>
      </c>
      <c r="S1673" t="s">
        <v>1252</v>
      </c>
      <c r="T1673" t="s">
        <v>2439</v>
      </c>
      <c r="U1673" t="s">
        <v>3406</v>
      </c>
      <c r="V1673" t="s">
        <v>3455</v>
      </c>
      <c r="W1673">
        <v>123</v>
      </c>
      <c r="X1673">
        <v>1162</v>
      </c>
      <c r="Y1673">
        <v>3</v>
      </c>
      <c r="Z1673" t="s">
        <v>3521</v>
      </c>
      <c r="AA1673" t="s">
        <v>4774</v>
      </c>
      <c r="AB1673" t="s">
        <v>7578</v>
      </c>
      <c r="AC1673">
        <v>12</v>
      </c>
    </row>
    <row r="1674" spans="1:29" x14ac:dyDescent="0.25">
      <c r="A1674" t="s">
        <v>49</v>
      </c>
      <c r="B1674">
        <v>2025133</v>
      </c>
      <c r="C1674" t="s">
        <v>86</v>
      </c>
      <c r="D1674">
        <v>1</v>
      </c>
      <c r="E1674" t="s">
        <v>88</v>
      </c>
      <c r="F1674">
        <v>1650</v>
      </c>
      <c r="G1674" t="s">
        <v>98</v>
      </c>
      <c r="H1674" t="s">
        <v>220</v>
      </c>
      <c r="I1674" t="s">
        <v>447</v>
      </c>
      <c r="K1674">
        <v>28.12</v>
      </c>
      <c r="L1674">
        <v>51.69</v>
      </c>
      <c r="M1674" t="s">
        <v>601</v>
      </c>
      <c r="N1674" t="s">
        <v>858</v>
      </c>
      <c r="Q1674">
        <v>5</v>
      </c>
      <c r="R1674">
        <v>11</v>
      </c>
      <c r="S1674" t="s">
        <v>1044</v>
      </c>
      <c r="T1674" t="s">
        <v>2231</v>
      </c>
      <c r="U1674" t="s">
        <v>3408</v>
      </c>
      <c r="V1674" t="s">
        <v>3451</v>
      </c>
      <c r="W1674">
        <v>122</v>
      </c>
      <c r="X1674">
        <v>1120</v>
      </c>
      <c r="Y1674">
        <v>6</v>
      </c>
      <c r="Z1674" t="s">
        <v>3481</v>
      </c>
      <c r="AA1674" t="s">
        <v>4775</v>
      </c>
      <c r="AB1674" t="s">
        <v>7579</v>
      </c>
      <c r="AC1674">
        <v>17</v>
      </c>
    </row>
    <row r="1675" spans="1:29" x14ac:dyDescent="0.25">
      <c r="A1675" t="s">
        <v>49</v>
      </c>
      <c r="B1675">
        <v>2025133</v>
      </c>
      <c r="C1675" t="s">
        <v>86</v>
      </c>
      <c r="D1675">
        <v>1</v>
      </c>
      <c r="E1675" t="s">
        <v>88</v>
      </c>
      <c r="F1675">
        <v>1650</v>
      </c>
      <c r="G1675" t="s">
        <v>98</v>
      </c>
      <c r="H1675" t="s">
        <v>220</v>
      </c>
      <c r="I1675" t="s">
        <v>447</v>
      </c>
      <c r="K1675">
        <v>28.12</v>
      </c>
      <c r="L1675">
        <v>51.69</v>
      </c>
      <c r="M1675" t="s">
        <v>601</v>
      </c>
      <c r="N1675" t="s">
        <v>858</v>
      </c>
      <c r="Q1675">
        <v>6</v>
      </c>
      <c r="R1675">
        <v>5</v>
      </c>
      <c r="S1675" t="s">
        <v>1512</v>
      </c>
      <c r="T1675" t="s">
        <v>2699</v>
      </c>
      <c r="U1675" t="s">
        <v>3403</v>
      </c>
      <c r="V1675" t="s">
        <v>3452</v>
      </c>
      <c r="W1675">
        <v>133</v>
      </c>
      <c r="X1675">
        <v>1180</v>
      </c>
      <c r="Y1675">
        <v>8</v>
      </c>
      <c r="Z1675" t="s">
        <v>3484</v>
      </c>
      <c r="AA1675" t="s">
        <v>4652</v>
      </c>
      <c r="AB1675" t="s">
        <v>7580</v>
      </c>
      <c r="AC1675">
        <v>25</v>
      </c>
    </row>
    <row r="1676" spans="1:29" x14ac:dyDescent="0.25">
      <c r="A1676" t="s">
        <v>49</v>
      </c>
      <c r="B1676">
        <v>2025133</v>
      </c>
      <c r="C1676" t="s">
        <v>86</v>
      </c>
      <c r="D1676">
        <v>1</v>
      </c>
      <c r="E1676" t="s">
        <v>88</v>
      </c>
      <c r="F1676">
        <v>1650</v>
      </c>
      <c r="G1676" t="s">
        <v>98</v>
      </c>
      <c r="H1676" t="s">
        <v>220</v>
      </c>
      <c r="I1676" t="s">
        <v>447</v>
      </c>
      <c r="K1676">
        <v>28.12</v>
      </c>
      <c r="L1676">
        <v>51.69</v>
      </c>
      <c r="M1676" t="s">
        <v>601</v>
      </c>
      <c r="N1676" t="s">
        <v>858</v>
      </c>
      <c r="Q1676">
        <v>7</v>
      </c>
      <c r="R1676">
        <v>9</v>
      </c>
      <c r="S1676" t="s">
        <v>1638</v>
      </c>
      <c r="T1676" t="s">
        <v>2825</v>
      </c>
      <c r="U1676" t="s">
        <v>3417</v>
      </c>
      <c r="V1676" t="s">
        <v>3440</v>
      </c>
      <c r="W1676">
        <v>123</v>
      </c>
      <c r="X1676">
        <v>1108</v>
      </c>
      <c r="Y1676">
        <v>11</v>
      </c>
      <c r="Z1676" t="s">
        <v>3507</v>
      </c>
      <c r="AA1676" t="s">
        <v>4290</v>
      </c>
      <c r="AB1676" t="s">
        <v>7581</v>
      </c>
      <c r="AC1676">
        <v>100</v>
      </c>
    </row>
    <row r="1677" spans="1:29" x14ac:dyDescent="0.25">
      <c r="A1677" t="s">
        <v>49</v>
      </c>
      <c r="B1677">
        <v>2025133</v>
      </c>
      <c r="C1677" t="s">
        <v>86</v>
      </c>
      <c r="D1677">
        <v>1</v>
      </c>
      <c r="E1677" t="s">
        <v>88</v>
      </c>
      <c r="F1677">
        <v>1650</v>
      </c>
      <c r="G1677" t="s">
        <v>98</v>
      </c>
      <c r="H1677" t="s">
        <v>220</v>
      </c>
      <c r="I1677" t="s">
        <v>447</v>
      </c>
      <c r="K1677">
        <v>28.12</v>
      </c>
      <c r="L1677">
        <v>51.69</v>
      </c>
      <c r="M1677" t="s">
        <v>601</v>
      </c>
      <c r="N1677" t="s">
        <v>858</v>
      </c>
      <c r="Q1677">
        <v>8</v>
      </c>
      <c r="R1677">
        <v>1</v>
      </c>
      <c r="S1677" t="s">
        <v>1759</v>
      </c>
      <c r="T1677" t="s">
        <v>2946</v>
      </c>
      <c r="U1677" t="s">
        <v>3402</v>
      </c>
      <c r="V1677" t="s">
        <v>3440</v>
      </c>
      <c r="W1677">
        <v>130</v>
      </c>
      <c r="X1677">
        <v>1091</v>
      </c>
      <c r="Y1677">
        <v>4</v>
      </c>
      <c r="Z1677" t="s">
        <v>3486</v>
      </c>
      <c r="AA1677" t="s">
        <v>4776</v>
      </c>
      <c r="AB1677" t="s">
        <v>7582</v>
      </c>
      <c r="AC1677">
        <v>64</v>
      </c>
    </row>
    <row r="1678" spans="1:29" x14ac:dyDescent="0.25">
      <c r="A1678" t="s">
        <v>49</v>
      </c>
      <c r="B1678">
        <v>2025133</v>
      </c>
      <c r="C1678" t="s">
        <v>86</v>
      </c>
      <c r="D1678">
        <v>1</v>
      </c>
      <c r="E1678" t="s">
        <v>88</v>
      </c>
      <c r="F1678">
        <v>1650</v>
      </c>
      <c r="G1678" t="s">
        <v>98</v>
      </c>
      <c r="H1678" t="s">
        <v>220</v>
      </c>
      <c r="I1678" t="s">
        <v>447</v>
      </c>
      <c r="K1678">
        <v>28.12</v>
      </c>
      <c r="L1678">
        <v>51.69</v>
      </c>
      <c r="M1678" t="s">
        <v>601</v>
      </c>
      <c r="N1678" t="s">
        <v>858</v>
      </c>
      <c r="Q1678">
        <v>9</v>
      </c>
      <c r="R1678">
        <v>13</v>
      </c>
      <c r="S1678" t="s">
        <v>1249</v>
      </c>
      <c r="T1678" t="s">
        <v>2436</v>
      </c>
      <c r="U1678" t="s">
        <v>3410</v>
      </c>
      <c r="V1678" t="s">
        <v>3446</v>
      </c>
      <c r="W1678">
        <v>119</v>
      </c>
      <c r="X1678">
        <v>1044</v>
      </c>
      <c r="Y1678">
        <v>1</v>
      </c>
      <c r="Z1678" t="s">
        <v>3488</v>
      </c>
      <c r="AA1678" t="s">
        <v>4777</v>
      </c>
      <c r="AB1678" t="s">
        <v>7583</v>
      </c>
      <c r="AC1678">
        <v>23</v>
      </c>
    </row>
    <row r="1679" spans="1:29" x14ac:dyDescent="0.25">
      <c r="A1679" t="s">
        <v>49</v>
      </c>
      <c r="B1679">
        <v>2025133</v>
      </c>
      <c r="C1679" t="s">
        <v>86</v>
      </c>
      <c r="D1679">
        <v>1</v>
      </c>
      <c r="E1679" t="s">
        <v>88</v>
      </c>
      <c r="F1679">
        <v>1650</v>
      </c>
      <c r="G1679" t="s">
        <v>98</v>
      </c>
      <c r="H1679" t="s">
        <v>220</v>
      </c>
      <c r="I1679" t="s">
        <v>447</v>
      </c>
      <c r="K1679">
        <v>28.12</v>
      </c>
      <c r="L1679">
        <v>51.69</v>
      </c>
      <c r="M1679" t="s">
        <v>601</v>
      </c>
      <c r="N1679" t="s">
        <v>858</v>
      </c>
      <c r="Q1679">
        <v>10</v>
      </c>
      <c r="R1679">
        <v>12</v>
      </c>
      <c r="S1679" t="s">
        <v>1172</v>
      </c>
      <c r="T1679" t="s">
        <v>2359</v>
      </c>
      <c r="U1679" t="s">
        <v>3398</v>
      </c>
      <c r="V1679" t="s">
        <v>3450</v>
      </c>
      <c r="W1679">
        <v>120</v>
      </c>
      <c r="X1679">
        <v>1054</v>
      </c>
      <c r="Y1679">
        <v>12</v>
      </c>
      <c r="Z1679" t="s">
        <v>3510</v>
      </c>
      <c r="AA1679" t="s">
        <v>4778</v>
      </c>
      <c r="AB1679" t="s">
        <v>7584</v>
      </c>
      <c r="AC1679">
        <v>27</v>
      </c>
    </row>
    <row r="1680" spans="1:29" x14ac:dyDescent="0.25">
      <c r="A1680" t="s">
        <v>49</v>
      </c>
      <c r="B1680">
        <v>2025133</v>
      </c>
      <c r="C1680" t="s">
        <v>86</v>
      </c>
      <c r="D1680">
        <v>1</v>
      </c>
      <c r="E1680" t="s">
        <v>88</v>
      </c>
      <c r="F1680">
        <v>1650</v>
      </c>
      <c r="G1680" t="s">
        <v>98</v>
      </c>
      <c r="H1680" t="s">
        <v>220</v>
      </c>
      <c r="I1680" t="s">
        <v>447</v>
      </c>
      <c r="K1680">
        <v>28.12</v>
      </c>
      <c r="L1680">
        <v>51.69</v>
      </c>
      <c r="M1680" t="s">
        <v>601</v>
      </c>
      <c r="N1680" t="s">
        <v>858</v>
      </c>
      <c r="Q1680">
        <v>11</v>
      </c>
      <c r="R1680">
        <v>8</v>
      </c>
      <c r="S1680" t="s">
        <v>1525</v>
      </c>
      <c r="T1680" t="s">
        <v>2712</v>
      </c>
      <c r="U1680" t="s">
        <v>3399</v>
      </c>
      <c r="V1680" t="s">
        <v>3459</v>
      </c>
      <c r="W1680">
        <v>124</v>
      </c>
      <c r="X1680">
        <v>1152</v>
      </c>
      <c r="Y1680">
        <v>5</v>
      </c>
      <c r="Z1680" t="s">
        <v>3528</v>
      </c>
      <c r="AA1680" t="s">
        <v>4779</v>
      </c>
      <c r="AB1680" t="s">
        <v>7585</v>
      </c>
      <c r="AC1680">
        <v>14</v>
      </c>
    </row>
    <row r="1681" spans="1:29" x14ac:dyDescent="0.25">
      <c r="A1681" t="s">
        <v>49</v>
      </c>
      <c r="B1681">
        <v>2025133</v>
      </c>
      <c r="C1681" t="s">
        <v>86</v>
      </c>
      <c r="D1681">
        <v>1</v>
      </c>
      <c r="E1681" t="s">
        <v>88</v>
      </c>
      <c r="F1681">
        <v>1650</v>
      </c>
      <c r="G1681" t="s">
        <v>98</v>
      </c>
      <c r="H1681" t="s">
        <v>220</v>
      </c>
      <c r="I1681" t="s">
        <v>447</v>
      </c>
      <c r="K1681">
        <v>28.12</v>
      </c>
      <c r="L1681">
        <v>51.69</v>
      </c>
      <c r="M1681" t="s">
        <v>601</v>
      </c>
      <c r="N1681" t="s">
        <v>858</v>
      </c>
      <c r="Q1681">
        <v>12</v>
      </c>
      <c r="R1681">
        <v>2</v>
      </c>
      <c r="S1681" t="s">
        <v>1273</v>
      </c>
      <c r="T1681" t="s">
        <v>2460</v>
      </c>
      <c r="U1681" t="s">
        <v>3411</v>
      </c>
      <c r="V1681" t="s">
        <v>3442</v>
      </c>
      <c r="W1681">
        <v>135</v>
      </c>
      <c r="X1681">
        <v>1194</v>
      </c>
      <c r="Y1681">
        <v>2</v>
      </c>
      <c r="Z1681" t="s">
        <v>3569</v>
      </c>
      <c r="AA1681" t="s">
        <v>4390</v>
      </c>
      <c r="AB1681" t="s">
        <v>7586</v>
      </c>
      <c r="AC1681">
        <v>8.8000000000000007</v>
      </c>
    </row>
    <row r="1682" spans="1:29" x14ac:dyDescent="0.25">
      <c r="A1682" t="s">
        <v>49</v>
      </c>
      <c r="B1682">
        <v>2025133</v>
      </c>
      <c r="C1682" t="s">
        <v>86</v>
      </c>
      <c r="D1682">
        <v>1</v>
      </c>
      <c r="E1682" t="s">
        <v>88</v>
      </c>
      <c r="F1682">
        <v>1650</v>
      </c>
      <c r="G1682" t="s">
        <v>98</v>
      </c>
      <c r="H1682" t="s">
        <v>220</v>
      </c>
      <c r="I1682" t="s">
        <v>447</v>
      </c>
      <c r="K1682">
        <v>28.12</v>
      </c>
      <c r="L1682">
        <v>51.69</v>
      </c>
      <c r="M1682" t="s">
        <v>601</v>
      </c>
      <c r="N1682" t="s">
        <v>858</v>
      </c>
      <c r="R1682">
        <v>6</v>
      </c>
      <c r="S1682" t="s">
        <v>1167</v>
      </c>
      <c r="T1682" t="s">
        <v>2354</v>
      </c>
      <c r="U1682" t="s">
        <v>3414</v>
      </c>
      <c r="V1682" t="s">
        <v>3451</v>
      </c>
      <c r="W1682">
        <v>126</v>
      </c>
      <c r="Z1682" t="s">
        <v>3439</v>
      </c>
      <c r="AA1682" t="s">
        <v>3439</v>
      </c>
      <c r="AB1682" t="s">
        <v>3439</v>
      </c>
    </row>
    <row r="1683" spans="1:29" x14ac:dyDescent="0.25">
      <c r="A1683" t="s">
        <v>49</v>
      </c>
      <c r="B1683">
        <v>2025134</v>
      </c>
      <c r="C1683" t="s">
        <v>86</v>
      </c>
      <c r="D1683">
        <v>2</v>
      </c>
      <c r="E1683" t="s">
        <v>88</v>
      </c>
      <c r="F1683">
        <v>1200</v>
      </c>
      <c r="G1683" t="s">
        <v>98</v>
      </c>
      <c r="H1683" t="s">
        <v>221</v>
      </c>
      <c r="I1683" t="s">
        <v>447</v>
      </c>
      <c r="K1683">
        <v>23.66</v>
      </c>
      <c r="L1683">
        <v>46.05</v>
      </c>
      <c r="M1683" t="s">
        <v>602</v>
      </c>
      <c r="Q1683">
        <v>1</v>
      </c>
      <c r="R1683">
        <v>3</v>
      </c>
      <c r="S1683" t="s">
        <v>1511</v>
      </c>
      <c r="T1683" t="s">
        <v>2698</v>
      </c>
      <c r="U1683" t="s">
        <v>3400</v>
      </c>
      <c r="V1683" t="s">
        <v>3460</v>
      </c>
      <c r="W1683">
        <v>134</v>
      </c>
      <c r="X1683">
        <v>1081</v>
      </c>
      <c r="Y1683">
        <v>7</v>
      </c>
      <c r="Z1683" t="s">
        <v>3478</v>
      </c>
      <c r="AA1683" t="s">
        <v>3827</v>
      </c>
      <c r="AB1683" t="s">
        <v>602</v>
      </c>
      <c r="AC1683">
        <v>5.9</v>
      </c>
    </row>
    <row r="1684" spans="1:29" x14ac:dyDescent="0.25">
      <c r="A1684" t="s">
        <v>49</v>
      </c>
      <c r="B1684">
        <v>2025134</v>
      </c>
      <c r="C1684" t="s">
        <v>86</v>
      </c>
      <c r="D1684">
        <v>2</v>
      </c>
      <c r="E1684" t="s">
        <v>88</v>
      </c>
      <c r="F1684">
        <v>1200</v>
      </c>
      <c r="G1684" t="s">
        <v>98</v>
      </c>
      <c r="H1684" t="s">
        <v>221</v>
      </c>
      <c r="I1684" t="s">
        <v>447</v>
      </c>
      <c r="K1684">
        <v>23.66</v>
      </c>
      <c r="L1684">
        <v>46.05</v>
      </c>
      <c r="M1684" t="s">
        <v>602</v>
      </c>
      <c r="Q1684">
        <v>2</v>
      </c>
      <c r="R1684">
        <v>11</v>
      </c>
      <c r="S1684" t="s">
        <v>1513</v>
      </c>
      <c r="T1684" t="s">
        <v>2700</v>
      </c>
      <c r="U1684" t="s">
        <v>3419</v>
      </c>
      <c r="V1684" t="s">
        <v>3459</v>
      </c>
      <c r="W1684">
        <v>125</v>
      </c>
      <c r="X1684">
        <v>1060</v>
      </c>
      <c r="Y1684">
        <v>12</v>
      </c>
      <c r="Z1684" t="s">
        <v>3554</v>
      </c>
      <c r="AA1684" t="s">
        <v>3746</v>
      </c>
      <c r="AB1684" t="s">
        <v>7358</v>
      </c>
      <c r="AC1684">
        <v>14</v>
      </c>
    </row>
    <row r="1685" spans="1:29" x14ac:dyDescent="0.25">
      <c r="A1685" t="s">
        <v>49</v>
      </c>
      <c r="B1685">
        <v>2025134</v>
      </c>
      <c r="C1685" t="s">
        <v>86</v>
      </c>
      <c r="D1685">
        <v>2</v>
      </c>
      <c r="E1685" t="s">
        <v>88</v>
      </c>
      <c r="F1685">
        <v>1200</v>
      </c>
      <c r="G1685" t="s">
        <v>98</v>
      </c>
      <c r="H1685" t="s">
        <v>221</v>
      </c>
      <c r="I1685" t="s">
        <v>447</v>
      </c>
      <c r="K1685">
        <v>23.66</v>
      </c>
      <c r="L1685">
        <v>46.05</v>
      </c>
      <c r="M1685" t="s">
        <v>602</v>
      </c>
      <c r="Q1685">
        <v>3</v>
      </c>
      <c r="R1685">
        <v>12</v>
      </c>
      <c r="S1685" t="s">
        <v>1510</v>
      </c>
      <c r="T1685" t="s">
        <v>2697</v>
      </c>
      <c r="U1685" t="s">
        <v>3407</v>
      </c>
      <c r="V1685" t="s">
        <v>3453</v>
      </c>
      <c r="W1685">
        <v>120</v>
      </c>
      <c r="X1685">
        <v>1094</v>
      </c>
      <c r="Y1685">
        <v>3</v>
      </c>
      <c r="Z1685" t="s">
        <v>3489</v>
      </c>
      <c r="AA1685" t="s">
        <v>3705</v>
      </c>
      <c r="AB1685" t="s">
        <v>562</v>
      </c>
      <c r="AC1685">
        <v>3.8</v>
      </c>
    </row>
    <row r="1686" spans="1:29" x14ac:dyDescent="0.25">
      <c r="A1686" t="s">
        <v>49</v>
      </c>
      <c r="B1686">
        <v>2025134</v>
      </c>
      <c r="C1686" t="s">
        <v>86</v>
      </c>
      <c r="D1686">
        <v>2</v>
      </c>
      <c r="E1686" t="s">
        <v>88</v>
      </c>
      <c r="F1686">
        <v>1200</v>
      </c>
      <c r="G1686" t="s">
        <v>98</v>
      </c>
      <c r="H1686" t="s">
        <v>221</v>
      </c>
      <c r="I1686" t="s">
        <v>447</v>
      </c>
      <c r="K1686">
        <v>23.66</v>
      </c>
      <c r="L1686">
        <v>46.05</v>
      </c>
      <c r="M1686" t="s">
        <v>602</v>
      </c>
      <c r="Q1686">
        <v>4</v>
      </c>
      <c r="R1686">
        <v>5</v>
      </c>
      <c r="S1686" t="s">
        <v>1399</v>
      </c>
      <c r="T1686" t="s">
        <v>2586</v>
      </c>
      <c r="U1686" t="s">
        <v>3415</v>
      </c>
      <c r="V1686" t="s">
        <v>3445</v>
      </c>
      <c r="W1686">
        <v>131</v>
      </c>
      <c r="X1686">
        <v>1089</v>
      </c>
      <c r="Y1686">
        <v>8</v>
      </c>
      <c r="Z1686" t="s">
        <v>3506</v>
      </c>
      <c r="AA1686" t="s">
        <v>4037</v>
      </c>
      <c r="AB1686" t="s">
        <v>7396</v>
      </c>
      <c r="AC1686">
        <v>9.6</v>
      </c>
    </row>
    <row r="1687" spans="1:29" x14ac:dyDescent="0.25">
      <c r="A1687" t="s">
        <v>49</v>
      </c>
      <c r="B1687">
        <v>2025134</v>
      </c>
      <c r="C1687" t="s">
        <v>86</v>
      </c>
      <c r="D1687">
        <v>2</v>
      </c>
      <c r="E1687" t="s">
        <v>88</v>
      </c>
      <c r="F1687">
        <v>1200</v>
      </c>
      <c r="G1687" t="s">
        <v>98</v>
      </c>
      <c r="H1687" t="s">
        <v>221</v>
      </c>
      <c r="I1687" t="s">
        <v>447</v>
      </c>
      <c r="K1687">
        <v>23.66</v>
      </c>
      <c r="L1687">
        <v>46.05</v>
      </c>
      <c r="M1687" t="s">
        <v>602</v>
      </c>
      <c r="Q1687">
        <v>5</v>
      </c>
      <c r="R1687">
        <v>10</v>
      </c>
      <c r="S1687" t="s">
        <v>1718</v>
      </c>
      <c r="T1687" t="s">
        <v>2905</v>
      </c>
      <c r="U1687" t="s">
        <v>3410</v>
      </c>
      <c r="V1687" t="s">
        <v>3461</v>
      </c>
      <c r="W1687">
        <v>128</v>
      </c>
      <c r="X1687">
        <v>999</v>
      </c>
      <c r="Y1687">
        <v>11</v>
      </c>
      <c r="Z1687" t="s">
        <v>3524</v>
      </c>
      <c r="AA1687" t="s">
        <v>4005</v>
      </c>
      <c r="AB1687" t="s">
        <v>7587</v>
      </c>
      <c r="AC1687">
        <v>63</v>
      </c>
    </row>
    <row r="1688" spans="1:29" x14ac:dyDescent="0.25">
      <c r="A1688" t="s">
        <v>49</v>
      </c>
      <c r="B1688">
        <v>2025134</v>
      </c>
      <c r="C1688" t="s">
        <v>86</v>
      </c>
      <c r="D1688">
        <v>2</v>
      </c>
      <c r="E1688" t="s">
        <v>88</v>
      </c>
      <c r="F1688">
        <v>1200</v>
      </c>
      <c r="G1688" t="s">
        <v>98</v>
      </c>
      <c r="H1688" t="s">
        <v>221</v>
      </c>
      <c r="I1688" t="s">
        <v>447</v>
      </c>
      <c r="K1688">
        <v>23.66</v>
      </c>
      <c r="L1688">
        <v>46.05</v>
      </c>
      <c r="M1688" t="s">
        <v>602</v>
      </c>
      <c r="Q1688">
        <v>6</v>
      </c>
      <c r="R1688">
        <v>8</v>
      </c>
      <c r="S1688" t="s">
        <v>1026</v>
      </c>
      <c r="T1688" t="s">
        <v>2213</v>
      </c>
      <c r="U1688" t="s">
        <v>3416</v>
      </c>
      <c r="V1688" t="s">
        <v>3443</v>
      </c>
      <c r="W1688">
        <v>129</v>
      </c>
      <c r="X1688">
        <v>1065</v>
      </c>
      <c r="Y1688">
        <v>1</v>
      </c>
      <c r="Z1688" t="s">
        <v>3514</v>
      </c>
      <c r="AA1688" t="s">
        <v>4780</v>
      </c>
      <c r="AB1688" t="s">
        <v>7500</v>
      </c>
      <c r="AC1688">
        <v>9.4</v>
      </c>
    </row>
    <row r="1689" spans="1:29" x14ac:dyDescent="0.25">
      <c r="A1689" t="s">
        <v>49</v>
      </c>
      <c r="B1689">
        <v>2025134</v>
      </c>
      <c r="C1689" t="s">
        <v>86</v>
      </c>
      <c r="D1689">
        <v>2</v>
      </c>
      <c r="E1689" t="s">
        <v>88</v>
      </c>
      <c r="F1689">
        <v>1200</v>
      </c>
      <c r="G1689" t="s">
        <v>98</v>
      </c>
      <c r="H1689" t="s">
        <v>221</v>
      </c>
      <c r="I1689" t="s">
        <v>447</v>
      </c>
      <c r="K1689">
        <v>23.66</v>
      </c>
      <c r="L1689">
        <v>46.05</v>
      </c>
      <c r="M1689" t="s">
        <v>602</v>
      </c>
      <c r="Q1689">
        <v>7</v>
      </c>
      <c r="R1689">
        <v>6</v>
      </c>
      <c r="S1689" t="s">
        <v>1160</v>
      </c>
      <c r="T1689" t="s">
        <v>2347</v>
      </c>
      <c r="U1689" t="s">
        <v>3402</v>
      </c>
      <c r="V1689" t="s">
        <v>3442</v>
      </c>
      <c r="W1689">
        <v>124</v>
      </c>
      <c r="X1689">
        <v>1071</v>
      </c>
      <c r="Y1689">
        <v>6</v>
      </c>
      <c r="Z1689" t="s">
        <v>3514</v>
      </c>
      <c r="AA1689" t="s">
        <v>4781</v>
      </c>
      <c r="AB1689" t="s">
        <v>7500</v>
      </c>
      <c r="AC1689">
        <v>3.4</v>
      </c>
    </row>
    <row r="1690" spans="1:29" x14ac:dyDescent="0.25">
      <c r="A1690" t="s">
        <v>49</v>
      </c>
      <c r="B1690">
        <v>2025134</v>
      </c>
      <c r="C1690" t="s">
        <v>86</v>
      </c>
      <c r="D1690">
        <v>2</v>
      </c>
      <c r="E1690" t="s">
        <v>88</v>
      </c>
      <c r="F1690">
        <v>1200</v>
      </c>
      <c r="G1690" t="s">
        <v>98</v>
      </c>
      <c r="H1690" t="s">
        <v>221</v>
      </c>
      <c r="I1690" t="s">
        <v>447</v>
      </c>
      <c r="K1690">
        <v>23.66</v>
      </c>
      <c r="L1690">
        <v>46.05</v>
      </c>
      <c r="M1690" t="s">
        <v>602</v>
      </c>
      <c r="Q1690">
        <v>8</v>
      </c>
      <c r="R1690">
        <v>9</v>
      </c>
      <c r="S1690" t="s">
        <v>1640</v>
      </c>
      <c r="T1690" t="s">
        <v>2827</v>
      </c>
      <c r="U1690" t="s">
        <v>3401</v>
      </c>
      <c r="V1690" t="s">
        <v>3440</v>
      </c>
      <c r="W1690">
        <v>128</v>
      </c>
      <c r="X1690">
        <v>1261</v>
      </c>
      <c r="Y1690">
        <v>4</v>
      </c>
      <c r="Z1690" t="s">
        <v>3485</v>
      </c>
      <c r="AA1690" t="s">
        <v>4782</v>
      </c>
      <c r="AB1690" t="s">
        <v>7512</v>
      </c>
      <c r="AC1690">
        <v>34</v>
      </c>
    </row>
    <row r="1691" spans="1:29" x14ac:dyDescent="0.25">
      <c r="A1691" t="s">
        <v>49</v>
      </c>
      <c r="B1691">
        <v>2025134</v>
      </c>
      <c r="C1691" t="s">
        <v>86</v>
      </c>
      <c r="D1691">
        <v>2</v>
      </c>
      <c r="E1691" t="s">
        <v>88</v>
      </c>
      <c r="F1691">
        <v>1200</v>
      </c>
      <c r="G1691" t="s">
        <v>98</v>
      </c>
      <c r="H1691" t="s">
        <v>221</v>
      </c>
      <c r="I1691" t="s">
        <v>447</v>
      </c>
      <c r="K1691">
        <v>23.66</v>
      </c>
      <c r="L1691">
        <v>46.05</v>
      </c>
      <c r="M1691" t="s">
        <v>602</v>
      </c>
      <c r="Q1691">
        <v>9</v>
      </c>
      <c r="R1691">
        <v>4</v>
      </c>
      <c r="S1691" t="s">
        <v>1098</v>
      </c>
      <c r="T1691" t="s">
        <v>2285</v>
      </c>
      <c r="U1691" t="s">
        <v>3411</v>
      </c>
      <c r="V1691" t="s">
        <v>3457</v>
      </c>
      <c r="W1691">
        <v>133</v>
      </c>
      <c r="X1691">
        <v>1119</v>
      </c>
      <c r="Y1691">
        <v>10</v>
      </c>
      <c r="Z1691" t="s">
        <v>3491</v>
      </c>
      <c r="AA1691" t="s">
        <v>4783</v>
      </c>
      <c r="AB1691" t="s">
        <v>7494</v>
      </c>
      <c r="AC1691">
        <v>8.4</v>
      </c>
    </row>
    <row r="1692" spans="1:29" x14ac:dyDescent="0.25">
      <c r="A1692" t="s">
        <v>49</v>
      </c>
      <c r="B1692">
        <v>2025134</v>
      </c>
      <c r="C1692" t="s">
        <v>86</v>
      </c>
      <c r="D1692">
        <v>2</v>
      </c>
      <c r="E1692" t="s">
        <v>88</v>
      </c>
      <c r="F1692">
        <v>1200</v>
      </c>
      <c r="G1692" t="s">
        <v>98</v>
      </c>
      <c r="H1692" t="s">
        <v>221</v>
      </c>
      <c r="I1692" t="s">
        <v>447</v>
      </c>
      <c r="K1692">
        <v>23.66</v>
      </c>
      <c r="L1692">
        <v>46.05</v>
      </c>
      <c r="M1692" t="s">
        <v>602</v>
      </c>
      <c r="Q1692">
        <v>10</v>
      </c>
      <c r="R1692">
        <v>1</v>
      </c>
      <c r="S1692" t="s">
        <v>1279</v>
      </c>
      <c r="T1692" t="s">
        <v>2466</v>
      </c>
      <c r="U1692" t="s">
        <v>3413</v>
      </c>
      <c r="V1692" t="s">
        <v>3456</v>
      </c>
      <c r="W1692">
        <v>132</v>
      </c>
      <c r="X1692">
        <v>1243</v>
      </c>
      <c r="Y1692">
        <v>9</v>
      </c>
      <c r="Z1692" t="s">
        <v>3527</v>
      </c>
      <c r="AA1692" t="s">
        <v>3971</v>
      </c>
      <c r="AB1692" t="s">
        <v>7588</v>
      </c>
      <c r="AC1692">
        <v>64</v>
      </c>
    </row>
    <row r="1693" spans="1:29" x14ac:dyDescent="0.25">
      <c r="A1693" t="s">
        <v>49</v>
      </c>
      <c r="B1693">
        <v>2025134</v>
      </c>
      <c r="C1693" t="s">
        <v>86</v>
      </c>
      <c r="D1693">
        <v>2</v>
      </c>
      <c r="E1693" t="s">
        <v>88</v>
      </c>
      <c r="F1693">
        <v>1200</v>
      </c>
      <c r="G1693" t="s">
        <v>98</v>
      </c>
      <c r="H1693" t="s">
        <v>221</v>
      </c>
      <c r="I1693" t="s">
        <v>447</v>
      </c>
      <c r="K1693">
        <v>23.66</v>
      </c>
      <c r="L1693">
        <v>46.05</v>
      </c>
      <c r="M1693" t="s">
        <v>602</v>
      </c>
      <c r="Q1693">
        <v>11</v>
      </c>
      <c r="R1693">
        <v>7</v>
      </c>
      <c r="S1693" t="s">
        <v>1166</v>
      </c>
      <c r="T1693" t="s">
        <v>2353</v>
      </c>
      <c r="U1693" t="s">
        <v>3408</v>
      </c>
      <c r="V1693" t="s">
        <v>3444</v>
      </c>
      <c r="W1693">
        <v>129</v>
      </c>
      <c r="X1693">
        <v>1146</v>
      </c>
      <c r="Y1693">
        <v>5</v>
      </c>
      <c r="Z1693" t="s">
        <v>3509</v>
      </c>
      <c r="AA1693" t="s">
        <v>4513</v>
      </c>
      <c r="AB1693" t="s">
        <v>7589</v>
      </c>
      <c r="AC1693">
        <v>87</v>
      </c>
    </row>
    <row r="1694" spans="1:29" x14ac:dyDescent="0.25">
      <c r="A1694" t="s">
        <v>49</v>
      </c>
      <c r="B1694">
        <v>2025134</v>
      </c>
      <c r="C1694" t="s">
        <v>86</v>
      </c>
      <c r="D1694">
        <v>2</v>
      </c>
      <c r="E1694" t="s">
        <v>88</v>
      </c>
      <c r="F1694">
        <v>1200</v>
      </c>
      <c r="G1694" t="s">
        <v>98</v>
      </c>
      <c r="H1694" t="s">
        <v>221</v>
      </c>
      <c r="I1694" t="s">
        <v>447</v>
      </c>
      <c r="K1694">
        <v>23.66</v>
      </c>
      <c r="L1694">
        <v>46.05</v>
      </c>
      <c r="M1694" t="s">
        <v>602</v>
      </c>
      <c r="Q1694">
        <v>12</v>
      </c>
      <c r="R1694">
        <v>2</v>
      </c>
      <c r="S1694" t="s">
        <v>1276</v>
      </c>
      <c r="T1694" t="s">
        <v>2463</v>
      </c>
      <c r="U1694" t="s">
        <v>3398</v>
      </c>
      <c r="V1694" t="s">
        <v>3455</v>
      </c>
      <c r="W1694">
        <v>134</v>
      </c>
      <c r="X1694">
        <v>1075</v>
      </c>
      <c r="Y1694">
        <v>2</v>
      </c>
      <c r="Z1694" t="s">
        <v>3520</v>
      </c>
      <c r="AA1694" t="s">
        <v>4192</v>
      </c>
      <c r="AB1694" t="s">
        <v>7590</v>
      </c>
      <c r="AC1694">
        <v>39</v>
      </c>
    </row>
    <row r="1695" spans="1:29" x14ac:dyDescent="0.25">
      <c r="A1695" t="s">
        <v>49</v>
      </c>
      <c r="B1695">
        <v>2025135</v>
      </c>
      <c r="C1695" t="s">
        <v>86</v>
      </c>
      <c r="D1695">
        <v>3</v>
      </c>
      <c r="E1695" t="s">
        <v>90</v>
      </c>
      <c r="F1695">
        <v>1200</v>
      </c>
      <c r="G1695" t="s">
        <v>98</v>
      </c>
      <c r="H1695" t="s">
        <v>222</v>
      </c>
      <c r="I1695" t="s">
        <v>447</v>
      </c>
      <c r="K1695">
        <v>23.25</v>
      </c>
      <c r="L1695">
        <v>45.94</v>
      </c>
      <c r="M1695" t="s">
        <v>603</v>
      </c>
      <c r="Q1695">
        <v>1</v>
      </c>
      <c r="R1695">
        <v>9</v>
      </c>
      <c r="S1695" t="s">
        <v>1528</v>
      </c>
      <c r="T1695" t="s">
        <v>2715</v>
      </c>
      <c r="U1695" t="s">
        <v>3399</v>
      </c>
      <c r="V1695" t="s">
        <v>3451</v>
      </c>
      <c r="W1695">
        <v>122</v>
      </c>
      <c r="X1695">
        <v>1108</v>
      </c>
      <c r="Y1695">
        <v>1</v>
      </c>
      <c r="Z1695" t="s">
        <v>3478</v>
      </c>
      <c r="AA1695" t="s">
        <v>3703</v>
      </c>
      <c r="AB1695" t="s">
        <v>603</v>
      </c>
      <c r="AC1695">
        <v>8.1999999999999993</v>
      </c>
    </row>
    <row r="1696" spans="1:29" x14ac:dyDescent="0.25">
      <c r="A1696" t="s">
        <v>49</v>
      </c>
      <c r="B1696">
        <v>2025135</v>
      </c>
      <c r="C1696" t="s">
        <v>86</v>
      </c>
      <c r="D1696">
        <v>3</v>
      </c>
      <c r="E1696" t="s">
        <v>90</v>
      </c>
      <c r="F1696">
        <v>1200</v>
      </c>
      <c r="G1696" t="s">
        <v>98</v>
      </c>
      <c r="H1696" t="s">
        <v>222</v>
      </c>
      <c r="I1696" t="s">
        <v>447</v>
      </c>
      <c r="K1696">
        <v>23.25</v>
      </c>
      <c r="L1696">
        <v>45.94</v>
      </c>
      <c r="M1696" t="s">
        <v>603</v>
      </c>
      <c r="Q1696">
        <v>2</v>
      </c>
      <c r="R1696">
        <v>12</v>
      </c>
      <c r="S1696" t="s">
        <v>1103</v>
      </c>
      <c r="T1696" t="s">
        <v>2290</v>
      </c>
      <c r="U1696" t="s">
        <v>3417</v>
      </c>
      <c r="V1696" t="s">
        <v>3445</v>
      </c>
      <c r="W1696">
        <v>116</v>
      </c>
      <c r="X1696">
        <v>1050</v>
      </c>
      <c r="Y1696">
        <v>12</v>
      </c>
      <c r="Z1696" t="s">
        <v>3505</v>
      </c>
      <c r="AA1696" t="s">
        <v>4784</v>
      </c>
      <c r="AB1696" t="s">
        <v>752</v>
      </c>
      <c r="AC1696">
        <v>12</v>
      </c>
    </row>
    <row r="1697" spans="1:29" x14ac:dyDescent="0.25">
      <c r="A1697" t="s">
        <v>49</v>
      </c>
      <c r="B1697">
        <v>2025135</v>
      </c>
      <c r="C1697" t="s">
        <v>86</v>
      </c>
      <c r="D1697">
        <v>3</v>
      </c>
      <c r="E1697" t="s">
        <v>90</v>
      </c>
      <c r="F1697">
        <v>1200</v>
      </c>
      <c r="G1697" t="s">
        <v>98</v>
      </c>
      <c r="H1697" t="s">
        <v>222</v>
      </c>
      <c r="I1697" t="s">
        <v>447</v>
      </c>
      <c r="K1697">
        <v>23.25</v>
      </c>
      <c r="L1697">
        <v>45.94</v>
      </c>
      <c r="M1697" t="s">
        <v>603</v>
      </c>
      <c r="Q1697">
        <v>3</v>
      </c>
      <c r="R1697">
        <v>11</v>
      </c>
      <c r="S1697" t="s">
        <v>1715</v>
      </c>
      <c r="T1697" t="s">
        <v>2902</v>
      </c>
      <c r="U1697" t="s">
        <v>3413</v>
      </c>
      <c r="V1697" t="s">
        <v>3456</v>
      </c>
      <c r="W1697">
        <v>119</v>
      </c>
      <c r="X1697">
        <v>1191</v>
      </c>
      <c r="Y1697">
        <v>7</v>
      </c>
      <c r="Z1697" t="s">
        <v>3479</v>
      </c>
      <c r="AA1697" t="s">
        <v>4075</v>
      </c>
      <c r="AB1697" t="s">
        <v>7358</v>
      </c>
      <c r="AC1697">
        <v>3.1</v>
      </c>
    </row>
    <row r="1698" spans="1:29" x14ac:dyDescent="0.25">
      <c r="A1698" t="s">
        <v>49</v>
      </c>
      <c r="B1698">
        <v>2025135</v>
      </c>
      <c r="C1698" t="s">
        <v>86</v>
      </c>
      <c r="D1698">
        <v>3</v>
      </c>
      <c r="E1698" t="s">
        <v>90</v>
      </c>
      <c r="F1698">
        <v>1200</v>
      </c>
      <c r="G1698" t="s">
        <v>98</v>
      </c>
      <c r="H1698" t="s">
        <v>222</v>
      </c>
      <c r="I1698" t="s">
        <v>447</v>
      </c>
      <c r="K1698">
        <v>23.25</v>
      </c>
      <c r="L1698">
        <v>45.94</v>
      </c>
      <c r="M1698" t="s">
        <v>603</v>
      </c>
      <c r="Q1698">
        <v>4</v>
      </c>
      <c r="R1698">
        <v>10</v>
      </c>
      <c r="S1698" t="s">
        <v>1274</v>
      </c>
      <c r="T1698" t="s">
        <v>2461</v>
      </c>
      <c r="U1698" t="s">
        <v>3405</v>
      </c>
      <c r="V1698" t="s">
        <v>3449</v>
      </c>
      <c r="W1698">
        <v>115</v>
      </c>
      <c r="X1698">
        <v>1202</v>
      </c>
      <c r="Y1698">
        <v>6</v>
      </c>
      <c r="Z1698" t="s">
        <v>3479</v>
      </c>
      <c r="AA1698" t="s">
        <v>4785</v>
      </c>
      <c r="AB1698" t="s">
        <v>7093</v>
      </c>
      <c r="AC1698">
        <v>8</v>
      </c>
    </row>
    <row r="1699" spans="1:29" x14ac:dyDescent="0.25">
      <c r="A1699" t="s">
        <v>49</v>
      </c>
      <c r="B1699">
        <v>2025135</v>
      </c>
      <c r="C1699" t="s">
        <v>86</v>
      </c>
      <c r="D1699">
        <v>3</v>
      </c>
      <c r="E1699" t="s">
        <v>90</v>
      </c>
      <c r="F1699">
        <v>1200</v>
      </c>
      <c r="G1699" t="s">
        <v>98</v>
      </c>
      <c r="H1699" t="s">
        <v>222</v>
      </c>
      <c r="I1699" t="s">
        <v>447</v>
      </c>
      <c r="K1699">
        <v>23.25</v>
      </c>
      <c r="L1699">
        <v>45.94</v>
      </c>
      <c r="M1699" t="s">
        <v>603</v>
      </c>
      <c r="Q1699">
        <v>5</v>
      </c>
      <c r="R1699">
        <v>7</v>
      </c>
      <c r="S1699" t="s">
        <v>1075</v>
      </c>
      <c r="T1699" t="s">
        <v>2262</v>
      </c>
      <c r="U1699" t="s">
        <v>3404</v>
      </c>
      <c r="V1699" t="s">
        <v>3444</v>
      </c>
      <c r="W1699">
        <v>123</v>
      </c>
      <c r="X1699">
        <v>1153</v>
      </c>
      <c r="Y1699">
        <v>8</v>
      </c>
      <c r="Z1699" t="s">
        <v>3481</v>
      </c>
      <c r="AA1699" t="s">
        <v>4038</v>
      </c>
      <c r="AB1699" t="s">
        <v>7397</v>
      </c>
      <c r="AC1699">
        <v>70</v>
      </c>
    </row>
    <row r="1700" spans="1:29" x14ac:dyDescent="0.25">
      <c r="A1700" t="s">
        <v>49</v>
      </c>
      <c r="B1700">
        <v>2025135</v>
      </c>
      <c r="C1700" t="s">
        <v>86</v>
      </c>
      <c r="D1700">
        <v>3</v>
      </c>
      <c r="E1700" t="s">
        <v>90</v>
      </c>
      <c r="F1700">
        <v>1200</v>
      </c>
      <c r="G1700" t="s">
        <v>98</v>
      </c>
      <c r="H1700" t="s">
        <v>222</v>
      </c>
      <c r="I1700" t="s">
        <v>447</v>
      </c>
      <c r="K1700">
        <v>23.25</v>
      </c>
      <c r="L1700">
        <v>45.94</v>
      </c>
      <c r="M1700" t="s">
        <v>603</v>
      </c>
      <c r="Q1700">
        <v>6</v>
      </c>
      <c r="R1700">
        <v>2</v>
      </c>
      <c r="S1700" t="s">
        <v>1396</v>
      </c>
      <c r="T1700" t="s">
        <v>2583</v>
      </c>
      <c r="U1700" t="s">
        <v>3402</v>
      </c>
      <c r="V1700" t="s">
        <v>3440</v>
      </c>
      <c r="W1700">
        <v>127</v>
      </c>
      <c r="X1700">
        <v>1098</v>
      </c>
      <c r="Y1700">
        <v>4</v>
      </c>
      <c r="Z1700" t="s">
        <v>3482</v>
      </c>
      <c r="AA1700" t="s">
        <v>4786</v>
      </c>
      <c r="AB1700" t="s">
        <v>7510</v>
      </c>
      <c r="AC1700">
        <v>9.1999999999999993</v>
      </c>
    </row>
    <row r="1701" spans="1:29" x14ac:dyDescent="0.25">
      <c r="A1701" t="s">
        <v>49</v>
      </c>
      <c r="B1701">
        <v>2025135</v>
      </c>
      <c r="C1701" t="s">
        <v>86</v>
      </c>
      <c r="D1701">
        <v>3</v>
      </c>
      <c r="E1701" t="s">
        <v>90</v>
      </c>
      <c r="F1701">
        <v>1200</v>
      </c>
      <c r="G1701" t="s">
        <v>98</v>
      </c>
      <c r="H1701" t="s">
        <v>222</v>
      </c>
      <c r="I1701" t="s">
        <v>447</v>
      </c>
      <c r="K1701">
        <v>23.25</v>
      </c>
      <c r="L1701">
        <v>45.94</v>
      </c>
      <c r="M1701" t="s">
        <v>603</v>
      </c>
      <c r="Q1701">
        <v>7</v>
      </c>
      <c r="R1701">
        <v>5</v>
      </c>
      <c r="S1701" t="s">
        <v>1067</v>
      </c>
      <c r="T1701" t="s">
        <v>2254</v>
      </c>
      <c r="U1701" t="s">
        <v>3406</v>
      </c>
      <c r="V1701" t="s">
        <v>3442</v>
      </c>
      <c r="W1701">
        <v>126</v>
      </c>
      <c r="X1701">
        <v>1051</v>
      </c>
      <c r="Y1701">
        <v>11</v>
      </c>
      <c r="Z1701" t="s">
        <v>3483</v>
      </c>
      <c r="AA1701" t="s">
        <v>4787</v>
      </c>
      <c r="AB1701" t="s">
        <v>7591</v>
      </c>
      <c r="AC1701">
        <v>11</v>
      </c>
    </row>
    <row r="1702" spans="1:29" x14ac:dyDescent="0.25">
      <c r="A1702" t="s">
        <v>49</v>
      </c>
      <c r="B1702">
        <v>2025135</v>
      </c>
      <c r="C1702" t="s">
        <v>86</v>
      </c>
      <c r="D1702">
        <v>3</v>
      </c>
      <c r="E1702" t="s">
        <v>90</v>
      </c>
      <c r="F1702">
        <v>1200</v>
      </c>
      <c r="G1702" t="s">
        <v>98</v>
      </c>
      <c r="H1702" t="s">
        <v>222</v>
      </c>
      <c r="I1702" t="s">
        <v>447</v>
      </c>
      <c r="K1702">
        <v>23.25</v>
      </c>
      <c r="L1702">
        <v>45.94</v>
      </c>
      <c r="M1702" t="s">
        <v>603</v>
      </c>
      <c r="Q1702">
        <v>8</v>
      </c>
      <c r="R1702">
        <v>8</v>
      </c>
      <c r="S1702" t="s">
        <v>1883</v>
      </c>
      <c r="T1702" t="s">
        <v>3070</v>
      </c>
      <c r="U1702" t="s">
        <v>3408</v>
      </c>
      <c r="V1702" t="s">
        <v>3446</v>
      </c>
      <c r="W1702">
        <v>122</v>
      </c>
      <c r="X1702">
        <v>1176</v>
      </c>
      <c r="Y1702">
        <v>9</v>
      </c>
      <c r="Z1702" t="s">
        <v>3485</v>
      </c>
      <c r="AA1702" t="s">
        <v>4788</v>
      </c>
      <c r="AB1702" t="s">
        <v>7511</v>
      </c>
      <c r="AC1702">
        <v>31</v>
      </c>
    </row>
    <row r="1703" spans="1:29" x14ac:dyDescent="0.25">
      <c r="A1703" t="s">
        <v>49</v>
      </c>
      <c r="B1703">
        <v>2025135</v>
      </c>
      <c r="C1703" t="s">
        <v>86</v>
      </c>
      <c r="D1703">
        <v>3</v>
      </c>
      <c r="E1703" t="s">
        <v>90</v>
      </c>
      <c r="F1703">
        <v>1200</v>
      </c>
      <c r="G1703" t="s">
        <v>98</v>
      </c>
      <c r="H1703" t="s">
        <v>222</v>
      </c>
      <c r="I1703" t="s">
        <v>447</v>
      </c>
      <c r="K1703">
        <v>23.25</v>
      </c>
      <c r="L1703">
        <v>45.94</v>
      </c>
      <c r="M1703" t="s">
        <v>603</v>
      </c>
      <c r="Q1703">
        <v>9</v>
      </c>
      <c r="R1703">
        <v>6</v>
      </c>
      <c r="S1703" t="s">
        <v>1277</v>
      </c>
      <c r="T1703" t="s">
        <v>2464</v>
      </c>
      <c r="U1703" t="s">
        <v>3398</v>
      </c>
      <c r="V1703" t="s">
        <v>3459</v>
      </c>
      <c r="W1703">
        <v>124</v>
      </c>
      <c r="X1703">
        <v>1087</v>
      </c>
      <c r="Y1703">
        <v>3</v>
      </c>
      <c r="Z1703" t="s">
        <v>3507</v>
      </c>
      <c r="AA1703" t="s">
        <v>4789</v>
      </c>
      <c r="AB1703" t="s">
        <v>7090</v>
      </c>
      <c r="AC1703">
        <v>13</v>
      </c>
    </row>
    <row r="1704" spans="1:29" x14ac:dyDescent="0.25">
      <c r="A1704" t="s">
        <v>49</v>
      </c>
      <c r="B1704">
        <v>2025135</v>
      </c>
      <c r="C1704" t="s">
        <v>86</v>
      </c>
      <c r="D1704">
        <v>3</v>
      </c>
      <c r="E1704" t="s">
        <v>90</v>
      </c>
      <c r="F1704">
        <v>1200</v>
      </c>
      <c r="G1704" t="s">
        <v>98</v>
      </c>
      <c r="H1704" t="s">
        <v>222</v>
      </c>
      <c r="I1704" t="s">
        <v>447</v>
      </c>
      <c r="K1704">
        <v>23.25</v>
      </c>
      <c r="L1704">
        <v>45.94</v>
      </c>
      <c r="M1704" t="s">
        <v>603</v>
      </c>
      <c r="Q1704">
        <v>10</v>
      </c>
      <c r="R1704">
        <v>1</v>
      </c>
      <c r="S1704" t="s">
        <v>1884</v>
      </c>
      <c r="T1704" t="s">
        <v>3071</v>
      </c>
      <c r="U1704" t="s">
        <v>3415</v>
      </c>
      <c r="V1704" t="s">
        <v>3455</v>
      </c>
      <c r="W1704">
        <v>135</v>
      </c>
      <c r="X1704">
        <v>957</v>
      </c>
      <c r="Y1704">
        <v>5</v>
      </c>
      <c r="Z1704" t="s">
        <v>3525</v>
      </c>
      <c r="AA1704" t="s">
        <v>3971</v>
      </c>
      <c r="AB1704" t="s">
        <v>7592</v>
      </c>
      <c r="AC1704">
        <v>47</v>
      </c>
    </row>
    <row r="1705" spans="1:29" x14ac:dyDescent="0.25">
      <c r="A1705" t="s">
        <v>49</v>
      </c>
      <c r="B1705">
        <v>2025135</v>
      </c>
      <c r="C1705" t="s">
        <v>86</v>
      </c>
      <c r="D1705">
        <v>3</v>
      </c>
      <c r="E1705" t="s">
        <v>90</v>
      </c>
      <c r="F1705">
        <v>1200</v>
      </c>
      <c r="G1705" t="s">
        <v>98</v>
      </c>
      <c r="H1705" t="s">
        <v>222</v>
      </c>
      <c r="I1705" t="s">
        <v>447</v>
      </c>
      <c r="K1705">
        <v>23.25</v>
      </c>
      <c r="L1705">
        <v>45.94</v>
      </c>
      <c r="M1705" t="s">
        <v>603</v>
      </c>
      <c r="Q1705">
        <v>11</v>
      </c>
      <c r="R1705">
        <v>4</v>
      </c>
      <c r="S1705" t="s">
        <v>1762</v>
      </c>
      <c r="T1705" t="s">
        <v>2949</v>
      </c>
      <c r="U1705" t="s">
        <v>3409</v>
      </c>
      <c r="V1705" t="s">
        <v>3460</v>
      </c>
      <c r="W1705">
        <v>127</v>
      </c>
      <c r="X1705">
        <v>1239</v>
      </c>
      <c r="Y1705">
        <v>10</v>
      </c>
      <c r="Z1705" t="s">
        <v>3510</v>
      </c>
      <c r="AA1705" t="s">
        <v>4790</v>
      </c>
      <c r="AB1705" t="s">
        <v>7593</v>
      </c>
      <c r="AC1705">
        <v>10</v>
      </c>
    </row>
    <row r="1706" spans="1:29" x14ac:dyDescent="0.25">
      <c r="A1706" t="s">
        <v>49</v>
      </c>
      <c r="B1706">
        <v>2025135</v>
      </c>
      <c r="C1706" t="s">
        <v>86</v>
      </c>
      <c r="D1706">
        <v>3</v>
      </c>
      <c r="E1706" t="s">
        <v>90</v>
      </c>
      <c r="F1706">
        <v>1200</v>
      </c>
      <c r="G1706" t="s">
        <v>98</v>
      </c>
      <c r="H1706" t="s">
        <v>222</v>
      </c>
      <c r="I1706" t="s">
        <v>447</v>
      </c>
      <c r="K1706">
        <v>23.25</v>
      </c>
      <c r="L1706">
        <v>45.94</v>
      </c>
      <c r="M1706" t="s">
        <v>603</v>
      </c>
      <c r="Q1706">
        <v>12</v>
      </c>
      <c r="R1706">
        <v>3</v>
      </c>
      <c r="S1706" t="s">
        <v>1066</v>
      </c>
      <c r="T1706" t="s">
        <v>2253</v>
      </c>
      <c r="U1706" t="s">
        <v>3400</v>
      </c>
      <c r="V1706" t="s">
        <v>3447</v>
      </c>
      <c r="W1706">
        <v>131</v>
      </c>
      <c r="X1706">
        <v>1110</v>
      </c>
      <c r="Y1706">
        <v>2</v>
      </c>
      <c r="Z1706" t="s">
        <v>3517</v>
      </c>
      <c r="AA1706" t="s">
        <v>3714</v>
      </c>
      <c r="AB1706" t="s">
        <v>7594</v>
      </c>
      <c r="AC1706">
        <v>7.4</v>
      </c>
    </row>
    <row r="1707" spans="1:29" x14ac:dyDescent="0.25">
      <c r="A1707" t="s">
        <v>49</v>
      </c>
      <c r="B1707">
        <v>2025136</v>
      </c>
      <c r="C1707" t="s">
        <v>86</v>
      </c>
      <c r="D1707">
        <v>4</v>
      </c>
      <c r="E1707" t="s">
        <v>90</v>
      </c>
      <c r="F1707">
        <v>1800</v>
      </c>
      <c r="G1707" t="s">
        <v>98</v>
      </c>
      <c r="H1707" t="s">
        <v>223</v>
      </c>
      <c r="I1707" t="s">
        <v>447</v>
      </c>
      <c r="K1707">
        <v>13.82</v>
      </c>
      <c r="L1707">
        <v>36.74</v>
      </c>
      <c r="M1707" t="s">
        <v>604</v>
      </c>
      <c r="N1707" t="s">
        <v>859</v>
      </c>
      <c r="O1707" t="s">
        <v>988</v>
      </c>
      <c r="Q1707">
        <v>1</v>
      </c>
      <c r="R1707">
        <v>1</v>
      </c>
      <c r="S1707" t="s">
        <v>1641</v>
      </c>
      <c r="T1707" t="s">
        <v>2828</v>
      </c>
      <c r="U1707" t="s">
        <v>3411</v>
      </c>
      <c r="V1707" t="s">
        <v>3457</v>
      </c>
      <c r="W1707">
        <v>135</v>
      </c>
      <c r="X1707">
        <v>1162</v>
      </c>
      <c r="Y1707">
        <v>10</v>
      </c>
      <c r="Z1707" t="s">
        <v>3478</v>
      </c>
      <c r="AA1707" t="s">
        <v>4791</v>
      </c>
      <c r="AB1707" t="s">
        <v>988</v>
      </c>
      <c r="AC1707">
        <v>4.7</v>
      </c>
    </row>
    <row r="1708" spans="1:29" x14ac:dyDescent="0.25">
      <c r="A1708" t="s">
        <v>49</v>
      </c>
      <c r="B1708">
        <v>2025136</v>
      </c>
      <c r="C1708" t="s">
        <v>86</v>
      </c>
      <c r="D1708">
        <v>4</v>
      </c>
      <c r="E1708" t="s">
        <v>90</v>
      </c>
      <c r="F1708">
        <v>1800</v>
      </c>
      <c r="G1708" t="s">
        <v>98</v>
      </c>
      <c r="H1708" t="s">
        <v>223</v>
      </c>
      <c r="I1708" t="s">
        <v>447</v>
      </c>
      <c r="K1708">
        <v>13.82</v>
      </c>
      <c r="L1708">
        <v>36.74</v>
      </c>
      <c r="M1708" t="s">
        <v>604</v>
      </c>
      <c r="N1708" t="s">
        <v>859</v>
      </c>
      <c r="O1708" t="s">
        <v>988</v>
      </c>
      <c r="Q1708">
        <v>2</v>
      </c>
      <c r="R1708">
        <v>6</v>
      </c>
      <c r="S1708" t="s">
        <v>1885</v>
      </c>
      <c r="T1708" t="s">
        <v>3072</v>
      </c>
      <c r="U1708" t="s">
        <v>3407</v>
      </c>
      <c r="V1708" t="s">
        <v>3461</v>
      </c>
      <c r="W1708">
        <v>125</v>
      </c>
      <c r="X1708">
        <v>1174</v>
      </c>
      <c r="Y1708">
        <v>7</v>
      </c>
      <c r="Z1708" t="s">
        <v>3490</v>
      </c>
      <c r="AA1708" t="s">
        <v>4792</v>
      </c>
      <c r="AB1708" t="s">
        <v>7595</v>
      </c>
      <c r="AC1708">
        <v>81</v>
      </c>
    </row>
    <row r="1709" spans="1:29" x14ac:dyDescent="0.25">
      <c r="A1709" t="s">
        <v>49</v>
      </c>
      <c r="B1709">
        <v>2025136</v>
      </c>
      <c r="C1709" t="s">
        <v>86</v>
      </c>
      <c r="D1709">
        <v>4</v>
      </c>
      <c r="E1709" t="s">
        <v>90</v>
      </c>
      <c r="F1709">
        <v>1800</v>
      </c>
      <c r="G1709" t="s">
        <v>98</v>
      </c>
      <c r="H1709" t="s">
        <v>223</v>
      </c>
      <c r="I1709" t="s">
        <v>447</v>
      </c>
      <c r="K1709">
        <v>13.82</v>
      </c>
      <c r="L1709">
        <v>36.74</v>
      </c>
      <c r="M1709" t="s">
        <v>604</v>
      </c>
      <c r="N1709" t="s">
        <v>859</v>
      </c>
      <c r="O1709" t="s">
        <v>988</v>
      </c>
      <c r="Q1709">
        <v>3</v>
      </c>
      <c r="R1709">
        <v>3</v>
      </c>
      <c r="S1709" t="s">
        <v>1383</v>
      </c>
      <c r="T1709" t="s">
        <v>2570</v>
      </c>
      <c r="U1709" t="s">
        <v>3401</v>
      </c>
      <c r="V1709" t="s">
        <v>3447</v>
      </c>
      <c r="W1709">
        <v>131</v>
      </c>
      <c r="X1709">
        <v>1008</v>
      </c>
      <c r="Y1709">
        <v>5</v>
      </c>
      <c r="Z1709" t="s">
        <v>3497</v>
      </c>
      <c r="AA1709" t="s">
        <v>4737</v>
      </c>
      <c r="AB1709" t="s">
        <v>7596</v>
      </c>
      <c r="AC1709">
        <v>4.4000000000000004</v>
      </c>
    </row>
    <row r="1710" spans="1:29" x14ac:dyDescent="0.25">
      <c r="A1710" t="s">
        <v>49</v>
      </c>
      <c r="B1710">
        <v>2025136</v>
      </c>
      <c r="C1710" t="s">
        <v>86</v>
      </c>
      <c r="D1710">
        <v>4</v>
      </c>
      <c r="E1710" t="s">
        <v>90</v>
      </c>
      <c r="F1710">
        <v>1800</v>
      </c>
      <c r="G1710" t="s">
        <v>98</v>
      </c>
      <c r="H1710" t="s">
        <v>223</v>
      </c>
      <c r="I1710" t="s">
        <v>447</v>
      </c>
      <c r="K1710">
        <v>13.82</v>
      </c>
      <c r="L1710">
        <v>36.74</v>
      </c>
      <c r="M1710" t="s">
        <v>604</v>
      </c>
      <c r="N1710" t="s">
        <v>859</v>
      </c>
      <c r="O1710" t="s">
        <v>988</v>
      </c>
      <c r="Q1710">
        <v>4</v>
      </c>
      <c r="R1710">
        <v>5</v>
      </c>
      <c r="S1710" t="s">
        <v>1476</v>
      </c>
      <c r="T1710" t="s">
        <v>2663</v>
      </c>
      <c r="U1710" t="s">
        <v>3416</v>
      </c>
      <c r="V1710" t="s">
        <v>3440</v>
      </c>
      <c r="W1710">
        <v>126</v>
      </c>
      <c r="X1710">
        <v>1085</v>
      </c>
      <c r="Y1710">
        <v>4</v>
      </c>
      <c r="Z1710" t="s">
        <v>3485</v>
      </c>
      <c r="AA1710" t="s">
        <v>4793</v>
      </c>
      <c r="AB1710" t="s">
        <v>7597</v>
      </c>
      <c r="AC1710">
        <v>8.6999999999999993</v>
      </c>
    </row>
    <row r="1711" spans="1:29" x14ac:dyDescent="0.25">
      <c r="A1711" t="s">
        <v>49</v>
      </c>
      <c r="B1711">
        <v>2025136</v>
      </c>
      <c r="C1711" t="s">
        <v>86</v>
      </c>
      <c r="D1711">
        <v>4</v>
      </c>
      <c r="E1711" t="s">
        <v>90</v>
      </c>
      <c r="F1711">
        <v>1800</v>
      </c>
      <c r="G1711" t="s">
        <v>98</v>
      </c>
      <c r="H1711" t="s">
        <v>223</v>
      </c>
      <c r="I1711" t="s">
        <v>447</v>
      </c>
      <c r="K1711">
        <v>13.82</v>
      </c>
      <c r="L1711">
        <v>36.74</v>
      </c>
      <c r="M1711" t="s">
        <v>604</v>
      </c>
      <c r="N1711" t="s">
        <v>859</v>
      </c>
      <c r="O1711" t="s">
        <v>988</v>
      </c>
      <c r="Q1711">
        <v>5</v>
      </c>
      <c r="R1711">
        <v>4</v>
      </c>
      <c r="S1711" t="s">
        <v>1471</v>
      </c>
      <c r="T1711" t="s">
        <v>2658</v>
      </c>
      <c r="U1711" t="s">
        <v>3400</v>
      </c>
      <c r="V1711" t="s">
        <v>3447</v>
      </c>
      <c r="W1711">
        <v>127</v>
      </c>
      <c r="X1711">
        <v>1137</v>
      </c>
      <c r="Y1711">
        <v>13</v>
      </c>
      <c r="Z1711" t="s">
        <v>3486</v>
      </c>
      <c r="AA1711" t="s">
        <v>4794</v>
      </c>
      <c r="AB1711" t="s">
        <v>7598</v>
      </c>
      <c r="AC1711">
        <v>44</v>
      </c>
    </row>
    <row r="1712" spans="1:29" x14ac:dyDescent="0.25">
      <c r="A1712" t="s">
        <v>49</v>
      </c>
      <c r="B1712">
        <v>2025136</v>
      </c>
      <c r="C1712" t="s">
        <v>86</v>
      </c>
      <c r="D1712">
        <v>4</v>
      </c>
      <c r="E1712" t="s">
        <v>90</v>
      </c>
      <c r="F1712">
        <v>1800</v>
      </c>
      <c r="G1712" t="s">
        <v>98</v>
      </c>
      <c r="H1712" t="s">
        <v>223</v>
      </c>
      <c r="I1712" t="s">
        <v>447</v>
      </c>
      <c r="K1712">
        <v>13.82</v>
      </c>
      <c r="L1712">
        <v>36.74</v>
      </c>
      <c r="M1712" t="s">
        <v>604</v>
      </c>
      <c r="N1712" t="s">
        <v>859</v>
      </c>
      <c r="O1712" t="s">
        <v>988</v>
      </c>
      <c r="Q1712">
        <v>6</v>
      </c>
      <c r="R1712">
        <v>10</v>
      </c>
      <c r="S1712" t="s">
        <v>1198</v>
      </c>
      <c r="T1712" t="s">
        <v>2385</v>
      </c>
      <c r="U1712" t="s">
        <v>3406</v>
      </c>
      <c r="V1712" t="s">
        <v>3447</v>
      </c>
      <c r="W1712">
        <v>119</v>
      </c>
      <c r="X1712">
        <v>1104</v>
      </c>
      <c r="Y1712">
        <v>3</v>
      </c>
      <c r="Z1712" t="s">
        <v>3493</v>
      </c>
      <c r="AA1712" t="s">
        <v>4795</v>
      </c>
      <c r="AB1712" t="s">
        <v>7599</v>
      </c>
      <c r="AC1712">
        <v>15</v>
      </c>
    </row>
    <row r="1713" spans="1:29" x14ac:dyDescent="0.25">
      <c r="A1713" t="s">
        <v>49</v>
      </c>
      <c r="B1713">
        <v>2025136</v>
      </c>
      <c r="C1713" t="s">
        <v>86</v>
      </c>
      <c r="D1713">
        <v>4</v>
      </c>
      <c r="E1713" t="s">
        <v>90</v>
      </c>
      <c r="F1713">
        <v>1800</v>
      </c>
      <c r="G1713" t="s">
        <v>98</v>
      </c>
      <c r="H1713" t="s">
        <v>223</v>
      </c>
      <c r="I1713" t="s">
        <v>447</v>
      </c>
      <c r="K1713">
        <v>13.82</v>
      </c>
      <c r="L1713">
        <v>36.74</v>
      </c>
      <c r="M1713" t="s">
        <v>604</v>
      </c>
      <c r="N1713" t="s">
        <v>859</v>
      </c>
      <c r="O1713" t="s">
        <v>988</v>
      </c>
      <c r="Q1713">
        <v>7</v>
      </c>
      <c r="R1713">
        <v>13</v>
      </c>
      <c r="S1713" t="s">
        <v>1464</v>
      </c>
      <c r="T1713" t="s">
        <v>2651</v>
      </c>
      <c r="U1713" t="s">
        <v>3415</v>
      </c>
      <c r="V1713" t="s">
        <v>3456</v>
      </c>
      <c r="W1713">
        <v>117</v>
      </c>
      <c r="X1713">
        <v>1180</v>
      </c>
      <c r="Y1713">
        <v>2</v>
      </c>
      <c r="Z1713" t="s">
        <v>3501</v>
      </c>
      <c r="AA1713" t="s">
        <v>4796</v>
      </c>
      <c r="AB1713" t="s">
        <v>7600</v>
      </c>
      <c r="AC1713">
        <v>9.8000000000000007</v>
      </c>
    </row>
    <row r="1714" spans="1:29" x14ac:dyDescent="0.25">
      <c r="A1714" t="s">
        <v>49</v>
      </c>
      <c r="B1714">
        <v>2025136</v>
      </c>
      <c r="C1714" t="s">
        <v>86</v>
      </c>
      <c r="D1714">
        <v>4</v>
      </c>
      <c r="E1714" t="s">
        <v>90</v>
      </c>
      <c r="F1714">
        <v>1800</v>
      </c>
      <c r="G1714" t="s">
        <v>98</v>
      </c>
      <c r="H1714" t="s">
        <v>223</v>
      </c>
      <c r="I1714" t="s">
        <v>447</v>
      </c>
      <c r="K1714">
        <v>13.82</v>
      </c>
      <c r="L1714">
        <v>36.74</v>
      </c>
      <c r="M1714" t="s">
        <v>604</v>
      </c>
      <c r="N1714" t="s">
        <v>859</v>
      </c>
      <c r="O1714" t="s">
        <v>988</v>
      </c>
      <c r="Q1714">
        <v>8</v>
      </c>
      <c r="R1714">
        <v>11</v>
      </c>
      <c r="S1714" t="s">
        <v>1078</v>
      </c>
      <c r="T1714" t="s">
        <v>2265</v>
      </c>
      <c r="U1714" t="s">
        <v>3405</v>
      </c>
      <c r="V1714" t="s">
        <v>3447</v>
      </c>
      <c r="W1714">
        <v>111</v>
      </c>
      <c r="X1714">
        <v>1115</v>
      </c>
      <c r="Y1714">
        <v>11</v>
      </c>
      <c r="Z1714" t="s">
        <v>3516</v>
      </c>
      <c r="AA1714" t="s">
        <v>4797</v>
      </c>
      <c r="AB1714" t="s">
        <v>7601</v>
      </c>
      <c r="AC1714">
        <v>13</v>
      </c>
    </row>
    <row r="1715" spans="1:29" x14ac:dyDescent="0.25">
      <c r="A1715" t="s">
        <v>49</v>
      </c>
      <c r="B1715">
        <v>2025136</v>
      </c>
      <c r="C1715" t="s">
        <v>86</v>
      </c>
      <c r="D1715">
        <v>4</v>
      </c>
      <c r="E1715" t="s">
        <v>90</v>
      </c>
      <c r="F1715">
        <v>1800</v>
      </c>
      <c r="G1715" t="s">
        <v>98</v>
      </c>
      <c r="H1715" t="s">
        <v>223</v>
      </c>
      <c r="I1715" t="s">
        <v>447</v>
      </c>
      <c r="K1715">
        <v>13.82</v>
      </c>
      <c r="L1715">
        <v>36.74</v>
      </c>
      <c r="M1715" t="s">
        <v>604</v>
      </c>
      <c r="N1715" t="s">
        <v>859</v>
      </c>
      <c r="O1715" t="s">
        <v>988</v>
      </c>
      <c r="Q1715">
        <v>9</v>
      </c>
      <c r="R1715">
        <v>7</v>
      </c>
      <c r="S1715" t="s">
        <v>1385</v>
      </c>
      <c r="T1715" t="s">
        <v>2572</v>
      </c>
      <c r="U1715" t="s">
        <v>3410</v>
      </c>
      <c r="V1715" t="s">
        <v>3446</v>
      </c>
      <c r="W1715">
        <v>122</v>
      </c>
      <c r="X1715">
        <v>1031</v>
      </c>
      <c r="Y1715">
        <v>8</v>
      </c>
      <c r="Z1715" t="s">
        <v>3502</v>
      </c>
      <c r="AA1715" t="s">
        <v>4798</v>
      </c>
      <c r="AB1715" t="s">
        <v>7602</v>
      </c>
      <c r="AC1715">
        <v>40</v>
      </c>
    </row>
    <row r="1716" spans="1:29" x14ac:dyDescent="0.25">
      <c r="A1716" t="s">
        <v>49</v>
      </c>
      <c r="B1716">
        <v>2025136</v>
      </c>
      <c r="C1716" t="s">
        <v>86</v>
      </c>
      <c r="D1716">
        <v>4</v>
      </c>
      <c r="E1716" t="s">
        <v>90</v>
      </c>
      <c r="F1716">
        <v>1800</v>
      </c>
      <c r="G1716" t="s">
        <v>98</v>
      </c>
      <c r="H1716" t="s">
        <v>223</v>
      </c>
      <c r="I1716" t="s">
        <v>447</v>
      </c>
      <c r="K1716">
        <v>13.82</v>
      </c>
      <c r="L1716">
        <v>36.74</v>
      </c>
      <c r="M1716" t="s">
        <v>604</v>
      </c>
      <c r="N1716" t="s">
        <v>859</v>
      </c>
      <c r="O1716" t="s">
        <v>988</v>
      </c>
      <c r="Q1716">
        <v>10</v>
      </c>
      <c r="R1716">
        <v>12</v>
      </c>
      <c r="S1716" t="s">
        <v>1168</v>
      </c>
      <c r="T1716" t="s">
        <v>2355</v>
      </c>
      <c r="U1716" t="s">
        <v>3398</v>
      </c>
      <c r="V1716" t="s">
        <v>3445</v>
      </c>
      <c r="W1716">
        <v>118</v>
      </c>
      <c r="X1716">
        <v>1228</v>
      </c>
      <c r="Y1716">
        <v>1</v>
      </c>
      <c r="Z1716" t="s">
        <v>3567</v>
      </c>
      <c r="AA1716" t="s">
        <v>4799</v>
      </c>
      <c r="AB1716" t="s">
        <v>7603</v>
      </c>
      <c r="AC1716">
        <v>4.5999999999999996</v>
      </c>
    </row>
    <row r="1717" spans="1:29" x14ac:dyDescent="0.25">
      <c r="A1717" t="s">
        <v>49</v>
      </c>
      <c r="B1717">
        <v>2025136</v>
      </c>
      <c r="C1717" t="s">
        <v>86</v>
      </c>
      <c r="D1717">
        <v>4</v>
      </c>
      <c r="E1717" t="s">
        <v>90</v>
      </c>
      <c r="F1717">
        <v>1800</v>
      </c>
      <c r="G1717" t="s">
        <v>98</v>
      </c>
      <c r="H1717" t="s">
        <v>223</v>
      </c>
      <c r="I1717" t="s">
        <v>447</v>
      </c>
      <c r="K1717">
        <v>13.82</v>
      </c>
      <c r="L1717">
        <v>36.74</v>
      </c>
      <c r="M1717" t="s">
        <v>604</v>
      </c>
      <c r="N1717" t="s">
        <v>859</v>
      </c>
      <c r="O1717" t="s">
        <v>988</v>
      </c>
      <c r="Q1717">
        <v>11</v>
      </c>
      <c r="R1717">
        <v>2</v>
      </c>
      <c r="S1717" t="s">
        <v>1509</v>
      </c>
      <c r="T1717" t="s">
        <v>2696</v>
      </c>
      <c r="U1717" t="s">
        <v>3419</v>
      </c>
      <c r="V1717" t="s">
        <v>3455</v>
      </c>
      <c r="W1717">
        <v>133</v>
      </c>
      <c r="X1717">
        <v>1159</v>
      </c>
      <c r="Y1717">
        <v>6</v>
      </c>
      <c r="Z1717" t="s">
        <v>3552</v>
      </c>
      <c r="AA1717" t="s">
        <v>4800</v>
      </c>
      <c r="AB1717" t="s">
        <v>7604</v>
      </c>
      <c r="AC1717">
        <v>21</v>
      </c>
    </row>
    <row r="1718" spans="1:29" x14ac:dyDescent="0.25">
      <c r="A1718" t="s">
        <v>49</v>
      </c>
      <c r="B1718">
        <v>2025136</v>
      </c>
      <c r="C1718" t="s">
        <v>86</v>
      </c>
      <c r="D1718">
        <v>4</v>
      </c>
      <c r="E1718" t="s">
        <v>90</v>
      </c>
      <c r="F1718">
        <v>1800</v>
      </c>
      <c r="G1718" t="s">
        <v>98</v>
      </c>
      <c r="H1718" t="s">
        <v>223</v>
      </c>
      <c r="I1718" t="s">
        <v>447</v>
      </c>
      <c r="K1718">
        <v>13.82</v>
      </c>
      <c r="L1718">
        <v>36.74</v>
      </c>
      <c r="M1718" t="s">
        <v>604</v>
      </c>
      <c r="N1718" t="s">
        <v>859</v>
      </c>
      <c r="O1718" t="s">
        <v>988</v>
      </c>
      <c r="Q1718">
        <v>12</v>
      </c>
      <c r="R1718">
        <v>8</v>
      </c>
      <c r="S1718" t="s">
        <v>1286</v>
      </c>
      <c r="T1718" t="s">
        <v>2473</v>
      </c>
      <c r="U1718" t="s">
        <v>3408</v>
      </c>
      <c r="V1718" t="s">
        <v>3443</v>
      </c>
      <c r="W1718">
        <v>120</v>
      </c>
      <c r="X1718">
        <v>1173</v>
      </c>
      <c r="Y1718">
        <v>12</v>
      </c>
      <c r="Z1718" t="s">
        <v>3561</v>
      </c>
      <c r="AA1718" t="s">
        <v>4801</v>
      </c>
      <c r="AB1718" t="s">
        <v>7605</v>
      </c>
      <c r="AC1718">
        <v>70</v>
      </c>
    </row>
    <row r="1719" spans="1:29" x14ac:dyDescent="0.25">
      <c r="A1719" t="s">
        <v>49</v>
      </c>
      <c r="B1719">
        <v>2025136</v>
      </c>
      <c r="C1719" t="s">
        <v>86</v>
      </c>
      <c r="D1719">
        <v>4</v>
      </c>
      <c r="E1719" t="s">
        <v>90</v>
      </c>
      <c r="F1719">
        <v>1800</v>
      </c>
      <c r="G1719" t="s">
        <v>98</v>
      </c>
      <c r="H1719" t="s">
        <v>223</v>
      </c>
      <c r="I1719" t="s">
        <v>447</v>
      </c>
      <c r="K1719">
        <v>13.82</v>
      </c>
      <c r="L1719">
        <v>36.74</v>
      </c>
      <c r="M1719" t="s">
        <v>604</v>
      </c>
      <c r="N1719" t="s">
        <v>859</v>
      </c>
      <c r="O1719" t="s">
        <v>988</v>
      </c>
      <c r="R1719">
        <v>9</v>
      </c>
      <c r="S1719" t="s">
        <v>1219</v>
      </c>
      <c r="T1719" t="s">
        <v>2406</v>
      </c>
      <c r="U1719" t="s">
        <v>3409</v>
      </c>
      <c r="V1719" t="s">
        <v>3444</v>
      </c>
      <c r="W1719">
        <v>120</v>
      </c>
      <c r="X1719">
        <v>1104</v>
      </c>
      <c r="Y1719">
        <v>9</v>
      </c>
      <c r="Z1719" t="s">
        <v>3439</v>
      </c>
      <c r="AA1719" t="s">
        <v>4802</v>
      </c>
      <c r="AB1719" t="s">
        <v>3439</v>
      </c>
      <c r="AC1719">
        <v>12</v>
      </c>
    </row>
    <row r="1720" spans="1:29" x14ac:dyDescent="0.25">
      <c r="A1720" t="s">
        <v>49</v>
      </c>
      <c r="B1720">
        <v>2025137</v>
      </c>
      <c r="C1720" t="s">
        <v>86</v>
      </c>
      <c r="D1720">
        <v>5</v>
      </c>
      <c r="E1720" t="s">
        <v>90</v>
      </c>
      <c r="F1720">
        <v>1200</v>
      </c>
      <c r="G1720" t="s">
        <v>98</v>
      </c>
      <c r="H1720" t="s">
        <v>222</v>
      </c>
      <c r="I1720" t="s">
        <v>447</v>
      </c>
      <c r="K1720">
        <v>23.67</v>
      </c>
      <c r="L1720">
        <v>46.26</v>
      </c>
      <c r="M1720" t="s">
        <v>605</v>
      </c>
      <c r="Q1720">
        <v>1</v>
      </c>
      <c r="R1720">
        <v>3</v>
      </c>
      <c r="S1720" t="s">
        <v>1411</v>
      </c>
      <c r="T1720" t="s">
        <v>2598</v>
      </c>
      <c r="U1720" t="s">
        <v>3403</v>
      </c>
      <c r="V1720" t="s">
        <v>3453</v>
      </c>
      <c r="W1720">
        <v>130</v>
      </c>
      <c r="X1720">
        <v>1162</v>
      </c>
      <c r="Y1720">
        <v>8</v>
      </c>
      <c r="Z1720" t="s">
        <v>3478</v>
      </c>
      <c r="AA1720" t="s">
        <v>4232</v>
      </c>
      <c r="AB1720" t="s">
        <v>605</v>
      </c>
      <c r="AC1720">
        <v>6.6</v>
      </c>
    </row>
    <row r="1721" spans="1:29" x14ac:dyDescent="0.25">
      <c r="A1721" t="s">
        <v>49</v>
      </c>
      <c r="B1721">
        <v>2025137</v>
      </c>
      <c r="C1721" t="s">
        <v>86</v>
      </c>
      <c r="D1721">
        <v>5</v>
      </c>
      <c r="E1721" t="s">
        <v>90</v>
      </c>
      <c r="F1721">
        <v>1200</v>
      </c>
      <c r="G1721" t="s">
        <v>98</v>
      </c>
      <c r="H1721" t="s">
        <v>222</v>
      </c>
      <c r="I1721" t="s">
        <v>447</v>
      </c>
      <c r="K1721">
        <v>23.67</v>
      </c>
      <c r="L1721">
        <v>46.26</v>
      </c>
      <c r="M1721" t="s">
        <v>605</v>
      </c>
      <c r="Q1721">
        <v>2</v>
      </c>
      <c r="R1721">
        <v>2</v>
      </c>
      <c r="S1721" t="s">
        <v>1764</v>
      </c>
      <c r="T1721" t="s">
        <v>2951</v>
      </c>
      <c r="U1721" t="s">
        <v>3402</v>
      </c>
      <c r="V1721" t="s">
        <v>3454</v>
      </c>
      <c r="W1721">
        <v>128</v>
      </c>
      <c r="X1721">
        <v>1101</v>
      </c>
      <c r="Y1721">
        <v>9</v>
      </c>
      <c r="Z1721" t="s">
        <v>3518</v>
      </c>
      <c r="AA1721" t="s">
        <v>4784</v>
      </c>
      <c r="AB1721" t="s">
        <v>587</v>
      </c>
      <c r="AC1721">
        <v>42</v>
      </c>
    </row>
    <row r="1722" spans="1:29" x14ac:dyDescent="0.25">
      <c r="A1722" t="s">
        <v>49</v>
      </c>
      <c r="B1722">
        <v>2025137</v>
      </c>
      <c r="C1722" t="s">
        <v>86</v>
      </c>
      <c r="D1722">
        <v>5</v>
      </c>
      <c r="E1722" t="s">
        <v>90</v>
      </c>
      <c r="F1722">
        <v>1200</v>
      </c>
      <c r="G1722" t="s">
        <v>98</v>
      </c>
      <c r="H1722" t="s">
        <v>222</v>
      </c>
      <c r="I1722" t="s">
        <v>447</v>
      </c>
      <c r="K1722">
        <v>23.67</v>
      </c>
      <c r="L1722">
        <v>46.26</v>
      </c>
      <c r="M1722" t="s">
        <v>605</v>
      </c>
      <c r="Q1722">
        <v>3</v>
      </c>
      <c r="R1722">
        <v>11</v>
      </c>
      <c r="S1722" t="s">
        <v>1651</v>
      </c>
      <c r="T1722" t="s">
        <v>2838</v>
      </c>
      <c r="U1722" t="s">
        <v>3398</v>
      </c>
      <c r="V1722" t="s">
        <v>3447</v>
      </c>
      <c r="W1722">
        <v>119</v>
      </c>
      <c r="X1722">
        <v>1136</v>
      </c>
      <c r="Y1722">
        <v>6</v>
      </c>
      <c r="Z1722" t="s">
        <v>3479</v>
      </c>
      <c r="AA1722" t="s">
        <v>4803</v>
      </c>
      <c r="AB1722" t="s">
        <v>6908</v>
      </c>
      <c r="AC1722">
        <v>5.2</v>
      </c>
    </row>
    <row r="1723" spans="1:29" x14ac:dyDescent="0.25">
      <c r="A1723" t="s">
        <v>49</v>
      </c>
      <c r="B1723">
        <v>2025137</v>
      </c>
      <c r="C1723" t="s">
        <v>86</v>
      </c>
      <c r="D1723">
        <v>5</v>
      </c>
      <c r="E1723" t="s">
        <v>90</v>
      </c>
      <c r="F1723">
        <v>1200</v>
      </c>
      <c r="G1723" t="s">
        <v>98</v>
      </c>
      <c r="H1723" t="s">
        <v>222</v>
      </c>
      <c r="I1723" t="s">
        <v>447</v>
      </c>
      <c r="K1723">
        <v>23.67</v>
      </c>
      <c r="L1723">
        <v>46.26</v>
      </c>
      <c r="M1723" t="s">
        <v>605</v>
      </c>
      <c r="Q1723">
        <v>4</v>
      </c>
      <c r="R1723">
        <v>12</v>
      </c>
      <c r="S1723" t="s">
        <v>1285</v>
      </c>
      <c r="T1723" t="s">
        <v>2472</v>
      </c>
      <c r="U1723" t="s">
        <v>3406</v>
      </c>
      <c r="V1723" t="s">
        <v>3457</v>
      </c>
      <c r="W1723">
        <v>119</v>
      </c>
      <c r="X1723">
        <v>1190</v>
      </c>
      <c r="Y1723">
        <v>5</v>
      </c>
      <c r="Z1723" t="s">
        <v>3479</v>
      </c>
      <c r="AA1723" t="s">
        <v>3860</v>
      </c>
      <c r="AB1723" t="s">
        <v>6908</v>
      </c>
      <c r="AC1723">
        <v>4.9000000000000004</v>
      </c>
    </row>
    <row r="1724" spans="1:29" x14ac:dyDescent="0.25">
      <c r="A1724" t="s">
        <v>49</v>
      </c>
      <c r="B1724">
        <v>2025137</v>
      </c>
      <c r="C1724" t="s">
        <v>86</v>
      </c>
      <c r="D1724">
        <v>5</v>
      </c>
      <c r="E1724" t="s">
        <v>90</v>
      </c>
      <c r="F1724">
        <v>1200</v>
      </c>
      <c r="G1724" t="s">
        <v>98</v>
      </c>
      <c r="H1724" t="s">
        <v>222</v>
      </c>
      <c r="I1724" t="s">
        <v>447</v>
      </c>
      <c r="K1724">
        <v>23.67</v>
      </c>
      <c r="L1724">
        <v>46.26</v>
      </c>
      <c r="M1724" t="s">
        <v>605</v>
      </c>
      <c r="Q1724">
        <v>5</v>
      </c>
      <c r="R1724">
        <v>9</v>
      </c>
      <c r="S1724" t="s">
        <v>1071</v>
      </c>
      <c r="T1724" t="s">
        <v>2258</v>
      </c>
      <c r="U1724" t="s">
        <v>3417</v>
      </c>
      <c r="V1724" t="s">
        <v>3443</v>
      </c>
      <c r="W1724">
        <v>122</v>
      </c>
      <c r="X1724">
        <v>1100</v>
      </c>
      <c r="Y1724">
        <v>2</v>
      </c>
      <c r="Z1724" t="s">
        <v>3482</v>
      </c>
      <c r="AA1724" t="s">
        <v>3786</v>
      </c>
      <c r="AB1724" t="s">
        <v>7606</v>
      </c>
      <c r="AC1724">
        <v>10</v>
      </c>
    </row>
    <row r="1725" spans="1:29" x14ac:dyDescent="0.25">
      <c r="A1725" t="s">
        <v>49</v>
      </c>
      <c r="B1725">
        <v>2025137</v>
      </c>
      <c r="C1725" t="s">
        <v>86</v>
      </c>
      <c r="D1725">
        <v>5</v>
      </c>
      <c r="E1725" t="s">
        <v>90</v>
      </c>
      <c r="F1725">
        <v>1200</v>
      </c>
      <c r="G1725" t="s">
        <v>98</v>
      </c>
      <c r="H1725" t="s">
        <v>222</v>
      </c>
      <c r="I1725" t="s">
        <v>447</v>
      </c>
      <c r="K1725">
        <v>23.67</v>
      </c>
      <c r="L1725">
        <v>46.26</v>
      </c>
      <c r="M1725" t="s">
        <v>605</v>
      </c>
      <c r="Q1725">
        <v>6</v>
      </c>
      <c r="R1725">
        <v>10</v>
      </c>
      <c r="S1725" t="s">
        <v>1373</v>
      </c>
      <c r="T1725" t="s">
        <v>2560</v>
      </c>
      <c r="U1725" t="s">
        <v>3399</v>
      </c>
      <c r="V1725" t="s">
        <v>3451</v>
      </c>
      <c r="W1725">
        <v>122</v>
      </c>
      <c r="X1725">
        <v>1082</v>
      </c>
      <c r="Y1725">
        <v>3</v>
      </c>
      <c r="Z1725" t="s">
        <v>3524</v>
      </c>
      <c r="AA1725" t="s">
        <v>4424</v>
      </c>
      <c r="AB1725" t="s">
        <v>7607</v>
      </c>
      <c r="AC1725">
        <v>9.9</v>
      </c>
    </row>
    <row r="1726" spans="1:29" x14ac:dyDescent="0.25">
      <c r="A1726" t="s">
        <v>49</v>
      </c>
      <c r="B1726">
        <v>2025137</v>
      </c>
      <c r="C1726" t="s">
        <v>86</v>
      </c>
      <c r="D1726">
        <v>5</v>
      </c>
      <c r="E1726" t="s">
        <v>90</v>
      </c>
      <c r="F1726">
        <v>1200</v>
      </c>
      <c r="G1726" t="s">
        <v>98</v>
      </c>
      <c r="H1726" t="s">
        <v>222</v>
      </c>
      <c r="I1726" t="s">
        <v>447</v>
      </c>
      <c r="K1726">
        <v>23.67</v>
      </c>
      <c r="L1726">
        <v>46.26</v>
      </c>
      <c r="M1726" t="s">
        <v>605</v>
      </c>
      <c r="Q1726">
        <v>7</v>
      </c>
      <c r="R1726">
        <v>5</v>
      </c>
      <c r="S1726" t="s">
        <v>1114</v>
      </c>
      <c r="T1726" t="s">
        <v>2301</v>
      </c>
      <c r="U1726" t="s">
        <v>3419</v>
      </c>
      <c r="V1726" t="s">
        <v>3458</v>
      </c>
      <c r="W1726">
        <v>127</v>
      </c>
      <c r="X1726">
        <v>1118</v>
      </c>
      <c r="Y1726">
        <v>1</v>
      </c>
      <c r="Z1726" t="s">
        <v>3496</v>
      </c>
      <c r="AA1726" t="s">
        <v>4007</v>
      </c>
      <c r="AB1726" t="s">
        <v>7035</v>
      </c>
      <c r="AC1726">
        <v>34</v>
      </c>
    </row>
    <row r="1727" spans="1:29" x14ac:dyDescent="0.25">
      <c r="A1727" t="s">
        <v>49</v>
      </c>
      <c r="B1727">
        <v>2025137</v>
      </c>
      <c r="C1727" t="s">
        <v>86</v>
      </c>
      <c r="D1727">
        <v>5</v>
      </c>
      <c r="E1727" t="s">
        <v>90</v>
      </c>
      <c r="F1727">
        <v>1200</v>
      </c>
      <c r="G1727" t="s">
        <v>98</v>
      </c>
      <c r="H1727" t="s">
        <v>222</v>
      </c>
      <c r="I1727" t="s">
        <v>447</v>
      </c>
      <c r="K1727">
        <v>23.67</v>
      </c>
      <c r="L1727">
        <v>46.26</v>
      </c>
      <c r="M1727" t="s">
        <v>605</v>
      </c>
      <c r="Q1727">
        <v>8</v>
      </c>
      <c r="R1727">
        <v>4</v>
      </c>
      <c r="S1727" t="s">
        <v>1735</v>
      </c>
      <c r="T1727" t="s">
        <v>2922</v>
      </c>
      <c r="U1727" t="s">
        <v>3409</v>
      </c>
      <c r="V1727" t="s">
        <v>3452</v>
      </c>
      <c r="W1727">
        <v>129</v>
      </c>
      <c r="X1727">
        <v>1155</v>
      </c>
      <c r="Y1727">
        <v>7</v>
      </c>
      <c r="Z1727" t="s">
        <v>3491</v>
      </c>
      <c r="AA1727" t="s">
        <v>4331</v>
      </c>
      <c r="AB1727" t="s">
        <v>7408</v>
      </c>
      <c r="AC1727">
        <v>21</v>
      </c>
    </row>
    <row r="1728" spans="1:29" x14ac:dyDescent="0.25">
      <c r="A1728" t="s">
        <v>49</v>
      </c>
      <c r="B1728">
        <v>2025137</v>
      </c>
      <c r="C1728" t="s">
        <v>86</v>
      </c>
      <c r="D1728">
        <v>5</v>
      </c>
      <c r="E1728" t="s">
        <v>90</v>
      </c>
      <c r="F1728">
        <v>1200</v>
      </c>
      <c r="G1728" t="s">
        <v>98</v>
      </c>
      <c r="H1728" t="s">
        <v>222</v>
      </c>
      <c r="I1728" t="s">
        <v>447</v>
      </c>
      <c r="K1728">
        <v>23.67</v>
      </c>
      <c r="L1728">
        <v>46.26</v>
      </c>
      <c r="M1728" t="s">
        <v>605</v>
      </c>
      <c r="Q1728">
        <v>9</v>
      </c>
      <c r="R1728">
        <v>8</v>
      </c>
      <c r="S1728" t="s">
        <v>1886</v>
      </c>
      <c r="T1728" t="s">
        <v>3073</v>
      </c>
      <c r="U1728" t="s">
        <v>3412</v>
      </c>
      <c r="V1728" t="s">
        <v>3459</v>
      </c>
      <c r="W1728">
        <v>124</v>
      </c>
      <c r="X1728">
        <v>1261</v>
      </c>
      <c r="Y1728">
        <v>10</v>
      </c>
      <c r="Z1728" t="s">
        <v>3491</v>
      </c>
      <c r="AA1728" t="s">
        <v>4447</v>
      </c>
      <c r="AB1728" t="s">
        <v>7608</v>
      </c>
      <c r="AC1728">
        <v>91</v>
      </c>
    </row>
    <row r="1729" spans="1:29" x14ac:dyDescent="0.25">
      <c r="A1729" t="s">
        <v>49</v>
      </c>
      <c r="B1729">
        <v>2025137</v>
      </c>
      <c r="C1729" t="s">
        <v>86</v>
      </c>
      <c r="D1729">
        <v>5</v>
      </c>
      <c r="E1729" t="s">
        <v>90</v>
      </c>
      <c r="F1729">
        <v>1200</v>
      </c>
      <c r="G1729" t="s">
        <v>98</v>
      </c>
      <c r="H1729" t="s">
        <v>222</v>
      </c>
      <c r="I1729" t="s">
        <v>447</v>
      </c>
      <c r="K1729">
        <v>23.67</v>
      </c>
      <c r="L1729">
        <v>46.26</v>
      </c>
      <c r="M1729" t="s">
        <v>605</v>
      </c>
      <c r="Q1729">
        <v>10</v>
      </c>
      <c r="R1729">
        <v>1</v>
      </c>
      <c r="S1729" t="s">
        <v>1271</v>
      </c>
      <c r="T1729" t="s">
        <v>2458</v>
      </c>
      <c r="U1729" t="s">
        <v>3416</v>
      </c>
      <c r="V1729" t="s">
        <v>3445</v>
      </c>
      <c r="W1729">
        <v>135</v>
      </c>
      <c r="X1729">
        <v>1192</v>
      </c>
      <c r="Y1729">
        <v>11</v>
      </c>
      <c r="Z1729" t="s">
        <v>3507</v>
      </c>
      <c r="AA1729" t="s">
        <v>3736</v>
      </c>
      <c r="AB1729" t="s">
        <v>7609</v>
      </c>
      <c r="AC1729">
        <v>4.7</v>
      </c>
    </row>
    <row r="1730" spans="1:29" x14ac:dyDescent="0.25">
      <c r="A1730" t="s">
        <v>49</v>
      </c>
      <c r="B1730">
        <v>2025137</v>
      </c>
      <c r="C1730" t="s">
        <v>86</v>
      </c>
      <c r="D1730">
        <v>5</v>
      </c>
      <c r="E1730" t="s">
        <v>90</v>
      </c>
      <c r="F1730">
        <v>1200</v>
      </c>
      <c r="G1730" t="s">
        <v>98</v>
      </c>
      <c r="H1730" t="s">
        <v>222</v>
      </c>
      <c r="I1730" t="s">
        <v>447</v>
      </c>
      <c r="K1730">
        <v>23.67</v>
      </c>
      <c r="L1730">
        <v>46.26</v>
      </c>
      <c r="M1730" t="s">
        <v>605</v>
      </c>
      <c r="Q1730">
        <v>11</v>
      </c>
      <c r="R1730">
        <v>7</v>
      </c>
      <c r="S1730" t="s">
        <v>1527</v>
      </c>
      <c r="T1730" t="s">
        <v>2714</v>
      </c>
      <c r="U1730" t="s">
        <v>3413</v>
      </c>
      <c r="V1730" t="s">
        <v>3455</v>
      </c>
      <c r="W1730">
        <v>123</v>
      </c>
      <c r="X1730">
        <v>1106</v>
      </c>
      <c r="Y1730">
        <v>4</v>
      </c>
      <c r="Z1730" t="s">
        <v>3547</v>
      </c>
      <c r="AA1730" t="s">
        <v>4203</v>
      </c>
      <c r="AB1730" t="s">
        <v>725</v>
      </c>
      <c r="AC1730">
        <v>19</v>
      </c>
    </row>
    <row r="1731" spans="1:29" x14ac:dyDescent="0.25">
      <c r="A1731" t="s">
        <v>49</v>
      </c>
      <c r="B1731">
        <v>2025137</v>
      </c>
      <c r="C1731" t="s">
        <v>86</v>
      </c>
      <c r="D1731">
        <v>5</v>
      </c>
      <c r="E1731" t="s">
        <v>90</v>
      </c>
      <c r="F1731">
        <v>1200</v>
      </c>
      <c r="G1731" t="s">
        <v>98</v>
      </c>
      <c r="H1731" t="s">
        <v>222</v>
      </c>
      <c r="I1731" t="s">
        <v>447</v>
      </c>
      <c r="K1731">
        <v>23.67</v>
      </c>
      <c r="L1731">
        <v>46.26</v>
      </c>
      <c r="M1731" t="s">
        <v>605</v>
      </c>
      <c r="Q1731">
        <v>12</v>
      </c>
      <c r="R1731">
        <v>6</v>
      </c>
      <c r="S1731" t="s">
        <v>1887</v>
      </c>
      <c r="T1731" t="s">
        <v>3074</v>
      </c>
      <c r="U1731" t="s">
        <v>3405</v>
      </c>
      <c r="V1731" t="s">
        <v>3448</v>
      </c>
      <c r="W1731">
        <v>121</v>
      </c>
      <c r="X1731">
        <v>1227</v>
      </c>
      <c r="Y1731">
        <v>12</v>
      </c>
      <c r="Z1731" t="s">
        <v>3573</v>
      </c>
      <c r="AA1731" t="s">
        <v>3714</v>
      </c>
      <c r="AB1731" t="s">
        <v>7610</v>
      </c>
      <c r="AC1731">
        <v>10</v>
      </c>
    </row>
    <row r="1732" spans="1:29" x14ac:dyDescent="0.25">
      <c r="A1732" t="s">
        <v>49</v>
      </c>
      <c r="B1732">
        <v>2025138</v>
      </c>
      <c r="C1732" t="s">
        <v>86</v>
      </c>
      <c r="D1732">
        <v>6</v>
      </c>
      <c r="E1732" t="s">
        <v>90</v>
      </c>
      <c r="F1732">
        <v>1650</v>
      </c>
      <c r="G1732" t="s">
        <v>98</v>
      </c>
      <c r="H1732" t="s">
        <v>224</v>
      </c>
      <c r="I1732" t="s">
        <v>447</v>
      </c>
      <c r="K1732">
        <v>28.02</v>
      </c>
      <c r="L1732">
        <v>51.44</v>
      </c>
      <c r="M1732" t="s">
        <v>606</v>
      </c>
      <c r="N1732" t="s">
        <v>860</v>
      </c>
      <c r="Q1732">
        <v>1</v>
      </c>
      <c r="R1732">
        <v>13</v>
      </c>
      <c r="S1732" t="s">
        <v>1468</v>
      </c>
      <c r="T1732" t="s">
        <v>2655</v>
      </c>
      <c r="U1732" t="s">
        <v>3407</v>
      </c>
      <c r="V1732" t="s">
        <v>3440</v>
      </c>
      <c r="W1732">
        <v>118</v>
      </c>
      <c r="X1732">
        <v>1175</v>
      </c>
      <c r="Y1732">
        <v>11</v>
      </c>
      <c r="Z1732" t="s">
        <v>3478</v>
      </c>
      <c r="AA1732" t="s">
        <v>4804</v>
      </c>
      <c r="AB1732" t="s">
        <v>860</v>
      </c>
      <c r="AC1732">
        <v>14</v>
      </c>
    </row>
    <row r="1733" spans="1:29" x14ac:dyDescent="0.25">
      <c r="A1733" t="s">
        <v>49</v>
      </c>
      <c r="B1733">
        <v>2025138</v>
      </c>
      <c r="C1733" t="s">
        <v>86</v>
      </c>
      <c r="D1733">
        <v>6</v>
      </c>
      <c r="E1733" t="s">
        <v>90</v>
      </c>
      <c r="F1733">
        <v>1650</v>
      </c>
      <c r="G1733" t="s">
        <v>98</v>
      </c>
      <c r="H1733" t="s">
        <v>224</v>
      </c>
      <c r="I1733" t="s">
        <v>447</v>
      </c>
      <c r="K1733">
        <v>28.02</v>
      </c>
      <c r="L1733">
        <v>51.44</v>
      </c>
      <c r="M1733" t="s">
        <v>606</v>
      </c>
      <c r="N1733" t="s">
        <v>860</v>
      </c>
      <c r="Q1733">
        <v>2</v>
      </c>
      <c r="R1733">
        <v>4</v>
      </c>
      <c r="S1733" t="s">
        <v>1197</v>
      </c>
      <c r="T1733" t="s">
        <v>2384</v>
      </c>
      <c r="U1733" t="s">
        <v>3403</v>
      </c>
      <c r="V1733" t="s">
        <v>3457</v>
      </c>
      <c r="W1733">
        <v>133</v>
      </c>
      <c r="X1733">
        <v>1173</v>
      </c>
      <c r="Y1733">
        <v>4</v>
      </c>
      <c r="Z1733" t="s">
        <v>3479</v>
      </c>
      <c r="AA1733" t="s">
        <v>4023</v>
      </c>
      <c r="AB1733" t="s">
        <v>7384</v>
      </c>
      <c r="AC1733">
        <v>7.2</v>
      </c>
    </row>
    <row r="1734" spans="1:29" x14ac:dyDescent="0.25">
      <c r="A1734" t="s">
        <v>49</v>
      </c>
      <c r="B1734">
        <v>2025138</v>
      </c>
      <c r="C1734" t="s">
        <v>86</v>
      </c>
      <c r="D1734">
        <v>6</v>
      </c>
      <c r="E1734" t="s">
        <v>90</v>
      </c>
      <c r="F1734">
        <v>1650</v>
      </c>
      <c r="G1734" t="s">
        <v>98</v>
      </c>
      <c r="H1734" t="s">
        <v>224</v>
      </c>
      <c r="I1734" t="s">
        <v>447</v>
      </c>
      <c r="K1734">
        <v>28.02</v>
      </c>
      <c r="L1734">
        <v>51.44</v>
      </c>
      <c r="M1734" t="s">
        <v>606</v>
      </c>
      <c r="N1734" t="s">
        <v>860</v>
      </c>
      <c r="Q1734">
        <v>3</v>
      </c>
      <c r="R1734">
        <v>11</v>
      </c>
      <c r="S1734" t="s">
        <v>1212</v>
      </c>
      <c r="T1734" t="s">
        <v>2399</v>
      </c>
      <c r="U1734" t="s">
        <v>3406</v>
      </c>
      <c r="V1734" t="s">
        <v>3443</v>
      </c>
      <c r="W1734">
        <v>123</v>
      </c>
      <c r="X1734">
        <v>1046</v>
      </c>
      <c r="Y1734">
        <v>1</v>
      </c>
      <c r="Z1734" t="s">
        <v>3506</v>
      </c>
      <c r="AA1734" t="s">
        <v>4451</v>
      </c>
      <c r="AB1734" t="s">
        <v>7611</v>
      </c>
      <c r="AC1734">
        <v>14</v>
      </c>
    </row>
    <row r="1735" spans="1:29" x14ac:dyDescent="0.25">
      <c r="A1735" t="s">
        <v>49</v>
      </c>
      <c r="B1735">
        <v>2025138</v>
      </c>
      <c r="C1735" t="s">
        <v>86</v>
      </c>
      <c r="D1735">
        <v>6</v>
      </c>
      <c r="E1735" t="s">
        <v>90</v>
      </c>
      <c r="F1735">
        <v>1650</v>
      </c>
      <c r="G1735" t="s">
        <v>98</v>
      </c>
      <c r="H1735" t="s">
        <v>224</v>
      </c>
      <c r="I1735" t="s">
        <v>447</v>
      </c>
      <c r="K1735">
        <v>28.02</v>
      </c>
      <c r="L1735">
        <v>51.44</v>
      </c>
      <c r="M1735" t="s">
        <v>606</v>
      </c>
      <c r="N1735" t="s">
        <v>860</v>
      </c>
      <c r="Q1735">
        <v>4</v>
      </c>
      <c r="R1735">
        <v>7</v>
      </c>
      <c r="S1735" t="s">
        <v>1465</v>
      </c>
      <c r="T1735" t="s">
        <v>2652</v>
      </c>
      <c r="U1735" t="s">
        <v>3412</v>
      </c>
      <c r="V1735" t="s">
        <v>3459</v>
      </c>
      <c r="W1735">
        <v>125</v>
      </c>
      <c r="X1735">
        <v>1047</v>
      </c>
      <c r="Y1735">
        <v>6</v>
      </c>
      <c r="Z1735" t="s">
        <v>3506</v>
      </c>
      <c r="AA1735" t="s">
        <v>4805</v>
      </c>
      <c r="AB1735" t="s">
        <v>7611</v>
      </c>
      <c r="AC1735">
        <v>8.6999999999999993</v>
      </c>
    </row>
    <row r="1736" spans="1:29" x14ac:dyDescent="0.25">
      <c r="A1736" t="s">
        <v>49</v>
      </c>
      <c r="B1736">
        <v>2025138</v>
      </c>
      <c r="C1736" t="s">
        <v>86</v>
      </c>
      <c r="D1736">
        <v>6</v>
      </c>
      <c r="E1736" t="s">
        <v>90</v>
      </c>
      <c r="F1736">
        <v>1650</v>
      </c>
      <c r="G1736" t="s">
        <v>98</v>
      </c>
      <c r="H1736" t="s">
        <v>224</v>
      </c>
      <c r="I1736" t="s">
        <v>447</v>
      </c>
      <c r="K1736">
        <v>28.02</v>
      </c>
      <c r="L1736">
        <v>51.44</v>
      </c>
      <c r="M1736" t="s">
        <v>606</v>
      </c>
      <c r="N1736" t="s">
        <v>860</v>
      </c>
      <c r="Q1736">
        <v>5</v>
      </c>
      <c r="R1736">
        <v>8</v>
      </c>
      <c r="S1736" t="s">
        <v>1725</v>
      </c>
      <c r="T1736" t="s">
        <v>2912</v>
      </c>
      <c r="U1736" t="s">
        <v>3413</v>
      </c>
      <c r="V1736" t="s">
        <v>3456</v>
      </c>
      <c r="W1736">
        <v>121</v>
      </c>
      <c r="X1736">
        <v>1182</v>
      </c>
      <c r="Y1736">
        <v>8</v>
      </c>
      <c r="Z1736" t="s">
        <v>3506</v>
      </c>
      <c r="AA1736" t="s">
        <v>4127</v>
      </c>
      <c r="AB1736" t="s">
        <v>7272</v>
      </c>
      <c r="AC1736">
        <v>14</v>
      </c>
    </row>
    <row r="1737" spans="1:29" x14ac:dyDescent="0.25">
      <c r="A1737" t="s">
        <v>49</v>
      </c>
      <c r="B1737">
        <v>2025138</v>
      </c>
      <c r="C1737" t="s">
        <v>86</v>
      </c>
      <c r="D1737">
        <v>6</v>
      </c>
      <c r="E1737" t="s">
        <v>90</v>
      </c>
      <c r="F1737">
        <v>1650</v>
      </c>
      <c r="G1737" t="s">
        <v>98</v>
      </c>
      <c r="H1737" t="s">
        <v>224</v>
      </c>
      <c r="I1737" t="s">
        <v>447</v>
      </c>
      <c r="K1737">
        <v>28.02</v>
      </c>
      <c r="L1737">
        <v>51.44</v>
      </c>
      <c r="M1737" t="s">
        <v>606</v>
      </c>
      <c r="N1737" t="s">
        <v>860</v>
      </c>
      <c r="Q1737">
        <v>6</v>
      </c>
      <c r="R1737">
        <v>12</v>
      </c>
      <c r="S1737" t="s">
        <v>1117</v>
      </c>
      <c r="T1737" t="s">
        <v>2304</v>
      </c>
      <c r="U1737" t="s">
        <v>3400</v>
      </c>
      <c r="V1737" t="s">
        <v>3447</v>
      </c>
      <c r="W1737">
        <v>121</v>
      </c>
      <c r="X1737">
        <v>1109</v>
      </c>
      <c r="Y1737">
        <v>7</v>
      </c>
      <c r="Z1737" t="s">
        <v>3483</v>
      </c>
      <c r="AA1737" t="s">
        <v>4399</v>
      </c>
      <c r="AB1737" t="s">
        <v>7612</v>
      </c>
      <c r="AC1737">
        <v>3.9</v>
      </c>
    </row>
    <row r="1738" spans="1:29" x14ac:dyDescent="0.25">
      <c r="A1738" t="s">
        <v>49</v>
      </c>
      <c r="B1738">
        <v>2025138</v>
      </c>
      <c r="C1738" t="s">
        <v>86</v>
      </c>
      <c r="D1738">
        <v>6</v>
      </c>
      <c r="E1738" t="s">
        <v>90</v>
      </c>
      <c r="F1738">
        <v>1650</v>
      </c>
      <c r="G1738" t="s">
        <v>98</v>
      </c>
      <c r="H1738" t="s">
        <v>224</v>
      </c>
      <c r="I1738" t="s">
        <v>447</v>
      </c>
      <c r="K1738">
        <v>28.02</v>
      </c>
      <c r="L1738">
        <v>51.44</v>
      </c>
      <c r="M1738" t="s">
        <v>606</v>
      </c>
      <c r="N1738" t="s">
        <v>860</v>
      </c>
      <c r="Q1738">
        <v>7</v>
      </c>
      <c r="R1738">
        <v>14</v>
      </c>
      <c r="S1738" t="s">
        <v>1275</v>
      </c>
      <c r="T1738" t="s">
        <v>2462</v>
      </c>
      <c r="U1738" t="s">
        <v>3409</v>
      </c>
      <c r="V1738" t="s">
        <v>3444</v>
      </c>
      <c r="W1738">
        <v>117</v>
      </c>
      <c r="X1738">
        <v>1088</v>
      </c>
      <c r="Y1738">
        <v>12</v>
      </c>
      <c r="Z1738" t="s">
        <v>3524</v>
      </c>
      <c r="AA1738" t="s">
        <v>4169</v>
      </c>
      <c r="AB1738" t="s">
        <v>6947</v>
      </c>
      <c r="AC1738">
        <v>13</v>
      </c>
    </row>
    <row r="1739" spans="1:29" x14ac:dyDescent="0.25">
      <c r="A1739" t="s">
        <v>49</v>
      </c>
      <c r="B1739">
        <v>2025138</v>
      </c>
      <c r="C1739" t="s">
        <v>86</v>
      </c>
      <c r="D1739">
        <v>6</v>
      </c>
      <c r="E1739" t="s">
        <v>90</v>
      </c>
      <c r="F1739">
        <v>1650</v>
      </c>
      <c r="G1739" t="s">
        <v>98</v>
      </c>
      <c r="H1739" t="s">
        <v>224</v>
      </c>
      <c r="I1739" t="s">
        <v>447</v>
      </c>
      <c r="K1739">
        <v>28.02</v>
      </c>
      <c r="L1739">
        <v>51.44</v>
      </c>
      <c r="M1739" t="s">
        <v>606</v>
      </c>
      <c r="N1739" t="s">
        <v>860</v>
      </c>
      <c r="Q1739">
        <v>8</v>
      </c>
      <c r="R1739">
        <v>6</v>
      </c>
      <c r="S1739" t="s">
        <v>1470</v>
      </c>
      <c r="T1739" t="s">
        <v>2657</v>
      </c>
      <c r="U1739" t="s">
        <v>3411</v>
      </c>
      <c r="V1739" t="s">
        <v>3454</v>
      </c>
      <c r="W1739">
        <v>131</v>
      </c>
      <c r="X1739">
        <v>1074</v>
      </c>
      <c r="Y1739">
        <v>5</v>
      </c>
      <c r="Z1739" t="s">
        <v>3514</v>
      </c>
      <c r="AA1739" t="s">
        <v>4806</v>
      </c>
      <c r="AB1739" t="s">
        <v>7613</v>
      </c>
      <c r="AC1739">
        <v>10</v>
      </c>
    </row>
    <row r="1740" spans="1:29" x14ac:dyDescent="0.25">
      <c r="A1740" t="s">
        <v>49</v>
      </c>
      <c r="B1740">
        <v>2025138</v>
      </c>
      <c r="C1740" t="s">
        <v>86</v>
      </c>
      <c r="D1740">
        <v>6</v>
      </c>
      <c r="E1740" t="s">
        <v>90</v>
      </c>
      <c r="F1740">
        <v>1650</v>
      </c>
      <c r="G1740" t="s">
        <v>98</v>
      </c>
      <c r="H1740" t="s">
        <v>224</v>
      </c>
      <c r="I1740" t="s">
        <v>447</v>
      </c>
      <c r="K1740">
        <v>28.02</v>
      </c>
      <c r="L1740">
        <v>51.44</v>
      </c>
      <c r="M1740" t="s">
        <v>606</v>
      </c>
      <c r="N1740" t="s">
        <v>860</v>
      </c>
      <c r="Q1740">
        <v>9</v>
      </c>
      <c r="R1740">
        <v>5</v>
      </c>
      <c r="S1740" t="s">
        <v>1466</v>
      </c>
      <c r="T1740" t="s">
        <v>2653</v>
      </c>
      <c r="U1740" t="s">
        <v>3414</v>
      </c>
      <c r="V1740" t="s">
        <v>3445</v>
      </c>
      <c r="W1740">
        <v>132</v>
      </c>
      <c r="X1740">
        <v>1104</v>
      </c>
      <c r="Y1740">
        <v>14</v>
      </c>
      <c r="Z1740" t="s">
        <v>3509</v>
      </c>
      <c r="AA1740" t="s">
        <v>4732</v>
      </c>
      <c r="AB1740" t="s">
        <v>7614</v>
      </c>
      <c r="AC1740">
        <v>38</v>
      </c>
    </row>
    <row r="1741" spans="1:29" x14ac:dyDescent="0.25">
      <c r="A1741" t="s">
        <v>49</v>
      </c>
      <c r="B1741">
        <v>2025138</v>
      </c>
      <c r="C1741" t="s">
        <v>86</v>
      </c>
      <c r="D1741">
        <v>6</v>
      </c>
      <c r="E1741" t="s">
        <v>90</v>
      </c>
      <c r="F1741">
        <v>1650</v>
      </c>
      <c r="G1741" t="s">
        <v>98</v>
      </c>
      <c r="H1741" t="s">
        <v>224</v>
      </c>
      <c r="I1741" t="s">
        <v>447</v>
      </c>
      <c r="K1741">
        <v>28.02</v>
      </c>
      <c r="L1741">
        <v>51.44</v>
      </c>
      <c r="M1741" t="s">
        <v>606</v>
      </c>
      <c r="N1741" t="s">
        <v>860</v>
      </c>
      <c r="Q1741">
        <v>10</v>
      </c>
      <c r="R1741">
        <v>1</v>
      </c>
      <c r="S1741" t="s">
        <v>1483</v>
      </c>
      <c r="T1741" t="s">
        <v>2670</v>
      </c>
      <c r="U1741" t="s">
        <v>3416</v>
      </c>
      <c r="V1741" t="s">
        <v>3458</v>
      </c>
      <c r="W1741">
        <v>133</v>
      </c>
      <c r="X1741">
        <v>1199</v>
      </c>
      <c r="Y1741">
        <v>10</v>
      </c>
      <c r="Z1741" t="s">
        <v>3502</v>
      </c>
      <c r="AA1741" t="s">
        <v>4807</v>
      </c>
      <c r="AB1741" t="s">
        <v>7615</v>
      </c>
      <c r="AC1741">
        <v>5.3</v>
      </c>
    </row>
    <row r="1742" spans="1:29" x14ac:dyDescent="0.25">
      <c r="A1742" t="s">
        <v>49</v>
      </c>
      <c r="B1742">
        <v>2025138</v>
      </c>
      <c r="C1742" t="s">
        <v>86</v>
      </c>
      <c r="D1742">
        <v>6</v>
      </c>
      <c r="E1742" t="s">
        <v>90</v>
      </c>
      <c r="F1742">
        <v>1650</v>
      </c>
      <c r="G1742" t="s">
        <v>98</v>
      </c>
      <c r="H1742" t="s">
        <v>224</v>
      </c>
      <c r="I1742" t="s">
        <v>447</v>
      </c>
      <c r="K1742">
        <v>28.02</v>
      </c>
      <c r="L1742">
        <v>51.44</v>
      </c>
      <c r="M1742" t="s">
        <v>606</v>
      </c>
      <c r="N1742" t="s">
        <v>860</v>
      </c>
      <c r="Q1742">
        <v>11</v>
      </c>
      <c r="R1742">
        <v>3</v>
      </c>
      <c r="S1742" t="s">
        <v>1502</v>
      </c>
      <c r="T1742" t="s">
        <v>2689</v>
      </c>
      <c r="U1742" t="s">
        <v>3419</v>
      </c>
      <c r="V1742" t="s">
        <v>3442</v>
      </c>
      <c r="W1742">
        <v>131</v>
      </c>
      <c r="X1742">
        <v>1138</v>
      </c>
      <c r="Y1742">
        <v>13</v>
      </c>
      <c r="Z1742" t="s">
        <v>3544</v>
      </c>
      <c r="AA1742" t="s">
        <v>4808</v>
      </c>
      <c r="AB1742" t="s">
        <v>7616</v>
      </c>
      <c r="AC1742">
        <v>64</v>
      </c>
    </row>
    <row r="1743" spans="1:29" x14ac:dyDescent="0.25">
      <c r="A1743" t="s">
        <v>49</v>
      </c>
      <c r="B1743">
        <v>2025138</v>
      </c>
      <c r="C1743" t="s">
        <v>86</v>
      </c>
      <c r="D1743">
        <v>6</v>
      </c>
      <c r="E1743" t="s">
        <v>90</v>
      </c>
      <c r="F1743">
        <v>1650</v>
      </c>
      <c r="G1743" t="s">
        <v>98</v>
      </c>
      <c r="H1743" t="s">
        <v>224</v>
      </c>
      <c r="I1743" t="s">
        <v>447</v>
      </c>
      <c r="K1743">
        <v>28.02</v>
      </c>
      <c r="L1743">
        <v>51.44</v>
      </c>
      <c r="M1743" t="s">
        <v>606</v>
      </c>
      <c r="N1743" t="s">
        <v>860</v>
      </c>
      <c r="Q1743">
        <v>12</v>
      </c>
      <c r="R1743">
        <v>2</v>
      </c>
      <c r="S1743" t="s">
        <v>1352</v>
      </c>
      <c r="T1743" t="s">
        <v>2539</v>
      </c>
      <c r="U1743" t="s">
        <v>3410</v>
      </c>
      <c r="V1743" t="s">
        <v>3450</v>
      </c>
      <c r="W1743">
        <v>133</v>
      </c>
      <c r="X1743">
        <v>1080</v>
      </c>
      <c r="Y1743">
        <v>2</v>
      </c>
      <c r="Z1743" t="s">
        <v>3565</v>
      </c>
      <c r="AA1743" t="s">
        <v>4809</v>
      </c>
      <c r="AB1743" t="s">
        <v>7617</v>
      </c>
      <c r="AC1743">
        <v>14</v>
      </c>
    </row>
    <row r="1744" spans="1:29" x14ac:dyDescent="0.25">
      <c r="A1744" t="s">
        <v>49</v>
      </c>
      <c r="B1744">
        <v>2025138</v>
      </c>
      <c r="C1744" t="s">
        <v>86</v>
      </c>
      <c r="D1744">
        <v>6</v>
      </c>
      <c r="E1744" t="s">
        <v>90</v>
      </c>
      <c r="F1744">
        <v>1650</v>
      </c>
      <c r="G1744" t="s">
        <v>98</v>
      </c>
      <c r="H1744" t="s">
        <v>224</v>
      </c>
      <c r="I1744" t="s">
        <v>447</v>
      </c>
      <c r="K1744">
        <v>28.02</v>
      </c>
      <c r="L1744">
        <v>51.44</v>
      </c>
      <c r="M1744" t="s">
        <v>606</v>
      </c>
      <c r="N1744" t="s">
        <v>860</v>
      </c>
      <c r="Q1744">
        <v>13</v>
      </c>
      <c r="R1744">
        <v>10</v>
      </c>
      <c r="S1744" t="s">
        <v>1529</v>
      </c>
      <c r="T1744" t="s">
        <v>2716</v>
      </c>
      <c r="U1744" t="s">
        <v>3398</v>
      </c>
      <c r="V1744" t="s">
        <v>3453</v>
      </c>
      <c r="W1744">
        <v>123</v>
      </c>
      <c r="X1744">
        <v>1023</v>
      </c>
      <c r="Y1744">
        <v>3</v>
      </c>
      <c r="Z1744" t="s">
        <v>3533</v>
      </c>
      <c r="AA1744" t="s">
        <v>4810</v>
      </c>
      <c r="AB1744" t="s">
        <v>7618</v>
      </c>
      <c r="AC1744">
        <v>43</v>
      </c>
    </row>
    <row r="1745" spans="1:29" x14ac:dyDescent="0.25">
      <c r="A1745" t="s">
        <v>49</v>
      </c>
      <c r="B1745">
        <v>2025138</v>
      </c>
      <c r="C1745" t="s">
        <v>86</v>
      </c>
      <c r="D1745">
        <v>6</v>
      </c>
      <c r="E1745" t="s">
        <v>90</v>
      </c>
      <c r="F1745">
        <v>1650</v>
      </c>
      <c r="G1745" t="s">
        <v>98</v>
      </c>
      <c r="H1745" t="s">
        <v>224</v>
      </c>
      <c r="I1745" t="s">
        <v>447</v>
      </c>
      <c r="K1745">
        <v>28.02</v>
      </c>
      <c r="L1745">
        <v>51.44</v>
      </c>
      <c r="M1745" t="s">
        <v>606</v>
      </c>
      <c r="N1745" t="s">
        <v>860</v>
      </c>
      <c r="Q1745">
        <v>14</v>
      </c>
      <c r="R1745">
        <v>9</v>
      </c>
      <c r="S1745" t="s">
        <v>1790</v>
      </c>
      <c r="T1745" t="s">
        <v>2977</v>
      </c>
      <c r="U1745" t="s">
        <v>3408</v>
      </c>
      <c r="V1745" t="s">
        <v>3455</v>
      </c>
      <c r="W1745">
        <v>123</v>
      </c>
      <c r="X1745">
        <v>1175</v>
      </c>
      <c r="Y1745">
        <v>9</v>
      </c>
      <c r="Z1745" t="s">
        <v>3577</v>
      </c>
      <c r="AA1745" t="s">
        <v>4811</v>
      </c>
      <c r="AB1745" t="s">
        <v>7619</v>
      </c>
      <c r="AC1745">
        <v>120</v>
      </c>
    </row>
    <row r="1746" spans="1:29" x14ac:dyDescent="0.25">
      <c r="A1746" t="s">
        <v>49</v>
      </c>
      <c r="B1746">
        <v>2025139</v>
      </c>
      <c r="C1746" t="s">
        <v>86</v>
      </c>
      <c r="D1746">
        <v>7</v>
      </c>
      <c r="E1746" t="s">
        <v>92</v>
      </c>
      <c r="F1746">
        <v>1200</v>
      </c>
      <c r="G1746" t="s">
        <v>98</v>
      </c>
      <c r="H1746" t="s">
        <v>225</v>
      </c>
      <c r="I1746" t="s">
        <v>447</v>
      </c>
      <c r="K1746">
        <v>23.32</v>
      </c>
      <c r="L1746">
        <v>45.57</v>
      </c>
      <c r="M1746" t="s">
        <v>607</v>
      </c>
      <c r="Q1746">
        <v>1</v>
      </c>
      <c r="R1746">
        <v>10</v>
      </c>
      <c r="S1746" t="s">
        <v>1712</v>
      </c>
      <c r="T1746" t="s">
        <v>2899</v>
      </c>
      <c r="U1746" t="s">
        <v>3415</v>
      </c>
      <c r="V1746" t="s">
        <v>3440</v>
      </c>
      <c r="W1746">
        <v>116</v>
      </c>
      <c r="X1746">
        <v>1106</v>
      </c>
      <c r="Y1746">
        <v>6</v>
      </c>
      <c r="Z1746" t="s">
        <v>3478</v>
      </c>
      <c r="AA1746" t="s">
        <v>4812</v>
      </c>
      <c r="AB1746" t="s">
        <v>607</v>
      </c>
      <c r="AC1746">
        <v>17</v>
      </c>
    </row>
    <row r="1747" spans="1:29" x14ac:dyDescent="0.25">
      <c r="A1747" t="s">
        <v>49</v>
      </c>
      <c r="B1747">
        <v>2025139</v>
      </c>
      <c r="C1747" t="s">
        <v>86</v>
      </c>
      <c r="D1747">
        <v>7</v>
      </c>
      <c r="E1747" t="s">
        <v>92</v>
      </c>
      <c r="F1747">
        <v>1200</v>
      </c>
      <c r="G1747" t="s">
        <v>98</v>
      </c>
      <c r="H1747" t="s">
        <v>225</v>
      </c>
      <c r="I1747" t="s">
        <v>447</v>
      </c>
      <c r="K1747">
        <v>23.32</v>
      </c>
      <c r="L1747">
        <v>45.57</v>
      </c>
      <c r="M1747" t="s">
        <v>607</v>
      </c>
      <c r="Q1747">
        <v>2</v>
      </c>
      <c r="R1747">
        <v>6</v>
      </c>
      <c r="S1747" t="s">
        <v>1622</v>
      </c>
      <c r="T1747" t="s">
        <v>2809</v>
      </c>
      <c r="U1747" t="s">
        <v>3409</v>
      </c>
      <c r="V1747" t="s">
        <v>3448</v>
      </c>
      <c r="W1747">
        <v>121</v>
      </c>
      <c r="X1747">
        <v>1117</v>
      </c>
      <c r="Y1747">
        <v>11</v>
      </c>
      <c r="Z1747" t="s">
        <v>3481</v>
      </c>
      <c r="AA1747" t="s">
        <v>4813</v>
      </c>
      <c r="AB1747" t="s">
        <v>637</v>
      </c>
      <c r="AC1747">
        <v>4.5999999999999996</v>
      </c>
    </row>
    <row r="1748" spans="1:29" x14ac:dyDescent="0.25">
      <c r="A1748" t="s">
        <v>49</v>
      </c>
      <c r="B1748">
        <v>2025139</v>
      </c>
      <c r="C1748" t="s">
        <v>86</v>
      </c>
      <c r="D1748">
        <v>7</v>
      </c>
      <c r="E1748" t="s">
        <v>92</v>
      </c>
      <c r="F1748">
        <v>1200</v>
      </c>
      <c r="G1748" t="s">
        <v>98</v>
      </c>
      <c r="H1748" t="s">
        <v>225</v>
      </c>
      <c r="I1748" t="s">
        <v>447</v>
      </c>
      <c r="K1748">
        <v>23.32</v>
      </c>
      <c r="L1748">
        <v>45.57</v>
      </c>
      <c r="M1748" t="s">
        <v>607</v>
      </c>
      <c r="Q1748">
        <v>3</v>
      </c>
      <c r="R1748">
        <v>7</v>
      </c>
      <c r="S1748" t="s">
        <v>1526</v>
      </c>
      <c r="T1748" t="s">
        <v>2713</v>
      </c>
      <c r="U1748" t="s">
        <v>3407</v>
      </c>
      <c r="V1748" t="s">
        <v>3459</v>
      </c>
      <c r="W1748">
        <v>117</v>
      </c>
      <c r="X1748">
        <v>1178</v>
      </c>
      <c r="Y1748">
        <v>2</v>
      </c>
      <c r="Z1748" t="s">
        <v>3482</v>
      </c>
      <c r="AA1748" t="s">
        <v>3642</v>
      </c>
      <c r="AB1748" t="s">
        <v>7177</v>
      </c>
      <c r="AC1748">
        <v>6.1</v>
      </c>
    </row>
    <row r="1749" spans="1:29" x14ac:dyDescent="0.25">
      <c r="A1749" t="s">
        <v>49</v>
      </c>
      <c r="B1749">
        <v>2025139</v>
      </c>
      <c r="C1749" t="s">
        <v>86</v>
      </c>
      <c r="D1749">
        <v>7</v>
      </c>
      <c r="E1749" t="s">
        <v>92</v>
      </c>
      <c r="F1749">
        <v>1200</v>
      </c>
      <c r="G1749" t="s">
        <v>98</v>
      </c>
      <c r="H1749" t="s">
        <v>225</v>
      </c>
      <c r="I1749" t="s">
        <v>447</v>
      </c>
      <c r="K1749">
        <v>23.32</v>
      </c>
      <c r="L1749">
        <v>45.57</v>
      </c>
      <c r="M1749" t="s">
        <v>607</v>
      </c>
      <c r="Q1749">
        <v>4</v>
      </c>
      <c r="R1749">
        <v>4</v>
      </c>
      <c r="S1749" t="s">
        <v>1128</v>
      </c>
      <c r="T1749" t="s">
        <v>2315</v>
      </c>
      <c r="U1749" t="s">
        <v>3404</v>
      </c>
      <c r="V1749" t="s">
        <v>3444</v>
      </c>
      <c r="W1749">
        <v>128</v>
      </c>
      <c r="X1749">
        <v>1175</v>
      </c>
      <c r="Y1749">
        <v>8</v>
      </c>
      <c r="Z1749" t="s">
        <v>3482</v>
      </c>
      <c r="AA1749" t="s">
        <v>4814</v>
      </c>
      <c r="AB1749" t="s">
        <v>7220</v>
      </c>
      <c r="AC1749">
        <v>9.3000000000000007</v>
      </c>
    </row>
    <row r="1750" spans="1:29" x14ac:dyDescent="0.25">
      <c r="A1750" t="s">
        <v>49</v>
      </c>
      <c r="B1750">
        <v>2025139</v>
      </c>
      <c r="C1750" t="s">
        <v>86</v>
      </c>
      <c r="D1750">
        <v>7</v>
      </c>
      <c r="E1750" t="s">
        <v>92</v>
      </c>
      <c r="F1750">
        <v>1200</v>
      </c>
      <c r="G1750" t="s">
        <v>98</v>
      </c>
      <c r="H1750" t="s">
        <v>225</v>
      </c>
      <c r="I1750" t="s">
        <v>447</v>
      </c>
      <c r="K1750">
        <v>23.32</v>
      </c>
      <c r="L1750">
        <v>45.57</v>
      </c>
      <c r="M1750" t="s">
        <v>607</v>
      </c>
      <c r="Q1750">
        <v>5</v>
      </c>
      <c r="R1750">
        <v>1</v>
      </c>
      <c r="S1750" t="s">
        <v>1127</v>
      </c>
      <c r="T1750" t="s">
        <v>2314</v>
      </c>
      <c r="U1750" t="s">
        <v>3402</v>
      </c>
      <c r="V1750" t="s">
        <v>3458</v>
      </c>
      <c r="W1750">
        <v>130</v>
      </c>
      <c r="X1750">
        <v>1114</v>
      </c>
      <c r="Y1750">
        <v>4</v>
      </c>
      <c r="Z1750" t="s">
        <v>3483</v>
      </c>
      <c r="AA1750" t="s">
        <v>4005</v>
      </c>
      <c r="AB1750" t="s">
        <v>6880</v>
      </c>
      <c r="AC1750">
        <v>15</v>
      </c>
    </row>
    <row r="1751" spans="1:29" x14ac:dyDescent="0.25">
      <c r="A1751" t="s">
        <v>49</v>
      </c>
      <c r="B1751">
        <v>2025139</v>
      </c>
      <c r="C1751" t="s">
        <v>86</v>
      </c>
      <c r="D1751">
        <v>7</v>
      </c>
      <c r="E1751" t="s">
        <v>92</v>
      </c>
      <c r="F1751">
        <v>1200</v>
      </c>
      <c r="G1751" t="s">
        <v>98</v>
      </c>
      <c r="H1751" t="s">
        <v>225</v>
      </c>
      <c r="I1751" t="s">
        <v>447</v>
      </c>
      <c r="K1751">
        <v>23.32</v>
      </c>
      <c r="L1751">
        <v>45.57</v>
      </c>
      <c r="M1751" t="s">
        <v>607</v>
      </c>
      <c r="Q1751">
        <v>6</v>
      </c>
      <c r="R1751">
        <v>5</v>
      </c>
      <c r="S1751" t="s">
        <v>1245</v>
      </c>
      <c r="T1751" t="s">
        <v>2432</v>
      </c>
      <c r="U1751" t="s">
        <v>3410</v>
      </c>
      <c r="V1751" t="s">
        <v>3450</v>
      </c>
      <c r="W1751">
        <v>122</v>
      </c>
      <c r="X1751">
        <v>1091</v>
      </c>
      <c r="Y1751">
        <v>7</v>
      </c>
      <c r="Z1751" t="s">
        <v>3484</v>
      </c>
      <c r="AA1751" t="s">
        <v>4006</v>
      </c>
      <c r="AB1751" t="s">
        <v>508</v>
      </c>
      <c r="AC1751">
        <v>8.3000000000000007</v>
      </c>
    </row>
    <row r="1752" spans="1:29" x14ac:dyDescent="0.25">
      <c r="A1752" t="s">
        <v>49</v>
      </c>
      <c r="B1752">
        <v>2025139</v>
      </c>
      <c r="C1752" t="s">
        <v>86</v>
      </c>
      <c r="D1752">
        <v>7</v>
      </c>
      <c r="E1752" t="s">
        <v>92</v>
      </c>
      <c r="F1752">
        <v>1200</v>
      </c>
      <c r="G1752" t="s">
        <v>98</v>
      </c>
      <c r="H1752" t="s">
        <v>225</v>
      </c>
      <c r="I1752" t="s">
        <v>447</v>
      </c>
      <c r="K1752">
        <v>23.32</v>
      </c>
      <c r="L1752">
        <v>45.57</v>
      </c>
      <c r="M1752" t="s">
        <v>607</v>
      </c>
      <c r="Q1752">
        <v>7</v>
      </c>
      <c r="R1752">
        <v>8</v>
      </c>
      <c r="S1752" t="s">
        <v>1196</v>
      </c>
      <c r="T1752" t="s">
        <v>2383</v>
      </c>
      <c r="U1752" t="s">
        <v>3399</v>
      </c>
      <c r="V1752" t="s">
        <v>3456</v>
      </c>
      <c r="W1752">
        <v>117</v>
      </c>
      <c r="X1752">
        <v>1142</v>
      </c>
      <c r="Y1752">
        <v>10</v>
      </c>
      <c r="Z1752" t="s">
        <v>3491</v>
      </c>
      <c r="AA1752" t="s">
        <v>4815</v>
      </c>
      <c r="AB1752" t="s">
        <v>7393</v>
      </c>
      <c r="AC1752">
        <v>9.4</v>
      </c>
    </row>
    <row r="1753" spans="1:29" x14ac:dyDescent="0.25">
      <c r="A1753" t="s">
        <v>49</v>
      </c>
      <c r="B1753">
        <v>2025139</v>
      </c>
      <c r="C1753" t="s">
        <v>86</v>
      </c>
      <c r="D1753">
        <v>7</v>
      </c>
      <c r="E1753" t="s">
        <v>92</v>
      </c>
      <c r="F1753">
        <v>1200</v>
      </c>
      <c r="G1753" t="s">
        <v>98</v>
      </c>
      <c r="H1753" t="s">
        <v>225</v>
      </c>
      <c r="I1753" t="s">
        <v>447</v>
      </c>
      <c r="K1753">
        <v>23.32</v>
      </c>
      <c r="L1753">
        <v>45.57</v>
      </c>
      <c r="M1753" t="s">
        <v>607</v>
      </c>
      <c r="Q1753">
        <v>8</v>
      </c>
      <c r="R1753">
        <v>3</v>
      </c>
      <c r="S1753" t="s">
        <v>1888</v>
      </c>
      <c r="T1753" t="s">
        <v>3075</v>
      </c>
      <c r="U1753" t="s">
        <v>3401</v>
      </c>
      <c r="V1753" t="s">
        <v>3453</v>
      </c>
      <c r="W1753">
        <v>130</v>
      </c>
      <c r="X1753">
        <v>1208</v>
      </c>
      <c r="Y1753">
        <v>1</v>
      </c>
      <c r="Z1753" t="s">
        <v>3508</v>
      </c>
      <c r="AA1753" t="s">
        <v>3833</v>
      </c>
      <c r="AB1753" t="s">
        <v>583</v>
      </c>
      <c r="AC1753">
        <v>14</v>
      </c>
    </row>
    <row r="1754" spans="1:29" x14ac:dyDescent="0.25">
      <c r="A1754" t="s">
        <v>49</v>
      </c>
      <c r="B1754">
        <v>2025139</v>
      </c>
      <c r="C1754" t="s">
        <v>86</v>
      </c>
      <c r="D1754">
        <v>7</v>
      </c>
      <c r="E1754" t="s">
        <v>92</v>
      </c>
      <c r="F1754">
        <v>1200</v>
      </c>
      <c r="G1754" t="s">
        <v>98</v>
      </c>
      <c r="H1754" t="s">
        <v>225</v>
      </c>
      <c r="I1754" t="s">
        <v>447</v>
      </c>
      <c r="K1754">
        <v>23.32</v>
      </c>
      <c r="L1754">
        <v>45.57</v>
      </c>
      <c r="M1754" t="s">
        <v>607</v>
      </c>
      <c r="Q1754">
        <v>9</v>
      </c>
      <c r="R1754">
        <v>11</v>
      </c>
      <c r="S1754" t="s">
        <v>1744</v>
      </c>
      <c r="T1754" t="s">
        <v>2931</v>
      </c>
      <c r="U1754" t="s">
        <v>3416</v>
      </c>
      <c r="V1754" t="s">
        <v>3460</v>
      </c>
      <c r="W1754">
        <v>117</v>
      </c>
      <c r="X1754">
        <v>1119</v>
      </c>
      <c r="Y1754">
        <v>9</v>
      </c>
      <c r="Z1754" t="s">
        <v>3493</v>
      </c>
      <c r="AA1754" t="s">
        <v>4139</v>
      </c>
      <c r="AB1754" t="s">
        <v>590</v>
      </c>
      <c r="AC1754">
        <v>4.5999999999999996</v>
      </c>
    </row>
    <row r="1755" spans="1:29" x14ac:dyDescent="0.25">
      <c r="A1755" t="s">
        <v>49</v>
      </c>
      <c r="B1755">
        <v>2025139</v>
      </c>
      <c r="C1755" t="s">
        <v>86</v>
      </c>
      <c r="D1755">
        <v>7</v>
      </c>
      <c r="E1755" t="s">
        <v>92</v>
      </c>
      <c r="F1755">
        <v>1200</v>
      </c>
      <c r="G1755" t="s">
        <v>98</v>
      </c>
      <c r="H1755" t="s">
        <v>225</v>
      </c>
      <c r="I1755" t="s">
        <v>447</v>
      </c>
      <c r="K1755">
        <v>23.32</v>
      </c>
      <c r="L1755">
        <v>45.57</v>
      </c>
      <c r="M1755" t="s">
        <v>607</v>
      </c>
      <c r="Q1755">
        <v>10</v>
      </c>
      <c r="R1755">
        <v>12</v>
      </c>
      <c r="S1755" t="s">
        <v>1548</v>
      </c>
      <c r="T1755" t="s">
        <v>2735</v>
      </c>
      <c r="U1755" t="s">
        <v>3398</v>
      </c>
      <c r="V1755" t="s">
        <v>3447</v>
      </c>
      <c r="W1755">
        <v>115</v>
      </c>
      <c r="X1755">
        <v>1091</v>
      </c>
      <c r="Y1755">
        <v>12</v>
      </c>
      <c r="Z1755" t="s">
        <v>3493</v>
      </c>
      <c r="AA1755" t="s">
        <v>4816</v>
      </c>
      <c r="AB1755" t="s">
        <v>7034</v>
      </c>
      <c r="AC1755">
        <v>23</v>
      </c>
    </row>
    <row r="1756" spans="1:29" x14ac:dyDescent="0.25">
      <c r="A1756" t="s">
        <v>49</v>
      </c>
      <c r="B1756">
        <v>2025139</v>
      </c>
      <c r="C1756" t="s">
        <v>86</v>
      </c>
      <c r="D1756">
        <v>7</v>
      </c>
      <c r="E1756" t="s">
        <v>92</v>
      </c>
      <c r="F1756">
        <v>1200</v>
      </c>
      <c r="G1756" t="s">
        <v>98</v>
      </c>
      <c r="H1756" t="s">
        <v>225</v>
      </c>
      <c r="I1756" t="s">
        <v>447</v>
      </c>
      <c r="K1756">
        <v>23.32</v>
      </c>
      <c r="L1756">
        <v>45.57</v>
      </c>
      <c r="M1756" t="s">
        <v>607</v>
      </c>
      <c r="Q1756">
        <v>11</v>
      </c>
      <c r="R1756">
        <v>9</v>
      </c>
      <c r="S1756" t="s">
        <v>1345</v>
      </c>
      <c r="T1756" t="s">
        <v>2532</v>
      </c>
      <c r="U1756" t="s">
        <v>3405</v>
      </c>
      <c r="V1756" t="s">
        <v>3452</v>
      </c>
      <c r="W1756">
        <v>109</v>
      </c>
      <c r="X1756">
        <v>1108</v>
      </c>
      <c r="Y1756">
        <v>3</v>
      </c>
      <c r="Z1756" t="s">
        <v>3578</v>
      </c>
      <c r="AA1756" t="s">
        <v>4817</v>
      </c>
      <c r="AB1756" t="s">
        <v>7620</v>
      </c>
      <c r="AC1756">
        <v>81</v>
      </c>
    </row>
    <row r="1757" spans="1:29" x14ac:dyDescent="0.25">
      <c r="A1757" t="s">
        <v>49</v>
      </c>
      <c r="B1757">
        <v>2025139</v>
      </c>
      <c r="C1757" t="s">
        <v>86</v>
      </c>
      <c r="D1757">
        <v>7</v>
      </c>
      <c r="E1757" t="s">
        <v>92</v>
      </c>
      <c r="F1757">
        <v>1200</v>
      </c>
      <c r="G1757" t="s">
        <v>98</v>
      </c>
      <c r="H1757" t="s">
        <v>225</v>
      </c>
      <c r="I1757" t="s">
        <v>447</v>
      </c>
      <c r="K1757">
        <v>23.32</v>
      </c>
      <c r="L1757">
        <v>45.57</v>
      </c>
      <c r="M1757" t="s">
        <v>607</v>
      </c>
      <c r="Q1757">
        <v>12</v>
      </c>
      <c r="R1757">
        <v>2</v>
      </c>
      <c r="S1757" t="s">
        <v>1238</v>
      </c>
      <c r="T1757" t="s">
        <v>2425</v>
      </c>
      <c r="U1757" t="s">
        <v>3403</v>
      </c>
      <c r="V1757" t="s">
        <v>3449</v>
      </c>
      <c r="W1757">
        <v>132</v>
      </c>
      <c r="X1757">
        <v>1200</v>
      </c>
      <c r="Y1757">
        <v>5</v>
      </c>
      <c r="Z1757" t="s">
        <v>3579</v>
      </c>
      <c r="AA1757" t="s">
        <v>4408</v>
      </c>
      <c r="AB1757" t="s">
        <v>7621</v>
      </c>
      <c r="AC1757">
        <v>21</v>
      </c>
    </row>
    <row r="1758" spans="1:29" x14ac:dyDescent="0.25">
      <c r="A1758" t="s">
        <v>49</v>
      </c>
      <c r="B1758">
        <v>2025140</v>
      </c>
      <c r="C1758" t="s">
        <v>86</v>
      </c>
      <c r="D1758">
        <v>8</v>
      </c>
      <c r="E1758" t="s">
        <v>92</v>
      </c>
      <c r="F1758">
        <v>1650</v>
      </c>
      <c r="G1758" t="s">
        <v>98</v>
      </c>
      <c r="H1758" t="s">
        <v>226</v>
      </c>
      <c r="I1758" t="s">
        <v>447</v>
      </c>
      <c r="K1758">
        <v>28.13</v>
      </c>
      <c r="L1758">
        <v>51.99</v>
      </c>
      <c r="M1758" t="s">
        <v>608</v>
      </c>
      <c r="N1758" t="s">
        <v>861</v>
      </c>
      <c r="Q1758">
        <v>1</v>
      </c>
      <c r="R1758">
        <v>12</v>
      </c>
      <c r="S1758" t="s">
        <v>1504</v>
      </c>
      <c r="T1758" t="s">
        <v>2691</v>
      </c>
      <c r="U1758" t="s">
        <v>3416</v>
      </c>
      <c r="V1758" t="s">
        <v>3460</v>
      </c>
      <c r="W1758">
        <v>118</v>
      </c>
      <c r="X1758">
        <v>1148</v>
      </c>
      <c r="Y1758">
        <v>13</v>
      </c>
      <c r="Z1758" t="s">
        <v>3478</v>
      </c>
      <c r="AA1758" t="s">
        <v>4467</v>
      </c>
      <c r="AB1758" t="s">
        <v>861</v>
      </c>
      <c r="AC1758">
        <v>7.6</v>
      </c>
    </row>
    <row r="1759" spans="1:29" x14ac:dyDescent="0.25">
      <c r="A1759" t="s">
        <v>49</v>
      </c>
      <c r="B1759">
        <v>2025140</v>
      </c>
      <c r="C1759" t="s">
        <v>86</v>
      </c>
      <c r="D1759">
        <v>8</v>
      </c>
      <c r="E1759" t="s">
        <v>92</v>
      </c>
      <c r="F1759">
        <v>1650</v>
      </c>
      <c r="G1759" t="s">
        <v>98</v>
      </c>
      <c r="H1759" t="s">
        <v>226</v>
      </c>
      <c r="I1759" t="s">
        <v>447</v>
      </c>
      <c r="K1759">
        <v>28.13</v>
      </c>
      <c r="L1759">
        <v>51.99</v>
      </c>
      <c r="M1759" t="s">
        <v>608</v>
      </c>
      <c r="N1759" t="s">
        <v>861</v>
      </c>
      <c r="Q1759">
        <v>2</v>
      </c>
      <c r="R1759">
        <v>4</v>
      </c>
      <c r="S1759" t="s">
        <v>1338</v>
      </c>
      <c r="T1759" t="s">
        <v>2525</v>
      </c>
      <c r="U1759" t="s">
        <v>3409</v>
      </c>
      <c r="V1759" t="s">
        <v>3460</v>
      </c>
      <c r="W1759">
        <v>130</v>
      </c>
      <c r="X1759">
        <v>1165</v>
      </c>
      <c r="Y1759">
        <v>11</v>
      </c>
      <c r="Z1759" t="s">
        <v>3497</v>
      </c>
      <c r="AA1759" t="s">
        <v>4818</v>
      </c>
      <c r="AB1759" t="s">
        <v>7622</v>
      </c>
      <c r="AC1759">
        <v>5.2</v>
      </c>
    </row>
    <row r="1760" spans="1:29" x14ac:dyDescent="0.25">
      <c r="A1760" t="s">
        <v>49</v>
      </c>
      <c r="B1760">
        <v>2025140</v>
      </c>
      <c r="C1760" t="s">
        <v>86</v>
      </c>
      <c r="D1760">
        <v>8</v>
      </c>
      <c r="E1760" t="s">
        <v>92</v>
      </c>
      <c r="F1760">
        <v>1650</v>
      </c>
      <c r="G1760" t="s">
        <v>98</v>
      </c>
      <c r="H1760" t="s">
        <v>226</v>
      </c>
      <c r="I1760" t="s">
        <v>447</v>
      </c>
      <c r="K1760">
        <v>28.13</v>
      </c>
      <c r="L1760">
        <v>51.99</v>
      </c>
      <c r="M1760" t="s">
        <v>608</v>
      </c>
      <c r="N1760" t="s">
        <v>861</v>
      </c>
      <c r="Q1760">
        <v>3</v>
      </c>
      <c r="R1760">
        <v>8</v>
      </c>
      <c r="S1760" t="s">
        <v>1150</v>
      </c>
      <c r="T1760" t="s">
        <v>2337</v>
      </c>
      <c r="U1760" t="s">
        <v>3402</v>
      </c>
      <c r="V1760" t="s">
        <v>3443</v>
      </c>
      <c r="W1760">
        <v>118</v>
      </c>
      <c r="X1760">
        <v>1214</v>
      </c>
      <c r="Y1760">
        <v>1</v>
      </c>
      <c r="Z1760" t="s">
        <v>3485</v>
      </c>
      <c r="AA1760" t="s">
        <v>4819</v>
      </c>
      <c r="AB1760" t="s">
        <v>7623</v>
      </c>
      <c r="AC1760">
        <v>15</v>
      </c>
    </row>
    <row r="1761" spans="1:29" x14ac:dyDescent="0.25">
      <c r="A1761" t="s">
        <v>49</v>
      </c>
      <c r="B1761">
        <v>2025140</v>
      </c>
      <c r="C1761" t="s">
        <v>86</v>
      </c>
      <c r="D1761">
        <v>8</v>
      </c>
      <c r="E1761" t="s">
        <v>92</v>
      </c>
      <c r="F1761">
        <v>1650</v>
      </c>
      <c r="G1761" t="s">
        <v>98</v>
      </c>
      <c r="H1761" t="s">
        <v>226</v>
      </c>
      <c r="I1761" t="s">
        <v>447</v>
      </c>
      <c r="K1761">
        <v>28.13</v>
      </c>
      <c r="L1761">
        <v>51.99</v>
      </c>
      <c r="M1761" t="s">
        <v>608</v>
      </c>
      <c r="N1761" t="s">
        <v>861</v>
      </c>
      <c r="Q1761">
        <v>4</v>
      </c>
      <c r="R1761">
        <v>7</v>
      </c>
      <c r="S1761" t="s">
        <v>1506</v>
      </c>
      <c r="T1761" t="s">
        <v>2693</v>
      </c>
      <c r="U1761" t="s">
        <v>3401</v>
      </c>
      <c r="V1761" t="s">
        <v>3447</v>
      </c>
      <c r="W1761">
        <v>124</v>
      </c>
      <c r="X1761">
        <v>1114</v>
      </c>
      <c r="Y1761">
        <v>6</v>
      </c>
      <c r="Z1761" t="s">
        <v>3485</v>
      </c>
      <c r="AA1761" t="s">
        <v>4820</v>
      </c>
      <c r="AB1761" t="s">
        <v>7328</v>
      </c>
      <c r="AC1761">
        <v>20</v>
      </c>
    </row>
    <row r="1762" spans="1:29" x14ac:dyDescent="0.25">
      <c r="A1762" t="s">
        <v>49</v>
      </c>
      <c r="B1762">
        <v>2025140</v>
      </c>
      <c r="C1762" t="s">
        <v>86</v>
      </c>
      <c r="D1762">
        <v>8</v>
      </c>
      <c r="E1762" t="s">
        <v>92</v>
      </c>
      <c r="F1762">
        <v>1650</v>
      </c>
      <c r="G1762" t="s">
        <v>98</v>
      </c>
      <c r="H1762" t="s">
        <v>226</v>
      </c>
      <c r="I1762" t="s">
        <v>447</v>
      </c>
      <c r="K1762">
        <v>28.13</v>
      </c>
      <c r="L1762">
        <v>51.99</v>
      </c>
      <c r="M1762" t="s">
        <v>608</v>
      </c>
      <c r="N1762" t="s">
        <v>861</v>
      </c>
      <c r="Q1762">
        <v>5</v>
      </c>
      <c r="R1762">
        <v>1</v>
      </c>
      <c r="S1762" t="s">
        <v>1889</v>
      </c>
      <c r="T1762" t="s">
        <v>3076</v>
      </c>
      <c r="U1762" t="s">
        <v>3412</v>
      </c>
      <c r="V1762" t="s">
        <v>3445</v>
      </c>
      <c r="W1762">
        <v>135</v>
      </c>
      <c r="X1762">
        <v>1221</v>
      </c>
      <c r="Y1762">
        <v>7</v>
      </c>
      <c r="Z1762" t="s">
        <v>3515</v>
      </c>
      <c r="AA1762" t="s">
        <v>4821</v>
      </c>
      <c r="AB1762" t="s">
        <v>941</v>
      </c>
      <c r="AC1762">
        <v>14</v>
      </c>
    </row>
    <row r="1763" spans="1:29" x14ac:dyDescent="0.25">
      <c r="A1763" t="s">
        <v>49</v>
      </c>
      <c r="B1763">
        <v>2025140</v>
      </c>
      <c r="C1763" t="s">
        <v>86</v>
      </c>
      <c r="D1763">
        <v>8</v>
      </c>
      <c r="E1763" t="s">
        <v>92</v>
      </c>
      <c r="F1763">
        <v>1650</v>
      </c>
      <c r="G1763" t="s">
        <v>98</v>
      </c>
      <c r="H1763" t="s">
        <v>226</v>
      </c>
      <c r="I1763" t="s">
        <v>447</v>
      </c>
      <c r="K1763">
        <v>28.13</v>
      </c>
      <c r="L1763">
        <v>51.99</v>
      </c>
      <c r="M1763" t="s">
        <v>608</v>
      </c>
      <c r="N1763" t="s">
        <v>861</v>
      </c>
      <c r="Q1763">
        <v>6</v>
      </c>
      <c r="R1763">
        <v>2</v>
      </c>
      <c r="S1763" t="s">
        <v>1667</v>
      </c>
      <c r="T1763" t="s">
        <v>2854</v>
      </c>
      <c r="U1763" t="s">
        <v>3419</v>
      </c>
      <c r="V1763" t="s">
        <v>3455</v>
      </c>
      <c r="W1763">
        <v>133</v>
      </c>
      <c r="X1763">
        <v>1051</v>
      </c>
      <c r="Y1763">
        <v>9</v>
      </c>
      <c r="Z1763" t="s">
        <v>3498</v>
      </c>
      <c r="AA1763" t="s">
        <v>4822</v>
      </c>
      <c r="AB1763" t="s">
        <v>802</v>
      </c>
      <c r="AC1763">
        <v>20</v>
      </c>
    </row>
    <row r="1764" spans="1:29" x14ac:dyDescent="0.25">
      <c r="A1764" t="s">
        <v>49</v>
      </c>
      <c r="B1764">
        <v>2025140</v>
      </c>
      <c r="C1764" t="s">
        <v>86</v>
      </c>
      <c r="D1764">
        <v>8</v>
      </c>
      <c r="E1764" t="s">
        <v>92</v>
      </c>
      <c r="F1764">
        <v>1650</v>
      </c>
      <c r="G1764" t="s">
        <v>98</v>
      </c>
      <c r="H1764" t="s">
        <v>226</v>
      </c>
      <c r="I1764" t="s">
        <v>447</v>
      </c>
      <c r="K1764">
        <v>28.13</v>
      </c>
      <c r="L1764">
        <v>51.99</v>
      </c>
      <c r="M1764" t="s">
        <v>608</v>
      </c>
      <c r="N1764" t="s">
        <v>861</v>
      </c>
      <c r="Q1764">
        <v>7</v>
      </c>
      <c r="R1764">
        <v>14</v>
      </c>
      <c r="S1764" t="s">
        <v>1462</v>
      </c>
      <c r="T1764" t="s">
        <v>2649</v>
      </c>
      <c r="U1764" t="s">
        <v>3405</v>
      </c>
      <c r="V1764" t="s">
        <v>3443</v>
      </c>
      <c r="W1764">
        <v>110</v>
      </c>
      <c r="X1764">
        <v>1086</v>
      </c>
      <c r="Y1764">
        <v>14</v>
      </c>
      <c r="Z1764" t="s">
        <v>3507</v>
      </c>
      <c r="AA1764" t="s">
        <v>4823</v>
      </c>
      <c r="AB1764" t="s">
        <v>7624</v>
      </c>
      <c r="AC1764">
        <v>21</v>
      </c>
    </row>
    <row r="1765" spans="1:29" x14ac:dyDescent="0.25">
      <c r="A1765" t="s">
        <v>49</v>
      </c>
      <c r="B1765">
        <v>2025140</v>
      </c>
      <c r="C1765" t="s">
        <v>86</v>
      </c>
      <c r="D1765">
        <v>8</v>
      </c>
      <c r="E1765" t="s">
        <v>92</v>
      </c>
      <c r="F1765">
        <v>1650</v>
      </c>
      <c r="G1765" t="s">
        <v>98</v>
      </c>
      <c r="H1765" t="s">
        <v>226</v>
      </c>
      <c r="I1765" t="s">
        <v>447</v>
      </c>
      <c r="K1765">
        <v>28.13</v>
      </c>
      <c r="L1765">
        <v>51.99</v>
      </c>
      <c r="M1765" t="s">
        <v>608</v>
      </c>
      <c r="N1765" t="s">
        <v>861</v>
      </c>
      <c r="Q1765">
        <v>8</v>
      </c>
      <c r="R1765">
        <v>3</v>
      </c>
      <c r="S1765" t="s">
        <v>1621</v>
      </c>
      <c r="T1765" t="s">
        <v>2808</v>
      </c>
      <c r="U1765" t="s">
        <v>3404</v>
      </c>
      <c r="V1765" t="s">
        <v>3440</v>
      </c>
      <c r="W1765">
        <v>134</v>
      </c>
      <c r="X1765">
        <v>1176</v>
      </c>
      <c r="Y1765">
        <v>10</v>
      </c>
      <c r="Z1765" t="s">
        <v>3522</v>
      </c>
      <c r="AA1765" t="s">
        <v>4824</v>
      </c>
      <c r="AB1765" t="s">
        <v>6930</v>
      </c>
      <c r="AC1765">
        <v>40</v>
      </c>
    </row>
    <row r="1766" spans="1:29" x14ac:dyDescent="0.25">
      <c r="A1766" t="s">
        <v>49</v>
      </c>
      <c r="B1766">
        <v>2025140</v>
      </c>
      <c r="C1766" t="s">
        <v>86</v>
      </c>
      <c r="D1766">
        <v>8</v>
      </c>
      <c r="E1766" t="s">
        <v>92</v>
      </c>
      <c r="F1766">
        <v>1650</v>
      </c>
      <c r="G1766" t="s">
        <v>98</v>
      </c>
      <c r="H1766" t="s">
        <v>226</v>
      </c>
      <c r="I1766" t="s">
        <v>447</v>
      </c>
      <c r="K1766">
        <v>28.13</v>
      </c>
      <c r="L1766">
        <v>51.99</v>
      </c>
      <c r="M1766" t="s">
        <v>608</v>
      </c>
      <c r="N1766" t="s">
        <v>861</v>
      </c>
      <c r="Q1766">
        <v>9</v>
      </c>
      <c r="R1766">
        <v>9</v>
      </c>
      <c r="S1766" t="s">
        <v>1508</v>
      </c>
      <c r="T1766" t="s">
        <v>2695</v>
      </c>
      <c r="U1766" t="s">
        <v>3410</v>
      </c>
      <c r="V1766" t="s">
        <v>3450</v>
      </c>
      <c r="W1766">
        <v>119</v>
      </c>
      <c r="X1766">
        <v>1078</v>
      </c>
      <c r="Y1766">
        <v>8</v>
      </c>
      <c r="Z1766" t="s">
        <v>3522</v>
      </c>
      <c r="AA1766" t="s">
        <v>4825</v>
      </c>
      <c r="AB1766" t="s">
        <v>6931</v>
      </c>
      <c r="AC1766">
        <v>23</v>
      </c>
    </row>
    <row r="1767" spans="1:29" x14ac:dyDescent="0.25">
      <c r="A1767" t="s">
        <v>49</v>
      </c>
      <c r="B1767">
        <v>2025140</v>
      </c>
      <c r="C1767" t="s">
        <v>86</v>
      </c>
      <c r="D1767">
        <v>8</v>
      </c>
      <c r="E1767" t="s">
        <v>92</v>
      </c>
      <c r="F1767">
        <v>1650</v>
      </c>
      <c r="G1767" t="s">
        <v>98</v>
      </c>
      <c r="H1767" t="s">
        <v>226</v>
      </c>
      <c r="I1767" t="s">
        <v>447</v>
      </c>
      <c r="K1767">
        <v>28.13</v>
      </c>
      <c r="L1767">
        <v>51.99</v>
      </c>
      <c r="M1767" t="s">
        <v>608</v>
      </c>
      <c r="N1767" t="s">
        <v>861</v>
      </c>
      <c r="Q1767">
        <v>10</v>
      </c>
      <c r="R1767">
        <v>5</v>
      </c>
      <c r="S1767" t="s">
        <v>1337</v>
      </c>
      <c r="T1767" t="s">
        <v>2524</v>
      </c>
      <c r="U1767" t="s">
        <v>3411</v>
      </c>
      <c r="V1767" t="s">
        <v>3448</v>
      </c>
      <c r="W1767">
        <v>128</v>
      </c>
      <c r="X1767">
        <v>1130</v>
      </c>
      <c r="Y1767">
        <v>4</v>
      </c>
      <c r="Z1767" t="s">
        <v>3522</v>
      </c>
      <c r="AA1767" t="s">
        <v>4826</v>
      </c>
      <c r="AB1767" t="s">
        <v>6911</v>
      </c>
      <c r="AC1767">
        <v>2.8</v>
      </c>
    </row>
    <row r="1768" spans="1:29" x14ac:dyDescent="0.25">
      <c r="A1768" t="s">
        <v>49</v>
      </c>
      <c r="B1768">
        <v>2025140</v>
      </c>
      <c r="C1768" t="s">
        <v>86</v>
      </c>
      <c r="D1768">
        <v>8</v>
      </c>
      <c r="E1768" t="s">
        <v>92</v>
      </c>
      <c r="F1768">
        <v>1650</v>
      </c>
      <c r="G1768" t="s">
        <v>98</v>
      </c>
      <c r="H1768" t="s">
        <v>226</v>
      </c>
      <c r="I1768" t="s">
        <v>447</v>
      </c>
      <c r="K1768">
        <v>28.13</v>
      </c>
      <c r="L1768">
        <v>51.99</v>
      </c>
      <c r="M1768" t="s">
        <v>608</v>
      </c>
      <c r="N1768" t="s">
        <v>861</v>
      </c>
      <c r="Q1768">
        <v>11</v>
      </c>
      <c r="R1768">
        <v>6</v>
      </c>
      <c r="S1768" t="s">
        <v>1569</v>
      </c>
      <c r="T1768" t="s">
        <v>2756</v>
      </c>
      <c r="U1768" t="s">
        <v>3403</v>
      </c>
      <c r="V1768" t="s">
        <v>3452</v>
      </c>
      <c r="W1768">
        <v>127</v>
      </c>
      <c r="X1768">
        <v>1153</v>
      </c>
      <c r="Y1768">
        <v>12</v>
      </c>
      <c r="Z1768" t="s">
        <v>3499</v>
      </c>
      <c r="AA1768" t="s">
        <v>4827</v>
      </c>
      <c r="AB1768" t="s">
        <v>7101</v>
      </c>
      <c r="AC1768">
        <v>13</v>
      </c>
    </row>
    <row r="1769" spans="1:29" x14ac:dyDescent="0.25">
      <c r="A1769" t="s">
        <v>49</v>
      </c>
      <c r="B1769">
        <v>2025140</v>
      </c>
      <c r="C1769" t="s">
        <v>86</v>
      </c>
      <c r="D1769">
        <v>8</v>
      </c>
      <c r="E1769" t="s">
        <v>92</v>
      </c>
      <c r="F1769">
        <v>1650</v>
      </c>
      <c r="G1769" t="s">
        <v>98</v>
      </c>
      <c r="H1769" t="s">
        <v>226</v>
      </c>
      <c r="I1769" t="s">
        <v>447</v>
      </c>
      <c r="K1769">
        <v>28.13</v>
      </c>
      <c r="L1769">
        <v>51.99</v>
      </c>
      <c r="M1769" t="s">
        <v>608</v>
      </c>
      <c r="N1769" t="s">
        <v>861</v>
      </c>
      <c r="Q1769">
        <v>12</v>
      </c>
      <c r="R1769">
        <v>11</v>
      </c>
      <c r="S1769" t="s">
        <v>1207</v>
      </c>
      <c r="T1769" t="s">
        <v>2394</v>
      </c>
      <c r="U1769" t="s">
        <v>3407</v>
      </c>
      <c r="V1769" t="s">
        <v>3457</v>
      </c>
      <c r="W1769">
        <v>118</v>
      </c>
      <c r="X1769">
        <v>1028</v>
      </c>
      <c r="Y1769">
        <v>2</v>
      </c>
      <c r="Z1769" t="s">
        <v>3501</v>
      </c>
      <c r="AA1769" t="s">
        <v>4828</v>
      </c>
      <c r="AB1769" t="s">
        <v>6932</v>
      </c>
      <c r="AC1769">
        <v>20</v>
      </c>
    </row>
    <row r="1770" spans="1:29" x14ac:dyDescent="0.25">
      <c r="A1770" t="s">
        <v>49</v>
      </c>
      <c r="B1770">
        <v>2025140</v>
      </c>
      <c r="C1770" t="s">
        <v>86</v>
      </c>
      <c r="D1770">
        <v>8</v>
      </c>
      <c r="E1770" t="s">
        <v>92</v>
      </c>
      <c r="F1770">
        <v>1650</v>
      </c>
      <c r="G1770" t="s">
        <v>98</v>
      </c>
      <c r="H1770" t="s">
        <v>226</v>
      </c>
      <c r="I1770" t="s">
        <v>447</v>
      </c>
      <c r="K1770">
        <v>28.13</v>
      </c>
      <c r="L1770">
        <v>51.99</v>
      </c>
      <c r="M1770" t="s">
        <v>608</v>
      </c>
      <c r="N1770" t="s">
        <v>861</v>
      </c>
      <c r="Q1770">
        <v>13</v>
      </c>
      <c r="R1770">
        <v>10</v>
      </c>
      <c r="S1770" t="s">
        <v>1507</v>
      </c>
      <c r="T1770" t="s">
        <v>2694</v>
      </c>
      <c r="U1770" t="s">
        <v>3417</v>
      </c>
      <c r="V1770" t="s">
        <v>3459</v>
      </c>
      <c r="W1770">
        <v>119</v>
      </c>
      <c r="X1770">
        <v>1140</v>
      </c>
      <c r="Y1770">
        <v>3</v>
      </c>
      <c r="Z1770" t="s">
        <v>3502</v>
      </c>
      <c r="AA1770" t="s">
        <v>4829</v>
      </c>
      <c r="AB1770" t="s">
        <v>7625</v>
      </c>
      <c r="AC1770">
        <v>24</v>
      </c>
    </row>
    <row r="1771" spans="1:29" x14ac:dyDescent="0.25">
      <c r="A1771" t="s">
        <v>49</v>
      </c>
      <c r="B1771">
        <v>2025140</v>
      </c>
      <c r="C1771" t="s">
        <v>86</v>
      </c>
      <c r="D1771">
        <v>8</v>
      </c>
      <c r="E1771" t="s">
        <v>92</v>
      </c>
      <c r="F1771">
        <v>1650</v>
      </c>
      <c r="G1771" t="s">
        <v>98</v>
      </c>
      <c r="H1771" t="s">
        <v>226</v>
      </c>
      <c r="I1771" t="s">
        <v>447</v>
      </c>
      <c r="K1771">
        <v>28.13</v>
      </c>
      <c r="L1771">
        <v>51.99</v>
      </c>
      <c r="M1771" t="s">
        <v>608</v>
      </c>
      <c r="N1771" t="s">
        <v>861</v>
      </c>
      <c r="Q1771">
        <v>14</v>
      </c>
      <c r="R1771">
        <v>13</v>
      </c>
      <c r="S1771" t="s">
        <v>1890</v>
      </c>
      <c r="T1771" t="s">
        <v>3077</v>
      </c>
      <c r="U1771" t="s">
        <v>3408</v>
      </c>
      <c r="V1771" t="s">
        <v>3459</v>
      </c>
      <c r="W1771">
        <v>118</v>
      </c>
      <c r="X1771">
        <v>1169</v>
      </c>
      <c r="Y1771">
        <v>5</v>
      </c>
      <c r="Z1771" t="s">
        <v>3520</v>
      </c>
      <c r="AA1771" t="s">
        <v>4830</v>
      </c>
      <c r="AB1771" t="s">
        <v>7626</v>
      </c>
      <c r="AC1771">
        <v>52</v>
      </c>
    </row>
    <row r="1772" spans="1:29" x14ac:dyDescent="0.25">
      <c r="A1772" t="s">
        <v>50</v>
      </c>
      <c r="B1772">
        <v>2025141</v>
      </c>
      <c r="C1772" t="s">
        <v>87</v>
      </c>
      <c r="D1772">
        <v>1</v>
      </c>
      <c r="E1772" t="s">
        <v>88</v>
      </c>
      <c r="F1772">
        <v>1200</v>
      </c>
      <c r="G1772" t="s">
        <v>100</v>
      </c>
      <c r="H1772" t="s">
        <v>227</v>
      </c>
      <c r="I1772" t="s">
        <v>446</v>
      </c>
      <c r="J1772" t="s">
        <v>450</v>
      </c>
      <c r="K1772">
        <v>23.75</v>
      </c>
      <c r="L1772">
        <v>46.18</v>
      </c>
      <c r="M1772" t="s">
        <v>609</v>
      </c>
      <c r="Q1772">
        <v>1</v>
      </c>
      <c r="R1772">
        <v>1</v>
      </c>
      <c r="S1772" t="s">
        <v>1158</v>
      </c>
      <c r="T1772" t="s">
        <v>2345</v>
      </c>
      <c r="U1772" t="s">
        <v>3411</v>
      </c>
      <c r="V1772" t="s">
        <v>3448</v>
      </c>
      <c r="W1772">
        <v>135</v>
      </c>
      <c r="X1772">
        <v>1070</v>
      </c>
      <c r="Y1772">
        <v>10</v>
      </c>
      <c r="Z1772" t="s">
        <v>3478</v>
      </c>
      <c r="AA1772" t="s">
        <v>3729</v>
      </c>
      <c r="AB1772" t="s">
        <v>609</v>
      </c>
      <c r="AC1772">
        <v>7.4</v>
      </c>
    </row>
    <row r="1773" spans="1:29" x14ac:dyDescent="0.25">
      <c r="A1773" t="s">
        <v>50</v>
      </c>
      <c r="B1773">
        <v>2025141</v>
      </c>
      <c r="C1773" t="s">
        <v>87</v>
      </c>
      <c r="D1773">
        <v>1</v>
      </c>
      <c r="E1773" t="s">
        <v>88</v>
      </c>
      <c r="F1773">
        <v>1200</v>
      </c>
      <c r="G1773" t="s">
        <v>100</v>
      </c>
      <c r="H1773" t="s">
        <v>227</v>
      </c>
      <c r="I1773" t="s">
        <v>446</v>
      </c>
      <c r="J1773" t="s">
        <v>450</v>
      </c>
      <c r="K1773">
        <v>23.75</v>
      </c>
      <c r="L1773">
        <v>46.18</v>
      </c>
      <c r="M1773" t="s">
        <v>609</v>
      </c>
      <c r="Q1773">
        <v>2</v>
      </c>
      <c r="R1773">
        <v>2</v>
      </c>
      <c r="S1773" t="s">
        <v>1024</v>
      </c>
      <c r="T1773" t="s">
        <v>2211</v>
      </c>
      <c r="U1773" t="s">
        <v>3398</v>
      </c>
      <c r="V1773" t="s">
        <v>3441</v>
      </c>
      <c r="W1773">
        <v>135</v>
      </c>
      <c r="X1773">
        <v>1080</v>
      </c>
      <c r="Y1773">
        <v>7</v>
      </c>
      <c r="Z1773" t="s">
        <v>3518</v>
      </c>
      <c r="AA1773" t="s">
        <v>3604</v>
      </c>
      <c r="AB1773" t="s">
        <v>7627</v>
      </c>
      <c r="AC1773">
        <v>3</v>
      </c>
    </row>
    <row r="1774" spans="1:29" x14ac:dyDescent="0.25">
      <c r="A1774" t="s">
        <v>50</v>
      </c>
      <c r="B1774">
        <v>2025141</v>
      </c>
      <c r="C1774" t="s">
        <v>87</v>
      </c>
      <c r="D1774">
        <v>1</v>
      </c>
      <c r="E1774" t="s">
        <v>88</v>
      </c>
      <c r="F1774">
        <v>1200</v>
      </c>
      <c r="G1774" t="s">
        <v>100</v>
      </c>
      <c r="H1774" t="s">
        <v>227</v>
      </c>
      <c r="I1774" t="s">
        <v>446</v>
      </c>
      <c r="J1774" t="s">
        <v>450</v>
      </c>
      <c r="K1774">
        <v>23.75</v>
      </c>
      <c r="L1774">
        <v>46.18</v>
      </c>
      <c r="M1774" t="s">
        <v>609</v>
      </c>
      <c r="Q1774">
        <v>3</v>
      </c>
      <c r="R1774">
        <v>4</v>
      </c>
      <c r="S1774" t="s">
        <v>1828</v>
      </c>
      <c r="T1774" t="s">
        <v>3015</v>
      </c>
      <c r="U1774" t="s">
        <v>3412</v>
      </c>
      <c r="V1774" t="s">
        <v>3450</v>
      </c>
      <c r="W1774">
        <v>132</v>
      </c>
      <c r="X1774">
        <v>1144</v>
      </c>
      <c r="Y1774">
        <v>9</v>
      </c>
      <c r="Z1774" t="s">
        <v>3489</v>
      </c>
      <c r="AA1774" t="s">
        <v>4831</v>
      </c>
      <c r="AB1774" t="s">
        <v>7532</v>
      </c>
      <c r="AC1774">
        <v>4.7</v>
      </c>
    </row>
    <row r="1775" spans="1:29" x14ac:dyDescent="0.25">
      <c r="A1775" t="s">
        <v>50</v>
      </c>
      <c r="B1775">
        <v>2025141</v>
      </c>
      <c r="C1775" t="s">
        <v>87</v>
      </c>
      <c r="D1775">
        <v>1</v>
      </c>
      <c r="E1775" t="s">
        <v>88</v>
      </c>
      <c r="F1775">
        <v>1200</v>
      </c>
      <c r="G1775" t="s">
        <v>100</v>
      </c>
      <c r="H1775" t="s">
        <v>227</v>
      </c>
      <c r="I1775" t="s">
        <v>446</v>
      </c>
      <c r="J1775" t="s">
        <v>450</v>
      </c>
      <c r="K1775">
        <v>23.75</v>
      </c>
      <c r="L1775">
        <v>46.18</v>
      </c>
      <c r="M1775" t="s">
        <v>609</v>
      </c>
      <c r="Q1775">
        <v>4</v>
      </c>
      <c r="R1775">
        <v>3</v>
      </c>
      <c r="S1775" t="s">
        <v>1541</v>
      </c>
      <c r="T1775" t="s">
        <v>2728</v>
      </c>
      <c r="U1775" t="s">
        <v>3416</v>
      </c>
      <c r="V1775" t="s">
        <v>3458</v>
      </c>
      <c r="W1775">
        <v>133</v>
      </c>
      <c r="X1775">
        <v>1193</v>
      </c>
      <c r="Y1775">
        <v>6</v>
      </c>
      <c r="Z1775" t="s">
        <v>3482</v>
      </c>
      <c r="AA1775" t="s">
        <v>4636</v>
      </c>
      <c r="AB1775" t="s">
        <v>687</v>
      </c>
      <c r="AC1775">
        <v>53</v>
      </c>
    </row>
    <row r="1776" spans="1:29" x14ac:dyDescent="0.25">
      <c r="A1776" t="s">
        <v>50</v>
      </c>
      <c r="B1776">
        <v>2025141</v>
      </c>
      <c r="C1776" t="s">
        <v>87</v>
      </c>
      <c r="D1776">
        <v>1</v>
      </c>
      <c r="E1776" t="s">
        <v>88</v>
      </c>
      <c r="F1776">
        <v>1200</v>
      </c>
      <c r="G1776" t="s">
        <v>100</v>
      </c>
      <c r="H1776" t="s">
        <v>227</v>
      </c>
      <c r="I1776" t="s">
        <v>446</v>
      </c>
      <c r="J1776" t="s">
        <v>450</v>
      </c>
      <c r="K1776">
        <v>23.75</v>
      </c>
      <c r="L1776">
        <v>46.18</v>
      </c>
      <c r="M1776" t="s">
        <v>609</v>
      </c>
      <c r="Q1776">
        <v>5</v>
      </c>
      <c r="R1776">
        <v>10</v>
      </c>
      <c r="S1776" t="s">
        <v>1031</v>
      </c>
      <c r="T1776" t="s">
        <v>2218</v>
      </c>
      <c r="U1776" t="s">
        <v>3409</v>
      </c>
      <c r="V1776" t="s">
        <v>3446</v>
      </c>
      <c r="W1776">
        <v>120</v>
      </c>
      <c r="X1776">
        <v>1120</v>
      </c>
      <c r="Y1776">
        <v>2</v>
      </c>
      <c r="Z1776" t="s">
        <v>3514</v>
      </c>
      <c r="AA1776" t="s">
        <v>4658</v>
      </c>
      <c r="AB1776" t="s">
        <v>7393</v>
      </c>
      <c r="AC1776">
        <v>7.9</v>
      </c>
    </row>
    <row r="1777" spans="1:29" x14ac:dyDescent="0.25">
      <c r="A1777" t="s">
        <v>50</v>
      </c>
      <c r="B1777">
        <v>2025141</v>
      </c>
      <c r="C1777" t="s">
        <v>87</v>
      </c>
      <c r="D1777">
        <v>1</v>
      </c>
      <c r="E1777" t="s">
        <v>88</v>
      </c>
      <c r="F1777">
        <v>1200</v>
      </c>
      <c r="G1777" t="s">
        <v>100</v>
      </c>
      <c r="H1777" t="s">
        <v>227</v>
      </c>
      <c r="I1777" t="s">
        <v>446</v>
      </c>
      <c r="J1777" t="s">
        <v>450</v>
      </c>
      <c r="K1777">
        <v>23.75</v>
      </c>
      <c r="L1777">
        <v>46.18</v>
      </c>
      <c r="M1777" t="s">
        <v>609</v>
      </c>
      <c r="Q1777">
        <v>6</v>
      </c>
      <c r="R1777">
        <v>9</v>
      </c>
      <c r="S1777" t="s">
        <v>1255</v>
      </c>
      <c r="T1777" t="s">
        <v>2442</v>
      </c>
      <c r="U1777" t="s">
        <v>3419</v>
      </c>
      <c r="V1777" t="s">
        <v>3449</v>
      </c>
      <c r="W1777">
        <v>122</v>
      </c>
      <c r="X1777">
        <v>1113</v>
      </c>
      <c r="Y1777">
        <v>11</v>
      </c>
      <c r="Z1777" t="s">
        <v>3485</v>
      </c>
      <c r="AA1777" t="s">
        <v>4424</v>
      </c>
      <c r="AB1777" t="s">
        <v>6961</v>
      </c>
      <c r="AC1777">
        <v>70</v>
      </c>
    </row>
    <row r="1778" spans="1:29" x14ac:dyDescent="0.25">
      <c r="A1778" t="s">
        <v>50</v>
      </c>
      <c r="B1778">
        <v>2025141</v>
      </c>
      <c r="C1778" t="s">
        <v>87</v>
      </c>
      <c r="D1778">
        <v>1</v>
      </c>
      <c r="E1778" t="s">
        <v>88</v>
      </c>
      <c r="F1778">
        <v>1200</v>
      </c>
      <c r="G1778" t="s">
        <v>100</v>
      </c>
      <c r="H1778" t="s">
        <v>227</v>
      </c>
      <c r="I1778" t="s">
        <v>446</v>
      </c>
      <c r="J1778" t="s">
        <v>450</v>
      </c>
      <c r="K1778">
        <v>23.75</v>
      </c>
      <c r="L1778">
        <v>46.18</v>
      </c>
      <c r="M1778" t="s">
        <v>609</v>
      </c>
      <c r="Q1778">
        <v>7</v>
      </c>
      <c r="R1778">
        <v>11</v>
      </c>
      <c r="S1778" t="s">
        <v>1025</v>
      </c>
      <c r="T1778" t="s">
        <v>2212</v>
      </c>
      <c r="U1778" t="s">
        <v>3399</v>
      </c>
      <c r="V1778" t="s">
        <v>3442</v>
      </c>
      <c r="W1778">
        <v>119</v>
      </c>
      <c r="X1778">
        <v>1150</v>
      </c>
      <c r="Y1778">
        <v>8</v>
      </c>
      <c r="Z1778" t="s">
        <v>3498</v>
      </c>
      <c r="AA1778" t="s">
        <v>4832</v>
      </c>
      <c r="AB1778" t="s">
        <v>7141</v>
      </c>
      <c r="AC1778">
        <v>9.6999999999999993</v>
      </c>
    </row>
    <row r="1779" spans="1:29" x14ac:dyDescent="0.25">
      <c r="A1779" t="s">
        <v>50</v>
      </c>
      <c r="B1779">
        <v>2025141</v>
      </c>
      <c r="C1779" t="s">
        <v>87</v>
      </c>
      <c r="D1779">
        <v>1</v>
      </c>
      <c r="E1779" t="s">
        <v>88</v>
      </c>
      <c r="F1779">
        <v>1200</v>
      </c>
      <c r="G1779" t="s">
        <v>100</v>
      </c>
      <c r="H1779" t="s">
        <v>227</v>
      </c>
      <c r="I1779" t="s">
        <v>446</v>
      </c>
      <c r="J1779" t="s">
        <v>450</v>
      </c>
      <c r="K1779">
        <v>23.75</v>
      </c>
      <c r="L1779">
        <v>46.18</v>
      </c>
      <c r="M1779" t="s">
        <v>609</v>
      </c>
      <c r="Q1779">
        <v>8</v>
      </c>
      <c r="R1779">
        <v>7</v>
      </c>
      <c r="S1779" t="s">
        <v>1035</v>
      </c>
      <c r="T1779" t="s">
        <v>2222</v>
      </c>
      <c r="U1779" t="s">
        <v>3408</v>
      </c>
      <c r="V1779" t="s">
        <v>3452</v>
      </c>
      <c r="W1779">
        <v>125</v>
      </c>
      <c r="X1779">
        <v>1194</v>
      </c>
      <c r="Y1779">
        <v>5</v>
      </c>
      <c r="Z1779" t="s">
        <v>3486</v>
      </c>
      <c r="AA1779" t="s">
        <v>4833</v>
      </c>
      <c r="AB1779" t="s">
        <v>7452</v>
      </c>
      <c r="AC1779">
        <v>18</v>
      </c>
    </row>
    <row r="1780" spans="1:29" x14ac:dyDescent="0.25">
      <c r="A1780" t="s">
        <v>50</v>
      </c>
      <c r="B1780">
        <v>2025141</v>
      </c>
      <c r="C1780" t="s">
        <v>87</v>
      </c>
      <c r="D1780">
        <v>1</v>
      </c>
      <c r="E1780" t="s">
        <v>88</v>
      </c>
      <c r="F1780">
        <v>1200</v>
      </c>
      <c r="G1780" t="s">
        <v>100</v>
      </c>
      <c r="H1780" t="s">
        <v>227</v>
      </c>
      <c r="I1780" t="s">
        <v>446</v>
      </c>
      <c r="J1780" t="s">
        <v>450</v>
      </c>
      <c r="K1780">
        <v>23.75</v>
      </c>
      <c r="L1780">
        <v>46.18</v>
      </c>
      <c r="M1780" t="s">
        <v>609</v>
      </c>
      <c r="Q1780">
        <v>9</v>
      </c>
      <c r="R1780">
        <v>6</v>
      </c>
      <c r="S1780" t="s">
        <v>1165</v>
      </c>
      <c r="T1780" t="s">
        <v>2352</v>
      </c>
      <c r="U1780" t="s">
        <v>3404</v>
      </c>
      <c r="V1780" t="s">
        <v>3460</v>
      </c>
      <c r="W1780">
        <v>130</v>
      </c>
      <c r="X1780">
        <v>1077</v>
      </c>
      <c r="Y1780">
        <v>3</v>
      </c>
      <c r="Z1780" t="s">
        <v>3522</v>
      </c>
      <c r="AA1780" t="s">
        <v>4783</v>
      </c>
      <c r="AB1780" t="s">
        <v>7606</v>
      </c>
      <c r="AC1780">
        <v>17</v>
      </c>
    </row>
    <row r="1781" spans="1:29" x14ac:dyDescent="0.25">
      <c r="A1781" t="s">
        <v>50</v>
      </c>
      <c r="B1781">
        <v>2025141</v>
      </c>
      <c r="C1781" t="s">
        <v>87</v>
      </c>
      <c r="D1781">
        <v>1</v>
      </c>
      <c r="E1781" t="s">
        <v>88</v>
      </c>
      <c r="F1781">
        <v>1200</v>
      </c>
      <c r="G1781" t="s">
        <v>100</v>
      </c>
      <c r="H1781" t="s">
        <v>227</v>
      </c>
      <c r="I1781" t="s">
        <v>446</v>
      </c>
      <c r="J1781" t="s">
        <v>450</v>
      </c>
      <c r="K1781">
        <v>23.75</v>
      </c>
      <c r="L1781">
        <v>46.18</v>
      </c>
      <c r="M1781" t="s">
        <v>609</v>
      </c>
      <c r="Q1781">
        <v>10</v>
      </c>
      <c r="R1781">
        <v>8</v>
      </c>
      <c r="S1781" t="s">
        <v>1263</v>
      </c>
      <c r="T1781" t="s">
        <v>2450</v>
      </c>
      <c r="U1781" t="s">
        <v>3417</v>
      </c>
      <c r="V1781" t="s">
        <v>3456</v>
      </c>
      <c r="W1781">
        <v>124</v>
      </c>
      <c r="X1781">
        <v>1175</v>
      </c>
      <c r="Y1781">
        <v>4</v>
      </c>
      <c r="Z1781" t="s">
        <v>3501</v>
      </c>
      <c r="AA1781" t="s">
        <v>4637</v>
      </c>
      <c r="AB1781" t="s">
        <v>7093</v>
      </c>
      <c r="AC1781">
        <v>7.3</v>
      </c>
    </row>
    <row r="1782" spans="1:29" x14ac:dyDescent="0.25">
      <c r="A1782" t="s">
        <v>50</v>
      </c>
      <c r="B1782">
        <v>2025141</v>
      </c>
      <c r="C1782" t="s">
        <v>87</v>
      </c>
      <c r="D1782">
        <v>1</v>
      </c>
      <c r="E1782" t="s">
        <v>88</v>
      </c>
      <c r="F1782">
        <v>1200</v>
      </c>
      <c r="G1782" t="s">
        <v>100</v>
      </c>
      <c r="H1782" t="s">
        <v>227</v>
      </c>
      <c r="I1782" t="s">
        <v>446</v>
      </c>
      <c r="J1782" t="s">
        <v>450</v>
      </c>
      <c r="K1782">
        <v>23.75</v>
      </c>
      <c r="L1782">
        <v>46.18</v>
      </c>
      <c r="M1782" t="s">
        <v>609</v>
      </c>
      <c r="Q1782">
        <v>11</v>
      </c>
      <c r="R1782">
        <v>12</v>
      </c>
      <c r="S1782" t="s">
        <v>1163</v>
      </c>
      <c r="T1782" t="s">
        <v>2350</v>
      </c>
      <c r="U1782" t="s">
        <v>3405</v>
      </c>
      <c r="V1782" t="s">
        <v>3453</v>
      </c>
      <c r="W1782">
        <v>110</v>
      </c>
      <c r="X1782">
        <v>1079</v>
      </c>
      <c r="Y1782">
        <v>12</v>
      </c>
      <c r="Z1782" t="s">
        <v>3525</v>
      </c>
      <c r="AA1782" t="s">
        <v>4834</v>
      </c>
      <c r="AB1782" t="s">
        <v>6958</v>
      </c>
      <c r="AC1782">
        <v>38</v>
      </c>
    </row>
    <row r="1783" spans="1:29" x14ac:dyDescent="0.25">
      <c r="A1783" t="s">
        <v>50</v>
      </c>
      <c r="B1783">
        <v>2025141</v>
      </c>
      <c r="C1783" t="s">
        <v>87</v>
      </c>
      <c r="D1783">
        <v>1</v>
      </c>
      <c r="E1783" t="s">
        <v>88</v>
      </c>
      <c r="F1783">
        <v>1200</v>
      </c>
      <c r="G1783" t="s">
        <v>100</v>
      </c>
      <c r="H1783" t="s">
        <v>227</v>
      </c>
      <c r="I1783" t="s">
        <v>446</v>
      </c>
      <c r="J1783" t="s">
        <v>450</v>
      </c>
      <c r="K1783">
        <v>23.75</v>
      </c>
      <c r="L1783">
        <v>46.18</v>
      </c>
      <c r="M1783" t="s">
        <v>609</v>
      </c>
      <c r="R1783">
        <v>5</v>
      </c>
      <c r="S1783" t="s">
        <v>1030</v>
      </c>
      <c r="T1783" t="s">
        <v>2217</v>
      </c>
      <c r="U1783" t="s">
        <v>3400</v>
      </c>
      <c r="V1783" t="s">
        <v>3447</v>
      </c>
      <c r="W1783">
        <v>130</v>
      </c>
      <c r="Z1783" t="s">
        <v>3439</v>
      </c>
      <c r="AA1783" t="s">
        <v>3439</v>
      </c>
      <c r="AB1783" t="s">
        <v>3439</v>
      </c>
    </row>
    <row r="1784" spans="1:29" x14ac:dyDescent="0.25">
      <c r="A1784" t="s">
        <v>50</v>
      </c>
      <c r="B1784">
        <v>2025142</v>
      </c>
      <c r="C1784" t="s">
        <v>87</v>
      </c>
      <c r="D1784">
        <v>2</v>
      </c>
      <c r="E1784" t="s">
        <v>90</v>
      </c>
      <c r="F1784">
        <v>1200</v>
      </c>
      <c r="G1784" t="s">
        <v>100</v>
      </c>
      <c r="H1784" t="s">
        <v>228</v>
      </c>
      <c r="I1784" t="s">
        <v>446</v>
      </c>
      <c r="J1784" t="s">
        <v>450</v>
      </c>
      <c r="K1784">
        <v>23.58</v>
      </c>
      <c r="L1784">
        <v>45.99</v>
      </c>
      <c r="M1784" t="s">
        <v>610</v>
      </c>
      <c r="Q1784">
        <v>1</v>
      </c>
      <c r="R1784">
        <v>12</v>
      </c>
      <c r="S1784" t="s">
        <v>1156</v>
      </c>
      <c r="T1784" t="s">
        <v>2343</v>
      </c>
      <c r="U1784" t="s">
        <v>3406</v>
      </c>
      <c r="V1784" t="s">
        <v>3446</v>
      </c>
      <c r="W1784">
        <v>117</v>
      </c>
      <c r="X1784">
        <v>1209</v>
      </c>
      <c r="Y1784">
        <v>8</v>
      </c>
      <c r="Z1784" t="s">
        <v>3478</v>
      </c>
      <c r="AA1784" t="s">
        <v>3827</v>
      </c>
      <c r="AB1784" t="s">
        <v>610</v>
      </c>
      <c r="AC1784">
        <v>5.9</v>
      </c>
    </row>
    <row r="1785" spans="1:29" x14ac:dyDescent="0.25">
      <c r="A1785" t="s">
        <v>50</v>
      </c>
      <c r="B1785">
        <v>2025142</v>
      </c>
      <c r="C1785" t="s">
        <v>87</v>
      </c>
      <c r="D1785">
        <v>2</v>
      </c>
      <c r="E1785" t="s">
        <v>90</v>
      </c>
      <c r="F1785">
        <v>1200</v>
      </c>
      <c r="G1785" t="s">
        <v>100</v>
      </c>
      <c r="H1785" t="s">
        <v>228</v>
      </c>
      <c r="I1785" t="s">
        <v>446</v>
      </c>
      <c r="J1785" t="s">
        <v>450</v>
      </c>
      <c r="K1785">
        <v>23.58</v>
      </c>
      <c r="L1785">
        <v>45.99</v>
      </c>
      <c r="M1785" t="s">
        <v>610</v>
      </c>
      <c r="Q1785">
        <v>2</v>
      </c>
      <c r="R1785">
        <v>9</v>
      </c>
      <c r="S1785" t="s">
        <v>1891</v>
      </c>
      <c r="T1785" t="s">
        <v>3078</v>
      </c>
      <c r="U1785" t="s">
        <v>3398</v>
      </c>
      <c r="V1785" t="s">
        <v>3448</v>
      </c>
      <c r="W1785">
        <v>120</v>
      </c>
      <c r="X1785">
        <v>1084</v>
      </c>
      <c r="Y1785">
        <v>3</v>
      </c>
      <c r="Z1785" t="s">
        <v>3479</v>
      </c>
      <c r="AA1785" t="s">
        <v>3668</v>
      </c>
      <c r="AB1785" t="s">
        <v>623</v>
      </c>
      <c r="AC1785">
        <v>5.9</v>
      </c>
    </row>
    <row r="1786" spans="1:29" x14ac:dyDescent="0.25">
      <c r="A1786" t="s">
        <v>50</v>
      </c>
      <c r="B1786">
        <v>2025142</v>
      </c>
      <c r="C1786" t="s">
        <v>87</v>
      </c>
      <c r="D1786">
        <v>2</v>
      </c>
      <c r="E1786" t="s">
        <v>90</v>
      </c>
      <c r="F1786">
        <v>1200</v>
      </c>
      <c r="G1786" t="s">
        <v>100</v>
      </c>
      <c r="H1786" t="s">
        <v>228</v>
      </c>
      <c r="I1786" t="s">
        <v>446</v>
      </c>
      <c r="J1786" t="s">
        <v>450</v>
      </c>
      <c r="K1786">
        <v>23.58</v>
      </c>
      <c r="L1786">
        <v>45.99</v>
      </c>
      <c r="M1786" t="s">
        <v>610</v>
      </c>
      <c r="Q1786">
        <v>3</v>
      </c>
      <c r="R1786">
        <v>10</v>
      </c>
      <c r="S1786" t="s">
        <v>1892</v>
      </c>
      <c r="T1786" t="s">
        <v>3079</v>
      </c>
      <c r="U1786" t="s">
        <v>3415</v>
      </c>
      <c r="V1786" t="s">
        <v>3452</v>
      </c>
      <c r="W1786">
        <v>120</v>
      </c>
      <c r="X1786">
        <v>1275</v>
      </c>
      <c r="Y1786">
        <v>6</v>
      </c>
      <c r="Z1786" t="s">
        <v>3483</v>
      </c>
      <c r="AA1786" t="s">
        <v>4176</v>
      </c>
      <c r="AB1786" t="s">
        <v>6880</v>
      </c>
      <c r="AC1786">
        <v>20</v>
      </c>
    </row>
    <row r="1787" spans="1:29" x14ac:dyDescent="0.25">
      <c r="A1787" t="s">
        <v>50</v>
      </c>
      <c r="B1787">
        <v>2025142</v>
      </c>
      <c r="C1787" t="s">
        <v>87</v>
      </c>
      <c r="D1787">
        <v>2</v>
      </c>
      <c r="E1787" t="s">
        <v>90</v>
      </c>
      <c r="F1787">
        <v>1200</v>
      </c>
      <c r="G1787" t="s">
        <v>100</v>
      </c>
      <c r="H1787" t="s">
        <v>228</v>
      </c>
      <c r="I1787" t="s">
        <v>446</v>
      </c>
      <c r="J1787" t="s">
        <v>450</v>
      </c>
      <c r="K1787">
        <v>23.58</v>
      </c>
      <c r="L1787">
        <v>45.99</v>
      </c>
      <c r="M1787" t="s">
        <v>610</v>
      </c>
      <c r="Q1787">
        <v>4</v>
      </c>
      <c r="R1787">
        <v>3</v>
      </c>
      <c r="S1787" t="s">
        <v>1225</v>
      </c>
      <c r="T1787" t="s">
        <v>2412</v>
      </c>
      <c r="U1787" t="s">
        <v>3403</v>
      </c>
      <c r="V1787" t="s">
        <v>3457</v>
      </c>
      <c r="W1787">
        <v>129</v>
      </c>
      <c r="X1787">
        <v>1152</v>
      </c>
      <c r="Y1787">
        <v>7</v>
      </c>
      <c r="Z1787" t="s">
        <v>3490</v>
      </c>
      <c r="AA1787" t="s">
        <v>4835</v>
      </c>
      <c r="AB1787" t="s">
        <v>508</v>
      </c>
      <c r="AC1787">
        <v>18</v>
      </c>
    </row>
    <row r="1788" spans="1:29" x14ac:dyDescent="0.25">
      <c r="A1788" t="s">
        <v>50</v>
      </c>
      <c r="B1788">
        <v>2025142</v>
      </c>
      <c r="C1788" t="s">
        <v>87</v>
      </c>
      <c r="D1788">
        <v>2</v>
      </c>
      <c r="E1788" t="s">
        <v>90</v>
      </c>
      <c r="F1788">
        <v>1200</v>
      </c>
      <c r="G1788" t="s">
        <v>100</v>
      </c>
      <c r="H1788" t="s">
        <v>228</v>
      </c>
      <c r="I1788" t="s">
        <v>446</v>
      </c>
      <c r="J1788" t="s">
        <v>450</v>
      </c>
      <c r="K1788">
        <v>23.58</v>
      </c>
      <c r="L1788">
        <v>45.99</v>
      </c>
      <c r="M1788" t="s">
        <v>610</v>
      </c>
      <c r="Q1788">
        <v>5</v>
      </c>
      <c r="R1788">
        <v>1</v>
      </c>
      <c r="S1788" t="s">
        <v>1893</v>
      </c>
      <c r="T1788" t="s">
        <v>3080</v>
      </c>
      <c r="U1788" t="s">
        <v>3411</v>
      </c>
      <c r="V1788" t="s">
        <v>3451</v>
      </c>
      <c r="W1788">
        <v>135</v>
      </c>
      <c r="X1788">
        <v>1195</v>
      </c>
      <c r="Y1788">
        <v>5</v>
      </c>
      <c r="Z1788" t="s">
        <v>3484</v>
      </c>
      <c r="AA1788" t="s">
        <v>3684</v>
      </c>
      <c r="AB1788" t="s">
        <v>628</v>
      </c>
      <c r="AC1788">
        <v>4.2</v>
      </c>
    </row>
    <row r="1789" spans="1:29" x14ac:dyDescent="0.25">
      <c r="A1789" t="s">
        <v>50</v>
      </c>
      <c r="B1789">
        <v>2025142</v>
      </c>
      <c r="C1789" t="s">
        <v>87</v>
      </c>
      <c r="D1789">
        <v>2</v>
      </c>
      <c r="E1789" t="s">
        <v>90</v>
      </c>
      <c r="F1789">
        <v>1200</v>
      </c>
      <c r="G1789" t="s">
        <v>100</v>
      </c>
      <c r="H1789" t="s">
        <v>228</v>
      </c>
      <c r="I1789" t="s">
        <v>446</v>
      </c>
      <c r="J1789" t="s">
        <v>450</v>
      </c>
      <c r="K1789">
        <v>23.58</v>
      </c>
      <c r="L1789">
        <v>45.99</v>
      </c>
      <c r="M1789" t="s">
        <v>610</v>
      </c>
      <c r="Q1789">
        <v>6</v>
      </c>
      <c r="R1789">
        <v>4</v>
      </c>
      <c r="S1789" t="s">
        <v>1894</v>
      </c>
      <c r="T1789" t="s">
        <v>3081</v>
      </c>
      <c r="U1789" t="s">
        <v>3419</v>
      </c>
      <c r="V1789" t="s">
        <v>3442</v>
      </c>
      <c r="W1789">
        <v>127</v>
      </c>
      <c r="X1789">
        <v>1095</v>
      </c>
      <c r="Y1789">
        <v>12</v>
      </c>
      <c r="Z1789" t="s">
        <v>3497</v>
      </c>
      <c r="AA1789" t="s">
        <v>4836</v>
      </c>
      <c r="AB1789" t="s">
        <v>6885</v>
      </c>
      <c r="AC1789">
        <v>14</v>
      </c>
    </row>
    <row r="1790" spans="1:29" x14ac:dyDescent="0.25">
      <c r="A1790" t="s">
        <v>50</v>
      </c>
      <c r="B1790">
        <v>2025142</v>
      </c>
      <c r="C1790" t="s">
        <v>87</v>
      </c>
      <c r="D1790">
        <v>2</v>
      </c>
      <c r="E1790" t="s">
        <v>90</v>
      </c>
      <c r="F1790">
        <v>1200</v>
      </c>
      <c r="G1790" t="s">
        <v>100</v>
      </c>
      <c r="H1790" t="s">
        <v>228</v>
      </c>
      <c r="I1790" t="s">
        <v>446</v>
      </c>
      <c r="J1790" t="s">
        <v>450</v>
      </c>
      <c r="K1790">
        <v>23.58</v>
      </c>
      <c r="L1790">
        <v>45.99</v>
      </c>
      <c r="M1790" t="s">
        <v>610</v>
      </c>
      <c r="Q1790">
        <v>7</v>
      </c>
      <c r="R1790">
        <v>8</v>
      </c>
      <c r="S1790" t="s">
        <v>1374</v>
      </c>
      <c r="T1790" t="s">
        <v>2561</v>
      </c>
      <c r="U1790" t="s">
        <v>3409</v>
      </c>
      <c r="V1790" t="s">
        <v>3444</v>
      </c>
      <c r="W1790">
        <v>121</v>
      </c>
      <c r="X1790">
        <v>1006</v>
      </c>
      <c r="Y1790">
        <v>1</v>
      </c>
      <c r="Z1790" t="s">
        <v>3515</v>
      </c>
      <c r="AA1790" t="s">
        <v>4815</v>
      </c>
      <c r="AB1790" t="s">
        <v>636</v>
      </c>
      <c r="AC1790">
        <v>20</v>
      </c>
    </row>
    <row r="1791" spans="1:29" x14ac:dyDescent="0.25">
      <c r="A1791" t="s">
        <v>50</v>
      </c>
      <c r="B1791">
        <v>2025142</v>
      </c>
      <c r="C1791" t="s">
        <v>87</v>
      </c>
      <c r="D1791">
        <v>2</v>
      </c>
      <c r="E1791" t="s">
        <v>90</v>
      </c>
      <c r="F1791">
        <v>1200</v>
      </c>
      <c r="G1791" t="s">
        <v>100</v>
      </c>
      <c r="H1791" t="s">
        <v>228</v>
      </c>
      <c r="I1791" t="s">
        <v>446</v>
      </c>
      <c r="J1791" t="s">
        <v>450</v>
      </c>
      <c r="K1791">
        <v>23.58</v>
      </c>
      <c r="L1791">
        <v>45.99</v>
      </c>
      <c r="M1791" t="s">
        <v>610</v>
      </c>
      <c r="Q1791">
        <v>8</v>
      </c>
      <c r="R1791">
        <v>7</v>
      </c>
      <c r="S1791" t="s">
        <v>1287</v>
      </c>
      <c r="T1791" t="s">
        <v>2474</v>
      </c>
      <c r="U1791" t="s">
        <v>3412</v>
      </c>
      <c r="V1791" t="s">
        <v>3458</v>
      </c>
      <c r="W1791">
        <v>122</v>
      </c>
      <c r="X1791">
        <v>1127</v>
      </c>
      <c r="Y1791">
        <v>10</v>
      </c>
      <c r="Z1791" t="s">
        <v>3487</v>
      </c>
      <c r="AA1791" t="s">
        <v>4103</v>
      </c>
      <c r="AB1791" t="s">
        <v>7218</v>
      </c>
      <c r="AC1791">
        <v>53</v>
      </c>
    </row>
    <row r="1792" spans="1:29" x14ac:dyDescent="0.25">
      <c r="A1792" t="s">
        <v>50</v>
      </c>
      <c r="B1792">
        <v>2025142</v>
      </c>
      <c r="C1792" t="s">
        <v>87</v>
      </c>
      <c r="D1792">
        <v>2</v>
      </c>
      <c r="E1792" t="s">
        <v>90</v>
      </c>
      <c r="F1792">
        <v>1200</v>
      </c>
      <c r="G1792" t="s">
        <v>100</v>
      </c>
      <c r="H1792" t="s">
        <v>228</v>
      </c>
      <c r="I1792" t="s">
        <v>446</v>
      </c>
      <c r="J1792" t="s">
        <v>450</v>
      </c>
      <c r="K1792">
        <v>23.58</v>
      </c>
      <c r="L1792">
        <v>45.99</v>
      </c>
      <c r="M1792" t="s">
        <v>610</v>
      </c>
      <c r="Q1792">
        <v>9</v>
      </c>
      <c r="R1792">
        <v>2</v>
      </c>
      <c r="S1792" t="s">
        <v>1720</v>
      </c>
      <c r="T1792" t="s">
        <v>2907</v>
      </c>
      <c r="U1792" t="s">
        <v>3399</v>
      </c>
      <c r="V1792" t="s">
        <v>3455</v>
      </c>
      <c r="W1792">
        <v>131</v>
      </c>
      <c r="X1792">
        <v>1090</v>
      </c>
      <c r="Y1792">
        <v>2</v>
      </c>
      <c r="Z1792" t="s">
        <v>3488</v>
      </c>
      <c r="AA1792" t="s">
        <v>4837</v>
      </c>
      <c r="AB1792" t="s">
        <v>712</v>
      </c>
      <c r="AC1792">
        <v>3.9</v>
      </c>
    </row>
    <row r="1793" spans="1:29" x14ac:dyDescent="0.25">
      <c r="A1793" t="s">
        <v>50</v>
      </c>
      <c r="B1793">
        <v>2025142</v>
      </c>
      <c r="C1793" t="s">
        <v>87</v>
      </c>
      <c r="D1793">
        <v>2</v>
      </c>
      <c r="E1793" t="s">
        <v>90</v>
      </c>
      <c r="F1793">
        <v>1200</v>
      </c>
      <c r="G1793" t="s">
        <v>100</v>
      </c>
      <c r="H1793" t="s">
        <v>228</v>
      </c>
      <c r="I1793" t="s">
        <v>446</v>
      </c>
      <c r="J1793" t="s">
        <v>450</v>
      </c>
      <c r="K1793">
        <v>23.58</v>
      </c>
      <c r="L1793">
        <v>45.99</v>
      </c>
      <c r="M1793" t="s">
        <v>610</v>
      </c>
      <c r="Q1793">
        <v>10</v>
      </c>
      <c r="R1793">
        <v>6</v>
      </c>
      <c r="S1793" t="s">
        <v>1614</v>
      </c>
      <c r="T1793" t="s">
        <v>2801</v>
      </c>
      <c r="U1793" t="s">
        <v>3405</v>
      </c>
      <c r="V1793" t="s">
        <v>3449</v>
      </c>
      <c r="W1793">
        <v>117</v>
      </c>
      <c r="X1793">
        <v>1091</v>
      </c>
      <c r="Y1793">
        <v>4</v>
      </c>
      <c r="Z1793" t="s">
        <v>3501</v>
      </c>
      <c r="AA1793" t="s">
        <v>4426</v>
      </c>
      <c r="AB1793" t="s">
        <v>7091</v>
      </c>
      <c r="AC1793">
        <v>10</v>
      </c>
    </row>
    <row r="1794" spans="1:29" x14ac:dyDescent="0.25">
      <c r="A1794" t="s">
        <v>50</v>
      </c>
      <c r="B1794">
        <v>2025142</v>
      </c>
      <c r="C1794" t="s">
        <v>87</v>
      </c>
      <c r="D1794">
        <v>2</v>
      </c>
      <c r="E1794" t="s">
        <v>90</v>
      </c>
      <c r="F1794">
        <v>1200</v>
      </c>
      <c r="G1794" t="s">
        <v>100</v>
      </c>
      <c r="H1794" t="s">
        <v>228</v>
      </c>
      <c r="I1794" t="s">
        <v>446</v>
      </c>
      <c r="J1794" t="s">
        <v>450</v>
      </c>
      <c r="K1794">
        <v>23.58</v>
      </c>
      <c r="L1794">
        <v>45.99</v>
      </c>
      <c r="M1794" t="s">
        <v>610</v>
      </c>
      <c r="Q1794">
        <v>11</v>
      </c>
      <c r="R1794">
        <v>5</v>
      </c>
      <c r="S1794" t="s">
        <v>1094</v>
      </c>
      <c r="T1794" t="s">
        <v>2281</v>
      </c>
      <c r="U1794" t="s">
        <v>3400</v>
      </c>
      <c r="V1794" t="s">
        <v>3447</v>
      </c>
      <c r="W1794">
        <v>126</v>
      </c>
      <c r="X1794">
        <v>1073</v>
      </c>
      <c r="Y1794">
        <v>9</v>
      </c>
      <c r="Z1794" t="s">
        <v>3566</v>
      </c>
      <c r="AA1794" t="s">
        <v>4838</v>
      </c>
      <c r="AB1794" t="s">
        <v>7016</v>
      </c>
      <c r="AC1794">
        <v>19</v>
      </c>
    </row>
    <row r="1795" spans="1:29" x14ac:dyDescent="0.25">
      <c r="A1795" t="s">
        <v>50</v>
      </c>
      <c r="B1795">
        <v>2025142</v>
      </c>
      <c r="C1795" t="s">
        <v>87</v>
      </c>
      <c r="D1795">
        <v>2</v>
      </c>
      <c r="E1795" t="s">
        <v>90</v>
      </c>
      <c r="F1795">
        <v>1200</v>
      </c>
      <c r="G1795" t="s">
        <v>100</v>
      </c>
      <c r="H1795" t="s">
        <v>228</v>
      </c>
      <c r="I1795" t="s">
        <v>446</v>
      </c>
      <c r="J1795" t="s">
        <v>450</v>
      </c>
      <c r="K1795">
        <v>23.58</v>
      </c>
      <c r="L1795">
        <v>45.99</v>
      </c>
      <c r="M1795" t="s">
        <v>610</v>
      </c>
      <c r="R1795">
        <v>11</v>
      </c>
      <c r="S1795" t="s">
        <v>1378</v>
      </c>
      <c r="T1795" t="s">
        <v>2565</v>
      </c>
      <c r="U1795" t="s">
        <v>3410</v>
      </c>
      <c r="V1795" t="s">
        <v>3450</v>
      </c>
      <c r="W1795">
        <v>118</v>
      </c>
      <c r="Z1795" t="s">
        <v>3439</v>
      </c>
      <c r="AA1795" t="s">
        <v>3439</v>
      </c>
      <c r="AB1795" t="s">
        <v>3439</v>
      </c>
    </row>
    <row r="1796" spans="1:29" x14ac:dyDescent="0.25">
      <c r="A1796" t="s">
        <v>50</v>
      </c>
      <c r="B1796">
        <v>2025143</v>
      </c>
      <c r="C1796" t="s">
        <v>87</v>
      </c>
      <c r="D1796">
        <v>3</v>
      </c>
      <c r="E1796" t="s">
        <v>90</v>
      </c>
      <c r="F1796">
        <v>1650</v>
      </c>
      <c r="G1796" t="s">
        <v>100</v>
      </c>
      <c r="H1796" t="s">
        <v>229</v>
      </c>
      <c r="I1796" t="s">
        <v>446</v>
      </c>
      <c r="J1796" t="s">
        <v>450</v>
      </c>
      <c r="K1796">
        <v>27.53</v>
      </c>
      <c r="L1796">
        <v>50.72</v>
      </c>
      <c r="M1796" t="s">
        <v>510</v>
      </c>
      <c r="N1796" t="s">
        <v>862</v>
      </c>
      <c r="Q1796">
        <v>1</v>
      </c>
      <c r="R1796">
        <v>4</v>
      </c>
      <c r="S1796" t="s">
        <v>1112</v>
      </c>
      <c r="T1796" t="s">
        <v>2299</v>
      </c>
      <c r="U1796" t="s">
        <v>3403</v>
      </c>
      <c r="V1796" t="s">
        <v>3457</v>
      </c>
      <c r="W1796">
        <v>132</v>
      </c>
      <c r="X1796">
        <v>1197</v>
      </c>
      <c r="Y1796">
        <v>11</v>
      </c>
      <c r="Z1796" t="s">
        <v>3478</v>
      </c>
      <c r="AA1796" t="s">
        <v>4479</v>
      </c>
      <c r="AB1796" t="s">
        <v>862</v>
      </c>
      <c r="AC1796">
        <v>11</v>
      </c>
    </row>
    <row r="1797" spans="1:29" x14ac:dyDescent="0.25">
      <c r="A1797" t="s">
        <v>50</v>
      </c>
      <c r="B1797">
        <v>2025143</v>
      </c>
      <c r="C1797" t="s">
        <v>87</v>
      </c>
      <c r="D1797">
        <v>3</v>
      </c>
      <c r="E1797" t="s">
        <v>90</v>
      </c>
      <c r="F1797">
        <v>1650</v>
      </c>
      <c r="G1797" t="s">
        <v>100</v>
      </c>
      <c r="H1797" t="s">
        <v>229</v>
      </c>
      <c r="I1797" t="s">
        <v>446</v>
      </c>
      <c r="J1797" t="s">
        <v>450</v>
      </c>
      <c r="K1797">
        <v>27.53</v>
      </c>
      <c r="L1797">
        <v>50.72</v>
      </c>
      <c r="M1797" t="s">
        <v>510</v>
      </c>
      <c r="N1797" t="s">
        <v>862</v>
      </c>
      <c r="Q1797">
        <v>2</v>
      </c>
      <c r="R1797">
        <v>3</v>
      </c>
      <c r="S1797" t="s">
        <v>1209</v>
      </c>
      <c r="T1797" t="s">
        <v>2396</v>
      </c>
      <c r="U1797" t="s">
        <v>3416</v>
      </c>
      <c r="V1797" t="s">
        <v>3443</v>
      </c>
      <c r="W1797">
        <v>133</v>
      </c>
      <c r="X1797">
        <v>1186</v>
      </c>
      <c r="Y1797">
        <v>12</v>
      </c>
      <c r="Z1797" t="s">
        <v>3505</v>
      </c>
      <c r="AA1797" t="s">
        <v>3766</v>
      </c>
      <c r="AB1797" t="s">
        <v>7355</v>
      </c>
      <c r="AC1797">
        <v>6.5</v>
      </c>
    </row>
    <row r="1798" spans="1:29" x14ac:dyDescent="0.25">
      <c r="A1798" t="s">
        <v>50</v>
      </c>
      <c r="B1798">
        <v>2025143</v>
      </c>
      <c r="C1798" t="s">
        <v>87</v>
      </c>
      <c r="D1798">
        <v>3</v>
      </c>
      <c r="E1798" t="s">
        <v>90</v>
      </c>
      <c r="F1798">
        <v>1650</v>
      </c>
      <c r="G1798" t="s">
        <v>100</v>
      </c>
      <c r="H1798" t="s">
        <v>229</v>
      </c>
      <c r="I1798" t="s">
        <v>446</v>
      </c>
      <c r="J1798" t="s">
        <v>450</v>
      </c>
      <c r="K1798">
        <v>27.53</v>
      </c>
      <c r="L1798">
        <v>50.72</v>
      </c>
      <c r="M1798" t="s">
        <v>510</v>
      </c>
      <c r="N1798" t="s">
        <v>862</v>
      </c>
      <c r="Q1798">
        <v>3</v>
      </c>
      <c r="R1798">
        <v>8</v>
      </c>
      <c r="S1798" t="s">
        <v>1413</v>
      </c>
      <c r="T1798" t="s">
        <v>2600</v>
      </c>
      <c r="U1798" t="s">
        <v>3415</v>
      </c>
      <c r="V1798" t="s">
        <v>3451</v>
      </c>
      <c r="W1798">
        <v>121</v>
      </c>
      <c r="X1798">
        <v>1047</v>
      </c>
      <c r="Y1798">
        <v>2</v>
      </c>
      <c r="Z1798" t="s">
        <v>3480</v>
      </c>
      <c r="AA1798" t="s">
        <v>4126</v>
      </c>
      <c r="AB1798" t="s">
        <v>907</v>
      </c>
      <c r="AC1798">
        <v>7.9</v>
      </c>
    </row>
    <row r="1799" spans="1:29" x14ac:dyDescent="0.25">
      <c r="A1799" t="s">
        <v>50</v>
      </c>
      <c r="B1799">
        <v>2025143</v>
      </c>
      <c r="C1799" t="s">
        <v>87</v>
      </c>
      <c r="D1799">
        <v>3</v>
      </c>
      <c r="E1799" t="s">
        <v>90</v>
      </c>
      <c r="F1799">
        <v>1650</v>
      </c>
      <c r="G1799" t="s">
        <v>100</v>
      </c>
      <c r="H1799" t="s">
        <v>229</v>
      </c>
      <c r="I1799" t="s">
        <v>446</v>
      </c>
      <c r="J1799" t="s">
        <v>450</v>
      </c>
      <c r="K1799">
        <v>27.53</v>
      </c>
      <c r="L1799">
        <v>50.72</v>
      </c>
      <c r="M1799" t="s">
        <v>510</v>
      </c>
      <c r="N1799" t="s">
        <v>862</v>
      </c>
      <c r="Q1799">
        <v>4</v>
      </c>
      <c r="R1799">
        <v>5</v>
      </c>
      <c r="S1799" t="s">
        <v>1688</v>
      </c>
      <c r="T1799" t="s">
        <v>2875</v>
      </c>
      <c r="U1799" t="s">
        <v>3398</v>
      </c>
      <c r="V1799" t="s">
        <v>3454</v>
      </c>
      <c r="W1799">
        <v>130</v>
      </c>
      <c r="X1799">
        <v>1064</v>
      </c>
      <c r="Y1799">
        <v>6</v>
      </c>
      <c r="Z1799" t="s">
        <v>3506</v>
      </c>
      <c r="AA1799" t="s">
        <v>4578</v>
      </c>
      <c r="AB1799" t="s">
        <v>7628</v>
      </c>
      <c r="AC1799">
        <v>22</v>
      </c>
    </row>
    <row r="1800" spans="1:29" x14ac:dyDescent="0.25">
      <c r="A1800" t="s">
        <v>50</v>
      </c>
      <c r="B1800">
        <v>2025143</v>
      </c>
      <c r="C1800" t="s">
        <v>87</v>
      </c>
      <c r="D1800">
        <v>3</v>
      </c>
      <c r="E1800" t="s">
        <v>90</v>
      </c>
      <c r="F1800">
        <v>1650</v>
      </c>
      <c r="G1800" t="s">
        <v>100</v>
      </c>
      <c r="H1800" t="s">
        <v>229</v>
      </c>
      <c r="I1800" t="s">
        <v>446</v>
      </c>
      <c r="J1800" t="s">
        <v>450</v>
      </c>
      <c r="K1800">
        <v>27.53</v>
      </c>
      <c r="L1800">
        <v>50.72</v>
      </c>
      <c r="M1800" t="s">
        <v>510</v>
      </c>
      <c r="N1800" t="s">
        <v>862</v>
      </c>
      <c r="Q1800">
        <v>5</v>
      </c>
      <c r="R1800">
        <v>2</v>
      </c>
      <c r="S1800" t="s">
        <v>1693</v>
      </c>
      <c r="T1800" t="s">
        <v>2880</v>
      </c>
      <c r="U1800" t="s">
        <v>3419</v>
      </c>
      <c r="V1800" t="s">
        <v>3459</v>
      </c>
      <c r="W1800">
        <v>132</v>
      </c>
      <c r="X1800">
        <v>1120</v>
      </c>
      <c r="Y1800">
        <v>1</v>
      </c>
      <c r="Z1800" t="s">
        <v>3481</v>
      </c>
      <c r="AA1800" t="s">
        <v>4668</v>
      </c>
      <c r="AB1800" t="s">
        <v>7254</v>
      </c>
      <c r="AC1800">
        <v>7.1</v>
      </c>
    </row>
    <row r="1801" spans="1:29" x14ac:dyDescent="0.25">
      <c r="A1801" t="s">
        <v>50</v>
      </c>
      <c r="B1801">
        <v>2025143</v>
      </c>
      <c r="C1801" t="s">
        <v>87</v>
      </c>
      <c r="D1801">
        <v>3</v>
      </c>
      <c r="E1801" t="s">
        <v>90</v>
      </c>
      <c r="F1801">
        <v>1650</v>
      </c>
      <c r="G1801" t="s">
        <v>100</v>
      </c>
      <c r="H1801" t="s">
        <v>229</v>
      </c>
      <c r="I1801" t="s">
        <v>446</v>
      </c>
      <c r="J1801" t="s">
        <v>450</v>
      </c>
      <c r="K1801">
        <v>27.53</v>
      </c>
      <c r="L1801">
        <v>50.72</v>
      </c>
      <c r="M1801" t="s">
        <v>510</v>
      </c>
      <c r="N1801" t="s">
        <v>862</v>
      </c>
      <c r="Q1801">
        <v>6</v>
      </c>
      <c r="R1801">
        <v>7</v>
      </c>
      <c r="S1801" t="s">
        <v>1191</v>
      </c>
      <c r="T1801" t="s">
        <v>2378</v>
      </c>
      <c r="U1801" t="s">
        <v>3400</v>
      </c>
      <c r="V1801" t="s">
        <v>3460</v>
      </c>
      <c r="W1801">
        <v>123</v>
      </c>
      <c r="X1801">
        <v>1192</v>
      </c>
      <c r="Y1801">
        <v>9</v>
      </c>
      <c r="Z1801" t="s">
        <v>3482</v>
      </c>
      <c r="AA1801" t="s">
        <v>4839</v>
      </c>
      <c r="AB1801" t="s">
        <v>7502</v>
      </c>
      <c r="AC1801">
        <v>13</v>
      </c>
    </row>
    <row r="1802" spans="1:29" x14ac:dyDescent="0.25">
      <c r="A1802" t="s">
        <v>50</v>
      </c>
      <c r="B1802">
        <v>2025143</v>
      </c>
      <c r="C1802" t="s">
        <v>87</v>
      </c>
      <c r="D1802">
        <v>3</v>
      </c>
      <c r="E1802" t="s">
        <v>90</v>
      </c>
      <c r="F1802">
        <v>1650</v>
      </c>
      <c r="G1802" t="s">
        <v>100</v>
      </c>
      <c r="H1802" t="s">
        <v>229</v>
      </c>
      <c r="I1802" t="s">
        <v>446</v>
      </c>
      <c r="J1802" t="s">
        <v>450</v>
      </c>
      <c r="K1802">
        <v>27.53</v>
      </c>
      <c r="L1802">
        <v>50.72</v>
      </c>
      <c r="M1802" t="s">
        <v>510</v>
      </c>
      <c r="N1802" t="s">
        <v>862</v>
      </c>
      <c r="Q1802">
        <v>7</v>
      </c>
      <c r="R1802">
        <v>6</v>
      </c>
      <c r="S1802" t="s">
        <v>1738</v>
      </c>
      <c r="T1802" t="s">
        <v>2925</v>
      </c>
      <c r="U1802" t="s">
        <v>3412</v>
      </c>
      <c r="V1802" t="s">
        <v>3458</v>
      </c>
      <c r="W1802">
        <v>128</v>
      </c>
      <c r="X1802">
        <v>1080</v>
      </c>
      <c r="Y1802">
        <v>3</v>
      </c>
      <c r="Z1802" t="s">
        <v>3483</v>
      </c>
      <c r="AA1802" t="s">
        <v>4628</v>
      </c>
      <c r="AB1802" t="s">
        <v>838</v>
      </c>
      <c r="AC1802">
        <v>10</v>
      </c>
    </row>
    <row r="1803" spans="1:29" x14ac:dyDescent="0.25">
      <c r="A1803" t="s">
        <v>50</v>
      </c>
      <c r="B1803">
        <v>2025143</v>
      </c>
      <c r="C1803" t="s">
        <v>87</v>
      </c>
      <c r="D1803">
        <v>3</v>
      </c>
      <c r="E1803" t="s">
        <v>90</v>
      </c>
      <c r="F1803">
        <v>1650</v>
      </c>
      <c r="G1803" t="s">
        <v>100</v>
      </c>
      <c r="H1803" t="s">
        <v>229</v>
      </c>
      <c r="I1803" t="s">
        <v>446</v>
      </c>
      <c r="J1803" t="s">
        <v>450</v>
      </c>
      <c r="K1803">
        <v>27.53</v>
      </c>
      <c r="L1803">
        <v>50.72</v>
      </c>
      <c r="M1803" t="s">
        <v>510</v>
      </c>
      <c r="N1803" t="s">
        <v>862</v>
      </c>
      <c r="Q1803">
        <v>8</v>
      </c>
      <c r="R1803">
        <v>12</v>
      </c>
      <c r="S1803" t="s">
        <v>1691</v>
      </c>
      <c r="T1803" t="s">
        <v>2878</v>
      </c>
      <c r="U1803" t="s">
        <v>3410</v>
      </c>
      <c r="V1803" t="s">
        <v>3446</v>
      </c>
      <c r="W1803">
        <v>116</v>
      </c>
      <c r="X1803">
        <v>1060</v>
      </c>
      <c r="Y1803">
        <v>5</v>
      </c>
      <c r="Z1803" t="s">
        <v>3514</v>
      </c>
      <c r="AA1803" t="s">
        <v>4806</v>
      </c>
      <c r="AB1803" t="s">
        <v>7629</v>
      </c>
      <c r="AC1803">
        <v>2.8</v>
      </c>
    </row>
    <row r="1804" spans="1:29" x14ac:dyDescent="0.25">
      <c r="A1804" t="s">
        <v>50</v>
      </c>
      <c r="B1804">
        <v>2025143</v>
      </c>
      <c r="C1804" t="s">
        <v>87</v>
      </c>
      <c r="D1804">
        <v>3</v>
      </c>
      <c r="E1804" t="s">
        <v>90</v>
      </c>
      <c r="F1804">
        <v>1650</v>
      </c>
      <c r="G1804" t="s">
        <v>100</v>
      </c>
      <c r="H1804" t="s">
        <v>229</v>
      </c>
      <c r="I1804" t="s">
        <v>446</v>
      </c>
      <c r="J1804" t="s">
        <v>450</v>
      </c>
      <c r="K1804">
        <v>27.53</v>
      </c>
      <c r="L1804">
        <v>50.72</v>
      </c>
      <c r="M1804" t="s">
        <v>510</v>
      </c>
      <c r="N1804" t="s">
        <v>862</v>
      </c>
      <c r="Q1804">
        <v>9</v>
      </c>
      <c r="R1804">
        <v>10</v>
      </c>
      <c r="S1804" t="s">
        <v>1295</v>
      </c>
      <c r="T1804" t="s">
        <v>2482</v>
      </c>
      <c r="U1804" t="s">
        <v>3417</v>
      </c>
      <c r="V1804" t="s">
        <v>3444</v>
      </c>
      <c r="W1804">
        <v>119</v>
      </c>
      <c r="X1804">
        <v>1154</v>
      </c>
      <c r="Y1804">
        <v>7</v>
      </c>
      <c r="Z1804" t="s">
        <v>3514</v>
      </c>
      <c r="AA1804" t="s">
        <v>4840</v>
      </c>
      <c r="AB1804" t="s">
        <v>7629</v>
      </c>
      <c r="AC1804">
        <v>35</v>
      </c>
    </row>
    <row r="1805" spans="1:29" x14ac:dyDescent="0.25">
      <c r="A1805" t="s">
        <v>50</v>
      </c>
      <c r="B1805">
        <v>2025143</v>
      </c>
      <c r="C1805" t="s">
        <v>87</v>
      </c>
      <c r="D1805">
        <v>3</v>
      </c>
      <c r="E1805" t="s">
        <v>90</v>
      </c>
      <c r="F1805">
        <v>1650</v>
      </c>
      <c r="G1805" t="s">
        <v>100</v>
      </c>
      <c r="H1805" t="s">
        <v>229</v>
      </c>
      <c r="I1805" t="s">
        <v>446</v>
      </c>
      <c r="J1805" t="s">
        <v>450</v>
      </c>
      <c r="K1805">
        <v>27.53</v>
      </c>
      <c r="L1805">
        <v>50.72</v>
      </c>
      <c r="M1805" t="s">
        <v>510</v>
      </c>
      <c r="N1805" t="s">
        <v>862</v>
      </c>
      <c r="Q1805">
        <v>10</v>
      </c>
      <c r="R1805">
        <v>9</v>
      </c>
      <c r="S1805" t="s">
        <v>1288</v>
      </c>
      <c r="T1805" t="s">
        <v>2475</v>
      </c>
      <c r="U1805" t="s">
        <v>3409</v>
      </c>
      <c r="V1805" t="s">
        <v>3452</v>
      </c>
      <c r="W1805">
        <v>120</v>
      </c>
      <c r="X1805">
        <v>1100</v>
      </c>
      <c r="Y1805">
        <v>8</v>
      </c>
      <c r="Z1805" t="s">
        <v>3507</v>
      </c>
      <c r="AA1805" t="s">
        <v>4841</v>
      </c>
      <c r="AB1805" t="s">
        <v>913</v>
      </c>
      <c r="AC1805">
        <v>59</v>
      </c>
    </row>
    <row r="1806" spans="1:29" x14ac:dyDescent="0.25">
      <c r="A1806" t="s">
        <v>50</v>
      </c>
      <c r="B1806">
        <v>2025143</v>
      </c>
      <c r="C1806" t="s">
        <v>87</v>
      </c>
      <c r="D1806">
        <v>3</v>
      </c>
      <c r="E1806" t="s">
        <v>90</v>
      </c>
      <c r="F1806">
        <v>1650</v>
      </c>
      <c r="G1806" t="s">
        <v>100</v>
      </c>
      <c r="H1806" t="s">
        <v>229</v>
      </c>
      <c r="I1806" t="s">
        <v>446</v>
      </c>
      <c r="J1806" t="s">
        <v>450</v>
      </c>
      <c r="K1806">
        <v>27.53</v>
      </c>
      <c r="L1806">
        <v>50.72</v>
      </c>
      <c r="M1806" t="s">
        <v>510</v>
      </c>
      <c r="N1806" t="s">
        <v>862</v>
      </c>
      <c r="Q1806">
        <v>11</v>
      </c>
      <c r="R1806">
        <v>1</v>
      </c>
      <c r="S1806" t="s">
        <v>1895</v>
      </c>
      <c r="T1806" t="s">
        <v>3082</v>
      </c>
      <c r="U1806" t="s">
        <v>3401</v>
      </c>
      <c r="V1806" t="s">
        <v>3453</v>
      </c>
      <c r="W1806">
        <v>135</v>
      </c>
      <c r="X1806">
        <v>1233</v>
      </c>
      <c r="Y1806">
        <v>4</v>
      </c>
      <c r="Z1806" t="s">
        <v>3507</v>
      </c>
      <c r="AA1806" t="s">
        <v>4842</v>
      </c>
      <c r="AB1806" t="s">
        <v>7630</v>
      </c>
      <c r="AC1806">
        <v>19</v>
      </c>
    </row>
    <row r="1807" spans="1:29" x14ac:dyDescent="0.25">
      <c r="A1807" t="s">
        <v>50</v>
      </c>
      <c r="B1807">
        <v>2025143</v>
      </c>
      <c r="C1807" t="s">
        <v>87</v>
      </c>
      <c r="D1807">
        <v>3</v>
      </c>
      <c r="E1807" t="s">
        <v>90</v>
      </c>
      <c r="F1807">
        <v>1650</v>
      </c>
      <c r="G1807" t="s">
        <v>100</v>
      </c>
      <c r="H1807" t="s">
        <v>229</v>
      </c>
      <c r="I1807" t="s">
        <v>446</v>
      </c>
      <c r="J1807" t="s">
        <v>450</v>
      </c>
      <c r="K1807">
        <v>27.53</v>
      </c>
      <c r="L1807">
        <v>50.72</v>
      </c>
      <c r="M1807" t="s">
        <v>510</v>
      </c>
      <c r="N1807" t="s">
        <v>862</v>
      </c>
      <c r="Q1807">
        <v>12</v>
      </c>
      <c r="R1807">
        <v>11</v>
      </c>
      <c r="S1807" t="s">
        <v>1685</v>
      </c>
      <c r="T1807" t="s">
        <v>2872</v>
      </c>
      <c r="U1807" t="s">
        <v>3406</v>
      </c>
      <c r="V1807" t="s">
        <v>3461</v>
      </c>
      <c r="W1807">
        <v>118</v>
      </c>
      <c r="X1807">
        <v>1171</v>
      </c>
      <c r="Y1807">
        <v>10</v>
      </c>
      <c r="Z1807" t="s">
        <v>3492</v>
      </c>
      <c r="AA1807" t="s">
        <v>3726</v>
      </c>
      <c r="AB1807" t="s">
        <v>899</v>
      </c>
      <c r="AC1807">
        <v>21</v>
      </c>
    </row>
    <row r="1808" spans="1:29" x14ac:dyDescent="0.25">
      <c r="A1808" t="s">
        <v>50</v>
      </c>
      <c r="B1808">
        <v>2025144</v>
      </c>
      <c r="C1808" t="s">
        <v>87</v>
      </c>
      <c r="D1808">
        <v>4</v>
      </c>
      <c r="E1808" t="s">
        <v>90</v>
      </c>
      <c r="F1808">
        <v>1000</v>
      </c>
      <c r="G1808" t="s">
        <v>100</v>
      </c>
      <c r="H1808" t="s">
        <v>230</v>
      </c>
      <c r="I1808" t="s">
        <v>446</v>
      </c>
      <c r="J1808" t="s">
        <v>450</v>
      </c>
      <c r="K1808">
        <v>12.45</v>
      </c>
      <c r="L1808">
        <v>33.94</v>
      </c>
      <c r="M1808" t="s">
        <v>611</v>
      </c>
      <c r="Q1808">
        <v>1</v>
      </c>
      <c r="R1808">
        <v>11</v>
      </c>
      <c r="S1808" t="s">
        <v>1694</v>
      </c>
      <c r="T1808" t="s">
        <v>2881</v>
      </c>
      <c r="U1808" t="s">
        <v>3415</v>
      </c>
      <c r="V1808" t="s">
        <v>3440</v>
      </c>
      <c r="W1808">
        <v>119</v>
      </c>
      <c r="X1808">
        <v>1169</v>
      </c>
      <c r="Y1808">
        <v>4</v>
      </c>
      <c r="Z1808" t="s">
        <v>3478</v>
      </c>
      <c r="AA1808" t="s">
        <v>4843</v>
      </c>
      <c r="AB1808" t="s">
        <v>7343</v>
      </c>
      <c r="AC1808">
        <v>4.0999999999999996</v>
      </c>
    </row>
    <row r="1809" spans="1:29" x14ac:dyDescent="0.25">
      <c r="A1809" t="s">
        <v>50</v>
      </c>
      <c r="B1809">
        <v>2025144</v>
      </c>
      <c r="C1809" t="s">
        <v>87</v>
      </c>
      <c r="D1809">
        <v>4</v>
      </c>
      <c r="E1809" t="s">
        <v>90</v>
      </c>
      <c r="F1809">
        <v>1000</v>
      </c>
      <c r="G1809" t="s">
        <v>100</v>
      </c>
      <c r="H1809" t="s">
        <v>230</v>
      </c>
      <c r="I1809" t="s">
        <v>446</v>
      </c>
      <c r="J1809" t="s">
        <v>450</v>
      </c>
      <c r="K1809">
        <v>12.45</v>
      </c>
      <c r="L1809">
        <v>33.94</v>
      </c>
      <c r="M1809" t="s">
        <v>611</v>
      </c>
      <c r="Q1809">
        <v>2</v>
      </c>
      <c r="R1809">
        <v>1</v>
      </c>
      <c r="S1809" t="s">
        <v>1423</v>
      </c>
      <c r="T1809" t="s">
        <v>2610</v>
      </c>
      <c r="U1809" t="s">
        <v>3406</v>
      </c>
      <c r="V1809" t="s">
        <v>3447</v>
      </c>
      <c r="W1809">
        <v>135</v>
      </c>
      <c r="X1809">
        <v>1193</v>
      </c>
      <c r="Y1809">
        <v>1</v>
      </c>
      <c r="Z1809" t="s">
        <v>3489</v>
      </c>
      <c r="AA1809" t="s">
        <v>4844</v>
      </c>
      <c r="AB1809" t="s">
        <v>7155</v>
      </c>
      <c r="AC1809">
        <v>4.4000000000000004</v>
      </c>
    </row>
    <row r="1810" spans="1:29" x14ac:dyDescent="0.25">
      <c r="A1810" t="s">
        <v>50</v>
      </c>
      <c r="B1810">
        <v>2025144</v>
      </c>
      <c r="C1810" t="s">
        <v>87</v>
      </c>
      <c r="D1810">
        <v>4</v>
      </c>
      <c r="E1810" t="s">
        <v>90</v>
      </c>
      <c r="F1810">
        <v>1000</v>
      </c>
      <c r="G1810" t="s">
        <v>100</v>
      </c>
      <c r="H1810" t="s">
        <v>230</v>
      </c>
      <c r="I1810" t="s">
        <v>446</v>
      </c>
      <c r="J1810" t="s">
        <v>450</v>
      </c>
      <c r="K1810">
        <v>12.45</v>
      </c>
      <c r="L1810">
        <v>33.94</v>
      </c>
      <c r="M1810" t="s">
        <v>611</v>
      </c>
      <c r="Q1810">
        <v>3</v>
      </c>
      <c r="R1810">
        <v>4</v>
      </c>
      <c r="S1810" t="s">
        <v>1516</v>
      </c>
      <c r="T1810" t="s">
        <v>2703</v>
      </c>
      <c r="U1810" t="s">
        <v>3412</v>
      </c>
      <c r="V1810" t="s">
        <v>3445</v>
      </c>
      <c r="W1810">
        <v>133</v>
      </c>
      <c r="X1810">
        <v>1163</v>
      </c>
      <c r="Y1810">
        <v>10</v>
      </c>
      <c r="Z1810" t="s">
        <v>3480</v>
      </c>
      <c r="AA1810" t="s">
        <v>3642</v>
      </c>
      <c r="AB1810" t="s">
        <v>7631</v>
      </c>
      <c r="AC1810">
        <v>3.5</v>
      </c>
    </row>
    <row r="1811" spans="1:29" x14ac:dyDescent="0.25">
      <c r="A1811" t="s">
        <v>50</v>
      </c>
      <c r="B1811">
        <v>2025144</v>
      </c>
      <c r="C1811" t="s">
        <v>87</v>
      </c>
      <c r="D1811">
        <v>4</v>
      </c>
      <c r="E1811" t="s">
        <v>90</v>
      </c>
      <c r="F1811">
        <v>1000</v>
      </c>
      <c r="G1811" t="s">
        <v>100</v>
      </c>
      <c r="H1811" t="s">
        <v>230</v>
      </c>
      <c r="I1811" t="s">
        <v>446</v>
      </c>
      <c r="J1811" t="s">
        <v>450</v>
      </c>
      <c r="K1811">
        <v>12.45</v>
      </c>
      <c r="L1811">
        <v>33.94</v>
      </c>
      <c r="M1811" t="s">
        <v>611</v>
      </c>
      <c r="Q1811">
        <v>4</v>
      </c>
      <c r="R1811">
        <v>5</v>
      </c>
      <c r="S1811" t="s">
        <v>1176</v>
      </c>
      <c r="T1811" t="s">
        <v>2363</v>
      </c>
      <c r="U1811" t="s">
        <v>3400</v>
      </c>
      <c r="V1811" t="s">
        <v>3446</v>
      </c>
      <c r="W1811">
        <v>130</v>
      </c>
      <c r="X1811">
        <v>1104</v>
      </c>
      <c r="Y1811">
        <v>8</v>
      </c>
      <c r="Z1811" t="s">
        <v>3506</v>
      </c>
      <c r="AA1811" t="s">
        <v>3606</v>
      </c>
      <c r="AB1811" t="s">
        <v>7025</v>
      </c>
      <c r="AC1811">
        <v>21</v>
      </c>
    </row>
    <row r="1812" spans="1:29" x14ac:dyDescent="0.25">
      <c r="A1812" t="s">
        <v>50</v>
      </c>
      <c r="B1812">
        <v>2025144</v>
      </c>
      <c r="C1812" t="s">
        <v>87</v>
      </c>
      <c r="D1812">
        <v>4</v>
      </c>
      <c r="E1812" t="s">
        <v>90</v>
      </c>
      <c r="F1812">
        <v>1000</v>
      </c>
      <c r="G1812" t="s">
        <v>100</v>
      </c>
      <c r="H1812" t="s">
        <v>230</v>
      </c>
      <c r="I1812" t="s">
        <v>446</v>
      </c>
      <c r="J1812" t="s">
        <v>450</v>
      </c>
      <c r="K1812">
        <v>12.45</v>
      </c>
      <c r="L1812">
        <v>33.94</v>
      </c>
      <c r="M1812" t="s">
        <v>611</v>
      </c>
      <c r="Q1812">
        <v>5</v>
      </c>
      <c r="R1812">
        <v>6</v>
      </c>
      <c r="S1812" t="s">
        <v>1074</v>
      </c>
      <c r="T1812" t="s">
        <v>2261</v>
      </c>
      <c r="U1812" t="s">
        <v>3408</v>
      </c>
      <c r="V1812" t="s">
        <v>3460</v>
      </c>
      <c r="W1812">
        <v>128</v>
      </c>
      <c r="X1812">
        <v>1156</v>
      </c>
      <c r="Y1812">
        <v>6</v>
      </c>
      <c r="Z1812" t="s">
        <v>3482</v>
      </c>
      <c r="AA1812" t="s">
        <v>4674</v>
      </c>
      <c r="AB1812" t="s">
        <v>7632</v>
      </c>
      <c r="AC1812">
        <v>83</v>
      </c>
    </row>
    <row r="1813" spans="1:29" x14ac:dyDescent="0.25">
      <c r="A1813" t="s">
        <v>50</v>
      </c>
      <c r="B1813">
        <v>2025144</v>
      </c>
      <c r="C1813" t="s">
        <v>87</v>
      </c>
      <c r="D1813">
        <v>4</v>
      </c>
      <c r="E1813" t="s">
        <v>90</v>
      </c>
      <c r="F1813">
        <v>1000</v>
      </c>
      <c r="G1813" t="s">
        <v>100</v>
      </c>
      <c r="H1813" t="s">
        <v>230</v>
      </c>
      <c r="I1813" t="s">
        <v>446</v>
      </c>
      <c r="J1813" t="s">
        <v>450</v>
      </c>
      <c r="K1813">
        <v>12.45</v>
      </c>
      <c r="L1813">
        <v>33.94</v>
      </c>
      <c r="M1813" t="s">
        <v>611</v>
      </c>
      <c r="Q1813">
        <v>6</v>
      </c>
      <c r="R1813">
        <v>8</v>
      </c>
      <c r="S1813" t="s">
        <v>1896</v>
      </c>
      <c r="T1813" t="s">
        <v>3083</v>
      </c>
      <c r="U1813" t="s">
        <v>3411</v>
      </c>
      <c r="V1813" t="s">
        <v>3459</v>
      </c>
      <c r="W1813">
        <v>126</v>
      </c>
      <c r="X1813">
        <v>1097</v>
      </c>
      <c r="Y1813">
        <v>12</v>
      </c>
      <c r="Z1813" t="s">
        <v>3483</v>
      </c>
      <c r="AA1813" t="s">
        <v>4392</v>
      </c>
      <c r="AB1813" t="s">
        <v>7432</v>
      </c>
      <c r="AC1813">
        <v>12</v>
      </c>
    </row>
    <row r="1814" spans="1:29" x14ac:dyDescent="0.25">
      <c r="A1814" t="s">
        <v>50</v>
      </c>
      <c r="B1814">
        <v>2025144</v>
      </c>
      <c r="C1814" t="s">
        <v>87</v>
      </c>
      <c r="D1814">
        <v>4</v>
      </c>
      <c r="E1814" t="s">
        <v>90</v>
      </c>
      <c r="F1814">
        <v>1000</v>
      </c>
      <c r="G1814" t="s">
        <v>100</v>
      </c>
      <c r="H1814" t="s">
        <v>230</v>
      </c>
      <c r="I1814" t="s">
        <v>446</v>
      </c>
      <c r="J1814" t="s">
        <v>450</v>
      </c>
      <c r="K1814">
        <v>12.45</v>
      </c>
      <c r="L1814">
        <v>33.94</v>
      </c>
      <c r="M1814" t="s">
        <v>611</v>
      </c>
      <c r="Q1814">
        <v>7</v>
      </c>
      <c r="R1814">
        <v>12</v>
      </c>
      <c r="S1814" t="s">
        <v>1111</v>
      </c>
      <c r="T1814" t="s">
        <v>2298</v>
      </c>
      <c r="U1814" t="s">
        <v>3409</v>
      </c>
      <c r="V1814" t="s">
        <v>3449</v>
      </c>
      <c r="W1814">
        <v>117</v>
      </c>
      <c r="X1814">
        <v>1223</v>
      </c>
      <c r="Y1814">
        <v>9</v>
      </c>
      <c r="Z1814" t="s">
        <v>3524</v>
      </c>
      <c r="AA1814" t="s">
        <v>4845</v>
      </c>
      <c r="AB1814" t="s">
        <v>7633</v>
      </c>
      <c r="AC1814">
        <v>16</v>
      </c>
    </row>
    <row r="1815" spans="1:29" x14ac:dyDescent="0.25">
      <c r="A1815" t="s">
        <v>50</v>
      </c>
      <c r="B1815">
        <v>2025144</v>
      </c>
      <c r="C1815" t="s">
        <v>87</v>
      </c>
      <c r="D1815">
        <v>4</v>
      </c>
      <c r="E1815" t="s">
        <v>90</v>
      </c>
      <c r="F1815">
        <v>1000</v>
      </c>
      <c r="G1815" t="s">
        <v>100</v>
      </c>
      <c r="H1815" t="s">
        <v>230</v>
      </c>
      <c r="I1815" t="s">
        <v>446</v>
      </c>
      <c r="J1815" t="s">
        <v>450</v>
      </c>
      <c r="K1815">
        <v>12.45</v>
      </c>
      <c r="L1815">
        <v>33.94</v>
      </c>
      <c r="M1815" t="s">
        <v>611</v>
      </c>
      <c r="Q1815">
        <v>8</v>
      </c>
      <c r="R1815">
        <v>10</v>
      </c>
      <c r="S1815" t="s">
        <v>1412</v>
      </c>
      <c r="T1815" t="s">
        <v>2599</v>
      </c>
      <c r="U1815" t="s">
        <v>3397</v>
      </c>
      <c r="V1815" t="s">
        <v>3442</v>
      </c>
      <c r="W1815">
        <v>121</v>
      </c>
      <c r="X1815">
        <v>1100</v>
      </c>
      <c r="Y1815">
        <v>7</v>
      </c>
      <c r="Z1815" t="s">
        <v>3524</v>
      </c>
      <c r="AA1815" t="s">
        <v>3864</v>
      </c>
      <c r="AB1815" t="s">
        <v>7067</v>
      </c>
      <c r="AC1815">
        <v>17</v>
      </c>
    </row>
    <row r="1816" spans="1:29" x14ac:dyDescent="0.25">
      <c r="A1816" t="s">
        <v>50</v>
      </c>
      <c r="B1816">
        <v>2025144</v>
      </c>
      <c r="C1816" t="s">
        <v>87</v>
      </c>
      <c r="D1816">
        <v>4</v>
      </c>
      <c r="E1816" t="s">
        <v>90</v>
      </c>
      <c r="F1816">
        <v>1000</v>
      </c>
      <c r="G1816" t="s">
        <v>100</v>
      </c>
      <c r="H1816" t="s">
        <v>230</v>
      </c>
      <c r="I1816" t="s">
        <v>446</v>
      </c>
      <c r="J1816" t="s">
        <v>450</v>
      </c>
      <c r="K1816">
        <v>12.45</v>
      </c>
      <c r="L1816">
        <v>33.94</v>
      </c>
      <c r="M1816" t="s">
        <v>611</v>
      </c>
      <c r="Q1816">
        <v>9</v>
      </c>
      <c r="R1816">
        <v>3</v>
      </c>
      <c r="S1816" t="s">
        <v>1695</v>
      </c>
      <c r="T1816" t="s">
        <v>2882</v>
      </c>
      <c r="U1816" t="s">
        <v>3405</v>
      </c>
      <c r="V1816" t="s">
        <v>3455</v>
      </c>
      <c r="W1816">
        <v>126</v>
      </c>
      <c r="X1816">
        <v>1098</v>
      </c>
      <c r="Y1816">
        <v>2</v>
      </c>
      <c r="Z1816" t="s">
        <v>3496</v>
      </c>
      <c r="AA1816" t="s">
        <v>4846</v>
      </c>
      <c r="AB1816" t="s">
        <v>6919</v>
      </c>
      <c r="AC1816">
        <v>10</v>
      </c>
    </row>
    <row r="1817" spans="1:29" x14ac:dyDescent="0.25">
      <c r="A1817" t="s">
        <v>50</v>
      </c>
      <c r="B1817">
        <v>2025144</v>
      </c>
      <c r="C1817" t="s">
        <v>87</v>
      </c>
      <c r="D1817">
        <v>4</v>
      </c>
      <c r="E1817" t="s">
        <v>90</v>
      </c>
      <c r="F1817">
        <v>1000</v>
      </c>
      <c r="G1817" t="s">
        <v>100</v>
      </c>
      <c r="H1817" t="s">
        <v>230</v>
      </c>
      <c r="I1817" t="s">
        <v>446</v>
      </c>
      <c r="J1817" t="s">
        <v>450</v>
      </c>
      <c r="K1817">
        <v>12.45</v>
      </c>
      <c r="L1817">
        <v>33.94</v>
      </c>
      <c r="M1817" t="s">
        <v>611</v>
      </c>
      <c r="Q1817">
        <v>10</v>
      </c>
      <c r="R1817">
        <v>9</v>
      </c>
      <c r="S1817" t="s">
        <v>1180</v>
      </c>
      <c r="T1817" t="s">
        <v>2367</v>
      </c>
      <c r="U1817" t="s">
        <v>3399</v>
      </c>
      <c r="V1817" t="s">
        <v>3453</v>
      </c>
      <c r="W1817">
        <v>123</v>
      </c>
      <c r="X1817">
        <v>1157</v>
      </c>
      <c r="Y1817">
        <v>11</v>
      </c>
      <c r="Z1817" t="s">
        <v>3496</v>
      </c>
      <c r="AA1817" t="s">
        <v>4816</v>
      </c>
      <c r="AB1817" t="s">
        <v>6920</v>
      </c>
      <c r="AC1817">
        <v>57</v>
      </c>
    </row>
    <row r="1818" spans="1:29" x14ac:dyDescent="0.25">
      <c r="A1818" t="s">
        <v>50</v>
      </c>
      <c r="B1818">
        <v>2025144</v>
      </c>
      <c r="C1818" t="s">
        <v>87</v>
      </c>
      <c r="D1818">
        <v>4</v>
      </c>
      <c r="E1818" t="s">
        <v>90</v>
      </c>
      <c r="F1818">
        <v>1000</v>
      </c>
      <c r="G1818" t="s">
        <v>100</v>
      </c>
      <c r="H1818" t="s">
        <v>230</v>
      </c>
      <c r="I1818" t="s">
        <v>446</v>
      </c>
      <c r="J1818" t="s">
        <v>450</v>
      </c>
      <c r="K1818">
        <v>12.45</v>
      </c>
      <c r="L1818">
        <v>33.94</v>
      </c>
      <c r="M1818" t="s">
        <v>611</v>
      </c>
      <c r="Q1818">
        <v>11</v>
      </c>
      <c r="R1818">
        <v>7</v>
      </c>
      <c r="S1818" t="s">
        <v>1897</v>
      </c>
      <c r="T1818" t="s">
        <v>3084</v>
      </c>
      <c r="U1818" t="s">
        <v>3416</v>
      </c>
      <c r="V1818" t="s">
        <v>3443</v>
      </c>
      <c r="W1818">
        <v>127</v>
      </c>
      <c r="X1818">
        <v>1074</v>
      </c>
      <c r="Y1818">
        <v>5</v>
      </c>
      <c r="Z1818" t="s">
        <v>3508</v>
      </c>
      <c r="AA1818" t="s">
        <v>4383</v>
      </c>
      <c r="AB1818" t="s">
        <v>7634</v>
      </c>
      <c r="AC1818">
        <v>68</v>
      </c>
    </row>
    <row r="1819" spans="1:29" x14ac:dyDescent="0.25">
      <c r="A1819" t="s">
        <v>50</v>
      </c>
      <c r="B1819">
        <v>2025144</v>
      </c>
      <c r="C1819" t="s">
        <v>87</v>
      </c>
      <c r="D1819">
        <v>4</v>
      </c>
      <c r="E1819" t="s">
        <v>90</v>
      </c>
      <c r="F1819">
        <v>1000</v>
      </c>
      <c r="G1819" t="s">
        <v>100</v>
      </c>
      <c r="H1819" t="s">
        <v>230</v>
      </c>
      <c r="I1819" t="s">
        <v>446</v>
      </c>
      <c r="J1819" t="s">
        <v>450</v>
      </c>
      <c r="K1819">
        <v>12.45</v>
      </c>
      <c r="L1819">
        <v>33.94</v>
      </c>
      <c r="M1819" t="s">
        <v>611</v>
      </c>
      <c r="Q1819">
        <v>12</v>
      </c>
      <c r="R1819">
        <v>2</v>
      </c>
      <c r="S1819" t="s">
        <v>1696</v>
      </c>
      <c r="T1819" t="s">
        <v>2883</v>
      </c>
      <c r="U1819" t="s">
        <v>3401</v>
      </c>
      <c r="V1819" t="s">
        <v>3461</v>
      </c>
      <c r="W1819">
        <v>134</v>
      </c>
      <c r="X1819">
        <v>1060</v>
      </c>
      <c r="Y1819">
        <v>3</v>
      </c>
      <c r="Z1819" t="s">
        <v>3492</v>
      </c>
      <c r="AA1819" t="s">
        <v>4847</v>
      </c>
      <c r="AB1819" t="s">
        <v>7635</v>
      </c>
      <c r="AC1819">
        <v>15</v>
      </c>
    </row>
    <row r="1820" spans="1:29" x14ac:dyDescent="0.25">
      <c r="A1820" t="s">
        <v>50</v>
      </c>
      <c r="B1820">
        <v>2025145</v>
      </c>
      <c r="C1820" t="s">
        <v>87</v>
      </c>
      <c r="D1820">
        <v>5</v>
      </c>
      <c r="E1820" t="s">
        <v>90</v>
      </c>
      <c r="F1820">
        <v>1200</v>
      </c>
      <c r="G1820" t="s">
        <v>100</v>
      </c>
      <c r="H1820" t="s">
        <v>231</v>
      </c>
      <c r="I1820" t="s">
        <v>446</v>
      </c>
      <c r="J1820" t="s">
        <v>450</v>
      </c>
      <c r="K1820">
        <v>23.77</v>
      </c>
      <c r="L1820">
        <v>46.84</v>
      </c>
      <c r="M1820" t="s">
        <v>612</v>
      </c>
      <c r="Q1820">
        <v>1</v>
      </c>
      <c r="R1820">
        <v>4</v>
      </c>
      <c r="S1820" t="s">
        <v>1305</v>
      </c>
      <c r="T1820" t="s">
        <v>2492</v>
      </c>
      <c r="U1820" t="s">
        <v>3403</v>
      </c>
      <c r="V1820" t="s">
        <v>3446</v>
      </c>
      <c r="W1820">
        <v>127</v>
      </c>
      <c r="X1820">
        <v>1087</v>
      </c>
      <c r="Y1820">
        <v>9</v>
      </c>
      <c r="Z1820" t="s">
        <v>3478</v>
      </c>
      <c r="AA1820" t="s">
        <v>3667</v>
      </c>
      <c r="AB1820" t="s">
        <v>612</v>
      </c>
      <c r="AC1820">
        <v>4</v>
      </c>
    </row>
    <row r="1821" spans="1:29" x14ac:dyDescent="0.25">
      <c r="A1821" t="s">
        <v>50</v>
      </c>
      <c r="B1821">
        <v>2025145</v>
      </c>
      <c r="C1821" t="s">
        <v>87</v>
      </c>
      <c r="D1821">
        <v>5</v>
      </c>
      <c r="E1821" t="s">
        <v>90</v>
      </c>
      <c r="F1821">
        <v>1200</v>
      </c>
      <c r="G1821" t="s">
        <v>100</v>
      </c>
      <c r="H1821" t="s">
        <v>231</v>
      </c>
      <c r="I1821" t="s">
        <v>446</v>
      </c>
      <c r="J1821" t="s">
        <v>450</v>
      </c>
      <c r="K1821">
        <v>23.77</v>
      </c>
      <c r="L1821">
        <v>46.84</v>
      </c>
      <c r="M1821" t="s">
        <v>612</v>
      </c>
      <c r="Q1821">
        <v>2</v>
      </c>
      <c r="R1821">
        <v>10</v>
      </c>
      <c r="S1821" t="s">
        <v>1309</v>
      </c>
      <c r="T1821" t="s">
        <v>2496</v>
      </c>
      <c r="U1821" t="s">
        <v>3399</v>
      </c>
      <c r="V1821" t="s">
        <v>3442</v>
      </c>
      <c r="W1821">
        <v>118</v>
      </c>
      <c r="X1821">
        <v>1091</v>
      </c>
      <c r="Y1821">
        <v>2</v>
      </c>
      <c r="Z1821" t="s">
        <v>3480</v>
      </c>
      <c r="AA1821" t="s">
        <v>3792</v>
      </c>
      <c r="AB1821" t="s">
        <v>6961</v>
      </c>
      <c r="AC1821">
        <v>14</v>
      </c>
    </row>
    <row r="1822" spans="1:29" x14ac:dyDescent="0.25">
      <c r="A1822" t="s">
        <v>50</v>
      </c>
      <c r="B1822">
        <v>2025145</v>
      </c>
      <c r="C1822" t="s">
        <v>87</v>
      </c>
      <c r="D1822">
        <v>5</v>
      </c>
      <c r="E1822" t="s">
        <v>90</v>
      </c>
      <c r="F1822">
        <v>1200</v>
      </c>
      <c r="G1822" t="s">
        <v>100</v>
      </c>
      <c r="H1822" t="s">
        <v>231</v>
      </c>
      <c r="I1822" t="s">
        <v>446</v>
      </c>
      <c r="J1822" t="s">
        <v>450</v>
      </c>
      <c r="K1822">
        <v>23.77</v>
      </c>
      <c r="L1822">
        <v>46.84</v>
      </c>
      <c r="M1822" t="s">
        <v>612</v>
      </c>
      <c r="Q1822">
        <v>3</v>
      </c>
      <c r="R1822">
        <v>5</v>
      </c>
      <c r="S1822" t="s">
        <v>1898</v>
      </c>
      <c r="T1822" t="s">
        <v>3085</v>
      </c>
      <c r="U1822" t="s">
        <v>3401</v>
      </c>
      <c r="V1822" t="s">
        <v>3448</v>
      </c>
      <c r="W1822">
        <v>127</v>
      </c>
      <c r="X1822">
        <v>1174</v>
      </c>
      <c r="Y1822">
        <v>3</v>
      </c>
      <c r="Z1822" t="s">
        <v>3482</v>
      </c>
      <c r="AA1822" t="s">
        <v>3945</v>
      </c>
      <c r="AB1822" t="s">
        <v>7034</v>
      </c>
      <c r="AC1822">
        <v>5.2</v>
      </c>
    </row>
    <row r="1823" spans="1:29" x14ac:dyDescent="0.25">
      <c r="A1823" t="s">
        <v>50</v>
      </c>
      <c r="B1823">
        <v>2025145</v>
      </c>
      <c r="C1823" t="s">
        <v>87</v>
      </c>
      <c r="D1823">
        <v>5</v>
      </c>
      <c r="E1823" t="s">
        <v>90</v>
      </c>
      <c r="F1823">
        <v>1200</v>
      </c>
      <c r="G1823" t="s">
        <v>100</v>
      </c>
      <c r="H1823" t="s">
        <v>231</v>
      </c>
      <c r="I1823" t="s">
        <v>446</v>
      </c>
      <c r="J1823" t="s">
        <v>450</v>
      </c>
      <c r="K1823">
        <v>23.77</v>
      </c>
      <c r="L1823">
        <v>46.84</v>
      </c>
      <c r="M1823" t="s">
        <v>612</v>
      </c>
      <c r="Q1823">
        <v>4</v>
      </c>
      <c r="R1823">
        <v>7</v>
      </c>
      <c r="S1823" t="s">
        <v>1587</v>
      </c>
      <c r="T1823" t="s">
        <v>2774</v>
      </c>
      <c r="U1823" t="s">
        <v>3411</v>
      </c>
      <c r="V1823" t="s">
        <v>3452</v>
      </c>
      <c r="W1823">
        <v>123</v>
      </c>
      <c r="X1823">
        <v>1176</v>
      </c>
      <c r="Y1823">
        <v>11</v>
      </c>
      <c r="Z1823" t="s">
        <v>3482</v>
      </c>
      <c r="AA1823" t="s">
        <v>3683</v>
      </c>
      <c r="AB1823" t="s">
        <v>7215</v>
      </c>
      <c r="AC1823">
        <v>4.5</v>
      </c>
    </row>
    <row r="1824" spans="1:29" x14ac:dyDescent="0.25">
      <c r="A1824" t="s">
        <v>50</v>
      </c>
      <c r="B1824">
        <v>2025145</v>
      </c>
      <c r="C1824" t="s">
        <v>87</v>
      </c>
      <c r="D1824">
        <v>5</v>
      </c>
      <c r="E1824" t="s">
        <v>90</v>
      </c>
      <c r="F1824">
        <v>1200</v>
      </c>
      <c r="G1824" t="s">
        <v>100</v>
      </c>
      <c r="H1824" t="s">
        <v>231</v>
      </c>
      <c r="I1824" t="s">
        <v>446</v>
      </c>
      <c r="J1824" t="s">
        <v>450</v>
      </c>
      <c r="K1824">
        <v>23.77</v>
      </c>
      <c r="L1824">
        <v>46.84</v>
      </c>
      <c r="M1824" t="s">
        <v>612</v>
      </c>
      <c r="Q1824">
        <v>5</v>
      </c>
      <c r="R1824">
        <v>8</v>
      </c>
      <c r="S1824" t="s">
        <v>1398</v>
      </c>
      <c r="T1824" t="s">
        <v>2585</v>
      </c>
      <c r="U1824" t="s">
        <v>3416</v>
      </c>
      <c r="V1824" t="s">
        <v>3460</v>
      </c>
      <c r="W1824">
        <v>119</v>
      </c>
      <c r="X1824">
        <v>1037</v>
      </c>
      <c r="Y1824">
        <v>10</v>
      </c>
      <c r="Z1824" t="s">
        <v>3482</v>
      </c>
      <c r="AA1824" t="s">
        <v>4038</v>
      </c>
      <c r="AB1824" t="s">
        <v>7215</v>
      </c>
      <c r="AC1824">
        <v>7.4</v>
      </c>
    </row>
    <row r="1825" spans="1:29" x14ac:dyDescent="0.25">
      <c r="A1825" t="s">
        <v>50</v>
      </c>
      <c r="B1825">
        <v>2025145</v>
      </c>
      <c r="C1825" t="s">
        <v>87</v>
      </c>
      <c r="D1825">
        <v>5</v>
      </c>
      <c r="E1825" t="s">
        <v>90</v>
      </c>
      <c r="F1825">
        <v>1200</v>
      </c>
      <c r="G1825" t="s">
        <v>100</v>
      </c>
      <c r="H1825" t="s">
        <v>231</v>
      </c>
      <c r="I1825" t="s">
        <v>446</v>
      </c>
      <c r="J1825" t="s">
        <v>450</v>
      </c>
      <c r="K1825">
        <v>23.77</v>
      </c>
      <c r="L1825">
        <v>46.84</v>
      </c>
      <c r="M1825" t="s">
        <v>612</v>
      </c>
      <c r="Q1825">
        <v>6</v>
      </c>
      <c r="R1825">
        <v>1</v>
      </c>
      <c r="S1825" t="s">
        <v>1630</v>
      </c>
      <c r="T1825" t="s">
        <v>2817</v>
      </c>
      <c r="U1825" t="s">
        <v>3398</v>
      </c>
      <c r="V1825" t="s">
        <v>3453</v>
      </c>
      <c r="W1825">
        <v>135</v>
      </c>
      <c r="X1825">
        <v>1143</v>
      </c>
      <c r="Y1825">
        <v>6</v>
      </c>
      <c r="Z1825" t="s">
        <v>3514</v>
      </c>
      <c r="AA1825" t="s">
        <v>4381</v>
      </c>
      <c r="AB1825" t="s">
        <v>6962</v>
      </c>
      <c r="AC1825">
        <v>11</v>
      </c>
    </row>
    <row r="1826" spans="1:29" x14ac:dyDescent="0.25">
      <c r="A1826" t="s">
        <v>50</v>
      </c>
      <c r="B1826">
        <v>2025145</v>
      </c>
      <c r="C1826" t="s">
        <v>87</v>
      </c>
      <c r="D1826">
        <v>5</v>
      </c>
      <c r="E1826" t="s">
        <v>90</v>
      </c>
      <c r="F1826">
        <v>1200</v>
      </c>
      <c r="G1826" t="s">
        <v>100</v>
      </c>
      <c r="H1826" t="s">
        <v>231</v>
      </c>
      <c r="I1826" t="s">
        <v>446</v>
      </c>
      <c r="J1826" t="s">
        <v>450</v>
      </c>
      <c r="K1826">
        <v>23.77</v>
      </c>
      <c r="L1826">
        <v>46.84</v>
      </c>
      <c r="M1826" t="s">
        <v>612</v>
      </c>
      <c r="Q1826">
        <v>7</v>
      </c>
      <c r="R1826">
        <v>12</v>
      </c>
      <c r="S1826" t="s">
        <v>1308</v>
      </c>
      <c r="T1826" t="s">
        <v>2495</v>
      </c>
      <c r="U1826" t="s">
        <v>3406</v>
      </c>
      <c r="V1826" t="s">
        <v>3457</v>
      </c>
      <c r="W1826">
        <v>118</v>
      </c>
      <c r="X1826">
        <v>1061</v>
      </c>
      <c r="Y1826">
        <v>12</v>
      </c>
      <c r="Z1826" t="s">
        <v>3496</v>
      </c>
      <c r="AA1826" t="s">
        <v>4848</v>
      </c>
      <c r="AB1826" t="s">
        <v>6886</v>
      </c>
      <c r="AC1826">
        <v>66</v>
      </c>
    </row>
    <row r="1827" spans="1:29" x14ac:dyDescent="0.25">
      <c r="A1827" t="s">
        <v>50</v>
      </c>
      <c r="B1827">
        <v>2025145</v>
      </c>
      <c r="C1827" t="s">
        <v>87</v>
      </c>
      <c r="D1827">
        <v>5</v>
      </c>
      <c r="E1827" t="s">
        <v>90</v>
      </c>
      <c r="F1827">
        <v>1200</v>
      </c>
      <c r="G1827" t="s">
        <v>100</v>
      </c>
      <c r="H1827" t="s">
        <v>231</v>
      </c>
      <c r="I1827" t="s">
        <v>446</v>
      </c>
      <c r="J1827" t="s">
        <v>450</v>
      </c>
      <c r="K1827">
        <v>23.77</v>
      </c>
      <c r="L1827">
        <v>46.84</v>
      </c>
      <c r="M1827" t="s">
        <v>612</v>
      </c>
      <c r="Q1827">
        <v>8</v>
      </c>
      <c r="R1827">
        <v>3</v>
      </c>
      <c r="S1827" t="s">
        <v>1730</v>
      </c>
      <c r="T1827" t="s">
        <v>2917</v>
      </c>
      <c r="U1827" t="s">
        <v>3410</v>
      </c>
      <c r="V1827" t="s">
        <v>3450</v>
      </c>
      <c r="W1827">
        <v>129</v>
      </c>
      <c r="X1827">
        <v>1160</v>
      </c>
      <c r="Y1827">
        <v>5</v>
      </c>
      <c r="Z1827" t="s">
        <v>3490</v>
      </c>
      <c r="AA1827" t="s">
        <v>4788</v>
      </c>
      <c r="AB1827" t="s">
        <v>7118</v>
      </c>
      <c r="AC1827">
        <v>9.1999999999999993</v>
      </c>
    </row>
    <row r="1828" spans="1:29" x14ac:dyDescent="0.25">
      <c r="A1828" t="s">
        <v>50</v>
      </c>
      <c r="B1828">
        <v>2025145</v>
      </c>
      <c r="C1828" t="s">
        <v>87</v>
      </c>
      <c r="D1828">
        <v>5</v>
      </c>
      <c r="E1828" t="s">
        <v>90</v>
      </c>
      <c r="F1828">
        <v>1200</v>
      </c>
      <c r="G1828" t="s">
        <v>100</v>
      </c>
      <c r="H1828" t="s">
        <v>231</v>
      </c>
      <c r="I1828" t="s">
        <v>446</v>
      </c>
      <c r="J1828" t="s">
        <v>450</v>
      </c>
      <c r="K1828">
        <v>23.77</v>
      </c>
      <c r="L1828">
        <v>46.84</v>
      </c>
      <c r="M1828" t="s">
        <v>612</v>
      </c>
      <c r="Q1828">
        <v>9</v>
      </c>
      <c r="R1828">
        <v>9</v>
      </c>
      <c r="S1828" t="s">
        <v>1082</v>
      </c>
      <c r="T1828" t="s">
        <v>2269</v>
      </c>
      <c r="U1828" t="s">
        <v>3409</v>
      </c>
      <c r="V1828" t="s">
        <v>3444</v>
      </c>
      <c r="W1828">
        <v>119</v>
      </c>
      <c r="X1828">
        <v>1306</v>
      </c>
      <c r="Y1828">
        <v>8</v>
      </c>
      <c r="Z1828" t="s">
        <v>3497</v>
      </c>
      <c r="AA1828" t="s">
        <v>4700</v>
      </c>
      <c r="AB1828" t="s">
        <v>759</v>
      </c>
      <c r="AC1828">
        <v>10</v>
      </c>
    </row>
    <row r="1829" spans="1:29" x14ac:dyDescent="0.25">
      <c r="A1829" t="s">
        <v>50</v>
      </c>
      <c r="B1829">
        <v>2025145</v>
      </c>
      <c r="C1829" t="s">
        <v>87</v>
      </c>
      <c r="D1829">
        <v>5</v>
      </c>
      <c r="E1829" t="s">
        <v>90</v>
      </c>
      <c r="F1829">
        <v>1200</v>
      </c>
      <c r="G1829" t="s">
        <v>100</v>
      </c>
      <c r="H1829" t="s">
        <v>231</v>
      </c>
      <c r="I1829" t="s">
        <v>446</v>
      </c>
      <c r="J1829" t="s">
        <v>450</v>
      </c>
      <c r="K1829">
        <v>23.77</v>
      </c>
      <c r="L1829">
        <v>46.84</v>
      </c>
      <c r="M1829" t="s">
        <v>612</v>
      </c>
      <c r="Q1829">
        <v>10</v>
      </c>
      <c r="R1829">
        <v>2</v>
      </c>
      <c r="S1829" t="s">
        <v>1311</v>
      </c>
      <c r="T1829" t="s">
        <v>2498</v>
      </c>
      <c r="U1829" t="s">
        <v>3415</v>
      </c>
      <c r="V1829" t="s">
        <v>3445</v>
      </c>
      <c r="W1829">
        <v>117</v>
      </c>
      <c r="X1829">
        <v>1059</v>
      </c>
      <c r="Y1829">
        <v>4</v>
      </c>
      <c r="Z1829" t="s">
        <v>3487</v>
      </c>
      <c r="AA1829" t="s">
        <v>4250</v>
      </c>
      <c r="AB1829" t="s">
        <v>7398</v>
      </c>
      <c r="AC1829">
        <v>72</v>
      </c>
    </row>
    <row r="1830" spans="1:29" x14ac:dyDescent="0.25">
      <c r="A1830" t="s">
        <v>50</v>
      </c>
      <c r="B1830">
        <v>2025145</v>
      </c>
      <c r="C1830" t="s">
        <v>87</v>
      </c>
      <c r="D1830">
        <v>5</v>
      </c>
      <c r="E1830" t="s">
        <v>90</v>
      </c>
      <c r="F1830">
        <v>1200</v>
      </c>
      <c r="G1830" t="s">
        <v>100</v>
      </c>
      <c r="H1830" t="s">
        <v>231</v>
      </c>
      <c r="I1830" t="s">
        <v>446</v>
      </c>
      <c r="J1830" t="s">
        <v>450</v>
      </c>
      <c r="K1830">
        <v>23.77</v>
      </c>
      <c r="L1830">
        <v>46.84</v>
      </c>
      <c r="M1830" t="s">
        <v>612</v>
      </c>
      <c r="Q1830">
        <v>11</v>
      </c>
      <c r="R1830">
        <v>11</v>
      </c>
      <c r="S1830" t="s">
        <v>1899</v>
      </c>
      <c r="T1830" t="s">
        <v>3086</v>
      </c>
      <c r="U1830" t="s">
        <v>3408</v>
      </c>
      <c r="V1830" t="s">
        <v>3458</v>
      </c>
      <c r="W1830">
        <v>119</v>
      </c>
      <c r="X1830">
        <v>1130</v>
      </c>
      <c r="Y1830">
        <v>1</v>
      </c>
      <c r="Z1830" t="s">
        <v>3522</v>
      </c>
      <c r="AA1830" t="s">
        <v>4849</v>
      </c>
      <c r="AB1830" t="s">
        <v>7609</v>
      </c>
      <c r="AC1830">
        <v>97</v>
      </c>
    </row>
    <row r="1831" spans="1:29" x14ac:dyDescent="0.25">
      <c r="A1831" t="s">
        <v>50</v>
      </c>
      <c r="B1831">
        <v>2025145</v>
      </c>
      <c r="C1831" t="s">
        <v>87</v>
      </c>
      <c r="D1831">
        <v>5</v>
      </c>
      <c r="E1831" t="s">
        <v>90</v>
      </c>
      <c r="F1831">
        <v>1200</v>
      </c>
      <c r="G1831" t="s">
        <v>100</v>
      </c>
      <c r="H1831" t="s">
        <v>231</v>
      </c>
      <c r="I1831" t="s">
        <v>446</v>
      </c>
      <c r="J1831" t="s">
        <v>450</v>
      </c>
      <c r="K1831">
        <v>23.77</v>
      </c>
      <c r="L1831">
        <v>46.84</v>
      </c>
      <c r="M1831" t="s">
        <v>612</v>
      </c>
      <c r="Q1831">
        <v>12</v>
      </c>
      <c r="R1831">
        <v>6</v>
      </c>
      <c r="S1831" t="s">
        <v>1900</v>
      </c>
      <c r="T1831" t="s">
        <v>3087</v>
      </c>
      <c r="U1831" t="s">
        <v>3397</v>
      </c>
      <c r="V1831" t="s">
        <v>3443</v>
      </c>
      <c r="W1831">
        <v>126</v>
      </c>
      <c r="X1831">
        <v>1090</v>
      </c>
      <c r="Y1831">
        <v>7</v>
      </c>
      <c r="Z1831" t="s">
        <v>3522</v>
      </c>
      <c r="AA1831" t="s">
        <v>4850</v>
      </c>
      <c r="AB1831" t="s">
        <v>7609</v>
      </c>
      <c r="AC1831">
        <v>52</v>
      </c>
    </row>
    <row r="1832" spans="1:29" x14ac:dyDescent="0.25">
      <c r="A1832" t="s">
        <v>50</v>
      </c>
      <c r="B1832">
        <v>2025145</v>
      </c>
      <c r="C1832" t="s">
        <v>87</v>
      </c>
      <c r="D1832">
        <v>5</v>
      </c>
      <c r="E1832" t="s">
        <v>90</v>
      </c>
      <c r="F1832">
        <v>1200</v>
      </c>
      <c r="G1832" t="s">
        <v>100</v>
      </c>
      <c r="H1832" t="s">
        <v>231</v>
      </c>
      <c r="I1832" t="s">
        <v>446</v>
      </c>
      <c r="J1832" t="s">
        <v>450</v>
      </c>
      <c r="K1832">
        <v>23.77</v>
      </c>
      <c r="L1832">
        <v>46.84</v>
      </c>
      <c r="M1832" t="s">
        <v>612</v>
      </c>
      <c r="S1832" t="s">
        <v>1223</v>
      </c>
      <c r="T1832" t="s">
        <v>2410</v>
      </c>
      <c r="U1832" t="s">
        <v>3419</v>
      </c>
      <c r="V1832" t="s">
        <v>3456</v>
      </c>
      <c r="W1832">
        <v>129</v>
      </c>
      <c r="Z1832" t="s">
        <v>3439</v>
      </c>
      <c r="AA1832" t="s">
        <v>3439</v>
      </c>
      <c r="AB1832" t="s">
        <v>3439</v>
      </c>
    </row>
    <row r="1833" spans="1:29" x14ac:dyDescent="0.25">
      <c r="A1833" t="s">
        <v>50</v>
      </c>
      <c r="B1833">
        <v>2025146</v>
      </c>
      <c r="C1833" t="s">
        <v>87</v>
      </c>
      <c r="D1833">
        <v>6</v>
      </c>
      <c r="E1833" t="s">
        <v>90</v>
      </c>
      <c r="F1833">
        <v>1800</v>
      </c>
      <c r="G1833" t="s">
        <v>100</v>
      </c>
      <c r="H1833" t="s">
        <v>232</v>
      </c>
      <c r="I1833" t="s">
        <v>446</v>
      </c>
      <c r="J1833" t="s">
        <v>450</v>
      </c>
      <c r="K1833">
        <v>13.44</v>
      </c>
      <c r="L1833">
        <v>36.270000000000003</v>
      </c>
      <c r="M1833" t="s">
        <v>613</v>
      </c>
      <c r="N1833" t="s">
        <v>863</v>
      </c>
      <c r="O1833" t="s">
        <v>989</v>
      </c>
      <c r="Q1833">
        <v>1</v>
      </c>
      <c r="R1833">
        <v>10</v>
      </c>
      <c r="S1833" t="s">
        <v>1047</v>
      </c>
      <c r="T1833" t="s">
        <v>2234</v>
      </c>
      <c r="U1833" t="s">
        <v>3411</v>
      </c>
      <c r="V1833" t="s">
        <v>3457</v>
      </c>
      <c r="W1833">
        <v>123</v>
      </c>
      <c r="X1833">
        <v>1157</v>
      </c>
      <c r="Y1833">
        <v>7</v>
      </c>
      <c r="Z1833" t="s">
        <v>3478</v>
      </c>
      <c r="AA1833" t="s">
        <v>4851</v>
      </c>
      <c r="AB1833" t="s">
        <v>989</v>
      </c>
      <c r="AC1833">
        <v>3.9</v>
      </c>
    </row>
    <row r="1834" spans="1:29" x14ac:dyDescent="0.25">
      <c r="A1834" t="s">
        <v>50</v>
      </c>
      <c r="B1834">
        <v>2025146</v>
      </c>
      <c r="C1834" t="s">
        <v>87</v>
      </c>
      <c r="D1834">
        <v>6</v>
      </c>
      <c r="E1834" t="s">
        <v>90</v>
      </c>
      <c r="F1834">
        <v>1800</v>
      </c>
      <c r="G1834" t="s">
        <v>100</v>
      </c>
      <c r="H1834" t="s">
        <v>232</v>
      </c>
      <c r="I1834" t="s">
        <v>446</v>
      </c>
      <c r="J1834" t="s">
        <v>450</v>
      </c>
      <c r="K1834">
        <v>13.44</v>
      </c>
      <c r="L1834">
        <v>36.270000000000003</v>
      </c>
      <c r="M1834" t="s">
        <v>613</v>
      </c>
      <c r="N1834" t="s">
        <v>863</v>
      </c>
      <c r="O1834" t="s">
        <v>989</v>
      </c>
      <c r="Q1834">
        <v>2</v>
      </c>
      <c r="R1834">
        <v>9</v>
      </c>
      <c r="S1834" t="s">
        <v>1216</v>
      </c>
      <c r="T1834" t="s">
        <v>2403</v>
      </c>
      <c r="U1834" t="s">
        <v>3406</v>
      </c>
      <c r="V1834" t="s">
        <v>3451</v>
      </c>
      <c r="W1834">
        <v>124</v>
      </c>
      <c r="X1834">
        <v>1178</v>
      </c>
      <c r="Y1834">
        <v>8</v>
      </c>
      <c r="Z1834" t="s">
        <v>3483</v>
      </c>
      <c r="AA1834" t="s">
        <v>4852</v>
      </c>
      <c r="AB1834" t="s">
        <v>7636</v>
      </c>
      <c r="AC1834">
        <v>8.3000000000000007</v>
      </c>
    </row>
    <row r="1835" spans="1:29" x14ac:dyDescent="0.25">
      <c r="A1835" t="s">
        <v>50</v>
      </c>
      <c r="B1835">
        <v>2025146</v>
      </c>
      <c r="C1835" t="s">
        <v>87</v>
      </c>
      <c r="D1835">
        <v>6</v>
      </c>
      <c r="E1835" t="s">
        <v>90</v>
      </c>
      <c r="F1835">
        <v>1800</v>
      </c>
      <c r="G1835" t="s">
        <v>100</v>
      </c>
      <c r="H1835" t="s">
        <v>232</v>
      </c>
      <c r="I1835" t="s">
        <v>446</v>
      </c>
      <c r="J1835" t="s">
        <v>450</v>
      </c>
      <c r="K1835">
        <v>13.44</v>
      </c>
      <c r="L1835">
        <v>36.270000000000003</v>
      </c>
      <c r="M1835" t="s">
        <v>613</v>
      </c>
      <c r="N1835" t="s">
        <v>863</v>
      </c>
      <c r="O1835" t="s">
        <v>989</v>
      </c>
      <c r="Q1835">
        <v>3</v>
      </c>
      <c r="R1835">
        <v>6</v>
      </c>
      <c r="S1835" t="s">
        <v>1656</v>
      </c>
      <c r="T1835" t="s">
        <v>2843</v>
      </c>
      <c r="U1835" t="s">
        <v>3419</v>
      </c>
      <c r="V1835" t="s">
        <v>3446</v>
      </c>
      <c r="W1835">
        <v>124</v>
      </c>
      <c r="X1835">
        <v>1172</v>
      </c>
      <c r="Y1835">
        <v>2</v>
      </c>
      <c r="Z1835" t="s">
        <v>3483</v>
      </c>
      <c r="AA1835" t="s">
        <v>4853</v>
      </c>
      <c r="AB1835" t="s">
        <v>7637</v>
      </c>
      <c r="AC1835">
        <v>5.3</v>
      </c>
    </row>
    <row r="1836" spans="1:29" x14ac:dyDescent="0.25">
      <c r="A1836" t="s">
        <v>50</v>
      </c>
      <c r="B1836">
        <v>2025146</v>
      </c>
      <c r="C1836" t="s">
        <v>87</v>
      </c>
      <c r="D1836">
        <v>6</v>
      </c>
      <c r="E1836" t="s">
        <v>90</v>
      </c>
      <c r="F1836">
        <v>1800</v>
      </c>
      <c r="G1836" t="s">
        <v>100</v>
      </c>
      <c r="H1836" t="s">
        <v>232</v>
      </c>
      <c r="I1836" t="s">
        <v>446</v>
      </c>
      <c r="J1836" t="s">
        <v>450</v>
      </c>
      <c r="K1836">
        <v>13.44</v>
      </c>
      <c r="L1836">
        <v>36.270000000000003</v>
      </c>
      <c r="M1836" t="s">
        <v>613</v>
      </c>
      <c r="N1836" t="s">
        <v>863</v>
      </c>
      <c r="O1836" t="s">
        <v>989</v>
      </c>
      <c r="Q1836">
        <v>4</v>
      </c>
      <c r="R1836">
        <v>5</v>
      </c>
      <c r="S1836" t="s">
        <v>1901</v>
      </c>
      <c r="T1836" t="s">
        <v>3088</v>
      </c>
      <c r="U1836" t="s">
        <v>3398</v>
      </c>
      <c r="V1836" t="s">
        <v>3448</v>
      </c>
      <c r="W1836">
        <v>126</v>
      </c>
      <c r="X1836">
        <v>1154</v>
      </c>
      <c r="Y1836">
        <v>11</v>
      </c>
      <c r="Z1836" t="s">
        <v>3483</v>
      </c>
      <c r="AA1836" t="s">
        <v>4854</v>
      </c>
      <c r="AB1836" t="s">
        <v>7638</v>
      </c>
      <c r="AC1836">
        <v>29</v>
      </c>
    </row>
    <row r="1837" spans="1:29" x14ac:dyDescent="0.25">
      <c r="A1837" t="s">
        <v>50</v>
      </c>
      <c r="B1837">
        <v>2025146</v>
      </c>
      <c r="C1837" t="s">
        <v>87</v>
      </c>
      <c r="D1837">
        <v>6</v>
      </c>
      <c r="E1837" t="s">
        <v>90</v>
      </c>
      <c r="F1837">
        <v>1800</v>
      </c>
      <c r="G1837" t="s">
        <v>100</v>
      </c>
      <c r="H1837" t="s">
        <v>232</v>
      </c>
      <c r="I1837" t="s">
        <v>446</v>
      </c>
      <c r="J1837" t="s">
        <v>450</v>
      </c>
      <c r="K1837">
        <v>13.44</v>
      </c>
      <c r="L1837">
        <v>36.270000000000003</v>
      </c>
      <c r="M1837" t="s">
        <v>613</v>
      </c>
      <c r="N1837" t="s">
        <v>863</v>
      </c>
      <c r="O1837" t="s">
        <v>989</v>
      </c>
      <c r="Q1837">
        <v>5</v>
      </c>
      <c r="R1837">
        <v>7</v>
      </c>
      <c r="S1837" t="s">
        <v>1481</v>
      </c>
      <c r="T1837" t="s">
        <v>2668</v>
      </c>
      <c r="U1837" t="s">
        <v>3400</v>
      </c>
      <c r="V1837" t="s">
        <v>3460</v>
      </c>
      <c r="W1837">
        <v>125</v>
      </c>
      <c r="X1837">
        <v>1024</v>
      </c>
      <c r="Y1837">
        <v>4</v>
      </c>
      <c r="Z1837" t="s">
        <v>3490</v>
      </c>
      <c r="AA1837" t="s">
        <v>4855</v>
      </c>
      <c r="AB1837" t="s">
        <v>7639</v>
      </c>
      <c r="AC1837">
        <v>7.4</v>
      </c>
    </row>
    <row r="1838" spans="1:29" x14ac:dyDescent="0.25">
      <c r="A1838" t="s">
        <v>50</v>
      </c>
      <c r="B1838">
        <v>2025146</v>
      </c>
      <c r="C1838" t="s">
        <v>87</v>
      </c>
      <c r="D1838">
        <v>6</v>
      </c>
      <c r="E1838" t="s">
        <v>90</v>
      </c>
      <c r="F1838">
        <v>1800</v>
      </c>
      <c r="G1838" t="s">
        <v>100</v>
      </c>
      <c r="H1838" t="s">
        <v>232</v>
      </c>
      <c r="I1838" t="s">
        <v>446</v>
      </c>
      <c r="J1838" t="s">
        <v>450</v>
      </c>
      <c r="K1838">
        <v>13.44</v>
      </c>
      <c r="L1838">
        <v>36.270000000000003</v>
      </c>
      <c r="M1838" t="s">
        <v>613</v>
      </c>
      <c r="N1838" t="s">
        <v>863</v>
      </c>
      <c r="O1838" t="s">
        <v>989</v>
      </c>
      <c r="Q1838">
        <v>6</v>
      </c>
      <c r="R1838">
        <v>11</v>
      </c>
      <c r="S1838" t="s">
        <v>1692</v>
      </c>
      <c r="T1838" t="s">
        <v>2879</v>
      </c>
      <c r="U1838" t="s">
        <v>3409</v>
      </c>
      <c r="V1838" t="s">
        <v>3454</v>
      </c>
      <c r="W1838">
        <v>120</v>
      </c>
      <c r="X1838">
        <v>1090</v>
      </c>
      <c r="Y1838">
        <v>1</v>
      </c>
      <c r="Z1838" t="s">
        <v>3484</v>
      </c>
      <c r="AA1838" t="s">
        <v>4856</v>
      </c>
      <c r="AB1838" t="s">
        <v>7640</v>
      </c>
      <c r="AC1838">
        <v>4.5</v>
      </c>
    </row>
    <row r="1839" spans="1:29" x14ac:dyDescent="0.25">
      <c r="A1839" t="s">
        <v>50</v>
      </c>
      <c r="B1839">
        <v>2025146</v>
      </c>
      <c r="C1839" t="s">
        <v>87</v>
      </c>
      <c r="D1839">
        <v>6</v>
      </c>
      <c r="E1839" t="s">
        <v>90</v>
      </c>
      <c r="F1839">
        <v>1800</v>
      </c>
      <c r="G1839" t="s">
        <v>100</v>
      </c>
      <c r="H1839" t="s">
        <v>232</v>
      </c>
      <c r="I1839" t="s">
        <v>446</v>
      </c>
      <c r="J1839" t="s">
        <v>450</v>
      </c>
      <c r="K1839">
        <v>13.44</v>
      </c>
      <c r="L1839">
        <v>36.270000000000003</v>
      </c>
      <c r="M1839" t="s">
        <v>613</v>
      </c>
      <c r="N1839" t="s">
        <v>863</v>
      </c>
      <c r="O1839" t="s">
        <v>989</v>
      </c>
      <c r="Q1839">
        <v>7</v>
      </c>
      <c r="R1839">
        <v>4</v>
      </c>
      <c r="S1839" t="s">
        <v>1388</v>
      </c>
      <c r="T1839" t="s">
        <v>2575</v>
      </c>
      <c r="U1839" t="s">
        <v>3417</v>
      </c>
      <c r="V1839" t="s">
        <v>3456</v>
      </c>
      <c r="W1839">
        <v>129</v>
      </c>
      <c r="X1839">
        <v>1189</v>
      </c>
      <c r="Y1839">
        <v>10</v>
      </c>
      <c r="Z1839" t="s">
        <v>3485</v>
      </c>
      <c r="AA1839" t="s">
        <v>4857</v>
      </c>
      <c r="AB1839" t="s">
        <v>7641</v>
      </c>
      <c r="AC1839">
        <v>32</v>
      </c>
    </row>
    <row r="1840" spans="1:29" x14ac:dyDescent="0.25">
      <c r="A1840" t="s">
        <v>50</v>
      </c>
      <c r="B1840">
        <v>2025146</v>
      </c>
      <c r="C1840" t="s">
        <v>87</v>
      </c>
      <c r="D1840">
        <v>6</v>
      </c>
      <c r="E1840" t="s">
        <v>90</v>
      </c>
      <c r="F1840">
        <v>1800</v>
      </c>
      <c r="G1840" t="s">
        <v>100</v>
      </c>
      <c r="H1840" t="s">
        <v>232</v>
      </c>
      <c r="I1840" t="s">
        <v>446</v>
      </c>
      <c r="J1840" t="s">
        <v>450</v>
      </c>
      <c r="K1840">
        <v>13.44</v>
      </c>
      <c r="L1840">
        <v>36.270000000000003</v>
      </c>
      <c r="M1840" t="s">
        <v>613</v>
      </c>
      <c r="N1840" t="s">
        <v>863</v>
      </c>
      <c r="O1840" t="s">
        <v>989</v>
      </c>
      <c r="Q1840">
        <v>8</v>
      </c>
      <c r="R1840">
        <v>3</v>
      </c>
      <c r="S1840" t="s">
        <v>1384</v>
      </c>
      <c r="T1840" t="s">
        <v>2571</v>
      </c>
      <c r="U1840" t="s">
        <v>3399</v>
      </c>
      <c r="V1840" t="s">
        <v>3459</v>
      </c>
      <c r="W1840">
        <v>131</v>
      </c>
      <c r="X1840">
        <v>1155</v>
      </c>
      <c r="Y1840">
        <v>6</v>
      </c>
      <c r="Z1840" t="s">
        <v>3485</v>
      </c>
      <c r="AA1840" t="s">
        <v>4858</v>
      </c>
      <c r="AB1840" t="s">
        <v>7642</v>
      </c>
      <c r="AC1840">
        <v>11</v>
      </c>
    </row>
    <row r="1841" spans="1:29" x14ac:dyDescent="0.25">
      <c r="A1841" t="s">
        <v>50</v>
      </c>
      <c r="B1841">
        <v>2025146</v>
      </c>
      <c r="C1841" t="s">
        <v>87</v>
      </c>
      <c r="D1841">
        <v>6</v>
      </c>
      <c r="E1841" t="s">
        <v>90</v>
      </c>
      <c r="F1841">
        <v>1800</v>
      </c>
      <c r="G1841" t="s">
        <v>100</v>
      </c>
      <c r="H1841" t="s">
        <v>232</v>
      </c>
      <c r="I1841" t="s">
        <v>446</v>
      </c>
      <c r="J1841" t="s">
        <v>450</v>
      </c>
      <c r="K1841">
        <v>13.44</v>
      </c>
      <c r="L1841">
        <v>36.270000000000003</v>
      </c>
      <c r="M1841" t="s">
        <v>613</v>
      </c>
      <c r="N1841" t="s">
        <v>863</v>
      </c>
      <c r="O1841" t="s">
        <v>989</v>
      </c>
      <c r="Q1841">
        <v>9</v>
      </c>
      <c r="R1841">
        <v>12</v>
      </c>
      <c r="S1841" t="s">
        <v>1101</v>
      </c>
      <c r="T1841" t="s">
        <v>2288</v>
      </c>
      <c r="U1841" t="s">
        <v>3397</v>
      </c>
      <c r="V1841" t="s">
        <v>3440</v>
      </c>
      <c r="W1841">
        <v>121</v>
      </c>
      <c r="X1841">
        <v>1034</v>
      </c>
      <c r="Y1841">
        <v>12</v>
      </c>
      <c r="Z1841" t="s">
        <v>3488</v>
      </c>
      <c r="AA1841" t="s">
        <v>4859</v>
      </c>
      <c r="AB1841" t="s">
        <v>7643</v>
      </c>
      <c r="AC1841">
        <v>103</v>
      </c>
    </row>
    <row r="1842" spans="1:29" x14ac:dyDescent="0.25">
      <c r="A1842" t="s">
        <v>50</v>
      </c>
      <c r="B1842">
        <v>2025146</v>
      </c>
      <c r="C1842" t="s">
        <v>87</v>
      </c>
      <c r="D1842">
        <v>6</v>
      </c>
      <c r="E1842" t="s">
        <v>90</v>
      </c>
      <c r="F1842">
        <v>1800</v>
      </c>
      <c r="G1842" t="s">
        <v>100</v>
      </c>
      <c r="H1842" t="s">
        <v>232</v>
      </c>
      <c r="I1842" t="s">
        <v>446</v>
      </c>
      <c r="J1842" t="s">
        <v>450</v>
      </c>
      <c r="K1842">
        <v>13.44</v>
      </c>
      <c r="L1842">
        <v>36.270000000000003</v>
      </c>
      <c r="M1842" t="s">
        <v>613</v>
      </c>
      <c r="N1842" t="s">
        <v>863</v>
      </c>
      <c r="O1842" t="s">
        <v>989</v>
      </c>
      <c r="Q1842">
        <v>10</v>
      </c>
      <c r="R1842">
        <v>8</v>
      </c>
      <c r="S1842" t="s">
        <v>1387</v>
      </c>
      <c r="T1842" t="s">
        <v>2574</v>
      </c>
      <c r="U1842" t="s">
        <v>3404</v>
      </c>
      <c r="V1842" t="s">
        <v>3444</v>
      </c>
      <c r="W1842">
        <v>125</v>
      </c>
      <c r="X1842">
        <v>1002</v>
      </c>
      <c r="Y1842">
        <v>5</v>
      </c>
      <c r="Z1842" t="s">
        <v>3501</v>
      </c>
      <c r="AA1842" t="s">
        <v>4860</v>
      </c>
      <c r="AB1842" t="s">
        <v>7644</v>
      </c>
      <c r="AC1842">
        <v>45</v>
      </c>
    </row>
    <row r="1843" spans="1:29" x14ac:dyDescent="0.25">
      <c r="A1843" t="s">
        <v>50</v>
      </c>
      <c r="B1843">
        <v>2025146</v>
      </c>
      <c r="C1843" t="s">
        <v>87</v>
      </c>
      <c r="D1843">
        <v>6</v>
      </c>
      <c r="E1843" t="s">
        <v>90</v>
      </c>
      <c r="F1843">
        <v>1800</v>
      </c>
      <c r="G1843" t="s">
        <v>100</v>
      </c>
      <c r="H1843" t="s">
        <v>232</v>
      </c>
      <c r="I1843" t="s">
        <v>446</v>
      </c>
      <c r="J1843" t="s">
        <v>450</v>
      </c>
      <c r="K1843">
        <v>13.44</v>
      </c>
      <c r="L1843">
        <v>36.270000000000003</v>
      </c>
      <c r="M1843" t="s">
        <v>613</v>
      </c>
      <c r="N1843" t="s">
        <v>863</v>
      </c>
      <c r="O1843" t="s">
        <v>989</v>
      </c>
      <c r="Q1843">
        <v>11</v>
      </c>
      <c r="R1843">
        <v>2</v>
      </c>
      <c r="S1843" t="s">
        <v>1766</v>
      </c>
      <c r="T1843" t="s">
        <v>2953</v>
      </c>
      <c r="U1843" t="s">
        <v>3414</v>
      </c>
      <c r="V1843" t="s">
        <v>3441</v>
      </c>
      <c r="W1843">
        <v>132</v>
      </c>
      <c r="X1843">
        <v>1131</v>
      </c>
      <c r="Y1843">
        <v>3</v>
      </c>
      <c r="Z1843" t="s">
        <v>3494</v>
      </c>
      <c r="AA1843" t="s">
        <v>4861</v>
      </c>
      <c r="AB1843" t="s">
        <v>7645</v>
      </c>
      <c r="AC1843">
        <v>14</v>
      </c>
    </row>
    <row r="1844" spans="1:29" x14ac:dyDescent="0.25">
      <c r="A1844" t="s">
        <v>50</v>
      </c>
      <c r="B1844">
        <v>2025146</v>
      </c>
      <c r="C1844" t="s">
        <v>87</v>
      </c>
      <c r="D1844">
        <v>6</v>
      </c>
      <c r="E1844" t="s">
        <v>90</v>
      </c>
      <c r="F1844">
        <v>1800</v>
      </c>
      <c r="G1844" t="s">
        <v>100</v>
      </c>
      <c r="H1844" t="s">
        <v>232</v>
      </c>
      <c r="I1844" t="s">
        <v>446</v>
      </c>
      <c r="J1844" t="s">
        <v>450</v>
      </c>
      <c r="K1844">
        <v>13.44</v>
      </c>
      <c r="L1844">
        <v>36.270000000000003</v>
      </c>
      <c r="M1844" t="s">
        <v>613</v>
      </c>
      <c r="N1844" t="s">
        <v>863</v>
      </c>
      <c r="O1844" t="s">
        <v>989</v>
      </c>
      <c r="Q1844">
        <v>12</v>
      </c>
      <c r="R1844">
        <v>1</v>
      </c>
      <c r="S1844" t="s">
        <v>1902</v>
      </c>
      <c r="T1844" t="s">
        <v>3089</v>
      </c>
      <c r="U1844" t="s">
        <v>3405</v>
      </c>
      <c r="V1844" t="s">
        <v>3447</v>
      </c>
      <c r="W1844">
        <v>126</v>
      </c>
      <c r="X1844">
        <v>1152</v>
      </c>
      <c r="Y1844">
        <v>9</v>
      </c>
      <c r="Z1844" t="s">
        <v>3580</v>
      </c>
      <c r="AA1844" t="s">
        <v>4862</v>
      </c>
      <c r="AB1844" t="s">
        <v>7646</v>
      </c>
      <c r="AC1844">
        <v>26</v>
      </c>
    </row>
    <row r="1845" spans="1:29" x14ac:dyDescent="0.25">
      <c r="A1845" t="s">
        <v>50</v>
      </c>
      <c r="B1845">
        <v>2025147</v>
      </c>
      <c r="C1845" t="s">
        <v>87</v>
      </c>
      <c r="D1845">
        <v>7</v>
      </c>
      <c r="E1845" t="s">
        <v>92</v>
      </c>
      <c r="F1845">
        <v>1000</v>
      </c>
      <c r="G1845" t="s">
        <v>100</v>
      </c>
      <c r="H1845" t="s">
        <v>233</v>
      </c>
      <c r="I1845" t="s">
        <v>446</v>
      </c>
      <c r="J1845" t="s">
        <v>450</v>
      </c>
      <c r="K1845">
        <v>12.41</v>
      </c>
      <c r="L1845">
        <v>33.450000000000003</v>
      </c>
      <c r="M1845" t="s">
        <v>614</v>
      </c>
      <c r="Q1845">
        <v>1</v>
      </c>
      <c r="R1845">
        <v>1</v>
      </c>
      <c r="S1845" t="s">
        <v>1062</v>
      </c>
      <c r="T1845" t="s">
        <v>2249</v>
      </c>
      <c r="U1845" t="s">
        <v>3411</v>
      </c>
      <c r="V1845" t="s">
        <v>3443</v>
      </c>
      <c r="W1845">
        <v>135</v>
      </c>
      <c r="X1845">
        <v>1217</v>
      </c>
      <c r="Y1845">
        <v>2</v>
      </c>
      <c r="Z1845" t="s">
        <v>3478</v>
      </c>
      <c r="AA1845" t="s">
        <v>4863</v>
      </c>
      <c r="AB1845" t="s">
        <v>7647</v>
      </c>
      <c r="AC1845">
        <v>6.4</v>
      </c>
    </row>
    <row r="1846" spans="1:29" x14ac:dyDescent="0.25">
      <c r="A1846" t="s">
        <v>50</v>
      </c>
      <c r="B1846">
        <v>2025147</v>
      </c>
      <c r="C1846" t="s">
        <v>87</v>
      </c>
      <c r="D1846">
        <v>7</v>
      </c>
      <c r="E1846" t="s">
        <v>92</v>
      </c>
      <c r="F1846">
        <v>1000</v>
      </c>
      <c r="G1846" t="s">
        <v>100</v>
      </c>
      <c r="H1846" t="s">
        <v>233</v>
      </c>
      <c r="I1846" t="s">
        <v>446</v>
      </c>
      <c r="J1846" t="s">
        <v>450</v>
      </c>
      <c r="K1846">
        <v>12.41</v>
      </c>
      <c r="L1846">
        <v>33.450000000000003</v>
      </c>
      <c r="M1846" t="s">
        <v>614</v>
      </c>
      <c r="Q1846">
        <v>2</v>
      </c>
      <c r="R1846">
        <v>2</v>
      </c>
      <c r="S1846" t="s">
        <v>1903</v>
      </c>
      <c r="T1846" t="s">
        <v>3090</v>
      </c>
      <c r="U1846" t="s">
        <v>3403</v>
      </c>
      <c r="V1846" t="s">
        <v>3457</v>
      </c>
      <c r="W1846">
        <v>127</v>
      </c>
      <c r="X1846">
        <v>1056</v>
      </c>
      <c r="Y1846">
        <v>7</v>
      </c>
      <c r="Z1846" t="s">
        <v>3505</v>
      </c>
      <c r="AA1846" t="s">
        <v>4864</v>
      </c>
      <c r="AB1846" t="s">
        <v>7573</v>
      </c>
      <c r="AC1846">
        <v>4.0999999999999996</v>
      </c>
    </row>
    <row r="1847" spans="1:29" x14ac:dyDescent="0.25">
      <c r="A1847" t="s">
        <v>50</v>
      </c>
      <c r="B1847">
        <v>2025147</v>
      </c>
      <c r="C1847" t="s">
        <v>87</v>
      </c>
      <c r="D1847">
        <v>7</v>
      </c>
      <c r="E1847" t="s">
        <v>92</v>
      </c>
      <c r="F1847">
        <v>1000</v>
      </c>
      <c r="G1847" t="s">
        <v>100</v>
      </c>
      <c r="H1847" t="s">
        <v>233</v>
      </c>
      <c r="I1847" t="s">
        <v>446</v>
      </c>
      <c r="J1847" t="s">
        <v>450</v>
      </c>
      <c r="K1847">
        <v>12.41</v>
      </c>
      <c r="L1847">
        <v>33.450000000000003</v>
      </c>
      <c r="M1847" t="s">
        <v>614</v>
      </c>
      <c r="Q1847">
        <v>3</v>
      </c>
      <c r="R1847">
        <v>5</v>
      </c>
      <c r="S1847" t="s">
        <v>1904</v>
      </c>
      <c r="T1847" t="s">
        <v>3091</v>
      </c>
      <c r="U1847" t="s">
        <v>3408</v>
      </c>
      <c r="V1847" t="s">
        <v>3445</v>
      </c>
      <c r="W1847">
        <v>121</v>
      </c>
      <c r="X1847">
        <v>1100</v>
      </c>
      <c r="Y1847">
        <v>4</v>
      </c>
      <c r="Z1847" t="s">
        <v>3497</v>
      </c>
      <c r="AA1847" t="s">
        <v>4865</v>
      </c>
      <c r="AB1847" t="s">
        <v>7509</v>
      </c>
      <c r="AC1847">
        <v>42</v>
      </c>
    </row>
    <row r="1848" spans="1:29" x14ac:dyDescent="0.25">
      <c r="A1848" t="s">
        <v>50</v>
      </c>
      <c r="B1848">
        <v>2025147</v>
      </c>
      <c r="C1848" t="s">
        <v>87</v>
      </c>
      <c r="D1848">
        <v>7</v>
      </c>
      <c r="E1848" t="s">
        <v>92</v>
      </c>
      <c r="F1848">
        <v>1000</v>
      </c>
      <c r="G1848" t="s">
        <v>100</v>
      </c>
      <c r="H1848" t="s">
        <v>233</v>
      </c>
      <c r="I1848" t="s">
        <v>446</v>
      </c>
      <c r="J1848" t="s">
        <v>450</v>
      </c>
      <c r="K1848">
        <v>12.41</v>
      </c>
      <c r="L1848">
        <v>33.450000000000003</v>
      </c>
      <c r="M1848" t="s">
        <v>614</v>
      </c>
      <c r="Q1848">
        <v>4</v>
      </c>
      <c r="R1848">
        <v>8</v>
      </c>
      <c r="S1848" t="s">
        <v>1778</v>
      </c>
      <c r="T1848" t="s">
        <v>2965</v>
      </c>
      <c r="U1848" t="s">
        <v>3398</v>
      </c>
      <c r="V1848" t="s">
        <v>3450</v>
      </c>
      <c r="W1848">
        <v>119</v>
      </c>
      <c r="X1848">
        <v>1211</v>
      </c>
      <c r="Y1848">
        <v>8</v>
      </c>
      <c r="Z1848" t="s">
        <v>3497</v>
      </c>
      <c r="AA1848" t="s">
        <v>4835</v>
      </c>
      <c r="AB1848" t="s">
        <v>7648</v>
      </c>
      <c r="AC1848">
        <v>93</v>
      </c>
    </row>
    <row r="1849" spans="1:29" x14ac:dyDescent="0.25">
      <c r="A1849" t="s">
        <v>50</v>
      </c>
      <c r="B1849">
        <v>2025147</v>
      </c>
      <c r="C1849" t="s">
        <v>87</v>
      </c>
      <c r="D1849">
        <v>7</v>
      </c>
      <c r="E1849" t="s">
        <v>92</v>
      </c>
      <c r="F1849">
        <v>1000</v>
      </c>
      <c r="G1849" t="s">
        <v>100</v>
      </c>
      <c r="H1849" t="s">
        <v>233</v>
      </c>
      <c r="I1849" t="s">
        <v>446</v>
      </c>
      <c r="J1849" t="s">
        <v>450</v>
      </c>
      <c r="K1849">
        <v>12.41</v>
      </c>
      <c r="L1849">
        <v>33.450000000000003</v>
      </c>
      <c r="M1849" t="s">
        <v>614</v>
      </c>
      <c r="Q1849">
        <v>5</v>
      </c>
      <c r="R1849">
        <v>6</v>
      </c>
      <c r="S1849" t="s">
        <v>1420</v>
      </c>
      <c r="T1849" t="s">
        <v>2607</v>
      </c>
      <c r="U1849" t="s">
        <v>3417</v>
      </c>
      <c r="V1849" t="s">
        <v>3453</v>
      </c>
      <c r="W1849">
        <v>120</v>
      </c>
      <c r="X1849">
        <v>1137</v>
      </c>
      <c r="Y1849">
        <v>1</v>
      </c>
      <c r="Z1849" t="s">
        <v>3485</v>
      </c>
      <c r="AA1849" t="s">
        <v>3671</v>
      </c>
      <c r="AB1849" t="s">
        <v>7649</v>
      </c>
      <c r="AC1849">
        <v>5.3</v>
      </c>
    </row>
    <row r="1850" spans="1:29" x14ac:dyDescent="0.25">
      <c r="A1850" t="s">
        <v>50</v>
      </c>
      <c r="B1850">
        <v>2025147</v>
      </c>
      <c r="C1850" t="s">
        <v>87</v>
      </c>
      <c r="D1850">
        <v>7</v>
      </c>
      <c r="E1850" t="s">
        <v>92</v>
      </c>
      <c r="F1850">
        <v>1000</v>
      </c>
      <c r="G1850" t="s">
        <v>100</v>
      </c>
      <c r="H1850" t="s">
        <v>233</v>
      </c>
      <c r="I1850" t="s">
        <v>446</v>
      </c>
      <c r="J1850" t="s">
        <v>450</v>
      </c>
      <c r="K1850">
        <v>12.41</v>
      </c>
      <c r="L1850">
        <v>33.450000000000003</v>
      </c>
      <c r="M1850" t="s">
        <v>614</v>
      </c>
      <c r="Q1850">
        <v>6</v>
      </c>
      <c r="R1850">
        <v>7</v>
      </c>
      <c r="S1850" t="s">
        <v>1905</v>
      </c>
      <c r="T1850" t="s">
        <v>3092</v>
      </c>
      <c r="U1850" t="s">
        <v>3409</v>
      </c>
      <c r="V1850" t="s">
        <v>3447</v>
      </c>
      <c r="W1850">
        <v>119</v>
      </c>
      <c r="X1850">
        <v>1130</v>
      </c>
      <c r="Y1850">
        <v>5</v>
      </c>
      <c r="Z1850" t="s">
        <v>3515</v>
      </c>
      <c r="AA1850" t="s">
        <v>3947</v>
      </c>
      <c r="AB1850" t="s">
        <v>7025</v>
      </c>
      <c r="AC1850">
        <v>39</v>
      </c>
    </row>
    <row r="1851" spans="1:29" x14ac:dyDescent="0.25">
      <c r="A1851" t="s">
        <v>50</v>
      </c>
      <c r="B1851">
        <v>2025147</v>
      </c>
      <c r="C1851" t="s">
        <v>87</v>
      </c>
      <c r="D1851">
        <v>7</v>
      </c>
      <c r="E1851" t="s">
        <v>92</v>
      </c>
      <c r="F1851">
        <v>1000</v>
      </c>
      <c r="G1851" t="s">
        <v>100</v>
      </c>
      <c r="H1851" t="s">
        <v>233</v>
      </c>
      <c r="I1851" t="s">
        <v>446</v>
      </c>
      <c r="J1851" t="s">
        <v>450</v>
      </c>
      <c r="K1851">
        <v>12.41</v>
      </c>
      <c r="L1851">
        <v>33.450000000000003</v>
      </c>
      <c r="M1851" t="s">
        <v>614</v>
      </c>
      <c r="Q1851">
        <v>7</v>
      </c>
      <c r="R1851">
        <v>12</v>
      </c>
      <c r="S1851" t="s">
        <v>1427</v>
      </c>
      <c r="T1851" t="s">
        <v>2614</v>
      </c>
      <c r="U1851" t="s">
        <v>3418</v>
      </c>
      <c r="V1851" t="s">
        <v>3454</v>
      </c>
      <c r="W1851">
        <v>113</v>
      </c>
      <c r="X1851">
        <v>1136</v>
      </c>
      <c r="Y1851">
        <v>9</v>
      </c>
      <c r="Z1851" t="s">
        <v>3507</v>
      </c>
      <c r="AA1851" t="s">
        <v>3873</v>
      </c>
      <c r="AB1851" t="s">
        <v>7650</v>
      </c>
      <c r="AC1851">
        <v>55</v>
      </c>
    </row>
    <row r="1852" spans="1:29" x14ac:dyDescent="0.25">
      <c r="A1852" t="s">
        <v>50</v>
      </c>
      <c r="B1852">
        <v>2025147</v>
      </c>
      <c r="C1852" t="s">
        <v>87</v>
      </c>
      <c r="D1852">
        <v>7</v>
      </c>
      <c r="E1852" t="s">
        <v>92</v>
      </c>
      <c r="F1852">
        <v>1000</v>
      </c>
      <c r="G1852" t="s">
        <v>100</v>
      </c>
      <c r="H1852" t="s">
        <v>233</v>
      </c>
      <c r="I1852" t="s">
        <v>446</v>
      </c>
      <c r="J1852" t="s">
        <v>450</v>
      </c>
      <c r="K1852">
        <v>12.41</v>
      </c>
      <c r="L1852">
        <v>33.450000000000003</v>
      </c>
      <c r="M1852" t="s">
        <v>614</v>
      </c>
      <c r="Q1852">
        <v>8</v>
      </c>
      <c r="R1852">
        <v>3</v>
      </c>
      <c r="S1852" t="s">
        <v>1065</v>
      </c>
      <c r="T1852" t="s">
        <v>2252</v>
      </c>
      <c r="U1852" t="s">
        <v>3413</v>
      </c>
      <c r="V1852" t="s">
        <v>3456</v>
      </c>
      <c r="W1852">
        <v>121</v>
      </c>
      <c r="X1852">
        <v>1054</v>
      </c>
      <c r="Y1852">
        <v>10</v>
      </c>
      <c r="Z1852" t="s">
        <v>3507</v>
      </c>
      <c r="AA1852" t="s">
        <v>4237</v>
      </c>
      <c r="AB1852" t="s">
        <v>6868</v>
      </c>
      <c r="AC1852">
        <v>6</v>
      </c>
    </row>
    <row r="1853" spans="1:29" x14ac:dyDescent="0.25">
      <c r="A1853" t="s">
        <v>50</v>
      </c>
      <c r="B1853">
        <v>2025147</v>
      </c>
      <c r="C1853" t="s">
        <v>87</v>
      </c>
      <c r="D1853">
        <v>7</v>
      </c>
      <c r="E1853" t="s">
        <v>92</v>
      </c>
      <c r="F1853">
        <v>1000</v>
      </c>
      <c r="G1853" t="s">
        <v>100</v>
      </c>
      <c r="H1853" t="s">
        <v>233</v>
      </c>
      <c r="I1853" t="s">
        <v>446</v>
      </c>
      <c r="J1853" t="s">
        <v>450</v>
      </c>
      <c r="K1853">
        <v>12.41</v>
      </c>
      <c r="L1853">
        <v>33.450000000000003</v>
      </c>
      <c r="M1853" t="s">
        <v>614</v>
      </c>
      <c r="Q1853">
        <v>9</v>
      </c>
      <c r="R1853">
        <v>4</v>
      </c>
      <c r="S1853" t="s">
        <v>1906</v>
      </c>
      <c r="T1853" t="s">
        <v>3093</v>
      </c>
      <c r="U1853" t="s">
        <v>3416</v>
      </c>
      <c r="V1853" t="s">
        <v>3460</v>
      </c>
      <c r="W1853">
        <v>122</v>
      </c>
      <c r="X1853">
        <v>1237</v>
      </c>
      <c r="Y1853">
        <v>12</v>
      </c>
      <c r="Z1853" t="s">
        <v>3486</v>
      </c>
      <c r="AA1853" t="s">
        <v>4866</v>
      </c>
      <c r="AB1853" t="s">
        <v>7067</v>
      </c>
      <c r="AC1853">
        <v>78</v>
      </c>
    </row>
    <row r="1854" spans="1:29" x14ac:dyDescent="0.25">
      <c r="A1854" t="s">
        <v>50</v>
      </c>
      <c r="B1854">
        <v>2025147</v>
      </c>
      <c r="C1854" t="s">
        <v>87</v>
      </c>
      <c r="D1854">
        <v>7</v>
      </c>
      <c r="E1854" t="s">
        <v>92</v>
      </c>
      <c r="F1854">
        <v>1000</v>
      </c>
      <c r="G1854" t="s">
        <v>100</v>
      </c>
      <c r="H1854" t="s">
        <v>233</v>
      </c>
      <c r="I1854" t="s">
        <v>446</v>
      </c>
      <c r="J1854" t="s">
        <v>450</v>
      </c>
      <c r="K1854">
        <v>12.41</v>
      </c>
      <c r="L1854">
        <v>33.450000000000003</v>
      </c>
      <c r="M1854" t="s">
        <v>614</v>
      </c>
      <c r="Q1854">
        <v>10</v>
      </c>
      <c r="R1854">
        <v>11</v>
      </c>
      <c r="S1854" t="s">
        <v>1676</v>
      </c>
      <c r="T1854" t="s">
        <v>2863</v>
      </c>
      <c r="U1854" t="s">
        <v>3406</v>
      </c>
      <c r="V1854" t="s">
        <v>3460</v>
      </c>
      <c r="W1854">
        <v>116</v>
      </c>
      <c r="X1854">
        <v>1097</v>
      </c>
      <c r="Y1854">
        <v>3</v>
      </c>
      <c r="Z1854" t="s">
        <v>3486</v>
      </c>
      <c r="AA1854" t="s">
        <v>4867</v>
      </c>
      <c r="AB1854" t="s">
        <v>7156</v>
      </c>
      <c r="AC1854">
        <v>24</v>
      </c>
    </row>
    <row r="1855" spans="1:29" x14ac:dyDescent="0.25">
      <c r="A1855" t="s">
        <v>50</v>
      </c>
      <c r="B1855">
        <v>2025147</v>
      </c>
      <c r="C1855" t="s">
        <v>87</v>
      </c>
      <c r="D1855">
        <v>7</v>
      </c>
      <c r="E1855" t="s">
        <v>92</v>
      </c>
      <c r="F1855">
        <v>1000</v>
      </c>
      <c r="G1855" t="s">
        <v>100</v>
      </c>
      <c r="H1855" t="s">
        <v>233</v>
      </c>
      <c r="I1855" t="s">
        <v>446</v>
      </c>
      <c r="J1855" t="s">
        <v>450</v>
      </c>
      <c r="K1855">
        <v>12.41</v>
      </c>
      <c r="L1855">
        <v>33.450000000000003</v>
      </c>
      <c r="M1855" t="s">
        <v>614</v>
      </c>
      <c r="Q1855">
        <v>11</v>
      </c>
      <c r="R1855">
        <v>9</v>
      </c>
      <c r="S1855" t="s">
        <v>1239</v>
      </c>
      <c r="T1855" t="s">
        <v>2426</v>
      </c>
      <c r="U1855" t="s">
        <v>3402</v>
      </c>
      <c r="V1855" t="s">
        <v>3447</v>
      </c>
      <c r="W1855">
        <v>114</v>
      </c>
      <c r="X1855">
        <v>1043</v>
      </c>
      <c r="Y1855">
        <v>11</v>
      </c>
      <c r="Z1855" t="s">
        <v>3522</v>
      </c>
      <c r="AA1855" t="s">
        <v>3753</v>
      </c>
      <c r="AB1855" t="s">
        <v>7491</v>
      </c>
      <c r="AC1855">
        <v>29</v>
      </c>
    </row>
    <row r="1856" spans="1:29" x14ac:dyDescent="0.25">
      <c r="A1856" t="s">
        <v>50</v>
      </c>
      <c r="B1856">
        <v>2025147</v>
      </c>
      <c r="C1856" t="s">
        <v>87</v>
      </c>
      <c r="D1856">
        <v>7</v>
      </c>
      <c r="E1856" t="s">
        <v>92</v>
      </c>
      <c r="F1856">
        <v>1000</v>
      </c>
      <c r="G1856" t="s">
        <v>100</v>
      </c>
      <c r="H1856" t="s">
        <v>233</v>
      </c>
      <c r="I1856" t="s">
        <v>446</v>
      </c>
      <c r="J1856" t="s">
        <v>450</v>
      </c>
      <c r="K1856">
        <v>12.41</v>
      </c>
      <c r="L1856">
        <v>33.450000000000003</v>
      </c>
      <c r="M1856" t="s">
        <v>614</v>
      </c>
      <c r="Q1856">
        <v>12</v>
      </c>
      <c r="R1856">
        <v>10</v>
      </c>
      <c r="S1856" t="s">
        <v>1907</v>
      </c>
      <c r="T1856" t="s">
        <v>3094</v>
      </c>
      <c r="U1856" t="s">
        <v>3415</v>
      </c>
      <c r="V1856" t="s">
        <v>3459</v>
      </c>
      <c r="W1856">
        <v>117</v>
      </c>
      <c r="X1856">
        <v>1134</v>
      </c>
      <c r="Y1856">
        <v>6</v>
      </c>
      <c r="Z1856" t="s">
        <v>3517</v>
      </c>
      <c r="AA1856" t="s">
        <v>4123</v>
      </c>
      <c r="AB1856" t="s">
        <v>7651</v>
      </c>
      <c r="AC1856">
        <v>3.4</v>
      </c>
    </row>
    <row r="1857" spans="1:29" x14ac:dyDescent="0.25">
      <c r="A1857" t="s">
        <v>50</v>
      </c>
      <c r="B1857">
        <v>2025148</v>
      </c>
      <c r="C1857" t="s">
        <v>87</v>
      </c>
      <c r="D1857">
        <v>8</v>
      </c>
      <c r="E1857" t="s">
        <v>92</v>
      </c>
      <c r="F1857">
        <v>1200</v>
      </c>
      <c r="G1857" t="s">
        <v>100</v>
      </c>
      <c r="H1857" t="s">
        <v>234</v>
      </c>
      <c r="I1857" t="s">
        <v>446</v>
      </c>
      <c r="J1857" t="s">
        <v>450</v>
      </c>
      <c r="K1857">
        <v>23.44</v>
      </c>
      <c r="L1857">
        <v>46.03</v>
      </c>
      <c r="M1857" t="s">
        <v>610</v>
      </c>
      <c r="Q1857">
        <v>1</v>
      </c>
      <c r="R1857">
        <v>1</v>
      </c>
      <c r="S1857" t="s">
        <v>1563</v>
      </c>
      <c r="T1857" t="s">
        <v>2750</v>
      </c>
      <c r="U1857" t="s">
        <v>3412</v>
      </c>
      <c r="V1857" t="s">
        <v>3458</v>
      </c>
      <c r="W1857">
        <v>135</v>
      </c>
      <c r="X1857">
        <v>1092</v>
      </c>
      <c r="Y1857">
        <v>1</v>
      </c>
      <c r="Z1857" t="s">
        <v>3478</v>
      </c>
      <c r="AA1857" t="s">
        <v>3667</v>
      </c>
      <c r="AB1857" t="s">
        <v>610</v>
      </c>
      <c r="AC1857">
        <v>5.8</v>
      </c>
    </row>
    <row r="1858" spans="1:29" x14ac:dyDescent="0.25">
      <c r="A1858" t="s">
        <v>50</v>
      </c>
      <c r="B1858">
        <v>2025148</v>
      </c>
      <c r="C1858" t="s">
        <v>87</v>
      </c>
      <c r="D1858">
        <v>8</v>
      </c>
      <c r="E1858" t="s">
        <v>92</v>
      </c>
      <c r="F1858">
        <v>1200</v>
      </c>
      <c r="G1858" t="s">
        <v>100</v>
      </c>
      <c r="H1858" t="s">
        <v>234</v>
      </c>
      <c r="I1858" t="s">
        <v>446</v>
      </c>
      <c r="J1858" t="s">
        <v>450</v>
      </c>
      <c r="K1858">
        <v>23.44</v>
      </c>
      <c r="L1858">
        <v>46.03</v>
      </c>
      <c r="M1858" t="s">
        <v>610</v>
      </c>
      <c r="Q1858">
        <v>2</v>
      </c>
      <c r="R1858">
        <v>11</v>
      </c>
      <c r="S1858" t="s">
        <v>1092</v>
      </c>
      <c r="T1858" t="s">
        <v>2279</v>
      </c>
      <c r="U1858" t="s">
        <v>3409</v>
      </c>
      <c r="V1858" t="s">
        <v>3449</v>
      </c>
      <c r="W1858">
        <v>117</v>
      </c>
      <c r="X1858">
        <v>1239</v>
      </c>
      <c r="Y1858">
        <v>6</v>
      </c>
      <c r="Z1858" t="s">
        <v>3479</v>
      </c>
      <c r="AA1858" t="s">
        <v>3909</v>
      </c>
      <c r="AB1858" t="s">
        <v>653</v>
      </c>
      <c r="AC1858">
        <v>3.9</v>
      </c>
    </row>
    <row r="1859" spans="1:29" x14ac:dyDescent="0.25">
      <c r="A1859" t="s">
        <v>50</v>
      </c>
      <c r="B1859">
        <v>2025148</v>
      </c>
      <c r="C1859" t="s">
        <v>87</v>
      </c>
      <c r="D1859">
        <v>8</v>
      </c>
      <c r="E1859" t="s">
        <v>92</v>
      </c>
      <c r="F1859">
        <v>1200</v>
      </c>
      <c r="G1859" t="s">
        <v>100</v>
      </c>
      <c r="H1859" t="s">
        <v>234</v>
      </c>
      <c r="I1859" t="s">
        <v>446</v>
      </c>
      <c r="J1859" t="s">
        <v>450</v>
      </c>
      <c r="K1859">
        <v>23.44</v>
      </c>
      <c r="L1859">
        <v>46.03</v>
      </c>
      <c r="M1859" t="s">
        <v>610</v>
      </c>
      <c r="Q1859">
        <v>3</v>
      </c>
      <c r="R1859">
        <v>9</v>
      </c>
      <c r="S1859" t="s">
        <v>1711</v>
      </c>
      <c r="T1859" t="s">
        <v>2898</v>
      </c>
      <c r="U1859" t="s">
        <v>3413</v>
      </c>
      <c r="V1859" t="s">
        <v>3454</v>
      </c>
      <c r="W1859">
        <v>118</v>
      </c>
      <c r="X1859">
        <v>1152</v>
      </c>
      <c r="Y1859">
        <v>10</v>
      </c>
      <c r="Z1859" t="s">
        <v>3521</v>
      </c>
      <c r="AA1859" t="s">
        <v>3731</v>
      </c>
      <c r="AB1859" t="s">
        <v>496</v>
      </c>
      <c r="AC1859">
        <v>5.3</v>
      </c>
    </row>
    <row r="1860" spans="1:29" x14ac:dyDescent="0.25">
      <c r="A1860" t="s">
        <v>50</v>
      </c>
      <c r="B1860">
        <v>2025148</v>
      </c>
      <c r="C1860" t="s">
        <v>87</v>
      </c>
      <c r="D1860">
        <v>8</v>
      </c>
      <c r="E1860" t="s">
        <v>92</v>
      </c>
      <c r="F1860">
        <v>1200</v>
      </c>
      <c r="G1860" t="s">
        <v>100</v>
      </c>
      <c r="H1860" t="s">
        <v>234</v>
      </c>
      <c r="I1860" t="s">
        <v>446</v>
      </c>
      <c r="J1860" t="s">
        <v>450</v>
      </c>
      <c r="K1860">
        <v>23.44</v>
      </c>
      <c r="L1860">
        <v>46.03</v>
      </c>
      <c r="M1860" t="s">
        <v>610</v>
      </c>
      <c r="Q1860">
        <v>4</v>
      </c>
      <c r="R1860">
        <v>2</v>
      </c>
      <c r="S1860" t="s">
        <v>1745</v>
      </c>
      <c r="T1860" t="s">
        <v>2932</v>
      </c>
      <c r="U1860" t="s">
        <v>3419</v>
      </c>
      <c r="V1860" t="s">
        <v>3459</v>
      </c>
      <c r="W1860">
        <v>129</v>
      </c>
      <c r="X1860">
        <v>1138</v>
      </c>
      <c r="Y1860">
        <v>2</v>
      </c>
      <c r="Z1860" t="s">
        <v>3481</v>
      </c>
      <c r="AA1860" t="s">
        <v>3643</v>
      </c>
      <c r="AB1860" t="s">
        <v>6836</v>
      </c>
      <c r="AC1860">
        <v>74</v>
      </c>
    </row>
    <row r="1861" spans="1:29" x14ac:dyDescent="0.25">
      <c r="A1861" t="s">
        <v>50</v>
      </c>
      <c r="B1861">
        <v>2025148</v>
      </c>
      <c r="C1861" t="s">
        <v>87</v>
      </c>
      <c r="D1861">
        <v>8</v>
      </c>
      <c r="E1861" t="s">
        <v>92</v>
      </c>
      <c r="F1861">
        <v>1200</v>
      </c>
      <c r="G1861" t="s">
        <v>100</v>
      </c>
      <c r="H1861" t="s">
        <v>234</v>
      </c>
      <c r="I1861" t="s">
        <v>446</v>
      </c>
      <c r="J1861" t="s">
        <v>450</v>
      </c>
      <c r="K1861">
        <v>23.44</v>
      </c>
      <c r="L1861">
        <v>46.03</v>
      </c>
      <c r="M1861" t="s">
        <v>610</v>
      </c>
      <c r="Q1861">
        <v>5</v>
      </c>
      <c r="R1861">
        <v>7</v>
      </c>
      <c r="S1861" t="s">
        <v>1424</v>
      </c>
      <c r="T1861" t="s">
        <v>2611</v>
      </c>
      <c r="U1861" t="s">
        <v>3406</v>
      </c>
      <c r="V1861" t="s">
        <v>3443</v>
      </c>
      <c r="W1861">
        <v>121</v>
      </c>
      <c r="X1861">
        <v>1205</v>
      </c>
      <c r="Y1861">
        <v>7</v>
      </c>
      <c r="Z1861" t="s">
        <v>3481</v>
      </c>
      <c r="AA1861" t="s">
        <v>4868</v>
      </c>
      <c r="AB1861" t="s">
        <v>7177</v>
      </c>
      <c r="AC1861">
        <v>11</v>
      </c>
    </row>
    <row r="1862" spans="1:29" x14ac:dyDescent="0.25">
      <c r="A1862" t="s">
        <v>50</v>
      </c>
      <c r="B1862">
        <v>2025148</v>
      </c>
      <c r="C1862" t="s">
        <v>87</v>
      </c>
      <c r="D1862">
        <v>8</v>
      </c>
      <c r="E1862" t="s">
        <v>92</v>
      </c>
      <c r="F1862">
        <v>1200</v>
      </c>
      <c r="G1862" t="s">
        <v>100</v>
      </c>
      <c r="H1862" t="s">
        <v>234</v>
      </c>
      <c r="I1862" t="s">
        <v>446</v>
      </c>
      <c r="J1862" t="s">
        <v>450</v>
      </c>
      <c r="K1862">
        <v>23.44</v>
      </c>
      <c r="L1862">
        <v>46.03</v>
      </c>
      <c r="M1862" t="s">
        <v>610</v>
      </c>
      <c r="Q1862">
        <v>6</v>
      </c>
      <c r="R1862">
        <v>5</v>
      </c>
      <c r="S1862" t="s">
        <v>1573</v>
      </c>
      <c r="T1862" t="s">
        <v>2760</v>
      </c>
      <c r="U1862" t="s">
        <v>3411</v>
      </c>
      <c r="V1862" t="s">
        <v>3447</v>
      </c>
      <c r="W1862">
        <v>124</v>
      </c>
      <c r="X1862">
        <v>1059</v>
      </c>
      <c r="Y1862">
        <v>8</v>
      </c>
      <c r="Z1862" t="s">
        <v>3514</v>
      </c>
      <c r="AA1862" t="s">
        <v>4869</v>
      </c>
      <c r="AB1862" t="s">
        <v>741</v>
      </c>
      <c r="AC1862">
        <v>14</v>
      </c>
    </row>
    <row r="1863" spans="1:29" x14ac:dyDescent="0.25">
      <c r="A1863" t="s">
        <v>50</v>
      </c>
      <c r="B1863">
        <v>2025148</v>
      </c>
      <c r="C1863" t="s">
        <v>87</v>
      </c>
      <c r="D1863">
        <v>8</v>
      </c>
      <c r="E1863" t="s">
        <v>92</v>
      </c>
      <c r="F1863">
        <v>1200</v>
      </c>
      <c r="G1863" t="s">
        <v>100</v>
      </c>
      <c r="H1863" t="s">
        <v>234</v>
      </c>
      <c r="I1863" t="s">
        <v>446</v>
      </c>
      <c r="J1863" t="s">
        <v>450</v>
      </c>
      <c r="K1863">
        <v>23.44</v>
      </c>
      <c r="L1863">
        <v>46.03</v>
      </c>
      <c r="M1863" t="s">
        <v>610</v>
      </c>
      <c r="Q1863">
        <v>7</v>
      </c>
      <c r="R1863">
        <v>4</v>
      </c>
      <c r="S1863" t="s">
        <v>1740</v>
      </c>
      <c r="T1863" t="s">
        <v>2927</v>
      </c>
      <c r="U1863" t="s">
        <v>3414</v>
      </c>
      <c r="V1863" t="s">
        <v>3441</v>
      </c>
      <c r="W1863">
        <v>125</v>
      </c>
      <c r="X1863">
        <v>1087</v>
      </c>
      <c r="Y1863">
        <v>3</v>
      </c>
      <c r="Z1863" t="s">
        <v>3485</v>
      </c>
      <c r="AA1863" t="s">
        <v>4870</v>
      </c>
      <c r="AB1863" t="s">
        <v>770</v>
      </c>
      <c r="AC1863">
        <v>12</v>
      </c>
    </row>
    <row r="1864" spans="1:29" x14ac:dyDescent="0.25">
      <c r="A1864" t="s">
        <v>50</v>
      </c>
      <c r="B1864">
        <v>2025148</v>
      </c>
      <c r="C1864" t="s">
        <v>87</v>
      </c>
      <c r="D1864">
        <v>8</v>
      </c>
      <c r="E1864" t="s">
        <v>92</v>
      </c>
      <c r="F1864">
        <v>1200</v>
      </c>
      <c r="G1864" t="s">
        <v>100</v>
      </c>
      <c r="H1864" t="s">
        <v>234</v>
      </c>
      <c r="I1864" t="s">
        <v>446</v>
      </c>
      <c r="J1864" t="s">
        <v>450</v>
      </c>
      <c r="K1864">
        <v>23.44</v>
      </c>
      <c r="L1864">
        <v>46.03</v>
      </c>
      <c r="M1864" t="s">
        <v>610</v>
      </c>
      <c r="Q1864">
        <v>8</v>
      </c>
      <c r="R1864">
        <v>3</v>
      </c>
      <c r="S1864" t="s">
        <v>1344</v>
      </c>
      <c r="T1864" t="s">
        <v>2531</v>
      </c>
      <c r="U1864" t="s">
        <v>3402</v>
      </c>
      <c r="V1864" t="s">
        <v>3440</v>
      </c>
      <c r="W1864">
        <v>124</v>
      </c>
      <c r="X1864">
        <v>1210</v>
      </c>
      <c r="Y1864">
        <v>11</v>
      </c>
      <c r="Z1864" t="s">
        <v>3507</v>
      </c>
      <c r="AA1864" t="s">
        <v>4782</v>
      </c>
      <c r="AB1864" t="s">
        <v>512</v>
      </c>
      <c r="AC1864">
        <v>14</v>
      </c>
    </row>
    <row r="1865" spans="1:29" x14ac:dyDescent="0.25">
      <c r="A1865" t="s">
        <v>50</v>
      </c>
      <c r="B1865">
        <v>2025148</v>
      </c>
      <c r="C1865" t="s">
        <v>87</v>
      </c>
      <c r="D1865">
        <v>8</v>
      </c>
      <c r="E1865" t="s">
        <v>92</v>
      </c>
      <c r="F1865">
        <v>1200</v>
      </c>
      <c r="G1865" t="s">
        <v>100</v>
      </c>
      <c r="H1865" t="s">
        <v>234</v>
      </c>
      <c r="I1865" t="s">
        <v>446</v>
      </c>
      <c r="J1865" t="s">
        <v>450</v>
      </c>
      <c r="K1865">
        <v>23.44</v>
      </c>
      <c r="L1865">
        <v>46.03</v>
      </c>
      <c r="M1865" t="s">
        <v>610</v>
      </c>
      <c r="Q1865">
        <v>9</v>
      </c>
      <c r="R1865">
        <v>6</v>
      </c>
      <c r="S1865" t="s">
        <v>1627</v>
      </c>
      <c r="T1865" t="s">
        <v>2814</v>
      </c>
      <c r="U1865" t="s">
        <v>3398</v>
      </c>
      <c r="V1865" t="s">
        <v>3450</v>
      </c>
      <c r="W1865">
        <v>122</v>
      </c>
      <c r="X1865">
        <v>1121</v>
      </c>
      <c r="Y1865">
        <v>9</v>
      </c>
      <c r="Z1865" t="s">
        <v>3499</v>
      </c>
      <c r="AA1865" t="s">
        <v>4104</v>
      </c>
      <c r="AB1865" t="s">
        <v>7053</v>
      </c>
      <c r="AC1865">
        <v>37</v>
      </c>
    </row>
    <row r="1866" spans="1:29" x14ac:dyDescent="0.25">
      <c r="A1866" t="s">
        <v>50</v>
      </c>
      <c r="B1866">
        <v>2025148</v>
      </c>
      <c r="C1866" t="s">
        <v>87</v>
      </c>
      <c r="D1866">
        <v>8</v>
      </c>
      <c r="E1866" t="s">
        <v>92</v>
      </c>
      <c r="F1866">
        <v>1200</v>
      </c>
      <c r="G1866" t="s">
        <v>100</v>
      </c>
      <c r="H1866" t="s">
        <v>234</v>
      </c>
      <c r="I1866" t="s">
        <v>446</v>
      </c>
      <c r="J1866" t="s">
        <v>450</v>
      </c>
      <c r="K1866">
        <v>23.44</v>
      </c>
      <c r="L1866">
        <v>46.03</v>
      </c>
      <c r="M1866" t="s">
        <v>610</v>
      </c>
      <c r="Q1866">
        <v>10</v>
      </c>
      <c r="R1866">
        <v>10</v>
      </c>
      <c r="S1866" t="s">
        <v>1241</v>
      </c>
      <c r="T1866" t="s">
        <v>2428</v>
      </c>
      <c r="U1866" t="s">
        <v>3405</v>
      </c>
      <c r="V1866" t="s">
        <v>3442</v>
      </c>
      <c r="W1866">
        <v>111</v>
      </c>
      <c r="X1866">
        <v>1093</v>
      </c>
      <c r="Y1866">
        <v>4</v>
      </c>
      <c r="Z1866" t="s">
        <v>3516</v>
      </c>
      <c r="AA1866" t="s">
        <v>3789</v>
      </c>
      <c r="AB1866" t="s">
        <v>695</v>
      </c>
      <c r="AC1866">
        <v>7.1</v>
      </c>
    </row>
    <row r="1867" spans="1:29" x14ac:dyDescent="0.25">
      <c r="A1867" t="s">
        <v>50</v>
      </c>
      <c r="B1867">
        <v>2025148</v>
      </c>
      <c r="C1867" t="s">
        <v>87</v>
      </c>
      <c r="D1867">
        <v>8</v>
      </c>
      <c r="E1867" t="s">
        <v>92</v>
      </c>
      <c r="F1867">
        <v>1200</v>
      </c>
      <c r="G1867" t="s">
        <v>100</v>
      </c>
      <c r="H1867" t="s">
        <v>234</v>
      </c>
      <c r="I1867" t="s">
        <v>446</v>
      </c>
      <c r="J1867" t="s">
        <v>450</v>
      </c>
      <c r="K1867">
        <v>23.44</v>
      </c>
      <c r="L1867">
        <v>46.03</v>
      </c>
      <c r="M1867" t="s">
        <v>610</v>
      </c>
      <c r="Q1867">
        <v>11</v>
      </c>
      <c r="R1867">
        <v>12</v>
      </c>
      <c r="S1867" t="s">
        <v>1317</v>
      </c>
      <c r="T1867" t="s">
        <v>2504</v>
      </c>
      <c r="U1867" t="s">
        <v>3415</v>
      </c>
      <c r="V1867" t="s">
        <v>3452</v>
      </c>
      <c r="W1867">
        <v>117</v>
      </c>
      <c r="X1867">
        <v>1270</v>
      </c>
      <c r="Y1867">
        <v>12</v>
      </c>
      <c r="Z1867" t="s">
        <v>3516</v>
      </c>
      <c r="AA1867" t="s">
        <v>3753</v>
      </c>
      <c r="AB1867" t="s">
        <v>695</v>
      </c>
      <c r="AC1867">
        <v>44</v>
      </c>
    </row>
    <row r="1868" spans="1:29" x14ac:dyDescent="0.25">
      <c r="A1868" t="s">
        <v>50</v>
      </c>
      <c r="B1868">
        <v>2025148</v>
      </c>
      <c r="C1868" t="s">
        <v>87</v>
      </c>
      <c r="D1868">
        <v>8</v>
      </c>
      <c r="E1868" t="s">
        <v>92</v>
      </c>
      <c r="F1868">
        <v>1200</v>
      </c>
      <c r="G1868" t="s">
        <v>100</v>
      </c>
      <c r="H1868" t="s">
        <v>234</v>
      </c>
      <c r="I1868" t="s">
        <v>446</v>
      </c>
      <c r="J1868" t="s">
        <v>450</v>
      </c>
      <c r="K1868">
        <v>23.44</v>
      </c>
      <c r="L1868">
        <v>46.03</v>
      </c>
      <c r="M1868" t="s">
        <v>610</v>
      </c>
      <c r="Q1868">
        <v>12</v>
      </c>
      <c r="R1868">
        <v>8</v>
      </c>
      <c r="S1868" t="s">
        <v>1603</v>
      </c>
      <c r="T1868" t="s">
        <v>2790</v>
      </c>
      <c r="U1868" t="s">
        <v>3408</v>
      </c>
      <c r="V1868" t="s">
        <v>3445</v>
      </c>
      <c r="W1868">
        <v>120</v>
      </c>
      <c r="X1868">
        <v>1099</v>
      </c>
      <c r="Y1868">
        <v>5</v>
      </c>
      <c r="Z1868" t="s">
        <v>3519</v>
      </c>
      <c r="AA1868" t="s">
        <v>4871</v>
      </c>
      <c r="AB1868" t="s">
        <v>7394</v>
      </c>
      <c r="AC1868">
        <v>11</v>
      </c>
    </row>
    <row r="1869" spans="1:29" x14ac:dyDescent="0.25">
      <c r="A1869" t="s">
        <v>50</v>
      </c>
      <c r="B1869">
        <v>2025149</v>
      </c>
      <c r="C1869" t="s">
        <v>87</v>
      </c>
      <c r="D1869">
        <v>9</v>
      </c>
      <c r="E1869" t="s">
        <v>91</v>
      </c>
      <c r="F1869">
        <v>1200</v>
      </c>
      <c r="G1869" t="s">
        <v>100</v>
      </c>
      <c r="H1869" t="s">
        <v>235</v>
      </c>
      <c r="I1869" t="s">
        <v>446</v>
      </c>
      <c r="J1869" t="s">
        <v>450</v>
      </c>
      <c r="K1869">
        <v>23.04</v>
      </c>
      <c r="L1869">
        <v>45.45</v>
      </c>
      <c r="M1869" t="s">
        <v>615</v>
      </c>
      <c r="Q1869">
        <v>1</v>
      </c>
      <c r="R1869">
        <v>11</v>
      </c>
      <c r="S1869" t="s">
        <v>1545</v>
      </c>
      <c r="T1869" t="s">
        <v>2732</v>
      </c>
      <c r="U1869" t="s">
        <v>3398</v>
      </c>
      <c r="V1869" t="s">
        <v>3443</v>
      </c>
      <c r="W1869">
        <v>118</v>
      </c>
      <c r="X1869">
        <v>1132</v>
      </c>
      <c r="Y1869">
        <v>1</v>
      </c>
      <c r="Z1869" t="s">
        <v>3478</v>
      </c>
      <c r="AA1869" t="s">
        <v>3994</v>
      </c>
      <c r="AB1869" t="s">
        <v>615</v>
      </c>
      <c r="AC1869">
        <v>2.9</v>
      </c>
    </row>
    <row r="1870" spans="1:29" x14ac:dyDescent="0.25">
      <c r="A1870" t="s">
        <v>50</v>
      </c>
      <c r="B1870">
        <v>2025149</v>
      </c>
      <c r="C1870" t="s">
        <v>87</v>
      </c>
      <c r="D1870">
        <v>9</v>
      </c>
      <c r="E1870" t="s">
        <v>91</v>
      </c>
      <c r="F1870">
        <v>1200</v>
      </c>
      <c r="G1870" t="s">
        <v>100</v>
      </c>
      <c r="H1870" t="s">
        <v>235</v>
      </c>
      <c r="I1870" t="s">
        <v>446</v>
      </c>
      <c r="J1870" t="s">
        <v>450</v>
      </c>
      <c r="K1870">
        <v>23.04</v>
      </c>
      <c r="L1870">
        <v>45.45</v>
      </c>
      <c r="M1870" t="s">
        <v>615</v>
      </c>
      <c r="Q1870">
        <v>2</v>
      </c>
      <c r="R1870">
        <v>3</v>
      </c>
      <c r="S1870" t="s">
        <v>1837</v>
      </c>
      <c r="T1870" t="s">
        <v>3024</v>
      </c>
      <c r="U1870" t="s">
        <v>3409</v>
      </c>
      <c r="V1870" t="s">
        <v>3454</v>
      </c>
      <c r="W1870">
        <v>125</v>
      </c>
      <c r="X1870">
        <v>1117</v>
      </c>
      <c r="Y1870">
        <v>12</v>
      </c>
      <c r="Z1870" t="s">
        <v>3518</v>
      </c>
      <c r="AA1870" t="s">
        <v>3995</v>
      </c>
      <c r="AB1870" t="s">
        <v>7306</v>
      </c>
      <c r="AC1870">
        <v>3.4</v>
      </c>
    </row>
    <row r="1871" spans="1:29" x14ac:dyDescent="0.25">
      <c r="A1871" t="s">
        <v>50</v>
      </c>
      <c r="B1871">
        <v>2025149</v>
      </c>
      <c r="C1871" t="s">
        <v>87</v>
      </c>
      <c r="D1871">
        <v>9</v>
      </c>
      <c r="E1871" t="s">
        <v>91</v>
      </c>
      <c r="F1871">
        <v>1200</v>
      </c>
      <c r="G1871" t="s">
        <v>100</v>
      </c>
      <c r="H1871" t="s">
        <v>235</v>
      </c>
      <c r="I1871" t="s">
        <v>446</v>
      </c>
      <c r="J1871" t="s">
        <v>450</v>
      </c>
      <c r="K1871">
        <v>23.04</v>
      </c>
      <c r="L1871">
        <v>45.45</v>
      </c>
      <c r="M1871" t="s">
        <v>615</v>
      </c>
      <c r="Q1871">
        <v>3</v>
      </c>
      <c r="R1871">
        <v>8</v>
      </c>
      <c r="S1871" t="s">
        <v>1838</v>
      </c>
      <c r="T1871" t="s">
        <v>3025</v>
      </c>
      <c r="U1871" t="s">
        <v>3415</v>
      </c>
      <c r="V1871" t="s">
        <v>3447</v>
      </c>
      <c r="W1871">
        <v>124</v>
      </c>
      <c r="X1871">
        <v>1166</v>
      </c>
      <c r="Y1871">
        <v>5</v>
      </c>
      <c r="Z1871" t="s">
        <v>3506</v>
      </c>
      <c r="AA1871" t="s">
        <v>4075</v>
      </c>
      <c r="AB1871" t="s">
        <v>676</v>
      </c>
      <c r="AC1871">
        <v>8.4</v>
      </c>
    </row>
    <row r="1872" spans="1:29" x14ac:dyDescent="0.25">
      <c r="A1872" t="s">
        <v>50</v>
      </c>
      <c r="B1872">
        <v>2025149</v>
      </c>
      <c r="C1872" t="s">
        <v>87</v>
      </c>
      <c r="D1872">
        <v>9</v>
      </c>
      <c r="E1872" t="s">
        <v>91</v>
      </c>
      <c r="F1872">
        <v>1200</v>
      </c>
      <c r="G1872" t="s">
        <v>100</v>
      </c>
      <c r="H1872" t="s">
        <v>235</v>
      </c>
      <c r="I1872" t="s">
        <v>446</v>
      </c>
      <c r="J1872" t="s">
        <v>450</v>
      </c>
      <c r="K1872">
        <v>23.04</v>
      </c>
      <c r="L1872">
        <v>45.45</v>
      </c>
      <c r="M1872" t="s">
        <v>615</v>
      </c>
      <c r="Q1872">
        <v>4</v>
      </c>
      <c r="R1872">
        <v>9</v>
      </c>
      <c r="S1872" t="s">
        <v>1437</v>
      </c>
      <c r="T1872" t="s">
        <v>2624</v>
      </c>
      <c r="U1872" t="s">
        <v>3418</v>
      </c>
      <c r="V1872" t="s">
        <v>3453</v>
      </c>
      <c r="W1872">
        <v>122</v>
      </c>
      <c r="X1872">
        <v>1128</v>
      </c>
      <c r="Y1872">
        <v>3</v>
      </c>
      <c r="Z1872" t="s">
        <v>3497</v>
      </c>
      <c r="AA1872" t="s">
        <v>4422</v>
      </c>
      <c r="AB1872" t="s">
        <v>496</v>
      </c>
      <c r="AC1872">
        <v>92</v>
      </c>
    </row>
    <row r="1873" spans="1:29" x14ac:dyDescent="0.25">
      <c r="A1873" t="s">
        <v>50</v>
      </c>
      <c r="B1873">
        <v>2025149</v>
      </c>
      <c r="C1873" t="s">
        <v>87</v>
      </c>
      <c r="D1873">
        <v>9</v>
      </c>
      <c r="E1873" t="s">
        <v>91</v>
      </c>
      <c r="F1873">
        <v>1200</v>
      </c>
      <c r="G1873" t="s">
        <v>100</v>
      </c>
      <c r="H1873" t="s">
        <v>235</v>
      </c>
      <c r="I1873" t="s">
        <v>446</v>
      </c>
      <c r="J1873" t="s">
        <v>450</v>
      </c>
      <c r="K1873">
        <v>23.04</v>
      </c>
      <c r="L1873">
        <v>45.45</v>
      </c>
      <c r="M1873" t="s">
        <v>615</v>
      </c>
      <c r="Q1873">
        <v>5</v>
      </c>
      <c r="R1873">
        <v>4</v>
      </c>
      <c r="S1873" t="s">
        <v>1620</v>
      </c>
      <c r="T1873" t="s">
        <v>2807</v>
      </c>
      <c r="U1873" t="s">
        <v>3413</v>
      </c>
      <c r="V1873" t="s">
        <v>3456</v>
      </c>
      <c r="W1873">
        <v>123</v>
      </c>
      <c r="X1873">
        <v>1221</v>
      </c>
      <c r="Y1873">
        <v>4</v>
      </c>
      <c r="Z1873" t="s">
        <v>3498</v>
      </c>
      <c r="AA1873" t="s">
        <v>3707</v>
      </c>
      <c r="AB1873" t="s">
        <v>6880</v>
      </c>
      <c r="AC1873">
        <v>11</v>
      </c>
    </row>
    <row r="1874" spans="1:29" x14ac:dyDescent="0.25">
      <c r="A1874" t="s">
        <v>50</v>
      </c>
      <c r="B1874">
        <v>2025149</v>
      </c>
      <c r="C1874" t="s">
        <v>87</v>
      </c>
      <c r="D1874">
        <v>9</v>
      </c>
      <c r="E1874" t="s">
        <v>91</v>
      </c>
      <c r="F1874">
        <v>1200</v>
      </c>
      <c r="G1874" t="s">
        <v>100</v>
      </c>
      <c r="H1874" t="s">
        <v>235</v>
      </c>
      <c r="I1874" t="s">
        <v>446</v>
      </c>
      <c r="J1874" t="s">
        <v>450</v>
      </c>
      <c r="K1874">
        <v>23.04</v>
      </c>
      <c r="L1874">
        <v>45.45</v>
      </c>
      <c r="M1874" t="s">
        <v>615</v>
      </c>
      <c r="Q1874">
        <v>6</v>
      </c>
      <c r="R1874">
        <v>2</v>
      </c>
      <c r="S1874" t="s">
        <v>1562</v>
      </c>
      <c r="T1874" t="s">
        <v>2749</v>
      </c>
      <c r="U1874" t="s">
        <v>3402</v>
      </c>
      <c r="V1874" t="s">
        <v>3445</v>
      </c>
      <c r="W1874">
        <v>125</v>
      </c>
      <c r="X1874">
        <v>1174</v>
      </c>
      <c r="Y1874">
        <v>7</v>
      </c>
      <c r="Z1874" t="s">
        <v>3491</v>
      </c>
      <c r="AA1874" t="s">
        <v>4416</v>
      </c>
      <c r="AB1874" t="s">
        <v>761</v>
      </c>
      <c r="AC1874">
        <v>14</v>
      </c>
    </row>
    <row r="1875" spans="1:29" x14ac:dyDescent="0.25">
      <c r="A1875" t="s">
        <v>50</v>
      </c>
      <c r="B1875">
        <v>2025149</v>
      </c>
      <c r="C1875" t="s">
        <v>87</v>
      </c>
      <c r="D1875">
        <v>9</v>
      </c>
      <c r="E1875" t="s">
        <v>91</v>
      </c>
      <c r="F1875">
        <v>1200</v>
      </c>
      <c r="G1875" t="s">
        <v>100</v>
      </c>
      <c r="H1875" t="s">
        <v>235</v>
      </c>
      <c r="I1875" t="s">
        <v>446</v>
      </c>
      <c r="J1875" t="s">
        <v>450</v>
      </c>
      <c r="K1875">
        <v>23.04</v>
      </c>
      <c r="L1875">
        <v>45.45</v>
      </c>
      <c r="M1875" t="s">
        <v>615</v>
      </c>
      <c r="Q1875">
        <v>7</v>
      </c>
      <c r="R1875">
        <v>5</v>
      </c>
      <c r="S1875" t="s">
        <v>1748</v>
      </c>
      <c r="T1875" t="s">
        <v>2935</v>
      </c>
      <c r="U1875" t="s">
        <v>3411</v>
      </c>
      <c r="V1875" t="s">
        <v>3444</v>
      </c>
      <c r="W1875">
        <v>125</v>
      </c>
      <c r="X1875">
        <v>980</v>
      </c>
      <c r="Y1875">
        <v>2</v>
      </c>
      <c r="Z1875" t="s">
        <v>3486</v>
      </c>
      <c r="AA1875" t="s">
        <v>4872</v>
      </c>
      <c r="AB1875" t="s">
        <v>6983</v>
      </c>
      <c r="AC1875">
        <v>7.9</v>
      </c>
    </row>
    <row r="1876" spans="1:29" x14ac:dyDescent="0.25">
      <c r="A1876" t="s">
        <v>50</v>
      </c>
      <c r="B1876">
        <v>2025149</v>
      </c>
      <c r="C1876" t="s">
        <v>87</v>
      </c>
      <c r="D1876">
        <v>9</v>
      </c>
      <c r="E1876" t="s">
        <v>91</v>
      </c>
      <c r="F1876">
        <v>1200</v>
      </c>
      <c r="G1876" t="s">
        <v>100</v>
      </c>
      <c r="H1876" t="s">
        <v>235</v>
      </c>
      <c r="I1876" t="s">
        <v>446</v>
      </c>
      <c r="J1876" t="s">
        <v>450</v>
      </c>
      <c r="K1876">
        <v>23.04</v>
      </c>
      <c r="L1876">
        <v>45.45</v>
      </c>
      <c r="M1876" t="s">
        <v>615</v>
      </c>
      <c r="Q1876">
        <v>8</v>
      </c>
      <c r="R1876">
        <v>12</v>
      </c>
      <c r="S1876" t="s">
        <v>1664</v>
      </c>
      <c r="T1876" t="s">
        <v>2851</v>
      </c>
      <c r="U1876" t="s">
        <v>3417</v>
      </c>
      <c r="V1876" t="s">
        <v>3444</v>
      </c>
      <c r="W1876">
        <v>120</v>
      </c>
      <c r="X1876">
        <v>1105</v>
      </c>
      <c r="Y1876">
        <v>11</v>
      </c>
      <c r="Z1876" t="s">
        <v>3487</v>
      </c>
      <c r="AA1876" t="s">
        <v>4659</v>
      </c>
      <c r="AB1876" t="s">
        <v>6885</v>
      </c>
      <c r="AC1876">
        <v>110</v>
      </c>
    </row>
    <row r="1877" spans="1:29" x14ac:dyDescent="0.25">
      <c r="A1877" t="s">
        <v>50</v>
      </c>
      <c r="B1877">
        <v>2025149</v>
      </c>
      <c r="C1877" t="s">
        <v>87</v>
      </c>
      <c r="D1877">
        <v>9</v>
      </c>
      <c r="E1877" t="s">
        <v>91</v>
      </c>
      <c r="F1877">
        <v>1200</v>
      </c>
      <c r="G1877" t="s">
        <v>100</v>
      </c>
      <c r="H1877" t="s">
        <v>235</v>
      </c>
      <c r="I1877" t="s">
        <v>446</v>
      </c>
      <c r="J1877" t="s">
        <v>450</v>
      </c>
      <c r="K1877">
        <v>23.04</v>
      </c>
      <c r="L1877">
        <v>45.45</v>
      </c>
      <c r="M1877" t="s">
        <v>615</v>
      </c>
      <c r="Q1877">
        <v>9</v>
      </c>
      <c r="R1877">
        <v>1</v>
      </c>
      <c r="S1877" t="s">
        <v>1908</v>
      </c>
      <c r="T1877" t="s">
        <v>3095</v>
      </c>
      <c r="U1877" t="s">
        <v>3419</v>
      </c>
      <c r="V1877" t="s">
        <v>3449</v>
      </c>
      <c r="W1877">
        <v>133</v>
      </c>
      <c r="X1877">
        <v>1109</v>
      </c>
      <c r="Y1877">
        <v>10</v>
      </c>
      <c r="Z1877" t="s">
        <v>3488</v>
      </c>
      <c r="AA1877" t="s">
        <v>4104</v>
      </c>
      <c r="AB1877" t="s">
        <v>770</v>
      </c>
      <c r="AC1877">
        <v>69</v>
      </c>
    </row>
    <row r="1878" spans="1:29" x14ac:dyDescent="0.25">
      <c r="A1878" t="s">
        <v>50</v>
      </c>
      <c r="B1878">
        <v>2025149</v>
      </c>
      <c r="C1878" t="s">
        <v>87</v>
      </c>
      <c r="D1878">
        <v>9</v>
      </c>
      <c r="E1878" t="s">
        <v>91</v>
      </c>
      <c r="F1878">
        <v>1200</v>
      </c>
      <c r="G1878" t="s">
        <v>100</v>
      </c>
      <c r="H1878" t="s">
        <v>235</v>
      </c>
      <c r="I1878" t="s">
        <v>446</v>
      </c>
      <c r="J1878" t="s">
        <v>450</v>
      </c>
      <c r="K1878">
        <v>23.04</v>
      </c>
      <c r="L1878">
        <v>45.45</v>
      </c>
      <c r="M1878" t="s">
        <v>615</v>
      </c>
      <c r="Q1878">
        <v>10</v>
      </c>
      <c r="R1878">
        <v>10</v>
      </c>
      <c r="S1878" t="s">
        <v>1418</v>
      </c>
      <c r="T1878" t="s">
        <v>2605</v>
      </c>
      <c r="U1878" t="s">
        <v>3400</v>
      </c>
      <c r="V1878" t="s">
        <v>3460</v>
      </c>
      <c r="W1878">
        <v>124</v>
      </c>
      <c r="X1878">
        <v>1066</v>
      </c>
      <c r="Y1878">
        <v>6</v>
      </c>
      <c r="Z1878" t="s">
        <v>3500</v>
      </c>
      <c r="AA1878" t="s">
        <v>3789</v>
      </c>
      <c r="AB1878" t="s">
        <v>7393</v>
      </c>
      <c r="AC1878">
        <v>12</v>
      </c>
    </row>
    <row r="1879" spans="1:29" x14ac:dyDescent="0.25">
      <c r="A1879" t="s">
        <v>50</v>
      </c>
      <c r="B1879">
        <v>2025149</v>
      </c>
      <c r="C1879" t="s">
        <v>87</v>
      </c>
      <c r="D1879">
        <v>9</v>
      </c>
      <c r="E1879" t="s">
        <v>91</v>
      </c>
      <c r="F1879">
        <v>1200</v>
      </c>
      <c r="G1879" t="s">
        <v>100</v>
      </c>
      <c r="H1879" t="s">
        <v>235</v>
      </c>
      <c r="I1879" t="s">
        <v>446</v>
      </c>
      <c r="J1879" t="s">
        <v>450</v>
      </c>
      <c r="K1879">
        <v>23.04</v>
      </c>
      <c r="L1879">
        <v>45.45</v>
      </c>
      <c r="M1879" t="s">
        <v>615</v>
      </c>
      <c r="Q1879">
        <v>11</v>
      </c>
      <c r="R1879">
        <v>7</v>
      </c>
      <c r="S1879" t="s">
        <v>1417</v>
      </c>
      <c r="T1879" t="s">
        <v>2604</v>
      </c>
      <c r="U1879" t="s">
        <v>3399</v>
      </c>
      <c r="V1879" t="s">
        <v>3456</v>
      </c>
      <c r="W1879">
        <v>125</v>
      </c>
      <c r="X1879">
        <v>1161</v>
      </c>
      <c r="Y1879">
        <v>9</v>
      </c>
      <c r="Z1879" t="s">
        <v>3516</v>
      </c>
      <c r="AA1879" t="s">
        <v>4663</v>
      </c>
      <c r="AB1879" t="s">
        <v>666</v>
      </c>
      <c r="AC1879">
        <v>20</v>
      </c>
    </row>
    <row r="1880" spans="1:29" x14ac:dyDescent="0.25">
      <c r="A1880" t="s">
        <v>50</v>
      </c>
      <c r="B1880">
        <v>2025149</v>
      </c>
      <c r="C1880" t="s">
        <v>87</v>
      </c>
      <c r="D1880">
        <v>9</v>
      </c>
      <c r="E1880" t="s">
        <v>91</v>
      </c>
      <c r="F1880">
        <v>1200</v>
      </c>
      <c r="G1880" t="s">
        <v>100</v>
      </c>
      <c r="H1880" t="s">
        <v>235</v>
      </c>
      <c r="I1880" t="s">
        <v>446</v>
      </c>
      <c r="J1880" t="s">
        <v>450</v>
      </c>
      <c r="K1880">
        <v>23.04</v>
      </c>
      <c r="L1880">
        <v>45.45</v>
      </c>
      <c r="M1880" t="s">
        <v>615</v>
      </c>
      <c r="Q1880">
        <v>12</v>
      </c>
      <c r="R1880">
        <v>6</v>
      </c>
      <c r="S1880" t="s">
        <v>1840</v>
      </c>
      <c r="T1880" t="s">
        <v>3027</v>
      </c>
      <c r="U1880" t="s">
        <v>3403</v>
      </c>
      <c r="V1880" t="s">
        <v>3446</v>
      </c>
      <c r="W1880">
        <v>125</v>
      </c>
      <c r="X1880">
        <v>1131</v>
      </c>
      <c r="Y1880">
        <v>8</v>
      </c>
      <c r="Z1880" t="s">
        <v>3527</v>
      </c>
      <c r="AA1880" t="s">
        <v>3754</v>
      </c>
      <c r="AB1880" t="s">
        <v>666</v>
      </c>
      <c r="AC1880">
        <v>60</v>
      </c>
    </row>
    <row r="1881" spans="1:29" x14ac:dyDescent="0.25">
      <c r="A1881" t="s">
        <v>50</v>
      </c>
      <c r="B1881">
        <v>2025149</v>
      </c>
      <c r="C1881" t="s">
        <v>87</v>
      </c>
      <c r="D1881">
        <v>9</v>
      </c>
      <c r="E1881" t="s">
        <v>91</v>
      </c>
      <c r="F1881">
        <v>1200</v>
      </c>
      <c r="G1881" t="s">
        <v>100</v>
      </c>
      <c r="H1881" t="s">
        <v>235</v>
      </c>
      <c r="I1881" t="s">
        <v>446</v>
      </c>
      <c r="J1881" t="s">
        <v>450</v>
      </c>
      <c r="K1881">
        <v>23.04</v>
      </c>
      <c r="L1881">
        <v>45.45</v>
      </c>
      <c r="M1881" t="s">
        <v>615</v>
      </c>
      <c r="S1881" t="s">
        <v>1336</v>
      </c>
      <c r="T1881" t="s">
        <v>2523</v>
      </c>
      <c r="U1881" t="s">
        <v>3405</v>
      </c>
      <c r="V1881" t="s">
        <v>3457</v>
      </c>
      <c r="W1881">
        <v>115</v>
      </c>
      <c r="Z1881" t="s">
        <v>3439</v>
      </c>
      <c r="AA1881" t="s">
        <v>3439</v>
      </c>
      <c r="AB1881" t="s">
        <v>3439</v>
      </c>
    </row>
    <row r="1882" spans="1:29" x14ac:dyDescent="0.25">
      <c r="A1882" t="s">
        <v>50</v>
      </c>
      <c r="B1882">
        <v>2025150</v>
      </c>
      <c r="C1882" t="s">
        <v>87</v>
      </c>
      <c r="D1882">
        <v>10</v>
      </c>
      <c r="E1882" t="s">
        <v>92</v>
      </c>
      <c r="F1882">
        <v>1650</v>
      </c>
      <c r="G1882" t="s">
        <v>100</v>
      </c>
      <c r="H1882" t="s">
        <v>236</v>
      </c>
      <c r="I1882" t="s">
        <v>446</v>
      </c>
      <c r="J1882" t="s">
        <v>450</v>
      </c>
      <c r="K1882">
        <v>28.38</v>
      </c>
      <c r="L1882">
        <v>52.41</v>
      </c>
      <c r="M1882" t="s">
        <v>616</v>
      </c>
      <c r="N1882" t="s">
        <v>864</v>
      </c>
      <c r="Q1882">
        <v>1</v>
      </c>
      <c r="R1882">
        <v>2</v>
      </c>
      <c r="S1882" t="s">
        <v>1201</v>
      </c>
      <c r="T1882" t="s">
        <v>2388</v>
      </c>
      <c r="U1882" t="s">
        <v>3400</v>
      </c>
      <c r="V1882" t="s">
        <v>3447</v>
      </c>
      <c r="W1882">
        <v>128</v>
      </c>
      <c r="X1882">
        <v>1111</v>
      </c>
      <c r="Y1882">
        <v>8</v>
      </c>
      <c r="Z1882" t="s">
        <v>3478</v>
      </c>
      <c r="AA1882" t="s">
        <v>4873</v>
      </c>
      <c r="AB1882" t="s">
        <v>864</v>
      </c>
      <c r="AC1882">
        <v>51</v>
      </c>
    </row>
    <row r="1883" spans="1:29" x14ac:dyDescent="0.25">
      <c r="A1883" t="s">
        <v>50</v>
      </c>
      <c r="B1883">
        <v>2025150</v>
      </c>
      <c r="C1883" t="s">
        <v>87</v>
      </c>
      <c r="D1883">
        <v>10</v>
      </c>
      <c r="E1883" t="s">
        <v>92</v>
      </c>
      <c r="F1883">
        <v>1650</v>
      </c>
      <c r="G1883" t="s">
        <v>100</v>
      </c>
      <c r="H1883" t="s">
        <v>236</v>
      </c>
      <c r="I1883" t="s">
        <v>446</v>
      </c>
      <c r="J1883" t="s">
        <v>450</v>
      </c>
      <c r="K1883">
        <v>28.38</v>
      </c>
      <c r="L1883">
        <v>52.41</v>
      </c>
      <c r="M1883" t="s">
        <v>616</v>
      </c>
      <c r="N1883" t="s">
        <v>864</v>
      </c>
      <c r="Q1883">
        <v>2</v>
      </c>
      <c r="R1883">
        <v>6</v>
      </c>
      <c r="S1883" t="s">
        <v>1406</v>
      </c>
      <c r="T1883" t="s">
        <v>2593</v>
      </c>
      <c r="U1883" t="s">
        <v>3416</v>
      </c>
      <c r="V1883" t="s">
        <v>3460</v>
      </c>
      <c r="W1883">
        <v>122</v>
      </c>
      <c r="X1883">
        <v>1027</v>
      </c>
      <c r="Y1883">
        <v>1</v>
      </c>
      <c r="Z1883" t="s">
        <v>3505</v>
      </c>
      <c r="AA1883" t="s">
        <v>4874</v>
      </c>
      <c r="AB1883" t="s">
        <v>802</v>
      </c>
      <c r="AC1883">
        <v>4.4000000000000004</v>
      </c>
    </row>
    <row r="1884" spans="1:29" x14ac:dyDescent="0.25">
      <c r="A1884" t="s">
        <v>50</v>
      </c>
      <c r="B1884">
        <v>2025150</v>
      </c>
      <c r="C1884" t="s">
        <v>87</v>
      </c>
      <c r="D1884">
        <v>10</v>
      </c>
      <c r="E1884" t="s">
        <v>92</v>
      </c>
      <c r="F1884">
        <v>1650</v>
      </c>
      <c r="G1884" t="s">
        <v>100</v>
      </c>
      <c r="H1884" t="s">
        <v>236</v>
      </c>
      <c r="I1884" t="s">
        <v>446</v>
      </c>
      <c r="J1884" t="s">
        <v>450</v>
      </c>
      <c r="K1884">
        <v>28.38</v>
      </c>
      <c r="L1884">
        <v>52.41</v>
      </c>
      <c r="M1884" t="s">
        <v>616</v>
      </c>
      <c r="N1884" t="s">
        <v>864</v>
      </c>
      <c r="Q1884">
        <v>3</v>
      </c>
      <c r="R1884">
        <v>8</v>
      </c>
      <c r="S1884" t="s">
        <v>1144</v>
      </c>
      <c r="T1884" t="s">
        <v>2331</v>
      </c>
      <c r="U1884" t="s">
        <v>3404</v>
      </c>
      <c r="V1884" t="s">
        <v>3444</v>
      </c>
      <c r="W1884">
        <v>121</v>
      </c>
      <c r="X1884">
        <v>1042</v>
      </c>
      <c r="Y1884">
        <v>6</v>
      </c>
      <c r="Z1884" t="s">
        <v>3483</v>
      </c>
      <c r="AA1884" t="s">
        <v>4875</v>
      </c>
      <c r="AB1884" t="s">
        <v>6944</v>
      </c>
      <c r="AC1884">
        <v>9.8000000000000007</v>
      </c>
    </row>
    <row r="1885" spans="1:29" x14ac:dyDescent="0.25">
      <c r="A1885" t="s">
        <v>50</v>
      </c>
      <c r="B1885">
        <v>2025150</v>
      </c>
      <c r="C1885" t="s">
        <v>87</v>
      </c>
      <c r="D1885">
        <v>10</v>
      </c>
      <c r="E1885" t="s">
        <v>92</v>
      </c>
      <c r="F1885">
        <v>1650</v>
      </c>
      <c r="G1885" t="s">
        <v>100</v>
      </c>
      <c r="H1885" t="s">
        <v>236</v>
      </c>
      <c r="I1885" t="s">
        <v>446</v>
      </c>
      <c r="J1885" t="s">
        <v>450</v>
      </c>
      <c r="K1885">
        <v>28.38</v>
      </c>
      <c r="L1885">
        <v>52.41</v>
      </c>
      <c r="M1885" t="s">
        <v>616</v>
      </c>
      <c r="N1885" t="s">
        <v>864</v>
      </c>
      <c r="Q1885">
        <v>4</v>
      </c>
      <c r="R1885">
        <v>12</v>
      </c>
      <c r="S1885" t="s">
        <v>1753</v>
      </c>
      <c r="T1885" t="s">
        <v>2940</v>
      </c>
      <c r="U1885" t="s">
        <v>3410</v>
      </c>
      <c r="V1885" t="s">
        <v>3443</v>
      </c>
      <c r="W1885">
        <v>117</v>
      </c>
      <c r="X1885">
        <v>1232</v>
      </c>
      <c r="Y1885">
        <v>2</v>
      </c>
      <c r="Z1885" t="s">
        <v>3514</v>
      </c>
      <c r="AA1885" t="s">
        <v>4876</v>
      </c>
      <c r="AB1885" t="s">
        <v>7652</v>
      </c>
      <c r="AC1885">
        <v>7.1</v>
      </c>
    </row>
    <row r="1886" spans="1:29" x14ac:dyDescent="0.25">
      <c r="A1886" t="s">
        <v>50</v>
      </c>
      <c r="B1886">
        <v>2025150</v>
      </c>
      <c r="C1886" t="s">
        <v>87</v>
      </c>
      <c r="D1886">
        <v>10</v>
      </c>
      <c r="E1886" t="s">
        <v>92</v>
      </c>
      <c r="F1886">
        <v>1650</v>
      </c>
      <c r="G1886" t="s">
        <v>100</v>
      </c>
      <c r="H1886" t="s">
        <v>236</v>
      </c>
      <c r="I1886" t="s">
        <v>446</v>
      </c>
      <c r="J1886" t="s">
        <v>450</v>
      </c>
      <c r="K1886">
        <v>28.38</v>
      </c>
      <c r="L1886">
        <v>52.41</v>
      </c>
      <c r="M1886" t="s">
        <v>616</v>
      </c>
      <c r="N1886" t="s">
        <v>864</v>
      </c>
      <c r="Q1886">
        <v>5</v>
      </c>
      <c r="R1886">
        <v>1</v>
      </c>
      <c r="S1886" t="s">
        <v>1340</v>
      </c>
      <c r="T1886" t="s">
        <v>2527</v>
      </c>
      <c r="U1886" t="s">
        <v>3402</v>
      </c>
      <c r="V1886" t="s">
        <v>3450</v>
      </c>
      <c r="W1886">
        <v>123</v>
      </c>
      <c r="X1886">
        <v>1047</v>
      </c>
      <c r="Y1886">
        <v>5</v>
      </c>
      <c r="Z1886" t="s">
        <v>3514</v>
      </c>
      <c r="AA1886" t="s">
        <v>4877</v>
      </c>
      <c r="AB1886" t="s">
        <v>7076</v>
      </c>
      <c r="AC1886">
        <v>46</v>
      </c>
    </row>
    <row r="1887" spans="1:29" x14ac:dyDescent="0.25">
      <c r="A1887" t="s">
        <v>50</v>
      </c>
      <c r="B1887">
        <v>2025150</v>
      </c>
      <c r="C1887" t="s">
        <v>87</v>
      </c>
      <c r="D1887">
        <v>10</v>
      </c>
      <c r="E1887" t="s">
        <v>92</v>
      </c>
      <c r="F1887">
        <v>1650</v>
      </c>
      <c r="G1887" t="s">
        <v>100</v>
      </c>
      <c r="H1887" t="s">
        <v>236</v>
      </c>
      <c r="I1887" t="s">
        <v>446</v>
      </c>
      <c r="J1887" t="s">
        <v>450</v>
      </c>
      <c r="K1887">
        <v>28.38</v>
      </c>
      <c r="L1887">
        <v>52.41</v>
      </c>
      <c r="M1887" t="s">
        <v>616</v>
      </c>
      <c r="N1887" t="s">
        <v>864</v>
      </c>
      <c r="Q1887">
        <v>6</v>
      </c>
      <c r="R1887">
        <v>3</v>
      </c>
      <c r="S1887" t="s">
        <v>1349</v>
      </c>
      <c r="T1887" t="s">
        <v>2536</v>
      </c>
      <c r="U1887" t="s">
        <v>3411</v>
      </c>
      <c r="V1887" t="s">
        <v>3454</v>
      </c>
      <c r="W1887">
        <v>126</v>
      </c>
      <c r="X1887">
        <v>1139</v>
      </c>
      <c r="Y1887">
        <v>9</v>
      </c>
      <c r="Z1887" t="s">
        <v>3514</v>
      </c>
      <c r="AA1887" t="s">
        <v>4878</v>
      </c>
      <c r="AB1887" t="s">
        <v>6912</v>
      </c>
      <c r="AC1887">
        <v>2.5</v>
      </c>
    </row>
    <row r="1888" spans="1:29" x14ac:dyDescent="0.25">
      <c r="A1888" t="s">
        <v>50</v>
      </c>
      <c r="B1888">
        <v>2025150</v>
      </c>
      <c r="C1888" t="s">
        <v>87</v>
      </c>
      <c r="D1888">
        <v>10</v>
      </c>
      <c r="E1888" t="s">
        <v>92</v>
      </c>
      <c r="F1888">
        <v>1650</v>
      </c>
      <c r="G1888" t="s">
        <v>100</v>
      </c>
      <c r="H1888" t="s">
        <v>236</v>
      </c>
      <c r="I1888" t="s">
        <v>446</v>
      </c>
      <c r="J1888" t="s">
        <v>450</v>
      </c>
      <c r="K1888">
        <v>28.38</v>
      </c>
      <c r="L1888">
        <v>52.41</v>
      </c>
      <c r="M1888" t="s">
        <v>616</v>
      </c>
      <c r="N1888" t="s">
        <v>864</v>
      </c>
      <c r="Q1888">
        <v>7</v>
      </c>
      <c r="R1888">
        <v>10</v>
      </c>
      <c r="S1888" t="s">
        <v>1189</v>
      </c>
      <c r="T1888" t="s">
        <v>2376</v>
      </c>
      <c r="U1888" t="s">
        <v>3413</v>
      </c>
      <c r="V1888" t="s">
        <v>3458</v>
      </c>
      <c r="W1888">
        <v>115</v>
      </c>
      <c r="X1888">
        <v>1015</v>
      </c>
      <c r="Y1888">
        <v>11</v>
      </c>
      <c r="Z1888" t="s">
        <v>3484</v>
      </c>
      <c r="AA1888" t="s">
        <v>4879</v>
      </c>
      <c r="AB1888" t="s">
        <v>7390</v>
      </c>
      <c r="AC1888">
        <v>6</v>
      </c>
    </row>
    <row r="1889" spans="1:29" x14ac:dyDescent="0.25">
      <c r="A1889" t="s">
        <v>50</v>
      </c>
      <c r="B1889">
        <v>2025150</v>
      </c>
      <c r="C1889" t="s">
        <v>87</v>
      </c>
      <c r="D1889">
        <v>10</v>
      </c>
      <c r="E1889" t="s">
        <v>92</v>
      </c>
      <c r="F1889">
        <v>1650</v>
      </c>
      <c r="G1889" t="s">
        <v>100</v>
      </c>
      <c r="H1889" t="s">
        <v>236</v>
      </c>
      <c r="I1889" t="s">
        <v>446</v>
      </c>
      <c r="J1889" t="s">
        <v>450</v>
      </c>
      <c r="K1889">
        <v>28.38</v>
      </c>
      <c r="L1889">
        <v>52.41</v>
      </c>
      <c r="M1889" t="s">
        <v>616</v>
      </c>
      <c r="N1889" t="s">
        <v>864</v>
      </c>
      <c r="Q1889">
        <v>8</v>
      </c>
      <c r="R1889">
        <v>4</v>
      </c>
      <c r="S1889" t="s">
        <v>1392</v>
      </c>
      <c r="T1889" t="s">
        <v>2579</v>
      </c>
      <c r="U1889" t="s">
        <v>3401</v>
      </c>
      <c r="V1889" t="s">
        <v>3453</v>
      </c>
      <c r="W1889">
        <v>125</v>
      </c>
      <c r="X1889">
        <v>1130</v>
      </c>
      <c r="Y1889">
        <v>4</v>
      </c>
      <c r="Z1889" t="s">
        <v>3497</v>
      </c>
      <c r="AA1889" t="s">
        <v>4880</v>
      </c>
      <c r="AB1889" t="s">
        <v>7402</v>
      </c>
      <c r="AC1889">
        <v>23</v>
      </c>
    </row>
    <row r="1890" spans="1:29" x14ac:dyDescent="0.25">
      <c r="A1890" t="s">
        <v>50</v>
      </c>
      <c r="B1890">
        <v>2025150</v>
      </c>
      <c r="C1890" t="s">
        <v>87</v>
      </c>
      <c r="D1890">
        <v>10</v>
      </c>
      <c r="E1890" t="s">
        <v>92</v>
      </c>
      <c r="F1890">
        <v>1650</v>
      </c>
      <c r="G1890" t="s">
        <v>100</v>
      </c>
      <c r="H1890" t="s">
        <v>236</v>
      </c>
      <c r="I1890" t="s">
        <v>446</v>
      </c>
      <c r="J1890" t="s">
        <v>450</v>
      </c>
      <c r="K1890">
        <v>28.38</v>
      </c>
      <c r="L1890">
        <v>52.41</v>
      </c>
      <c r="M1890" t="s">
        <v>616</v>
      </c>
      <c r="N1890" t="s">
        <v>864</v>
      </c>
      <c r="Q1890">
        <v>9</v>
      </c>
      <c r="R1890">
        <v>11</v>
      </c>
      <c r="S1890" t="s">
        <v>1673</v>
      </c>
      <c r="T1890" t="s">
        <v>2860</v>
      </c>
      <c r="U1890" t="s">
        <v>3409</v>
      </c>
      <c r="V1890" t="s">
        <v>3448</v>
      </c>
      <c r="W1890">
        <v>117</v>
      </c>
      <c r="X1890">
        <v>1107</v>
      </c>
      <c r="Y1890">
        <v>3</v>
      </c>
      <c r="Z1890" t="s">
        <v>3515</v>
      </c>
      <c r="AA1890" t="s">
        <v>4881</v>
      </c>
      <c r="AB1890" t="s">
        <v>7653</v>
      </c>
      <c r="AC1890">
        <v>33</v>
      </c>
    </row>
    <row r="1891" spans="1:29" x14ac:dyDescent="0.25">
      <c r="A1891" t="s">
        <v>50</v>
      </c>
      <c r="B1891">
        <v>2025150</v>
      </c>
      <c r="C1891" t="s">
        <v>87</v>
      </c>
      <c r="D1891">
        <v>10</v>
      </c>
      <c r="E1891" t="s">
        <v>92</v>
      </c>
      <c r="F1891">
        <v>1650</v>
      </c>
      <c r="G1891" t="s">
        <v>100</v>
      </c>
      <c r="H1891" t="s">
        <v>236</v>
      </c>
      <c r="I1891" t="s">
        <v>446</v>
      </c>
      <c r="J1891" t="s">
        <v>450</v>
      </c>
      <c r="K1891">
        <v>28.38</v>
      </c>
      <c r="L1891">
        <v>52.41</v>
      </c>
      <c r="M1891" t="s">
        <v>616</v>
      </c>
      <c r="N1891" t="s">
        <v>864</v>
      </c>
      <c r="Q1891">
        <v>10</v>
      </c>
      <c r="R1891">
        <v>7</v>
      </c>
      <c r="S1891" t="s">
        <v>1818</v>
      </c>
      <c r="T1891" t="s">
        <v>3005</v>
      </c>
      <c r="U1891" t="s">
        <v>3412</v>
      </c>
      <c r="V1891" t="s">
        <v>3445</v>
      </c>
      <c r="W1891">
        <v>121</v>
      </c>
      <c r="X1891">
        <v>1138</v>
      </c>
      <c r="Y1891">
        <v>12</v>
      </c>
      <c r="Z1891" t="s">
        <v>3491</v>
      </c>
      <c r="AA1891" t="s">
        <v>4882</v>
      </c>
      <c r="AB1891" t="s">
        <v>7271</v>
      </c>
      <c r="AC1891">
        <v>88</v>
      </c>
    </row>
    <row r="1892" spans="1:29" x14ac:dyDescent="0.25">
      <c r="A1892" t="s">
        <v>50</v>
      </c>
      <c r="B1892">
        <v>2025150</v>
      </c>
      <c r="C1892" t="s">
        <v>87</v>
      </c>
      <c r="D1892">
        <v>10</v>
      </c>
      <c r="E1892" t="s">
        <v>92</v>
      </c>
      <c r="F1892">
        <v>1650</v>
      </c>
      <c r="G1892" t="s">
        <v>100</v>
      </c>
      <c r="H1892" t="s">
        <v>236</v>
      </c>
      <c r="I1892" t="s">
        <v>446</v>
      </c>
      <c r="J1892" t="s">
        <v>450</v>
      </c>
      <c r="K1892">
        <v>28.38</v>
      </c>
      <c r="L1892">
        <v>52.41</v>
      </c>
      <c r="M1892" t="s">
        <v>616</v>
      </c>
      <c r="N1892" t="s">
        <v>864</v>
      </c>
      <c r="Q1892">
        <v>11</v>
      </c>
      <c r="R1892">
        <v>5</v>
      </c>
      <c r="S1892" t="s">
        <v>1210</v>
      </c>
      <c r="T1892" t="s">
        <v>2397</v>
      </c>
      <c r="U1892" t="s">
        <v>3399</v>
      </c>
      <c r="V1892" t="s">
        <v>3456</v>
      </c>
      <c r="W1892">
        <v>124</v>
      </c>
      <c r="X1892">
        <v>1100</v>
      </c>
      <c r="Y1892">
        <v>10</v>
      </c>
      <c r="Z1892" t="s">
        <v>3499</v>
      </c>
      <c r="AA1892" t="s">
        <v>4883</v>
      </c>
      <c r="AB1892" t="s">
        <v>6949</v>
      </c>
      <c r="AC1892">
        <v>24</v>
      </c>
    </row>
    <row r="1893" spans="1:29" x14ac:dyDescent="0.25">
      <c r="A1893" t="s">
        <v>50</v>
      </c>
      <c r="B1893">
        <v>2025150</v>
      </c>
      <c r="C1893" t="s">
        <v>87</v>
      </c>
      <c r="D1893">
        <v>10</v>
      </c>
      <c r="E1893" t="s">
        <v>92</v>
      </c>
      <c r="F1893">
        <v>1650</v>
      </c>
      <c r="G1893" t="s">
        <v>100</v>
      </c>
      <c r="H1893" t="s">
        <v>236</v>
      </c>
      <c r="I1893" t="s">
        <v>446</v>
      </c>
      <c r="J1893" t="s">
        <v>450</v>
      </c>
      <c r="K1893">
        <v>28.38</v>
      </c>
      <c r="L1893">
        <v>52.41</v>
      </c>
      <c r="M1893" t="s">
        <v>616</v>
      </c>
      <c r="N1893" t="s">
        <v>864</v>
      </c>
      <c r="Q1893">
        <v>12</v>
      </c>
      <c r="R1893">
        <v>9</v>
      </c>
      <c r="S1893" t="s">
        <v>1574</v>
      </c>
      <c r="T1893" t="s">
        <v>2761</v>
      </c>
      <c r="U1893" t="s">
        <v>3408</v>
      </c>
      <c r="V1893" t="s">
        <v>3446</v>
      </c>
      <c r="W1893">
        <v>120</v>
      </c>
      <c r="X1893">
        <v>1071</v>
      </c>
      <c r="Y1893">
        <v>7</v>
      </c>
      <c r="Z1893" t="s">
        <v>3527</v>
      </c>
      <c r="AA1893" t="s">
        <v>3726</v>
      </c>
      <c r="AB1893" t="s">
        <v>7654</v>
      </c>
      <c r="AC1893">
        <v>153</v>
      </c>
    </row>
    <row r="1894" spans="1:29" x14ac:dyDescent="0.25">
      <c r="A1894" t="s">
        <v>51</v>
      </c>
      <c r="B1894">
        <v>2025151</v>
      </c>
      <c r="C1894" t="s">
        <v>87</v>
      </c>
      <c r="D1894">
        <v>1</v>
      </c>
      <c r="E1894" t="s">
        <v>88</v>
      </c>
      <c r="F1894">
        <v>2200</v>
      </c>
      <c r="G1894" t="s">
        <v>98</v>
      </c>
      <c r="H1894" t="s">
        <v>237</v>
      </c>
      <c r="I1894" t="s">
        <v>446</v>
      </c>
      <c r="J1894" t="s">
        <v>451</v>
      </c>
      <c r="K1894">
        <v>14.32</v>
      </c>
      <c r="L1894">
        <v>37.909999999999997</v>
      </c>
      <c r="M1894" t="s">
        <v>617</v>
      </c>
      <c r="N1894" t="s">
        <v>865</v>
      </c>
      <c r="O1894" t="s">
        <v>990</v>
      </c>
      <c r="P1894" t="s">
        <v>1018</v>
      </c>
      <c r="Q1894">
        <v>1</v>
      </c>
      <c r="R1894">
        <v>7</v>
      </c>
      <c r="S1894" t="s">
        <v>1042</v>
      </c>
      <c r="T1894" t="s">
        <v>2229</v>
      </c>
      <c r="U1894" t="s">
        <v>3398</v>
      </c>
      <c r="V1894" t="s">
        <v>3455</v>
      </c>
      <c r="W1894">
        <v>116</v>
      </c>
      <c r="X1894">
        <v>1039</v>
      </c>
      <c r="Y1894">
        <v>7</v>
      </c>
      <c r="Z1894" t="s">
        <v>3478</v>
      </c>
      <c r="AA1894" t="s">
        <v>4884</v>
      </c>
      <c r="AB1894" t="s">
        <v>1018</v>
      </c>
      <c r="AC1894">
        <v>8.3000000000000007</v>
      </c>
    </row>
    <row r="1895" spans="1:29" x14ac:dyDescent="0.25">
      <c r="A1895" t="s">
        <v>51</v>
      </c>
      <c r="B1895">
        <v>2025151</v>
      </c>
      <c r="C1895" t="s">
        <v>87</v>
      </c>
      <c r="D1895">
        <v>1</v>
      </c>
      <c r="E1895" t="s">
        <v>88</v>
      </c>
      <c r="F1895">
        <v>2200</v>
      </c>
      <c r="G1895" t="s">
        <v>98</v>
      </c>
      <c r="H1895" t="s">
        <v>237</v>
      </c>
      <c r="I1895" t="s">
        <v>446</v>
      </c>
      <c r="J1895" t="s">
        <v>451</v>
      </c>
      <c r="K1895">
        <v>14.32</v>
      </c>
      <c r="L1895">
        <v>37.909999999999997</v>
      </c>
      <c r="M1895" t="s">
        <v>617</v>
      </c>
      <c r="N1895" t="s">
        <v>865</v>
      </c>
      <c r="O1895" t="s">
        <v>990</v>
      </c>
      <c r="P1895" t="s">
        <v>1018</v>
      </c>
      <c r="Q1895">
        <v>2</v>
      </c>
      <c r="R1895">
        <v>1</v>
      </c>
      <c r="S1895" t="s">
        <v>1440</v>
      </c>
      <c r="T1895" t="s">
        <v>2627</v>
      </c>
      <c r="U1895" t="s">
        <v>3411</v>
      </c>
      <c r="V1895" t="s">
        <v>3447</v>
      </c>
      <c r="W1895">
        <v>135</v>
      </c>
      <c r="X1895">
        <v>1055</v>
      </c>
      <c r="Y1895">
        <v>1</v>
      </c>
      <c r="Z1895" t="s">
        <v>3484</v>
      </c>
      <c r="AA1895" t="s">
        <v>4885</v>
      </c>
      <c r="AB1895" t="s">
        <v>7655</v>
      </c>
      <c r="AC1895">
        <v>1.7</v>
      </c>
    </row>
    <row r="1896" spans="1:29" x14ac:dyDescent="0.25">
      <c r="A1896" t="s">
        <v>51</v>
      </c>
      <c r="B1896">
        <v>2025151</v>
      </c>
      <c r="C1896" t="s">
        <v>87</v>
      </c>
      <c r="D1896">
        <v>1</v>
      </c>
      <c r="E1896" t="s">
        <v>88</v>
      </c>
      <c r="F1896">
        <v>2200</v>
      </c>
      <c r="G1896" t="s">
        <v>98</v>
      </c>
      <c r="H1896" t="s">
        <v>237</v>
      </c>
      <c r="I1896" t="s">
        <v>446</v>
      </c>
      <c r="J1896" t="s">
        <v>451</v>
      </c>
      <c r="K1896">
        <v>14.32</v>
      </c>
      <c r="L1896">
        <v>37.909999999999997</v>
      </c>
      <c r="M1896" t="s">
        <v>617</v>
      </c>
      <c r="N1896" t="s">
        <v>865</v>
      </c>
      <c r="O1896" t="s">
        <v>990</v>
      </c>
      <c r="P1896" t="s">
        <v>1018</v>
      </c>
      <c r="Q1896">
        <v>3</v>
      </c>
      <c r="R1896">
        <v>3</v>
      </c>
      <c r="S1896" t="s">
        <v>1759</v>
      </c>
      <c r="T1896" t="s">
        <v>2946</v>
      </c>
      <c r="U1896" t="s">
        <v>3410</v>
      </c>
      <c r="V1896" t="s">
        <v>3440</v>
      </c>
      <c r="W1896">
        <v>133</v>
      </c>
      <c r="X1896">
        <v>1083</v>
      </c>
      <c r="Y1896">
        <v>2</v>
      </c>
      <c r="Z1896" t="s">
        <v>3519</v>
      </c>
      <c r="AA1896" t="s">
        <v>4886</v>
      </c>
      <c r="AB1896" t="s">
        <v>7656</v>
      </c>
      <c r="AC1896">
        <v>35</v>
      </c>
    </row>
    <row r="1897" spans="1:29" x14ac:dyDescent="0.25">
      <c r="A1897" t="s">
        <v>51</v>
      </c>
      <c r="B1897">
        <v>2025151</v>
      </c>
      <c r="C1897" t="s">
        <v>87</v>
      </c>
      <c r="D1897">
        <v>1</v>
      </c>
      <c r="E1897" t="s">
        <v>88</v>
      </c>
      <c r="F1897">
        <v>2200</v>
      </c>
      <c r="G1897" t="s">
        <v>98</v>
      </c>
      <c r="H1897" t="s">
        <v>237</v>
      </c>
      <c r="I1897" t="s">
        <v>446</v>
      </c>
      <c r="J1897" t="s">
        <v>451</v>
      </c>
      <c r="K1897">
        <v>14.32</v>
      </c>
      <c r="L1897">
        <v>37.909999999999997</v>
      </c>
      <c r="M1897" t="s">
        <v>617</v>
      </c>
      <c r="N1897" t="s">
        <v>865</v>
      </c>
      <c r="O1897" t="s">
        <v>990</v>
      </c>
      <c r="P1897" t="s">
        <v>1018</v>
      </c>
      <c r="Q1897">
        <v>4</v>
      </c>
      <c r="R1897">
        <v>2</v>
      </c>
      <c r="S1897" t="s">
        <v>1386</v>
      </c>
      <c r="T1897" t="s">
        <v>2573</v>
      </c>
      <c r="U1897" t="s">
        <v>3403</v>
      </c>
      <c r="V1897" t="s">
        <v>3452</v>
      </c>
      <c r="W1897">
        <v>134</v>
      </c>
      <c r="X1897">
        <v>1125</v>
      </c>
      <c r="Y1897">
        <v>4</v>
      </c>
      <c r="Z1897" t="s">
        <v>3503</v>
      </c>
      <c r="AA1897" t="s">
        <v>4887</v>
      </c>
      <c r="AB1897" t="s">
        <v>7657</v>
      </c>
      <c r="AC1897">
        <v>10</v>
      </c>
    </row>
    <row r="1898" spans="1:29" x14ac:dyDescent="0.25">
      <c r="A1898" t="s">
        <v>51</v>
      </c>
      <c r="B1898">
        <v>2025151</v>
      </c>
      <c r="C1898" t="s">
        <v>87</v>
      </c>
      <c r="D1898">
        <v>1</v>
      </c>
      <c r="E1898" t="s">
        <v>88</v>
      </c>
      <c r="F1898">
        <v>2200</v>
      </c>
      <c r="G1898" t="s">
        <v>98</v>
      </c>
      <c r="H1898" t="s">
        <v>237</v>
      </c>
      <c r="I1898" t="s">
        <v>446</v>
      </c>
      <c r="J1898" t="s">
        <v>451</v>
      </c>
      <c r="K1898">
        <v>14.32</v>
      </c>
      <c r="L1898">
        <v>37.909999999999997</v>
      </c>
      <c r="M1898" t="s">
        <v>617</v>
      </c>
      <c r="N1898" t="s">
        <v>865</v>
      </c>
      <c r="O1898" t="s">
        <v>990</v>
      </c>
      <c r="P1898" t="s">
        <v>1018</v>
      </c>
      <c r="Q1898">
        <v>5</v>
      </c>
      <c r="R1898">
        <v>5</v>
      </c>
      <c r="S1898" t="s">
        <v>1048</v>
      </c>
      <c r="T1898" t="s">
        <v>2235</v>
      </c>
      <c r="U1898" t="s">
        <v>3412</v>
      </c>
      <c r="V1898" t="s">
        <v>3449</v>
      </c>
      <c r="W1898">
        <v>125</v>
      </c>
      <c r="X1898">
        <v>1120</v>
      </c>
      <c r="Y1898">
        <v>3</v>
      </c>
      <c r="Z1898" t="s">
        <v>3503</v>
      </c>
      <c r="AA1898" t="s">
        <v>4888</v>
      </c>
      <c r="AB1898" t="s">
        <v>7657</v>
      </c>
      <c r="AC1898">
        <v>8.8000000000000007</v>
      </c>
    </row>
    <row r="1899" spans="1:29" x14ac:dyDescent="0.25">
      <c r="A1899" t="s">
        <v>51</v>
      </c>
      <c r="B1899">
        <v>2025151</v>
      </c>
      <c r="C1899" t="s">
        <v>87</v>
      </c>
      <c r="D1899">
        <v>1</v>
      </c>
      <c r="E1899" t="s">
        <v>88</v>
      </c>
      <c r="F1899">
        <v>2200</v>
      </c>
      <c r="G1899" t="s">
        <v>98</v>
      </c>
      <c r="H1899" t="s">
        <v>237</v>
      </c>
      <c r="I1899" t="s">
        <v>446</v>
      </c>
      <c r="J1899" t="s">
        <v>451</v>
      </c>
      <c r="K1899">
        <v>14.32</v>
      </c>
      <c r="L1899">
        <v>37.909999999999997</v>
      </c>
      <c r="M1899" t="s">
        <v>617</v>
      </c>
      <c r="N1899" t="s">
        <v>865</v>
      </c>
      <c r="O1899" t="s">
        <v>990</v>
      </c>
      <c r="P1899" t="s">
        <v>1018</v>
      </c>
      <c r="Q1899">
        <v>6</v>
      </c>
      <c r="R1899">
        <v>4</v>
      </c>
      <c r="S1899" t="s">
        <v>1170</v>
      </c>
      <c r="T1899" t="s">
        <v>2357</v>
      </c>
      <c r="U1899" t="s">
        <v>3413</v>
      </c>
      <c r="V1899" t="s">
        <v>3456</v>
      </c>
      <c r="W1899">
        <v>130</v>
      </c>
      <c r="X1899">
        <v>1056</v>
      </c>
      <c r="Y1899">
        <v>6</v>
      </c>
      <c r="Z1899" t="s">
        <v>3567</v>
      </c>
      <c r="AA1899" t="s">
        <v>4889</v>
      </c>
      <c r="AB1899" t="s">
        <v>7658</v>
      </c>
      <c r="AC1899">
        <v>13</v>
      </c>
    </row>
    <row r="1900" spans="1:29" x14ac:dyDescent="0.25">
      <c r="A1900" t="s">
        <v>51</v>
      </c>
      <c r="B1900">
        <v>2025151</v>
      </c>
      <c r="C1900" t="s">
        <v>87</v>
      </c>
      <c r="D1900">
        <v>1</v>
      </c>
      <c r="E1900" t="s">
        <v>88</v>
      </c>
      <c r="F1900">
        <v>2200</v>
      </c>
      <c r="G1900" t="s">
        <v>98</v>
      </c>
      <c r="H1900" t="s">
        <v>237</v>
      </c>
      <c r="I1900" t="s">
        <v>446</v>
      </c>
      <c r="J1900" t="s">
        <v>451</v>
      </c>
      <c r="K1900">
        <v>14.32</v>
      </c>
      <c r="L1900">
        <v>37.909999999999997</v>
      </c>
      <c r="M1900" t="s">
        <v>617</v>
      </c>
      <c r="N1900" t="s">
        <v>865</v>
      </c>
      <c r="O1900" t="s">
        <v>990</v>
      </c>
      <c r="P1900" t="s">
        <v>1018</v>
      </c>
      <c r="Q1900">
        <v>7</v>
      </c>
      <c r="R1900">
        <v>6</v>
      </c>
      <c r="S1900" t="s">
        <v>1039</v>
      </c>
      <c r="T1900" t="s">
        <v>2226</v>
      </c>
      <c r="U1900" t="s">
        <v>3406</v>
      </c>
      <c r="V1900" t="s">
        <v>3447</v>
      </c>
      <c r="W1900">
        <v>116</v>
      </c>
      <c r="X1900">
        <v>1078</v>
      </c>
      <c r="Y1900">
        <v>5</v>
      </c>
      <c r="Z1900" t="s">
        <v>3558</v>
      </c>
      <c r="AA1900" t="s">
        <v>4890</v>
      </c>
      <c r="AB1900" t="s">
        <v>7659</v>
      </c>
      <c r="AC1900">
        <v>5.2</v>
      </c>
    </row>
    <row r="1901" spans="1:29" x14ac:dyDescent="0.25">
      <c r="A1901" t="s">
        <v>51</v>
      </c>
      <c r="B1901">
        <v>2025152</v>
      </c>
      <c r="C1901" t="s">
        <v>87</v>
      </c>
      <c r="D1901">
        <v>2</v>
      </c>
      <c r="E1901" t="s">
        <v>88</v>
      </c>
      <c r="F1901">
        <v>1000</v>
      </c>
      <c r="G1901" t="s">
        <v>98</v>
      </c>
      <c r="H1901" t="s">
        <v>238</v>
      </c>
      <c r="I1901" t="s">
        <v>446</v>
      </c>
      <c r="J1901" t="s">
        <v>451</v>
      </c>
      <c r="K1901">
        <v>12.47</v>
      </c>
      <c r="L1901">
        <v>33.840000000000003</v>
      </c>
      <c r="M1901" t="s">
        <v>618</v>
      </c>
      <c r="Q1901">
        <v>1</v>
      </c>
      <c r="R1901">
        <v>1</v>
      </c>
      <c r="S1901" t="s">
        <v>1024</v>
      </c>
      <c r="T1901" t="s">
        <v>2211</v>
      </c>
      <c r="U1901" t="s">
        <v>3419</v>
      </c>
      <c r="V1901" t="s">
        <v>3441</v>
      </c>
      <c r="W1901">
        <v>133</v>
      </c>
      <c r="X1901">
        <v>1073</v>
      </c>
      <c r="Y1901">
        <v>9</v>
      </c>
      <c r="Z1901" t="s">
        <v>3478</v>
      </c>
      <c r="AA1901" t="s">
        <v>3915</v>
      </c>
      <c r="AB1901" t="s">
        <v>7024</v>
      </c>
      <c r="AC1901">
        <v>2.8</v>
      </c>
    </row>
    <row r="1902" spans="1:29" x14ac:dyDescent="0.25">
      <c r="A1902" t="s">
        <v>51</v>
      </c>
      <c r="B1902">
        <v>2025152</v>
      </c>
      <c r="C1902" t="s">
        <v>87</v>
      </c>
      <c r="D1902">
        <v>2</v>
      </c>
      <c r="E1902" t="s">
        <v>88</v>
      </c>
      <c r="F1902">
        <v>1000</v>
      </c>
      <c r="G1902" t="s">
        <v>98</v>
      </c>
      <c r="H1902" t="s">
        <v>238</v>
      </c>
      <c r="I1902" t="s">
        <v>446</v>
      </c>
      <c r="J1902" t="s">
        <v>451</v>
      </c>
      <c r="K1902">
        <v>12.47</v>
      </c>
      <c r="L1902">
        <v>33.840000000000003</v>
      </c>
      <c r="M1902" t="s">
        <v>618</v>
      </c>
      <c r="Q1902">
        <v>2</v>
      </c>
      <c r="R1902">
        <v>7</v>
      </c>
      <c r="S1902" t="s">
        <v>1026</v>
      </c>
      <c r="T1902" t="s">
        <v>2213</v>
      </c>
      <c r="U1902" t="s">
        <v>3416</v>
      </c>
      <c r="V1902" t="s">
        <v>3443</v>
      </c>
      <c r="W1902">
        <v>128</v>
      </c>
      <c r="X1902">
        <v>1060</v>
      </c>
      <c r="Y1902">
        <v>6</v>
      </c>
      <c r="Z1902" t="s">
        <v>3518</v>
      </c>
      <c r="AA1902" t="s">
        <v>4891</v>
      </c>
      <c r="AB1902" t="s">
        <v>7154</v>
      </c>
      <c r="AC1902">
        <v>5.9</v>
      </c>
    </row>
    <row r="1903" spans="1:29" x14ac:dyDescent="0.25">
      <c r="A1903" t="s">
        <v>51</v>
      </c>
      <c r="B1903">
        <v>2025152</v>
      </c>
      <c r="C1903" t="s">
        <v>87</v>
      </c>
      <c r="D1903">
        <v>2</v>
      </c>
      <c r="E1903" t="s">
        <v>88</v>
      </c>
      <c r="F1903">
        <v>1000</v>
      </c>
      <c r="G1903" t="s">
        <v>98</v>
      </c>
      <c r="H1903" t="s">
        <v>238</v>
      </c>
      <c r="I1903" t="s">
        <v>446</v>
      </c>
      <c r="J1903" t="s">
        <v>451</v>
      </c>
      <c r="K1903">
        <v>12.47</v>
      </c>
      <c r="L1903">
        <v>33.840000000000003</v>
      </c>
      <c r="M1903" t="s">
        <v>618</v>
      </c>
      <c r="Q1903">
        <v>3</v>
      </c>
      <c r="R1903">
        <v>4</v>
      </c>
      <c r="S1903" t="s">
        <v>1369</v>
      </c>
      <c r="T1903" t="s">
        <v>2556</v>
      </c>
      <c r="U1903" t="s">
        <v>3405</v>
      </c>
      <c r="V1903" t="s">
        <v>3449</v>
      </c>
      <c r="W1903">
        <v>122</v>
      </c>
      <c r="X1903">
        <v>1118</v>
      </c>
      <c r="Y1903">
        <v>4</v>
      </c>
      <c r="Z1903" t="s">
        <v>3518</v>
      </c>
      <c r="AA1903" t="s">
        <v>4176</v>
      </c>
      <c r="AB1903" t="s">
        <v>7154</v>
      </c>
      <c r="AC1903">
        <v>8.8000000000000007</v>
      </c>
    </row>
    <row r="1904" spans="1:29" x14ac:dyDescent="0.25">
      <c r="A1904" t="s">
        <v>51</v>
      </c>
      <c r="B1904">
        <v>2025152</v>
      </c>
      <c r="C1904" t="s">
        <v>87</v>
      </c>
      <c r="D1904">
        <v>2</v>
      </c>
      <c r="E1904" t="s">
        <v>88</v>
      </c>
      <c r="F1904">
        <v>1000</v>
      </c>
      <c r="G1904" t="s">
        <v>98</v>
      </c>
      <c r="H1904" t="s">
        <v>238</v>
      </c>
      <c r="I1904" t="s">
        <v>446</v>
      </c>
      <c r="J1904" t="s">
        <v>451</v>
      </c>
      <c r="K1904">
        <v>12.47</v>
      </c>
      <c r="L1904">
        <v>33.840000000000003</v>
      </c>
      <c r="M1904" t="s">
        <v>618</v>
      </c>
      <c r="Q1904">
        <v>4</v>
      </c>
      <c r="R1904">
        <v>2</v>
      </c>
      <c r="S1904" t="s">
        <v>1375</v>
      </c>
      <c r="T1904" t="s">
        <v>2562</v>
      </c>
      <c r="U1904" t="s">
        <v>3398</v>
      </c>
      <c r="V1904" t="s">
        <v>3440</v>
      </c>
      <c r="W1904">
        <v>133</v>
      </c>
      <c r="X1904">
        <v>1076</v>
      </c>
      <c r="Y1904">
        <v>1</v>
      </c>
      <c r="Z1904" t="s">
        <v>3479</v>
      </c>
      <c r="AA1904" t="s">
        <v>4660</v>
      </c>
      <c r="AB1904" t="s">
        <v>6866</v>
      </c>
      <c r="AC1904">
        <v>5</v>
      </c>
    </row>
    <row r="1905" spans="1:29" x14ac:dyDescent="0.25">
      <c r="A1905" t="s">
        <v>51</v>
      </c>
      <c r="B1905">
        <v>2025152</v>
      </c>
      <c r="C1905" t="s">
        <v>87</v>
      </c>
      <c r="D1905">
        <v>2</v>
      </c>
      <c r="E1905" t="s">
        <v>88</v>
      </c>
      <c r="F1905">
        <v>1000</v>
      </c>
      <c r="G1905" t="s">
        <v>98</v>
      </c>
      <c r="H1905" t="s">
        <v>238</v>
      </c>
      <c r="I1905" t="s">
        <v>446</v>
      </c>
      <c r="J1905" t="s">
        <v>451</v>
      </c>
      <c r="K1905">
        <v>12.47</v>
      </c>
      <c r="L1905">
        <v>33.840000000000003</v>
      </c>
      <c r="M1905" t="s">
        <v>618</v>
      </c>
      <c r="Q1905">
        <v>5</v>
      </c>
      <c r="R1905">
        <v>11</v>
      </c>
      <c r="S1905" t="s">
        <v>1162</v>
      </c>
      <c r="T1905" t="s">
        <v>2349</v>
      </c>
      <c r="U1905" t="s">
        <v>3406</v>
      </c>
      <c r="V1905" t="s">
        <v>3461</v>
      </c>
      <c r="W1905">
        <v>118</v>
      </c>
      <c r="X1905">
        <v>1139</v>
      </c>
      <c r="Y1905">
        <v>12</v>
      </c>
      <c r="Z1905" t="s">
        <v>3521</v>
      </c>
      <c r="AA1905" t="s">
        <v>4750</v>
      </c>
      <c r="AB1905" t="s">
        <v>7488</v>
      </c>
      <c r="AC1905">
        <v>14</v>
      </c>
    </row>
    <row r="1906" spans="1:29" x14ac:dyDescent="0.25">
      <c r="A1906" t="s">
        <v>51</v>
      </c>
      <c r="B1906">
        <v>2025152</v>
      </c>
      <c r="C1906" t="s">
        <v>87</v>
      </c>
      <c r="D1906">
        <v>2</v>
      </c>
      <c r="E1906" t="s">
        <v>88</v>
      </c>
      <c r="F1906">
        <v>1000</v>
      </c>
      <c r="G1906" t="s">
        <v>98</v>
      </c>
      <c r="H1906" t="s">
        <v>238</v>
      </c>
      <c r="I1906" t="s">
        <v>446</v>
      </c>
      <c r="J1906" t="s">
        <v>451</v>
      </c>
      <c r="K1906">
        <v>12.47</v>
      </c>
      <c r="L1906">
        <v>33.840000000000003</v>
      </c>
      <c r="M1906" t="s">
        <v>618</v>
      </c>
      <c r="Q1906">
        <v>6</v>
      </c>
      <c r="R1906">
        <v>9</v>
      </c>
      <c r="S1906" t="s">
        <v>1364</v>
      </c>
      <c r="T1906" t="s">
        <v>2551</v>
      </c>
      <c r="U1906" t="s">
        <v>3399</v>
      </c>
      <c r="V1906" t="s">
        <v>3455</v>
      </c>
      <c r="W1906">
        <v>121</v>
      </c>
      <c r="X1906">
        <v>1041</v>
      </c>
      <c r="Y1906">
        <v>3</v>
      </c>
      <c r="Z1906" t="s">
        <v>3483</v>
      </c>
      <c r="AA1906" t="s">
        <v>4892</v>
      </c>
      <c r="AB1906" t="s">
        <v>7660</v>
      </c>
      <c r="AC1906">
        <v>7.6</v>
      </c>
    </row>
    <row r="1907" spans="1:29" x14ac:dyDescent="0.25">
      <c r="A1907" t="s">
        <v>51</v>
      </c>
      <c r="B1907">
        <v>2025152</v>
      </c>
      <c r="C1907" t="s">
        <v>87</v>
      </c>
      <c r="D1907">
        <v>2</v>
      </c>
      <c r="E1907" t="s">
        <v>88</v>
      </c>
      <c r="F1907">
        <v>1000</v>
      </c>
      <c r="G1907" t="s">
        <v>98</v>
      </c>
      <c r="H1907" t="s">
        <v>238</v>
      </c>
      <c r="I1907" t="s">
        <v>446</v>
      </c>
      <c r="J1907" t="s">
        <v>451</v>
      </c>
      <c r="K1907">
        <v>12.47</v>
      </c>
      <c r="L1907">
        <v>33.840000000000003</v>
      </c>
      <c r="M1907" t="s">
        <v>618</v>
      </c>
      <c r="Q1907">
        <v>7</v>
      </c>
      <c r="R1907">
        <v>12</v>
      </c>
      <c r="S1907" t="s">
        <v>1164</v>
      </c>
      <c r="T1907" t="s">
        <v>2351</v>
      </c>
      <c r="U1907" t="s">
        <v>3420</v>
      </c>
      <c r="V1907" t="s">
        <v>3459</v>
      </c>
      <c r="W1907">
        <v>116</v>
      </c>
      <c r="X1907">
        <v>1161</v>
      </c>
      <c r="Y1907">
        <v>7</v>
      </c>
      <c r="Z1907" t="s">
        <v>3514</v>
      </c>
      <c r="AA1907" t="s">
        <v>4845</v>
      </c>
      <c r="AB1907" t="s">
        <v>7028</v>
      </c>
      <c r="AC1907">
        <v>11</v>
      </c>
    </row>
    <row r="1908" spans="1:29" x14ac:dyDescent="0.25">
      <c r="A1908" t="s">
        <v>51</v>
      </c>
      <c r="B1908">
        <v>2025152</v>
      </c>
      <c r="C1908" t="s">
        <v>87</v>
      </c>
      <c r="D1908">
        <v>2</v>
      </c>
      <c r="E1908" t="s">
        <v>88</v>
      </c>
      <c r="F1908">
        <v>1000</v>
      </c>
      <c r="G1908" t="s">
        <v>98</v>
      </c>
      <c r="H1908" t="s">
        <v>238</v>
      </c>
      <c r="I1908" t="s">
        <v>446</v>
      </c>
      <c r="J1908" t="s">
        <v>451</v>
      </c>
      <c r="K1908">
        <v>12.47</v>
      </c>
      <c r="L1908">
        <v>33.840000000000003</v>
      </c>
      <c r="M1908" t="s">
        <v>618</v>
      </c>
      <c r="Q1908">
        <v>8</v>
      </c>
      <c r="R1908">
        <v>5</v>
      </c>
      <c r="S1908" t="s">
        <v>1909</v>
      </c>
      <c r="T1908" t="s">
        <v>3096</v>
      </c>
      <c r="U1908" t="s">
        <v>3417</v>
      </c>
      <c r="V1908" t="s">
        <v>3451</v>
      </c>
      <c r="W1908">
        <v>129</v>
      </c>
      <c r="X1908">
        <v>1087</v>
      </c>
      <c r="Y1908">
        <v>5</v>
      </c>
      <c r="Z1908" t="s">
        <v>3515</v>
      </c>
      <c r="AA1908" t="s">
        <v>3788</v>
      </c>
      <c r="AB1908" t="s">
        <v>7661</v>
      </c>
      <c r="AC1908">
        <v>91</v>
      </c>
    </row>
    <row r="1909" spans="1:29" x14ac:dyDescent="0.25">
      <c r="A1909" t="s">
        <v>51</v>
      </c>
      <c r="B1909">
        <v>2025152</v>
      </c>
      <c r="C1909" t="s">
        <v>87</v>
      </c>
      <c r="D1909">
        <v>2</v>
      </c>
      <c r="E1909" t="s">
        <v>88</v>
      </c>
      <c r="F1909">
        <v>1000</v>
      </c>
      <c r="G1909" t="s">
        <v>98</v>
      </c>
      <c r="H1909" t="s">
        <v>238</v>
      </c>
      <c r="I1909" t="s">
        <v>446</v>
      </c>
      <c r="J1909" t="s">
        <v>451</v>
      </c>
      <c r="K1909">
        <v>12.47</v>
      </c>
      <c r="L1909">
        <v>33.840000000000003</v>
      </c>
      <c r="M1909" t="s">
        <v>618</v>
      </c>
      <c r="Q1909">
        <v>9</v>
      </c>
      <c r="R1909">
        <v>8</v>
      </c>
      <c r="S1909" t="s">
        <v>1361</v>
      </c>
      <c r="T1909" t="s">
        <v>2548</v>
      </c>
      <c r="U1909" t="s">
        <v>3400</v>
      </c>
      <c r="V1909" t="s">
        <v>3446</v>
      </c>
      <c r="W1909">
        <v>122</v>
      </c>
      <c r="X1909">
        <v>1168</v>
      </c>
      <c r="Y1909">
        <v>11</v>
      </c>
      <c r="Z1909" t="s">
        <v>3507</v>
      </c>
      <c r="AA1909" t="s">
        <v>3711</v>
      </c>
      <c r="AB1909" t="s">
        <v>7662</v>
      </c>
      <c r="AC1909">
        <v>55</v>
      </c>
    </row>
    <row r="1910" spans="1:29" x14ac:dyDescent="0.25">
      <c r="A1910" t="s">
        <v>51</v>
      </c>
      <c r="B1910">
        <v>2025152</v>
      </c>
      <c r="C1910" t="s">
        <v>87</v>
      </c>
      <c r="D1910">
        <v>2</v>
      </c>
      <c r="E1910" t="s">
        <v>88</v>
      </c>
      <c r="F1910">
        <v>1000</v>
      </c>
      <c r="G1910" t="s">
        <v>98</v>
      </c>
      <c r="H1910" t="s">
        <v>238</v>
      </c>
      <c r="I1910" t="s">
        <v>446</v>
      </c>
      <c r="J1910" t="s">
        <v>451</v>
      </c>
      <c r="K1910">
        <v>12.47</v>
      </c>
      <c r="L1910">
        <v>33.840000000000003</v>
      </c>
      <c r="M1910" t="s">
        <v>618</v>
      </c>
      <c r="Q1910">
        <v>10</v>
      </c>
      <c r="R1910">
        <v>6</v>
      </c>
      <c r="S1910" t="s">
        <v>1586</v>
      </c>
      <c r="T1910" t="s">
        <v>2773</v>
      </c>
      <c r="U1910" t="s">
        <v>3414</v>
      </c>
      <c r="V1910" t="s">
        <v>3458</v>
      </c>
      <c r="W1910">
        <v>128</v>
      </c>
      <c r="X1910">
        <v>1002</v>
      </c>
      <c r="Y1910">
        <v>2</v>
      </c>
      <c r="Z1910" t="s">
        <v>3486</v>
      </c>
      <c r="AA1910" t="s">
        <v>4418</v>
      </c>
      <c r="AB1910" t="s">
        <v>7663</v>
      </c>
      <c r="AC1910">
        <v>39</v>
      </c>
    </row>
    <row r="1911" spans="1:29" x14ac:dyDescent="0.25">
      <c r="A1911" t="s">
        <v>51</v>
      </c>
      <c r="B1911">
        <v>2025152</v>
      </c>
      <c r="C1911" t="s">
        <v>87</v>
      </c>
      <c r="D1911">
        <v>2</v>
      </c>
      <c r="E1911" t="s">
        <v>88</v>
      </c>
      <c r="F1911">
        <v>1000</v>
      </c>
      <c r="G1911" t="s">
        <v>98</v>
      </c>
      <c r="H1911" t="s">
        <v>238</v>
      </c>
      <c r="I1911" t="s">
        <v>446</v>
      </c>
      <c r="J1911" t="s">
        <v>451</v>
      </c>
      <c r="K1911">
        <v>12.47</v>
      </c>
      <c r="L1911">
        <v>33.840000000000003</v>
      </c>
      <c r="M1911" t="s">
        <v>618</v>
      </c>
      <c r="Q1911">
        <v>11</v>
      </c>
      <c r="R1911">
        <v>10</v>
      </c>
      <c r="S1911" t="s">
        <v>1366</v>
      </c>
      <c r="T1911" t="s">
        <v>2553</v>
      </c>
      <c r="U1911" t="s">
        <v>3413</v>
      </c>
      <c r="V1911" t="s">
        <v>3453</v>
      </c>
      <c r="W1911">
        <v>118</v>
      </c>
      <c r="X1911">
        <v>1254</v>
      </c>
      <c r="Y1911">
        <v>10</v>
      </c>
      <c r="Z1911" t="s">
        <v>3487</v>
      </c>
      <c r="AA1911" t="s">
        <v>4383</v>
      </c>
      <c r="AB1911" t="s">
        <v>7664</v>
      </c>
      <c r="AC1911">
        <v>47</v>
      </c>
    </row>
    <row r="1912" spans="1:29" x14ac:dyDescent="0.25">
      <c r="A1912" t="s">
        <v>51</v>
      </c>
      <c r="B1912">
        <v>2025152</v>
      </c>
      <c r="C1912" t="s">
        <v>87</v>
      </c>
      <c r="D1912">
        <v>2</v>
      </c>
      <c r="E1912" t="s">
        <v>88</v>
      </c>
      <c r="F1912">
        <v>1000</v>
      </c>
      <c r="G1912" t="s">
        <v>98</v>
      </c>
      <c r="H1912" t="s">
        <v>238</v>
      </c>
      <c r="I1912" t="s">
        <v>446</v>
      </c>
      <c r="J1912" t="s">
        <v>451</v>
      </c>
      <c r="K1912">
        <v>12.47</v>
      </c>
      <c r="L1912">
        <v>33.840000000000003</v>
      </c>
      <c r="M1912" t="s">
        <v>618</v>
      </c>
      <c r="Q1912">
        <v>12</v>
      </c>
      <c r="R1912">
        <v>3</v>
      </c>
      <c r="S1912" t="s">
        <v>1910</v>
      </c>
      <c r="T1912" t="s">
        <v>3097</v>
      </c>
      <c r="U1912" t="s">
        <v>3402</v>
      </c>
      <c r="V1912" t="s">
        <v>3445</v>
      </c>
      <c r="W1912">
        <v>127</v>
      </c>
      <c r="X1912">
        <v>1019</v>
      </c>
      <c r="Y1912">
        <v>8</v>
      </c>
      <c r="Z1912" t="s">
        <v>3501</v>
      </c>
      <c r="AA1912" t="s">
        <v>4893</v>
      </c>
      <c r="AB1912" t="s">
        <v>7665</v>
      </c>
      <c r="AC1912">
        <v>46</v>
      </c>
    </row>
    <row r="1913" spans="1:29" x14ac:dyDescent="0.25">
      <c r="A1913" t="s">
        <v>51</v>
      </c>
      <c r="B1913">
        <v>2025153</v>
      </c>
      <c r="C1913" t="s">
        <v>87</v>
      </c>
      <c r="D1913">
        <v>3</v>
      </c>
      <c r="E1913" t="s">
        <v>90</v>
      </c>
      <c r="F1913">
        <v>1200</v>
      </c>
      <c r="G1913" t="s">
        <v>98</v>
      </c>
      <c r="H1913" t="s">
        <v>239</v>
      </c>
      <c r="I1913" t="s">
        <v>446</v>
      </c>
      <c r="J1913" t="s">
        <v>451</v>
      </c>
      <c r="K1913">
        <v>23.47</v>
      </c>
      <c r="L1913">
        <v>45.93</v>
      </c>
      <c r="M1913" t="s">
        <v>619</v>
      </c>
      <c r="Q1913">
        <v>1</v>
      </c>
      <c r="R1913">
        <v>2</v>
      </c>
      <c r="S1913" t="s">
        <v>1327</v>
      </c>
      <c r="T1913" t="s">
        <v>2514</v>
      </c>
      <c r="U1913" t="s">
        <v>3411</v>
      </c>
      <c r="V1913" t="s">
        <v>3450</v>
      </c>
      <c r="W1913">
        <v>132</v>
      </c>
      <c r="X1913">
        <v>1129</v>
      </c>
      <c r="Y1913">
        <v>11</v>
      </c>
      <c r="Z1913" t="s">
        <v>3478</v>
      </c>
      <c r="AA1913" t="s">
        <v>3827</v>
      </c>
      <c r="AB1913" t="s">
        <v>619</v>
      </c>
      <c r="AC1913">
        <v>2.5</v>
      </c>
    </row>
    <row r="1914" spans="1:29" x14ac:dyDescent="0.25">
      <c r="A1914" t="s">
        <v>51</v>
      </c>
      <c r="B1914">
        <v>2025153</v>
      </c>
      <c r="C1914" t="s">
        <v>87</v>
      </c>
      <c r="D1914">
        <v>3</v>
      </c>
      <c r="E1914" t="s">
        <v>90</v>
      </c>
      <c r="F1914">
        <v>1200</v>
      </c>
      <c r="G1914" t="s">
        <v>98</v>
      </c>
      <c r="H1914" t="s">
        <v>239</v>
      </c>
      <c r="I1914" t="s">
        <v>446</v>
      </c>
      <c r="J1914" t="s">
        <v>451</v>
      </c>
      <c r="K1914">
        <v>23.47</v>
      </c>
      <c r="L1914">
        <v>45.93</v>
      </c>
      <c r="M1914" t="s">
        <v>619</v>
      </c>
      <c r="Q1914">
        <v>2</v>
      </c>
      <c r="R1914">
        <v>9</v>
      </c>
      <c r="S1914" t="s">
        <v>1283</v>
      </c>
      <c r="T1914" t="s">
        <v>2470</v>
      </c>
      <c r="U1914" t="s">
        <v>3420</v>
      </c>
      <c r="V1914" t="s">
        <v>3447</v>
      </c>
      <c r="W1914">
        <v>124</v>
      </c>
      <c r="X1914">
        <v>1100</v>
      </c>
      <c r="Y1914">
        <v>2</v>
      </c>
      <c r="Z1914" t="s">
        <v>3480</v>
      </c>
      <c r="AA1914" t="s">
        <v>3704</v>
      </c>
      <c r="AB1914" t="s">
        <v>505</v>
      </c>
      <c r="AC1914">
        <v>5.8</v>
      </c>
    </row>
    <row r="1915" spans="1:29" x14ac:dyDescent="0.25">
      <c r="A1915" t="s">
        <v>51</v>
      </c>
      <c r="B1915">
        <v>2025153</v>
      </c>
      <c r="C1915" t="s">
        <v>87</v>
      </c>
      <c r="D1915">
        <v>3</v>
      </c>
      <c r="E1915" t="s">
        <v>90</v>
      </c>
      <c r="F1915">
        <v>1200</v>
      </c>
      <c r="G1915" t="s">
        <v>98</v>
      </c>
      <c r="H1915" t="s">
        <v>239</v>
      </c>
      <c r="I1915" t="s">
        <v>446</v>
      </c>
      <c r="J1915" t="s">
        <v>451</v>
      </c>
      <c r="K1915">
        <v>23.47</v>
      </c>
      <c r="L1915">
        <v>45.93</v>
      </c>
      <c r="M1915" t="s">
        <v>619</v>
      </c>
      <c r="Q1915">
        <v>3</v>
      </c>
      <c r="R1915">
        <v>7</v>
      </c>
      <c r="S1915" t="s">
        <v>1911</v>
      </c>
      <c r="T1915" t="s">
        <v>3098</v>
      </c>
      <c r="U1915" t="s">
        <v>3412</v>
      </c>
      <c r="V1915" t="s">
        <v>3458</v>
      </c>
      <c r="W1915">
        <v>129</v>
      </c>
      <c r="X1915">
        <v>1173</v>
      </c>
      <c r="Y1915">
        <v>5</v>
      </c>
      <c r="Z1915" t="s">
        <v>3480</v>
      </c>
      <c r="AA1915" t="s">
        <v>4894</v>
      </c>
      <c r="AB1915" t="s">
        <v>505</v>
      </c>
      <c r="AC1915">
        <v>39</v>
      </c>
    </row>
    <row r="1916" spans="1:29" x14ac:dyDescent="0.25">
      <c r="A1916" t="s">
        <v>51</v>
      </c>
      <c r="B1916">
        <v>2025153</v>
      </c>
      <c r="C1916" t="s">
        <v>87</v>
      </c>
      <c r="D1916">
        <v>3</v>
      </c>
      <c r="E1916" t="s">
        <v>90</v>
      </c>
      <c r="F1916">
        <v>1200</v>
      </c>
      <c r="G1916" t="s">
        <v>98</v>
      </c>
      <c r="H1916" t="s">
        <v>239</v>
      </c>
      <c r="I1916" t="s">
        <v>446</v>
      </c>
      <c r="J1916" t="s">
        <v>451</v>
      </c>
      <c r="K1916">
        <v>23.47</v>
      </c>
      <c r="L1916">
        <v>45.93</v>
      </c>
      <c r="M1916" t="s">
        <v>619</v>
      </c>
      <c r="Q1916">
        <v>4</v>
      </c>
      <c r="R1916">
        <v>5</v>
      </c>
      <c r="S1916" t="s">
        <v>1179</v>
      </c>
      <c r="T1916" t="s">
        <v>2366</v>
      </c>
      <c r="U1916" t="s">
        <v>3404</v>
      </c>
      <c r="V1916" t="s">
        <v>3444</v>
      </c>
      <c r="W1916">
        <v>130</v>
      </c>
      <c r="X1916">
        <v>1069</v>
      </c>
      <c r="Y1916">
        <v>7</v>
      </c>
      <c r="Z1916" t="s">
        <v>3521</v>
      </c>
      <c r="AA1916" t="s">
        <v>4004</v>
      </c>
      <c r="AB1916" t="s">
        <v>6884</v>
      </c>
      <c r="AC1916">
        <v>9.6</v>
      </c>
    </row>
    <row r="1917" spans="1:29" x14ac:dyDescent="0.25">
      <c r="A1917" t="s">
        <v>51</v>
      </c>
      <c r="B1917">
        <v>2025153</v>
      </c>
      <c r="C1917" t="s">
        <v>87</v>
      </c>
      <c r="D1917">
        <v>3</v>
      </c>
      <c r="E1917" t="s">
        <v>90</v>
      </c>
      <c r="F1917">
        <v>1200</v>
      </c>
      <c r="G1917" t="s">
        <v>98</v>
      </c>
      <c r="H1917" t="s">
        <v>239</v>
      </c>
      <c r="I1917" t="s">
        <v>446</v>
      </c>
      <c r="J1917" t="s">
        <v>451</v>
      </c>
      <c r="K1917">
        <v>23.47</v>
      </c>
      <c r="L1917">
        <v>45.93</v>
      </c>
      <c r="M1917" t="s">
        <v>619</v>
      </c>
      <c r="Q1917">
        <v>5</v>
      </c>
      <c r="R1917">
        <v>11</v>
      </c>
      <c r="S1917" t="s">
        <v>1325</v>
      </c>
      <c r="T1917" t="s">
        <v>2512</v>
      </c>
      <c r="U1917" t="s">
        <v>3402</v>
      </c>
      <c r="V1917" t="s">
        <v>3443</v>
      </c>
      <c r="W1917">
        <v>117</v>
      </c>
      <c r="X1917">
        <v>1145</v>
      </c>
      <c r="Y1917">
        <v>1</v>
      </c>
      <c r="Z1917" t="s">
        <v>3482</v>
      </c>
      <c r="AA1917" t="s">
        <v>4068</v>
      </c>
      <c r="AB1917" t="s">
        <v>701</v>
      </c>
      <c r="AC1917">
        <v>3.2</v>
      </c>
    </row>
    <row r="1918" spans="1:29" x14ac:dyDescent="0.25">
      <c r="A1918" t="s">
        <v>51</v>
      </c>
      <c r="B1918">
        <v>2025153</v>
      </c>
      <c r="C1918" t="s">
        <v>87</v>
      </c>
      <c r="D1918">
        <v>3</v>
      </c>
      <c r="E1918" t="s">
        <v>90</v>
      </c>
      <c r="F1918">
        <v>1200</v>
      </c>
      <c r="G1918" t="s">
        <v>98</v>
      </c>
      <c r="H1918" t="s">
        <v>239</v>
      </c>
      <c r="I1918" t="s">
        <v>446</v>
      </c>
      <c r="J1918" t="s">
        <v>451</v>
      </c>
      <c r="K1918">
        <v>23.47</v>
      </c>
      <c r="L1918">
        <v>45.93</v>
      </c>
      <c r="M1918" t="s">
        <v>619</v>
      </c>
      <c r="Q1918">
        <v>6</v>
      </c>
      <c r="R1918">
        <v>3</v>
      </c>
      <c r="S1918" t="s">
        <v>1912</v>
      </c>
      <c r="T1918" t="s">
        <v>3099</v>
      </c>
      <c r="U1918" t="s">
        <v>3415</v>
      </c>
      <c r="V1918" t="s">
        <v>3451</v>
      </c>
      <c r="W1918">
        <v>131</v>
      </c>
      <c r="X1918">
        <v>1085</v>
      </c>
      <c r="Y1918">
        <v>9</v>
      </c>
      <c r="Z1918" t="s">
        <v>3483</v>
      </c>
      <c r="AA1918" t="s">
        <v>3732</v>
      </c>
      <c r="AB1918" t="s">
        <v>592</v>
      </c>
      <c r="AC1918">
        <v>93</v>
      </c>
    </row>
    <row r="1919" spans="1:29" x14ac:dyDescent="0.25">
      <c r="A1919" t="s">
        <v>51</v>
      </c>
      <c r="B1919">
        <v>2025153</v>
      </c>
      <c r="C1919" t="s">
        <v>87</v>
      </c>
      <c r="D1919">
        <v>3</v>
      </c>
      <c r="E1919" t="s">
        <v>90</v>
      </c>
      <c r="F1919">
        <v>1200</v>
      </c>
      <c r="G1919" t="s">
        <v>98</v>
      </c>
      <c r="H1919" t="s">
        <v>239</v>
      </c>
      <c r="I1919" t="s">
        <v>446</v>
      </c>
      <c r="J1919" t="s">
        <v>451</v>
      </c>
      <c r="K1919">
        <v>23.47</v>
      </c>
      <c r="L1919">
        <v>45.93</v>
      </c>
      <c r="M1919" t="s">
        <v>619</v>
      </c>
      <c r="Q1919">
        <v>7</v>
      </c>
      <c r="R1919">
        <v>4</v>
      </c>
      <c r="S1919" t="s">
        <v>1110</v>
      </c>
      <c r="T1919" t="s">
        <v>2297</v>
      </c>
      <c r="U1919" t="s">
        <v>3403</v>
      </c>
      <c r="V1919" t="s">
        <v>3456</v>
      </c>
      <c r="W1919">
        <v>131</v>
      </c>
      <c r="X1919">
        <v>1099</v>
      </c>
      <c r="Y1919">
        <v>8</v>
      </c>
      <c r="Z1919" t="s">
        <v>3524</v>
      </c>
      <c r="AA1919" t="s">
        <v>4393</v>
      </c>
      <c r="AB1919" t="s">
        <v>493</v>
      </c>
      <c r="AC1919">
        <v>14</v>
      </c>
    </row>
    <row r="1920" spans="1:29" x14ac:dyDescent="0.25">
      <c r="A1920" t="s">
        <v>51</v>
      </c>
      <c r="B1920">
        <v>2025153</v>
      </c>
      <c r="C1920" t="s">
        <v>87</v>
      </c>
      <c r="D1920">
        <v>3</v>
      </c>
      <c r="E1920" t="s">
        <v>90</v>
      </c>
      <c r="F1920">
        <v>1200</v>
      </c>
      <c r="G1920" t="s">
        <v>98</v>
      </c>
      <c r="H1920" t="s">
        <v>239</v>
      </c>
      <c r="I1920" t="s">
        <v>446</v>
      </c>
      <c r="J1920" t="s">
        <v>451</v>
      </c>
      <c r="K1920">
        <v>23.47</v>
      </c>
      <c r="L1920">
        <v>45.93</v>
      </c>
      <c r="M1920" t="s">
        <v>619</v>
      </c>
      <c r="Q1920">
        <v>8</v>
      </c>
      <c r="R1920">
        <v>8</v>
      </c>
      <c r="S1920" t="s">
        <v>1833</v>
      </c>
      <c r="T1920" t="s">
        <v>3020</v>
      </c>
      <c r="U1920" t="s">
        <v>3408</v>
      </c>
      <c r="V1920" t="s">
        <v>3445</v>
      </c>
      <c r="W1920">
        <v>126</v>
      </c>
      <c r="X1920">
        <v>1088</v>
      </c>
      <c r="Y1920">
        <v>3</v>
      </c>
      <c r="Z1920" t="s">
        <v>3497</v>
      </c>
      <c r="AA1920" t="s">
        <v>3752</v>
      </c>
      <c r="AB1920" t="s">
        <v>583</v>
      </c>
      <c r="AC1920">
        <v>129</v>
      </c>
    </row>
    <row r="1921" spans="1:29" x14ac:dyDescent="0.25">
      <c r="A1921" t="s">
        <v>51</v>
      </c>
      <c r="B1921">
        <v>2025153</v>
      </c>
      <c r="C1921" t="s">
        <v>87</v>
      </c>
      <c r="D1921">
        <v>3</v>
      </c>
      <c r="E1921" t="s">
        <v>90</v>
      </c>
      <c r="F1921">
        <v>1200</v>
      </c>
      <c r="G1921" t="s">
        <v>98</v>
      </c>
      <c r="H1921" t="s">
        <v>239</v>
      </c>
      <c r="I1921" t="s">
        <v>446</v>
      </c>
      <c r="J1921" t="s">
        <v>451</v>
      </c>
      <c r="K1921">
        <v>23.47</v>
      </c>
      <c r="L1921">
        <v>45.93</v>
      </c>
      <c r="M1921" t="s">
        <v>619</v>
      </c>
      <c r="Q1921">
        <v>9</v>
      </c>
      <c r="R1921">
        <v>12</v>
      </c>
      <c r="S1921" t="s">
        <v>1841</v>
      </c>
      <c r="T1921" t="s">
        <v>3028</v>
      </c>
      <c r="U1921" t="s">
        <v>3398</v>
      </c>
      <c r="V1921" t="s">
        <v>3448</v>
      </c>
      <c r="W1921">
        <v>117</v>
      </c>
      <c r="X1921">
        <v>1072</v>
      </c>
      <c r="Y1921">
        <v>4</v>
      </c>
      <c r="Z1921" t="s">
        <v>3485</v>
      </c>
      <c r="AA1921" t="s">
        <v>4421</v>
      </c>
      <c r="AB1921" t="s">
        <v>731</v>
      </c>
      <c r="AC1921">
        <v>20</v>
      </c>
    </row>
    <row r="1922" spans="1:29" x14ac:dyDescent="0.25">
      <c r="A1922" t="s">
        <v>51</v>
      </c>
      <c r="B1922">
        <v>2025153</v>
      </c>
      <c r="C1922" t="s">
        <v>87</v>
      </c>
      <c r="D1922">
        <v>3</v>
      </c>
      <c r="E1922" t="s">
        <v>90</v>
      </c>
      <c r="F1922">
        <v>1200</v>
      </c>
      <c r="G1922" t="s">
        <v>98</v>
      </c>
      <c r="H1922" t="s">
        <v>239</v>
      </c>
      <c r="I1922" t="s">
        <v>446</v>
      </c>
      <c r="J1922" t="s">
        <v>451</v>
      </c>
      <c r="K1922">
        <v>23.47</v>
      </c>
      <c r="L1922">
        <v>45.93</v>
      </c>
      <c r="M1922" t="s">
        <v>619</v>
      </c>
      <c r="Q1922">
        <v>10</v>
      </c>
      <c r="R1922">
        <v>10</v>
      </c>
      <c r="S1922" t="s">
        <v>1461</v>
      </c>
      <c r="T1922" t="s">
        <v>2648</v>
      </c>
      <c r="U1922" t="s">
        <v>3409</v>
      </c>
      <c r="V1922" t="s">
        <v>3453</v>
      </c>
      <c r="W1922">
        <v>122</v>
      </c>
      <c r="X1922">
        <v>1105</v>
      </c>
      <c r="Y1922">
        <v>6</v>
      </c>
      <c r="Z1922" t="s">
        <v>3498</v>
      </c>
      <c r="AA1922" t="s">
        <v>3914</v>
      </c>
      <c r="AB1922" t="s">
        <v>594</v>
      </c>
      <c r="AC1922">
        <v>45</v>
      </c>
    </row>
    <row r="1923" spans="1:29" x14ac:dyDescent="0.25">
      <c r="A1923" t="s">
        <v>51</v>
      </c>
      <c r="B1923">
        <v>2025153</v>
      </c>
      <c r="C1923" t="s">
        <v>87</v>
      </c>
      <c r="D1923">
        <v>3</v>
      </c>
      <c r="E1923" t="s">
        <v>90</v>
      </c>
      <c r="F1923">
        <v>1200</v>
      </c>
      <c r="G1923" t="s">
        <v>98</v>
      </c>
      <c r="H1923" t="s">
        <v>239</v>
      </c>
      <c r="I1923" t="s">
        <v>446</v>
      </c>
      <c r="J1923" t="s">
        <v>451</v>
      </c>
      <c r="K1923">
        <v>23.47</v>
      </c>
      <c r="L1923">
        <v>45.93</v>
      </c>
      <c r="M1923" t="s">
        <v>619</v>
      </c>
      <c r="Q1923">
        <v>11</v>
      </c>
      <c r="R1923">
        <v>1</v>
      </c>
      <c r="S1923" t="s">
        <v>1231</v>
      </c>
      <c r="T1923" t="s">
        <v>2418</v>
      </c>
      <c r="U1923" t="s">
        <v>3416</v>
      </c>
      <c r="V1923" t="s">
        <v>3446</v>
      </c>
      <c r="W1923">
        <v>135</v>
      </c>
      <c r="X1923">
        <v>1104</v>
      </c>
      <c r="Y1923">
        <v>12</v>
      </c>
      <c r="Z1923" t="s">
        <v>3507</v>
      </c>
      <c r="AA1923" t="s">
        <v>3896</v>
      </c>
      <c r="AB1923" t="s">
        <v>6955</v>
      </c>
      <c r="AC1923">
        <v>27</v>
      </c>
    </row>
    <row r="1924" spans="1:29" x14ac:dyDescent="0.25">
      <c r="A1924" t="s">
        <v>51</v>
      </c>
      <c r="B1924">
        <v>2025153</v>
      </c>
      <c r="C1924" t="s">
        <v>87</v>
      </c>
      <c r="D1924">
        <v>3</v>
      </c>
      <c r="E1924" t="s">
        <v>90</v>
      </c>
      <c r="F1924">
        <v>1200</v>
      </c>
      <c r="G1924" t="s">
        <v>98</v>
      </c>
      <c r="H1924" t="s">
        <v>239</v>
      </c>
      <c r="I1924" t="s">
        <v>446</v>
      </c>
      <c r="J1924" t="s">
        <v>451</v>
      </c>
      <c r="K1924">
        <v>23.47</v>
      </c>
      <c r="L1924">
        <v>45.93</v>
      </c>
      <c r="M1924" t="s">
        <v>619</v>
      </c>
      <c r="Q1924">
        <v>12</v>
      </c>
      <c r="R1924">
        <v>6</v>
      </c>
      <c r="S1924" t="s">
        <v>1825</v>
      </c>
      <c r="T1924" t="s">
        <v>3012</v>
      </c>
      <c r="U1924" t="s">
        <v>3410</v>
      </c>
      <c r="V1924" t="s">
        <v>3457</v>
      </c>
      <c r="W1924">
        <v>129</v>
      </c>
      <c r="X1924">
        <v>984</v>
      </c>
      <c r="Y1924">
        <v>10</v>
      </c>
      <c r="Z1924" t="s">
        <v>3511</v>
      </c>
      <c r="AA1924" t="s">
        <v>4895</v>
      </c>
      <c r="AB1924" t="s">
        <v>7591</v>
      </c>
      <c r="AC1924">
        <v>133</v>
      </c>
    </row>
    <row r="1925" spans="1:29" x14ac:dyDescent="0.25">
      <c r="A1925" t="s">
        <v>51</v>
      </c>
      <c r="B1925">
        <v>2025154</v>
      </c>
      <c r="C1925" t="s">
        <v>87</v>
      </c>
      <c r="D1925">
        <v>4</v>
      </c>
      <c r="E1925" t="s">
        <v>90</v>
      </c>
      <c r="F1925">
        <v>1650</v>
      </c>
      <c r="G1925" t="s">
        <v>100</v>
      </c>
      <c r="H1925" t="s">
        <v>240</v>
      </c>
      <c r="I1925" t="s">
        <v>446</v>
      </c>
      <c r="J1925" t="s">
        <v>451</v>
      </c>
      <c r="K1925">
        <v>27.56</v>
      </c>
      <c r="L1925">
        <v>50.88</v>
      </c>
      <c r="M1925" t="s">
        <v>620</v>
      </c>
      <c r="N1925" t="s">
        <v>866</v>
      </c>
      <c r="Q1925">
        <v>1</v>
      </c>
      <c r="R1925">
        <v>4</v>
      </c>
      <c r="S1925" t="s">
        <v>1913</v>
      </c>
      <c r="T1925" t="s">
        <v>3100</v>
      </c>
      <c r="U1925" t="s">
        <v>3403</v>
      </c>
      <c r="V1925" t="s">
        <v>3445</v>
      </c>
      <c r="W1925">
        <v>130</v>
      </c>
      <c r="X1925">
        <v>1055</v>
      </c>
      <c r="Y1925">
        <v>6</v>
      </c>
      <c r="Z1925" t="s">
        <v>3478</v>
      </c>
      <c r="AA1925" t="s">
        <v>4896</v>
      </c>
      <c r="AB1925" t="s">
        <v>866</v>
      </c>
      <c r="AC1925">
        <v>3.3</v>
      </c>
    </row>
    <row r="1926" spans="1:29" x14ac:dyDescent="0.25">
      <c r="A1926" t="s">
        <v>51</v>
      </c>
      <c r="B1926">
        <v>2025154</v>
      </c>
      <c r="C1926" t="s">
        <v>87</v>
      </c>
      <c r="D1926">
        <v>4</v>
      </c>
      <c r="E1926" t="s">
        <v>90</v>
      </c>
      <c r="F1926">
        <v>1650</v>
      </c>
      <c r="G1926" t="s">
        <v>100</v>
      </c>
      <c r="H1926" t="s">
        <v>240</v>
      </c>
      <c r="I1926" t="s">
        <v>446</v>
      </c>
      <c r="J1926" t="s">
        <v>451</v>
      </c>
      <c r="K1926">
        <v>27.56</v>
      </c>
      <c r="L1926">
        <v>50.88</v>
      </c>
      <c r="M1926" t="s">
        <v>620</v>
      </c>
      <c r="N1926" t="s">
        <v>866</v>
      </c>
      <c r="Q1926">
        <v>2</v>
      </c>
      <c r="R1926">
        <v>11</v>
      </c>
      <c r="S1926" t="s">
        <v>1687</v>
      </c>
      <c r="T1926" t="s">
        <v>2874</v>
      </c>
      <c r="U1926" t="s">
        <v>3419</v>
      </c>
      <c r="V1926" t="s">
        <v>3442</v>
      </c>
      <c r="W1926">
        <v>121</v>
      </c>
      <c r="X1926">
        <v>1145</v>
      </c>
      <c r="Y1926">
        <v>12</v>
      </c>
      <c r="Z1926" t="s">
        <v>3483</v>
      </c>
      <c r="AA1926" t="s">
        <v>3939</v>
      </c>
      <c r="AB1926" t="s">
        <v>816</v>
      </c>
      <c r="AC1926">
        <v>8.9</v>
      </c>
    </row>
    <row r="1927" spans="1:29" x14ac:dyDescent="0.25">
      <c r="A1927" t="s">
        <v>51</v>
      </c>
      <c r="B1927">
        <v>2025154</v>
      </c>
      <c r="C1927" t="s">
        <v>87</v>
      </c>
      <c r="D1927">
        <v>4</v>
      </c>
      <c r="E1927" t="s">
        <v>90</v>
      </c>
      <c r="F1927">
        <v>1650</v>
      </c>
      <c r="G1927" t="s">
        <v>100</v>
      </c>
      <c r="H1927" t="s">
        <v>240</v>
      </c>
      <c r="I1927" t="s">
        <v>446</v>
      </c>
      <c r="J1927" t="s">
        <v>451</v>
      </c>
      <c r="K1927">
        <v>27.56</v>
      </c>
      <c r="L1927">
        <v>50.88</v>
      </c>
      <c r="M1927" t="s">
        <v>620</v>
      </c>
      <c r="N1927" t="s">
        <v>866</v>
      </c>
      <c r="Q1927">
        <v>3</v>
      </c>
      <c r="R1927">
        <v>6</v>
      </c>
      <c r="S1927" t="s">
        <v>1080</v>
      </c>
      <c r="T1927" t="s">
        <v>2267</v>
      </c>
      <c r="U1927" t="s">
        <v>3415</v>
      </c>
      <c r="V1927" t="s">
        <v>3459</v>
      </c>
      <c r="W1927">
        <v>129</v>
      </c>
      <c r="X1927">
        <v>1079</v>
      </c>
      <c r="Y1927">
        <v>1</v>
      </c>
      <c r="Z1927" t="s">
        <v>3496</v>
      </c>
      <c r="AA1927" t="s">
        <v>4897</v>
      </c>
      <c r="AB1927" t="s">
        <v>883</v>
      </c>
      <c r="AC1927">
        <v>12</v>
      </c>
    </row>
    <row r="1928" spans="1:29" x14ac:dyDescent="0.25">
      <c r="A1928" t="s">
        <v>51</v>
      </c>
      <c r="B1928">
        <v>2025154</v>
      </c>
      <c r="C1928" t="s">
        <v>87</v>
      </c>
      <c r="D1928">
        <v>4</v>
      </c>
      <c r="E1928" t="s">
        <v>90</v>
      </c>
      <c r="F1928">
        <v>1650</v>
      </c>
      <c r="G1928" t="s">
        <v>100</v>
      </c>
      <c r="H1928" t="s">
        <v>240</v>
      </c>
      <c r="I1928" t="s">
        <v>446</v>
      </c>
      <c r="J1928" t="s">
        <v>451</v>
      </c>
      <c r="K1928">
        <v>27.56</v>
      </c>
      <c r="L1928">
        <v>50.88</v>
      </c>
      <c r="M1928" t="s">
        <v>620</v>
      </c>
      <c r="N1928" t="s">
        <v>866</v>
      </c>
      <c r="Q1928">
        <v>4</v>
      </c>
      <c r="R1928">
        <v>10</v>
      </c>
      <c r="S1928" t="s">
        <v>1538</v>
      </c>
      <c r="T1928" t="s">
        <v>2725</v>
      </c>
      <c r="U1928" t="s">
        <v>3404</v>
      </c>
      <c r="V1928" t="s">
        <v>3454</v>
      </c>
      <c r="W1928">
        <v>126</v>
      </c>
      <c r="X1928">
        <v>1056</v>
      </c>
      <c r="Y1928">
        <v>7</v>
      </c>
      <c r="Z1928" t="s">
        <v>3485</v>
      </c>
      <c r="AA1928" t="s">
        <v>4898</v>
      </c>
      <c r="AB1928" t="s">
        <v>7666</v>
      </c>
      <c r="AC1928">
        <v>45</v>
      </c>
    </row>
    <row r="1929" spans="1:29" x14ac:dyDescent="0.25">
      <c r="A1929" t="s">
        <v>51</v>
      </c>
      <c r="B1929">
        <v>2025154</v>
      </c>
      <c r="C1929" t="s">
        <v>87</v>
      </c>
      <c r="D1929">
        <v>4</v>
      </c>
      <c r="E1929" t="s">
        <v>90</v>
      </c>
      <c r="F1929">
        <v>1650</v>
      </c>
      <c r="G1929" t="s">
        <v>100</v>
      </c>
      <c r="H1929" t="s">
        <v>240</v>
      </c>
      <c r="I1929" t="s">
        <v>446</v>
      </c>
      <c r="J1929" t="s">
        <v>451</v>
      </c>
      <c r="K1929">
        <v>27.56</v>
      </c>
      <c r="L1929">
        <v>50.88</v>
      </c>
      <c r="M1929" t="s">
        <v>620</v>
      </c>
      <c r="N1929" t="s">
        <v>866</v>
      </c>
      <c r="Q1929">
        <v>5</v>
      </c>
      <c r="R1929">
        <v>9</v>
      </c>
      <c r="S1929" t="s">
        <v>1307</v>
      </c>
      <c r="T1929" t="s">
        <v>2494</v>
      </c>
      <c r="U1929" t="s">
        <v>3400</v>
      </c>
      <c r="V1929" t="s">
        <v>3443</v>
      </c>
      <c r="W1929">
        <v>126</v>
      </c>
      <c r="X1929">
        <v>1130</v>
      </c>
      <c r="Y1929">
        <v>3</v>
      </c>
      <c r="Z1929" t="s">
        <v>3486</v>
      </c>
      <c r="AA1929" t="s">
        <v>4775</v>
      </c>
      <c r="AB1929" t="s">
        <v>862</v>
      </c>
      <c r="AC1929">
        <v>3.7</v>
      </c>
    </row>
    <row r="1930" spans="1:29" x14ac:dyDescent="0.25">
      <c r="A1930" t="s">
        <v>51</v>
      </c>
      <c r="B1930">
        <v>2025154</v>
      </c>
      <c r="C1930" t="s">
        <v>87</v>
      </c>
      <c r="D1930">
        <v>4</v>
      </c>
      <c r="E1930" t="s">
        <v>90</v>
      </c>
      <c r="F1930">
        <v>1650</v>
      </c>
      <c r="G1930" t="s">
        <v>100</v>
      </c>
      <c r="H1930" t="s">
        <v>240</v>
      </c>
      <c r="I1930" t="s">
        <v>446</v>
      </c>
      <c r="J1930" t="s">
        <v>451</v>
      </c>
      <c r="K1930">
        <v>27.56</v>
      </c>
      <c r="L1930">
        <v>50.88</v>
      </c>
      <c r="M1930" t="s">
        <v>620</v>
      </c>
      <c r="N1930" t="s">
        <v>866</v>
      </c>
      <c r="Q1930">
        <v>6</v>
      </c>
      <c r="R1930">
        <v>2</v>
      </c>
      <c r="S1930" t="s">
        <v>1215</v>
      </c>
      <c r="T1930" t="s">
        <v>2402</v>
      </c>
      <c r="U1930" t="s">
        <v>3397</v>
      </c>
      <c r="V1930" t="s">
        <v>3442</v>
      </c>
      <c r="W1930">
        <v>134</v>
      </c>
      <c r="X1930">
        <v>1062</v>
      </c>
      <c r="Y1930">
        <v>4</v>
      </c>
      <c r="Z1930" t="s">
        <v>3492</v>
      </c>
      <c r="AA1930" t="s">
        <v>4899</v>
      </c>
      <c r="AB1930" t="s">
        <v>7134</v>
      </c>
      <c r="AC1930">
        <v>5.7</v>
      </c>
    </row>
    <row r="1931" spans="1:29" x14ac:dyDescent="0.25">
      <c r="A1931" t="s">
        <v>51</v>
      </c>
      <c r="B1931">
        <v>2025154</v>
      </c>
      <c r="C1931" t="s">
        <v>87</v>
      </c>
      <c r="D1931">
        <v>4</v>
      </c>
      <c r="E1931" t="s">
        <v>90</v>
      </c>
      <c r="F1931">
        <v>1650</v>
      </c>
      <c r="G1931" t="s">
        <v>100</v>
      </c>
      <c r="H1931" t="s">
        <v>240</v>
      </c>
      <c r="I1931" t="s">
        <v>446</v>
      </c>
      <c r="J1931" t="s">
        <v>451</v>
      </c>
      <c r="K1931">
        <v>27.56</v>
      </c>
      <c r="L1931">
        <v>50.88</v>
      </c>
      <c r="M1931" t="s">
        <v>620</v>
      </c>
      <c r="N1931" t="s">
        <v>866</v>
      </c>
      <c r="Q1931">
        <v>7</v>
      </c>
      <c r="R1931">
        <v>5</v>
      </c>
      <c r="S1931" t="s">
        <v>1767</v>
      </c>
      <c r="T1931" t="s">
        <v>2954</v>
      </c>
      <c r="U1931" t="s">
        <v>3411</v>
      </c>
      <c r="V1931" t="s">
        <v>3450</v>
      </c>
      <c r="W1931">
        <v>130</v>
      </c>
      <c r="X1931">
        <v>1120</v>
      </c>
      <c r="Y1931">
        <v>10</v>
      </c>
      <c r="Z1931" t="s">
        <v>3499</v>
      </c>
      <c r="AA1931" t="s">
        <v>4900</v>
      </c>
      <c r="AB1931" t="s">
        <v>7628</v>
      </c>
      <c r="AC1931">
        <v>12</v>
      </c>
    </row>
    <row r="1932" spans="1:29" x14ac:dyDescent="0.25">
      <c r="A1932" t="s">
        <v>51</v>
      </c>
      <c r="B1932">
        <v>2025154</v>
      </c>
      <c r="C1932" t="s">
        <v>87</v>
      </c>
      <c r="D1932">
        <v>4</v>
      </c>
      <c r="E1932" t="s">
        <v>90</v>
      </c>
      <c r="F1932">
        <v>1650</v>
      </c>
      <c r="G1932" t="s">
        <v>100</v>
      </c>
      <c r="H1932" t="s">
        <v>240</v>
      </c>
      <c r="I1932" t="s">
        <v>446</v>
      </c>
      <c r="J1932" t="s">
        <v>451</v>
      </c>
      <c r="K1932">
        <v>27.56</v>
      </c>
      <c r="L1932">
        <v>50.88</v>
      </c>
      <c r="M1932" t="s">
        <v>620</v>
      </c>
      <c r="N1932" t="s">
        <v>866</v>
      </c>
      <c r="Q1932">
        <v>8</v>
      </c>
      <c r="R1932">
        <v>3</v>
      </c>
      <c r="S1932" t="s">
        <v>1100</v>
      </c>
      <c r="T1932" t="s">
        <v>2287</v>
      </c>
      <c r="U1932" t="s">
        <v>3409</v>
      </c>
      <c r="V1932" t="s">
        <v>3456</v>
      </c>
      <c r="W1932">
        <v>131</v>
      </c>
      <c r="X1932">
        <v>1123</v>
      </c>
      <c r="Y1932">
        <v>2</v>
      </c>
      <c r="Z1932" t="s">
        <v>3509</v>
      </c>
      <c r="AA1932" t="s">
        <v>3660</v>
      </c>
      <c r="AB1932" t="s">
        <v>7667</v>
      </c>
      <c r="AC1932">
        <v>14</v>
      </c>
    </row>
    <row r="1933" spans="1:29" x14ac:dyDescent="0.25">
      <c r="A1933" t="s">
        <v>51</v>
      </c>
      <c r="B1933">
        <v>2025154</v>
      </c>
      <c r="C1933" t="s">
        <v>87</v>
      </c>
      <c r="D1933">
        <v>4</v>
      </c>
      <c r="E1933" t="s">
        <v>90</v>
      </c>
      <c r="F1933">
        <v>1650</v>
      </c>
      <c r="G1933" t="s">
        <v>100</v>
      </c>
      <c r="H1933" t="s">
        <v>240</v>
      </c>
      <c r="I1933" t="s">
        <v>446</v>
      </c>
      <c r="J1933" t="s">
        <v>451</v>
      </c>
      <c r="K1933">
        <v>27.56</v>
      </c>
      <c r="L1933">
        <v>50.88</v>
      </c>
      <c r="M1933" t="s">
        <v>620</v>
      </c>
      <c r="N1933" t="s">
        <v>866</v>
      </c>
      <c r="Q1933">
        <v>9</v>
      </c>
      <c r="R1933">
        <v>8</v>
      </c>
      <c r="S1933" t="s">
        <v>1914</v>
      </c>
      <c r="T1933" t="s">
        <v>3101</v>
      </c>
      <c r="U1933" t="s">
        <v>3420</v>
      </c>
      <c r="V1933" t="s">
        <v>3447</v>
      </c>
      <c r="W1933">
        <v>128</v>
      </c>
      <c r="X1933">
        <v>1021</v>
      </c>
      <c r="Y1933">
        <v>11</v>
      </c>
      <c r="Z1933" t="s">
        <v>3502</v>
      </c>
      <c r="AA1933" t="s">
        <v>4732</v>
      </c>
      <c r="AB1933" t="s">
        <v>6941</v>
      </c>
      <c r="AC1933">
        <v>51</v>
      </c>
    </row>
    <row r="1934" spans="1:29" x14ac:dyDescent="0.25">
      <c r="A1934" t="s">
        <v>51</v>
      </c>
      <c r="B1934">
        <v>2025154</v>
      </c>
      <c r="C1934" t="s">
        <v>87</v>
      </c>
      <c r="D1934">
        <v>4</v>
      </c>
      <c r="E1934" t="s">
        <v>90</v>
      </c>
      <c r="F1934">
        <v>1650</v>
      </c>
      <c r="G1934" t="s">
        <v>100</v>
      </c>
      <c r="H1934" t="s">
        <v>240</v>
      </c>
      <c r="I1934" t="s">
        <v>446</v>
      </c>
      <c r="J1934" t="s">
        <v>451</v>
      </c>
      <c r="K1934">
        <v>27.56</v>
      </c>
      <c r="L1934">
        <v>50.88</v>
      </c>
      <c r="M1934" t="s">
        <v>620</v>
      </c>
      <c r="N1934" t="s">
        <v>866</v>
      </c>
      <c r="Q1934">
        <v>10</v>
      </c>
      <c r="R1934">
        <v>12</v>
      </c>
      <c r="S1934" t="s">
        <v>1218</v>
      </c>
      <c r="T1934" t="s">
        <v>2405</v>
      </c>
      <c r="U1934" t="s">
        <v>3406</v>
      </c>
      <c r="V1934" t="s">
        <v>3457</v>
      </c>
      <c r="W1934">
        <v>121</v>
      </c>
      <c r="X1934">
        <v>1111</v>
      </c>
      <c r="Y1934">
        <v>9</v>
      </c>
      <c r="Z1934" t="s">
        <v>3502</v>
      </c>
      <c r="AA1934" t="s">
        <v>4901</v>
      </c>
      <c r="AB1934" t="s">
        <v>7668</v>
      </c>
      <c r="AC1934">
        <v>34</v>
      </c>
    </row>
    <row r="1935" spans="1:29" x14ac:dyDescent="0.25">
      <c r="A1935" t="s">
        <v>51</v>
      </c>
      <c r="B1935">
        <v>2025154</v>
      </c>
      <c r="C1935" t="s">
        <v>87</v>
      </c>
      <c r="D1935">
        <v>4</v>
      </c>
      <c r="E1935" t="s">
        <v>90</v>
      </c>
      <c r="F1935">
        <v>1650</v>
      </c>
      <c r="G1935" t="s">
        <v>100</v>
      </c>
      <c r="H1935" t="s">
        <v>240</v>
      </c>
      <c r="I1935" t="s">
        <v>446</v>
      </c>
      <c r="J1935" t="s">
        <v>451</v>
      </c>
      <c r="K1935">
        <v>27.56</v>
      </c>
      <c r="L1935">
        <v>50.88</v>
      </c>
      <c r="M1935" t="s">
        <v>620</v>
      </c>
      <c r="N1935" t="s">
        <v>866</v>
      </c>
      <c r="Q1935">
        <v>11</v>
      </c>
      <c r="R1935">
        <v>1</v>
      </c>
      <c r="S1935" t="s">
        <v>1613</v>
      </c>
      <c r="T1935" t="s">
        <v>2800</v>
      </c>
      <c r="U1935" t="s">
        <v>3401</v>
      </c>
      <c r="V1935" t="s">
        <v>3446</v>
      </c>
      <c r="W1935">
        <v>135</v>
      </c>
      <c r="X1935">
        <v>1011</v>
      </c>
      <c r="Y1935">
        <v>5</v>
      </c>
      <c r="Z1935" t="s">
        <v>3526</v>
      </c>
      <c r="AA1935" t="s">
        <v>4902</v>
      </c>
      <c r="AB1935" t="s">
        <v>7669</v>
      </c>
      <c r="AC1935">
        <v>60</v>
      </c>
    </row>
    <row r="1936" spans="1:29" x14ac:dyDescent="0.25">
      <c r="A1936" t="s">
        <v>51</v>
      </c>
      <c r="B1936">
        <v>2025154</v>
      </c>
      <c r="C1936" t="s">
        <v>87</v>
      </c>
      <c r="D1936">
        <v>4</v>
      </c>
      <c r="E1936" t="s">
        <v>90</v>
      </c>
      <c r="F1936">
        <v>1650</v>
      </c>
      <c r="G1936" t="s">
        <v>100</v>
      </c>
      <c r="H1936" t="s">
        <v>240</v>
      </c>
      <c r="I1936" t="s">
        <v>446</v>
      </c>
      <c r="J1936" t="s">
        <v>451</v>
      </c>
      <c r="K1936">
        <v>27.56</v>
      </c>
      <c r="L1936">
        <v>50.88</v>
      </c>
      <c r="M1936" t="s">
        <v>620</v>
      </c>
      <c r="N1936" t="s">
        <v>866</v>
      </c>
      <c r="Q1936">
        <v>12</v>
      </c>
      <c r="R1936">
        <v>7</v>
      </c>
      <c r="S1936" t="s">
        <v>1589</v>
      </c>
      <c r="T1936" t="s">
        <v>2776</v>
      </c>
      <c r="U1936" t="s">
        <v>3398</v>
      </c>
      <c r="V1936" t="s">
        <v>3444</v>
      </c>
      <c r="W1936">
        <v>129</v>
      </c>
      <c r="X1936">
        <v>1093</v>
      </c>
      <c r="Y1936">
        <v>8</v>
      </c>
      <c r="Z1936" t="s">
        <v>3575</v>
      </c>
      <c r="AA1936" t="s">
        <v>4903</v>
      </c>
      <c r="AB1936" t="s">
        <v>7670</v>
      </c>
      <c r="AC1936">
        <v>29</v>
      </c>
    </row>
    <row r="1937" spans="1:29" x14ac:dyDescent="0.25">
      <c r="A1937" t="s">
        <v>51</v>
      </c>
      <c r="B1937">
        <v>2025155</v>
      </c>
      <c r="C1937" t="s">
        <v>87</v>
      </c>
      <c r="D1937">
        <v>5</v>
      </c>
      <c r="E1937" t="s">
        <v>90</v>
      </c>
      <c r="F1937">
        <v>1200</v>
      </c>
      <c r="G1937" t="s">
        <v>100</v>
      </c>
      <c r="H1937" t="s">
        <v>241</v>
      </c>
      <c r="I1937" t="s">
        <v>446</v>
      </c>
      <c r="J1937" t="s">
        <v>451</v>
      </c>
      <c r="K1937">
        <v>23.52</v>
      </c>
      <c r="L1937">
        <v>46.68</v>
      </c>
      <c r="M1937" t="s">
        <v>583</v>
      </c>
      <c r="Q1937">
        <v>1</v>
      </c>
      <c r="R1937">
        <v>10</v>
      </c>
      <c r="S1937" t="s">
        <v>1227</v>
      </c>
      <c r="T1937" t="s">
        <v>2414</v>
      </c>
      <c r="U1937" t="s">
        <v>3420</v>
      </c>
      <c r="V1937" t="s">
        <v>3459</v>
      </c>
      <c r="W1937">
        <v>122</v>
      </c>
      <c r="X1937">
        <v>1117</v>
      </c>
      <c r="Y1937">
        <v>11</v>
      </c>
      <c r="Z1937" t="s">
        <v>3478</v>
      </c>
      <c r="AA1937" t="s">
        <v>3827</v>
      </c>
      <c r="AB1937" t="s">
        <v>583</v>
      </c>
      <c r="AC1937">
        <v>21</v>
      </c>
    </row>
    <row r="1938" spans="1:29" x14ac:dyDescent="0.25">
      <c r="A1938" t="s">
        <v>51</v>
      </c>
      <c r="B1938">
        <v>2025155</v>
      </c>
      <c r="C1938" t="s">
        <v>87</v>
      </c>
      <c r="D1938">
        <v>5</v>
      </c>
      <c r="E1938" t="s">
        <v>90</v>
      </c>
      <c r="F1938">
        <v>1200</v>
      </c>
      <c r="G1938" t="s">
        <v>100</v>
      </c>
      <c r="H1938" t="s">
        <v>241</v>
      </c>
      <c r="I1938" t="s">
        <v>446</v>
      </c>
      <c r="J1938" t="s">
        <v>451</v>
      </c>
      <c r="K1938">
        <v>23.52</v>
      </c>
      <c r="L1938">
        <v>46.68</v>
      </c>
      <c r="M1938" t="s">
        <v>583</v>
      </c>
      <c r="Q1938">
        <v>2</v>
      </c>
      <c r="R1938">
        <v>2</v>
      </c>
      <c r="S1938" t="s">
        <v>1689</v>
      </c>
      <c r="T1938" t="s">
        <v>2876</v>
      </c>
      <c r="U1938" t="s">
        <v>3411</v>
      </c>
      <c r="V1938" t="s">
        <v>3460</v>
      </c>
      <c r="W1938">
        <v>134</v>
      </c>
      <c r="X1938">
        <v>1146</v>
      </c>
      <c r="Y1938">
        <v>9</v>
      </c>
      <c r="Z1938" t="s">
        <v>3506</v>
      </c>
      <c r="AA1938" t="s">
        <v>4691</v>
      </c>
      <c r="AB1938" t="s">
        <v>712</v>
      </c>
      <c r="AC1938">
        <v>1.7</v>
      </c>
    </row>
    <row r="1939" spans="1:29" x14ac:dyDescent="0.25">
      <c r="A1939" t="s">
        <v>51</v>
      </c>
      <c r="B1939">
        <v>2025155</v>
      </c>
      <c r="C1939" t="s">
        <v>87</v>
      </c>
      <c r="D1939">
        <v>5</v>
      </c>
      <c r="E1939" t="s">
        <v>90</v>
      </c>
      <c r="F1939">
        <v>1200</v>
      </c>
      <c r="G1939" t="s">
        <v>100</v>
      </c>
      <c r="H1939" t="s">
        <v>241</v>
      </c>
      <c r="I1939" t="s">
        <v>446</v>
      </c>
      <c r="J1939" t="s">
        <v>451</v>
      </c>
      <c r="K1939">
        <v>23.52</v>
      </c>
      <c r="L1939">
        <v>46.68</v>
      </c>
      <c r="M1939" t="s">
        <v>583</v>
      </c>
      <c r="Q1939">
        <v>3</v>
      </c>
      <c r="R1939">
        <v>8</v>
      </c>
      <c r="S1939" t="s">
        <v>1530</v>
      </c>
      <c r="T1939" t="s">
        <v>2717</v>
      </c>
      <c r="U1939" t="s">
        <v>3410</v>
      </c>
      <c r="V1939" t="s">
        <v>3457</v>
      </c>
      <c r="W1939">
        <v>125</v>
      </c>
      <c r="X1939">
        <v>1246</v>
      </c>
      <c r="Y1939">
        <v>2</v>
      </c>
      <c r="Z1939" t="s">
        <v>3506</v>
      </c>
      <c r="AA1939" t="s">
        <v>4904</v>
      </c>
      <c r="AB1939" t="s">
        <v>649</v>
      </c>
      <c r="AC1939">
        <v>5.5</v>
      </c>
    </row>
    <row r="1940" spans="1:29" x14ac:dyDescent="0.25">
      <c r="A1940" t="s">
        <v>51</v>
      </c>
      <c r="B1940">
        <v>2025155</v>
      </c>
      <c r="C1940" t="s">
        <v>87</v>
      </c>
      <c r="D1940">
        <v>5</v>
      </c>
      <c r="E1940" t="s">
        <v>90</v>
      </c>
      <c r="F1940">
        <v>1200</v>
      </c>
      <c r="G1940" t="s">
        <v>100</v>
      </c>
      <c r="H1940" t="s">
        <v>241</v>
      </c>
      <c r="I1940" t="s">
        <v>446</v>
      </c>
      <c r="J1940" t="s">
        <v>451</v>
      </c>
      <c r="K1940">
        <v>23.52</v>
      </c>
      <c r="L1940">
        <v>46.68</v>
      </c>
      <c r="M1940" t="s">
        <v>583</v>
      </c>
      <c r="Q1940">
        <v>4</v>
      </c>
      <c r="R1940">
        <v>11</v>
      </c>
      <c r="S1940" t="s">
        <v>1113</v>
      </c>
      <c r="T1940" t="s">
        <v>2300</v>
      </c>
      <c r="U1940" t="s">
        <v>3399</v>
      </c>
      <c r="V1940" t="s">
        <v>3450</v>
      </c>
      <c r="W1940">
        <v>120</v>
      </c>
      <c r="X1940">
        <v>1018</v>
      </c>
      <c r="Y1940">
        <v>5</v>
      </c>
      <c r="Z1940" t="s">
        <v>3506</v>
      </c>
      <c r="AA1940" t="s">
        <v>3670</v>
      </c>
      <c r="AB1940" t="s">
        <v>649</v>
      </c>
      <c r="AC1940">
        <v>9.3000000000000007</v>
      </c>
    </row>
    <row r="1941" spans="1:29" x14ac:dyDescent="0.25">
      <c r="A1941" t="s">
        <v>51</v>
      </c>
      <c r="B1941">
        <v>2025155</v>
      </c>
      <c r="C1941" t="s">
        <v>87</v>
      </c>
      <c r="D1941">
        <v>5</v>
      </c>
      <c r="E1941" t="s">
        <v>90</v>
      </c>
      <c r="F1941">
        <v>1200</v>
      </c>
      <c r="G1941" t="s">
        <v>100</v>
      </c>
      <c r="H1941" t="s">
        <v>241</v>
      </c>
      <c r="I1941" t="s">
        <v>446</v>
      </c>
      <c r="J1941" t="s">
        <v>451</v>
      </c>
      <c r="K1941">
        <v>23.52</v>
      </c>
      <c r="L1941">
        <v>46.68</v>
      </c>
      <c r="M1941" t="s">
        <v>583</v>
      </c>
      <c r="Q1941">
        <v>5</v>
      </c>
      <c r="R1941">
        <v>9</v>
      </c>
      <c r="S1941" t="s">
        <v>1310</v>
      </c>
      <c r="T1941" t="s">
        <v>2497</v>
      </c>
      <c r="U1941" t="s">
        <v>3419</v>
      </c>
      <c r="V1941" t="s">
        <v>3442</v>
      </c>
      <c r="W1941">
        <v>121</v>
      </c>
      <c r="X1941">
        <v>1172</v>
      </c>
      <c r="Y1941">
        <v>6</v>
      </c>
      <c r="Z1941" t="s">
        <v>3482</v>
      </c>
      <c r="AA1941" t="s">
        <v>3891</v>
      </c>
      <c r="AB1941" t="s">
        <v>7215</v>
      </c>
      <c r="AC1941">
        <v>43</v>
      </c>
    </row>
    <row r="1942" spans="1:29" x14ac:dyDescent="0.25">
      <c r="A1942" t="s">
        <v>51</v>
      </c>
      <c r="B1942">
        <v>2025155</v>
      </c>
      <c r="C1942" t="s">
        <v>87</v>
      </c>
      <c r="D1942">
        <v>5</v>
      </c>
      <c r="E1942" t="s">
        <v>90</v>
      </c>
      <c r="F1942">
        <v>1200</v>
      </c>
      <c r="G1942" t="s">
        <v>100</v>
      </c>
      <c r="H1942" t="s">
        <v>241</v>
      </c>
      <c r="I1942" t="s">
        <v>446</v>
      </c>
      <c r="J1942" t="s">
        <v>451</v>
      </c>
      <c r="K1942">
        <v>23.52</v>
      </c>
      <c r="L1942">
        <v>46.68</v>
      </c>
      <c r="M1942" t="s">
        <v>583</v>
      </c>
      <c r="Q1942">
        <v>6</v>
      </c>
      <c r="R1942">
        <v>12</v>
      </c>
      <c r="S1942" t="s">
        <v>1460</v>
      </c>
      <c r="T1942" t="s">
        <v>2647</v>
      </c>
      <c r="U1942" t="s">
        <v>3397</v>
      </c>
      <c r="V1942" t="s">
        <v>3455</v>
      </c>
      <c r="W1942">
        <v>120</v>
      </c>
      <c r="X1942">
        <v>1040</v>
      </c>
      <c r="Y1942">
        <v>4</v>
      </c>
      <c r="Z1942" t="s">
        <v>3514</v>
      </c>
      <c r="AA1942" t="s">
        <v>4905</v>
      </c>
      <c r="AB1942" t="s">
        <v>6957</v>
      </c>
      <c r="AC1942">
        <v>70</v>
      </c>
    </row>
    <row r="1943" spans="1:29" x14ac:dyDescent="0.25">
      <c r="A1943" t="s">
        <v>51</v>
      </c>
      <c r="B1943">
        <v>2025155</v>
      </c>
      <c r="C1943" t="s">
        <v>87</v>
      </c>
      <c r="D1943">
        <v>5</v>
      </c>
      <c r="E1943" t="s">
        <v>90</v>
      </c>
      <c r="F1943">
        <v>1200</v>
      </c>
      <c r="G1943" t="s">
        <v>100</v>
      </c>
      <c r="H1943" t="s">
        <v>241</v>
      </c>
      <c r="I1943" t="s">
        <v>446</v>
      </c>
      <c r="J1943" t="s">
        <v>451</v>
      </c>
      <c r="K1943">
        <v>23.52</v>
      </c>
      <c r="L1943">
        <v>46.68</v>
      </c>
      <c r="M1943" t="s">
        <v>583</v>
      </c>
      <c r="Q1943">
        <v>7</v>
      </c>
      <c r="R1943">
        <v>4</v>
      </c>
      <c r="S1943" t="s">
        <v>1915</v>
      </c>
      <c r="T1943" t="s">
        <v>3102</v>
      </c>
      <c r="U1943" t="s">
        <v>3417</v>
      </c>
      <c r="V1943" t="s">
        <v>3443</v>
      </c>
      <c r="W1943">
        <v>127</v>
      </c>
      <c r="X1943">
        <v>1211</v>
      </c>
      <c r="Y1943">
        <v>8</v>
      </c>
      <c r="Z1943" t="s">
        <v>3496</v>
      </c>
      <c r="AA1943" t="s">
        <v>3948</v>
      </c>
      <c r="AB1943" t="s">
        <v>6964</v>
      </c>
      <c r="AC1943">
        <v>22</v>
      </c>
    </row>
    <row r="1944" spans="1:29" x14ac:dyDescent="0.25">
      <c r="A1944" t="s">
        <v>51</v>
      </c>
      <c r="B1944">
        <v>2025155</v>
      </c>
      <c r="C1944" t="s">
        <v>87</v>
      </c>
      <c r="D1944">
        <v>5</v>
      </c>
      <c r="E1944" t="s">
        <v>90</v>
      </c>
      <c r="F1944">
        <v>1200</v>
      </c>
      <c r="G1944" t="s">
        <v>100</v>
      </c>
      <c r="H1944" t="s">
        <v>241</v>
      </c>
      <c r="I1944" t="s">
        <v>446</v>
      </c>
      <c r="J1944" t="s">
        <v>451</v>
      </c>
      <c r="K1944">
        <v>23.52</v>
      </c>
      <c r="L1944">
        <v>46.68</v>
      </c>
      <c r="M1944" t="s">
        <v>583</v>
      </c>
      <c r="Q1944">
        <v>8</v>
      </c>
      <c r="R1944">
        <v>7</v>
      </c>
      <c r="S1944" t="s">
        <v>1606</v>
      </c>
      <c r="T1944" t="s">
        <v>2793</v>
      </c>
      <c r="U1944" t="s">
        <v>3415</v>
      </c>
      <c r="V1944" t="s">
        <v>3448</v>
      </c>
      <c r="W1944">
        <v>127</v>
      </c>
      <c r="X1944">
        <v>1199</v>
      </c>
      <c r="Y1944">
        <v>3</v>
      </c>
      <c r="Z1944" t="s">
        <v>3490</v>
      </c>
      <c r="AA1944" t="s">
        <v>4906</v>
      </c>
      <c r="AB1944" t="s">
        <v>7086</v>
      </c>
      <c r="AC1944">
        <v>56</v>
      </c>
    </row>
    <row r="1945" spans="1:29" x14ac:dyDescent="0.25">
      <c r="A1945" t="s">
        <v>51</v>
      </c>
      <c r="B1945">
        <v>2025155</v>
      </c>
      <c r="C1945" t="s">
        <v>87</v>
      </c>
      <c r="D1945">
        <v>5</v>
      </c>
      <c r="E1945" t="s">
        <v>90</v>
      </c>
      <c r="F1945">
        <v>1200</v>
      </c>
      <c r="G1945" t="s">
        <v>100</v>
      </c>
      <c r="H1945" t="s">
        <v>241</v>
      </c>
      <c r="I1945" t="s">
        <v>446</v>
      </c>
      <c r="J1945" t="s">
        <v>451</v>
      </c>
      <c r="K1945">
        <v>23.52</v>
      </c>
      <c r="L1945">
        <v>46.68</v>
      </c>
      <c r="M1945" t="s">
        <v>583</v>
      </c>
      <c r="Q1945">
        <v>9</v>
      </c>
      <c r="R1945">
        <v>6</v>
      </c>
      <c r="S1945" t="s">
        <v>1723</v>
      </c>
      <c r="T1945" t="s">
        <v>2910</v>
      </c>
      <c r="U1945" t="s">
        <v>3412</v>
      </c>
      <c r="V1945" t="s">
        <v>3458</v>
      </c>
      <c r="W1945">
        <v>127</v>
      </c>
      <c r="X1945">
        <v>1250</v>
      </c>
      <c r="Y1945">
        <v>10</v>
      </c>
      <c r="Z1945" t="s">
        <v>3497</v>
      </c>
      <c r="AA1945" t="s">
        <v>4041</v>
      </c>
      <c r="AB1945" t="s">
        <v>7142</v>
      </c>
      <c r="AC1945">
        <v>95</v>
      </c>
    </row>
    <row r="1946" spans="1:29" x14ac:dyDescent="0.25">
      <c r="A1946" t="s">
        <v>51</v>
      </c>
      <c r="B1946">
        <v>2025155</v>
      </c>
      <c r="C1946" t="s">
        <v>87</v>
      </c>
      <c r="D1946">
        <v>5</v>
      </c>
      <c r="E1946" t="s">
        <v>90</v>
      </c>
      <c r="F1946">
        <v>1200</v>
      </c>
      <c r="G1946" t="s">
        <v>100</v>
      </c>
      <c r="H1946" t="s">
        <v>241</v>
      </c>
      <c r="I1946" t="s">
        <v>446</v>
      </c>
      <c r="J1946" t="s">
        <v>451</v>
      </c>
      <c r="K1946">
        <v>23.52</v>
      </c>
      <c r="L1946">
        <v>46.68</v>
      </c>
      <c r="M1946" t="s">
        <v>583</v>
      </c>
      <c r="Q1946">
        <v>10</v>
      </c>
      <c r="R1946">
        <v>5</v>
      </c>
      <c r="S1946" t="s">
        <v>1771</v>
      </c>
      <c r="T1946" t="s">
        <v>2958</v>
      </c>
      <c r="U1946" t="s">
        <v>3409</v>
      </c>
      <c r="V1946" t="s">
        <v>3449</v>
      </c>
      <c r="W1946">
        <v>127</v>
      </c>
      <c r="X1946">
        <v>1228</v>
      </c>
      <c r="Y1946">
        <v>12</v>
      </c>
      <c r="Z1946" t="s">
        <v>3508</v>
      </c>
      <c r="AA1946" t="s">
        <v>4411</v>
      </c>
      <c r="AB1946" t="s">
        <v>7087</v>
      </c>
      <c r="AC1946">
        <v>121</v>
      </c>
    </row>
    <row r="1947" spans="1:29" x14ac:dyDescent="0.25">
      <c r="A1947" t="s">
        <v>51</v>
      </c>
      <c r="B1947">
        <v>2025155</v>
      </c>
      <c r="C1947" t="s">
        <v>87</v>
      </c>
      <c r="D1947">
        <v>5</v>
      </c>
      <c r="E1947" t="s">
        <v>90</v>
      </c>
      <c r="F1947">
        <v>1200</v>
      </c>
      <c r="G1947" t="s">
        <v>100</v>
      </c>
      <c r="H1947" t="s">
        <v>241</v>
      </c>
      <c r="I1947" t="s">
        <v>446</v>
      </c>
      <c r="J1947" t="s">
        <v>451</v>
      </c>
      <c r="K1947">
        <v>23.52</v>
      </c>
      <c r="L1947">
        <v>46.68</v>
      </c>
      <c r="M1947" t="s">
        <v>583</v>
      </c>
      <c r="Q1947">
        <v>11</v>
      </c>
      <c r="R1947">
        <v>1</v>
      </c>
      <c r="S1947" t="s">
        <v>1645</v>
      </c>
      <c r="T1947" t="s">
        <v>2832</v>
      </c>
      <c r="U1947" t="s">
        <v>3403</v>
      </c>
      <c r="V1947" t="s">
        <v>3440</v>
      </c>
      <c r="W1947">
        <v>135</v>
      </c>
      <c r="X1947">
        <v>1155</v>
      </c>
      <c r="Y1947">
        <v>7</v>
      </c>
      <c r="Z1947" t="s">
        <v>3487</v>
      </c>
      <c r="AA1947" t="s">
        <v>4907</v>
      </c>
      <c r="AB1947" t="s">
        <v>7591</v>
      </c>
      <c r="AC1947">
        <v>11</v>
      </c>
    </row>
    <row r="1948" spans="1:29" x14ac:dyDescent="0.25">
      <c r="A1948" t="s">
        <v>51</v>
      </c>
      <c r="B1948">
        <v>2025155</v>
      </c>
      <c r="C1948" t="s">
        <v>87</v>
      </c>
      <c r="D1948">
        <v>5</v>
      </c>
      <c r="E1948" t="s">
        <v>90</v>
      </c>
      <c r="F1948">
        <v>1200</v>
      </c>
      <c r="G1948" t="s">
        <v>100</v>
      </c>
      <c r="H1948" t="s">
        <v>241</v>
      </c>
      <c r="I1948" t="s">
        <v>446</v>
      </c>
      <c r="J1948" t="s">
        <v>451</v>
      </c>
      <c r="K1948">
        <v>23.52</v>
      </c>
      <c r="L1948">
        <v>46.68</v>
      </c>
      <c r="M1948" t="s">
        <v>583</v>
      </c>
      <c r="Q1948">
        <v>12</v>
      </c>
      <c r="R1948">
        <v>3</v>
      </c>
      <c r="S1948" t="s">
        <v>1548</v>
      </c>
      <c r="T1948" t="s">
        <v>2735</v>
      </c>
      <c r="U1948" t="s">
        <v>3400</v>
      </c>
      <c r="V1948" t="s">
        <v>3447</v>
      </c>
      <c r="W1948">
        <v>133</v>
      </c>
      <c r="X1948">
        <v>1094</v>
      </c>
      <c r="Y1948">
        <v>1</v>
      </c>
      <c r="Z1948" t="s">
        <v>3510</v>
      </c>
      <c r="AA1948" t="s">
        <v>4908</v>
      </c>
      <c r="AB1948" t="s">
        <v>7090</v>
      </c>
      <c r="AC1948">
        <v>13</v>
      </c>
    </row>
    <row r="1949" spans="1:29" x14ac:dyDescent="0.25">
      <c r="A1949" t="s">
        <v>51</v>
      </c>
      <c r="B1949">
        <v>2025156</v>
      </c>
      <c r="C1949" t="s">
        <v>87</v>
      </c>
      <c r="D1949">
        <v>6</v>
      </c>
      <c r="E1949" t="s">
        <v>90</v>
      </c>
      <c r="F1949">
        <v>1650</v>
      </c>
      <c r="G1949" t="s">
        <v>100</v>
      </c>
      <c r="H1949" t="s">
        <v>240</v>
      </c>
      <c r="I1949" t="s">
        <v>446</v>
      </c>
      <c r="J1949" t="s">
        <v>451</v>
      </c>
      <c r="K1949">
        <v>27.22</v>
      </c>
      <c r="L1949">
        <v>50.07</v>
      </c>
      <c r="M1949" t="s">
        <v>621</v>
      </c>
      <c r="N1949" t="s">
        <v>867</v>
      </c>
      <c r="Q1949">
        <v>1</v>
      </c>
      <c r="R1949">
        <v>3</v>
      </c>
      <c r="S1949" t="s">
        <v>1768</v>
      </c>
      <c r="T1949" t="s">
        <v>2955</v>
      </c>
      <c r="U1949" t="s">
        <v>3397</v>
      </c>
      <c r="V1949" t="s">
        <v>3442</v>
      </c>
      <c r="W1949">
        <v>128</v>
      </c>
      <c r="X1949">
        <v>1127</v>
      </c>
      <c r="Y1949">
        <v>7</v>
      </c>
      <c r="Z1949" t="s">
        <v>3478</v>
      </c>
      <c r="AA1949" t="s">
        <v>4909</v>
      </c>
      <c r="AB1949" t="s">
        <v>867</v>
      </c>
      <c r="AC1949">
        <v>11</v>
      </c>
    </row>
    <row r="1950" spans="1:29" x14ac:dyDescent="0.25">
      <c r="A1950" t="s">
        <v>51</v>
      </c>
      <c r="B1950">
        <v>2025156</v>
      </c>
      <c r="C1950" t="s">
        <v>87</v>
      </c>
      <c r="D1950">
        <v>6</v>
      </c>
      <c r="E1950" t="s">
        <v>90</v>
      </c>
      <c r="F1950">
        <v>1650</v>
      </c>
      <c r="G1950" t="s">
        <v>100</v>
      </c>
      <c r="H1950" t="s">
        <v>240</v>
      </c>
      <c r="I1950" t="s">
        <v>446</v>
      </c>
      <c r="J1950" t="s">
        <v>451</v>
      </c>
      <c r="K1950">
        <v>27.22</v>
      </c>
      <c r="L1950">
        <v>50.07</v>
      </c>
      <c r="M1950" t="s">
        <v>621</v>
      </c>
      <c r="N1950" t="s">
        <v>867</v>
      </c>
      <c r="Q1950">
        <v>2</v>
      </c>
      <c r="R1950">
        <v>2</v>
      </c>
      <c r="S1950" t="s">
        <v>1096</v>
      </c>
      <c r="T1950" t="s">
        <v>2283</v>
      </c>
      <c r="U1950" t="s">
        <v>3405</v>
      </c>
      <c r="V1950" t="s">
        <v>3452</v>
      </c>
      <c r="W1950">
        <v>124</v>
      </c>
      <c r="X1950">
        <v>1052</v>
      </c>
      <c r="Y1950">
        <v>5</v>
      </c>
      <c r="Z1950" t="s">
        <v>3521</v>
      </c>
      <c r="AA1950" t="s">
        <v>4910</v>
      </c>
      <c r="AB1950" t="s">
        <v>7671</v>
      </c>
      <c r="AC1950">
        <v>25</v>
      </c>
    </row>
    <row r="1951" spans="1:29" x14ac:dyDescent="0.25">
      <c r="A1951" t="s">
        <v>51</v>
      </c>
      <c r="B1951">
        <v>2025156</v>
      </c>
      <c r="C1951" t="s">
        <v>87</v>
      </c>
      <c r="D1951">
        <v>6</v>
      </c>
      <c r="E1951" t="s">
        <v>90</v>
      </c>
      <c r="F1951">
        <v>1650</v>
      </c>
      <c r="G1951" t="s">
        <v>100</v>
      </c>
      <c r="H1951" t="s">
        <v>240</v>
      </c>
      <c r="I1951" t="s">
        <v>446</v>
      </c>
      <c r="J1951" t="s">
        <v>451</v>
      </c>
      <c r="K1951">
        <v>27.22</v>
      </c>
      <c r="L1951">
        <v>50.07</v>
      </c>
      <c r="M1951" t="s">
        <v>621</v>
      </c>
      <c r="N1951" t="s">
        <v>867</v>
      </c>
      <c r="Q1951">
        <v>3</v>
      </c>
      <c r="R1951">
        <v>10</v>
      </c>
      <c r="S1951" t="s">
        <v>1482</v>
      </c>
      <c r="T1951" t="s">
        <v>2669</v>
      </c>
      <c r="U1951" t="s">
        <v>3408</v>
      </c>
      <c r="V1951" t="s">
        <v>3446</v>
      </c>
      <c r="W1951">
        <v>117</v>
      </c>
      <c r="X1951">
        <v>1087</v>
      </c>
      <c r="Y1951">
        <v>4</v>
      </c>
      <c r="Z1951" t="s">
        <v>3521</v>
      </c>
      <c r="AA1951" t="s">
        <v>4396</v>
      </c>
      <c r="AB1951" t="s">
        <v>907</v>
      </c>
      <c r="AC1951">
        <v>12</v>
      </c>
    </row>
    <row r="1952" spans="1:29" x14ac:dyDescent="0.25">
      <c r="A1952" t="s">
        <v>51</v>
      </c>
      <c r="B1952">
        <v>2025156</v>
      </c>
      <c r="C1952" t="s">
        <v>87</v>
      </c>
      <c r="D1952">
        <v>6</v>
      </c>
      <c r="E1952" t="s">
        <v>90</v>
      </c>
      <c r="F1952">
        <v>1650</v>
      </c>
      <c r="G1952" t="s">
        <v>100</v>
      </c>
      <c r="H1952" t="s">
        <v>240</v>
      </c>
      <c r="I1952" t="s">
        <v>446</v>
      </c>
      <c r="J1952" t="s">
        <v>451</v>
      </c>
      <c r="K1952">
        <v>27.22</v>
      </c>
      <c r="L1952">
        <v>50.07</v>
      </c>
      <c r="M1952" t="s">
        <v>621</v>
      </c>
      <c r="N1952" t="s">
        <v>867</v>
      </c>
      <c r="Q1952">
        <v>4</v>
      </c>
      <c r="R1952">
        <v>7</v>
      </c>
      <c r="S1952" t="s">
        <v>1690</v>
      </c>
      <c r="T1952" t="s">
        <v>2877</v>
      </c>
      <c r="U1952" t="s">
        <v>3400</v>
      </c>
      <c r="V1952" t="s">
        <v>3460</v>
      </c>
      <c r="W1952">
        <v>122</v>
      </c>
      <c r="X1952">
        <v>1132</v>
      </c>
      <c r="Y1952">
        <v>10</v>
      </c>
      <c r="Z1952" t="s">
        <v>3521</v>
      </c>
      <c r="AA1952" t="s">
        <v>4911</v>
      </c>
      <c r="AB1952" t="s">
        <v>938</v>
      </c>
      <c r="AC1952">
        <v>2.8</v>
      </c>
    </row>
    <row r="1953" spans="1:29" x14ac:dyDescent="0.25">
      <c r="A1953" t="s">
        <v>51</v>
      </c>
      <c r="B1953">
        <v>2025156</v>
      </c>
      <c r="C1953" t="s">
        <v>87</v>
      </c>
      <c r="D1953">
        <v>6</v>
      </c>
      <c r="E1953" t="s">
        <v>90</v>
      </c>
      <c r="F1953">
        <v>1650</v>
      </c>
      <c r="G1953" t="s">
        <v>100</v>
      </c>
      <c r="H1953" t="s">
        <v>240</v>
      </c>
      <c r="I1953" t="s">
        <v>446</v>
      </c>
      <c r="J1953" t="s">
        <v>451</v>
      </c>
      <c r="K1953">
        <v>27.22</v>
      </c>
      <c r="L1953">
        <v>50.07</v>
      </c>
      <c r="M1953" t="s">
        <v>621</v>
      </c>
      <c r="N1953" t="s">
        <v>867</v>
      </c>
      <c r="Q1953">
        <v>5</v>
      </c>
      <c r="R1953">
        <v>12</v>
      </c>
      <c r="S1953" t="s">
        <v>1532</v>
      </c>
      <c r="T1953" t="s">
        <v>2719</v>
      </c>
      <c r="U1953" t="s">
        <v>3417</v>
      </c>
      <c r="V1953" t="s">
        <v>3461</v>
      </c>
      <c r="W1953">
        <v>116</v>
      </c>
      <c r="X1953">
        <v>1103</v>
      </c>
      <c r="Y1953">
        <v>6</v>
      </c>
      <c r="Z1953" t="s">
        <v>3496</v>
      </c>
      <c r="AA1953" t="s">
        <v>4108</v>
      </c>
      <c r="AB1953" t="s">
        <v>7672</v>
      </c>
      <c r="AC1953">
        <v>11</v>
      </c>
    </row>
    <row r="1954" spans="1:29" x14ac:dyDescent="0.25">
      <c r="A1954" t="s">
        <v>51</v>
      </c>
      <c r="B1954">
        <v>2025156</v>
      </c>
      <c r="C1954" t="s">
        <v>87</v>
      </c>
      <c r="D1954">
        <v>6</v>
      </c>
      <c r="E1954" t="s">
        <v>90</v>
      </c>
      <c r="F1954">
        <v>1650</v>
      </c>
      <c r="G1954" t="s">
        <v>100</v>
      </c>
      <c r="H1954" t="s">
        <v>240</v>
      </c>
      <c r="I1954" t="s">
        <v>446</v>
      </c>
      <c r="J1954" t="s">
        <v>451</v>
      </c>
      <c r="K1954">
        <v>27.22</v>
      </c>
      <c r="L1954">
        <v>50.07</v>
      </c>
      <c r="M1954" t="s">
        <v>621</v>
      </c>
      <c r="N1954" t="s">
        <v>867</v>
      </c>
      <c r="Q1954">
        <v>6</v>
      </c>
      <c r="R1954">
        <v>11</v>
      </c>
      <c r="S1954" t="s">
        <v>1484</v>
      </c>
      <c r="T1954" t="s">
        <v>2671</v>
      </c>
      <c r="U1954" t="s">
        <v>3416</v>
      </c>
      <c r="V1954" t="s">
        <v>3443</v>
      </c>
      <c r="W1954">
        <v>117</v>
      </c>
      <c r="X1954">
        <v>1210</v>
      </c>
      <c r="Y1954">
        <v>2</v>
      </c>
      <c r="Z1954" t="s">
        <v>3490</v>
      </c>
      <c r="AA1954" t="s">
        <v>4912</v>
      </c>
      <c r="AB1954" t="s">
        <v>832</v>
      </c>
      <c r="AC1954">
        <v>4.7</v>
      </c>
    </row>
    <row r="1955" spans="1:29" x14ac:dyDescent="0.25">
      <c r="A1955" t="s">
        <v>51</v>
      </c>
      <c r="B1955">
        <v>2025156</v>
      </c>
      <c r="C1955" t="s">
        <v>87</v>
      </c>
      <c r="D1955">
        <v>6</v>
      </c>
      <c r="E1955" t="s">
        <v>90</v>
      </c>
      <c r="F1955">
        <v>1650</v>
      </c>
      <c r="G1955" t="s">
        <v>100</v>
      </c>
      <c r="H1955" t="s">
        <v>240</v>
      </c>
      <c r="I1955" t="s">
        <v>446</v>
      </c>
      <c r="J1955" t="s">
        <v>451</v>
      </c>
      <c r="K1955">
        <v>27.22</v>
      </c>
      <c r="L1955">
        <v>50.07</v>
      </c>
      <c r="M1955" t="s">
        <v>621</v>
      </c>
      <c r="N1955" t="s">
        <v>867</v>
      </c>
      <c r="Q1955">
        <v>7</v>
      </c>
      <c r="R1955">
        <v>6</v>
      </c>
      <c r="S1955" t="s">
        <v>1298</v>
      </c>
      <c r="T1955" t="s">
        <v>2485</v>
      </c>
      <c r="U1955" t="s">
        <v>3398</v>
      </c>
      <c r="V1955" t="s">
        <v>3449</v>
      </c>
      <c r="W1955">
        <v>124</v>
      </c>
      <c r="X1955">
        <v>1236</v>
      </c>
      <c r="Y1955">
        <v>3</v>
      </c>
      <c r="Z1955" t="s">
        <v>3484</v>
      </c>
      <c r="AA1955" t="s">
        <v>3700</v>
      </c>
      <c r="AB1955" t="s">
        <v>6940</v>
      </c>
      <c r="AC1955">
        <v>8</v>
      </c>
    </row>
    <row r="1956" spans="1:29" x14ac:dyDescent="0.25">
      <c r="A1956" t="s">
        <v>51</v>
      </c>
      <c r="B1956">
        <v>2025156</v>
      </c>
      <c r="C1956" t="s">
        <v>87</v>
      </c>
      <c r="D1956">
        <v>6</v>
      </c>
      <c r="E1956" t="s">
        <v>90</v>
      </c>
      <c r="F1956">
        <v>1650</v>
      </c>
      <c r="G1956" t="s">
        <v>100</v>
      </c>
      <c r="H1956" t="s">
        <v>240</v>
      </c>
      <c r="I1956" t="s">
        <v>446</v>
      </c>
      <c r="J1956" t="s">
        <v>451</v>
      </c>
      <c r="K1956">
        <v>27.22</v>
      </c>
      <c r="L1956">
        <v>50.07</v>
      </c>
      <c r="M1956" t="s">
        <v>621</v>
      </c>
      <c r="N1956" t="s">
        <v>867</v>
      </c>
      <c r="Q1956">
        <v>8</v>
      </c>
      <c r="R1956">
        <v>8</v>
      </c>
      <c r="S1956" t="s">
        <v>1449</v>
      </c>
      <c r="T1956" t="s">
        <v>2636</v>
      </c>
      <c r="U1956" t="s">
        <v>3410</v>
      </c>
      <c r="V1956" t="s">
        <v>3445</v>
      </c>
      <c r="W1956">
        <v>122</v>
      </c>
      <c r="X1956">
        <v>1051</v>
      </c>
      <c r="Y1956">
        <v>11</v>
      </c>
      <c r="Z1956" t="s">
        <v>3507</v>
      </c>
      <c r="AA1956" t="s">
        <v>4806</v>
      </c>
      <c r="AB1956" t="s">
        <v>7049</v>
      </c>
      <c r="AC1956">
        <v>19</v>
      </c>
    </row>
    <row r="1957" spans="1:29" x14ac:dyDescent="0.25">
      <c r="A1957" t="s">
        <v>51</v>
      </c>
      <c r="B1957">
        <v>2025156</v>
      </c>
      <c r="C1957" t="s">
        <v>87</v>
      </c>
      <c r="D1957">
        <v>6</v>
      </c>
      <c r="E1957" t="s">
        <v>90</v>
      </c>
      <c r="F1957">
        <v>1650</v>
      </c>
      <c r="G1957" t="s">
        <v>100</v>
      </c>
      <c r="H1957" t="s">
        <v>240</v>
      </c>
      <c r="I1957" t="s">
        <v>446</v>
      </c>
      <c r="J1957" t="s">
        <v>451</v>
      </c>
      <c r="K1957">
        <v>27.22</v>
      </c>
      <c r="L1957">
        <v>50.07</v>
      </c>
      <c r="M1957" t="s">
        <v>621</v>
      </c>
      <c r="N1957" t="s">
        <v>867</v>
      </c>
      <c r="Q1957">
        <v>9</v>
      </c>
      <c r="R1957">
        <v>9</v>
      </c>
      <c r="S1957" t="s">
        <v>1086</v>
      </c>
      <c r="T1957" t="s">
        <v>2273</v>
      </c>
      <c r="U1957" t="s">
        <v>3409</v>
      </c>
      <c r="V1957" t="s">
        <v>3451</v>
      </c>
      <c r="W1957">
        <v>118</v>
      </c>
      <c r="X1957">
        <v>1093</v>
      </c>
      <c r="Y1957">
        <v>8</v>
      </c>
      <c r="Z1957" t="s">
        <v>3488</v>
      </c>
      <c r="AA1957" t="s">
        <v>4913</v>
      </c>
      <c r="AB1957" t="s">
        <v>926</v>
      </c>
      <c r="AC1957">
        <v>72</v>
      </c>
    </row>
    <row r="1958" spans="1:29" x14ac:dyDescent="0.25">
      <c r="A1958" t="s">
        <v>51</v>
      </c>
      <c r="B1958">
        <v>2025156</v>
      </c>
      <c r="C1958" t="s">
        <v>87</v>
      </c>
      <c r="D1958">
        <v>6</v>
      </c>
      <c r="E1958" t="s">
        <v>90</v>
      </c>
      <c r="F1958">
        <v>1650</v>
      </c>
      <c r="G1958" t="s">
        <v>100</v>
      </c>
      <c r="H1958" t="s">
        <v>240</v>
      </c>
      <c r="I1958" t="s">
        <v>446</v>
      </c>
      <c r="J1958" t="s">
        <v>451</v>
      </c>
      <c r="K1958">
        <v>27.22</v>
      </c>
      <c r="L1958">
        <v>50.07</v>
      </c>
      <c r="M1958" t="s">
        <v>621</v>
      </c>
      <c r="N1958" t="s">
        <v>867</v>
      </c>
      <c r="Q1958">
        <v>10</v>
      </c>
      <c r="R1958">
        <v>4</v>
      </c>
      <c r="S1958" t="s">
        <v>1534</v>
      </c>
      <c r="T1958" t="s">
        <v>2721</v>
      </c>
      <c r="U1958" t="s">
        <v>3406</v>
      </c>
      <c r="V1958" t="s">
        <v>3447</v>
      </c>
      <c r="W1958">
        <v>127</v>
      </c>
      <c r="X1958">
        <v>1122</v>
      </c>
      <c r="Y1958">
        <v>1</v>
      </c>
      <c r="Z1958" t="s">
        <v>3538</v>
      </c>
      <c r="AA1958" t="s">
        <v>4914</v>
      </c>
      <c r="AB1958" t="s">
        <v>6915</v>
      </c>
      <c r="AC1958">
        <v>20</v>
      </c>
    </row>
    <row r="1959" spans="1:29" x14ac:dyDescent="0.25">
      <c r="A1959" t="s">
        <v>51</v>
      </c>
      <c r="B1959">
        <v>2025156</v>
      </c>
      <c r="C1959" t="s">
        <v>87</v>
      </c>
      <c r="D1959">
        <v>6</v>
      </c>
      <c r="E1959" t="s">
        <v>90</v>
      </c>
      <c r="F1959">
        <v>1650</v>
      </c>
      <c r="G1959" t="s">
        <v>100</v>
      </c>
      <c r="H1959" t="s">
        <v>240</v>
      </c>
      <c r="I1959" t="s">
        <v>446</v>
      </c>
      <c r="J1959" t="s">
        <v>451</v>
      </c>
      <c r="K1959">
        <v>27.22</v>
      </c>
      <c r="L1959">
        <v>50.07</v>
      </c>
      <c r="M1959" t="s">
        <v>621</v>
      </c>
      <c r="N1959" t="s">
        <v>867</v>
      </c>
      <c r="Q1959">
        <v>11</v>
      </c>
      <c r="R1959">
        <v>5</v>
      </c>
      <c r="S1959" t="s">
        <v>1794</v>
      </c>
      <c r="T1959" t="s">
        <v>2981</v>
      </c>
      <c r="U1959" t="s">
        <v>3413</v>
      </c>
      <c r="V1959" t="s">
        <v>3456</v>
      </c>
      <c r="W1959">
        <v>124</v>
      </c>
      <c r="X1959">
        <v>1155</v>
      </c>
      <c r="Y1959">
        <v>12</v>
      </c>
      <c r="Z1959" t="s">
        <v>3520</v>
      </c>
      <c r="AA1959" t="s">
        <v>4915</v>
      </c>
      <c r="AB1959" t="s">
        <v>7673</v>
      </c>
      <c r="AC1959">
        <v>11</v>
      </c>
    </row>
    <row r="1960" spans="1:29" x14ac:dyDescent="0.25">
      <c r="A1960" t="s">
        <v>51</v>
      </c>
      <c r="B1960">
        <v>2025156</v>
      </c>
      <c r="C1960" t="s">
        <v>87</v>
      </c>
      <c r="D1960">
        <v>6</v>
      </c>
      <c r="E1960" t="s">
        <v>90</v>
      </c>
      <c r="F1960">
        <v>1650</v>
      </c>
      <c r="G1960" t="s">
        <v>100</v>
      </c>
      <c r="H1960" t="s">
        <v>240</v>
      </c>
      <c r="I1960" t="s">
        <v>446</v>
      </c>
      <c r="J1960" t="s">
        <v>451</v>
      </c>
      <c r="K1960">
        <v>27.22</v>
      </c>
      <c r="L1960">
        <v>50.07</v>
      </c>
      <c r="M1960" t="s">
        <v>621</v>
      </c>
      <c r="N1960" t="s">
        <v>867</v>
      </c>
      <c r="Q1960">
        <v>12</v>
      </c>
      <c r="R1960">
        <v>1</v>
      </c>
      <c r="S1960" t="s">
        <v>1243</v>
      </c>
      <c r="T1960" t="s">
        <v>2430</v>
      </c>
      <c r="U1960" t="s">
        <v>3402</v>
      </c>
      <c r="V1960" t="s">
        <v>3457</v>
      </c>
      <c r="W1960">
        <v>130</v>
      </c>
      <c r="X1960">
        <v>1183</v>
      </c>
      <c r="Y1960">
        <v>9</v>
      </c>
      <c r="Z1960" t="s">
        <v>3581</v>
      </c>
      <c r="AA1960" t="s">
        <v>4390</v>
      </c>
      <c r="AB1960" t="s">
        <v>7674</v>
      </c>
      <c r="AC1960">
        <v>44</v>
      </c>
    </row>
    <row r="1961" spans="1:29" x14ac:dyDescent="0.25">
      <c r="A1961" t="s">
        <v>51</v>
      </c>
      <c r="B1961">
        <v>2025157</v>
      </c>
      <c r="C1961" t="s">
        <v>87</v>
      </c>
      <c r="D1961">
        <v>7</v>
      </c>
      <c r="E1961" t="s">
        <v>90</v>
      </c>
      <c r="F1961">
        <v>1200</v>
      </c>
      <c r="G1961" t="s">
        <v>100</v>
      </c>
      <c r="H1961" t="s">
        <v>239</v>
      </c>
      <c r="I1961" t="s">
        <v>446</v>
      </c>
      <c r="J1961" t="s">
        <v>451</v>
      </c>
      <c r="K1961">
        <v>23.79</v>
      </c>
      <c r="L1961">
        <v>46.21</v>
      </c>
      <c r="M1961" t="s">
        <v>622</v>
      </c>
      <c r="Q1961">
        <v>1</v>
      </c>
      <c r="R1961">
        <v>1</v>
      </c>
      <c r="S1961" t="s">
        <v>1233</v>
      </c>
      <c r="T1961" t="s">
        <v>2420</v>
      </c>
      <c r="U1961" t="s">
        <v>3400</v>
      </c>
      <c r="V1961" t="s">
        <v>3450</v>
      </c>
      <c r="W1961">
        <v>135</v>
      </c>
      <c r="X1961">
        <v>1130</v>
      </c>
      <c r="Y1961">
        <v>1</v>
      </c>
      <c r="Z1961" t="s">
        <v>3478</v>
      </c>
      <c r="AA1961" t="s">
        <v>3667</v>
      </c>
      <c r="AB1961" t="s">
        <v>622</v>
      </c>
      <c r="AC1961">
        <v>3.2</v>
      </c>
    </row>
    <row r="1962" spans="1:29" x14ac:dyDescent="0.25">
      <c r="A1962" t="s">
        <v>51</v>
      </c>
      <c r="B1962">
        <v>2025157</v>
      </c>
      <c r="C1962" t="s">
        <v>87</v>
      </c>
      <c r="D1962">
        <v>7</v>
      </c>
      <c r="E1962" t="s">
        <v>90</v>
      </c>
      <c r="F1962">
        <v>1200</v>
      </c>
      <c r="G1962" t="s">
        <v>100</v>
      </c>
      <c r="H1962" t="s">
        <v>239</v>
      </c>
      <c r="I1962" t="s">
        <v>446</v>
      </c>
      <c r="J1962" t="s">
        <v>451</v>
      </c>
      <c r="K1962">
        <v>23.79</v>
      </c>
      <c r="L1962">
        <v>46.21</v>
      </c>
      <c r="M1962" t="s">
        <v>622</v>
      </c>
      <c r="Q1962">
        <v>2</v>
      </c>
      <c r="R1962">
        <v>6</v>
      </c>
      <c r="S1962" t="s">
        <v>1726</v>
      </c>
      <c r="T1962" t="s">
        <v>2913</v>
      </c>
      <c r="U1962" t="s">
        <v>3405</v>
      </c>
      <c r="V1962" t="s">
        <v>3448</v>
      </c>
      <c r="W1962">
        <v>118</v>
      </c>
      <c r="X1962">
        <v>1060</v>
      </c>
      <c r="Y1962">
        <v>3</v>
      </c>
      <c r="Z1962" t="s">
        <v>3480</v>
      </c>
      <c r="AA1962" t="s">
        <v>3858</v>
      </c>
      <c r="AB1962" t="s">
        <v>7220</v>
      </c>
      <c r="AC1962">
        <v>8.6999999999999993</v>
      </c>
    </row>
    <row r="1963" spans="1:29" x14ac:dyDescent="0.25">
      <c r="A1963" t="s">
        <v>51</v>
      </c>
      <c r="B1963">
        <v>2025157</v>
      </c>
      <c r="C1963" t="s">
        <v>87</v>
      </c>
      <c r="D1963">
        <v>7</v>
      </c>
      <c r="E1963" t="s">
        <v>90</v>
      </c>
      <c r="F1963">
        <v>1200</v>
      </c>
      <c r="G1963" t="s">
        <v>100</v>
      </c>
      <c r="H1963" t="s">
        <v>239</v>
      </c>
      <c r="I1963" t="s">
        <v>446</v>
      </c>
      <c r="J1963" t="s">
        <v>451</v>
      </c>
      <c r="K1963">
        <v>23.79</v>
      </c>
      <c r="L1963">
        <v>46.21</v>
      </c>
      <c r="M1963" t="s">
        <v>622</v>
      </c>
      <c r="Q1963">
        <v>3</v>
      </c>
      <c r="R1963">
        <v>2</v>
      </c>
      <c r="S1963" t="s">
        <v>1228</v>
      </c>
      <c r="T1963" t="s">
        <v>2415</v>
      </c>
      <c r="U1963" t="s">
        <v>3403</v>
      </c>
      <c r="V1963" t="s">
        <v>3452</v>
      </c>
      <c r="W1963">
        <v>128</v>
      </c>
      <c r="X1963">
        <v>1076</v>
      </c>
      <c r="Y1963">
        <v>2</v>
      </c>
      <c r="Z1963" t="s">
        <v>3483</v>
      </c>
      <c r="AA1963" t="s">
        <v>3829</v>
      </c>
      <c r="AB1963" t="s">
        <v>682</v>
      </c>
      <c r="AC1963">
        <v>2.2000000000000002</v>
      </c>
    </row>
    <row r="1964" spans="1:29" x14ac:dyDescent="0.25">
      <c r="A1964" t="s">
        <v>51</v>
      </c>
      <c r="B1964">
        <v>2025157</v>
      </c>
      <c r="C1964" t="s">
        <v>87</v>
      </c>
      <c r="D1964">
        <v>7</v>
      </c>
      <c r="E1964" t="s">
        <v>90</v>
      </c>
      <c r="F1964">
        <v>1200</v>
      </c>
      <c r="G1964" t="s">
        <v>100</v>
      </c>
      <c r="H1964" t="s">
        <v>239</v>
      </c>
      <c r="I1964" t="s">
        <v>446</v>
      </c>
      <c r="J1964" t="s">
        <v>451</v>
      </c>
      <c r="K1964">
        <v>23.79</v>
      </c>
      <c r="L1964">
        <v>46.21</v>
      </c>
      <c r="M1964" t="s">
        <v>622</v>
      </c>
      <c r="Q1964">
        <v>4</v>
      </c>
      <c r="R1964">
        <v>3</v>
      </c>
      <c r="S1964" t="s">
        <v>1916</v>
      </c>
      <c r="T1964" t="s">
        <v>3103</v>
      </c>
      <c r="U1964" t="s">
        <v>3417</v>
      </c>
      <c r="V1964" t="s">
        <v>3440</v>
      </c>
      <c r="W1964">
        <v>127</v>
      </c>
      <c r="X1964">
        <v>1146</v>
      </c>
      <c r="Y1964">
        <v>4</v>
      </c>
      <c r="Z1964" t="s">
        <v>3524</v>
      </c>
      <c r="AA1964" t="s">
        <v>3643</v>
      </c>
      <c r="AB1964" t="s">
        <v>508</v>
      </c>
      <c r="AC1964">
        <v>53</v>
      </c>
    </row>
    <row r="1965" spans="1:29" x14ac:dyDescent="0.25">
      <c r="A1965" t="s">
        <v>51</v>
      </c>
      <c r="B1965">
        <v>2025157</v>
      </c>
      <c r="C1965" t="s">
        <v>87</v>
      </c>
      <c r="D1965">
        <v>7</v>
      </c>
      <c r="E1965" t="s">
        <v>90</v>
      </c>
      <c r="F1965">
        <v>1200</v>
      </c>
      <c r="G1965" t="s">
        <v>100</v>
      </c>
      <c r="H1965" t="s">
        <v>239</v>
      </c>
      <c r="I1965" t="s">
        <v>446</v>
      </c>
      <c r="J1965" t="s">
        <v>451</v>
      </c>
      <c r="K1965">
        <v>23.79</v>
      </c>
      <c r="L1965">
        <v>46.21</v>
      </c>
      <c r="M1965" t="s">
        <v>622</v>
      </c>
      <c r="Q1965">
        <v>5</v>
      </c>
      <c r="R1965">
        <v>9</v>
      </c>
      <c r="S1965" t="s">
        <v>1376</v>
      </c>
      <c r="T1965" t="s">
        <v>2563</v>
      </c>
      <c r="U1965" t="s">
        <v>3397</v>
      </c>
      <c r="V1965" t="s">
        <v>3459</v>
      </c>
      <c r="W1965">
        <v>122</v>
      </c>
      <c r="X1965">
        <v>1079</v>
      </c>
      <c r="Y1965">
        <v>8</v>
      </c>
      <c r="Z1965" t="s">
        <v>3496</v>
      </c>
      <c r="AA1965" t="s">
        <v>3998</v>
      </c>
      <c r="AB1965" t="s">
        <v>7469</v>
      </c>
      <c r="AC1965">
        <v>7.9</v>
      </c>
    </row>
    <row r="1966" spans="1:29" x14ac:dyDescent="0.25">
      <c r="A1966" t="s">
        <v>51</v>
      </c>
      <c r="B1966">
        <v>2025157</v>
      </c>
      <c r="C1966" t="s">
        <v>87</v>
      </c>
      <c r="D1966">
        <v>7</v>
      </c>
      <c r="E1966" t="s">
        <v>90</v>
      </c>
      <c r="F1966">
        <v>1200</v>
      </c>
      <c r="G1966" t="s">
        <v>100</v>
      </c>
      <c r="H1966" t="s">
        <v>239</v>
      </c>
      <c r="I1966" t="s">
        <v>446</v>
      </c>
      <c r="J1966" t="s">
        <v>451</v>
      </c>
      <c r="K1966">
        <v>23.79</v>
      </c>
      <c r="L1966">
        <v>46.21</v>
      </c>
      <c r="M1966" t="s">
        <v>622</v>
      </c>
      <c r="Q1966">
        <v>6</v>
      </c>
      <c r="R1966">
        <v>11</v>
      </c>
      <c r="S1966" t="s">
        <v>1334</v>
      </c>
      <c r="T1966" t="s">
        <v>2521</v>
      </c>
      <c r="U1966" t="s">
        <v>3415</v>
      </c>
      <c r="V1966" t="s">
        <v>3444</v>
      </c>
      <c r="W1966">
        <v>116</v>
      </c>
      <c r="X1966">
        <v>1128</v>
      </c>
      <c r="Y1966">
        <v>7</v>
      </c>
      <c r="Z1966" t="s">
        <v>3507</v>
      </c>
      <c r="AA1966" t="s">
        <v>4381</v>
      </c>
      <c r="AB1966" t="s">
        <v>594</v>
      </c>
      <c r="AC1966">
        <v>33</v>
      </c>
    </row>
    <row r="1967" spans="1:29" x14ac:dyDescent="0.25">
      <c r="A1967" t="s">
        <v>51</v>
      </c>
      <c r="B1967">
        <v>2025157</v>
      </c>
      <c r="C1967" t="s">
        <v>87</v>
      </c>
      <c r="D1967">
        <v>7</v>
      </c>
      <c r="E1967" t="s">
        <v>90</v>
      </c>
      <c r="F1967">
        <v>1200</v>
      </c>
      <c r="G1967" t="s">
        <v>100</v>
      </c>
      <c r="H1967" t="s">
        <v>239</v>
      </c>
      <c r="I1967" t="s">
        <v>446</v>
      </c>
      <c r="J1967" t="s">
        <v>451</v>
      </c>
      <c r="K1967">
        <v>23.79</v>
      </c>
      <c r="L1967">
        <v>46.21</v>
      </c>
      <c r="M1967" t="s">
        <v>622</v>
      </c>
      <c r="Q1967">
        <v>7</v>
      </c>
      <c r="R1967">
        <v>10</v>
      </c>
      <c r="S1967" t="s">
        <v>1076</v>
      </c>
      <c r="T1967" t="s">
        <v>2263</v>
      </c>
      <c r="U1967" t="s">
        <v>3410</v>
      </c>
      <c r="V1967" t="s">
        <v>3457</v>
      </c>
      <c r="W1967">
        <v>120</v>
      </c>
      <c r="X1967">
        <v>1138</v>
      </c>
      <c r="Y1967">
        <v>11</v>
      </c>
      <c r="Z1967" t="s">
        <v>3487</v>
      </c>
      <c r="AA1967" t="s">
        <v>3863</v>
      </c>
      <c r="AB1967" t="s">
        <v>7053</v>
      </c>
      <c r="AC1967">
        <v>57</v>
      </c>
    </row>
    <row r="1968" spans="1:29" x14ac:dyDescent="0.25">
      <c r="A1968" t="s">
        <v>51</v>
      </c>
      <c r="B1968">
        <v>2025157</v>
      </c>
      <c r="C1968" t="s">
        <v>87</v>
      </c>
      <c r="D1968">
        <v>7</v>
      </c>
      <c r="E1968" t="s">
        <v>90</v>
      </c>
      <c r="F1968">
        <v>1200</v>
      </c>
      <c r="G1968" t="s">
        <v>100</v>
      </c>
      <c r="H1968" t="s">
        <v>239</v>
      </c>
      <c r="I1968" t="s">
        <v>446</v>
      </c>
      <c r="J1968" t="s">
        <v>451</v>
      </c>
      <c r="K1968">
        <v>23.79</v>
      </c>
      <c r="L1968">
        <v>46.21</v>
      </c>
      <c r="M1968" t="s">
        <v>622</v>
      </c>
      <c r="Q1968">
        <v>8</v>
      </c>
      <c r="R1968">
        <v>4</v>
      </c>
      <c r="S1968" t="s">
        <v>1377</v>
      </c>
      <c r="T1968" t="s">
        <v>2564</v>
      </c>
      <c r="U1968" t="s">
        <v>3401</v>
      </c>
      <c r="V1968" t="s">
        <v>3446</v>
      </c>
      <c r="W1968">
        <v>126</v>
      </c>
      <c r="X1968">
        <v>1134</v>
      </c>
      <c r="Y1968">
        <v>6</v>
      </c>
      <c r="Z1968" t="s">
        <v>3488</v>
      </c>
      <c r="AA1968" t="s">
        <v>4916</v>
      </c>
      <c r="AB1968" t="s">
        <v>7493</v>
      </c>
      <c r="AC1968">
        <v>16</v>
      </c>
    </row>
    <row r="1969" spans="1:29" x14ac:dyDescent="0.25">
      <c r="A1969" t="s">
        <v>51</v>
      </c>
      <c r="B1969">
        <v>2025157</v>
      </c>
      <c r="C1969" t="s">
        <v>87</v>
      </c>
      <c r="D1969">
        <v>7</v>
      </c>
      <c r="E1969" t="s">
        <v>90</v>
      </c>
      <c r="F1969">
        <v>1200</v>
      </c>
      <c r="G1969" t="s">
        <v>100</v>
      </c>
      <c r="H1969" t="s">
        <v>239</v>
      </c>
      <c r="I1969" t="s">
        <v>446</v>
      </c>
      <c r="J1969" t="s">
        <v>451</v>
      </c>
      <c r="K1969">
        <v>23.79</v>
      </c>
      <c r="L1969">
        <v>46.21</v>
      </c>
      <c r="M1969" t="s">
        <v>622</v>
      </c>
      <c r="Q1969">
        <v>9</v>
      </c>
      <c r="R1969">
        <v>12</v>
      </c>
      <c r="S1969" t="s">
        <v>1704</v>
      </c>
      <c r="T1969" t="s">
        <v>2891</v>
      </c>
      <c r="U1969" t="s">
        <v>3420</v>
      </c>
      <c r="V1969" t="s">
        <v>3451</v>
      </c>
      <c r="W1969">
        <v>115</v>
      </c>
      <c r="X1969">
        <v>1097</v>
      </c>
      <c r="Y1969">
        <v>5</v>
      </c>
      <c r="Z1969" t="s">
        <v>3499</v>
      </c>
      <c r="AA1969" t="s">
        <v>3735</v>
      </c>
      <c r="AB1969" t="s">
        <v>695</v>
      </c>
      <c r="AC1969">
        <v>17</v>
      </c>
    </row>
    <row r="1970" spans="1:29" x14ac:dyDescent="0.25">
      <c r="A1970" t="s">
        <v>51</v>
      </c>
      <c r="B1970">
        <v>2025157</v>
      </c>
      <c r="C1970" t="s">
        <v>87</v>
      </c>
      <c r="D1970">
        <v>7</v>
      </c>
      <c r="E1970" t="s">
        <v>90</v>
      </c>
      <c r="F1970">
        <v>1200</v>
      </c>
      <c r="G1970" t="s">
        <v>100</v>
      </c>
      <c r="H1970" t="s">
        <v>239</v>
      </c>
      <c r="I1970" t="s">
        <v>446</v>
      </c>
      <c r="J1970" t="s">
        <v>451</v>
      </c>
      <c r="K1970">
        <v>23.79</v>
      </c>
      <c r="L1970">
        <v>46.21</v>
      </c>
      <c r="M1970" t="s">
        <v>622</v>
      </c>
      <c r="Q1970">
        <v>10</v>
      </c>
      <c r="R1970">
        <v>8</v>
      </c>
      <c r="S1970" t="s">
        <v>1312</v>
      </c>
      <c r="T1970" t="s">
        <v>2499</v>
      </c>
      <c r="U1970" t="s">
        <v>3399</v>
      </c>
      <c r="V1970" t="s">
        <v>3455</v>
      </c>
      <c r="W1970">
        <v>122</v>
      </c>
      <c r="X1970">
        <v>1175</v>
      </c>
      <c r="Y1970">
        <v>12</v>
      </c>
      <c r="Z1970" t="s">
        <v>3520</v>
      </c>
      <c r="AA1970" t="s">
        <v>4637</v>
      </c>
      <c r="AB1970" t="s">
        <v>7675</v>
      </c>
      <c r="AC1970">
        <v>129</v>
      </c>
    </row>
    <row r="1971" spans="1:29" x14ac:dyDescent="0.25">
      <c r="A1971" t="s">
        <v>51</v>
      </c>
      <c r="B1971">
        <v>2025157</v>
      </c>
      <c r="C1971" t="s">
        <v>87</v>
      </c>
      <c r="D1971">
        <v>7</v>
      </c>
      <c r="E1971" t="s">
        <v>90</v>
      </c>
      <c r="F1971">
        <v>1200</v>
      </c>
      <c r="G1971" t="s">
        <v>100</v>
      </c>
      <c r="H1971" t="s">
        <v>239</v>
      </c>
      <c r="I1971" t="s">
        <v>446</v>
      </c>
      <c r="J1971" t="s">
        <v>451</v>
      </c>
      <c r="K1971">
        <v>23.79</v>
      </c>
      <c r="L1971">
        <v>46.21</v>
      </c>
      <c r="M1971" t="s">
        <v>622</v>
      </c>
      <c r="Q1971">
        <v>11</v>
      </c>
      <c r="R1971">
        <v>5</v>
      </c>
      <c r="S1971" t="s">
        <v>1917</v>
      </c>
      <c r="T1971" t="s">
        <v>3104</v>
      </c>
      <c r="U1971" t="s">
        <v>3402</v>
      </c>
      <c r="V1971" t="s">
        <v>3447</v>
      </c>
      <c r="W1971">
        <v>121</v>
      </c>
      <c r="X1971">
        <v>1042</v>
      </c>
      <c r="Y1971">
        <v>10</v>
      </c>
      <c r="Z1971" t="s">
        <v>3573</v>
      </c>
      <c r="AA1971" t="s">
        <v>4917</v>
      </c>
      <c r="AB1971" t="s">
        <v>7676</v>
      </c>
      <c r="AC1971">
        <v>78</v>
      </c>
    </row>
    <row r="1972" spans="1:29" x14ac:dyDescent="0.25">
      <c r="A1972" t="s">
        <v>51</v>
      </c>
      <c r="B1972">
        <v>2025157</v>
      </c>
      <c r="C1972" t="s">
        <v>87</v>
      </c>
      <c r="D1972">
        <v>7</v>
      </c>
      <c r="E1972" t="s">
        <v>90</v>
      </c>
      <c r="F1972">
        <v>1200</v>
      </c>
      <c r="G1972" t="s">
        <v>100</v>
      </c>
      <c r="H1972" t="s">
        <v>239</v>
      </c>
      <c r="I1972" t="s">
        <v>446</v>
      </c>
      <c r="J1972" t="s">
        <v>451</v>
      </c>
      <c r="K1972">
        <v>23.79</v>
      </c>
      <c r="L1972">
        <v>46.21</v>
      </c>
      <c r="M1972" t="s">
        <v>622</v>
      </c>
      <c r="R1972">
        <v>7</v>
      </c>
      <c r="S1972" t="s">
        <v>1272</v>
      </c>
      <c r="T1972" t="s">
        <v>2459</v>
      </c>
      <c r="U1972" t="s">
        <v>3398</v>
      </c>
      <c r="V1972" t="s">
        <v>3443</v>
      </c>
      <c r="W1972">
        <v>123</v>
      </c>
      <c r="Z1972" t="s">
        <v>3439</v>
      </c>
      <c r="AA1972" t="s">
        <v>3439</v>
      </c>
      <c r="AB1972" t="s">
        <v>3439</v>
      </c>
    </row>
    <row r="1973" spans="1:29" x14ac:dyDescent="0.25">
      <c r="A1973" t="s">
        <v>51</v>
      </c>
      <c r="B1973">
        <v>2025158</v>
      </c>
      <c r="C1973" t="s">
        <v>87</v>
      </c>
      <c r="D1973">
        <v>8</v>
      </c>
      <c r="E1973" t="s">
        <v>92</v>
      </c>
      <c r="F1973">
        <v>1200</v>
      </c>
      <c r="G1973" t="s">
        <v>100</v>
      </c>
      <c r="H1973" t="s">
        <v>242</v>
      </c>
      <c r="I1973" t="s">
        <v>446</v>
      </c>
      <c r="J1973" t="s">
        <v>451</v>
      </c>
      <c r="K1973">
        <v>23.39</v>
      </c>
      <c r="L1973">
        <v>45.83</v>
      </c>
      <c r="M1973" t="s">
        <v>623</v>
      </c>
      <c r="Q1973">
        <v>1</v>
      </c>
      <c r="R1973">
        <v>1</v>
      </c>
      <c r="S1973" t="s">
        <v>1235</v>
      </c>
      <c r="T1973" t="s">
        <v>2422</v>
      </c>
      <c r="U1973" t="s">
        <v>3397</v>
      </c>
      <c r="V1973" t="s">
        <v>3459</v>
      </c>
      <c r="W1973">
        <v>135</v>
      </c>
      <c r="X1973">
        <v>1098</v>
      </c>
      <c r="Y1973">
        <v>4</v>
      </c>
      <c r="Z1973" t="s">
        <v>3478</v>
      </c>
      <c r="AA1973" t="s">
        <v>4918</v>
      </c>
      <c r="AB1973" t="s">
        <v>623</v>
      </c>
      <c r="AC1973">
        <v>4.8</v>
      </c>
    </row>
    <row r="1974" spans="1:29" x14ac:dyDescent="0.25">
      <c r="A1974" t="s">
        <v>51</v>
      </c>
      <c r="B1974">
        <v>2025158</v>
      </c>
      <c r="C1974" t="s">
        <v>87</v>
      </c>
      <c r="D1974">
        <v>8</v>
      </c>
      <c r="E1974" t="s">
        <v>92</v>
      </c>
      <c r="F1974">
        <v>1200</v>
      </c>
      <c r="G1974" t="s">
        <v>100</v>
      </c>
      <c r="H1974" t="s">
        <v>242</v>
      </c>
      <c r="I1974" t="s">
        <v>446</v>
      </c>
      <c r="J1974" t="s">
        <v>451</v>
      </c>
      <c r="K1974">
        <v>23.39</v>
      </c>
      <c r="L1974">
        <v>45.83</v>
      </c>
      <c r="M1974" t="s">
        <v>623</v>
      </c>
      <c r="Q1974">
        <v>2</v>
      </c>
      <c r="R1974">
        <v>3</v>
      </c>
      <c r="S1974" t="s">
        <v>1426</v>
      </c>
      <c r="T1974" t="s">
        <v>2613</v>
      </c>
      <c r="U1974" t="s">
        <v>3415</v>
      </c>
      <c r="V1974" t="s">
        <v>3460</v>
      </c>
      <c r="W1974">
        <v>132</v>
      </c>
      <c r="X1974">
        <v>1210</v>
      </c>
      <c r="Y1974">
        <v>3</v>
      </c>
      <c r="Z1974" t="s">
        <v>3489</v>
      </c>
      <c r="AA1974" t="s">
        <v>3704</v>
      </c>
      <c r="AB1974" t="s">
        <v>6835</v>
      </c>
      <c r="AC1974">
        <v>11</v>
      </c>
    </row>
    <row r="1975" spans="1:29" x14ac:dyDescent="0.25">
      <c r="A1975" t="s">
        <v>51</v>
      </c>
      <c r="B1975">
        <v>2025158</v>
      </c>
      <c r="C1975" t="s">
        <v>87</v>
      </c>
      <c r="D1975">
        <v>8</v>
      </c>
      <c r="E1975" t="s">
        <v>92</v>
      </c>
      <c r="F1975">
        <v>1200</v>
      </c>
      <c r="G1975" t="s">
        <v>100</v>
      </c>
      <c r="H1975" t="s">
        <v>242</v>
      </c>
      <c r="I1975" t="s">
        <v>446</v>
      </c>
      <c r="J1975" t="s">
        <v>451</v>
      </c>
      <c r="K1975">
        <v>23.39</v>
      </c>
      <c r="L1975">
        <v>45.83</v>
      </c>
      <c r="M1975" t="s">
        <v>623</v>
      </c>
      <c r="Q1975">
        <v>3</v>
      </c>
      <c r="R1975">
        <v>6</v>
      </c>
      <c r="S1975" t="s">
        <v>1626</v>
      </c>
      <c r="T1975" t="s">
        <v>2813</v>
      </c>
      <c r="U1975" t="s">
        <v>3406</v>
      </c>
      <c r="V1975" t="s">
        <v>3447</v>
      </c>
      <c r="W1975">
        <v>126</v>
      </c>
      <c r="X1975">
        <v>1103</v>
      </c>
      <c r="Y1975">
        <v>5</v>
      </c>
      <c r="Z1975" t="s">
        <v>3489</v>
      </c>
      <c r="AA1975" t="s">
        <v>4428</v>
      </c>
      <c r="AB1975" t="s">
        <v>7531</v>
      </c>
      <c r="AC1975">
        <v>17</v>
      </c>
    </row>
    <row r="1976" spans="1:29" x14ac:dyDescent="0.25">
      <c r="A1976" t="s">
        <v>51</v>
      </c>
      <c r="B1976">
        <v>2025158</v>
      </c>
      <c r="C1976" t="s">
        <v>87</v>
      </c>
      <c r="D1976">
        <v>8</v>
      </c>
      <c r="E1976" t="s">
        <v>92</v>
      </c>
      <c r="F1976">
        <v>1200</v>
      </c>
      <c r="G1976" t="s">
        <v>100</v>
      </c>
      <c r="H1976" t="s">
        <v>242</v>
      </c>
      <c r="I1976" t="s">
        <v>446</v>
      </c>
      <c r="J1976" t="s">
        <v>451</v>
      </c>
      <c r="K1976">
        <v>23.39</v>
      </c>
      <c r="L1976">
        <v>45.83</v>
      </c>
      <c r="M1976" t="s">
        <v>623</v>
      </c>
      <c r="Q1976">
        <v>4</v>
      </c>
      <c r="R1976">
        <v>2</v>
      </c>
      <c r="S1976" t="s">
        <v>1133</v>
      </c>
      <c r="T1976" t="s">
        <v>2320</v>
      </c>
      <c r="U1976" t="s">
        <v>3405</v>
      </c>
      <c r="V1976" t="s">
        <v>3453</v>
      </c>
      <c r="W1976">
        <v>126</v>
      </c>
      <c r="X1976">
        <v>1243</v>
      </c>
      <c r="Y1976">
        <v>12</v>
      </c>
      <c r="Z1976" t="s">
        <v>3506</v>
      </c>
      <c r="AA1976" t="s">
        <v>3683</v>
      </c>
      <c r="AB1976" t="s">
        <v>637</v>
      </c>
      <c r="AC1976">
        <v>12</v>
      </c>
    </row>
    <row r="1977" spans="1:29" x14ac:dyDescent="0.25">
      <c r="A1977" t="s">
        <v>51</v>
      </c>
      <c r="B1977">
        <v>2025158</v>
      </c>
      <c r="C1977" t="s">
        <v>87</v>
      </c>
      <c r="D1977">
        <v>8</v>
      </c>
      <c r="E1977" t="s">
        <v>92</v>
      </c>
      <c r="F1977">
        <v>1200</v>
      </c>
      <c r="G1977" t="s">
        <v>100</v>
      </c>
      <c r="H1977" t="s">
        <v>242</v>
      </c>
      <c r="I1977" t="s">
        <v>446</v>
      </c>
      <c r="J1977" t="s">
        <v>451</v>
      </c>
      <c r="K1977">
        <v>23.39</v>
      </c>
      <c r="L1977">
        <v>45.83</v>
      </c>
      <c r="M1977" t="s">
        <v>623</v>
      </c>
      <c r="Q1977">
        <v>5</v>
      </c>
      <c r="R1977">
        <v>4</v>
      </c>
      <c r="S1977" t="s">
        <v>1918</v>
      </c>
      <c r="T1977" t="s">
        <v>3105</v>
      </c>
      <c r="U1977" t="s">
        <v>3413</v>
      </c>
      <c r="V1977" t="s">
        <v>3456</v>
      </c>
      <c r="W1977">
        <v>129</v>
      </c>
      <c r="X1977">
        <v>1045</v>
      </c>
      <c r="Y1977">
        <v>9</v>
      </c>
      <c r="Z1977" t="s">
        <v>3521</v>
      </c>
      <c r="AA1977" t="s">
        <v>3879</v>
      </c>
      <c r="AB1977" t="s">
        <v>764</v>
      </c>
      <c r="AC1977">
        <v>53</v>
      </c>
    </row>
    <row r="1978" spans="1:29" x14ac:dyDescent="0.25">
      <c r="A1978" t="s">
        <v>51</v>
      </c>
      <c r="B1978">
        <v>2025158</v>
      </c>
      <c r="C1978" t="s">
        <v>87</v>
      </c>
      <c r="D1978">
        <v>8</v>
      </c>
      <c r="E1978" t="s">
        <v>92</v>
      </c>
      <c r="F1978">
        <v>1200</v>
      </c>
      <c r="G1978" t="s">
        <v>100</v>
      </c>
      <c r="H1978" t="s">
        <v>242</v>
      </c>
      <c r="I1978" t="s">
        <v>446</v>
      </c>
      <c r="J1978" t="s">
        <v>451</v>
      </c>
      <c r="K1978">
        <v>23.39</v>
      </c>
      <c r="L1978">
        <v>45.83</v>
      </c>
      <c r="M1978" t="s">
        <v>623</v>
      </c>
      <c r="Q1978">
        <v>6</v>
      </c>
      <c r="R1978">
        <v>7</v>
      </c>
      <c r="S1978" t="s">
        <v>1919</v>
      </c>
      <c r="T1978" t="s">
        <v>3106</v>
      </c>
      <c r="U1978" t="s">
        <v>3402</v>
      </c>
      <c r="V1978" t="s">
        <v>3445</v>
      </c>
      <c r="W1978">
        <v>119</v>
      </c>
      <c r="X1978">
        <v>1126</v>
      </c>
      <c r="Y1978">
        <v>1</v>
      </c>
      <c r="Z1978" t="s">
        <v>3482</v>
      </c>
      <c r="AA1978" t="s">
        <v>4311</v>
      </c>
      <c r="AB1978" t="s">
        <v>761</v>
      </c>
      <c r="AC1978">
        <v>4.9000000000000004</v>
      </c>
    </row>
    <row r="1979" spans="1:29" x14ac:dyDescent="0.25">
      <c r="A1979" t="s">
        <v>51</v>
      </c>
      <c r="B1979">
        <v>2025158</v>
      </c>
      <c r="C1979" t="s">
        <v>87</v>
      </c>
      <c r="D1979">
        <v>8</v>
      </c>
      <c r="E1979" t="s">
        <v>92</v>
      </c>
      <c r="F1979">
        <v>1200</v>
      </c>
      <c r="G1979" t="s">
        <v>100</v>
      </c>
      <c r="H1979" t="s">
        <v>242</v>
      </c>
      <c r="I1979" t="s">
        <v>446</v>
      </c>
      <c r="J1979" t="s">
        <v>451</v>
      </c>
      <c r="K1979">
        <v>23.39</v>
      </c>
      <c r="L1979">
        <v>45.83</v>
      </c>
      <c r="M1979" t="s">
        <v>623</v>
      </c>
      <c r="Q1979">
        <v>7</v>
      </c>
      <c r="R1979">
        <v>10</v>
      </c>
      <c r="S1979" t="s">
        <v>1148</v>
      </c>
      <c r="T1979" t="s">
        <v>2335</v>
      </c>
      <c r="U1979" t="s">
        <v>3399</v>
      </c>
      <c r="V1979" t="s">
        <v>3451</v>
      </c>
      <c r="W1979">
        <v>123</v>
      </c>
      <c r="X1979">
        <v>1113</v>
      </c>
      <c r="Y1979">
        <v>2</v>
      </c>
      <c r="Z1979" t="s">
        <v>3496</v>
      </c>
      <c r="AA1979" t="s">
        <v>4393</v>
      </c>
      <c r="AB1979" t="s">
        <v>7281</v>
      </c>
      <c r="AC1979">
        <v>20</v>
      </c>
    </row>
    <row r="1980" spans="1:29" x14ac:dyDescent="0.25">
      <c r="A1980" t="s">
        <v>51</v>
      </c>
      <c r="B1980">
        <v>2025158</v>
      </c>
      <c r="C1980" t="s">
        <v>87</v>
      </c>
      <c r="D1980">
        <v>8</v>
      </c>
      <c r="E1980" t="s">
        <v>92</v>
      </c>
      <c r="F1980">
        <v>1200</v>
      </c>
      <c r="G1980" t="s">
        <v>100</v>
      </c>
      <c r="H1980" t="s">
        <v>242</v>
      </c>
      <c r="I1980" t="s">
        <v>446</v>
      </c>
      <c r="J1980" t="s">
        <v>451</v>
      </c>
      <c r="K1980">
        <v>23.39</v>
      </c>
      <c r="L1980">
        <v>45.83</v>
      </c>
      <c r="M1980" t="s">
        <v>623</v>
      </c>
      <c r="Q1980">
        <v>8</v>
      </c>
      <c r="R1980">
        <v>8</v>
      </c>
      <c r="S1980" t="s">
        <v>1706</v>
      </c>
      <c r="T1980" t="s">
        <v>2893</v>
      </c>
      <c r="U1980" t="s">
        <v>3409</v>
      </c>
      <c r="V1980" t="s">
        <v>3448</v>
      </c>
      <c r="W1980">
        <v>124</v>
      </c>
      <c r="X1980">
        <v>1125</v>
      </c>
      <c r="Y1980">
        <v>7</v>
      </c>
      <c r="Z1980" t="s">
        <v>3496</v>
      </c>
      <c r="AA1980" t="s">
        <v>4919</v>
      </c>
      <c r="AB1980" t="s">
        <v>7281</v>
      </c>
      <c r="AC1980">
        <v>22</v>
      </c>
    </row>
    <row r="1981" spans="1:29" x14ac:dyDescent="0.25">
      <c r="A1981" t="s">
        <v>51</v>
      </c>
      <c r="B1981">
        <v>2025158</v>
      </c>
      <c r="C1981" t="s">
        <v>87</v>
      </c>
      <c r="D1981">
        <v>8</v>
      </c>
      <c r="E1981" t="s">
        <v>92</v>
      </c>
      <c r="F1981">
        <v>1200</v>
      </c>
      <c r="G1981" t="s">
        <v>100</v>
      </c>
      <c r="H1981" t="s">
        <v>242</v>
      </c>
      <c r="I1981" t="s">
        <v>446</v>
      </c>
      <c r="J1981" t="s">
        <v>451</v>
      </c>
      <c r="K1981">
        <v>23.39</v>
      </c>
      <c r="L1981">
        <v>45.83</v>
      </c>
      <c r="M1981" t="s">
        <v>623</v>
      </c>
      <c r="Q1981">
        <v>9</v>
      </c>
      <c r="R1981">
        <v>9</v>
      </c>
      <c r="S1981" t="s">
        <v>1713</v>
      </c>
      <c r="T1981" t="s">
        <v>2900</v>
      </c>
      <c r="U1981" t="s">
        <v>3420</v>
      </c>
      <c r="V1981" t="s">
        <v>3446</v>
      </c>
      <c r="W1981">
        <v>124</v>
      </c>
      <c r="X1981">
        <v>1107</v>
      </c>
      <c r="Y1981">
        <v>11</v>
      </c>
      <c r="Z1981" t="s">
        <v>3508</v>
      </c>
      <c r="AA1981" t="s">
        <v>4920</v>
      </c>
      <c r="AB1981" t="s">
        <v>7140</v>
      </c>
      <c r="AC1981">
        <v>20</v>
      </c>
    </row>
    <row r="1982" spans="1:29" x14ac:dyDescent="0.25">
      <c r="A1982" t="s">
        <v>51</v>
      </c>
      <c r="B1982">
        <v>2025158</v>
      </c>
      <c r="C1982" t="s">
        <v>87</v>
      </c>
      <c r="D1982">
        <v>8</v>
      </c>
      <c r="E1982" t="s">
        <v>92</v>
      </c>
      <c r="F1982">
        <v>1200</v>
      </c>
      <c r="G1982" t="s">
        <v>100</v>
      </c>
      <c r="H1982" t="s">
        <v>242</v>
      </c>
      <c r="I1982" t="s">
        <v>446</v>
      </c>
      <c r="J1982" t="s">
        <v>451</v>
      </c>
      <c r="K1982">
        <v>23.39</v>
      </c>
      <c r="L1982">
        <v>45.83</v>
      </c>
      <c r="M1982" t="s">
        <v>623</v>
      </c>
      <c r="Q1982">
        <v>10</v>
      </c>
      <c r="R1982">
        <v>5</v>
      </c>
      <c r="S1982" t="s">
        <v>1222</v>
      </c>
      <c r="T1982" t="s">
        <v>2409</v>
      </c>
      <c r="U1982" t="s">
        <v>3411</v>
      </c>
      <c r="V1982" t="s">
        <v>3443</v>
      </c>
      <c r="W1982">
        <v>127</v>
      </c>
      <c r="X1982">
        <v>1136</v>
      </c>
      <c r="Y1982">
        <v>6</v>
      </c>
      <c r="Z1982" t="s">
        <v>3508</v>
      </c>
      <c r="AA1982" t="s">
        <v>4921</v>
      </c>
      <c r="AB1982" t="s">
        <v>7356</v>
      </c>
      <c r="AC1982">
        <v>2.7</v>
      </c>
    </row>
    <row r="1983" spans="1:29" x14ac:dyDescent="0.25">
      <c r="A1983" t="s">
        <v>51</v>
      </c>
      <c r="B1983">
        <v>2025158</v>
      </c>
      <c r="C1983" t="s">
        <v>87</v>
      </c>
      <c r="D1983">
        <v>8</v>
      </c>
      <c r="E1983" t="s">
        <v>92</v>
      </c>
      <c r="F1983">
        <v>1200</v>
      </c>
      <c r="G1983" t="s">
        <v>100</v>
      </c>
      <c r="H1983" t="s">
        <v>242</v>
      </c>
      <c r="I1983" t="s">
        <v>446</v>
      </c>
      <c r="J1983" t="s">
        <v>451</v>
      </c>
      <c r="K1983">
        <v>23.39</v>
      </c>
      <c r="L1983">
        <v>45.83</v>
      </c>
      <c r="M1983" t="s">
        <v>623</v>
      </c>
      <c r="Q1983">
        <v>11</v>
      </c>
      <c r="R1983">
        <v>11</v>
      </c>
      <c r="S1983" t="s">
        <v>1136</v>
      </c>
      <c r="T1983" t="s">
        <v>2323</v>
      </c>
      <c r="U1983" t="s">
        <v>3410</v>
      </c>
      <c r="V1983" t="s">
        <v>3457</v>
      </c>
      <c r="W1983">
        <v>122</v>
      </c>
      <c r="X1983">
        <v>1112</v>
      </c>
      <c r="Y1983">
        <v>10</v>
      </c>
      <c r="Z1983" t="s">
        <v>3488</v>
      </c>
      <c r="AA1983" t="s">
        <v>4383</v>
      </c>
      <c r="AB1983" t="s">
        <v>569</v>
      </c>
      <c r="AC1983">
        <v>85</v>
      </c>
    </row>
    <row r="1984" spans="1:29" x14ac:dyDescent="0.25">
      <c r="A1984" t="s">
        <v>51</v>
      </c>
      <c r="B1984">
        <v>2025158</v>
      </c>
      <c r="C1984" t="s">
        <v>87</v>
      </c>
      <c r="D1984">
        <v>8</v>
      </c>
      <c r="E1984" t="s">
        <v>92</v>
      </c>
      <c r="F1984">
        <v>1200</v>
      </c>
      <c r="G1984" t="s">
        <v>100</v>
      </c>
      <c r="H1984" t="s">
        <v>242</v>
      </c>
      <c r="I1984" t="s">
        <v>446</v>
      </c>
      <c r="J1984" t="s">
        <v>451</v>
      </c>
      <c r="K1984">
        <v>23.39</v>
      </c>
      <c r="L1984">
        <v>45.83</v>
      </c>
      <c r="M1984" t="s">
        <v>623</v>
      </c>
      <c r="Q1984">
        <v>12</v>
      </c>
      <c r="R1984">
        <v>12</v>
      </c>
      <c r="S1984" t="s">
        <v>1568</v>
      </c>
      <c r="T1984" t="s">
        <v>2755</v>
      </c>
      <c r="U1984" t="s">
        <v>3398</v>
      </c>
      <c r="V1984" t="s">
        <v>3458</v>
      </c>
      <c r="W1984">
        <v>120</v>
      </c>
      <c r="X1984">
        <v>1086</v>
      </c>
      <c r="Y1984">
        <v>8</v>
      </c>
      <c r="Z1984" t="s">
        <v>3526</v>
      </c>
      <c r="AA1984" t="s">
        <v>4922</v>
      </c>
      <c r="AB1984" t="s">
        <v>7408</v>
      </c>
      <c r="AC1984">
        <v>28</v>
      </c>
    </row>
    <row r="1985" spans="1:29" x14ac:dyDescent="0.25">
      <c r="A1985" t="s">
        <v>51</v>
      </c>
      <c r="B1985">
        <v>2025159</v>
      </c>
      <c r="C1985" t="s">
        <v>87</v>
      </c>
      <c r="D1985">
        <v>9</v>
      </c>
      <c r="E1985" t="s">
        <v>92</v>
      </c>
      <c r="F1985">
        <v>1650</v>
      </c>
      <c r="G1985" t="s">
        <v>100</v>
      </c>
      <c r="H1985" t="s">
        <v>243</v>
      </c>
      <c r="I1985" t="s">
        <v>446</v>
      </c>
      <c r="J1985" t="s">
        <v>451</v>
      </c>
      <c r="K1985">
        <v>28.12</v>
      </c>
      <c r="L1985">
        <v>51.12</v>
      </c>
      <c r="M1985" t="s">
        <v>624</v>
      </c>
      <c r="N1985" t="s">
        <v>868</v>
      </c>
      <c r="Q1985">
        <v>1</v>
      </c>
      <c r="R1985">
        <v>10</v>
      </c>
      <c r="S1985" t="s">
        <v>1751</v>
      </c>
      <c r="T1985" t="s">
        <v>2938</v>
      </c>
      <c r="U1985" t="s">
        <v>3411</v>
      </c>
      <c r="V1985" t="s">
        <v>3458</v>
      </c>
      <c r="W1985">
        <v>121</v>
      </c>
      <c r="X1985">
        <v>1150</v>
      </c>
      <c r="Y1985">
        <v>2</v>
      </c>
      <c r="Z1985" t="s">
        <v>3478</v>
      </c>
      <c r="AA1985" t="s">
        <v>3715</v>
      </c>
      <c r="AB1985" t="s">
        <v>868</v>
      </c>
      <c r="AC1985">
        <v>7.4</v>
      </c>
    </row>
    <row r="1986" spans="1:29" x14ac:dyDescent="0.25">
      <c r="A1986" t="s">
        <v>51</v>
      </c>
      <c r="B1986">
        <v>2025159</v>
      </c>
      <c r="C1986" t="s">
        <v>87</v>
      </c>
      <c r="D1986">
        <v>9</v>
      </c>
      <c r="E1986" t="s">
        <v>92</v>
      </c>
      <c r="F1986">
        <v>1650</v>
      </c>
      <c r="G1986" t="s">
        <v>100</v>
      </c>
      <c r="H1986" t="s">
        <v>243</v>
      </c>
      <c r="I1986" t="s">
        <v>446</v>
      </c>
      <c r="J1986" t="s">
        <v>451</v>
      </c>
      <c r="K1986">
        <v>28.12</v>
      </c>
      <c r="L1986">
        <v>51.12</v>
      </c>
      <c r="M1986" t="s">
        <v>624</v>
      </c>
      <c r="N1986" t="s">
        <v>868</v>
      </c>
      <c r="Q1986">
        <v>2</v>
      </c>
      <c r="R1986">
        <v>5</v>
      </c>
      <c r="S1986" t="s">
        <v>1631</v>
      </c>
      <c r="T1986" t="s">
        <v>2818</v>
      </c>
      <c r="U1986" t="s">
        <v>3404</v>
      </c>
      <c r="V1986" t="s">
        <v>3454</v>
      </c>
      <c r="W1986">
        <v>128</v>
      </c>
      <c r="X1986">
        <v>1125</v>
      </c>
      <c r="Y1986">
        <v>5</v>
      </c>
      <c r="Z1986" t="s">
        <v>3518</v>
      </c>
      <c r="AA1986" t="s">
        <v>4923</v>
      </c>
      <c r="AB1986" t="s">
        <v>7133</v>
      </c>
      <c r="AC1986">
        <v>3.7</v>
      </c>
    </row>
    <row r="1987" spans="1:29" x14ac:dyDescent="0.25">
      <c r="A1987" t="s">
        <v>51</v>
      </c>
      <c r="B1987">
        <v>2025159</v>
      </c>
      <c r="C1987" t="s">
        <v>87</v>
      </c>
      <c r="D1987">
        <v>9</v>
      </c>
      <c r="E1987" t="s">
        <v>92</v>
      </c>
      <c r="F1987">
        <v>1650</v>
      </c>
      <c r="G1987" t="s">
        <v>100</v>
      </c>
      <c r="H1987" t="s">
        <v>243</v>
      </c>
      <c r="I1987" t="s">
        <v>446</v>
      </c>
      <c r="J1987" t="s">
        <v>451</v>
      </c>
      <c r="K1987">
        <v>28.12</v>
      </c>
      <c r="L1987">
        <v>51.12</v>
      </c>
      <c r="M1987" t="s">
        <v>624</v>
      </c>
      <c r="N1987" t="s">
        <v>868</v>
      </c>
      <c r="Q1987">
        <v>3</v>
      </c>
      <c r="R1987">
        <v>4</v>
      </c>
      <c r="S1987" t="s">
        <v>1710</v>
      </c>
      <c r="T1987" t="s">
        <v>2897</v>
      </c>
      <c r="U1987" t="s">
        <v>3409</v>
      </c>
      <c r="V1987" t="s">
        <v>3444</v>
      </c>
      <c r="W1987">
        <v>128</v>
      </c>
      <c r="X1987">
        <v>1096</v>
      </c>
      <c r="Y1987">
        <v>12</v>
      </c>
      <c r="Z1987" t="s">
        <v>3489</v>
      </c>
      <c r="AA1987" t="s">
        <v>4924</v>
      </c>
      <c r="AB1987" t="s">
        <v>7677</v>
      </c>
      <c r="AC1987">
        <v>16</v>
      </c>
    </row>
    <row r="1988" spans="1:29" x14ac:dyDescent="0.25">
      <c r="A1988" t="s">
        <v>51</v>
      </c>
      <c r="B1988">
        <v>2025159</v>
      </c>
      <c r="C1988" t="s">
        <v>87</v>
      </c>
      <c r="D1988">
        <v>9</v>
      </c>
      <c r="E1988" t="s">
        <v>92</v>
      </c>
      <c r="F1988">
        <v>1650</v>
      </c>
      <c r="G1988" t="s">
        <v>100</v>
      </c>
      <c r="H1988" t="s">
        <v>243</v>
      </c>
      <c r="I1988" t="s">
        <v>446</v>
      </c>
      <c r="J1988" t="s">
        <v>451</v>
      </c>
      <c r="K1988">
        <v>28.12</v>
      </c>
      <c r="L1988">
        <v>51.12</v>
      </c>
      <c r="M1988" t="s">
        <v>624</v>
      </c>
      <c r="N1988" t="s">
        <v>868</v>
      </c>
      <c r="Q1988">
        <v>4</v>
      </c>
      <c r="R1988">
        <v>6</v>
      </c>
      <c r="S1988" t="s">
        <v>1213</v>
      </c>
      <c r="T1988" t="s">
        <v>2400</v>
      </c>
      <c r="U1988" t="s">
        <v>3412</v>
      </c>
      <c r="V1988" t="s">
        <v>3449</v>
      </c>
      <c r="W1988">
        <v>123</v>
      </c>
      <c r="X1988">
        <v>1156</v>
      </c>
      <c r="Y1988">
        <v>10</v>
      </c>
      <c r="Z1988" t="s">
        <v>3480</v>
      </c>
      <c r="AA1988" t="s">
        <v>4925</v>
      </c>
      <c r="AB1988" t="s">
        <v>7334</v>
      </c>
      <c r="AC1988">
        <v>21</v>
      </c>
    </row>
    <row r="1989" spans="1:29" x14ac:dyDescent="0.25">
      <c r="A1989" t="s">
        <v>51</v>
      </c>
      <c r="B1989">
        <v>2025159</v>
      </c>
      <c r="C1989" t="s">
        <v>87</v>
      </c>
      <c r="D1989">
        <v>9</v>
      </c>
      <c r="E1989" t="s">
        <v>92</v>
      </c>
      <c r="F1989">
        <v>1650</v>
      </c>
      <c r="G1989" t="s">
        <v>100</v>
      </c>
      <c r="H1989" t="s">
        <v>243</v>
      </c>
      <c r="I1989" t="s">
        <v>446</v>
      </c>
      <c r="J1989" t="s">
        <v>451</v>
      </c>
      <c r="K1989">
        <v>28.12</v>
      </c>
      <c r="L1989">
        <v>51.12</v>
      </c>
      <c r="M1989" t="s">
        <v>624</v>
      </c>
      <c r="N1989" t="s">
        <v>868</v>
      </c>
      <c r="Q1989">
        <v>5</v>
      </c>
      <c r="R1989">
        <v>8</v>
      </c>
      <c r="S1989" t="s">
        <v>1842</v>
      </c>
      <c r="T1989" t="s">
        <v>3029</v>
      </c>
      <c r="U1989" t="s">
        <v>3410</v>
      </c>
      <c r="V1989" t="s">
        <v>3446</v>
      </c>
      <c r="W1989">
        <v>121</v>
      </c>
      <c r="X1989">
        <v>1209</v>
      </c>
      <c r="Y1989">
        <v>4</v>
      </c>
      <c r="Z1989" t="s">
        <v>3521</v>
      </c>
      <c r="AA1989" t="s">
        <v>4014</v>
      </c>
      <c r="AB1989" t="s">
        <v>7678</v>
      </c>
      <c r="AC1989">
        <v>9.9</v>
      </c>
    </row>
    <row r="1990" spans="1:29" x14ac:dyDescent="0.25">
      <c r="A1990" t="s">
        <v>51</v>
      </c>
      <c r="B1990">
        <v>2025159</v>
      </c>
      <c r="C1990" t="s">
        <v>87</v>
      </c>
      <c r="D1990">
        <v>9</v>
      </c>
      <c r="E1990" t="s">
        <v>92</v>
      </c>
      <c r="F1990">
        <v>1650</v>
      </c>
      <c r="G1990" t="s">
        <v>100</v>
      </c>
      <c r="H1990" t="s">
        <v>243</v>
      </c>
      <c r="I1990" t="s">
        <v>446</v>
      </c>
      <c r="J1990" t="s">
        <v>451</v>
      </c>
      <c r="K1990">
        <v>28.12</v>
      </c>
      <c r="L1990">
        <v>51.12</v>
      </c>
      <c r="M1990" t="s">
        <v>624</v>
      </c>
      <c r="N1990" t="s">
        <v>868</v>
      </c>
      <c r="Q1990">
        <v>6</v>
      </c>
      <c r="R1990">
        <v>12</v>
      </c>
      <c r="S1990" t="s">
        <v>1488</v>
      </c>
      <c r="T1990" t="s">
        <v>2675</v>
      </c>
      <c r="U1990" t="s">
        <v>3420</v>
      </c>
      <c r="V1990" t="s">
        <v>3450</v>
      </c>
      <c r="W1990">
        <v>119</v>
      </c>
      <c r="X1990">
        <v>1163</v>
      </c>
      <c r="Y1990">
        <v>3</v>
      </c>
      <c r="Z1990" t="s">
        <v>3521</v>
      </c>
      <c r="AA1990" t="s">
        <v>4472</v>
      </c>
      <c r="AB1990" t="s">
        <v>867</v>
      </c>
      <c r="AC1990">
        <v>3.7</v>
      </c>
    </row>
    <row r="1991" spans="1:29" x14ac:dyDescent="0.25">
      <c r="A1991" t="s">
        <v>51</v>
      </c>
      <c r="B1991">
        <v>2025159</v>
      </c>
      <c r="C1991" t="s">
        <v>87</v>
      </c>
      <c r="D1991">
        <v>9</v>
      </c>
      <c r="E1991" t="s">
        <v>92</v>
      </c>
      <c r="F1991">
        <v>1650</v>
      </c>
      <c r="G1991" t="s">
        <v>100</v>
      </c>
      <c r="H1991" t="s">
        <v>243</v>
      </c>
      <c r="I1991" t="s">
        <v>446</v>
      </c>
      <c r="J1991" t="s">
        <v>451</v>
      </c>
      <c r="K1991">
        <v>28.12</v>
      </c>
      <c r="L1991">
        <v>51.12</v>
      </c>
      <c r="M1991" t="s">
        <v>624</v>
      </c>
      <c r="N1991" t="s">
        <v>868</v>
      </c>
      <c r="Q1991">
        <v>7</v>
      </c>
      <c r="R1991">
        <v>3</v>
      </c>
      <c r="S1991" t="s">
        <v>1234</v>
      </c>
      <c r="T1991" t="s">
        <v>2421</v>
      </c>
      <c r="U1991" t="s">
        <v>3416</v>
      </c>
      <c r="V1991" t="s">
        <v>3452</v>
      </c>
      <c r="W1991">
        <v>131</v>
      </c>
      <c r="X1991">
        <v>1233</v>
      </c>
      <c r="Y1991">
        <v>9</v>
      </c>
      <c r="Z1991" t="s">
        <v>3514</v>
      </c>
      <c r="AA1991" t="s">
        <v>4926</v>
      </c>
      <c r="AB1991" t="s">
        <v>851</v>
      </c>
      <c r="AC1991">
        <v>39</v>
      </c>
    </row>
    <row r="1992" spans="1:29" x14ac:dyDescent="0.25">
      <c r="A1992" t="s">
        <v>51</v>
      </c>
      <c r="B1992">
        <v>2025159</v>
      </c>
      <c r="C1992" t="s">
        <v>87</v>
      </c>
      <c r="D1992">
        <v>9</v>
      </c>
      <c r="E1992" t="s">
        <v>92</v>
      </c>
      <c r="F1992">
        <v>1650</v>
      </c>
      <c r="G1992" t="s">
        <v>100</v>
      </c>
      <c r="H1992" t="s">
        <v>243</v>
      </c>
      <c r="I1992" t="s">
        <v>446</v>
      </c>
      <c r="J1992" t="s">
        <v>451</v>
      </c>
      <c r="K1992">
        <v>28.12</v>
      </c>
      <c r="L1992">
        <v>51.12</v>
      </c>
      <c r="M1992" t="s">
        <v>624</v>
      </c>
      <c r="N1992" t="s">
        <v>868</v>
      </c>
      <c r="Q1992">
        <v>8</v>
      </c>
      <c r="R1992">
        <v>1</v>
      </c>
      <c r="S1992" t="s">
        <v>1681</v>
      </c>
      <c r="T1992" t="s">
        <v>2868</v>
      </c>
      <c r="U1992" t="s">
        <v>3400</v>
      </c>
      <c r="V1992" t="s">
        <v>3447</v>
      </c>
      <c r="W1992">
        <v>135</v>
      </c>
      <c r="X1992">
        <v>1066</v>
      </c>
      <c r="Y1992">
        <v>11</v>
      </c>
      <c r="Z1992" t="s">
        <v>3514</v>
      </c>
      <c r="AA1992" t="s">
        <v>4927</v>
      </c>
      <c r="AB1992" t="s">
        <v>7679</v>
      </c>
      <c r="AC1992">
        <v>27</v>
      </c>
    </row>
    <row r="1993" spans="1:29" x14ac:dyDescent="0.25">
      <c r="A1993" t="s">
        <v>51</v>
      </c>
      <c r="B1993">
        <v>2025159</v>
      </c>
      <c r="C1993" t="s">
        <v>87</v>
      </c>
      <c r="D1993">
        <v>9</v>
      </c>
      <c r="E1993" t="s">
        <v>92</v>
      </c>
      <c r="F1993">
        <v>1650</v>
      </c>
      <c r="G1993" t="s">
        <v>100</v>
      </c>
      <c r="H1993" t="s">
        <v>243</v>
      </c>
      <c r="I1993" t="s">
        <v>446</v>
      </c>
      <c r="J1993" t="s">
        <v>451</v>
      </c>
      <c r="K1993">
        <v>28.12</v>
      </c>
      <c r="L1993">
        <v>51.12</v>
      </c>
      <c r="M1993" t="s">
        <v>624</v>
      </c>
      <c r="N1993" t="s">
        <v>868</v>
      </c>
      <c r="Q1993">
        <v>9</v>
      </c>
      <c r="R1993">
        <v>2</v>
      </c>
      <c r="S1993" t="s">
        <v>1202</v>
      </c>
      <c r="T1993" t="s">
        <v>2389</v>
      </c>
      <c r="U1993" t="s">
        <v>3419</v>
      </c>
      <c r="V1993" t="s">
        <v>3442</v>
      </c>
      <c r="W1993">
        <v>133</v>
      </c>
      <c r="X1993">
        <v>1092</v>
      </c>
      <c r="Y1993">
        <v>1</v>
      </c>
      <c r="Z1993" t="s">
        <v>3496</v>
      </c>
      <c r="AA1993" t="s">
        <v>4777</v>
      </c>
      <c r="AB1993" t="s">
        <v>7671</v>
      </c>
      <c r="AC1993">
        <v>8.1</v>
      </c>
    </row>
    <row r="1994" spans="1:29" x14ac:dyDescent="0.25">
      <c r="A1994" t="s">
        <v>51</v>
      </c>
      <c r="B1994">
        <v>2025159</v>
      </c>
      <c r="C1994" t="s">
        <v>87</v>
      </c>
      <c r="D1994">
        <v>9</v>
      </c>
      <c r="E1994" t="s">
        <v>92</v>
      </c>
      <c r="F1994">
        <v>1650</v>
      </c>
      <c r="G1994" t="s">
        <v>100</v>
      </c>
      <c r="H1994" t="s">
        <v>243</v>
      </c>
      <c r="I1994" t="s">
        <v>446</v>
      </c>
      <c r="J1994" t="s">
        <v>451</v>
      </c>
      <c r="K1994">
        <v>28.12</v>
      </c>
      <c r="L1994">
        <v>51.12</v>
      </c>
      <c r="M1994" t="s">
        <v>624</v>
      </c>
      <c r="N1994" t="s">
        <v>868</v>
      </c>
      <c r="Q1994">
        <v>10</v>
      </c>
      <c r="R1994">
        <v>11</v>
      </c>
      <c r="S1994" t="s">
        <v>1205</v>
      </c>
      <c r="T1994" t="s">
        <v>2392</v>
      </c>
      <c r="U1994" t="s">
        <v>3415</v>
      </c>
      <c r="V1994" t="s">
        <v>3445</v>
      </c>
      <c r="W1994">
        <v>120</v>
      </c>
      <c r="X1994">
        <v>1207</v>
      </c>
      <c r="Y1994">
        <v>8</v>
      </c>
      <c r="Z1994" t="s">
        <v>3497</v>
      </c>
      <c r="AA1994" t="s">
        <v>4928</v>
      </c>
      <c r="AB1994" t="s">
        <v>804</v>
      </c>
      <c r="AC1994">
        <v>42</v>
      </c>
    </row>
    <row r="1995" spans="1:29" x14ac:dyDescent="0.25">
      <c r="A1995" t="s">
        <v>51</v>
      </c>
      <c r="B1995">
        <v>2025159</v>
      </c>
      <c r="C1995" t="s">
        <v>87</v>
      </c>
      <c r="D1995">
        <v>9</v>
      </c>
      <c r="E1995" t="s">
        <v>92</v>
      </c>
      <c r="F1995">
        <v>1650</v>
      </c>
      <c r="G1995" t="s">
        <v>100</v>
      </c>
      <c r="H1995" t="s">
        <v>243</v>
      </c>
      <c r="I1995" t="s">
        <v>446</v>
      </c>
      <c r="J1995" t="s">
        <v>451</v>
      </c>
      <c r="K1995">
        <v>28.12</v>
      </c>
      <c r="L1995">
        <v>51.12</v>
      </c>
      <c r="M1995" t="s">
        <v>624</v>
      </c>
      <c r="N1995" t="s">
        <v>868</v>
      </c>
      <c r="Q1995">
        <v>11</v>
      </c>
      <c r="R1995">
        <v>7</v>
      </c>
      <c r="S1995" t="s">
        <v>1844</v>
      </c>
      <c r="T1995" t="s">
        <v>3031</v>
      </c>
      <c r="U1995" t="s">
        <v>3413</v>
      </c>
      <c r="V1995" t="s">
        <v>3456</v>
      </c>
      <c r="W1995">
        <v>120</v>
      </c>
      <c r="X1995">
        <v>1138</v>
      </c>
      <c r="Y1995">
        <v>6</v>
      </c>
      <c r="Z1995" t="s">
        <v>3485</v>
      </c>
      <c r="AA1995" t="s">
        <v>4496</v>
      </c>
      <c r="AB1995" t="s">
        <v>6938</v>
      </c>
      <c r="AC1995">
        <v>28</v>
      </c>
    </row>
    <row r="1996" spans="1:29" x14ac:dyDescent="0.25">
      <c r="A1996" t="s">
        <v>51</v>
      </c>
      <c r="B1996">
        <v>2025159</v>
      </c>
      <c r="C1996" t="s">
        <v>87</v>
      </c>
      <c r="D1996">
        <v>9</v>
      </c>
      <c r="E1996" t="s">
        <v>92</v>
      </c>
      <c r="F1996">
        <v>1650</v>
      </c>
      <c r="G1996" t="s">
        <v>100</v>
      </c>
      <c r="H1996" t="s">
        <v>243</v>
      </c>
      <c r="I1996" t="s">
        <v>446</v>
      </c>
      <c r="J1996" t="s">
        <v>451</v>
      </c>
      <c r="K1996">
        <v>28.12</v>
      </c>
      <c r="L1996">
        <v>51.12</v>
      </c>
      <c r="M1996" t="s">
        <v>624</v>
      </c>
      <c r="N1996" t="s">
        <v>868</v>
      </c>
      <c r="Q1996">
        <v>12</v>
      </c>
      <c r="R1996">
        <v>9</v>
      </c>
      <c r="S1996" t="s">
        <v>1146</v>
      </c>
      <c r="T1996" t="s">
        <v>2333</v>
      </c>
      <c r="U1996" t="s">
        <v>3398</v>
      </c>
      <c r="V1996" t="s">
        <v>3459</v>
      </c>
      <c r="W1996">
        <v>121</v>
      </c>
      <c r="X1996">
        <v>1108</v>
      </c>
      <c r="Y1996">
        <v>7</v>
      </c>
      <c r="Z1996" t="s">
        <v>3499</v>
      </c>
      <c r="AA1996" t="s">
        <v>4033</v>
      </c>
      <c r="AB1996" t="s">
        <v>7680</v>
      </c>
      <c r="AC1996">
        <v>11</v>
      </c>
    </row>
    <row r="1997" spans="1:29" x14ac:dyDescent="0.25">
      <c r="A1997" t="s">
        <v>52</v>
      </c>
      <c r="B1997">
        <v>2025160</v>
      </c>
      <c r="C1997" t="s">
        <v>86</v>
      </c>
      <c r="D1997">
        <v>1</v>
      </c>
      <c r="E1997" t="s">
        <v>88</v>
      </c>
      <c r="F1997">
        <v>1600</v>
      </c>
      <c r="G1997" t="s">
        <v>98</v>
      </c>
      <c r="H1997" t="s">
        <v>244</v>
      </c>
      <c r="I1997" t="s">
        <v>446</v>
      </c>
      <c r="J1997" t="s">
        <v>451</v>
      </c>
      <c r="K1997">
        <v>24.98</v>
      </c>
      <c r="L1997">
        <v>47.9</v>
      </c>
      <c r="M1997" t="s">
        <v>625</v>
      </c>
      <c r="N1997" t="s">
        <v>869</v>
      </c>
      <c r="Q1997">
        <v>1</v>
      </c>
      <c r="R1997">
        <v>11</v>
      </c>
      <c r="S1997" t="s">
        <v>1262</v>
      </c>
      <c r="T1997" t="s">
        <v>2449</v>
      </c>
      <c r="U1997" t="s">
        <v>3407</v>
      </c>
      <c r="V1997" t="s">
        <v>3448</v>
      </c>
      <c r="W1997">
        <v>118</v>
      </c>
      <c r="X1997">
        <v>1091</v>
      </c>
      <c r="Y1997">
        <v>2</v>
      </c>
      <c r="Z1997" t="s">
        <v>3478</v>
      </c>
      <c r="AA1997" t="s">
        <v>4929</v>
      </c>
      <c r="AB1997" t="s">
        <v>869</v>
      </c>
      <c r="AC1997">
        <v>8.6999999999999993</v>
      </c>
    </row>
    <row r="1998" spans="1:29" x14ac:dyDescent="0.25">
      <c r="A1998" t="s">
        <v>52</v>
      </c>
      <c r="B1998">
        <v>2025160</v>
      </c>
      <c r="C1998" t="s">
        <v>86</v>
      </c>
      <c r="D1998">
        <v>1</v>
      </c>
      <c r="E1998" t="s">
        <v>88</v>
      </c>
      <c r="F1998">
        <v>1600</v>
      </c>
      <c r="G1998" t="s">
        <v>98</v>
      </c>
      <c r="H1998" t="s">
        <v>244</v>
      </c>
      <c r="I1998" t="s">
        <v>446</v>
      </c>
      <c r="J1998" t="s">
        <v>451</v>
      </c>
      <c r="K1998">
        <v>24.98</v>
      </c>
      <c r="L1998">
        <v>47.9</v>
      </c>
      <c r="M1998" t="s">
        <v>625</v>
      </c>
      <c r="N1998" t="s">
        <v>869</v>
      </c>
      <c r="Q1998">
        <v>2</v>
      </c>
      <c r="R1998">
        <v>4</v>
      </c>
      <c r="S1998" t="s">
        <v>1260</v>
      </c>
      <c r="T1998" t="s">
        <v>2447</v>
      </c>
      <c r="U1998" t="s">
        <v>3410</v>
      </c>
      <c r="V1998" t="s">
        <v>3451</v>
      </c>
      <c r="W1998">
        <v>129</v>
      </c>
      <c r="X1998">
        <v>1258</v>
      </c>
      <c r="Y1998">
        <v>11</v>
      </c>
      <c r="Z1998" t="s">
        <v>3518</v>
      </c>
      <c r="AA1998" t="s">
        <v>4930</v>
      </c>
      <c r="AB1998" t="s">
        <v>7681</v>
      </c>
      <c r="AC1998">
        <v>12</v>
      </c>
    </row>
    <row r="1999" spans="1:29" x14ac:dyDescent="0.25">
      <c r="A1999" t="s">
        <v>52</v>
      </c>
      <c r="B1999">
        <v>2025160</v>
      </c>
      <c r="C1999" t="s">
        <v>86</v>
      </c>
      <c r="D1999">
        <v>1</v>
      </c>
      <c r="E1999" t="s">
        <v>88</v>
      </c>
      <c r="F1999">
        <v>1600</v>
      </c>
      <c r="G1999" t="s">
        <v>98</v>
      </c>
      <c r="H1999" t="s">
        <v>244</v>
      </c>
      <c r="I1999" t="s">
        <v>446</v>
      </c>
      <c r="J1999" t="s">
        <v>451</v>
      </c>
      <c r="K1999">
        <v>24.98</v>
      </c>
      <c r="L1999">
        <v>47.9</v>
      </c>
      <c r="M1999" t="s">
        <v>625</v>
      </c>
      <c r="N1999" t="s">
        <v>869</v>
      </c>
      <c r="Q1999">
        <v>3</v>
      </c>
      <c r="R1999">
        <v>13</v>
      </c>
      <c r="S1999" t="s">
        <v>1261</v>
      </c>
      <c r="T1999" t="s">
        <v>2448</v>
      </c>
      <c r="U1999" t="s">
        <v>3398</v>
      </c>
      <c r="V1999" t="s">
        <v>3447</v>
      </c>
      <c r="W1999">
        <v>117</v>
      </c>
      <c r="X1999">
        <v>1098</v>
      </c>
      <c r="Y1999">
        <v>7</v>
      </c>
      <c r="Z1999" t="s">
        <v>3518</v>
      </c>
      <c r="AA1999" t="s">
        <v>4931</v>
      </c>
      <c r="AB1999" t="s">
        <v>7681</v>
      </c>
      <c r="AC1999">
        <v>11</v>
      </c>
    </row>
    <row r="2000" spans="1:29" x14ac:dyDescent="0.25">
      <c r="A2000" t="s">
        <v>52</v>
      </c>
      <c r="B2000">
        <v>2025160</v>
      </c>
      <c r="C2000" t="s">
        <v>86</v>
      </c>
      <c r="D2000">
        <v>1</v>
      </c>
      <c r="E2000" t="s">
        <v>88</v>
      </c>
      <c r="F2000">
        <v>1600</v>
      </c>
      <c r="G2000" t="s">
        <v>98</v>
      </c>
      <c r="H2000" t="s">
        <v>244</v>
      </c>
      <c r="I2000" t="s">
        <v>446</v>
      </c>
      <c r="J2000" t="s">
        <v>451</v>
      </c>
      <c r="K2000">
        <v>24.98</v>
      </c>
      <c r="L2000">
        <v>47.9</v>
      </c>
      <c r="M2000" t="s">
        <v>625</v>
      </c>
      <c r="N2000" t="s">
        <v>869</v>
      </c>
      <c r="Q2000">
        <v>4</v>
      </c>
      <c r="R2000">
        <v>10</v>
      </c>
      <c r="S2000" t="s">
        <v>1172</v>
      </c>
      <c r="T2000" t="s">
        <v>2359</v>
      </c>
      <c r="U2000" t="s">
        <v>3414</v>
      </c>
      <c r="V2000" t="s">
        <v>3450</v>
      </c>
      <c r="W2000">
        <v>119</v>
      </c>
      <c r="X2000">
        <v>1059</v>
      </c>
      <c r="Y2000">
        <v>13</v>
      </c>
      <c r="Z2000" t="s">
        <v>3506</v>
      </c>
      <c r="AA2000" t="s">
        <v>4932</v>
      </c>
      <c r="AB2000" t="s">
        <v>7682</v>
      </c>
      <c r="AC2000">
        <v>35</v>
      </c>
    </row>
    <row r="2001" spans="1:29" x14ac:dyDescent="0.25">
      <c r="A2001" t="s">
        <v>52</v>
      </c>
      <c r="B2001">
        <v>2025160</v>
      </c>
      <c r="C2001" t="s">
        <v>86</v>
      </c>
      <c r="D2001">
        <v>1</v>
      </c>
      <c r="E2001" t="s">
        <v>88</v>
      </c>
      <c r="F2001">
        <v>1600</v>
      </c>
      <c r="G2001" t="s">
        <v>98</v>
      </c>
      <c r="H2001" t="s">
        <v>244</v>
      </c>
      <c r="I2001" t="s">
        <v>446</v>
      </c>
      <c r="J2001" t="s">
        <v>451</v>
      </c>
      <c r="K2001">
        <v>24.98</v>
      </c>
      <c r="L2001">
        <v>47.9</v>
      </c>
      <c r="M2001" t="s">
        <v>625</v>
      </c>
      <c r="N2001" t="s">
        <v>869</v>
      </c>
      <c r="Q2001">
        <v>5</v>
      </c>
      <c r="R2001">
        <v>1</v>
      </c>
      <c r="S2001" t="s">
        <v>1259</v>
      </c>
      <c r="T2001" t="s">
        <v>2446</v>
      </c>
      <c r="U2001" t="s">
        <v>3397</v>
      </c>
      <c r="V2001" t="s">
        <v>3441</v>
      </c>
      <c r="W2001">
        <v>135</v>
      </c>
      <c r="X2001">
        <v>1091</v>
      </c>
      <c r="Y2001">
        <v>14</v>
      </c>
      <c r="Z2001" t="s">
        <v>3482</v>
      </c>
      <c r="AA2001" t="s">
        <v>4933</v>
      </c>
      <c r="AB2001" t="s">
        <v>7683</v>
      </c>
      <c r="AC2001">
        <v>6.9</v>
      </c>
    </row>
    <row r="2002" spans="1:29" x14ac:dyDescent="0.25">
      <c r="A2002" t="s">
        <v>52</v>
      </c>
      <c r="B2002">
        <v>2025160</v>
      </c>
      <c r="C2002" t="s">
        <v>86</v>
      </c>
      <c r="D2002">
        <v>1</v>
      </c>
      <c r="E2002" t="s">
        <v>88</v>
      </c>
      <c r="F2002">
        <v>1600</v>
      </c>
      <c r="G2002" t="s">
        <v>98</v>
      </c>
      <c r="H2002" t="s">
        <v>244</v>
      </c>
      <c r="I2002" t="s">
        <v>446</v>
      </c>
      <c r="J2002" t="s">
        <v>451</v>
      </c>
      <c r="K2002">
        <v>24.98</v>
      </c>
      <c r="L2002">
        <v>47.9</v>
      </c>
      <c r="M2002" t="s">
        <v>625</v>
      </c>
      <c r="N2002" t="s">
        <v>869</v>
      </c>
      <c r="Q2002">
        <v>6</v>
      </c>
      <c r="R2002">
        <v>6</v>
      </c>
      <c r="S2002" t="s">
        <v>1332</v>
      </c>
      <c r="T2002" t="s">
        <v>2519</v>
      </c>
      <c r="U2002" t="s">
        <v>3418</v>
      </c>
      <c r="V2002" t="s">
        <v>3453</v>
      </c>
      <c r="W2002">
        <v>126</v>
      </c>
      <c r="X2002">
        <v>1065</v>
      </c>
      <c r="Y2002">
        <v>6</v>
      </c>
      <c r="Z2002" t="s">
        <v>3514</v>
      </c>
      <c r="AA2002" t="s">
        <v>4934</v>
      </c>
      <c r="AB2002" t="s">
        <v>7684</v>
      </c>
      <c r="AC2002">
        <v>142</v>
      </c>
    </row>
    <row r="2003" spans="1:29" x14ac:dyDescent="0.25">
      <c r="A2003" t="s">
        <v>52</v>
      </c>
      <c r="B2003">
        <v>2025160</v>
      </c>
      <c r="C2003" t="s">
        <v>86</v>
      </c>
      <c r="D2003">
        <v>1</v>
      </c>
      <c r="E2003" t="s">
        <v>88</v>
      </c>
      <c r="F2003">
        <v>1600</v>
      </c>
      <c r="G2003" t="s">
        <v>98</v>
      </c>
      <c r="H2003" t="s">
        <v>244</v>
      </c>
      <c r="I2003" t="s">
        <v>446</v>
      </c>
      <c r="J2003" t="s">
        <v>451</v>
      </c>
      <c r="K2003">
        <v>24.98</v>
      </c>
      <c r="L2003">
        <v>47.9</v>
      </c>
      <c r="M2003" t="s">
        <v>625</v>
      </c>
      <c r="N2003" t="s">
        <v>869</v>
      </c>
      <c r="Q2003">
        <v>7</v>
      </c>
      <c r="R2003">
        <v>5</v>
      </c>
      <c r="S2003" t="s">
        <v>1043</v>
      </c>
      <c r="T2003" t="s">
        <v>2230</v>
      </c>
      <c r="U2003" t="s">
        <v>3413</v>
      </c>
      <c r="V2003" t="s">
        <v>3456</v>
      </c>
      <c r="W2003">
        <v>127</v>
      </c>
      <c r="X2003">
        <v>1131</v>
      </c>
      <c r="Y2003">
        <v>4</v>
      </c>
      <c r="Z2003" t="s">
        <v>3496</v>
      </c>
      <c r="AA2003" t="s">
        <v>4935</v>
      </c>
      <c r="AB2003" t="s">
        <v>7373</v>
      </c>
      <c r="AC2003">
        <v>24</v>
      </c>
    </row>
    <row r="2004" spans="1:29" x14ac:dyDescent="0.25">
      <c r="A2004" t="s">
        <v>52</v>
      </c>
      <c r="B2004">
        <v>2025160</v>
      </c>
      <c r="C2004" t="s">
        <v>86</v>
      </c>
      <c r="D2004">
        <v>1</v>
      </c>
      <c r="E2004" t="s">
        <v>88</v>
      </c>
      <c r="F2004">
        <v>1600</v>
      </c>
      <c r="G2004" t="s">
        <v>98</v>
      </c>
      <c r="H2004" t="s">
        <v>244</v>
      </c>
      <c r="I2004" t="s">
        <v>446</v>
      </c>
      <c r="J2004" t="s">
        <v>451</v>
      </c>
      <c r="K2004">
        <v>24.98</v>
      </c>
      <c r="L2004">
        <v>47.9</v>
      </c>
      <c r="M2004" t="s">
        <v>625</v>
      </c>
      <c r="N2004" t="s">
        <v>869</v>
      </c>
      <c r="Q2004">
        <v>8</v>
      </c>
      <c r="R2004">
        <v>12</v>
      </c>
      <c r="S2004" t="s">
        <v>1524</v>
      </c>
      <c r="T2004" t="s">
        <v>2711</v>
      </c>
      <c r="U2004" t="s">
        <v>3415</v>
      </c>
      <c r="V2004" t="s">
        <v>3455</v>
      </c>
      <c r="W2004">
        <v>118</v>
      </c>
      <c r="X2004">
        <v>1120</v>
      </c>
      <c r="Y2004">
        <v>9</v>
      </c>
      <c r="Z2004" t="s">
        <v>3496</v>
      </c>
      <c r="AA2004" t="s">
        <v>4936</v>
      </c>
      <c r="AB2004" t="s">
        <v>7373</v>
      </c>
      <c r="AC2004">
        <v>47</v>
      </c>
    </row>
    <row r="2005" spans="1:29" x14ac:dyDescent="0.25">
      <c r="A2005" t="s">
        <v>52</v>
      </c>
      <c r="B2005">
        <v>2025160</v>
      </c>
      <c r="C2005" t="s">
        <v>86</v>
      </c>
      <c r="D2005">
        <v>1</v>
      </c>
      <c r="E2005" t="s">
        <v>88</v>
      </c>
      <c r="F2005">
        <v>1600</v>
      </c>
      <c r="G2005" t="s">
        <v>98</v>
      </c>
      <c r="H2005" t="s">
        <v>244</v>
      </c>
      <c r="I2005" t="s">
        <v>446</v>
      </c>
      <c r="J2005" t="s">
        <v>451</v>
      </c>
      <c r="K2005">
        <v>24.98</v>
      </c>
      <c r="L2005">
        <v>47.9</v>
      </c>
      <c r="M2005" t="s">
        <v>625</v>
      </c>
      <c r="N2005" t="s">
        <v>869</v>
      </c>
      <c r="Q2005">
        <v>9</v>
      </c>
      <c r="R2005">
        <v>14</v>
      </c>
      <c r="S2005" t="s">
        <v>1034</v>
      </c>
      <c r="T2005" t="s">
        <v>2221</v>
      </c>
      <c r="U2005" t="s">
        <v>3409</v>
      </c>
      <c r="V2005" t="s">
        <v>3451</v>
      </c>
      <c r="W2005">
        <v>122</v>
      </c>
      <c r="X2005">
        <v>1106</v>
      </c>
      <c r="Y2005">
        <v>10</v>
      </c>
      <c r="Z2005" t="s">
        <v>3485</v>
      </c>
      <c r="AA2005" t="s">
        <v>4937</v>
      </c>
      <c r="AB2005" t="s">
        <v>7685</v>
      </c>
      <c r="AC2005">
        <v>23</v>
      </c>
    </row>
    <row r="2006" spans="1:29" x14ac:dyDescent="0.25">
      <c r="A2006" t="s">
        <v>52</v>
      </c>
      <c r="B2006">
        <v>2025160</v>
      </c>
      <c r="C2006" t="s">
        <v>86</v>
      </c>
      <c r="D2006">
        <v>1</v>
      </c>
      <c r="E2006" t="s">
        <v>88</v>
      </c>
      <c r="F2006">
        <v>1600</v>
      </c>
      <c r="G2006" t="s">
        <v>98</v>
      </c>
      <c r="H2006" t="s">
        <v>244</v>
      </c>
      <c r="I2006" t="s">
        <v>446</v>
      </c>
      <c r="J2006" t="s">
        <v>451</v>
      </c>
      <c r="K2006">
        <v>24.98</v>
      </c>
      <c r="L2006">
        <v>47.9</v>
      </c>
      <c r="M2006" t="s">
        <v>625</v>
      </c>
      <c r="N2006" t="s">
        <v>869</v>
      </c>
      <c r="Q2006">
        <v>10</v>
      </c>
      <c r="R2006">
        <v>9</v>
      </c>
      <c r="S2006" t="s">
        <v>1251</v>
      </c>
      <c r="T2006" t="s">
        <v>2438</v>
      </c>
      <c r="U2006" t="s">
        <v>3406</v>
      </c>
      <c r="V2006" t="s">
        <v>3452</v>
      </c>
      <c r="W2006">
        <v>121</v>
      </c>
      <c r="X2006">
        <v>1075</v>
      </c>
      <c r="Y2006">
        <v>8</v>
      </c>
      <c r="Z2006" t="s">
        <v>3507</v>
      </c>
      <c r="AA2006" t="s">
        <v>4938</v>
      </c>
      <c r="AB2006" t="s">
        <v>7108</v>
      </c>
      <c r="AC2006">
        <v>16</v>
      </c>
    </row>
    <row r="2007" spans="1:29" x14ac:dyDescent="0.25">
      <c r="A2007" t="s">
        <v>52</v>
      </c>
      <c r="B2007">
        <v>2025160</v>
      </c>
      <c r="C2007" t="s">
        <v>86</v>
      </c>
      <c r="D2007">
        <v>1</v>
      </c>
      <c r="E2007" t="s">
        <v>88</v>
      </c>
      <c r="F2007">
        <v>1600</v>
      </c>
      <c r="G2007" t="s">
        <v>98</v>
      </c>
      <c r="H2007" t="s">
        <v>244</v>
      </c>
      <c r="I2007" t="s">
        <v>446</v>
      </c>
      <c r="J2007" t="s">
        <v>451</v>
      </c>
      <c r="K2007">
        <v>24.98</v>
      </c>
      <c r="L2007">
        <v>47.9</v>
      </c>
      <c r="M2007" t="s">
        <v>625</v>
      </c>
      <c r="N2007" t="s">
        <v>869</v>
      </c>
      <c r="Q2007">
        <v>11</v>
      </c>
      <c r="R2007">
        <v>8</v>
      </c>
      <c r="S2007" t="s">
        <v>1045</v>
      </c>
      <c r="T2007" t="s">
        <v>2232</v>
      </c>
      <c r="U2007" t="s">
        <v>3404</v>
      </c>
      <c r="V2007" t="s">
        <v>3444</v>
      </c>
      <c r="W2007">
        <v>122</v>
      </c>
      <c r="X2007">
        <v>1040</v>
      </c>
      <c r="Y2007">
        <v>1</v>
      </c>
      <c r="Z2007" t="s">
        <v>3488</v>
      </c>
      <c r="AA2007" t="s">
        <v>4939</v>
      </c>
      <c r="AB2007" t="s">
        <v>7686</v>
      </c>
      <c r="AC2007">
        <v>6.2</v>
      </c>
    </row>
    <row r="2008" spans="1:29" x14ac:dyDescent="0.25">
      <c r="A2008" t="s">
        <v>52</v>
      </c>
      <c r="B2008">
        <v>2025160</v>
      </c>
      <c r="C2008" t="s">
        <v>86</v>
      </c>
      <c r="D2008">
        <v>1</v>
      </c>
      <c r="E2008" t="s">
        <v>88</v>
      </c>
      <c r="F2008">
        <v>1600</v>
      </c>
      <c r="G2008" t="s">
        <v>98</v>
      </c>
      <c r="H2008" t="s">
        <v>244</v>
      </c>
      <c r="I2008" t="s">
        <v>446</v>
      </c>
      <c r="J2008" t="s">
        <v>451</v>
      </c>
      <c r="K2008">
        <v>24.98</v>
      </c>
      <c r="L2008">
        <v>47.9</v>
      </c>
      <c r="M2008" t="s">
        <v>625</v>
      </c>
      <c r="N2008" t="s">
        <v>869</v>
      </c>
      <c r="Q2008">
        <v>12</v>
      </c>
      <c r="R2008">
        <v>7</v>
      </c>
      <c r="S2008" t="s">
        <v>1758</v>
      </c>
      <c r="T2008" t="s">
        <v>2945</v>
      </c>
      <c r="U2008" t="s">
        <v>3420</v>
      </c>
      <c r="V2008" t="s">
        <v>3461</v>
      </c>
      <c r="W2008">
        <v>125</v>
      </c>
      <c r="X2008">
        <v>1142</v>
      </c>
      <c r="Y2008">
        <v>5</v>
      </c>
      <c r="Z2008" t="s">
        <v>3501</v>
      </c>
      <c r="AA2008" t="s">
        <v>4940</v>
      </c>
      <c r="AB2008" t="s">
        <v>7169</v>
      </c>
      <c r="AC2008">
        <v>35</v>
      </c>
    </row>
    <row r="2009" spans="1:29" x14ac:dyDescent="0.25">
      <c r="A2009" t="s">
        <v>52</v>
      </c>
      <c r="B2009">
        <v>2025160</v>
      </c>
      <c r="C2009" t="s">
        <v>86</v>
      </c>
      <c r="D2009">
        <v>1</v>
      </c>
      <c r="E2009" t="s">
        <v>88</v>
      </c>
      <c r="F2009">
        <v>1600</v>
      </c>
      <c r="G2009" t="s">
        <v>98</v>
      </c>
      <c r="H2009" t="s">
        <v>244</v>
      </c>
      <c r="I2009" t="s">
        <v>446</v>
      </c>
      <c r="J2009" t="s">
        <v>451</v>
      </c>
      <c r="K2009">
        <v>24.98</v>
      </c>
      <c r="L2009">
        <v>47.9</v>
      </c>
      <c r="M2009" t="s">
        <v>625</v>
      </c>
      <c r="N2009" t="s">
        <v>869</v>
      </c>
      <c r="Q2009">
        <v>13</v>
      </c>
      <c r="R2009">
        <v>3</v>
      </c>
      <c r="S2009" t="s">
        <v>1037</v>
      </c>
      <c r="T2009" t="s">
        <v>2224</v>
      </c>
      <c r="U2009" t="s">
        <v>3411</v>
      </c>
      <c r="V2009" t="s">
        <v>3440</v>
      </c>
      <c r="W2009">
        <v>130</v>
      </c>
      <c r="X2009">
        <v>1106</v>
      </c>
      <c r="Y2009">
        <v>3</v>
      </c>
      <c r="Z2009" t="s">
        <v>3527</v>
      </c>
      <c r="AA2009" t="s">
        <v>4941</v>
      </c>
      <c r="AB2009" t="s">
        <v>7687</v>
      </c>
      <c r="AC2009">
        <v>3.3</v>
      </c>
    </row>
    <row r="2010" spans="1:29" x14ac:dyDescent="0.25">
      <c r="A2010" t="s">
        <v>52</v>
      </c>
      <c r="B2010">
        <v>2025160</v>
      </c>
      <c r="C2010" t="s">
        <v>86</v>
      </c>
      <c r="D2010">
        <v>1</v>
      </c>
      <c r="E2010" t="s">
        <v>88</v>
      </c>
      <c r="F2010">
        <v>1600</v>
      </c>
      <c r="G2010" t="s">
        <v>98</v>
      </c>
      <c r="H2010" t="s">
        <v>244</v>
      </c>
      <c r="I2010" t="s">
        <v>446</v>
      </c>
      <c r="J2010" t="s">
        <v>451</v>
      </c>
      <c r="K2010">
        <v>24.98</v>
      </c>
      <c r="L2010">
        <v>47.9</v>
      </c>
      <c r="M2010" t="s">
        <v>625</v>
      </c>
      <c r="N2010" t="s">
        <v>869</v>
      </c>
      <c r="Q2010">
        <v>14</v>
      </c>
      <c r="R2010">
        <v>2</v>
      </c>
      <c r="S2010" t="s">
        <v>1194</v>
      </c>
      <c r="T2010" t="s">
        <v>2381</v>
      </c>
      <c r="U2010" t="s">
        <v>3405</v>
      </c>
      <c r="V2010" t="s">
        <v>3443</v>
      </c>
      <c r="W2010">
        <v>124</v>
      </c>
      <c r="X2010">
        <v>1052</v>
      </c>
      <c r="Y2010">
        <v>12</v>
      </c>
      <c r="Z2010" t="s">
        <v>3527</v>
      </c>
      <c r="AA2010" t="s">
        <v>4942</v>
      </c>
      <c r="AB2010" t="s">
        <v>7688</v>
      </c>
      <c r="AC2010">
        <v>9.8000000000000007</v>
      </c>
    </row>
    <row r="2011" spans="1:29" x14ac:dyDescent="0.25">
      <c r="A2011" t="s">
        <v>52</v>
      </c>
      <c r="B2011">
        <v>2025160</v>
      </c>
      <c r="C2011" t="s">
        <v>86</v>
      </c>
      <c r="D2011">
        <v>1</v>
      </c>
      <c r="E2011" t="s">
        <v>88</v>
      </c>
      <c r="F2011">
        <v>1600</v>
      </c>
      <c r="G2011" t="s">
        <v>98</v>
      </c>
      <c r="H2011" t="s">
        <v>244</v>
      </c>
      <c r="I2011" t="s">
        <v>446</v>
      </c>
      <c r="J2011" t="s">
        <v>451</v>
      </c>
      <c r="K2011">
        <v>24.98</v>
      </c>
      <c r="L2011">
        <v>47.9</v>
      </c>
      <c r="M2011" t="s">
        <v>625</v>
      </c>
      <c r="N2011" t="s">
        <v>869</v>
      </c>
      <c r="S2011" t="s">
        <v>1253</v>
      </c>
      <c r="T2011" t="s">
        <v>2440</v>
      </c>
      <c r="U2011" t="s">
        <v>3399</v>
      </c>
      <c r="V2011" t="s">
        <v>3442</v>
      </c>
      <c r="W2011">
        <v>115</v>
      </c>
      <c r="Z2011" t="s">
        <v>3439</v>
      </c>
      <c r="AA2011" t="s">
        <v>3439</v>
      </c>
      <c r="AB2011" t="s">
        <v>3439</v>
      </c>
    </row>
    <row r="2012" spans="1:29" x14ac:dyDescent="0.25">
      <c r="A2012" t="s">
        <v>52</v>
      </c>
      <c r="B2012">
        <v>2025161</v>
      </c>
      <c r="C2012" t="s">
        <v>86</v>
      </c>
      <c r="D2012">
        <v>2</v>
      </c>
      <c r="E2012" t="s">
        <v>90</v>
      </c>
      <c r="F2012">
        <v>1000</v>
      </c>
      <c r="G2012" t="s">
        <v>98</v>
      </c>
      <c r="H2012" t="s">
        <v>245</v>
      </c>
      <c r="I2012" t="s">
        <v>446</v>
      </c>
      <c r="J2012" t="s">
        <v>451</v>
      </c>
      <c r="K2012">
        <v>13</v>
      </c>
      <c r="L2012">
        <v>34.409999999999997</v>
      </c>
      <c r="M2012" t="s">
        <v>524</v>
      </c>
      <c r="Q2012">
        <v>1</v>
      </c>
      <c r="R2012">
        <v>6</v>
      </c>
      <c r="S2012" t="s">
        <v>1786</v>
      </c>
      <c r="T2012" t="s">
        <v>2973</v>
      </c>
      <c r="U2012" t="s">
        <v>3404</v>
      </c>
      <c r="V2012" t="s">
        <v>3444</v>
      </c>
      <c r="W2012">
        <v>127</v>
      </c>
      <c r="X2012">
        <v>1116</v>
      </c>
      <c r="Y2012">
        <v>4</v>
      </c>
      <c r="Z2012" t="s">
        <v>3478</v>
      </c>
      <c r="AA2012" t="s">
        <v>4943</v>
      </c>
      <c r="AB2012" t="s">
        <v>6921</v>
      </c>
      <c r="AC2012">
        <v>9.9</v>
      </c>
    </row>
    <row r="2013" spans="1:29" x14ac:dyDescent="0.25">
      <c r="A2013" t="s">
        <v>52</v>
      </c>
      <c r="B2013">
        <v>2025161</v>
      </c>
      <c r="C2013" t="s">
        <v>86</v>
      </c>
      <c r="D2013">
        <v>2</v>
      </c>
      <c r="E2013" t="s">
        <v>90</v>
      </c>
      <c r="F2013">
        <v>1000</v>
      </c>
      <c r="G2013" t="s">
        <v>98</v>
      </c>
      <c r="H2013" t="s">
        <v>245</v>
      </c>
      <c r="I2013" t="s">
        <v>446</v>
      </c>
      <c r="J2013" t="s">
        <v>451</v>
      </c>
      <c r="K2013">
        <v>13</v>
      </c>
      <c r="L2013">
        <v>34.409999999999997</v>
      </c>
      <c r="M2013" t="s">
        <v>524</v>
      </c>
      <c r="Q2013">
        <v>2</v>
      </c>
      <c r="R2013">
        <v>12</v>
      </c>
      <c r="S2013" t="s">
        <v>1518</v>
      </c>
      <c r="T2013" t="s">
        <v>2705</v>
      </c>
      <c r="U2013" t="s">
        <v>3419</v>
      </c>
      <c r="V2013" t="s">
        <v>3442</v>
      </c>
      <c r="W2013">
        <v>123</v>
      </c>
      <c r="X2013">
        <v>1156</v>
      </c>
      <c r="Y2013">
        <v>14</v>
      </c>
      <c r="Z2013" t="s">
        <v>3480</v>
      </c>
      <c r="AA2013" t="s">
        <v>4944</v>
      </c>
      <c r="AB2013" t="s">
        <v>7689</v>
      </c>
      <c r="AC2013">
        <v>24</v>
      </c>
    </row>
    <row r="2014" spans="1:29" x14ac:dyDescent="0.25">
      <c r="A2014" t="s">
        <v>52</v>
      </c>
      <c r="B2014">
        <v>2025161</v>
      </c>
      <c r="C2014" t="s">
        <v>86</v>
      </c>
      <c r="D2014">
        <v>2</v>
      </c>
      <c r="E2014" t="s">
        <v>90</v>
      </c>
      <c r="F2014">
        <v>1000</v>
      </c>
      <c r="G2014" t="s">
        <v>98</v>
      </c>
      <c r="H2014" t="s">
        <v>245</v>
      </c>
      <c r="I2014" t="s">
        <v>446</v>
      </c>
      <c r="J2014" t="s">
        <v>451</v>
      </c>
      <c r="K2014">
        <v>13</v>
      </c>
      <c r="L2014">
        <v>34.409999999999997</v>
      </c>
      <c r="M2014" t="s">
        <v>524</v>
      </c>
      <c r="Q2014">
        <v>3</v>
      </c>
      <c r="R2014">
        <v>1</v>
      </c>
      <c r="S2014" t="s">
        <v>1920</v>
      </c>
      <c r="T2014" t="s">
        <v>3107</v>
      </c>
      <c r="U2014" t="s">
        <v>3416</v>
      </c>
      <c r="V2014" t="s">
        <v>3452</v>
      </c>
      <c r="W2014">
        <v>127</v>
      </c>
      <c r="X2014">
        <v>1086</v>
      </c>
      <c r="Y2014">
        <v>3</v>
      </c>
      <c r="Z2014" t="s">
        <v>3506</v>
      </c>
      <c r="AA2014" t="s">
        <v>4945</v>
      </c>
      <c r="AB2014" t="s">
        <v>7690</v>
      </c>
      <c r="AC2014">
        <v>11</v>
      </c>
    </row>
    <row r="2015" spans="1:29" x14ac:dyDescent="0.25">
      <c r="A2015" t="s">
        <v>52</v>
      </c>
      <c r="B2015">
        <v>2025161</v>
      </c>
      <c r="C2015" t="s">
        <v>86</v>
      </c>
      <c r="D2015">
        <v>2</v>
      </c>
      <c r="E2015" t="s">
        <v>90</v>
      </c>
      <c r="F2015">
        <v>1000</v>
      </c>
      <c r="G2015" t="s">
        <v>98</v>
      </c>
      <c r="H2015" t="s">
        <v>245</v>
      </c>
      <c r="I2015" t="s">
        <v>446</v>
      </c>
      <c r="J2015" t="s">
        <v>451</v>
      </c>
      <c r="K2015">
        <v>13</v>
      </c>
      <c r="L2015">
        <v>34.409999999999997</v>
      </c>
      <c r="M2015" t="s">
        <v>524</v>
      </c>
      <c r="Q2015">
        <v>4</v>
      </c>
      <c r="R2015">
        <v>3</v>
      </c>
      <c r="S2015" t="s">
        <v>1921</v>
      </c>
      <c r="T2015" t="s">
        <v>3108</v>
      </c>
      <c r="U2015" t="s">
        <v>3412</v>
      </c>
      <c r="V2015" t="s">
        <v>3445</v>
      </c>
      <c r="W2015">
        <v>127</v>
      </c>
      <c r="X2015">
        <v>1200</v>
      </c>
      <c r="Y2015">
        <v>2</v>
      </c>
      <c r="Z2015" t="s">
        <v>3481</v>
      </c>
      <c r="AA2015" t="s">
        <v>4946</v>
      </c>
      <c r="AB2015" t="s">
        <v>7031</v>
      </c>
      <c r="AC2015">
        <v>3.4</v>
      </c>
    </row>
    <row r="2016" spans="1:29" x14ac:dyDescent="0.25">
      <c r="A2016" t="s">
        <v>52</v>
      </c>
      <c r="B2016">
        <v>2025161</v>
      </c>
      <c r="C2016" t="s">
        <v>86</v>
      </c>
      <c r="D2016">
        <v>2</v>
      </c>
      <c r="E2016" t="s">
        <v>90</v>
      </c>
      <c r="F2016">
        <v>1000</v>
      </c>
      <c r="G2016" t="s">
        <v>98</v>
      </c>
      <c r="H2016" t="s">
        <v>245</v>
      </c>
      <c r="I2016" t="s">
        <v>446</v>
      </c>
      <c r="J2016" t="s">
        <v>451</v>
      </c>
      <c r="K2016">
        <v>13</v>
      </c>
      <c r="L2016">
        <v>34.409999999999997</v>
      </c>
      <c r="M2016" t="s">
        <v>524</v>
      </c>
      <c r="Q2016">
        <v>5</v>
      </c>
      <c r="R2016">
        <v>7</v>
      </c>
      <c r="S2016" t="s">
        <v>1922</v>
      </c>
      <c r="T2016" t="s">
        <v>3109</v>
      </c>
      <c r="U2016" t="s">
        <v>3403</v>
      </c>
      <c r="V2016" t="s">
        <v>3457</v>
      </c>
      <c r="W2016">
        <v>127</v>
      </c>
      <c r="X2016">
        <v>1080</v>
      </c>
      <c r="Y2016">
        <v>5</v>
      </c>
      <c r="Z2016" t="s">
        <v>3491</v>
      </c>
      <c r="AA2016" t="s">
        <v>4947</v>
      </c>
      <c r="AB2016" t="s">
        <v>6870</v>
      </c>
      <c r="AC2016">
        <v>44</v>
      </c>
    </row>
    <row r="2017" spans="1:29" x14ac:dyDescent="0.25">
      <c r="A2017" t="s">
        <v>52</v>
      </c>
      <c r="B2017">
        <v>2025161</v>
      </c>
      <c r="C2017" t="s">
        <v>86</v>
      </c>
      <c r="D2017">
        <v>2</v>
      </c>
      <c r="E2017" t="s">
        <v>90</v>
      </c>
      <c r="F2017">
        <v>1000</v>
      </c>
      <c r="G2017" t="s">
        <v>98</v>
      </c>
      <c r="H2017" t="s">
        <v>245</v>
      </c>
      <c r="I2017" t="s">
        <v>446</v>
      </c>
      <c r="J2017" t="s">
        <v>451</v>
      </c>
      <c r="K2017">
        <v>13</v>
      </c>
      <c r="L2017">
        <v>34.409999999999997</v>
      </c>
      <c r="M2017" t="s">
        <v>524</v>
      </c>
      <c r="Q2017">
        <v>6</v>
      </c>
      <c r="R2017">
        <v>11</v>
      </c>
      <c r="S2017" t="s">
        <v>1923</v>
      </c>
      <c r="T2017" t="s">
        <v>3110</v>
      </c>
      <c r="U2017" t="s">
        <v>3398</v>
      </c>
      <c r="V2017" t="s">
        <v>3441</v>
      </c>
      <c r="W2017">
        <v>125</v>
      </c>
      <c r="X2017">
        <v>1208</v>
      </c>
      <c r="Y2017">
        <v>10</v>
      </c>
      <c r="Z2017" t="s">
        <v>3507</v>
      </c>
      <c r="AA2017" t="s">
        <v>4948</v>
      </c>
      <c r="AB2017" t="s">
        <v>7691</v>
      </c>
      <c r="AC2017">
        <v>5</v>
      </c>
    </row>
    <row r="2018" spans="1:29" x14ac:dyDescent="0.25">
      <c r="A2018" t="s">
        <v>52</v>
      </c>
      <c r="B2018">
        <v>2025161</v>
      </c>
      <c r="C2018" t="s">
        <v>86</v>
      </c>
      <c r="D2018">
        <v>2</v>
      </c>
      <c r="E2018" t="s">
        <v>90</v>
      </c>
      <c r="F2018">
        <v>1000</v>
      </c>
      <c r="G2018" t="s">
        <v>98</v>
      </c>
      <c r="H2018" t="s">
        <v>245</v>
      </c>
      <c r="I2018" t="s">
        <v>446</v>
      </c>
      <c r="J2018" t="s">
        <v>451</v>
      </c>
      <c r="K2018">
        <v>13</v>
      </c>
      <c r="L2018">
        <v>34.409999999999997</v>
      </c>
      <c r="M2018" t="s">
        <v>524</v>
      </c>
      <c r="Q2018">
        <v>7</v>
      </c>
      <c r="R2018">
        <v>9</v>
      </c>
      <c r="S2018" t="s">
        <v>1924</v>
      </c>
      <c r="T2018" t="s">
        <v>3111</v>
      </c>
      <c r="U2018" t="s">
        <v>3407</v>
      </c>
      <c r="V2018" t="s">
        <v>3448</v>
      </c>
      <c r="W2018">
        <v>126</v>
      </c>
      <c r="X2018">
        <v>1097</v>
      </c>
      <c r="Y2018">
        <v>9</v>
      </c>
      <c r="Z2018" t="s">
        <v>3508</v>
      </c>
      <c r="AA2018" t="s">
        <v>4949</v>
      </c>
      <c r="AB2018" t="s">
        <v>7692</v>
      </c>
      <c r="AC2018">
        <v>56</v>
      </c>
    </row>
    <row r="2019" spans="1:29" x14ac:dyDescent="0.25">
      <c r="A2019" t="s">
        <v>52</v>
      </c>
      <c r="B2019">
        <v>2025161</v>
      </c>
      <c r="C2019" t="s">
        <v>86</v>
      </c>
      <c r="D2019">
        <v>2</v>
      </c>
      <c r="E2019" t="s">
        <v>90</v>
      </c>
      <c r="F2019">
        <v>1000</v>
      </c>
      <c r="G2019" t="s">
        <v>98</v>
      </c>
      <c r="H2019" t="s">
        <v>245</v>
      </c>
      <c r="I2019" t="s">
        <v>446</v>
      </c>
      <c r="J2019" t="s">
        <v>451</v>
      </c>
      <c r="K2019">
        <v>13</v>
      </c>
      <c r="L2019">
        <v>34.409999999999997</v>
      </c>
      <c r="M2019" t="s">
        <v>524</v>
      </c>
      <c r="R2019">
        <v>8</v>
      </c>
      <c r="S2019" t="s">
        <v>1788</v>
      </c>
      <c r="T2019" t="s">
        <v>2975</v>
      </c>
      <c r="U2019" t="s">
        <v>3417</v>
      </c>
      <c r="V2019" t="s">
        <v>3451</v>
      </c>
      <c r="W2019">
        <v>127</v>
      </c>
      <c r="X2019">
        <v>1220</v>
      </c>
      <c r="Y2019">
        <v>7</v>
      </c>
      <c r="Z2019" t="s">
        <v>3522</v>
      </c>
      <c r="AA2019" t="s">
        <v>4950</v>
      </c>
      <c r="AB2019" t="s">
        <v>6928</v>
      </c>
      <c r="AC2019">
        <v>151</v>
      </c>
    </row>
    <row r="2020" spans="1:29" x14ac:dyDescent="0.25">
      <c r="A2020" t="s">
        <v>52</v>
      </c>
      <c r="B2020">
        <v>2025161</v>
      </c>
      <c r="C2020" t="s">
        <v>86</v>
      </c>
      <c r="D2020">
        <v>2</v>
      </c>
      <c r="E2020" t="s">
        <v>90</v>
      </c>
      <c r="F2020">
        <v>1000</v>
      </c>
      <c r="G2020" t="s">
        <v>98</v>
      </c>
      <c r="H2020" t="s">
        <v>245</v>
      </c>
      <c r="I2020" t="s">
        <v>446</v>
      </c>
      <c r="J2020" t="s">
        <v>451</v>
      </c>
      <c r="K2020">
        <v>13</v>
      </c>
      <c r="L2020">
        <v>34.409999999999997</v>
      </c>
      <c r="M2020" t="s">
        <v>524</v>
      </c>
      <c r="R2020">
        <v>10</v>
      </c>
      <c r="S2020" t="s">
        <v>1784</v>
      </c>
      <c r="T2020" t="s">
        <v>2971</v>
      </c>
      <c r="U2020" t="s">
        <v>3401</v>
      </c>
      <c r="V2020" t="s">
        <v>3440</v>
      </c>
      <c r="W2020">
        <v>126</v>
      </c>
      <c r="X2020">
        <v>1173</v>
      </c>
      <c r="Y2020">
        <v>11</v>
      </c>
      <c r="Z2020" t="s">
        <v>3522</v>
      </c>
      <c r="AA2020" t="s">
        <v>4951</v>
      </c>
      <c r="AB2020" t="s">
        <v>6928</v>
      </c>
      <c r="AC2020">
        <v>8.5</v>
      </c>
    </row>
    <row r="2021" spans="1:29" x14ac:dyDescent="0.25">
      <c r="A2021" t="s">
        <v>52</v>
      </c>
      <c r="B2021">
        <v>2025161</v>
      </c>
      <c r="C2021" t="s">
        <v>86</v>
      </c>
      <c r="D2021">
        <v>2</v>
      </c>
      <c r="E2021" t="s">
        <v>90</v>
      </c>
      <c r="F2021">
        <v>1000</v>
      </c>
      <c r="G2021" t="s">
        <v>98</v>
      </c>
      <c r="H2021" t="s">
        <v>245</v>
      </c>
      <c r="I2021" t="s">
        <v>446</v>
      </c>
      <c r="J2021" t="s">
        <v>451</v>
      </c>
      <c r="K2021">
        <v>13</v>
      </c>
      <c r="L2021">
        <v>34.409999999999997</v>
      </c>
      <c r="M2021" t="s">
        <v>524</v>
      </c>
      <c r="Q2021">
        <v>10</v>
      </c>
      <c r="R2021">
        <v>5</v>
      </c>
      <c r="S2021" t="s">
        <v>1925</v>
      </c>
      <c r="T2021" t="s">
        <v>3112</v>
      </c>
      <c r="U2021" t="s">
        <v>3397</v>
      </c>
      <c r="V2021" t="s">
        <v>3459</v>
      </c>
      <c r="W2021">
        <v>127</v>
      </c>
      <c r="X2021">
        <v>1184</v>
      </c>
      <c r="Y2021">
        <v>1</v>
      </c>
      <c r="Z2021" t="s">
        <v>3499</v>
      </c>
      <c r="AA2021" t="s">
        <v>4952</v>
      </c>
      <c r="AB2021" t="s">
        <v>7693</v>
      </c>
      <c r="AC2021">
        <v>18</v>
      </c>
    </row>
    <row r="2022" spans="1:29" x14ac:dyDescent="0.25">
      <c r="A2022" t="s">
        <v>52</v>
      </c>
      <c r="B2022">
        <v>2025161</v>
      </c>
      <c r="C2022" t="s">
        <v>86</v>
      </c>
      <c r="D2022">
        <v>2</v>
      </c>
      <c r="E2022" t="s">
        <v>90</v>
      </c>
      <c r="F2022">
        <v>1000</v>
      </c>
      <c r="G2022" t="s">
        <v>98</v>
      </c>
      <c r="H2022" t="s">
        <v>245</v>
      </c>
      <c r="I2022" t="s">
        <v>446</v>
      </c>
      <c r="J2022" t="s">
        <v>451</v>
      </c>
      <c r="K2022">
        <v>13</v>
      </c>
      <c r="L2022">
        <v>34.409999999999997</v>
      </c>
      <c r="M2022" t="s">
        <v>524</v>
      </c>
      <c r="R2022">
        <v>13</v>
      </c>
      <c r="S2022" t="s">
        <v>1926</v>
      </c>
      <c r="T2022" t="s">
        <v>3113</v>
      </c>
      <c r="U2022" t="s">
        <v>3399</v>
      </c>
      <c r="V2022" t="s">
        <v>3455</v>
      </c>
      <c r="W2022">
        <v>123</v>
      </c>
      <c r="X2022">
        <v>1013</v>
      </c>
      <c r="Y2022">
        <v>12</v>
      </c>
      <c r="Z2022" t="s">
        <v>3500</v>
      </c>
      <c r="AA2022" t="s">
        <v>4953</v>
      </c>
      <c r="AB2022" t="s">
        <v>7694</v>
      </c>
      <c r="AC2022">
        <v>14</v>
      </c>
    </row>
    <row r="2023" spans="1:29" x14ac:dyDescent="0.25">
      <c r="A2023" t="s">
        <v>52</v>
      </c>
      <c r="B2023">
        <v>2025161</v>
      </c>
      <c r="C2023" t="s">
        <v>86</v>
      </c>
      <c r="D2023">
        <v>2</v>
      </c>
      <c r="E2023" t="s">
        <v>90</v>
      </c>
      <c r="F2023">
        <v>1000</v>
      </c>
      <c r="G2023" t="s">
        <v>98</v>
      </c>
      <c r="H2023" t="s">
        <v>245</v>
      </c>
      <c r="I2023" t="s">
        <v>446</v>
      </c>
      <c r="J2023" t="s">
        <v>451</v>
      </c>
      <c r="K2023">
        <v>13</v>
      </c>
      <c r="L2023">
        <v>34.409999999999997</v>
      </c>
      <c r="M2023" t="s">
        <v>524</v>
      </c>
      <c r="R2023">
        <v>14</v>
      </c>
      <c r="S2023" t="s">
        <v>1927</v>
      </c>
      <c r="T2023" t="s">
        <v>3114</v>
      </c>
      <c r="U2023" t="s">
        <v>3414</v>
      </c>
      <c r="V2023" t="s">
        <v>3458</v>
      </c>
      <c r="W2023">
        <v>121</v>
      </c>
      <c r="X2023">
        <v>1202</v>
      </c>
      <c r="Y2023">
        <v>13</v>
      </c>
      <c r="Z2023" t="s">
        <v>3500</v>
      </c>
      <c r="AA2023" t="s">
        <v>4954</v>
      </c>
      <c r="AB2023" t="s">
        <v>7694</v>
      </c>
      <c r="AC2023">
        <v>7.4</v>
      </c>
    </row>
    <row r="2024" spans="1:29" x14ac:dyDescent="0.25">
      <c r="A2024" t="s">
        <v>52</v>
      </c>
      <c r="B2024">
        <v>2025161</v>
      </c>
      <c r="C2024" t="s">
        <v>86</v>
      </c>
      <c r="D2024">
        <v>2</v>
      </c>
      <c r="E2024" t="s">
        <v>90</v>
      </c>
      <c r="F2024">
        <v>1000</v>
      </c>
      <c r="G2024" t="s">
        <v>98</v>
      </c>
      <c r="H2024" t="s">
        <v>245</v>
      </c>
      <c r="I2024" t="s">
        <v>446</v>
      </c>
      <c r="J2024" t="s">
        <v>451</v>
      </c>
      <c r="K2024">
        <v>13</v>
      </c>
      <c r="L2024">
        <v>34.409999999999997</v>
      </c>
      <c r="M2024" t="s">
        <v>524</v>
      </c>
      <c r="Q2024">
        <v>13</v>
      </c>
      <c r="R2024">
        <v>4</v>
      </c>
      <c r="S2024" t="s">
        <v>1928</v>
      </c>
      <c r="T2024" t="s">
        <v>3115</v>
      </c>
      <c r="U2024" t="s">
        <v>3405</v>
      </c>
      <c r="V2024" t="s">
        <v>3449</v>
      </c>
      <c r="W2024">
        <v>120</v>
      </c>
      <c r="X2024">
        <v>1206</v>
      </c>
      <c r="Y2024">
        <v>8</v>
      </c>
      <c r="Z2024" t="s">
        <v>3493</v>
      </c>
      <c r="AA2024" t="s">
        <v>4955</v>
      </c>
      <c r="AB2024" t="s">
        <v>7695</v>
      </c>
      <c r="AC2024">
        <v>48</v>
      </c>
    </row>
    <row r="2025" spans="1:29" x14ac:dyDescent="0.25">
      <c r="A2025" t="s">
        <v>52</v>
      </c>
      <c r="B2025">
        <v>2025161</v>
      </c>
      <c r="C2025" t="s">
        <v>86</v>
      </c>
      <c r="D2025">
        <v>2</v>
      </c>
      <c r="E2025" t="s">
        <v>90</v>
      </c>
      <c r="F2025">
        <v>1000</v>
      </c>
      <c r="G2025" t="s">
        <v>98</v>
      </c>
      <c r="H2025" t="s">
        <v>245</v>
      </c>
      <c r="I2025" t="s">
        <v>446</v>
      </c>
      <c r="J2025" t="s">
        <v>451</v>
      </c>
      <c r="K2025">
        <v>13</v>
      </c>
      <c r="L2025">
        <v>34.409999999999997</v>
      </c>
      <c r="M2025" t="s">
        <v>524</v>
      </c>
      <c r="Q2025">
        <v>14</v>
      </c>
      <c r="R2025">
        <v>2</v>
      </c>
      <c r="S2025" t="s">
        <v>1785</v>
      </c>
      <c r="T2025" t="s">
        <v>2972</v>
      </c>
      <c r="U2025" t="s">
        <v>3400</v>
      </c>
      <c r="V2025" t="s">
        <v>3446</v>
      </c>
      <c r="W2025">
        <v>127</v>
      </c>
      <c r="X2025">
        <v>1139</v>
      </c>
      <c r="Y2025">
        <v>6</v>
      </c>
      <c r="Z2025" t="s">
        <v>3519</v>
      </c>
      <c r="AA2025" t="s">
        <v>4956</v>
      </c>
      <c r="AB2025" t="s">
        <v>7696</v>
      </c>
      <c r="AC2025">
        <v>20</v>
      </c>
    </row>
    <row r="2026" spans="1:29" x14ac:dyDescent="0.25">
      <c r="A2026" t="s">
        <v>52</v>
      </c>
      <c r="B2026">
        <v>2025162</v>
      </c>
      <c r="C2026" t="s">
        <v>86</v>
      </c>
      <c r="D2026">
        <v>3</v>
      </c>
      <c r="E2026" t="s">
        <v>88</v>
      </c>
      <c r="F2026">
        <v>1400</v>
      </c>
      <c r="G2026" t="s">
        <v>98</v>
      </c>
      <c r="H2026" t="s">
        <v>246</v>
      </c>
      <c r="I2026" t="s">
        <v>446</v>
      </c>
      <c r="J2026" t="s">
        <v>451</v>
      </c>
      <c r="K2026">
        <v>13.25</v>
      </c>
      <c r="L2026">
        <v>35.14</v>
      </c>
      <c r="M2026" t="s">
        <v>626</v>
      </c>
      <c r="N2026" t="s">
        <v>870</v>
      </c>
      <c r="Q2026">
        <v>1</v>
      </c>
      <c r="R2026">
        <v>14</v>
      </c>
      <c r="S2026" t="s">
        <v>1267</v>
      </c>
      <c r="T2026" t="s">
        <v>2454</v>
      </c>
      <c r="U2026" t="s">
        <v>3417</v>
      </c>
      <c r="V2026" t="s">
        <v>3444</v>
      </c>
      <c r="W2026">
        <v>118</v>
      </c>
      <c r="X2026">
        <v>1105</v>
      </c>
      <c r="Y2026">
        <v>10</v>
      </c>
      <c r="Z2026" t="s">
        <v>3478</v>
      </c>
      <c r="AA2026" t="s">
        <v>4957</v>
      </c>
      <c r="AB2026" t="s">
        <v>870</v>
      </c>
      <c r="AC2026">
        <v>32</v>
      </c>
    </row>
    <row r="2027" spans="1:29" x14ac:dyDescent="0.25">
      <c r="A2027" t="s">
        <v>52</v>
      </c>
      <c r="B2027">
        <v>2025162</v>
      </c>
      <c r="C2027" t="s">
        <v>86</v>
      </c>
      <c r="D2027">
        <v>3</v>
      </c>
      <c r="E2027" t="s">
        <v>88</v>
      </c>
      <c r="F2027">
        <v>1400</v>
      </c>
      <c r="G2027" t="s">
        <v>98</v>
      </c>
      <c r="H2027" t="s">
        <v>246</v>
      </c>
      <c r="I2027" t="s">
        <v>446</v>
      </c>
      <c r="J2027" t="s">
        <v>451</v>
      </c>
      <c r="K2027">
        <v>13.25</v>
      </c>
      <c r="L2027">
        <v>35.14</v>
      </c>
      <c r="M2027" t="s">
        <v>626</v>
      </c>
      <c r="N2027" t="s">
        <v>870</v>
      </c>
      <c r="Q2027">
        <v>2</v>
      </c>
      <c r="R2027">
        <v>9</v>
      </c>
      <c r="S2027" t="s">
        <v>1250</v>
      </c>
      <c r="T2027" t="s">
        <v>2437</v>
      </c>
      <c r="U2027" t="s">
        <v>3420</v>
      </c>
      <c r="V2027" t="s">
        <v>3447</v>
      </c>
      <c r="W2027">
        <v>129</v>
      </c>
      <c r="X2027">
        <v>1218</v>
      </c>
      <c r="Y2027">
        <v>8</v>
      </c>
      <c r="Z2027" t="s">
        <v>3506</v>
      </c>
      <c r="AA2027" t="s">
        <v>4958</v>
      </c>
      <c r="AB2027" t="s">
        <v>7697</v>
      </c>
      <c r="AC2027">
        <v>19</v>
      </c>
    </row>
    <row r="2028" spans="1:29" x14ac:dyDescent="0.25">
      <c r="A2028" t="s">
        <v>52</v>
      </c>
      <c r="B2028">
        <v>2025162</v>
      </c>
      <c r="C2028" t="s">
        <v>86</v>
      </c>
      <c r="D2028">
        <v>3</v>
      </c>
      <c r="E2028" t="s">
        <v>88</v>
      </c>
      <c r="F2028">
        <v>1400</v>
      </c>
      <c r="G2028" t="s">
        <v>98</v>
      </c>
      <c r="H2028" t="s">
        <v>246</v>
      </c>
      <c r="I2028" t="s">
        <v>446</v>
      </c>
      <c r="J2028" t="s">
        <v>451</v>
      </c>
      <c r="K2028">
        <v>13.25</v>
      </c>
      <c r="L2028">
        <v>35.14</v>
      </c>
      <c r="M2028" t="s">
        <v>626</v>
      </c>
      <c r="N2028" t="s">
        <v>870</v>
      </c>
      <c r="Q2028">
        <v>3</v>
      </c>
      <c r="R2028">
        <v>7</v>
      </c>
      <c r="S2028" t="s">
        <v>1246</v>
      </c>
      <c r="T2028" t="s">
        <v>2433</v>
      </c>
      <c r="U2028" t="s">
        <v>3415</v>
      </c>
      <c r="V2028" t="s">
        <v>3459</v>
      </c>
      <c r="W2028">
        <v>132</v>
      </c>
      <c r="X2028">
        <v>1101</v>
      </c>
      <c r="Y2028">
        <v>11</v>
      </c>
      <c r="Z2028" t="s">
        <v>3483</v>
      </c>
      <c r="AA2028" t="s">
        <v>4959</v>
      </c>
      <c r="AB2028" t="s">
        <v>7698</v>
      </c>
      <c r="AC2028">
        <v>12</v>
      </c>
    </row>
    <row r="2029" spans="1:29" x14ac:dyDescent="0.25">
      <c r="A2029" t="s">
        <v>52</v>
      </c>
      <c r="B2029">
        <v>2025162</v>
      </c>
      <c r="C2029" t="s">
        <v>86</v>
      </c>
      <c r="D2029">
        <v>3</v>
      </c>
      <c r="E2029" t="s">
        <v>88</v>
      </c>
      <c r="F2029">
        <v>1400</v>
      </c>
      <c r="G2029" t="s">
        <v>98</v>
      </c>
      <c r="H2029" t="s">
        <v>246</v>
      </c>
      <c r="I2029" t="s">
        <v>446</v>
      </c>
      <c r="J2029" t="s">
        <v>451</v>
      </c>
      <c r="K2029">
        <v>13.25</v>
      </c>
      <c r="L2029">
        <v>35.14</v>
      </c>
      <c r="M2029" t="s">
        <v>626</v>
      </c>
      <c r="N2029" t="s">
        <v>870</v>
      </c>
      <c r="Q2029">
        <v>4</v>
      </c>
      <c r="R2029">
        <v>1</v>
      </c>
      <c r="S2029" t="s">
        <v>1247</v>
      </c>
      <c r="T2029" t="s">
        <v>2434</v>
      </c>
      <c r="U2029" t="s">
        <v>3411</v>
      </c>
      <c r="V2029" t="s">
        <v>3451</v>
      </c>
      <c r="W2029">
        <v>135</v>
      </c>
      <c r="X2029">
        <v>1089</v>
      </c>
      <c r="Y2029">
        <v>3</v>
      </c>
      <c r="Z2029" t="s">
        <v>3484</v>
      </c>
      <c r="AA2029" t="s">
        <v>4960</v>
      </c>
      <c r="AB2029" t="s">
        <v>7699</v>
      </c>
      <c r="AC2029">
        <v>1.7</v>
      </c>
    </row>
    <row r="2030" spans="1:29" x14ac:dyDescent="0.25">
      <c r="A2030" t="s">
        <v>52</v>
      </c>
      <c r="B2030">
        <v>2025162</v>
      </c>
      <c r="C2030" t="s">
        <v>86</v>
      </c>
      <c r="D2030">
        <v>3</v>
      </c>
      <c r="E2030" t="s">
        <v>88</v>
      </c>
      <c r="F2030">
        <v>1400</v>
      </c>
      <c r="G2030" t="s">
        <v>98</v>
      </c>
      <c r="H2030" t="s">
        <v>246</v>
      </c>
      <c r="I2030" t="s">
        <v>446</v>
      </c>
      <c r="J2030" t="s">
        <v>451</v>
      </c>
      <c r="K2030">
        <v>13.25</v>
      </c>
      <c r="L2030">
        <v>35.14</v>
      </c>
      <c r="M2030" t="s">
        <v>626</v>
      </c>
      <c r="N2030" t="s">
        <v>870</v>
      </c>
      <c r="Q2030">
        <v>5</v>
      </c>
      <c r="R2030">
        <v>6</v>
      </c>
      <c r="S2030" t="s">
        <v>1098</v>
      </c>
      <c r="T2030" t="s">
        <v>2285</v>
      </c>
      <c r="U2030" t="s">
        <v>3403</v>
      </c>
      <c r="V2030" t="s">
        <v>3457</v>
      </c>
      <c r="W2030">
        <v>132</v>
      </c>
      <c r="X2030">
        <v>1124</v>
      </c>
      <c r="Y2030">
        <v>14</v>
      </c>
      <c r="Z2030" t="s">
        <v>3497</v>
      </c>
      <c r="AA2030" t="s">
        <v>4961</v>
      </c>
      <c r="AB2030" t="s">
        <v>7428</v>
      </c>
      <c r="AC2030">
        <v>31</v>
      </c>
    </row>
    <row r="2031" spans="1:29" x14ac:dyDescent="0.25">
      <c r="A2031" t="s">
        <v>52</v>
      </c>
      <c r="B2031">
        <v>2025162</v>
      </c>
      <c r="C2031" t="s">
        <v>86</v>
      </c>
      <c r="D2031">
        <v>3</v>
      </c>
      <c r="E2031" t="s">
        <v>88</v>
      </c>
      <c r="F2031">
        <v>1400</v>
      </c>
      <c r="G2031" t="s">
        <v>98</v>
      </c>
      <c r="H2031" t="s">
        <v>246</v>
      </c>
      <c r="I2031" t="s">
        <v>446</v>
      </c>
      <c r="J2031" t="s">
        <v>451</v>
      </c>
      <c r="K2031">
        <v>13.25</v>
      </c>
      <c r="L2031">
        <v>35.14</v>
      </c>
      <c r="M2031" t="s">
        <v>626</v>
      </c>
      <c r="N2031" t="s">
        <v>870</v>
      </c>
      <c r="Q2031">
        <v>6</v>
      </c>
      <c r="R2031">
        <v>3</v>
      </c>
      <c r="S2031" t="s">
        <v>1330</v>
      </c>
      <c r="T2031" t="s">
        <v>2517</v>
      </c>
      <c r="U2031" t="s">
        <v>3413</v>
      </c>
      <c r="V2031" t="s">
        <v>3456</v>
      </c>
      <c r="W2031">
        <v>133</v>
      </c>
      <c r="X2031">
        <v>1140</v>
      </c>
      <c r="Y2031">
        <v>9</v>
      </c>
      <c r="Z2031" t="s">
        <v>3485</v>
      </c>
      <c r="AA2031" t="s">
        <v>4962</v>
      </c>
      <c r="AB2031" t="s">
        <v>7127</v>
      </c>
      <c r="AC2031">
        <v>48</v>
      </c>
    </row>
    <row r="2032" spans="1:29" x14ac:dyDescent="0.25">
      <c r="A2032" t="s">
        <v>52</v>
      </c>
      <c r="B2032">
        <v>2025162</v>
      </c>
      <c r="C2032" t="s">
        <v>86</v>
      </c>
      <c r="D2032">
        <v>3</v>
      </c>
      <c r="E2032" t="s">
        <v>88</v>
      </c>
      <c r="F2032">
        <v>1400</v>
      </c>
      <c r="G2032" t="s">
        <v>98</v>
      </c>
      <c r="H2032" t="s">
        <v>246</v>
      </c>
      <c r="I2032" t="s">
        <v>446</v>
      </c>
      <c r="J2032" t="s">
        <v>451</v>
      </c>
      <c r="K2032">
        <v>13.25</v>
      </c>
      <c r="L2032">
        <v>35.14</v>
      </c>
      <c r="M2032" t="s">
        <v>626</v>
      </c>
      <c r="N2032" t="s">
        <v>870</v>
      </c>
      <c r="Q2032">
        <v>7</v>
      </c>
      <c r="R2032">
        <v>5</v>
      </c>
      <c r="S2032" t="s">
        <v>1716</v>
      </c>
      <c r="T2032" t="s">
        <v>2903</v>
      </c>
      <c r="U2032" t="s">
        <v>3401</v>
      </c>
      <c r="V2032" t="s">
        <v>3448</v>
      </c>
      <c r="W2032">
        <v>133</v>
      </c>
      <c r="X2032">
        <v>1101</v>
      </c>
      <c r="Y2032">
        <v>13</v>
      </c>
      <c r="Z2032" t="s">
        <v>3492</v>
      </c>
      <c r="AA2032" t="s">
        <v>4963</v>
      </c>
      <c r="AB2032" t="s">
        <v>7700</v>
      </c>
      <c r="AC2032">
        <v>59</v>
      </c>
    </row>
    <row r="2033" spans="1:29" x14ac:dyDescent="0.25">
      <c r="A2033" t="s">
        <v>52</v>
      </c>
      <c r="B2033">
        <v>2025162</v>
      </c>
      <c r="C2033" t="s">
        <v>86</v>
      </c>
      <c r="D2033">
        <v>3</v>
      </c>
      <c r="E2033" t="s">
        <v>88</v>
      </c>
      <c r="F2033">
        <v>1400</v>
      </c>
      <c r="G2033" t="s">
        <v>98</v>
      </c>
      <c r="H2033" t="s">
        <v>246</v>
      </c>
      <c r="I2033" t="s">
        <v>446</v>
      </c>
      <c r="J2033" t="s">
        <v>451</v>
      </c>
      <c r="K2033">
        <v>13.25</v>
      </c>
      <c r="L2033">
        <v>35.14</v>
      </c>
      <c r="M2033" t="s">
        <v>626</v>
      </c>
      <c r="N2033" t="s">
        <v>870</v>
      </c>
      <c r="Q2033">
        <v>8</v>
      </c>
      <c r="R2033">
        <v>12</v>
      </c>
      <c r="S2033" t="s">
        <v>1033</v>
      </c>
      <c r="T2033" t="s">
        <v>2220</v>
      </c>
      <c r="U2033" t="s">
        <v>3419</v>
      </c>
      <c r="V2033" t="s">
        <v>3450</v>
      </c>
      <c r="W2033">
        <v>123</v>
      </c>
      <c r="X2033">
        <v>1089</v>
      </c>
      <c r="Y2033">
        <v>6</v>
      </c>
      <c r="Z2033" t="s">
        <v>3488</v>
      </c>
      <c r="AA2033" t="s">
        <v>4964</v>
      </c>
      <c r="AB2033" t="s">
        <v>7701</v>
      </c>
      <c r="AC2033">
        <v>7.3</v>
      </c>
    </row>
    <row r="2034" spans="1:29" x14ac:dyDescent="0.25">
      <c r="A2034" t="s">
        <v>52</v>
      </c>
      <c r="B2034">
        <v>2025162</v>
      </c>
      <c r="C2034" t="s">
        <v>86</v>
      </c>
      <c r="D2034">
        <v>3</v>
      </c>
      <c r="E2034" t="s">
        <v>88</v>
      </c>
      <c r="F2034">
        <v>1400</v>
      </c>
      <c r="G2034" t="s">
        <v>98</v>
      </c>
      <c r="H2034" t="s">
        <v>246</v>
      </c>
      <c r="I2034" t="s">
        <v>446</v>
      </c>
      <c r="J2034" t="s">
        <v>451</v>
      </c>
      <c r="K2034">
        <v>13.25</v>
      </c>
      <c r="L2034">
        <v>35.14</v>
      </c>
      <c r="M2034" t="s">
        <v>626</v>
      </c>
      <c r="N2034" t="s">
        <v>870</v>
      </c>
      <c r="Q2034">
        <v>9</v>
      </c>
      <c r="R2034">
        <v>4</v>
      </c>
      <c r="S2034" t="s">
        <v>1333</v>
      </c>
      <c r="T2034" t="s">
        <v>2520</v>
      </c>
      <c r="U2034" t="s">
        <v>3397</v>
      </c>
      <c r="V2034" t="s">
        <v>3442</v>
      </c>
      <c r="W2034">
        <v>134</v>
      </c>
      <c r="X2034">
        <v>1225</v>
      </c>
      <c r="Y2034">
        <v>4</v>
      </c>
      <c r="Z2034" t="s">
        <v>3499</v>
      </c>
      <c r="AA2034" t="s">
        <v>4965</v>
      </c>
      <c r="AB2034" t="s">
        <v>7702</v>
      </c>
      <c r="AC2034">
        <v>10</v>
      </c>
    </row>
    <row r="2035" spans="1:29" x14ac:dyDescent="0.25">
      <c r="A2035" t="s">
        <v>52</v>
      </c>
      <c r="B2035">
        <v>2025162</v>
      </c>
      <c r="C2035" t="s">
        <v>86</v>
      </c>
      <c r="D2035">
        <v>3</v>
      </c>
      <c r="E2035" t="s">
        <v>88</v>
      </c>
      <c r="F2035">
        <v>1400</v>
      </c>
      <c r="G2035" t="s">
        <v>98</v>
      </c>
      <c r="H2035" t="s">
        <v>246</v>
      </c>
      <c r="I2035" t="s">
        <v>446</v>
      </c>
      <c r="J2035" t="s">
        <v>451</v>
      </c>
      <c r="K2035">
        <v>13.25</v>
      </c>
      <c r="L2035">
        <v>35.14</v>
      </c>
      <c r="M2035" t="s">
        <v>626</v>
      </c>
      <c r="N2035" t="s">
        <v>870</v>
      </c>
      <c r="Q2035">
        <v>10</v>
      </c>
      <c r="R2035">
        <v>10</v>
      </c>
      <c r="S2035" t="s">
        <v>1023</v>
      </c>
      <c r="T2035" t="s">
        <v>2210</v>
      </c>
      <c r="U2035" t="s">
        <v>3418</v>
      </c>
      <c r="V2035" t="s">
        <v>3440</v>
      </c>
      <c r="W2035">
        <v>126</v>
      </c>
      <c r="X2035">
        <v>1014</v>
      </c>
      <c r="Y2035">
        <v>1</v>
      </c>
      <c r="Z2035" t="s">
        <v>3502</v>
      </c>
      <c r="AA2035" t="s">
        <v>4966</v>
      </c>
      <c r="AB2035" t="s">
        <v>7703</v>
      </c>
      <c r="AC2035">
        <v>26</v>
      </c>
    </row>
    <row r="2036" spans="1:29" x14ac:dyDescent="0.25">
      <c r="A2036" t="s">
        <v>52</v>
      </c>
      <c r="B2036">
        <v>2025162</v>
      </c>
      <c r="C2036" t="s">
        <v>86</v>
      </c>
      <c r="D2036">
        <v>3</v>
      </c>
      <c r="E2036" t="s">
        <v>88</v>
      </c>
      <c r="F2036">
        <v>1400</v>
      </c>
      <c r="G2036" t="s">
        <v>98</v>
      </c>
      <c r="H2036" t="s">
        <v>246</v>
      </c>
      <c r="I2036" t="s">
        <v>446</v>
      </c>
      <c r="J2036" t="s">
        <v>451</v>
      </c>
      <c r="K2036">
        <v>13.25</v>
      </c>
      <c r="L2036">
        <v>35.14</v>
      </c>
      <c r="M2036" t="s">
        <v>626</v>
      </c>
      <c r="N2036" t="s">
        <v>870</v>
      </c>
      <c r="Q2036">
        <v>11</v>
      </c>
      <c r="R2036">
        <v>13</v>
      </c>
      <c r="S2036" t="s">
        <v>1036</v>
      </c>
      <c r="T2036" t="s">
        <v>2223</v>
      </c>
      <c r="U2036" t="s">
        <v>3407</v>
      </c>
      <c r="V2036" t="s">
        <v>3453</v>
      </c>
      <c r="W2036">
        <v>126</v>
      </c>
      <c r="X2036">
        <v>1103</v>
      </c>
      <c r="Y2036">
        <v>12</v>
      </c>
      <c r="Z2036" t="s">
        <v>3547</v>
      </c>
      <c r="AA2036" t="s">
        <v>4967</v>
      </c>
      <c r="AB2036" t="s">
        <v>7704</v>
      </c>
      <c r="AC2036">
        <v>69</v>
      </c>
    </row>
    <row r="2037" spans="1:29" x14ac:dyDescent="0.25">
      <c r="A2037" t="s">
        <v>52</v>
      </c>
      <c r="B2037">
        <v>2025162</v>
      </c>
      <c r="C2037" t="s">
        <v>86</v>
      </c>
      <c r="D2037">
        <v>3</v>
      </c>
      <c r="E2037" t="s">
        <v>88</v>
      </c>
      <c r="F2037">
        <v>1400</v>
      </c>
      <c r="G2037" t="s">
        <v>98</v>
      </c>
      <c r="H2037" t="s">
        <v>246</v>
      </c>
      <c r="I2037" t="s">
        <v>446</v>
      </c>
      <c r="J2037" t="s">
        <v>451</v>
      </c>
      <c r="K2037">
        <v>13.25</v>
      </c>
      <c r="L2037">
        <v>35.14</v>
      </c>
      <c r="M2037" t="s">
        <v>626</v>
      </c>
      <c r="N2037" t="s">
        <v>870</v>
      </c>
      <c r="Q2037">
        <v>12</v>
      </c>
      <c r="R2037">
        <v>8</v>
      </c>
      <c r="S2037" t="s">
        <v>1265</v>
      </c>
      <c r="T2037" t="s">
        <v>2452</v>
      </c>
      <c r="U2037" t="s">
        <v>3400</v>
      </c>
      <c r="V2037" t="s">
        <v>3443</v>
      </c>
      <c r="W2037">
        <v>130</v>
      </c>
      <c r="X2037">
        <v>1178</v>
      </c>
      <c r="Y2037">
        <v>2</v>
      </c>
      <c r="Z2037" t="s">
        <v>3541</v>
      </c>
      <c r="AA2037" t="s">
        <v>4968</v>
      </c>
      <c r="AB2037" t="s">
        <v>7705</v>
      </c>
      <c r="AC2037">
        <v>13</v>
      </c>
    </row>
    <row r="2038" spans="1:29" x14ac:dyDescent="0.25">
      <c r="A2038" t="s">
        <v>52</v>
      </c>
      <c r="B2038">
        <v>2025162</v>
      </c>
      <c r="C2038" t="s">
        <v>86</v>
      </c>
      <c r="D2038">
        <v>3</v>
      </c>
      <c r="E2038" t="s">
        <v>88</v>
      </c>
      <c r="F2038">
        <v>1400</v>
      </c>
      <c r="G2038" t="s">
        <v>98</v>
      </c>
      <c r="H2038" t="s">
        <v>246</v>
      </c>
      <c r="I2038" t="s">
        <v>446</v>
      </c>
      <c r="J2038" t="s">
        <v>451</v>
      </c>
      <c r="K2038">
        <v>13.25</v>
      </c>
      <c r="L2038">
        <v>35.14</v>
      </c>
      <c r="M2038" t="s">
        <v>626</v>
      </c>
      <c r="N2038" t="s">
        <v>870</v>
      </c>
      <c r="Q2038">
        <v>13</v>
      </c>
      <c r="R2038">
        <v>2</v>
      </c>
      <c r="S2038" t="s">
        <v>1104</v>
      </c>
      <c r="T2038" t="s">
        <v>2291</v>
      </c>
      <c r="U2038" t="s">
        <v>3405</v>
      </c>
      <c r="V2038" t="s">
        <v>3449</v>
      </c>
      <c r="W2038">
        <v>128</v>
      </c>
      <c r="X2038">
        <v>1185</v>
      </c>
      <c r="Y2038">
        <v>7</v>
      </c>
      <c r="Z2038" t="s">
        <v>3582</v>
      </c>
      <c r="AA2038" t="s">
        <v>4969</v>
      </c>
      <c r="AB2038" t="s">
        <v>7706</v>
      </c>
      <c r="AC2038">
        <v>27</v>
      </c>
    </row>
    <row r="2039" spans="1:29" x14ac:dyDescent="0.25">
      <c r="A2039" t="s">
        <v>52</v>
      </c>
      <c r="B2039">
        <v>2025162</v>
      </c>
      <c r="C2039" t="s">
        <v>86</v>
      </c>
      <c r="D2039">
        <v>3</v>
      </c>
      <c r="E2039" t="s">
        <v>88</v>
      </c>
      <c r="F2039">
        <v>1400</v>
      </c>
      <c r="G2039" t="s">
        <v>98</v>
      </c>
      <c r="H2039" t="s">
        <v>246</v>
      </c>
      <c r="I2039" t="s">
        <v>446</v>
      </c>
      <c r="J2039" t="s">
        <v>451</v>
      </c>
      <c r="K2039">
        <v>13.25</v>
      </c>
      <c r="L2039">
        <v>35.14</v>
      </c>
      <c r="M2039" t="s">
        <v>626</v>
      </c>
      <c r="N2039" t="s">
        <v>870</v>
      </c>
      <c r="R2039">
        <v>11</v>
      </c>
      <c r="S2039" t="s">
        <v>1598</v>
      </c>
      <c r="T2039" t="s">
        <v>2785</v>
      </c>
      <c r="U2039" t="s">
        <v>3398</v>
      </c>
      <c r="V2039" t="s">
        <v>3441</v>
      </c>
      <c r="W2039">
        <v>126</v>
      </c>
      <c r="Z2039" t="s">
        <v>3439</v>
      </c>
      <c r="AA2039" t="s">
        <v>3439</v>
      </c>
      <c r="AB2039" t="s">
        <v>3439</v>
      </c>
    </row>
    <row r="2040" spans="1:29" x14ac:dyDescent="0.25">
      <c r="A2040" t="s">
        <v>52</v>
      </c>
      <c r="B2040">
        <v>2025162</v>
      </c>
      <c r="C2040" t="s">
        <v>86</v>
      </c>
      <c r="D2040">
        <v>3</v>
      </c>
      <c r="E2040" t="s">
        <v>88</v>
      </c>
      <c r="F2040">
        <v>1400</v>
      </c>
      <c r="G2040" t="s">
        <v>98</v>
      </c>
      <c r="H2040" t="s">
        <v>246</v>
      </c>
      <c r="I2040" t="s">
        <v>446</v>
      </c>
      <c r="J2040" t="s">
        <v>451</v>
      </c>
      <c r="K2040">
        <v>13.25</v>
      </c>
      <c r="L2040">
        <v>35.14</v>
      </c>
      <c r="M2040" t="s">
        <v>626</v>
      </c>
      <c r="N2040" t="s">
        <v>870</v>
      </c>
      <c r="S2040" t="s">
        <v>1252</v>
      </c>
      <c r="T2040" t="s">
        <v>2439</v>
      </c>
      <c r="U2040" t="s">
        <v>3399</v>
      </c>
      <c r="V2040" t="s">
        <v>3455</v>
      </c>
      <c r="W2040">
        <v>122</v>
      </c>
      <c r="Z2040" t="s">
        <v>3439</v>
      </c>
      <c r="AA2040" t="s">
        <v>3439</v>
      </c>
      <c r="AB2040" t="s">
        <v>3439</v>
      </c>
    </row>
    <row r="2041" spans="1:29" x14ac:dyDescent="0.25">
      <c r="A2041" t="s">
        <v>52</v>
      </c>
      <c r="B2041">
        <v>2025163</v>
      </c>
      <c r="C2041" t="s">
        <v>86</v>
      </c>
      <c r="D2041">
        <v>4</v>
      </c>
      <c r="E2041" t="s">
        <v>90</v>
      </c>
      <c r="F2041">
        <v>1600</v>
      </c>
      <c r="G2041" t="s">
        <v>98</v>
      </c>
      <c r="H2041" t="s">
        <v>247</v>
      </c>
      <c r="I2041" t="s">
        <v>446</v>
      </c>
      <c r="J2041" t="s">
        <v>451</v>
      </c>
      <c r="K2041">
        <v>24.39</v>
      </c>
      <c r="L2041">
        <v>47.99</v>
      </c>
      <c r="M2041" t="s">
        <v>627</v>
      </c>
      <c r="N2041" t="s">
        <v>871</v>
      </c>
      <c r="Q2041">
        <v>1</v>
      </c>
      <c r="R2041">
        <v>5</v>
      </c>
      <c r="S2041" t="s">
        <v>1190</v>
      </c>
      <c r="T2041" t="s">
        <v>2377</v>
      </c>
      <c r="U2041" t="s">
        <v>3401</v>
      </c>
      <c r="V2041" t="s">
        <v>3453</v>
      </c>
      <c r="W2041">
        <v>130</v>
      </c>
      <c r="X2041">
        <v>1123</v>
      </c>
      <c r="Y2041">
        <v>14</v>
      </c>
      <c r="Z2041" t="s">
        <v>3478</v>
      </c>
      <c r="AA2041" t="s">
        <v>4970</v>
      </c>
      <c r="AB2041" t="s">
        <v>871</v>
      </c>
      <c r="AC2041">
        <v>13</v>
      </c>
    </row>
    <row r="2042" spans="1:29" x14ac:dyDescent="0.25">
      <c r="A2042" t="s">
        <v>52</v>
      </c>
      <c r="B2042">
        <v>2025163</v>
      </c>
      <c r="C2042" t="s">
        <v>86</v>
      </c>
      <c r="D2042">
        <v>4</v>
      </c>
      <c r="E2042" t="s">
        <v>90</v>
      </c>
      <c r="F2042">
        <v>1600</v>
      </c>
      <c r="G2042" t="s">
        <v>98</v>
      </c>
      <c r="H2042" t="s">
        <v>247</v>
      </c>
      <c r="I2042" t="s">
        <v>446</v>
      </c>
      <c r="J2042" t="s">
        <v>451</v>
      </c>
      <c r="K2042">
        <v>24.39</v>
      </c>
      <c r="L2042">
        <v>47.99</v>
      </c>
      <c r="M2042" t="s">
        <v>627</v>
      </c>
      <c r="N2042" t="s">
        <v>871</v>
      </c>
      <c r="Q2042">
        <v>2</v>
      </c>
      <c r="R2042">
        <v>9</v>
      </c>
      <c r="S2042" t="s">
        <v>1644</v>
      </c>
      <c r="T2042" t="s">
        <v>2831</v>
      </c>
      <c r="U2042" t="s">
        <v>3403</v>
      </c>
      <c r="V2042" t="s">
        <v>3445</v>
      </c>
      <c r="W2042">
        <v>126</v>
      </c>
      <c r="X2042">
        <v>1155</v>
      </c>
      <c r="Y2042">
        <v>13</v>
      </c>
      <c r="Z2042" t="s">
        <v>3529</v>
      </c>
      <c r="AA2042" t="s">
        <v>4971</v>
      </c>
      <c r="AB2042" t="s">
        <v>7707</v>
      </c>
      <c r="AC2042">
        <v>6.1</v>
      </c>
    </row>
    <row r="2043" spans="1:29" x14ac:dyDescent="0.25">
      <c r="A2043" t="s">
        <v>52</v>
      </c>
      <c r="B2043">
        <v>2025163</v>
      </c>
      <c r="C2043" t="s">
        <v>86</v>
      </c>
      <c r="D2043">
        <v>4</v>
      </c>
      <c r="E2043" t="s">
        <v>90</v>
      </c>
      <c r="F2043">
        <v>1600</v>
      </c>
      <c r="G2043" t="s">
        <v>98</v>
      </c>
      <c r="H2043" t="s">
        <v>247</v>
      </c>
      <c r="I2043" t="s">
        <v>446</v>
      </c>
      <c r="J2043" t="s">
        <v>451</v>
      </c>
      <c r="K2043">
        <v>24.39</v>
      </c>
      <c r="L2043">
        <v>47.99</v>
      </c>
      <c r="M2043" t="s">
        <v>627</v>
      </c>
      <c r="N2043" t="s">
        <v>871</v>
      </c>
      <c r="Q2043">
        <v>3</v>
      </c>
      <c r="R2043">
        <v>8</v>
      </c>
      <c r="S2043" t="s">
        <v>1729</v>
      </c>
      <c r="T2043" t="s">
        <v>2916</v>
      </c>
      <c r="U2043" t="s">
        <v>3400</v>
      </c>
      <c r="V2043" t="s">
        <v>3460</v>
      </c>
      <c r="W2043">
        <v>127</v>
      </c>
      <c r="X2043">
        <v>1151</v>
      </c>
      <c r="Y2043">
        <v>4</v>
      </c>
      <c r="Z2043" t="s">
        <v>3484</v>
      </c>
      <c r="AA2043" t="s">
        <v>4972</v>
      </c>
      <c r="AB2043" t="s">
        <v>7708</v>
      </c>
      <c r="AC2043">
        <v>7.1</v>
      </c>
    </row>
    <row r="2044" spans="1:29" x14ac:dyDescent="0.25">
      <c r="A2044" t="s">
        <v>52</v>
      </c>
      <c r="B2044">
        <v>2025163</v>
      </c>
      <c r="C2044" t="s">
        <v>86</v>
      </c>
      <c r="D2044">
        <v>4</v>
      </c>
      <c r="E2044" t="s">
        <v>90</v>
      </c>
      <c r="F2044">
        <v>1600</v>
      </c>
      <c r="G2044" t="s">
        <v>98</v>
      </c>
      <c r="H2044" t="s">
        <v>247</v>
      </c>
      <c r="I2044" t="s">
        <v>446</v>
      </c>
      <c r="J2044" t="s">
        <v>451</v>
      </c>
      <c r="K2044">
        <v>24.39</v>
      </c>
      <c r="L2044">
        <v>47.99</v>
      </c>
      <c r="M2044" t="s">
        <v>627</v>
      </c>
      <c r="N2044" t="s">
        <v>871</v>
      </c>
      <c r="Q2044">
        <v>4</v>
      </c>
      <c r="R2044">
        <v>7</v>
      </c>
      <c r="S2044" t="s">
        <v>1097</v>
      </c>
      <c r="T2044" t="s">
        <v>2284</v>
      </c>
      <c r="U2044" t="s">
        <v>3420</v>
      </c>
      <c r="V2044" t="s">
        <v>3443</v>
      </c>
      <c r="W2044">
        <v>127</v>
      </c>
      <c r="X2044">
        <v>1090</v>
      </c>
      <c r="Y2044">
        <v>12</v>
      </c>
      <c r="Z2044" t="s">
        <v>3508</v>
      </c>
      <c r="AA2044" t="s">
        <v>4973</v>
      </c>
      <c r="AB2044" t="s">
        <v>7709</v>
      </c>
      <c r="AC2044">
        <v>24</v>
      </c>
    </row>
    <row r="2045" spans="1:29" x14ac:dyDescent="0.25">
      <c r="A2045" t="s">
        <v>52</v>
      </c>
      <c r="B2045">
        <v>2025163</v>
      </c>
      <c r="C2045" t="s">
        <v>86</v>
      </c>
      <c r="D2045">
        <v>4</v>
      </c>
      <c r="E2045" t="s">
        <v>90</v>
      </c>
      <c r="F2045">
        <v>1600</v>
      </c>
      <c r="G2045" t="s">
        <v>98</v>
      </c>
      <c r="H2045" t="s">
        <v>247</v>
      </c>
      <c r="I2045" t="s">
        <v>446</v>
      </c>
      <c r="J2045" t="s">
        <v>451</v>
      </c>
      <c r="K2045">
        <v>24.39</v>
      </c>
      <c r="L2045">
        <v>47.99</v>
      </c>
      <c r="M2045" t="s">
        <v>627</v>
      </c>
      <c r="N2045" t="s">
        <v>871</v>
      </c>
      <c r="Q2045">
        <v>5</v>
      </c>
      <c r="R2045">
        <v>6</v>
      </c>
      <c r="S2045" t="s">
        <v>1475</v>
      </c>
      <c r="T2045" t="s">
        <v>2662</v>
      </c>
      <c r="U2045" t="s">
        <v>3410</v>
      </c>
      <c r="V2045" t="s">
        <v>3461</v>
      </c>
      <c r="W2045">
        <v>128</v>
      </c>
      <c r="X2045">
        <v>1177</v>
      </c>
      <c r="Y2045">
        <v>7</v>
      </c>
      <c r="Z2045" t="s">
        <v>3486</v>
      </c>
      <c r="AA2045" t="s">
        <v>4974</v>
      </c>
      <c r="AB2045" t="s">
        <v>7710</v>
      </c>
      <c r="AC2045">
        <v>6.1</v>
      </c>
    </row>
    <row r="2046" spans="1:29" x14ac:dyDescent="0.25">
      <c r="A2046" t="s">
        <v>52</v>
      </c>
      <c r="B2046">
        <v>2025163</v>
      </c>
      <c r="C2046" t="s">
        <v>86</v>
      </c>
      <c r="D2046">
        <v>4</v>
      </c>
      <c r="E2046" t="s">
        <v>90</v>
      </c>
      <c r="F2046">
        <v>1600</v>
      </c>
      <c r="G2046" t="s">
        <v>98</v>
      </c>
      <c r="H2046" t="s">
        <v>247</v>
      </c>
      <c r="I2046" t="s">
        <v>446</v>
      </c>
      <c r="J2046" t="s">
        <v>451</v>
      </c>
      <c r="K2046">
        <v>24.39</v>
      </c>
      <c r="L2046">
        <v>47.99</v>
      </c>
      <c r="M2046" t="s">
        <v>627</v>
      </c>
      <c r="N2046" t="s">
        <v>871</v>
      </c>
      <c r="Q2046">
        <v>6</v>
      </c>
      <c r="R2046">
        <v>10</v>
      </c>
      <c r="S2046" t="s">
        <v>1498</v>
      </c>
      <c r="T2046" t="s">
        <v>2685</v>
      </c>
      <c r="U2046" t="s">
        <v>3411</v>
      </c>
      <c r="V2046" t="s">
        <v>3454</v>
      </c>
      <c r="W2046">
        <v>125</v>
      </c>
      <c r="X2046">
        <v>1155</v>
      </c>
      <c r="Y2046">
        <v>11</v>
      </c>
      <c r="Z2046" t="s">
        <v>3492</v>
      </c>
      <c r="AA2046" t="s">
        <v>4975</v>
      </c>
      <c r="AB2046" t="s">
        <v>7711</v>
      </c>
      <c r="AC2046">
        <v>4</v>
      </c>
    </row>
    <row r="2047" spans="1:29" x14ac:dyDescent="0.25">
      <c r="A2047" t="s">
        <v>52</v>
      </c>
      <c r="B2047">
        <v>2025163</v>
      </c>
      <c r="C2047" t="s">
        <v>86</v>
      </c>
      <c r="D2047">
        <v>4</v>
      </c>
      <c r="E2047" t="s">
        <v>90</v>
      </c>
      <c r="F2047">
        <v>1600</v>
      </c>
      <c r="G2047" t="s">
        <v>98</v>
      </c>
      <c r="H2047" t="s">
        <v>247</v>
      </c>
      <c r="I2047" t="s">
        <v>446</v>
      </c>
      <c r="J2047" t="s">
        <v>451</v>
      </c>
      <c r="K2047">
        <v>24.39</v>
      </c>
      <c r="L2047">
        <v>47.99</v>
      </c>
      <c r="M2047" t="s">
        <v>627</v>
      </c>
      <c r="N2047" t="s">
        <v>871</v>
      </c>
      <c r="Q2047">
        <v>7</v>
      </c>
      <c r="R2047">
        <v>3</v>
      </c>
      <c r="S2047" t="s">
        <v>1477</v>
      </c>
      <c r="T2047" t="s">
        <v>2664</v>
      </c>
      <c r="U2047" t="s">
        <v>3413</v>
      </c>
      <c r="V2047" t="s">
        <v>3456</v>
      </c>
      <c r="W2047">
        <v>129</v>
      </c>
      <c r="X2047">
        <v>1173</v>
      </c>
      <c r="Y2047">
        <v>9</v>
      </c>
      <c r="Z2047" t="s">
        <v>3492</v>
      </c>
      <c r="AA2047" t="s">
        <v>4976</v>
      </c>
      <c r="AB2047" t="s">
        <v>7712</v>
      </c>
      <c r="AC2047">
        <v>16</v>
      </c>
    </row>
    <row r="2048" spans="1:29" x14ac:dyDescent="0.25">
      <c r="A2048" t="s">
        <v>52</v>
      </c>
      <c r="B2048">
        <v>2025163</v>
      </c>
      <c r="C2048" t="s">
        <v>86</v>
      </c>
      <c r="D2048">
        <v>4</v>
      </c>
      <c r="E2048" t="s">
        <v>90</v>
      </c>
      <c r="F2048">
        <v>1600</v>
      </c>
      <c r="G2048" t="s">
        <v>98</v>
      </c>
      <c r="H2048" t="s">
        <v>247</v>
      </c>
      <c r="I2048" t="s">
        <v>446</v>
      </c>
      <c r="J2048" t="s">
        <v>451</v>
      </c>
      <c r="K2048">
        <v>24.39</v>
      </c>
      <c r="L2048">
        <v>47.99</v>
      </c>
      <c r="M2048" t="s">
        <v>627</v>
      </c>
      <c r="N2048" t="s">
        <v>871</v>
      </c>
      <c r="Q2048">
        <v>8</v>
      </c>
      <c r="R2048">
        <v>14</v>
      </c>
      <c r="S2048" t="s">
        <v>1646</v>
      </c>
      <c r="T2048" t="s">
        <v>2833</v>
      </c>
      <c r="U2048" t="s">
        <v>3415</v>
      </c>
      <c r="V2048" t="s">
        <v>3441</v>
      </c>
      <c r="W2048">
        <v>115</v>
      </c>
      <c r="X2048">
        <v>1172</v>
      </c>
      <c r="Y2048">
        <v>2</v>
      </c>
      <c r="Z2048" t="s">
        <v>3499</v>
      </c>
      <c r="AA2048" t="s">
        <v>4977</v>
      </c>
      <c r="AB2048" t="s">
        <v>7713</v>
      </c>
      <c r="AC2048">
        <v>6.6</v>
      </c>
    </row>
    <row r="2049" spans="1:29" x14ac:dyDescent="0.25">
      <c r="A2049" t="s">
        <v>52</v>
      </c>
      <c r="B2049">
        <v>2025163</v>
      </c>
      <c r="C2049" t="s">
        <v>86</v>
      </c>
      <c r="D2049">
        <v>4</v>
      </c>
      <c r="E2049" t="s">
        <v>90</v>
      </c>
      <c r="F2049">
        <v>1600</v>
      </c>
      <c r="G2049" t="s">
        <v>98</v>
      </c>
      <c r="H2049" t="s">
        <v>247</v>
      </c>
      <c r="I2049" t="s">
        <v>446</v>
      </c>
      <c r="J2049" t="s">
        <v>451</v>
      </c>
      <c r="K2049">
        <v>24.39</v>
      </c>
      <c r="L2049">
        <v>47.99</v>
      </c>
      <c r="M2049" t="s">
        <v>627</v>
      </c>
      <c r="N2049" t="s">
        <v>871</v>
      </c>
      <c r="Q2049">
        <v>9</v>
      </c>
      <c r="R2049">
        <v>4</v>
      </c>
      <c r="S2049" t="s">
        <v>1155</v>
      </c>
      <c r="T2049" t="s">
        <v>2342</v>
      </c>
      <c r="U2049" t="s">
        <v>3405</v>
      </c>
      <c r="V2049" t="s">
        <v>3447</v>
      </c>
      <c r="W2049">
        <v>123</v>
      </c>
      <c r="X2049">
        <v>1071</v>
      </c>
      <c r="Y2049">
        <v>3</v>
      </c>
      <c r="Z2049" t="s">
        <v>3499</v>
      </c>
      <c r="AA2049" t="s">
        <v>4978</v>
      </c>
      <c r="AB2049" t="s">
        <v>7714</v>
      </c>
      <c r="AC2049">
        <v>24</v>
      </c>
    </row>
    <row r="2050" spans="1:29" x14ac:dyDescent="0.25">
      <c r="A2050" t="s">
        <v>52</v>
      </c>
      <c r="B2050">
        <v>2025163</v>
      </c>
      <c r="C2050" t="s">
        <v>86</v>
      </c>
      <c r="D2050">
        <v>4</v>
      </c>
      <c r="E2050" t="s">
        <v>90</v>
      </c>
      <c r="F2050">
        <v>1600</v>
      </c>
      <c r="G2050" t="s">
        <v>98</v>
      </c>
      <c r="H2050" t="s">
        <v>247</v>
      </c>
      <c r="I2050" t="s">
        <v>446</v>
      </c>
      <c r="J2050" t="s">
        <v>451</v>
      </c>
      <c r="K2050">
        <v>24.39</v>
      </c>
      <c r="L2050">
        <v>47.99</v>
      </c>
      <c r="M2050" t="s">
        <v>627</v>
      </c>
      <c r="N2050" t="s">
        <v>871</v>
      </c>
      <c r="Q2050">
        <v>10</v>
      </c>
      <c r="R2050">
        <v>11</v>
      </c>
      <c r="S2050" t="s">
        <v>1864</v>
      </c>
      <c r="T2050" t="s">
        <v>3051</v>
      </c>
      <c r="U2050" t="s">
        <v>3414</v>
      </c>
      <c r="V2050" t="s">
        <v>3458</v>
      </c>
      <c r="W2050">
        <v>128</v>
      </c>
      <c r="X2050">
        <v>1211</v>
      </c>
      <c r="Y2050">
        <v>5</v>
      </c>
      <c r="Z2050" t="s">
        <v>3500</v>
      </c>
      <c r="AA2050" t="s">
        <v>4979</v>
      </c>
      <c r="AB2050" t="s">
        <v>7715</v>
      </c>
      <c r="AC2050">
        <v>13</v>
      </c>
    </row>
    <row r="2051" spans="1:29" x14ac:dyDescent="0.25">
      <c r="A2051" t="s">
        <v>52</v>
      </c>
      <c r="B2051">
        <v>2025163</v>
      </c>
      <c r="C2051" t="s">
        <v>86</v>
      </c>
      <c r="D2051">
        <v>4</v>
      </c>
      <c r="E2051" t="s">
        <v>90</v>
      </c>
      <c r="F2051">
        <v>1600</v>
      </c>
      <c r="G2051" t="s">
        <v>98</v>
      </c>
      <c r="H2051" t="s">
        <v>247</v>
      </c>
      <c r="I2051" t="s">
        <v>446</v>
      </c>
      <c r="J2051" t="s">
        <v>451</v>
      </c>
      <c r="K2051">
        <v>24.39</v>
      </c>
      <c r="L2051">
        <v>47.99</v>
      </c>
      <c r="M2051" t="s">
        <v>627</v>
      </c>
      <c r="N2051" t="s">
        <v>871</v>
      </c>
      <c r="Q2051">
        <v>11</v>
      </c>
      <c r="R2051">
        <v>1</v>
      </c>
      <c r="S2051" t="s">
        <v>1491</v>
      </c>
      <c r="T2051" t="s">
        <v>2678</v>
      </c>
      <c r="U2051" t="s">
        <v>3406</v>
      </c>
      <c r="V2051" t="s">
        <v>3442</v>
      </c>
      <c r="W2051">
        <v>135</v>
      </c>
      <c r="X2051">
        <v>1100</v>
      </c>
      <c r="Y2051">
        <v>8</v>
      </c>
      <c r="Z2051" t="s">
        <v>3500</v>
      </c>
      <c r="AA2051" t="s">
        <v>4980</v>
      </c>
      <c r="AB2051" t="s">
        <v>7716</v>
      </c>
      <c r="AC2051">
        <v>37</v>
      </c>
    </row>
    <row r="2052" spans="1:29" x14ac:dyDescent="0.25">
      <c r="A2052" t="s">
        <v>52</v>
      </c>
      <c r="B2052">
        <v>2025163</v>
      </c>
      <c r="C2052" t="s">
        <v>86</v>
      </c>
      <c r="D2052">
        <v>4</v>
      </c>
      <c r="E2052" t="s">
        <v>90</v>
      </c>
      <c r="F2052">
        <v>1600</v>
      </c>
      <c r="G2052" t="s">
        <v>98</v>
      </c>
      <c r="H2052" t="s">
        <v>247</v>
      </c>
      <c r="I2052" t="s">
        <v>446</v>
      </c>
      <c r="J2052" t="s">
        <v>451</v>
      </c>
      <c r="K2052">
        <v>24.39</v>
      </c>
      <c r="L2052">
        <v>47.99</v>
      </c>
      <c r="M2052" t="s">
        <v>627</v>
      </c>
      <c r="N2052" t="s">
        <v>871</v>
      </c>
      <c r="Q2052">
        <v>12</v>
      </c>
      <c r="R2052">
        <v>2</v>
      </c>
      <c r="S2052" t="s">
        <v>1351</v>
      </c>
      <c r="T2052" t="s">
        <v>2538</v>
      </c>
      <c r="U2052" t="s">
        <v>3399</v>
      </c>
      <c r="V2052" t="s">
        <v>3459</v>
      </c>
      <c r="W2052">
        <v>134</v>
      </c>
      <c r="X2052">
        <v>1103</v>
      </c>
      <c r="Y2052">
        <v>1</v>
      </c>
      <c r="Z2052" t="s">
        <v>3511</v>
      </c>
      <c r="AA2052" t="s">
        <v>4981</v>
      </c>
      <c r="AB2052" t="s">
        <v>7717</v>
      </c>
      <c r="AC2052">
        <v>99</v>
      </c>
    </row>
    <row r="2053" spans="1:29" x14ac:dyDescent="0.25">
      <c r="A2053" t="s">
        <v>52</v>
      </c>
      <c r="B2053">
        <v>2025163</v>
      </c>
      <c r="C2053" t="s">
        <v>86</v>
      </c>
      <c r="D2053">
        <v>4</v>
      </c>
      <c r="E2053" t="s">
        <v>90</v>
      </c>
      <c r="F2053">
        <v>1600</v>
      </c>
      <c r="G2053" t="s">
        <v>98</v>
      </c>
      <c r="H2053" t="s">
        <v>247</v>
      </c>
      <c r="I2053" t="s">
        <v>446</v>
      </c>
      <c r="J2053" t="s">
        <v>451</v>
      </c>
      <c r="K2053">
        <v>24.39</v>
      </c>
      <c r="L2053">
        <v>47.99</v>
      </c>
      <c r="M2053" t="s">
        <v>627</v>
      </c>
      <c r="N2053" t="s">
        <v>871</v>
      </c>
      <c r="Q2053">
        <v>13</v>
      </c>
      <c r="R2053">
        <v>13</v>
      </c>
      <c r="S2053" t="s">
        <v>1499</v>
      </c>
      <c r="T2053" t="s">
        <v>2686</v>
      </c>
      <c r="U2053" t="s">
        <v>3418</v>
      </c>
      <c r="V2053" t="s">
        <v>3451</v>
      </c>
      <c r="W2053">
        <v>114</v>
      </c>
      <c r="X2053">
        <v>1067</v>
      </c>
      <c r="Y2053">
        <v>10</v>
      </c>
      <c r="Z2053" t="s">
        <v>3548</v>
      </c>
      <c r="AA2053" t="s">
        <v>4982</v>
      </c>
      <c r="AB2053" t="s">
        <v>7718</v>
      </c>
      <c r="AC2053">
        <v>115</v>
      </c>
    </row>
    <row r="2054" spans="1:29" x14ac:dyDescent="0.25">
      <c r="A2054" t="s">
        <v>52</v>
      </c>
      <c r="B2054">
        <v>2025163</v>
      </c>
      <c r="C2054" t="s">
        <v>86</v>
      </c>
      <c r="D2054">
        <v>4</v>
      </c>
      <c r="E2054" t="s">
        <v>90</v>
      </c>
      <c r="F2054">
        <v>1600</v>
      </c>
      <c r="G2054" t="s">
        <v>98</v>
      </c>
      <c r="H2054" t="s">
        <v>247</v>
      </c>
      <c r="I2054" t="s">
        <v>446</v>
      </c>
      <c r="J2054" t="s">
        <v>451</v>
      </c>
      <c r="K2054">
        <v>24.39</v>
      </c>
      <c r="L2054">
        <v>47.99</v>
      </c>
      <c r="M2054" t="s">
        <v>627</v>
      </c>
      <c r="N2054" t="s">
        <v>871</v>
      </c>
      <c r="Q2054">
        <v>14</v>
      </c>
      <c r="R2054">
        <v>12</v>
      </c>
      <c r="S2054" t="s">
        <v>1798</v>
      </c>
      <c r="T2054" t="s">
        <v>2985</v>
      </c>
      <c r="U2054" t="s">
        <v>3417</v>
      </c>
      <c r="V2054" t="s">
        <v>3452</v>
      </c>
      <c r="W2054">
        <v>120</v>
      </c>
      <c r="X2054">
        <v>1152</v>
      </c>
      <c r="Y2054">
        <v>6</v>
      </c>
      <c r="Z2054" t="s">
        <v>3532</v>
      </c>
      <c r="AA2054" t="s">
        <v>4983</v>
      </c>
      <c r="AB2054" t="s">
        <v>7719</v>
      </c>
      <c r="AC2054">
        <v>128</v>
      </c>
    </row>
    <row r="2055" spans="1:29" x14ac:dyDescent="0.25">
      <c r="A2055" t="s">
        <v>52</v>
      </c>
      <c r="B2055">
        <v>2025163</v>
      </c>
      <c r="C2055" t="s">
        <v>86</v>
      </c>
      <c r="D2055">
        <v>4</v>
      </c>
      <c r="E2055" t="s">
        <v>90</v>
      </c>
      <c r="F2055">
        <v>1600</v>
      </c>
      <c r="G2055" t="s">
        <v>98</v>
      </c>
      <c r="H2055" t="s">
        <v>247</v>
      </c>
      <c r="I2055" t="s">
        <v>446</v>
      </c>
      <c r="J2055" t="s">
        <v>451</v>
      </c>
      <c r="K2055">
        <v>24.39</v>
      </c>
      <c r="L2055">
        <v>47.99</v>
      </c>
      <c r="M2055" t="s">
        <v>627</v>
      </c>
      <c r="N2055" t="s">
        <v>871</v>
      </c>
      <c r="S2055" t="s">
        <v>1865</v>
      </c>
      <c r="T2055" t="s">
        <v>3052</v>
      </c>
      <c r="U2055" t="s">
        <v>3407</v>
      </c>
      <c r="V2055" t="s">
        <v>3450</v>
      </c>
      <c r="W2055">
        <v>123</v>
      </c>
      <c r="Z2055" t="s">
        <v>3439</v>
      </c>
      <c r="AA2055" t="s">
        <v>3439</v>
      </c>
      <c r="AB2055" t="s">
        <v>3439</v>
      </c>
    </row>
    <row r="2056" spans="1:29" x14ac:dyDescent="0.25">
      <c r="A2056" t="s">
        <v>52</v>
      </c>
      <c r="B2056">
        <v>2025164</v>
      </c>
      <c r="C2056" t="s">
        <v>86</v>
      </c>
      <c r="D2056">
        <v>5</v>
      </c>
      <c r="E2056" t="s">
        <v>92</v>
      </c>
      <c r="F2056">
        <v>1200</v>
      </c>
      <c r="G2056" t="s">
        <v>98</v>
      </c>
      <c r="H2056" t="s">
        <v>248</v>
      </c>
      <c r="I2056" t="s">
        <v>446</v>
      </c>
      <c r="J2056" t="s">
        <v>451</v>
      </c>
      <c r="K2056">
        <v>23.72</v>
      </c>
      <c r="L2056">
        <v>46.02</v>
      </c>
      <c r="M2056" t="s">
        <v>512</v>
      </c>
      <c r="Q2056">
        <v>1</v>
      </c>
      <c r="R2056">
        <v>3</v>
      </c>
      <c r="S2056" t="s">
        <v>1929</v>
      </c>
      <c r="T2056" t="s">
        <v>3116</v>
      </c>
      <c r="U2056" t="s">
        <v>3405</v>
      </c>
      <c r="V2056" t="s">
        <v>3449</v>
      </c>
      <c r="W2056">
        <v>119</v>
      </c>
      <c r="X2056">
        <v>1168</v>
      </c>
      <c r="Y2056">
        <v>11</v>
      </c>
      <c r="Z2056" t="s">
        <v>3478</v>
      </c>
      <c r="AA2056" t="s">
        <v>4984</v>
      </c>
      <c r="AB2056" t="s">
        <v>512</v>
      </c>
      <c r="AC2056">
        <v>52</v>
      </c>
    </row>
    <row r="2057" spans="1:29" x14ac:dyDescent="0.25">
      <c r="A2057" t="s">
        <v>52</v>
      </c>
      <c r="B2057">
        <v>2025164</v>
      </c>
      <c r="C2057" t="s">
        <v>86</v>
      </c>
      <c r="D2057">
        <v>5</v>
      </c>
      <c r="E2057" t="s">
        <v>92</v>
      </c>
      <c r="F2057">
        <v>1200</v>
      </c>
      <c r="G2057" t="s">
        <v>98</v>
      </c>
      <c r="H2057" t="s">
        <v>248</v>
      </c>
      <c r="I2057" t="s">
        <v>446</v>
      </c>
      <c r="J2057" t="s">
        <v>451</v>
      </c>
      <c r="K2057">
        <v>23.72</v>
      </c>
      <c r="L2057">
        <v>46.02</v>
      </c>
      <c r="M2057" t="s">
        <v>512</v>
      </c>
      <c r="Q2057">
        <v>2</v>
      </c>
      <c r="R2057">
        <v>5</v>
      </c>
      <c r="S2057" t="s">
        <v>1878</v>
      </c>
      <c r="T2057" t="s">
        <v>3065</v>
      </c>
      <c r="U2057" t="s">
        <v>3412</v>
      </c>
      <c r="V2057" t="s">
        <v>3451</v>
      </c>
      <c r="W2057">
        <v>123</v>
      </c>
      <c r="X2057">
        <v>1183</v>
      </c>
      <c r="Y2057">
        <v>5</v>
      </c>
      <c r="Z2057" t="s">
        <v>3489</v>
      </c>
      <c r="AA2057" t="s">
        <v>4985</v>
      </c>
      <c r="AB2057" t="s">
        <v>7356</v>
      </c>
      <c r="AC2057">
        <v>4.7</v>
      </c>
    </row>
    <row r="2058" spans="1:29" x14ac:dyDescent="0.25">
      <c r="A2058" t="s">
        <v>52</v>
      </c>
      <c r="B2058">
        <v>2025164</v>
      </c>
      <c r="C2058" t="s">
        <v>86</v>
      </c>
      <c r="D2058">
        <v>5</v>
      </c>
      <c r="E2058" t="s">
        <v>92</v>
      </c>
      <c r="F2058">
        <v>1200</v>
      </c>
      <c r="G2058" t="s">
        <v>98</v>
      </c>
      <c r="H2058" t="s">
        <v>248</v>
      </c>
      <c r="I2058" t="s">
        <v>446</v>
      </c>
      <c r="J2058" t="s">
        <v>451</v>
      </c>
      <c r="K2058">
        <v>23.72</v>
      </c>
      <c r="L2058">
        <v>46.02</v>
      </c>
      <c r="M2058" t="s">
        <v>512</v>
      </c>
      <c r="Q2058">
        <v>3</v>
      </c>
      <c r="R2058">
        <v>2</v>
      </c>
      <c r="S2058" t="s">
        <v>1137</v>
      </c>
      <c r="T2058" t="s">
        <v>2324</v>
      </c>
      <c r="U2058" t="s">
        <v>3400</v>
      </c>
      <c r="V2058" t="s">
        <v>3460</v>
      </c>
      <c r="W2058">
        <v>129</v>
      </c>
      <c r="X2058">
        <v>1090</v>
      </c>
      <c r="Y2058">
        <v>12</v>
      </c>
      <c r="Z2058" t="s">
        <v>3483</v>
      </c>
      <c r="AA2058" t="s">
        <v>4986</v>
      </c>
      <c r="AB2058" t="s">
        <v>590</v>
      </c>
      <c r="AC2058">
        <v>3.4</v>
      </c>
    </row>
    <row r="2059" spans="1:29" x14ac:dyDescent="0.25">
      <c r="A2059" t="s">
        <v>52</v>
      </c>
      <c r="B2059">
        <v>2025164</v>
      </c>
      <c r="C2059" t="s">
        <v>86</v>
      </c>
      <c r="D2059">
        <v>5</v>
      </c>
      <c r="E2059" t="s">
        <v>92</v>
      </c>
      <c r="F2059">
        <v>1200</v>
      </c>
      <c r="G2059" t="s">
        <v>98</v>
      </c>
      <c r="H2059" t="s">
        <v>248</v>
      </c>
      <c r="I2059" t="s">
        <v>446</v>
      </c>
      <c r="J2059" t="s">
        <v>451</v>
      </c>
      <c r="K2059">
        <v>23.72</v>
      </c>
      <c r="L2059">
        <v>46.02</v>
      </c>
      <c r="M2059" t="s">
        <v>512</v>
      </c>
      <c r="Q2059">
        <v>4</v>
      </c>
      <c r="R2059">
        <v>4</v>
      </c>
      <c r="S2059" t="s">
        <v>1739</v>
      </c>
      <c r="T2059" t="s">
        <v>2926</v>
      </c>
      <c r="U2059" t="s">
        <v>3402</v>
      </c>
      <c r="V2059" t="s">
        <v>3457</v>
      </c>
      <c r="W2059">
        <v>118</v>
      </c>
      <c r="X2059">
        <v>1151</v>
      </c>
      <c r="Y2059">
        <v>8</v>
      </c>
      <c r="Z2059" t="s">
        <v>3514</v>
      </c>
      <c r="AA2059" t="s">
        <v>4987</v>
      </c>
      <c r="AB2059" t="s">
        <v>6957</v>
      </c>
      <c r="AC2059">
        <v>3.9</v>
      </c>
    </row>
    <row r="2060" spans="1:29" x14ac:dyDescent="0.25">
      <c r="A2060" t="s">
        <v>52</v>
      </c>
      <c r="B2060">
        <v>2025164</v>
      </c>
      <c r="C2060" t="s">
        <v>86</v>
      </c>
      <c r="D2060">
        <v>5</v>
      </c>
      <c r="E2060" t="s">
        <v>92</v>
      </c>
      <c r="F2060">
        <v>1200</v>
      </c>
      <c r="G2060" t="s">
        <v>98</v>
      </c>
      <c r="H2060" t="s">
        <v>248</v>
      </c>
      <c r="I2060" t="s">
        <v>446</v>
      </c>
      <c r="J2060" t="s">
        <v>451</v>
      </c>
      <c r="K2060">
        <v>23.72</v>
      </c>
      <c r="L2060">
        <v>46.02</v>
      </c>
      <c r="M2060" t="s">
        <v>512</v>
      </c>
      <c r="Q2060">
        <v>5</v>
      </c>
      <c r="R2060">
        <v>11</v>
      </c>
      <c r="S2060" t="s">
        <v>1930</v>
      </c>
      <c r="T2060" t="s">
        <v>3117</v>
      </c>
      <c r="U2060" t="s">
        <v>3398</v>
      </c>
      <c r="V2060" t="s">
        <v>3453</v>
      </c>
      <c r="W2060">
        <v>119</v>
      </c>
      <c r="X2060">
        <v>1128</v>
      </c>
      <c r="Y2060">
        <v>7</v>
      </c>
      <c r="Z2060" t="s">
        <v>3496</v>
      </c>
      <c r="AA2060" t="s">
        <v>4988</v>
      </c>
      <c r="AB2060" t="s">
        <v>6962</v>
      </c>
      <c r="AC2060">
        <v>14</v>
      </c>
    </row>
    <row r="2061" spans="1:29" x14ac:dyDescent="0.25">
      <c r="A2061" t="s">
        <v>52</v>
      </c>
      <c r="B2061">
        <v>2025164</v>
      </c>
      <c r="C2061" t="s">
        <v>86</v>
      </c>
      <c r="D2061">
        <v>5</v>
      </c>
      <c r="E2061" t="s">
        <v>92</v>
      </c>
      <c r="F2061">
        <v>1200</v>
      </c>
      <c r="G2061" t="s">
        <v>98</v>
      </c>
      <c r="H2061" t="s">
        <v>248</v>
      </c>
      <c r="I2061" t="s">
        <v>446</v>
      </c>
      <c r="J2061" t="s">
        <v>451</v>
      </c>
      <c r="K2061">
        <v>23.72</v>
      </c>
      <c r="L2061">
        <v>46.02</v>
      </c>
      <c r="M2061" t="s">
        <v>512</v>
      </c>
      <c r="Q2061">
        <v>6</v>
      </c>
      <c r="R2061">
        <v>12</v>
      </c>
      <c r="S2061" t="s">
        <v>1319</v>
      </c>
      <c r="T2061" t="s">
        <v>2506</v>
      </c>
      <c r="U2061" t="s">
        <v>3399</v>
      </c>
      <c r="V2061" t="s">
        <v>3445</v>
      </c>
      <c r="W2061">
        <v>118</v>
      </c>
      <c r="X2061">
        <v>1097</v>
      </c>
      <c r="Y2061">
        <v>2</v>
      </c>
      <c r="Z2061" t="s">
        <v>3496</v>
      </c>
      <c r="AA2061" t="s">
        <v>4989</v>
      </c>
      <c r="AB2061" t="s">
        <v>7496</v>
      </c>
      <c r="AC2061">
        <v>18</v>
      </c>
    </row>
    <row r="2062" spans="1:29" x14ac:dyDescent="0.25">
      <c r="A2062" t="s">
        <v>52</v>
      </c>
      <c r="B2062">
        <v>2025164</v>
      </c>
      <c r="C2062" t="s">
        <v>86</v>
      </c>
      <c r="D2062">
        <v>5</v>
      </c>
      <c r="E2062" t="s">
        <v>92</v>
      </c>
      <c r="F2062">
        <v>1200</v>
      </c>
      <c r="G2062" t="s">
        <v>98</v>
      </c>
      <c r="H2062" t="s">
        <v>248</v>
      </c>
      <c r="I2062" t="s">
        <v>446</v>
      </c>
      <c r="J2062" t="s">
        <v>451</v>
      </c>
      <c r="K2062">
        <v>23.72</v>
      </c>
      <c r="L2062">
        <v>46.02</v>
      </c>
      <c r="M2062" t="s">
        <v>512</v>
      </c>
      <c r="Q2062">
        <v>7</v>
      </c>
      <c r="R2062">
        <v>1</v>
      </c>
      <c r="S2062" t="s">
        <v>1931</v>
      </c>
      <c r="T2062" t="s">
        <v>3118</v>
      </c>
      <c r="U2062" t="s">
        <v>3403</v>
      </c>
      <c r="V2062" t="s">
        <v>3444</v>
      </c>
      <c r="W2062">
        <v>131</v>
      </c>
      <c r="X2062">
        <v>1123</v>
      </c>
      <c r="Y2062">
        <v>1</v>
      </c>
      <c r="Z2062" t="s">
        <v>3491</v>
      </c>
      <c r="AA2062" t="s">
        <v>4990</v>
      </c>
      <c r="AB2062" t="s">
        <v>7035</v>
      </c>
      <c r="AC2062">
        <v>7.4</v>
      </c>
    </row>
    <row r="2063" spans="1:29" x14ac:dyDescent="0.25">
      <c r="A2063" t="s">
        <v>52</v>
      </c>
      <c r="B2063">
        <v>2025164</v>
      </c>
      <c r="C2063" t="s">
        <v>86</v>
      </c>
      <c r="D2063">
        <v>5</v>
      </c>
      <c r="E2063" t="s">
        <v>92</v>
      </c>
      <c r="F2063">
        <v>1200</v>
      </c>
      <c r="G2063" t="s">
        <v>98</v>
      </c>
      <c r="H2063" t="s">
        <v>248</v>
      </c>
      <c r="I2063" t="s">
        <v>446</v>
      </c>
      <c r="J2063" t="s">
        <v>451</v>
      </c>
      <c r="K2063">
        <v>23.72</v>
      </c>
      <c r="L2063">
        <v>46.02</v>
      </c>
      <c r="M2063" t="s">
        <v>512</v>
      </c>
      <c r="Q2063">
        <v>8</v>
      </c>
      <c r="R2063">
        <v>10</v>
      </c>
      <c r="S2063" t="s">
        <v>1140</v>
      </c>
      <c r="T2063" t="s">
        <v>2327</v>
      </c>
      <c r="U2063" t="s">
        <v>3410</v>
      </c>
      <c r="V2063" t="s">
        <v>3455</v>
      </c>
      <c r="W2063">
        <v>119</v>
      </c>
      <c r="X2063">
        <v>1097</v>
      </c>
      <c r="Y2063">
        <v>4</v>
      </c>
      <c r="Z2063" t="s">
        <v>3491</v>
      </c>
      <c r="AA2063" t="s">
        <v>4991</v>
      </c>
      <c r="AB2063" t="s">
        <v>7143</v>
      </c>
      <c r="AC2063">
        <v>38</v>
      </c>
    </row>
    <row r="2064" spans="1:29" x14ac:dyDescent="0.25">
      <c r="A2064" t="s">
        <v>52</v>
      </c>
      <c r="B2064">
        <v>2025164</v>
      </c>
      <c r="C2064" t="s">
        <v>86</v>
      </c>
      <c r="D2064">
        <v>5</v>
      </c>
      <c r="E2064" t="s">
        <v>92</v>
      </c>
      <c r="F2064">
        <v>1200</v>
      </c>
      <c r="G2064" t="s">
        <v>98</v>
      </c>
      <c r="H2064" t="s">
        <v>248</v>
      </c>
      <c r="I2064" t="s">
        <v>446</v>
      </c>
      <c r="J2064" t="s">
        <v>451</v>
      </c>
      <c r="K2064">
        <v>23.72</v>
      </c>
      <c r="L2064">
        <v>46.02</v>
      </c>
      <c r="M2064" t="s">
        <v>512</v>
      </c>
      <c r="Q2064">
        <v>9</v>
      </c>
      <c r="R2064">
        <v>6</v>
      </c>
      <c r="S2064" t="s">
        <v>1815</v>
      </c>
      <c r="T2064" t="s">
        <v>3002</v>
      </c>
      <c r="U2064" t="s">
        <v>3415</v>
      </c>
      <c r="V2064" t="s">
        <v>3452</v>
      </c>
      <c r="W2064">
        <v>120</v>
      </c>
      <c r="X2064">
        <v>1114</v>
      </c>
      <c r="Y2064">
        <v>9</v>
      </c>
      <c r="Z2064" t="s">
        <v>3507</v>
      </c>
      <c r="AA2064" t="s">
        <v>4992</v>
      </c>
      <c r="AB2064" t="s">
        <v>7407</v>
      </c>
      <c r="AC2064">
        <v>63</v>
      </c>
    </row>
    <row r="2065" spans="1:29" x14ac:dyDescent="0.25">
      <c r="A2065" t="s">
        <v>52</v>
      </c>
      <c r="B2065">
        <v>2025164</v>
      </c>
      <c r="C2065" t="s">
        <v>86</v>
      </c>
      <c r="D2065">
        <v>5</v>
      </c>
      <c r="E2065" t="s">
        <v>92</v>
      </c>
      <c r="F2065">
        <v>1200</v>
      </c>
      <c r="G2065" t="s">
        <v>98</v>
      </c>
      <c r="H2065" t="s">
        <v>248</v>
      </c>
      <c r="I2065" t="s">
        <v>446</v>
      </c>
      <c r="J2065" t="s">
        <v>451</v>
      </c>
      <c r="K2065">
        <v>23.72</v>
      </c>
      <c r="L2065">
        <v>46.02</v>
      </c>
      <c r="M2065" t="s">
        <v>512</v>
      </c>
      <c r="Q2065">
        <v>10</v>
      </c>
      <c r="R2065">
        <v>7</v>
      </c>
      <c r="S2065" t="s">
        <v>1742</v>
      </c>
      <c r="T2065" t="s">
        <v>2929</v>
      </c>
      <c r="U2065" t="s">
        <v>3419</v>
      </c>
      <c r="V2065" t="s">
        <v>3450</v>
      </c>
      <c r="W2065">
        <v>119</v>
      </c>
      <c r="X2065">
        <v>1084</v>
      </c>
      <c r="Y2065">
        <v>3</v>
      </c>
      <c r="Z2065" t="s">
        <v>3522</v>
      </c>
      <c r="AA2065" t="s">
        <v>4993</v>
      </c>
      <c r="AB2065" t="s">
        <v>6959</v>
      </c>
      <c r="AC2065">
        <v>21</v>
      </c>
    </row>
    <row r="2066" spans="1:29" x14ac:dyDescent="0.25">
      <c r="A2066" t="s">
        <v>52</v>
      </c>
      <c r="B2066">
        <v>2025164</v>
      </c>
      <c r="C2066" t="s">
        <v>86</v>
      </c>
      <c r="D2066">
        <v>5</v>
      </c>
      <c r="E2066" t="s">
        <v>92</v>
      </c>
      <c r="F2066">
        <v>1200</v>
      </c>
      <c r="G2066" t="s">
        <v>98</v>
      </c>
      <c r="H2066" t="s">
        <v>248</v>
      </c>
      <c r="I2066" t="s">
        <v>446</v>
      </c>
      <c r="J2066" t="s">
        <v>451</v>
      </c>
      <c r="K2066">
        <v>23.72</v>
      </c>
      <c r="L2066">
        <v>46.02</v>
      </c>
      <c r="M2066" t="s">
        <v>512</v>
      </c>
      <c r="Q2066">
        <v>11</v>
      </c>
      <c r="R2066">
        <v>8</v>
      </c>
      <c r="S2066" t="s">
        <v>1932</v>
      </c>
      <c r="T2066" t="s">
        <v>3119</v>
      </c>
      <c r="U2066" t="s">
        <v>3413</v>
      </c>
      <c r="V2066" t="s">
        <v>3456</v>
      </c>
      <c r="W2066">
        <v>117</v>
      </c>
      <c r="X2066">
        <v>1196</v>
      </c>
      <c r="Y2066">
        <v>6</v>
      </c>
      <c r="Z2066" t="s">
        <v>3522</v>
      </c>
      <c r="AA2066" t="s">
        <v>4994</v>
      </c>
      <c r="AB2066" t="s">
        <v>7408</v>
      </c>
      <c r="AC2066">
        <v>38</v>
      </c>
    </row>
    <row r="2067" spans="1:29" x14ac:dyDescent="0.25">
      <c r="A2067" t="s">
        <v>52</v>
      </c>
      <c r="B2067">
        <v>2025164</v>
      </c>
      <c r="C2067" t="s">
        <v>86</v>
      </c>
      <c r="D2067">
        <v>5</v>
      </c>
      <c r="E2067" t="s">
        <v>92</v>
      </c>
      <c r="F2067">
        <v>1200</v>
      </c>
      <c r="G2067" t="s">
        <v>98</v>
      </c>
      <c r="H2067" t="s">
        <v>248</v>
      </c>
      <c r="I2067" t="s">
        <v>446</v>
      </c>
      <c r="J2067" t="s">
        <v>451</v>
      </c>
      <c r="K2067">
        <v>23.72</v>
      </c>
      <c r="L2067">
        <v>46.02</v>
      </c>
      <c r="M2067" t="s">
        <v>512</v>
      </c>
      <c r="Q2067">
        <v>12</v>
      </c>
      <c r="R2067">
        <v>9</v>
      </c>
      <c r="S2067" t="s">
        <v>1933</v>
      </c>
      <c r="T2067" t="s">
        <v>3120</v>
      </c>
      <c r="U2067" t="s">
        <v>3420</v>
      </c>
      <c r="V2067" t="s">
        <v>3447</v>
      </c>
      <c r="W2067">
        <v>119</v>
      </c>
      <c r="X2067">
        <v>1228</v>
      </c>
      <c r="Y2067">
        <v>10</v>
      </c>
      <c r="Z2067" t="s">
        <v>3552</v>
      </c>
      <c r="AA2067" t="s">
        <v>4995</v>
      </c>
      <c r="AB2067" t="s">
        <v>7720</v>
      </c>
      <c r="AC2067">
        <v>16</v>
      </c>
    </row>
    <row r="2068" spans="1:29" x14ac:dyDescent="0.25">
      <c r="A2068" t="s">
        <v>52</v>
      </c>
      <c r="B2068">
        <v>2025165</v>
      </c>
      <c r="C2068" t="s">
        <v>86</v>
      </c>
      <c r="D2068">
        <v>6</v>
      </c>
      <c r="E2068" t="s">
        <v>90</v>
      </c>
      <c r="F2068">
        <v>1200</v>
      </c>
      <c r="G2068" t="s">
        <v>98</v>
      </c>
      <c r="H2068" t="s">
        <v>249</v>
      </c>
      <c r="I2068" t="s">
        <v>446</v>
      </c>
      <c r="J2068" t="s">
        <v>451</v>
      </c>
      <c r="K2068">
        <v>24</v>
      </c>
      <c r="L2068">
        <v>46.58</v>
      </c>
      <c r="M2068" t="s">
        <v>628</v>
      </c>
      <c r="Q2068">
        <v>1</v>
      </c>
      <c r="R2068">
        <v>4</v>
      </c>
      <c r="S2068" t="s">
        <v>1934</v>
      </c>
      <c r="T2068" t="s">
        <v>3121</v>
      </c>
      <c r="U2068" t="s">
        <v>3411</v>
      </c>
      <c r="V2068" t="s">
        <v>3444</v>
      </c>
      <c r="W2068">
        <v>132</v>
      </c>
      <c r="X2068">
        <v>1220</v>
      </c>
      <c r="Y2068">
        <v>3</v>
      </c>
      <c r="Z2068" t="s">
        <v>3478</v>
      </c>
      <c r="AA2068" t="s">
        <v>4996</v>
      </c>
      <c r="AB2068" t="s">
        <v>628</v>
      </c>
      <c r="AC2068">
        <v>2.8</v>
      </c>
    </row>
    <row r="2069" spans="1:29" x14ac:dyDescent="0.25">
      <c r="A2069" t="s">
        <v>52</v>
      </c>
      <c r="B2069">
        <v>2025165</v>
      </c>
      <c r="C2069" t="s">
        <v>86</v>
      </c>
      <c r="D2069">
        <v>6</v>
      </c>
      <c r="E2069" t="s">
        <v>90</v>
      </c>
      <c r="F2069">
        <v>1200</v>
      </c>
      <c r="G2069" t="s">
        <v>98</v>
      </c>
      <c r="H2069" t="s">
        <v>249</v>
      </c>
      <c r="I2069" t="s">
        <v>446</v>
      </c>
      <c r="J2069" t="s">
        <v>451</v>
      </c>
      <c r="K2069">
        <v>24</v>
      </c>
      <c r="L2069">
        <v>46.58</v>
      </c>
      <c r="M2069" t="s">
        <v>628</v>
      </c>
      <c r="Q2069">
        <v>2</v>
      </c>
      <c r="R2069">
        <v>10</v>
      </c>
      <c r="S2069" t="s">
        <v>1229</v>
      </c>
      <c r="T2069" t="s">
        <v>2416</v>
      </c>
      <c r="U2069" t="s">
        <v>3420</v>
      </c>
      <c r="V2069" t="s">
        <v>3455</v>
      </c>
      <c r="W2069">
        <v>124</v>
      </c>
      <c r="X2069">
        <v>1081</v>
      </c>
      <c r="Y2069">
        <v>11</v>
      </c>
      <c r="Z2069" t="s">
        <v>3514</v>
      </c>
      <c r="AA2069" t="s">
        <v>4997</v>
      </c>
      <c r="AB2069" t="s">
        <v>7360</v>
      </c>
      <c r="AC2069">
        <v>16</v>
      </c>
    </row>
    <row r="2070" spans="1:29" x14ac:dyDescent="0.25">
      <c r="A2070" t="s">
        <v>52</v>
      </c>
      <c r="B2070">
        <v>2025165</v>
      </c>
      <c r="C2070" t="s">
        <v>86</v>
      </c>
      <c r="D2070">
        <v>6</v>
      </c>
      <c r="E2070" t="s">
        <v>90</v>
      </c>
      <c r="F2070">
        <v>1200</v>
      </c>
      <c r="G2070" t="s">
        <v>98</v>
      </c>
      <c r="H2070" t="s">
        <v>249</v>
      </c>
      <c r="I2070" t="s">
        <v>446</v>
      </c>
      <c r="J2070" t="s">
        <v>451</v>
      </c>
      <c r="K2070">
        <v>24</v>
      </c>
      <c r="L2070">
        <v>46.58</v>
      </c>
      <c r="M2070" t="s">
        <v>628</v>
      </c>
      <c r="Q2070">
        <v>3</v>
      </c>
      <c r="R2070">
        <v>8</v>
      </c>
      <c r="S2070" t="s">
        <v>1371</v>
      </c>
      <c r="T2070" t="s">
        <v>2558</v>
      </c>
      <c r="U2070" t="s">
        <v>3399</v>
      </c>
      <c r="V2070" t="s">
        <v>3442</v>
      </c>
      <c r="W2070">
        <v>125</v>
      </c>
      <c r="X2070">
        <v>1083</v>
      </c>
      <c r="Y2070">
        <v>7</v>
      </c>
      <c r="Z2070" t="s">
        <v>3496</v>
      </c>
      <c r="AA2070" t="s">
        <v>4998</v>
      </c>
      <c r="AB2070" t="s">
        <v>6955</v>
      </c>
      <c r="AC2070">
        <v>6</v>
      </c>
    </row>
    <row r="2071" spans="1:29" x14ac:dyDescent="0.25">
      <c r="A2071" t="s">
        <v>52</v>
      </c>
      <c r="B2071">
        <v>2025165</v>
      </c>
      <c r="C2071" t="s">
        <v>86</v>
      </c>
      <c r="D2071">
        <v>6</v>
      </c>
      <c r="E2071" t="s">
        <v>90</v>
      </c>
      <c r="F2071">
        <v>1200</v>
      </c>
      <c r="G2071" t="s">
        <v>98</v>
      </c>
      <c r="H2071" t="s">
        <v>249</v>
      </c>
      <c r="I2071" t="s">
        <v>446</v>
      </c>
      <c r="J2071" t="s">
        <v>451</v>
      </c>
      <c r="K2071">
        <v>24</v>
      </c>
      <c r="L2071">
        <v>46.58</v>
      </c>
      <c r="M2071" t="s">
        <v>628</v>
      </c>
      <c r="Q2071">
        <v>4</v>
      </c>
      <c r="R2071">
        <v>2</v>
      </c>
      <c r="S2071" t="s">
        <v>1733</v>
      </c>
      <c r="T2071" t="s">
        <v>2920</v>
      </c>
      <c r="U2071" t="s">
        <v>3397</v>
      </c>
      <c r="V2071" t="s">
        <v>3459</v>
      </c>
      <c r="W2071">
        <v>134</v>
      </c>
      <c r="X2071">
        <v>1112</v>
      </c>
      <c r="Y2071">
        <v>12</v>
      </c>
      <c r="Z2071" t="s">
        <v>3484</v>
      </c>
      <c r="AA2071" t="s">
        <v>4999</v>
      </c>
      <c r="AB2071" t="s">
        <v>7053</v>
      </c>
      <c r="AC2071">
        <v>11</v>
      </c>
    </row>
    <row r="2072" spans="1:29" x14ac:dyDescent="0.25">
      <c r="A2072" t="s">
        <v>52</v>
      </c>
      <c r="B2072">
        <v>2025165</v>
      </c>
      <c r="C2072" t="s">
        <v>86</v>
      </c>
      <c r="D2072">
        <v>6</v>
      </c>
      <c r="E2072" t="s">
        <v>90</v>
      </c>
      <c r="F2072">
        <v>1200</v>
      </c>
      <c r="G2072" t="s">
        <v>98</v>
      </c>
      <c r="H2072" t="s">
        <v>249</v>
      </c>
      <c r="I2072" t="s">
        <v>446</v>
      </c>
      <c r="J2072" t="s">
        <v>451</v>
      </c>
      <c r="K2072">
        <v>24</v>
      </c>
      <c r="L2072">
        <v>46.58</v>
      </c>
      <c r="M2072" t="s">
        <v>628</v>
      </c>
      <c r="Q2072">
        <v>5</v>
      </c>
      <c r="R2072">
        <v>12</v>
      </c>
      <c r="S2072" t="s">
        <v>1099</v>
      </c>
      <c r="T2072" t="s">
        <v>2286</v>
      </c>
      <c r="U2072" t="s">
        <v>3416</v>
      </c>
      <c r="V2072" t="s">
        <v>3443</v>
      </c>
      <c r="W2072">
        <v>122</v>
      </c>
      <c r="X2072">
        <v>1172</v>
      </c>
      <c r="Y2072">
        <v>2</v>
      </c>
      <c r="Z2072" t="s">
        <v>3498</v>
      </c>
      <c r="AA2072" t="s">
        <v>5000</v>
      </c>
      <c r="AB2072" t="s">
        <v>6962</v>
      </c>
      <c r="AC2072">
        <v>34</v>
      </c>
    </row>
    <row r="2073" spans="1:29" x14ac:dyDescent="0.25">
      <c r="A2073" t="s">
        <v>52</v>
      </c>
      <c r="B2073">
        <v>2025165</v>
      </c>
      <c r="C2073" t="s">
        <v>86</v>
      </c>
      <c r="D2073">
        <v>6</v>
      </c>
      <c r="E2073" t="s">
        <v>90</v>
      </c>
      <c r="F2073">
        <v>1200</v>
      </c>
      <c r="G2073" t="s">
        <v>98</v>
      </c>
      <c r="H2073" t="s">
        <v>249</v>
      </c>
      <c r="I2073" t="s">
        <v>446</v>
      </c>
      <c r="J2073" t="s">
        <v>451</v>
      </c>
      <c r="K2073">
        <v>24</v>
      </c>
      <c r="L2073">
        <v>46.58</v>
      </c>
      <c r="M2073" t="s">
        <v>628</v>
      </c>
      <c r="Q2073">
        <v>6</v>
      </c>
      <c r="R2073">
        <v>3</v>
      </c>
      <c r="S2073" t="s">
        <v>1411</v>
      </c>
      <c r="T2073" t="s">
        <v>2598</v>
      </c>
      <c r="U2073" t="s">
        <v>3419</v>
      </c>
      <c r="V2073" t="s">
        <v>3453</v>
      </c>
      <c r="W2073">
        <v>132</v>
      </c>
      <c r="X2073">
        <v>1156</v>
      </c>
      <c r="Y2073">
        <v>8</v>
      </c>
      <c r="Z2073" t="s">
        <v>3492</v>
      </c>
      <c r="AA2073" t="s">
        <v>5001</v>
      </c>
      <c r="AB2073" t="s">
        <v>7394</v>
      </c>
      <c r="AC2073">
        <v>32</v>
      </c>
    </row>
    <row r="2074" spans="1:29" x14ac:dyDescent="0.25">
      <c r="A2074" t="s">
        <v>52</v>
      </c>
      <c r="B2074">
        <v>2025165</v>
      </c>
      <c r="C2074" t="s">
        <v>86</v>
      </c>
      <c r="D2074">
        <v>6</v>
      </c>
      <c r="E2074" t="s">
        <v>90</v>
      </c>
      <c r="F2074">
        <v>1200</v>
      </c>
      <c r="G2074" t="s">
        <v>98</v>
      </c>
      <c r="H2074" t="s">
        <v>249</v>
      </c>
      <c r="I2074" t="s">
        <v>446</v>
      </c>
      <c r="J2074" t="s">
        <v>451</v>
      </c>
      <c r="K2074">
        <v>24</v>
      </c>
      <c r="L2074">
        <v>46.58</v>
      </c>
      <c r="M2074" t="s">
        <v>628</v>
      </c>
      <c r="Q2074">
        <v>7</v>
      </c>
      <c r="R2074">
        <v>7</v>
      </c>
      <c r="S2074" t="s">
        <v>1600</v>
      </c>
      <c r="T2074" t="s">
        <v>2787</v>
      </c>
      <c r="U2074" t="s">
        <v>3400</v>
      </c>
      <c r="V2074" t="s">
        <v>3460</v>
      </c>
      <c r="W2074">
        <v>127</v>
      </c>
      <c r="X2074">
        <v>1086</v>
      </c>
      <c r="Y2074">
        <v>5</v>
      </c>
      <c r="Z2074" t="s">
        <v>3488</v>
      </c>
      <c r="AA2074" t="s">
        <v>5002</v>
      </c>
      <c r="AB2074" t="s">
        <v>7497</v>
      </c>
      <c r="AC2074">
        <v>6.2</v>
      </c>
    </row>
    <row r="2075" spans="1:29" x14ac:dyDescent="0.25">
      <c r="A2075" t="s">
        <v>52</v>
      </c>
      <c r="B2075">
        <v>2025165</v>
      </c>
      <c r="C2075" t="s">
        <v>86</v>
      </c>
      <c r="D2075">
        <v>6</v>
      </c>
      <c r="E2075" t="s">
        <v>90</v>
      </c>
      <c r="F2075">
        <v>1200</v>
      </c>
      <c r="G2075" t="s">
        <v>98</v>
      </c>
      <c r="H2075" t="s">
        <v>249</v>
      </c>
      <c r="I2075" t="s">
        <v>446</v>
      </c>
      <c r="J2075" t="s">
        <v>451</v>
      </c>
      <c r="K2075">
        <v>24</v>
      </c>
      <c r="L2075">
        <v>46.58</v>
      </c>
      <c r="M2075" t="s">
        <v>628</v>
      </c>
      <c r="Q2075">
        <v>8</v>
      </c>
      <c r="R2075">
        <v>1</v>
      </c>
      <c r="S2075" t="s">
        <v>1324</v>
      </c>
      <c r="T2075" t="s">
        <v>2511</v>
      </c>
      <c r="U2075" t="s">
        <v>3409</v>
      </c>
      <c r="V2075" t="s">
        <v>3452</v>
      </c>
      <c r="W2075">
        <v>135</v>
      </c>
      <c r="X2075">
        <v>1183</v>
      </c>
      <c r="Y2075">
        <v>6</v>
      </c>
      <c r="Z2075" t="s">
        <v>3527</v>
      </c>
      <c r="AA2075" t="s">
        <v>5003</v>
      </c>
      <c r="AB2075" t="s">
        <v>780</v>
      </c>
      <c r="AC2075">
        <v>4.0999999999999996</v>
      </c>
    </row>
    <row r="2076" spans="1:29" x14ac:dyDescent="0.25">
      <c r="A2076" t="s">
        <v>52</v>
      </c>
      <c r="B2076">
        <v>2025165</v>
      </c>
      <c r="C2076" t="s">
        <v>86</v>
      </c>
      <c r="D2076">
        <v>6</v>
      </c>
      <c r="E2076" t="s">
        <v>90</v>
      </c>
      <c r="F2076">
        <v>1200</v>
      </c>
      <c r="G2076" t="s">
        <v>98</v>
      </c>
      <c r="H2076" t="s">
        <v>249</v>
      </c>
      <c r="I2076" t="s">
        <v>446</v>
      </c>
      <c r="J2076" t="s">
        <v>451</v>
      </c>
      <c r="K2076">
        <v>24</v>
      </c>
      <c r="L2076">
        <v>46.58</v>
      </c>
      <c r="M2076" t="s">
        <v>628</v>
      </c>
      <c r="Q2076">
        <v>9</v>
      </c>
      <c r="R2076">
        <v>5</v>
      </c>
      <c r="S2076" t="s">
        <v>1232</v>
      </c>
      <c r="T2076" t="s">
        <v>2419</v>
      </c>
      <c r="U2076" t="s">
        <v>3401</v>
      </c>
      <c r="V2076" t="s">
        <v>3447</v>
      </c>
      <c r="W2076">
        <v>128</v>
      </c>
      <c r="X2076">
        <v>1165</v>
      </c>
      <c r="Y2076">
        <v>1</v>
      </c>
      <c r="Z2076" t="s">
        <v>3502</v>
      </c>
      <c r="AA2076" t="s">
        <v>5004</v>
      </c>
      <c r="AB2076" t="s">
        <v>7721</v>
      </c>
      <c r="AC2076">
        <v>104</v>
      </c>
    </row>
    <row r="2077" spans="1:29" x14ac:dyDescent="0.25">
      <c r="A2077" t="s">
        <v>52</v>
      </c>
      <c r="B2077">
        <v>2025165</v>
      </c>
      <c r="C2077" t="s">
        <v>86</v>
      </c>
      <c r="D2077">
        <v>6</v>
      </c>
      <c r="E2077" t="s">
        <v>90</v>
      </c>
      <c r="F2077">
        <v>1200</v>
      </c>
      <c r="G2077" t="s">
        <v>98</v>
      </c>
      <c r="H2077" t="s">
        <v>249</v>
      </c>
      <c r="I2077" t="s">
        <v>446</v>
      </c>
      <c r="J2077" t="s">
        <v>451</v>
      </c>
      <c r="K2077">
        <v>24</v>
      </c>
      <c r="L2077">
        <v>46.58</v>
      </c>
      <c r="M2077" t="s">
        <v>628</v>
      </c>
      <c r="Q2077">
        <v>10</v>
      </c>
      <c r="R2077">
        <v>6</v>
      </c>
      <c r="S2077" t="s">
        <v>1590</v>
      </c>
      <c r="T2077" t="s">
        <v>2777</v>
      </c>
      <c r="U2077" t="s">
        <v>3412</v>
      </c>
      <c r="V2077" t="s">
        <v>3458</v>
      </c>
      <c r="W2077">
        <v>127</v>
      </c>
      <c r="X2077">
        <v>1154</v>
      </c>
      <c r="Y2077">
        <v>4</v>
      </c>
      <c r="Z2077" t="s">
        <v>3540</v>
      </c>
      <c r="AA2077" t="s">
        <v>5005</v>
      </c>
      <c r="AB2077" t="s">
        <v>7722</v>
      </c>
      <c r="AC2077">
        <v>56</v>
      </c>
    </row>
    <row r="2078" spans="1:29" x14ac:dyDescent="0.25">
      <c r="A2078" t="s">
        <v>52</v>
      </c>
      <c r="B2078">
        <v>2025165</v>
      </c>
      <c r="C2078" t="s">
        <v>86</v>
      </c>
      <c r="D2078">
        <v>6</v>
      </c>
      <c r="E2078" t="s">
        <v>90</v>
      </c>
      <c r="F2078">
        <v>1200</v>
      </c>
      <c r="G2078" t="s">
        <v>98</v>
      </c>
      <c r="H2078" t="s">
        <v>249</v>
      </c>
      <c r="I2078" t="s">
        <v>446</v>
      </c>
      <c r="J2078" t="s">
        <v>451</v>
      </c>
      <c r="K2078">
        <v>24</v>
      </c>
      <c r="L2078">
        <v>46.58</v>
      </c>
      <c r="M2078" t="s">
        <v>628</v>
      </c>
      <c r="Q2078">
        <v>11</v>
      </c>
      <c r="R2078">
        <v>11</v>
      </c>
      <c r="S2078" t="s">
        <v>1226</v>
      </c>
      <c r="T2078" t="s">
        <v>2413</v>
      </c>
      <c r="U2078" t="s">
        <v>3405</v>
      </c>
      <c r="V2078" t="s">
        <v>3449</v>
      </c>
      <c r="W2078">
        <v>116</v>
      </c>
      <c r="X2078">
        <v>1210</v>
      </c>
      <c r="Y2078">
        <v>9</v>
      </c>
      <c r="Z2078" t="s">
        <v>3552</v>
      </c>
      <c r="AA2078" t="s">
        <v>5006</v>
      </c>
      <c r="AB2078" t="s">
        <v>7723</v>
      </c>
      <c r="AC2078">
        <v>44</v>
      </c>
    </row>
    <row r="2079" spans="1:29" x14ac:dyDescent="0.25">
      <c r="A2079" t="s">
        <v>52</v>
      </c>
      <c r="B2079">
        <v>2025165</v>
      </c>
      <c r="C2079" t="s">
        <v>86</v>
      </c>
      <c r="D2079">
        <v>6</v>
      </c>
      <c r="E2079" t="s">
        <v>90</v>
      </c>
      <c r="F2079">
        <v>1200</v>
      </c>
      <c r="G2079" t="s">
        <v>98</v>
      </c>
      <c r="H2079" t="s">
        <v>249</v>
      </c>
      <c r="I2079" t="s">
        <v>446</v>
      </c>
      <c r="J2079" t="s">
        <v>451</v>
      </c>
      <c r="K2079">
        <v>24</v>
      </c>
      <c r="L2079">
        <v>46.58</v>
      </c>
      <c r="M2079" t="s">
        <v>628</v>
      </c>
      <c r="Q2079">
        <v>12</v>
      </c>
      <c r="R2079">
        <v>9</v>
      </c>
      <c r="S2079" t="s">
        <v>1800</v>
      </c>
      <c r="T2079" t="s">
        <v>2987</v>
      </c>
      <c r="U2079" t="s">
        <v>3403</v>
      </c>
      <c r="V2079" t="s">
        <v>3448</v>
      </c>
      <c r="W2079">
        <v>124</v>
      </c>
      <c r="X2079">
        <v>1169</v>
      </c>
      <c r="Y2079">
        <v>10</v>
      </c>
      <c r="Z2079" t="s">
        <v>3546</v>
      </c>
      <c r="AA2079" t="s">
        <v>5007</v>
      </c>
      <c r="AB2079" t="s">
        <v>7724</v>
      </c>
      <c r="AC2079">
        <v>25</v>
      </c>
    </row>
    <row r="2080" spans="1:29" x14ac:dyDescent="0.25">
      <c r="A2080" t="s">
        <v>52</v>
      </c>
      <c r="B2080">
        <v>2025166</v>
      </c>
      <c r="C2080" t="s">
        <v>86</v>
      </c>
      <c r="D2080">
        <v>7</v>
      </c>
      <c r="E2080" t="s">
        <v>94</v>
      </c>
      <c r="F2080">
        <v>1800</v>
      </c>
      <c r="G2080" t="s">
        <v>98</v>
      </c>
      <c r="H2080" t="s">
        <v>250</v>
      </c>
      <c r="I2080" t="s">
        <v>446</v>
      </c>
      <c r="J2080" t="s">
        <v>451</v>
      </c>
      <c r="K2080">
        <v>13.92</v>
      </c>
      <c r="L2080">
        <v>36.229999999999997</v>
      </c>
      <c r="M2080" t="s">
        <v>629</v>
      </c>
      <c r="N2080" t="s">
        <v>872</v>
      </c>
      <c r="O2080" t="s">
        <v>991</v>
      </c>
      <c r="Q2080">
        <v>1</v>
      </c>
      <c r="R2080">
        <v>14</v>
      </c>
      <c r="S2080" t="s">
        <v>1429</v>
      </c>
      <c r="T2080" t="s">
        <v>2616</v>
      </c>
      <c r="U2080" t="s">
        <v>3398</v>
      </c>
      <c r="V2080" t="s">
        <v>3441</v>
      </c>
      <c r="W2080">
        <v>115</v>
      </c>
      <c r="X2080">
        <v>1164</v>
      </c>
      <c r="Y2080">
        <v>10</v>
      </c>
      <c r="Z2080" t="s">
        <v>3478</v>
      </c>
      <c r="AA2080" t="s">
        <v>5008</v>
      </c>
      <c r="AB2080" t="s">
        <v>991</v>
      </c>
      <c r="AC2080">
        <v>7.9</v>
      </c>
    </row>
    <row r="2081" spans="1:29" x14ac:dyDescent="0.25">
      <c r="A2081" t="s">
        <v>52</v>
      </c>
      <c r="B2081">
        <v>2025166</v>
      </c>
      <c r="C2081" t="s">
        <v>86</v>
      </c>
      <c r="D2081">
        <v>7</v>
      </c>
      <c r="E2081" t="s">
        <v>94</v>
      </c>
      <c r="F2081">
        <v>1800</v>
      </c>
      <c r="G2081" t="s">
        <v>98</v>
      </c>
      <c r="H2081" t="s">
        <v>250</v>
      </c>
      <c r="I2081" t="s">
        <v>446</v>
      </c>
      <c r="J2081" t="s">
        <v>451</v>
      </c>
      <c r="K2081">
        <v>13.92</v>
      </c>
      <c r="L2081">
        <v>36.229999999999997</v>
      </c>
      <c r="M2081" t="s">
        <v>629</v>
      </c>
      <c r="N2081" t="s">
        <v>872</v>
      </c>
      <c r="O2081" t="s">
        <v>991</v>
      </c>
      <c r="Q2081">
        <v>2</v>
      </c>
      <c r="R2081">
        <v>3</v>
      </c>
      <c r="S2081" t="s">
        <v>1550</v>
      </c>
      <c r="T2081" t="s">
        <v>2737</v>
      </c>
      <c r="U2081" t="s">
        <v>3415</v>
      </c>
      <c r="V2081" t="s">
        <v>3459</v>
      </c>
      <c r="W2081">
        <v>129</v>
      </c>
      <c r="X2081">
        <v>1132</v>
      </c>
      <c r="Y2081">
        <v>5</v>
      </c>
      <c r="Z2081" t="s">
        <v>3505</v>
      </c>
      <c r="AA2081" t="s">
        <v>5009</v>
      </c>
      <c r="AB2081" t="s">
        <v>7725</v>
      </c>
      <c r="AC2081">
        <v>12</v>
      </c>
    </row>
    <row r="2082" spans="1:29" x14ac:dyDescent="0.25">
      <c r="A2082" t="s">
        <v>52</v>
      </c>
      <c r="B2082">
        <v>2025166</v>
      </c>
      <c r="C2082" t="s">
        <v>86</v>
      </c>
      <c r="D2082">
        <v>7</v>
      </c>
      <c r="E2082" t="s">
        <v>94</v>
      </c>
      <c r="F2082">
        <v>1800</v>
      </c>
      <c r="G2082" t="s">
        <v>98</v>
      </c>
      <c r="H2082" t="s">
        <v>250</v>
      </c>
      <c r="I2082" t="s">
        <v>446</v>
      </c>
      <c r="J2082" t="s">
        <v>451</v>
      </c>
      <c r="K2082">
        <v>13.92</v>
      </c>
      <c r="L2082">
        <v>36.229999999999997</v>
      </c>
      <c r="M2082" t="s">
        <v>629</v>
      </c>
      <c r="N2082" t="s">
        <v>872</v>
      </c>
      <c r="O2082" t="s">
        <v>991</v>
      </c>
      <c r="Q2082">
        <v>3</v>
      </c>
      <c r="R2082">
        <v>5</v>
      </c>
      <c r="S2082" t="s">
        <v>1556</v>
      </c>
      <c r="T2082" t="s">
        <v>2743</v>
      </c>
      <c r="U2082" t="s">
        <v>3410</v>
      </c>
      <c r="V2082" t="s">
        <v>3457</v>
      </c>
      <c r="W2082">
        <v>127</v>
      </c>
      <c r="X2082">
        <v>1090</v>
      </c>
      <c r="Y2082">
        <v>8</v>
      </c>
      <c r="Z2082" t="s">
        <v>3506</v>
      </c>
      <c r="AA2082" t="s">
        <v>5010</v>
      </c>
      <c r="AB2082" t="s">
        <v>7442</v>
      </c>
      <c r="AC2082">
        <v>36</v>
      </c>
    </row>
    <row r="2083" spans="1:29" x14ac:dyDescent="0.25">
      <c r="A2083" t="s">
        <v>52</v>
      </c>
      <c r="B2083">
        <v>2025166</v>
      </c>
      <c r="C2083" t="s">
        <v>86</v>
      </c>
      <c r="D2083">
        <v>7</v>
      </c>
      <c r="E2083" t="s">
        <v>94</v>
      </c>
      <c r="F2083">
        <v>1800</v>
      </c>
      <c r="G2083" t="s">
        <v>98</v>
      </c>
      <c r="H2083" t="s">
        <v>250</v>
      </c>
      <c r="I2083" t="s">
        <v>446</v>
      </c>
      <c r="J2083" t="s">
        <v>451</v>
      </c>
      <c r="K2083">
        <v>13.92</v>
      </c>
      <c r="L2083">
        <v>36.229999999999997</v>
      </c>
      <c r="M2083" t="s">
        <v>629</v>
      </c>
      <c r="N2083" t="s">
        <v>872</v>
      </c>
      <c r="O2083" t="s">
        <v>991</v>
      </c>
      <c r="Q2083">
        <v>4</v>
      </c>
      <c r="R2083">
        <v>6</v>
      </c>
      <c r="S2083" t="s">
        <v>1557</v>
      </c>
      <c r="T2083" t="s">
        <v>2744</v>
      </c>
      <c r="U2083" t="s">
        <v>3420</v>
      </c>
      <c r="V2083" t="s">
        <v>3450</v>
      </c>
      <c r="W2083">
        <v>126</v>
      </c>
      <c r="X2083">
        <v>1105</v>
      </c>
      <c r="Y2083">
        <v>2</v>
      </c>
      <c r="Z2083" t="s">
        <v>3481</v>
      </c>
      <c r="AA2083" t="s">
        <v>5011</v>
      </c>
      <c r="AB2083" t="s">
        <v>1016</v>
      </c>
      <c r="AC2083">
        <v>12</v>
      </c>
    </row>
    <row r="2084" spans="1:29" x14ac:dyDescent="0.25">
      <c r="A2084" t="s">
        <v>52</v>
      </c>
      <c r="B2084">
        <v>2025166</v>
      </c>
      <c r="C2084" t="s">
        <v>86</v>
      </c>
      <c r="D2084">
        <v>7</v>
      </c>
      <c r="E2084" t="s">
        <v>94</v>
      </c>
      <c r="F2084">
        <v>1800</v>
      </c>
      <c r="G2084" t="s">
        <v>98</v>
      </c>
      <c r="H2084" t="s">
        <v>250</v>
      </c>
      <c r="I2084" t="s">
        <v>446</v>
      </c>
      <c r="J2084" t="s">
        <v>451</v>
      </c>
      <c r="K2084">
        <v>13.92</v>
      </c>
      <c r="L2084">
        <v>36.229999999999997</v>
      </c>
      <c r="M2084" t="s">
        <v>629</v>
      </c>
      <c r="N2084" t="s">
        <v>872</v>
      </c>
      <c r="O2084" t="s">
        <v>991</v>
      </c>
      <c r="Q2084">
        <v>5</v>
      </c>
      <c r="R2084">
        <v>12</v>
      </c>
      <c r="S2084" t="s">
        <v>1121</v>
      </c>
      <c r="T2084" t="s">
        <v>2308</v>
      </c>
      <c r="U2084" t="s">
        <v>3399</v>
      </c>
      <c r="V2084" t="s">
        <v>3442</v>
      </c>
      <c r="W2084">
        <v>122</v>
      </c>
      <c r="X2084">
        <v>1107</v>
      </c>
      <c r="Y2084">
        <v>7</v>
      </c>
      <c r="Z2084" t="s">
        <v>3483</v>
      </c>
      <c r="AA2084" t="s">
        <v>5012</v>
      </c>
      <c r="AB2084" t="s">
        <v>7312</v>
      </c>
      <c r="AC2084">
        <v>21</v>
      </c>
    </row>
    <row r="2085" spans="1:29" x14ac:dyDescent="0.25">
      <c r="A2085" t="s">
        <v>52</v>
      </c>
      <c r="B2085">
        <v>2025166</v>
      </c>
      <c r="C2085" t="s">
        <v>86</v>
      </c>
      <c r="D2085">
        <v>7</v>
      </c>
      <c r="E2085" t="s">
        <v>94</v>
      </c>
      <c r="F2085">
        <v>1800</v>
      </c>
      <c r="G2085" t="s">
        <v>98</v>
      </c>
      <c r="H2085" t="s">
        <v>250</v>
      </c>
      <c r="I2085" t="s">
        <v>446</v>
      </c>
      <c r="J2085" t="s">
        <v>451</v>
      </c>
      <c r="K2085">
        <v>13.92</v>
      </c>
      <c r="L2085">
        <v>36.229999999999997</v>
      </c>
      <c r="M2085" t="s">
        <v>629</v>
      </c>
      <c r="N2085" t="s">
        <v>872</v>
      </c>
      <c r="O2085" t="s">
        <v>991</v>
      </c>
      <c r="Q2085">
        <v>6</v>
      </c>
      <c r="R2085">
        <v>8</v>
      </c>
      <c r="S2085" t="s">
        <v>1869</v>
      </c>
      <c r="T2085" t="s">
        <v>3056</v>
      </c>
      <c r="U2085" t="s">
        <v>3400</v>
      </c>
      <c r="V2085" t="s">
        <v>3454</v>
      </c>
      <c r="W2085">
        <v>124</v>
      </c>
      <c r="X2085">
        <v>1086</v>
      </c>
      <c r="Y2085">
        <v>3</v>
      </c>
      <c r="Z2085" t="s">
        <v>3496</v>
      </c>
      <c r="AA2085" t="s">
        <v>5013</v>
      </c>
      <c r="AB2085" t="s">
        <v>7726</v>
      </c>
      <c r="AC2085">
        <v>6</v>
      </c>
    </row>
    <row r="2086" spans="1:29" x14ac:dyDescent="0.25">
      <c r="A2086" t="s">
        <v>52</v>
      </c>
      <c r="B2086">
        <v>2025166</v>
      </c>
      <c r="C2086" t="s">
        <v>86</v>
      </c>
      <c r="D2086">
        <v>7</v>
      </c>
      <c r="E2086" t="s">
        <v>94</v>
      </c>
      <c r="F2086">
        <v>1800</v>
      </c>
      <c r="G2086" t="s">
        <v>98</v>
      </c>
      <c r="H2086" t="s">
        <v>250</v>
      </c>
      <c r="I2086" t="s">
        <v>446</v>
      </c>
      <c r="J2086" t="s">
        <v>451</v>
      </c>
      <c r="K2086">
        <v>13.92</v>
      </c>
      <c r="L2086">
        <v>36.229999999999997</v>
      </c>
      <c r="M2086" t="s">
        <v>629</v>
      </c>
      <c r="N2086" t="s">
        <v>872</v>
      </c>
      <c r="O2086" t="s">
        <v>991</v>
      </c>
      <c r="Q2086">
        <v>7</v>
      </c>
      <c r="R2086">
        <v>11</v>
      </c>
      <c r="S2086" t="s">
        <v>1870</v>
      </c>
      <c r="T2086" t="s">
        <v>3057</v>
      </c>
      <c r="U2086" t="s">
        <v>3409</v>
      </c>
      <c r="V2086" t="s">
        <v>3444</v>
      </c>
      <c r="W2086">
        <v>123</v>
      </c>
      <c r="X2086">
        <v>1078</v>
      </c>
      <c r="Y2086">
        <v>11</v>
      </c>
      <c r="Z2086" t="s">
        <v>3490</v>
      </c>
      <c r="AA2086" t="s">
        <v>5014</v>
      </c>
      <c r="AB2086" t="s">
        <v>7727</v>
      </c>
      <c r="AC2086">
        <v>10</v>
      </c>
    </row>
    <row r="2087" spans="1:29" x14ac:dyDescent="0.25">
      <c r="A2087" t="s">
        <v>52</v>
      </c>
      <c r="B2087">
        <v>2025166</v>
      </c>
      <c r="C2087" t="s">
        <v>86</v>
      </c>
      <c r="D2087">
        <v>7</v>
      </c>
      <c r="E2087" t="s">
        <v>94</v>
      </c>
      <c r="F2087">
        <v>1800</v>
      </c>
      <c r="G2087" t="s">
        <v>98</v>
      </c>
      <c r="H2087" t="s">
        <v>250</v>
      </c>
      <c r="I2087" t="s">
        <v>446</v>
      </c>
      <c r="J2087" t="s">
        <v>451</v>
      </c>
      <c r="K2087">
        <v>13.92</v>
      </c>
      <c r="L2087">
        <v>36.229999999999997</v>
      </c>
      <c r="M2087" t="s">
        <v>629</v>
      </c>
      <c r="N2087" t="s">
        <v>872</v>
      </c>
      <c r="O2087" t="s">
        <v>991</v>
      </c>
      <c r="Q2087">
        <v>8</v>
      </c>
      <c r="R2087">
        <v>10</v>
      </c>
      <c r="S2087" t="s">
        <v>1811</v>
      </c>
      <c r="T2087" t="s">
        <v>2998</v>
      </c>
      <c r="U2087" t="s">
        <v>3408</v>
      </c>
      <c r="V2087" t="s">
        <v>3459</v>
      </c>
      <c r="W2087">
        <v>124</v>
      </c>
      <c r="X2087">
        <v>1138</v>
      </c>
      <c r="Y2087">
        <v>6</v>
      </c>
      <c r="Z2087" t="s">
        <v>3498</v>
      </c>
      <c r="AA2087" t="s">
        <v>5015</v>
      </c>
      <c r="AB2087" t="s">
        <v>7411</v>
      </c>
      <c r="AC2087">
        <v>124</v>
      </c>
    </row>
    <row r="2088" spans="1:29" x14ac:dyDescent="0.25">
      <c r="A2088" t="s">
        <v>52</v>
      </c>
      <c r="B2088">
        <v>2025166</v>
      </c>
      <c r="C2088" t="s">
        <v>86</v>
      </c>
      <c r="D2088">
        <v>7</v>
      </c>
      <c r="E2088" t="s">
        <v>94</v>
      </c>
      <c r="F2088">
        <v>1800</v>
      </c>
      <c r="G2088" t="s">
        <v>98</v>
      </c>
      <c r="H2088" t="s">
        <v>250</v>
      </c>
      <c r="I2088" t="s">
        <v>446</v>
      </c>
      <c r="J2088" t="s">
        <v>451</v>
      </c>
      <c r="K2088">
        <v>13.92</v>
      </c>
      <c r="L2088">
        <v>36.229999999999997</v>
      </c>
      <c r="M2088" t="s">
        <v>629</v>
      </c>
      <c r="N2088" t="s">
        <v>872</v>
      </c>
      <c r="O2088" t="s">
        <v>991</v>
      </c>
      <c r="Q2088">
        <v>9</v>
      </c>
      <c r="R2088">
        <v>1</v>
      </c>
      <c r="S2088" t="s">
        <v>1803</v>
      </c>
      <c r="T2088" t="s">
        <v>2990</v>
      </c>
      <c r="U2088" t="s">
        <v>3397</v>
      </c>
      <c r="V2088" t="s">
        <v>3456</v>
      </c>
      <c r="W2088">
        <v>135</v>
      </c>
      <c r="X2088">
        <v>1059</v>
      </c>
      <c r="Y2088">
        <v>9</v>
      </c>
      <c r="Z2088" t="s">
        <v>3491</v>
      </c>
      <c r="AA2088" t="s">
        <v>5016</v>
      </c>
      <c r="AB2088" t="s">
        <v>7728</v>
      </c>
      <c r="AC2088">
        <v>17</v>
      </c>
    </row>
    <row r="2089" spans="1:29" x14ac:dyDescent="0.25">
      <c r="A2089" t="s">
        <v>52</v>
      </c>
      <c r="B2089">
        <v>2025166</v>
      </c>
      <c r="C2089" t="s">
        <v>86</v>
      </c>
      <c r="D2089">
        <v>7</v>
      </c>
      <c r="E2089" t="s">
        <v>94</v>
      </c>
      <c r="F2089">
        <v>1800</v>
      </c>
      <c r="G2089" t="s">
        <v>98</v>
      </c>
      <c r="H2089" t="s">
        <v>250</v>
      </c>
      <c r="I2089" t="s">
        <v>446</v>
      </c>
      <c r="J2089" t="s">
        <v>451</v>
      </c>
      <c r="K2089">
        <v>13.92</v>
      </c>
      <c r="L2089">
        <v>36.229999999999997</v>
      </c>
      <c r="M2089" t="s">
        <v>629</v>
      </c>
      <c r="N2089" t="s">
        <v>872</v>
      </c>
      <c r="O2089" t="s">
        <v>991</v>
      </c>
      <c r="Q2089">
        <v>10</v>
      </c>
      <c r="R2089">
        <v>9</v>
      </c>
      <c r="S2089" t="s">
        <v>1552</v>
      </c>
      <c r="T2089" t="s">
        <v>2739</v>
      </c>
      <c r="U2089" t="s">
        <v>3403</v>
      </c>
      <c r="V2089" t="s">
        <v>3443</v>
      </c>
      <c r="W2089">
        <v>124</v>
      </c>
      <c r="X2089">
        <v>1119</v>
      </c>
      <c r="Y2089">
        <v>13</v>
      </c>
      <c r="Z2089" t="s">
        <v>3507</v>
      </c>
      <c r="AA2089" t="s">
        <v>5017</v>
      </c>
      <c r="AB2089" t="s">
        <v>7444</v>
      </c>
      <c r="AC2089">
        <v>5.5</v>
      </c>
    </row>
    <row r="2090" spans="1:29" x14ac:dyDescent="0.25">
      <c r="A2090" t="s">
        <v>52</v>
      </c>
      <c r="B2090">
        <v>2025166</v>
      </c>
      <c r="C2090" t="s">
        <v>86</v>
      </c>
      <c r="D2090">
        <v>7</v>
      </c>
      <c r="E2090" t="s">
        <v>94</v>
      </c>
      <c r="F2090">
        <v>1800</v>
      </c>
      <c r="G2090" t="s">
        <v>98</v>
      </c>
      <c r="H2090" t="s">
        <v>250</v>
      </c>
      <c r="I2090" t="s">
        <v>446</v>
      </c>
      <c r="J2090" t="s">
        <v>451</v>
      </c>
      <c r="K2090">
        <v>13.92</v>
      </c>
      <c r="L2090">
        <v>36.229999999999997</v>
      </c>
      <c r="M2090" t="s">
        <v>629</v>
      </c>
      <c r="N2090" t="s">
        <v>872</v>
      </c>
      <c r="O2090" t="s">
        <v>991</v>
      </c>
      <c r="Q2090">
        <v>11</v>
      </c>
      <c r="R2090">
        <v>7</v>
      </c>
      <c r="S2090" t="s">
        <v>1810</v>
      </c>
      <c r="T2090" t="s">
        <v>2997</v>
      </c>
      <c r="U2090" t="s">
        <v>3404</v>
      </c>
      <c r="V2090" t="s">
        <v>3444</v>
      </c>
      <c r="W2090">
        <v>125</v>
      </c>
      <c r="X2090">
        <v>1080</v>
      </c>
      <c r="Y2090">
        <v>4</v>
      </c>
      <c r="Z2090" t="s">
        <v>3508</v>
      </c>
      <c r="AA2090" t="s">
        <v>5018</v>
      </c>
      <c r="AB2090" t="s">
        <v>993</v>
      </c>
      <c r="AC2090">
        <v>27</v>
      </c>
    </row>
    <row r="2091" spans="1:29" x14ac:dyDescent="0.25">
      <c r="A2091" t="s">
        <v>52</v>
      </c>
      <c r="B2091">
        <v>2025166</v>
      </c>
      <c r="C2091" t="s">
        <v>86</v>
      </c>
      <c r="D2091">
        <v>7</v>
      </c>
      <c r="E2091" t="s">
        <v>94</v>
      </c>
      <c r="F2091">
        <v>1800</v>
      </c>
      <c r="G2091" t="s">
        <v>98</v>
      </c>
      <c r="H2091" t="s">
        <v>250</v>
      </c>
      <c r="I2091" t="s">
        <v>446</v>
      </c>
      <c r="J2091" t="s">
        <v>451</v>
      </c>
      <c r="K2091">
        <v>13.92</v>
      </c>
      <c r="L2091">
        <v>36.229999999999997</v>
      </c>
      <c r="M2091" t="s">
        <v>629</v>
      </c>
      <c r="N2091" t="s">
        <v>872</v>
      </c>
      <c r="O2091" t="s">
        <v>991</v>
      </c>
      <c r="Q2091">
        <v>12</v>
      </c>
      <c r="R2091">
        <v>2</v>
      </c>
      <c r="S2091" t="s">
        <v>1935</v>
      </c>
      <c r="T2091" t="s">
        <v>3122</v>
      </c>
      <c r="U2091" t="s">
        <v>3419</v>
      </c>
      <c r="V2091" t="s">
        <v>3458</v>
      </c>
      <c r="W2091">
        <v>132</v>
      </c>
      <c r="X2091">
        <v>1173</v>
      </c>
      <c r="Y2091">
        <v>1</v>
      </c>
      <c r="Z2091" t="s">
        <v>3552</v>
      </c>
      <c r="AA2091" t="s">
        <v>5019</v>
      </c>
      <c r="AB2091" t="s">
        <v>7729</v>
      </c>
      <c r="AC2091">
        <v>18</v>
      </c>
    </row>
    <row r="2092" spans="1:29" x14ac:dyDescent="0.25">
      <c r="A2092" t="s">
        <v>52</v>
      </c>
      <c r="B2092">
        <v>2025166</v>
      </c>
      <c r="C2092" t="s">
        <v>86</v>
      </c>
      <c r="D2092">
        <v>7</v>
      </c>
      <c r="E2092" t="s">
        <v>94</v>
      </c>
      <c r="F2092">
        <v>1800</v>
      </c>
      <c r="G2092" t="s">
        <v>98</v>
      </c>
      <c r="H2092" t="s">
        <v>250</v>
      </c>
      <c r="I2092" t="s">
        <v>446</v>
      </c>
      <c r="J2092" t="s">
        <v>451</v>
      </c>
      <c r="K2092">
        <v>13.92</v>
      </c>
      <c r="L2092">
        <v>36.229999999999997</v>
      </c>
      <c r="M2092" t="s">
        <v>629</v>
      </c>
      <c r="N2092" t="s">
        <v>872</v>
      </c>
      <c r="O2092" t="s">
        <v>991</v>
      </c>
      <c r="R2092">
        <v>4</v>
      </c>
      <c r="S2092" t="s">
        <v>1806</v>
      </c>
      <c r="T2092" t="s">
        <v>2993</v>
      </c>
      <c r="U2092" t="s">
        <v>3411</v>
      </c>
      <c r="V2092" t="s">
        <v>3458</v>
      </c>
      <c r="W2092">
        <v>127</v>
      </c>
      <c r="X2092">
        <v>1090</v>
      </c>
      <c r="Y2092">
        <v>12</v>
      </c>
      <c r="Z2092" t="s">
        <v>3439</v>
      </c>
      <c r="AA2092" t="s">
        <v>5020</v>
      </c>
      <c r="AB2092" t="s">
        <v>3439</v>
      </c>
      <c r="AC2092">
        <v>3.9</v>
      </c>
    </row>
    <row r="2093" spans="1:29" x14ac:dyDescent="0.25">
      <c r="A2093" t="s">
        <v>52</v>
      </c>
      <c r="B2093">
        <v>2025166</v>
      </c>
      <c r="C2093" t="s">
        <v>86</v>
      </c>
      <c r="D2093">
        <v>7</v>
      </c>
      <c r="E2093" t="s">
        <v>94</v>
      </c>
      <c r="F2093">
        <v>1800</v>
      </c>
      <c r="G2093" t="s">
        <v>98</v>
      </c>
      <c r="H2093" t="s">
        <v>250</v>
      </c>
      <c r="I2093" t="s">
        <v>446</v>
      </c>
      <c r="J2093" t="s">
        <v>451</v>
      </c>
      <c r="K2093">
        <v>13.92</v>
      </c>
      <c r="L2093">
        <v>36.229999999999997</v>
      </c>
      <c r="M2093" t="s">
        <v>629</v>
      </c>
      <c r="N2093" t="s">
        <v>872</v>
      </c>
      <c r="O2093" t="s">
        <v>991</v>
      </c>
      <c r="R2093">
        <v>13</v>
      </c>
      <c r="S2093" t="s">
        <v>1433</v>
      </c>
      <c r="T2093" t="s">
        <v>2620</v>
      </c>
      <c r="U2093" t="s">
        <v>3413</v>
      </c>
      <c r="V2093" t="s">
        <v>3456</v>
      </c>
      <c r="W2093">
        <v>115</v>
      </c>
      <c r="Z2093" t="s">
        <v>3439</v>
      </c>
      <c r="AA2093" t="s">
        <v>3439</v>
      </c>
      <c r="AB2093" t="s">
        <v>3439</v>
      </c>
    </row>
    <row r="2094" spans="1:29" x14ac:dyDescent="0.25">
      <c r="A2094" t="s">
        <v>52</v>
      </c>
      <c r="B2094">
        <v>2025167</v>
      </c>
      <c r="C2094" t="s">
        <v>86</v>
      </c>
      <c r="D2094">
        <v>8</v>
      </c>
      <c r="E2094" t="s">
        <v>90</v>
      </c>
      <c r="F2094">
        <v>1400</v>
      </c>
      <c r="G2094" t="s">
        <v>98</v>
      </c>
      <c r="H2094" t="s">
        <v>251</v>
      </c>
      <c r="I2094" t="s">
        <v>446</v>
      </c>
      <c r="J2094" t="s">
        <v>451</v>
      </c>
      <c r="K2094">
        <v>13.65</v>
      </c>
      <c r="L2094">
        <v>35.700000000000003</v>
      </c>
      <c r="M2094" t="s">
        <v>577</v>
      </c>
      <c r="N2094" t="s">
        <v>873</v>
      </c>
      <c r="Q2094">
        <v>1</v>
      </c>
      <c r="R2094">
        <v>3</v>
      </c>
      <c r="S2094" t="s">
        <v>1657</v>
      </c>
      <c r="T2094" t="s">
        <v>2844</v>
      </c>
      <c r="U2094" t="s">
        <v>3403</v>
      </c>
      <c r="V2094" t="s">
        <v>3455</v>
      </c>
      <c r="W2094">
        <v>128</v>
      </c>
      <c r="X2094">
        <v>1141</v>
      </c>
      <c r="Y2094">
        <v>4</v>
      </c>
      <c r="Z2094" t="s">
        <v>3478</v>
      </c>
      <c r="AA2094" t="s">
        <v>5021</v>
      </c>
      <c r="AB2094" t="s">
        <v>873</v>
      </c>
      <c r="AC2094">
        <v>12</v>
      </c>
    </row>
    <row r="2095" spans="1:29" x14ac:dyDescent="0.25">
      <c r="A2095" t="s">
        <v>52</v>
      </c>
      <c r="B2095">
        <v>2025167</v>
      </c>
      <c r="C2095" t="s">
        <v>86</v>
      </c>
      <c r="D2095">
        <v>8</v>
      </c>
      <c r="E2095" t="s">
        <v>90</v>
      </c>
      <c r="F2095">
        <v>1400</v>
      </c>
      <c r="G2095" t="s">
        <v>98</v>
      </c>
      <c r="H2095" t="s">
        <v>251</v>
      </c>
      <c r="I2095" t="s">
        <v>446</v>
      </c>
      <c r="J2095" t="s">
        <v>451</v>
      </c>
      <c r="K2095">
        <v>13.65</v>
      </c>
      <c r="L2095">
        <v>35.700000000000003</v>
      </c>
      <c r="M2095" t="s">
        <v>577</v>
      </c>
      <c r="N2095" t="s">
        <v>873</v>
      </c>
      <c r="Q2095">
        <v>2</v>
      </c>
      <c r="R2095">
        <v>6</v>
      </c>
      <c r="S2095" t="s">
        <v>1294</v>
      </c>
      <c r="T2095" t="s">
        <v>2481</v>
      </c>
      <c r="U2095" t="s">
        <v>3416</v>
      </c>
      <c r="V2095" t="s">
        <v>3446</v>
      </c>
      <c r="W2095">
        <v>127</v>
      </c>
      <c r="X2095">
        <v>1027</v>
      </c>
      <c r="Y2095">
        <v>3</v>
      </c>
      <c r="Z2095" t="s">
        <v>3489</v>
      </c>
      <c r="AA2095" t="s">
        <v>5022</v>
      </c>
      <c r="AB2095" t="s">
        <v>7730</v>
      </c>
      <c r="AC2095">
        <v>5.9</v>
      </c>
    </row>
    <row r="2096" spans="1:29" x14ac:dyDescent="0.25">
      <c r="A2096" t="s">
        <v>52</v>
      </c>
      <c r="B2096">
        <v>2025167</v>
      </c>
      <c r="C2096" t="s">
        <v>86</v>
      </c>
      <c r="D2096">
        <v>8</v>
      </c>
      <c r="E2096" t="s">
        <v>90</v>
      </c>
      <c r="F2096">
        <v>1400</v>
      </c>
      <c r="G2096" t="s">
        <v>98</v>
      </c>
      <c r="H2096" t="s">
        <v>251</v>
      </c>
      <c r="I2096" t="s">
        <v>446</v>
      </c>
      <c r="J2096" t="s">
        <v>451</v>
      </c>
      <c r="K2096">
        <v>13.65</v>
      </c>
      <c r="L2096">
        <v>35.700000000000003</v>
      </c>
      <c r="M2096" t="s">
        <v>577</v>
      </c>
      <c r="N2096" t="s">
        <v>873</v>
      </c>
      <c r="Q2096">
        <v>3</v>
      </c>
      <c r="R2096">
        <v>12</v>
      </c>
      <c r="S2096" t="s">
        <v>1068</v>
      </c>
      <c r="T2096" t="s">
        <v>2255</v>
      </c>
      <c r="U2096" t="s">
        <v>3409</v>
      </c>
      <c r="V2096" t="s">
        <v>3458</v>
      </c>
      <c r="W2096">
        <v>123</v>
      </c>
      <c r="X2096">
        <v>1193</v>
      </c>
      <c r="Y2096">
        <v>2</v>
      </c>
      <c r="Z2096" t="s">
        <v>3506</v>
      </c>
      <c r="AA2096" t="s">
        <v>5023</v>
      </c>
      <c r="AB2096" t="s">
        <v>7192</v>
      </c>
      <c r="AC2096">
        <v>19</v>
      </c>
    </row>
    <row r="2097" spans="1:29" x14ac:dyDescent="0.25">
      <c r="A2097" t="s">
        <v>52</v>
      </c>
      <c r="B2097">
        <v>2025167</v>
      </c>
      <c r="C2097" t="s">
        <v>86</v>
      </c>
      <c r="D2097">
        <v>8</v>
      </c>
      <c r="E2097" t="s">
        <v>90</v>
      </c>
      <c r="F2097">
        <v>1400</v>
      </c>
      <c r="G2097" t="s">
        <v>98</v>
      </c>
      <c r="H2097" t="s">
        <v>251</v>
      </c>
      <c r="I2097" t="s">
        <v>446</v>
      </c>
      <c r="J2097" t="s">
        <v>451</v>
      </c>
      <c r="K2097">
        <v>13.65</v>
      </c>
      <c r="L2097">
        <v>35.700000000000003</v>
      </c>
      <c r="M2097" t="s">
        <v>577</v>
      </c>
      <c r="N2097" t="s">
        <v>873</v>
      </c>
      <c r="Q2097">
        <v>4</v>
      </c>
      <c r="R2097">
        <v>1</v>
      </c>
      <c r="S2097" t="s">
        <v>1655</v>
      </c>
      <c r="T2097" t="s">
        <v>2842</v>
      </c>
      <c r="U2097" t="s">
        <v>3415</v>
      </c>
      <c r="V2097" t="s">
        <v>3450</v>
      </c>
      <c r="W2097">
        <v>135</v>
      </c>
      <c r="X2097">
        <v>1167</v>
      </c>
      <c r="Y2097">
        <v>13</v>
      </c>
      <c r="Z2097" t="s">
        <v>3506</v>
      </c>
      <c r="AA2097" t="s">
        <v>5024</v>
      </c>
      <c r="AB2097" t="s">
        <v>7192</v>
      </c>
      <c r="AC2097">
        <v>4.7</v>
      </c>
    </row>
    <row r="2098" spans="1:29" x14ac:dyDescent="0.25">
      <c r="A2098" t="s">
        <v>52</v>
      </c>
      <c r="B2098">
        <v>2025167</v>
      </c>
      <c r="C2098" t="s">
        <v>86</v>
      </c>
      <c r="D2098">
        <v>8</v>
      </c>
      <c r="E2098" t="s">
        <v>90</v>
      </c>
      <c r="F2098">
        <v>1400</v>
      </c>
      <c r="G2098" t="s">
        <v>98</v>
      </c>
      <c r="H2098" t="s">
        <v>251</v>
      </c>
      <c r="I2098" t="s">
        <v>446</v>
      </c>
      <c r="J2098" t="s">
        <v>451</v>
      </c>
      <c r="K2098">
        <v>13.65</v>
      </c>
      <c r="L2098">
        <v>35.700000000000003</v>
      </c>
      <c r="M2098" t="s">
        <v>577</v>
      </c>
      <c r="N2098" t="s">
        <v>873</v>
      </c>
      <c r="Q2098">
        <v>5</v>
      </c>
      <c r="R2098">
        <v>10</v>
      </c>
      <c r="S2098" t="s">
        <v>1284</v>
      </c>
      <c r="T2098" t="s">
        <v>2471</v>
      </c>
      <c r="U2098" t="s">
        <v>3411</v>
      </c>
      <c r="V2098" t="s">
        <v>3459</v>
      </c>
      <c r="W2098">
        <v>123</v>
      </c>
      <c r="X2098">
        <v>1154</v>
      </c>
      <c r="Y2098">
        <v>12</v>
      </c>
      <c r="Z2098" t="s">
        <v>3506</v>
      </c>
      <c r="AA2098" t="s">
        <v>5025</v>
      </c>
      <c r="AB2098" t="s">
        <v>7427</v>
      </c>
      <c r="AC2098">
        <v>5.2</v>
      </c>
    </row>
    <row r="2099" spans="1:29" x14ac:dyDescent="0.25">
      <c r="A2099" t="s">
        <v>52</v>
      </c>
      <c r="B2099">
        <v>2025167</v>
      </c>
      <c r="C2099" t="s">
        <v>86</v>
      </c>
      <c r="D2099">
        <v>8</v>
      </c>
      <c r="E2099" t="s">
        <v>90</v>
      </c>
      <c r="F2099">
        <v>1400</v>
      </c>
      <c r="G2099" t="s">
        <v>98</v>
      </c>
      <c r="H2099" t="s">
        <v>251</v>
      </c>
      <c r="I2099" t="s">
        <v>446</v>
      </c>
      <c r="J2099" t="s">
        <v>451</v>
      </c>
      <c r="K2099">
        <v>13.65</v>
      </c>
      <c r="L2099">
        <v>35.700000000000003</v>
      </c>
      <c r="M2099" t="s">
        <v>577</v>
      </c>
      <c r="N2099" t="s">
        <v>873</v>
      </c>
      <c r="Q2099">
        <v>6</v>
      </c>
      <c r="R2099">
        <v>13</v>
      </c>
      <c r="S2099" t="s">
        <v>1722</v>
      </c>
      <c r="T2099" t="s">
        <v>2909</v>
      </c>
      <c r="U2099" t="s">
        <v>3413</v>
      </c>
      <c r="V2099" t="s">
        <v>3456</v>
      </c>
      <c r="W2099">
        <v>119</v>
      </c>
      <c r="X2099">
        <v>1178</v>
      </c>
      <c r="Y2099">
        <v>9</v>
      </c>
      <c r="Z2099" t="s">
        <v>3506</v>
      </c>
      <c r="AA2099" t="s">
        <v>5026</v>
      </c>
      <c r="AB2099" t="s">
        <v>7427</v>
      </c>
      <c r="AC2099">
        <v>28</v>
      </c>
    </row>
    <row r="2100" spans="1:29" x14ac:dyDescent="0.25">
      <c r="A2100" t="s">
        <v>52</v>
      </c>
      <c r="B2100">
        <v>2025167</v>
      </c>
      <c r="C2100" t="s">
        <v>86</v>
      </c>
      <c r="D2100">
        <v>8</v>
      </c>
      <c r="E2100" t="s">
        <v>90</v>
      </c>
      <c r="F2100">
        <v>1400</v>
      </c>
      <c r="G2100" t="s">
        <v>98</v>
      </c>
      <c r="H2100" t="s">
        <v>251</v>
      </c>
      <c r="I2100" t="s">
        <v>446</v>
      </c>
      <c r="J2100" t="s">
        <v>451</v>
      </c>
      <c r="K2100">
        <v>13.65</v>
      </c>
      <c r="L2100">
        <v>35.700000000000003</v>
      </c>
      <c r="M2100" t="s">
        <v>577</v>
      </c>
      <c r="N2100" t="s">
        <v>873</v>
      </c>
      <c r="Q2100">
        <v>7</v>
      </c>
      <c r="R2100">
        <v>9</v>
      </c>
      <c r="S2100" t="s">
        <v>1796</v>
      </c>
      <c r="T2100" t="s">
        <v>2983</v>
      </c>
      <c r="U2100" t="s">
        <v>3420</v>
      </c>
      <c r="V2100" t="s">
        <v>3442</v>
      </c>
      <c r="W2100">
        <v>124</v>
      </c>
      <c r="X2100">
        <v>1183</v>
      </c>
      <c r="Y2100">
        <v>7</v>
      </c>
      <c r="Z2100" t="s">
        <v>3521</v>
      </c>
      <c r="AA2100" t="s">
        <v>5027</v>
      </c>
      <c r="AB2100" t="s">
        <v>7731</v>
      </c>
      <c r="AC2100">
        <v>10</v>
      </c>
    </row>
    <row r="2101" spans="1:29" x14ac:dyDescent="0.25">
      <c r="A2101" t="s">
        <v>52</v>
      </c>
      <c r="B2101">
        <v>2025167</v>
      </c>
      <c r="C2101" t="s">
        <v>86</v>
      </c>
      <c r="D2101">
        <v>8</v>
      </c>
      <c r="E2101" t="s">
        <v>90</v>
      </c>
      <c r="F2101">
        <v>1400</v>
      </c>
      <c r="G2101" t="s">
        <v>98</v>
      </c>
      <c r="H2101" t="s">
        <v>251</v>
      </c>
      <c r="I2101" t="s">
        <v>446</v>
      </c>
      <c r="J2101" t="s">
        <v>451</v>
      </c>
      <c r="K2101">
        <v>13.65</v>
      </c>
      <c r="L2101">
        <v>35.700000000000003</v>
      </c>
      <c r="M2101" t="s">
        <v>577</v>
      </c>
      <c r="N2101" t="s">
        <v>873</v>
      </c>
      <c r="Q2101">
        <v>8</v>
      </c>
      <c r="R2101">
        <v>4</v>
      </c>
      <c r="S2101" t="s">
        <v>1653</v>
      </c>
      <c r="T2101" t="s">
        <v>2840</v>
      </c>
      <c r="U2101" t="s">
        <v>3400</v>
      </c>
      <c r="V2101" t="s">
        <v>3454</v>
      </c>
      <c r="W2101">
        <v>127</v>
      </c>
      <c r="X2101">
        <v>1103</v>
      </c>
      <c r="Y2101">
        <v>8</v>
      </c>
      <c r="Z2101" t="s">
        <v>3514</v>
      </c>
      <c r="AA2101" t="s">
        <v>5028</v>
      </c>
      <c r="AB2101" t="s">
        <v>7732</v>
      </c>
      <c r="AC2101">
        <v>82</v>
      </c>
    </row>
    <row r="2102" spans="1:29" x14ac:dyDescent="0.25">
      <c r="A2102" t="s">
        <v>52</v>
      </c>
      <c r="B2102">
        <v>2025167</v>
      </c>
      <c r="C2102" t="s">
        <v>86</v>
      </c>
      <c r="D2102">
        <v>8</v>
      </c>
      <c r="E2102" t="s">
        <v>90</v>
      </c>
      <c r="F2102">
        <v>1400</v>
      </c>
      <c r="G2102" t="s">
        <v>98</v>
      </c>
      <c r="H2102" t="s">
        <v>251</v>
      </c>
      <c r="I2102" t="s">
        <v>446</v>
      </c>
      <c r="J2102" t="s">
        <v>451</v>
      </c>
      <c r="K2102">
        <v>13.65</v>
      </c>
      <c r="L2102">
        <v>35.700000000000003</v>
      </c>
      <c r="M2102" t="s">
        <v>577</v>
      </c>
      <c r="N2102" t="s">
        <v>873</v>
      </c>
      <c r="Q2102">
        <v>9</v>
      </c>
      <c r="R2102">
        <v>7</v>
      </c>
      <c r="S2102" t="s">
        <v>1643</v>
      </c>
      <c r="T2102" t="s">
        <v>2830</v>
      </c>
      <c r="U2102" t="s">
        <v>3401</v>
      </c>
      <c r="V2102" t="s">
        <v>3448</v>
      </c>
      <c r="W2102">
        <v>127</v>
      </c>
      <c r="X2102">
        <v>1025</v>
      </c>
      <c r="Y2102">
        <v>6</v>
      </c>
      <c r="Z2102" t="s">
        <v>3514</v>
      </c>
      <c r="AA2102" t="s">
        <v>5029</v>
      </c>
      <c r="AB2102" t="s">
        <v>7733</v>
      </c>
      <c r="AC2102">
        <v>19</v>
      </c>
    </row>
    <row r="2103" spans="1:29" x14ac:dyDescent="0.25">
      <c r="A2103" t="s">
        <v>52</v>
      </c>
      <c r="B2103">
        <v>2025167</v>
      </c>
      <c r="C2103" t="s">
        <v>86</v>
      </c>
      <c r="D2103">
        <v>8</v>
      </c>
      <c r="E2103" t="s">
        <v>90</v>
      </c>
      <c r="F2103">
        <v>1400</v>
      </c>
      <c r="G2103" t="s">
        <v>98</v>
      </c>
      <c r="H2103" t="s">
        <v>251</v>
      </c>
      <c r="I2103" t="s">
        <v>446</v>
      </c>
      <c r="J2103" t="s">
        <v>451</v>
      </c>
      <c r="K2103">
        <v>13.65</v>
      </c>
      <c r="L2103">
        <v>35.700000000000003</v>
      </c>
      <c r="M2103" t="s">
        <v>577</v>
      </c>
      <c r="N2103" t="s">
        <v>873</v>
      </c>
      <c r="Q2103">
        <v>10</v>
      </c>
      <c r="R2103">
        <v>11</v>
      </c>
      <c r="S2103" t="s">
        <v>1293</v>
      </c>
      <c r="T2103" t="s">
        <v>2480</v>
      </c>
      <c r="U2103" t="s">
        <v>3417</v>
      </c>
      <c r="V2103" t="s">
        <v>3443</v>
      </c>
      <c r="W2103">
        <v>123</v>
      </c>
      <c r="X2103">
        <v>1029</v>
      </c>
      <c r="Y2103">
        <v>10</v>
      </c>
      <c r="Z2103" t="s">
        <v>3484</v>
      </c>
      <c r="AA2103" t="s">
        <v>5030</v>
      </c>
      <c r="AB2103" t="s">
        <v>7267</v>
      </c>
      <c r="AC2103">
        <v>8.9</v>
      </c>
    </row>
    <row r="2104" spans="1:29" x14ac:dyDescent="0.25">
      <c r="A2104" t="s">
        <v>52</v>
      </c>
      <c r="B2104">
        <v>2025167</v>
      </c>
      <c r="C2104" t="s">
        <v>86</v>
      </c>
      <c r="D2104">
        <v>8</v>
      </c>
      <c r="E2104" t="s">
        <v>90</v>
      </c>
      <c r="F2104">
        <v>1400</v>
      </c>
      <c r="G2104" t="s">
        <v>98</v>
      </c>
      <c r="H2104" t="s">
        <v>251</v>
      </c>
      <c r="I2104" t="s">
        <v>446</v>
      </c>
      <c r="J2104" t="s">
        <v>451</v>
      </c>
      <c r="K2104">
        <v>13.65</v>
      </c>
      <c r="L2104">
        <v>35.700000000000003</v>
      </c>
      <c r="M2104" t="s">
        <v>577</v>
      </c>
      <c r="N2104" t="s">
        <v>873</v>
      </c>
      <c r="Q2104">
        <v>11</v>
      </c>
      <c r="R2104">
        <v>8</v>
      </c>
      <c r="S2104" t="s">
        <v>1469</v>
      </c>
      <c r="T2104" t="s">
        <v>2656</v>
      </c>
      <c r="U2104" t="s">
        <v>3406</v>
      </c>
      <c r="V2104" t="s">
        <v>3447</v>
      </c>
      <c r="W2104">
        <v>126</v>
      </c>
      <c r="X2104">
        <v>1115</v>
      </c>
      <c r="Y2104">
        <v>5</v>
      </c>
      <c r="Z2104" t="s">
        <v>3491</v>
      </c>
      <c r="AA2104" t="s">
        <v>5031</v>
      </c>
      <c r="AB2104" t="s">
        <v>7734</v>
      </c>
      <c r="AC2104">
        <v>21</v>
      </c>
    </row>
    <row r="2105" spans="1:29" x14ac:dyDescent="0.25">
      <c r="A2105" t="s">
        <v>52</v>
      </c>
      <c r="B2105">
        <v>2025167</v>
      </c>
      <c r="C2105" t="s">
        <v>86</v>
      </c>
      <c r="D2105">
        <v>8</v>
      </c>
      <c r="E2105" t="s">
        <v>90</v>
      </c>
      <c r="F2105">
        <v>1400</v>
      </c>
      <c r="G2105" t="s">
        <v>98</v>
      </c>
      <c r="H2105" t="s">
        <v>251</v>
      </c>
      <c r="I2105" t="s">
        <v>446</v>
      </c>
      <c r="J2105" t="s">
        <v>451</v>
      </c>
      <c r="K2105">
        <v>13.65</v>
      </c>
      <c r="L2105">
        <v>35.700000000000003</v>
      </c>
      <c r="M2105" t="s">
        <v>577</v>
      </c>
      <c r="N2105" t="s">
        <v>873</v>
      </c>
      <c r="Q2105">
        <v>12</v>
      </c>
      <c r="R2105">
        <v>2</v>
      </c>
      <c r="S2105" t="s">
        <v>1936</v>
      </c>
      <c r="T2105" t="s">
        <v>3123</v>
      </c>
      <c r="U2105" t="s">
        <v>3412</v>
      </c>
      <c r="V2105" t="s">
        <v>3451</v>
      </c>
      <c r="W2105">
        <v>133</v>
      </c>
      <c r="X2105">
        <v>1225</v>
      </c>
      <c r="Y2105">
        <v>11</v>
      </c>
      <c r="Z2105" t="s">
        <v>3492</v>
      </c>
      <c r="AA2105" t="s">
        <v>5032</v>
      </c>
      <c r="AB2105" t="s">
        <v>962</v>
      </c>
      <c r="AC2105">
        <v>8</v>
      </c>
    </row>
    <row r="2106" spans="1:29" x14ac:dyDescent="0.25">
      <c r="A2106" t="s">
        <v>52</v>
      </c>
      <c r="B2106">
        <v>2025167</v>
      </c>
      <c r="C2106" t="s">
        <v>86</v>
      </c>
      <c r="D2106">
        <v>8</v>
      </c>
      <c r="E2106" t="s">
        <v>90</v>
      </c>
      <c r="F2106">
        <v>1400</v>
      </c>
      <c r="G2106" t="s">
        <v>98</v>
      </c>
      <c r="H2106" t="s">
        <v>251</v>
      </c>
      <c r="I2106" t="s">
        <v>446</v>
      </c>
      <c r="J2106" t="s">
        <v>451</v>
      </c>
      <c r="K2106">
        <v>13.65</v>
      </c>
      <c r="L2106">
        <v>35.700000000000003</v>
      </c>
      <c r="M2106" t="s">
        <v>577</v>
      </c>
      <c r="N2106" t="s">
        <v>873</v>
      </c>
      <c r="Q2106">
        <v>13</v>
      </c>
      <c r="R2106">
        <v>14</v>
      </c>
      <c r="S2106" t="s">
        <v>1400</v>
      </c>
      <c r="T2106" t="s">
        <v>2587</v>
      </c>
      <c r="U2106" t="s">
        <v>3399</v>
      </c>
      <c r="V2106" t="s">
        <v>3453</v>
      </c>
      <c r="W2106">
        <v>120</v>
      </c>
      <c r="X2106">
        <v>1127</v>
      </c>
      <c r="Y2106">
        <v>1</v>
      </c>
      <c r="Z2106" t="s">
        <v>3522</v>
      </c>
      <c r="AA2106" t="s">
        <v>5033</v>
      </c>
      <c r="AB2106" t="s">
        <v>7429</v>
      </c>
      <c r="AC2106">
        <v>33</v>
      </c>
    </row>
    <row r="2107" spans="1:29" x14ac:dyDescent="0.25">
      <c r="A2107" t="s">
        <v>52</v>
      </c>
      <c r="B2107">
        <v>2025167</v>
      </c>
      <c r="C2107" t="s">
        <v>86</v>
      </c>
      <c r="D2107">
        <v>8</v>
      </c>
      <c r="E2107" t="s">
        <v>90</v>
      </c>
      <c r="F2107">
        <v>1400</v>
      </c>
      <c r="G2107" t="s">
        <v>98</v>
      </c>
      <c r="H2107" t="s">
        <v>251</v>
      </c>
      <c r="I2107" t="s">
        <v>446</v>
      </c>
      <c r="J2107" t="s">
        <v>451</v>
      </c>
      <c r="K2107">
        <v>13.65</v>
      </c>
      <c r="L2107">
        <v>35.700000000000003</v>
      </c>
      <c r="M2107" t="s">
        <v>577</v>
      </c>
      <c r="N2107" t="s">
        <v>873</v>
      </c>
      <c r="Q2107">
        <v>14</v>
      </c>
      <c r="R2107">
        <v>5</v>
      </c>
      <c r="S2107" t="s">
        <v>1760</v>
      </c>
      <c r="T2107" t="s">
        <v>2947</v>
      </c>
      <c r="U2107" t="s">
        <v>3410</v>
      </c>
      <c r="V2107" t="s">
        <v>3457</v>
      </c>
      <c r="W2107">
        <v>127</v>
      </c>
      <c r="X2107">
        <v>1079</v>
      </c>
      <c r="Y2107">
        <v>14</v>
      </c>
      <c r="Z2107" t="s">
        <v>3583</v>
      </c>
      <c r="AA2107" t="s">
        <v>5034</v>
      </c>
      <c r="AB2107" t="s">
        <v>7735</v>
      </c>
      <c r="AC2107">
        <v>138</v>
      </c>
    </row>
    <row r="2108" spans="1:29" x14ac:dyDescent="0.25">
      <c r="A2108" t="s">
        <v>52</v>
      </c>
      <c r="B2108">
        <v>2025168</v>
      </c>
      <c r="C2108" t="s">
        <v>86</v>
      </c>
      <c r="D2108">
        <v>9</v>
      </c>
      <c r="E2108" t="s">
        <v>92</v>
      </c>
      <c r="F2108">
        <v>1400</v>
      </c>
      <c r="G2108" t="s">
        <v>98</v>
      </c>
      <c r="H2108" t="s">
        <v>252</v>
      </c>
      <c r="I2108" t="s">
        <v>446</v>
      </c>
      <c r="J2108" t="s">
        <v>451</v>
      </c>
      <c r="K2108">
        <v>13.54</v>
      </c>
      <c r="L2108">
        <v>36.06</v>
      </c>
      <c r="M2108" t="s">
        <v>630</v>
      </c>
      <c r="N2108" t="s">
        <v>822</v>
      </c>
      <c r="Q2108">
        <v>1</v>
      </c>
      <c r="R2108">
        <v>14</v>
      </c>
      <c r="S2108" t="s">
        <v>1237</v>
      </c>
      <c r="T2108" t="s">
        <v>2424</v>
      </c>
      <c r="U2108" t="s">
        <v>3399</v>
      </c>
      <c r="V2108" t="s">
        <v>3455</v>
      </c>
      <c r="W2108">
        <v>115</v>
      </c>
      <c r="X2108">
        <v>1110</v>
      </c>
      <c r="Y2108">
        <v>10</v>
      </c>
      <c r="Z2108" t="s">
        <v>3478</v>
      </c>
      <c r="AA2108" t="s">
        <v>5035</v>
      </c>
      <c r="AB2108" t="s">
        <v>822</v>
      </c>
      <c r="AC2108">
        <v>31</v>
      </c>
    </row>
    <row r="2109" spans="1:29" x14ac:dyDescent="0.25">
      <c r="A2109" t="s">
        <v>52</v>
      </c>
      <c r="B2109">
        <v>2025168</v>
      </c>
      <c r="C2109" t="s">
        <v>86</v>
      </c>
      <c r="D2109">
        <v>9</v>
      </c>
      <c r="E2109" t="s">
        <v>92</v>
      </c>
      <c r="F2109">
        <v>1400</v>
      </c>
      <c r="G2109" t="s">
        <v>98</v>
      </c>
      <c r="H2109" t="s">
        <v>252</v>
      </c>
      <c r="I2109" t="s">
        <v>446</v>
      </c>
      <c r="J2109" t="s">
        <v>451</v>
      </c>
      <c r="K2109">
        <v>13.54</v>
      </c>
      <c r="L2109">
        <v>36.06</v>
      </c>
      <c r="M2109" t="s">
        <v>630</v>
      </c>
      <c r="N2109" t="s">
        <v>822</v>
      </c>
      <c r="Q2109">
        <v>2</v>
      </c>
      <c r="R2109">
        <v>5</v>
      </c>
      <c r="S2109" t="s">
        <v>1888</v>
      </c>
      <c r="T2109" t="s">
        <v>3075</v>
      </c>
      <c r="U2109" t="s">
        <v>3403</v>
      </c>
      <c r="V2109" t="s">
        <v>3453</v>
      </c>
      <c r="W2109">
        <v>130</v>
      </c>
      <c r="X2109">
        <v>1206</v>
      </c>
      <c r="Y2109">
        <v>11</v>
      </c>
      <c r="Z2109" t="s">
        <v>3529</v>
      </c>
      <c r="AA2109" t="s">
        <v>5036</v>
      </c>
      <c r="AB2109" t="s">
        <v>7736</v>
      </c>
      <c r="AC2109">
        <v>13</v>
      </c>
    </row>
    <row r="2110" spans="1:29" x14ac:dyDescent="0.25">
      <c r="A2110" t="s">
        <v>52</v>
      </c>
      <c r="B2110">
        <v>2025168</v>
      </c>
      <c r="C2110" t="s">
        <v>86</v>
      </c>
      <c r="D2110">
        <v>9</v>
      </c>
      <c r="E2110" t="s">
        <v>92</v>
      </c>
      <c r="F2110">
        <v>1400</v>
      </c>
      <c r="G2110" t="s">
        <v>98</v>
      </c>
      <c r="H2110" t="s">
        <v>252</v>
      </c>
      <c r="I2110" t="s">
        <v>446</v>
      </c>
      <c r="J2110" t="s">
        <v>451</v>
      </c>
      <c r="K2110">
        <v>13.54</v>
      </c>
      <c r="L2110">
        <v>36.06</v>
      </c>
      <c r="M2110" t="s">
        <v>630</v>
      </c>
      <c r="N2110" t="s">
        <v>822</v>
      </c>
      <c r="Q2110">
        <v>3</v>
      </c>
      <c r="R2110">
        <v>2</v>
      </c>
      <c r="S2110" t="s">
        <v>1542</v>
      </c>
      <c r="T2110" t="s">
        <v>2729</v>
      </c>
      <c r="U2110" t="s">
        <v>3411</v>
      </c>
      <c r="V2110" t="s">
        <v>3461</v>
      </c>
      <c r="W2110">
        <v>133</v>
      </c>
      <c r="X2110">
        <v>1226</v>
      </c>
      <c r="Y2110">
        <v>8</v>
      </c>
      <c r="Z2110" t="s">
        <v>3518</v>
      </c>
      <c r="AA2110" t="s">
        <v>5037</v>
      </c>
      <c r="AB2110" t="s">
        <v>7737</v>
      </c>
      <c r="AC2110">
        <v>2.4</v>
      </c>
    </row>
    <row r="2111" spans="1:29" x14ac:dyDescent="0.25">
      <c r="A2111" t="s">
        <v>52</v>
      </c>
      <c r="B2111">
        <v>2025168</v>
      </c>
      <c r="C2111" t="s">
        <v>86</v>
      </c>
      <c r="D2111">
        <v>9</v>
      </c>
      <c r="E2111" t="s">
        <v>92</v>
      </c>
      <c r="F2111">
        <v>1400</v>
      </c>
      <c r="G2111" t="s">
        <v>98</v>
      </c>
      <c r="H2111" t="s">
        <v>252</v>
      </c>
      <c r="I2111" t="s">
        <v>446</v>
      </c>
      <c r="J2111" t="s">
        <v>451</v>
      </c>
      <c r="K2111">
        <v>13.54</v>
      </c>
      <c r="L2111">
        <v>36.06</v>
      </c>
      <c r="M2111" t="s">
        <v>630</v>
      </c>
      <c r="N2111" t="s">
        <v>822</v>
      </c>
      <c r="Q2111">
        <v>4</v>
      </c>
      <c r="R2111">
        <v>11</v>
      </c>
      <c r="S2111" t="s">
        <v>1487</v>
      </c>
      <c r="T2111" t="s">
        <v>2674</v>
      </c>
      <c r="U2111" t="s">
        <v>3398</v>
      </c>
      <c r="V2111" t="s">
        <v>3448</v>
      </c>
      <c r="W2111">
        <v>120</v>
      </c>
      <c r="X2111">
        <v>1166</v>
      </c>
      <c r="Y2111">
        <v>4</v>
      </c>
      <c r="Z2111" t="s">
        <v>3506</v>
      </c>
      <c r="AA2111" t="s">
        <v>5038</v>
      </c>
      <c r="AB2111" t="s">
        <v>7738</v>
      </c>
      <c r="AC2111">
        <v>6.6</v>
      </c>
    </row>
    <row r="2112" spans="1:29" x14ac:dyDescent="0.25">
      <c r="A2112" t="s">
        <v>52</v>
      </c>
      <c r="B2112">
        <v>2025168</v>
      </c>
      <c r="C2112" t="s">
        <v>86</v>
      </c>
      <c r="D2112">
        <v>9</v>
      </c>
      <c r="E2112" t="s">
        <v>92</v>
      </c>
      <c r="F2112">
        <v>1400</v>
      </c>
      <c r="G2112" t="s">
        <v>98</v>
      </c>
      <c r="H2112" t="s">
        <v>252</v>
      </c>
      <c r="I2112" t="s">
        <v>446</v>
      </c>
      <c r="J2112" t="s">
        <v>451</v>
      </c>
      <c r="K2112">
        <v>13.54</v>
      </c>
      <c r="L2112">
        <v>36.06</v>
      </c>
      <c r="M2112" t="s">
        <v>630</v>
      </c>
      <c r="N2112" t="s">
        <v>822</v>
      </c>
      <c r="Q2112">
        <v>5</v>
      </c>
      <c r="R2112">
        <v>12</v>
      </c>
      <c r="S2112" t="s">
        <v>1937</v>
      </c>
      <c r="T2112" t="s">
        <v>3124</v>
      </c>
      <c r="U2112" t="s">
        <v>3408</v>
      </c>
      <c r="V2112" t="s">
        <v>3454</v>
      </c>
      <c r="W2112">
        <v>119</v>
      </c>
      <c r="X2112">
        <v>1246</v>
      </c>
      <c r="Y2112">
        <v>7</v>
      </c>
      <c r="Z2112" t="s">
        <v>3524</v>
      </c>
      <c r="AA2112" t="s">
        <v>5039</v>
      </c>
      <c r="AB2112" t="s">
        <v>7193</v>
      </c>
      <c r="AC2112">
        <v>47</v>
      </c>
    </row>
    <row r="2113" spans="1:29" x14ac:dyDescent="0.25">
      <c r="A2113" t="s">
        <v>52</v>
      </c>
      <c r="B2113">
        <v>2025168</v>
      </c>
      <c r="C2113" t="s">
        <v>86</v>
      </c>
      <c r="D2113">
        <v>9</v>
      </c>
      <c r="E2113" t="s">
        <v>92</v>
      </c>
      <c r="F2113">
        <v>1400</v>
      </c>
      <c r="G2113" t="s">
        <v>98</v>
      </c>
      <c r="H2113" t="s">
        <v>252</v>
      </c>
      <c r="I2113" t="s">
        <v>446</v>
      </c>
      <c r="J2113" t="s">
        <v>451</v>
      </c>
      <c r="K2113">
        <v>13.54</v>
      </c>
      <c r="L2113">
        <v>36.06</v>
      </c>
      <c r="M2113" t="s">
        <v>630</v>
      </c>
      <c r="N2113" t="s">
        <v>822</v>
      </c>
      <c r="Q2113">
        <v>6</v>
      </c>
      <c r="R2113">
        <v>13</v>
      </c>
      <c r="S2113" t="s">
        <v>1224</v>
      </c>
      <c r="T2113" t="s">
        <v>2411</v>
      </c>
      <c r="U2113" t="s">
        <v>3409</v>
      </c>
      <c r="V2113" t="s">
        <v>3460</v>
      </c>
      <c r="W2113">
        <v>116</v>
      </c>
      <c r="X2113">
        <v>1208</v>
      </c>
      <c r="Y2113">
        <v>9</v>
      </c>
      <c r="Z2113" t="s">
        <v>3514</v>
      </c>
      <c r="AA2113" t="s">
        <v>5040</v>
      </c>
      <c r="AB2113" t="s">
        <v>7739</v>
      </c>
      <c r="AC2113">
        <v>3.4</v>
      </c>
    </row>
    <row r="2114" spans="1:29" x14ac:dyDescent="0.25">
      <c r="A2114" t="s">
        <v>52</v>
      </c>
      <c r="B2114">
        <v>2025168</v>
      </c>
      <c r="C2114" t="s">
        <v>86</v>
      </c>
      <c r="D2114">
        <v>9</v>
      </c>
      <c r="E2114" t="s">
        <v>92</v>
      </c>
      <c r="F2114">
        <v>1400</v>
      </c>
      <c r="G2114" t="s">
        <v>98</v>
      </c>
      <c r="H2114" t="s">
        <v>252</v>
      </c>
      <c r="I2114" t="s">
        <v>446</v>
      </c>
      <c r="J2114" t="s">
        <v>451</v>
      </c>
      <c r="K2114">
        <v>13.54</v>
      </c>
      <c r="L2114">
        <v>36.06</v>
      </c>
      <c r="M2114" t="s">
        <v>630</v>
      </c>
      <c r="N2114" t="s">
        <v>822</v>
      </c>
      <c r="Q2114">
        <v>7</v>
      </c>
      <c r="R2114">
        <v>1</v>
      </c>
      <c r="S2114" t="s">
        <v>1750</v>
      </c>
      <c r="T2114" t="s">
        <v>2937</v>
      </c>
      <c r="U2114" t="s">
        <v>3404</v>
      </c>
      <c r="V2114" t="s">
        <v>3444</v>
      </c>
      <c r="W2114">
        <v>135</v>
      </c>
      <c r="X2114">
        <v>999</v>
      </c>
      <c r="Y2114">
        <v>12</v>
      </c>
      <c r="Z2114" t="s">
        <v>3496</v>
      </c>
      <c r="AA2114" t="s">
        <v>5041</v>
      </c>
      <c r="AB2114" t="s">
        <v>7740</v>
      </c>
      <c r="AC2114">
        <v>16</v>
      </c>
    </row>
    <row r="2115" spans="1:29" x14ac:dyDescent="0.25">
      <c r="A2115" t="s">
        <v>52</v>
      </c>
      <c r="B2115">
        <v>2025168</v>
      </c>
      <c r="C2115" t="s">
        <v>86</v>
      </c>
      <c r="D2115">
        <v>9</v>
      </c>
      <c r="E2115" t="s">
        <v>92</v>
      </c>
      <c r="F2115">
        <v>1400</v>
      </c>
      <c r="G2115" t="s">
        <v>98</v>
      </c>
      <c r="H2115" t="s">
        <v>252</v>
      </c>
      <c r="I2115" t="s">
        <v>446</v>
      </c>
      <c r="J2115" t="s">
        <v>451</v>
      </c>
      <c r="K2115">
        <v>13.54</v>
      </c>
      <c r="L2115">
        <v>36.06</v>
      </c>
      <c r="M2115" t="s">
        <v>630</v>
      </c>
      <c r="N2115" t="s">
        <v>822</v>
      </c>
      <c r="Q2115">
        <v>8</v>
      </c>
      <c r="R2115">
        <v>3</v>
      </c>
      <c r="S2115" t="s">
        <v>1674</v>
      </c>
      <c r="T2115" t="s">
        <v>2861</v>
      </c>
      <c r="U2115" t="s">
        <v>3412</v>
      </c>
      <c r="V2115" t="s">
        <v>3451</v>
      </c>
      <c r="W2115">
        <v>131</v>
      </c>
      <c r="X2115">
        <v>1114</v>
      </c>
      <c r="Y2115">
        <v>2</v>
      </c>
      <c r="Z2115" t="s">
        <v>3492</v>
      </c>
      <c r="AA2115" t="s">
        <v>5042</v>
      </c>
      <c r="AB2115" t="s">
        <v>7701</v>
      </c>
      <c r="AC2115">
        <v>19</v>
      </c>
    </row>
    <row r="2116" spans="1:29" x14ac:dyDescent="0.25">
      <c r="A2116" t="s">
        <v>52</v>
      </c>
      <c r="B2116">
        <v>2025168</v>
      </c>
      <c r="C2116" t="s">
        <v>86</v>
      </c>
      <c r="D2116">
        <v>9</v>
      </c>
      <c r="E2116" t="s">
        <v>92</v>
      </c>
      <c r="F2116">
        <v>1400</v>
      </c>
      <c r="G2116" t="s">
        <v>98</v>
      </c>
      <c r="H2116" t="s">
        <v>252</v>
      </c>
      <c r="I2116" t="s">
        <v>446</v>
      </c>
      <c r="J2116" t="s">
        <v>451</v>
      </c>
      <c r="K2116">
        <v>13.54</v>
      </c>
      <c r="L2116">
        <v>36.06</v>
      </c>
      <c r="M2116" t="s">
        <v>630</v>
      </c>
      <c r="N2116" t="s">
        <v>822</v>
      </c>
      <c r="Q2116">
        <v>9</v>
      </c>
      <c r="R2116">
        <v>8</v>
      </c>
      <c r="S2116" t="s">
        <v>1938</v>
      </c>
      <c r="T2116" t="s">
        <v>3125</v>
      </c>
      <c r="U2116" t="s">
        <v>3416</v>
      </c>
      <c r="V2116" t="s">
        <v>3458</v>
      </c>
      <c r="W2116">
        <v>121</v>
      </c>
      <c r="X2116">
        <v>1094</v>
      </c>
      <c r="Y2116">
        <v>14</v>
      </c>
      <c r="Z2116" t="s">
        <v>3492</v>
      </c>
      <c r="AA2116" t="s">
        <v>5043</v>
      </c>
      <c r="AB2116" t="s">
        <v>7741</v>
      </c>
      <c r="AC2116">
        <v>226</v>
      </c>
    </row>
    <row r="2117" spans="1:29" x14ac:dyDescent="0.25">
      <c r="A2117" t="s">
        <v>52</v>
      </c>
      <c r="B2117">
        <v>2025168</v>
      </c>
      <c r="C2117" t="s">
        <v>86</v>
      </c>
      <c r="D2117">
        <v>9</v>
      </c>
      <c r="E2117" t="s">
        <v>92</v>
      </c>
      <c r="F2117">
        <v>1400</v>
      </c>
      <c r="G2117" t="s">
        <v>98</v>
      </c>
      <c r="H2117" t="s">
        <v>252</v>
      </c>
      <c r="I2117" t="s">
        <v>446</v>
      </c>
      <c r="J2117" t="s">
        <v>451</v>
      </c>
      <c r="K2117">
        <v>13.54</v>
      </c>
      <c r="L2117">
        <v>36.06</v>
      </c>
      <c r="M2117" t="s">
        <v>630</v>
      </c>
      <c r="N2117" t="s">
        <v>822</v>
      </c>
      <c r="Q2117">
        <v>10</v>
      </c>
      <c r="R2117">
        <v>7</v>
      </c>
      <c r="S2117" t="s">
        <v>1939</v>
      </c>
      <c r="T2117" t="s">
        <v>3126</v>
      </c>
      <c r="U2117" t="s">
        <v>3420</v>
      </c>
      <c r="V2117" t="s">
        <v>3446</v>
      </c>
      <c r="W2117">
        <v>121</v>
      </c>
      <c r="X2117">
        <v>1140</v>
      </c>
      <c r="Y2117">
        <v>6</v>
      </c>
      <c r="Z2117" t="s">
        <v>3500</v>
      </c>
      <c r="AA2117" t="s">
        <v>5044</v>
      </c>
      <c r="AB2117" t="s">
        <v>7742</v>
      </c>
      <c r="AC2117">
        <v>52</v>
      </c>
    </row>
    <row r="2118" spans="1:29" x14ac:dyDescent="0.25">
      <c r="A2118" t="s">
        <v>52</v>
      </c>
      <c r="B2118">
        <v>2025168</v>
      </c>
      <c r="C2118" t="s">
        <v>86</v>
      </c>
      <c r="D2118">
        <v>9</v>
      </c>
      <c r="E2118" t="s">
        <v>92</v>
      </c>
      <c r="F2118">
        <v>1400</v>
      </c>
      <c r="G2118" t="s">
        <v>98</v>
      </c>
      <c r="H2118" t="s">
        <v>252</v>
      </c>
      <c r="I2118" t="s">
        <v>446</v>
      </c>
      <c r="J2118" t="s">
        <v>451</v>
      </c>
      <c r="K2118">
        <v>13.54</v>
      </c>
      <c r="L2118">
        <v>36.06</v>
      </c>
      <c r="M2118" t="s">
        <v>630</v>
      </c>
      <c r="N2118" t="s">
        <v>822</v>
      </c>
      <c r="Q2118">
        <v>11</v>
      </c>
      <c r="R2118">
        <v>9</v>
      </c>
      <c r="S2118" t="s">
        <v>1743</v>
      </c>
      <c r="T2118" t="s">
        <v>2930</v>
      </c>
      <c r="U2118" t="s">
        <v>3417</v>
      </c>
      <c r="V2118" t="s">
        <v>3443</v>
      </c>
      <c r="W2118">
        <v>120</v>
      </c>
      <c r="X2118">
        <v>1164</v>
      </c>
      <c r="Y2118">
        <v>3</v>
      </c>
      <c r="Z2118" t="s">
        <v>3527</v>
      </c>
      <c r="AA2118" t="s">
        <v>5045</v>
      </c>
      <c r="AB2118" t="s">
        <v>7743</v>
      </c>
      <c r="AC2118">
        <v>165</v>
      </c>
    </row>
    <row r="2119" spans="1:29" x14ac:dyDescent="0.25">
      <c r="A2119" t="s">
        <v>52</v>
      </c>
      <c r="B2119">
        <v>2025168</v>
      </c>
      <c r="C2119" t="s">
        <v>86</v>
      </c>
      <c r="D2119">
        <v>9</v>
      </c>
      <c r="E2119" t="s">
        <v>92</v>
      </c>
      <c r="F2119">
        <v>1400</v>
      </c>
      <c r="G2119" t="s">
        <v>98</v>
      </c>
      <c r="H2119" t="s">
        <v>252</v>
      </c>
      <c r="I2119" t="s">
        <v>446</v>
      </c>
      <c r="J2119" t="s">
        <v>451</v>
      </c>
      <c r="K2119">
        <v>13.54</v>
      </c>
      <c r="L2119">
        <v>36.06</v>
      </c>
      <c r="M2119" t="s">
        <v>630</v>
      </c>
      <c r="N2119" t="s">
        <v>822</v>
      </c>
      <c r="Q2119">
        <v>12</v>
      </c>
      <c r="R2119">
        <v>6</v>
      </c>
      <c r="S2119" t="s">
        <v>1582</v>
      </c>
      <c r="T2119" t="s">
        <v>2769</v>
      </c>
      <c r="U2119" t="s">
        <v>3402</v>
      </c>
      <c r="V2119" t="s">
        <v>3450</v>
      </c>
      <c r="W2119">
        <v>120</v>
      </c>
      <c r="X2119">
        <v>1176</v>
      </c>
      <c r="Y2119">
        <v>5</v>
      </c>
      <c r="Z2119" t="s">
        <v>3525</v>
      </c>
      <c r="AA2119" t="s">
        <v>5046</v>
      </c>
      <c r="AB2119" t="s">
        <v>7744</v>
      </c>
      <c r="AC2119">
        <v>182</v>
      </c>
    </row>
    <row r="2120" spans="1:29" x14ac:dyDescent="0.25">
      <c r="A2120" t="s">
        <v>52</v>
      </c>
      <c r="B2120">
        <v>2025168</v>
      </c>
      <c r="C2120" t="s">
        <v>86</v>
      </c>
      <c r="D2120">
        <v>9</v>
      </c>
      <c r="E2120" t="s">
        <v>92</v>
      </c>
      <c r="F2120">
        <v>1400</v>
      </c>
      <c r="G2120" t="s">
        <v>98</v>
      </c>
      <c r="H2120" t="s">
        <v>252</v>
      </c>
      <c r="I2120" t="s">
        <v>446</v>
      </c>
      <c r="J2120" t="s">
        <v>451</v>
      </c>
      <c r="K2120">
        <v>13.54</v>
      </c>
      <c r="L2120">
        <v>36.06</v>
      </c>
      <c r="M2120" t="s">
        <v>630</v>
      </c>
      <c r="N2120" t="s">
        <v>822</v>
      </c>
      <c r="Q2120">
        <v>13</v>
      </c>
      <c r="R2120">
        <v>10</v>
      </c>
      <c r="S2120" t="s">
        <v>1940</v>
      </c>
      <c r="T2120" t="s">
        <v>3127</v>
      </c>
      <c r="U2120" t="s">
        <v>3419</v>
      </c>
      <c r="V2120" t="s">
        <v>3449</v>
      </c>
      <c r="W2120">
        <v>120</v>
      </c>
      <c r="X2120">
        <v>1188</v>
      </c>
      <c r="Y2120">
        <v>1</v>
      </c>
      <c r="Z2120" t="s">
        <v>3509</v>
      </c>
      <c r="AA2120" t="s">
        <v>5047</v>
      </c>
      <c r="AB2120" t="s">
        <v>7745</v>
      </c>
      <c r="AC2120">
        <v>111</v>
      </c>
    </row>
    <row r="2121" spans="1:29" x14ac:dyDescent="0.25">
      <c r="A2121" t="s">
        <v>52</v>
      </c>
      <c r="B2121">
        <v>2025168</v>
      </c>
      <c r="C2121" t="s">
        <v>86</v>
      </c>
      <c r="D2121">
        <v>9</v>
      </c>
      <c r="E2121" t="s">
        <v>92</v>
      </c>
      <c r="F2121">
        <v>1400</v>
      </c>
      <c r="G2121" t="s">
        <v>98</v>
      </c>
      <c r="H2121" t="s">
        <v>252</v>
      </c>
      <c r="I2121" t="s">
        <v>446</v>
      </c>
      <c r="J2121" t="s">
        <v>451</v>
      </c>
      <c r="K2121">
        <v>13.54</v>
      </c>
      <c r="L2121">
        <v>36.06</v>
      </c>
      <c r="M2121" t="s">
        <v>630</v>
      </c>
      <c r="N2121" t="s">
        <v>822</v>
      </c>
      <c r="Q2121">
        <v>14</v>
      </c>
      <c r="R2121">
        <v>4</v>
      </c>
      <c r="S2121" t="s">
        <v>1154</v>
      </c>
      <c r="T2121" t="s">
        <v>2341</v>
      </c>
      <c r="U2121" t="s">
        <v>3410</v>
      </c>
      <c r="V2121" t="s">
        <v>3457</v>
      </c>
      <c r="W2121">
        <v>130</v>
      </c>
      <c r="X2121">
        <v>1158</v>
      </c>
      <c r="Y2121">
        <v>13</v>
      </c>
      <c r="Z2121" t="s">
        <v>3549</v>
      </c>
      <c r="AA2121" t="s">
        <v>5048</v>
      </c>
      <c r="AB2121" t="s">
        <v>7746</v>
      </c>
      <c r="AC2121">
        <v>15</v>
      </c>
    </row>
    <row r="2122" spans="1:29" x14ac:dyDescent="0.25">
      <c r="A2122" t="s">
        <v>52</v>
      </c>
      <c r="B2122">
        <v>2025169</v>
      </c>
      <c r="C2122" t="s">
        <v>86</v>
      </c>
      <c r="D2122">
        <v>10</v>
      </c>
      <c r="E2122" t="s">
        <v>91</v>
      </c>
      <c r="F2122">
        <v>1400</v>
      </c>
      <c r="G2122" t="s">
        <v>98</v>
      </c>
      <c r="H2122" t="s">
        <v>253</v>
      </c>
      <c r="I2122" t="s">
        <v>446</v>
      </c>
      <c r="J2122" t="s">
        <v>451</v>
      </c>
      <c r="K2122">
        <v>13.21</v>
      </c>
      <c r="L2122">
        <v>34.26</v>
      </c>
      <c r="M2122" t="s">
        <v>631</v>
      </c>
      <c r="N2122" t="s">
        <v>874</v>
      </c>
      <c r="Q2122">
        <v>1</v>
      </c>
      <c r="R2122">
        <v>2</v>
      </c>
      <c r="S2122" t="s">
        <v>1554</v>
      </c>
      <c r="T2122" t="s">
        <v>2741</v>
      </c>
      <c r="U2122" t="s">
        <v>3411</v>
      </c>
      <c r="V2122" t="s">
        <v>3454</v>
      </c>
      <c r="W2122">
        <v>130</v>
      </c>
      <c r="X2122">
        <v>1240</v>
      </c>
      <c r="Y2122">
        <v>3</v>
      </c>
      <c r="Z2122" t="s">
        <v>3478</v>
      </c>
      <c r="AA2122" t="s">
        <v>5049</v>
      </c>
      <c r="AB2122" t="s">
        <v>874</v>
      </c>
      <c r="AC2122">
        <v>3.7</v>
      </c>
    </row>
    <row r="2123" spans="1:29" x14ac:dyDescent="0.25">
      <c r="A2123" t="s">
        <v>52</v>
      </c>
      <c r="B2123">
        <v>2025169</v>
      </c>
      <c r="C2123" t="s">
        <v>86</v>
      </c>
      <c r="D2123">
        <v>10</v>
      </c>
      <c r="E2123" t="s">
        <v>91</v>
      </c>
      <c r="F2123">
        <v>1400</v>
      </c>
      <c r="G2123" t="s">
        <v>98</v>
      </c>
      <c r="H2123" t="s">
        <v>253</v>
      </c>
      <c r="I2123" t="s">
        <v>446</v>
      </c>
      <c r="J2123" t="s">
        <v>451</v>
      </c>
      <c r="K2123">
        <v>13.21</v>
      </c>
      <c r="L2123">
        <v>34.26</v>
      </c>
      <c r="M2123" t="s">
        <v>631</v>
      </c>
      <c r="N2123" t="s">
        <v>874</v>
      </c>
      <c r="Q2123">
        <v>2</v>
      </c>
      <c r="R2123">
        <v>11</v>
      </c>
      <c r="S2123" t="s">
        <v>1747</v>
      </c>
      <c r="T2123" t="s">
        <v>2934</v>
      </c>
      <c r="U2123" t="s">
        <v>3397</v>
      </c>
      <c r="V2123" t="s">
        <v>3442</v>
      </c>
      <c r="W2123">
        <v>117</v>
      </c>
      <c r="X2123">
        <v>1232</v>
      </c>
      <c r="Y2123">
        <v>4</v>
      </c>
      <c r="Z2123" t="s">
        <v>3479</v>
      </c>
      <c r="AA2123" t="s">
        <v>5050</v>
      </c>
      <c r="AB2123" t="s">
        <v>930</v>
      </c>
      <c r="AC2123">
        <v>10</v>
      </c>
    </row>
    <row r="2124" spans="1:29" x14ac:dyDescent="0.25">
      <c r="A2124" t="s">
        <v>52</v>
      </c>
      <c r="B2124">
        <v>2025169</v>
      </c>
      <c r="C2124" t="s">
        <v>86</v>
      </c>
      <c r="D2124">
        <v>10</v>
      </c>
      <c r="E2124" t="s">
        <v>91</v>
      </c>
      <c r="F2124">
        <v>1400</v>
      </c>
      <c r="G2124" t="s">
        <v>98</v>
      </c>
      <c r="H2124" t="s">
        <v>253</v>
      </c>
      <c r="I2124" t="s">
        <v>446</v>
      </c>
      <c r="J2124" t="s">
        <v>451</v>
      </c>
      <c r="K2124">
        <v>13.21</v>
      </c>
      <c r="L2124">
        <v>34.26</v>
      </c>
      <c r="M2124" t="s">
        <v>631</v>
      </c>
      <c r="N2124" t="s">
        <v>874</v>
      </c>
      <c r="Q2124">
        <v>3</v>
      </c>
      <c r="R2124">
        <v>14</v>
      </c>
      <c r="S2124" t="s">
        <v>1560</v>
      </c>
      <c r="T2124" t="s">
        <v>2747</v>
      </c>
      <c r="U2124" t="s">
        <v>3399</v>
      </c>
      <c r="V2124" t="s">
        <v>3460</v>
      </c>
      <c r="W2124">
        <v>115</v>
      </c>
      <c r="X2124">
        <v>1135</v>
      </c>
      <c r="Y2124">
        <v>6</v>
      </c>
      <c r="Z2124" t="s">
        <v>3481</v>
      </c>
      <c r="AA2124" t="s">
        <v>5051</v>
      </c>
      <c r="AB2124" t="s">
        <v>922</v>
      </c>
      <c r="AC2124">
        <v>45</v>
      </c>
    </row>
    <row r="2125" spans="1:29" x14ac:dyDescent="0.25">
      <c r="A2125" t="s">
        <v>52</v>
      </c>
      <c r="B2125">
        <v>2025169</v>
      </c>
      <c r="C2125" t="s">
        <v>86</v>
      </c>
      <c r="D2125">
        <v>10</v>
      </c>
      <c r="E2125" t="s">
        <v>91</v>
      </c>
      <c r="F2125">
        <v>1400</v>
      </c>
      <c r="G2125" t="s">
        <v>98</v>
      </c>
      <c r="H2125" t="s">
        <v>253</v>
      </c>
      <c r="I2125" t="s">
        <v>446</v>
      </c>
      <c r="J2125" t="s">
        <v>451</v>
      </c>
      <c r="K2125">
        <v>13.21</v>
      </c>
      <c r="L2125">
        <v>34.26</v>
      </c>
      <c r="M2125" t="s">
        <v>631</v>
      </c>
      <c r="N2125" t="s">
        <v>874</v>
      </c>
      <c r="Q2125">
        <v>4</v>
      </c>
      <c r="R2125">
        <v>12</v>
      </c>
      <c r="S2125" t="s">
        <v>1142</v>
      </c>
      <c r="T2125" t="s">
        <v>2329</v>
      </c>
      <c r="U2125" t="s">
        <v>3413</v>
      </c>
      <c r="V2125" t="s">
        <v>3456</v>
      </c>
      <c r="W2125">
        <v>113</v>
      </c>
      <c r="X2125">
        <v>1071</v>
      </c>
      <c r="Y2125">
        <v>1</v>
      </c>
      <c r="Z2125" t="s">
        <v>3483</v>
      </c>
      <c r="AA2125" t="s">
        <v>5052</v>
      </c>
      <c r="AB2125" t="s">
        <v>6902</v>
      </c>
      <c r="AC2125">
        <v>5.6</v>
      </c>
    </row>
    <row r="2126" spans="1:29" x14ac:dyDescent="0.25">
      <c r="A2126" t="s">
        <v>52</v>
      </c>
      <c r="B2126">
        <v>2025169</v>
      </c>
      <c r="C2126" t="s">
        <v>86</v>
      </c>
      <c r="D2126">
        <v>10</v>
      </c>
      <c r="E2126" t="s">
        <v>91</v>
      </c>
      <c r="F2126">
        <v>1400</v>
      </c>
      <c r="G2126" t="s">
        <v>98</v>
      </c>
      <c r="H2126" t="s">
        <v>253</v>
      </c>
      <c r="I2126" t="s">
        <v>446</v>
      </c>
      <c r="J2126" t="s">
        <v>451</v>
      </c>
      <c r="K2126">
        <v>13.21</v>
      </c>
      <c r="L2126">
        <v>34.26</v>
      </c>
      <c r="M2126" t="s">
        <v>631</v>
      </c>
      <c r="N2126" t="s">
        <v>874</v>
      </c>
      <c r="Q2126">
        <v>5</v>
      </c>
      <c r="R2126">
        <v>8</v>
      </c>
      <c r="S2126" t="s">
        <v>1431</v>
      </c>
      <c r="T2126" t="s">
        <v>2618</v>
      </c>
      <c r="U2126" t="s">
        <v>3416</v>
      </c>
      <c r="V2126" t="s">
        <v>3458</v>
      </c>
      <c r="W2126">
        <v>120</v>
      </c>
      <c r="X2126">
        <v>1073</v>
      </c>
      <c r="Y2126">
        <v>13</v>
      </c>
      <c r="Z2126" t="s">
        <v>3483</v>
      </c>
      <c r="AA2126" t="s">
        <v>5039</v>
      </c>
      <c r="AB2126" t="s">
        <v>825</v>
      </c>
      <c r="AC2126">
        <v>6.6</v>
      </c>
    </row>
    <row r="2127" spans="1:29" x14ac:dyDescent="0.25">
      <c r="A2127" t="s">
        <v>52</v>
      </c>
      <c r="B2127">
        <v>2025169</v>
      </c>
      <c r="C2127" t="s">
        <v>86</v>
      </c>
      <c r="D2127">
        <v>10</v>
      </c>
      <c r="E2127" t="s">
        <v>91</v>
      </c>
      <c r="F2127">
        <v>1400</v>
      </c>
      <c r="G2127" t="s">
        <v>98</v>
      </c>
      <c r="H2127" t="s">
        <v>253</v>
      </c>
      <c r="I2127" t="s">
        <v>446</v>
      </c>
      <c r="J2127" t="s">
        <v>451</v>
      </c>
      <c r="K2127">
        <v>13.21</v>
      </c>
      <c r="L2127">
        <v>34.26</v>
      </c>
      <c r="M2127" t="s">
        <v>631</v>
      </c>
      <c r="N2127" t="s">
        <v>874</v>
      </c>
      <c r="Q2127">
        <v>6</v>
      </c>
      <c r="R2127">
        <v>5</v>
      </c>
      <c r="S2127" t="s">
        <v>1941</v>
      </c>
      <c r="T2127" t="s">
        <v>3128</v>
      </c>
      <c r="U2127" t="s">
        <v>3420</v>
      </c>
      <c r="V2127" t="s">
        <v>3447</v>
      </c>
      <c r="W2127">
        <v>121</v>
      </c>
      <c r="X2127">
        <v>1091</v>
      </c>
      <c r="Y2127">
        <v>10</v>
      </c>
      <c r="Z2127" t="s">
        <v>3524</v>
      </c>
      <c r="AA2127" t="s">
        <v>5053</v>
      </c>
      <c r="AB2127" t="s">
        <v>6972</v>
      </c>
      <c r="AC2127">
        <v>7.1</v>
      </c>
    </row>
    <row r="2128" spans="1:29" x14ac:dyDescent="0.25">
      <c r="A2128" t="s">
        <v>52</v>
      </c>
      <c r="B2128">
        <v>2025169</v>
      </c>
      <c r="C2128" t="s">
        <v>86</v>
      </c>
      <c r="D2128">
        <v>10</v>
      </c>
      <c r="E2128" t="s">
        <v>91</v>
      </c>
      <c r="F2128">
        <v>1400</v>
      </c>
      <c r="G2128" t="s">
        <v>98</v>
      </c>
      <c r="H2128" t="s">
        <v>253</v>
      </c>
      <c r="I2128" t="s">
        <v>446</v>
      </c>
      <c r="J2128" t="s">
        <v>451</v>
      </c>
      <c r="K2128">
        <v>13.21</v>
      </c>
      <c r="L2128">
        <v>34.26</v>
      </c>
      <c r="M2128" t="s">
        <v>631</v>
      </c>
      <c r="N2128" t="s">
        <v>874</v>
      </c>
      <c r="Q2128">
        <v>7</v>
      </c>
      <c r="R2128">
        <v>13</v>
      </c>
      <c r="S2128" t="s">
        <v>1123</v>
      </c>
      <c r="T2128" t="s">
        <v>2310</v>
      </c>
      <c r="U2128" t="s">
        <v>3417</v>
      </c>
      <c r="V2128" t="s">
        <v>3444</v>
      </c>
      <c r="W2128">
        <v>115</v>
      </c>
      <c r="X2128">
        <v>1188</v>
      </c>
      <c r="Y2128">
        <v>14</v>
      </c>
      <c r="Z2128" t="s">
        <v>3485</v>
      </c>
      <c r="AA2128" t="s">
        <v>5054</v>
      </c>
      <c r="AB2128" t="s">
        <v>6975</v>
      </c>
      <c r="AC2128">
        <v>21</v>
      </c>
    </row>
    <row r="2129" spans="1:29" x14ac:dyDescent="0.25">
      <c r="A2129" t="s">
        <v>52</v>
      </c>
      <c r="B2129">
        <v>2025169</v>
      </c>
      <c r="C2129" t="s">
        <v>86</v>
      </c>
      <c r="D2129">
        <v>10</v>
      </c>
      <c r="E2129" t="s">
        <v>91</v>
      </c>
      <c r="F2129">
        <v>1400</v>
      </c>
      <c r="G2129" t="s">
        <v>98</v>
      </c>
      <c r="H2129" t="s">
        <v>253</v>
      </c>
      <c r="I2129" t="s">
        <v>446</v>
      </c>
      <c r="J2129" t="s">
        <v>451</v>
      </c>
      <c r="K2129">
        <v>13.21</v>
      </c>
      <c r="L2129">
        <v>34.26</v>
      </c>
      <c r="M2129" t="s">
        <v>631</v>
      </c>
      <c r="N2129" t="s">
        <v>874</v>
      </c>
      <c r="Q2129">
        <v>8</v>
      </c>
      <c r="R2129">
        <v>9</v>
      </c>
      <c r="S2129" t="s">
        <v>1120</v>
      </c>
      <c r="T2129" t="s">
        <v>2307</v>
      </c>
      <c r="U2129" t="s">
        <v>3409</v>
      </c>
      <c r="V2129" t="s">
        <v>3449</v>
      </c>
      <c r="W2129">
        <v>116</v>
      </c>
      <c r="X2129">
        <v>1193</v>
      </c>
      <c r="Y2129">
        <v>12</v>
      </c>
      <c r="Z2129" t="s">
        <v>3515</v>
      </c>
      <c r="AA2129" t="s">
        <v>5055</v>
      </c>
      <c r="AB2129" t="s">
        <v>7208</v>
      </c>
      <c r="AC2129">
        <v>6.7</v>
      </c>
    </row>
    <row r="2130" spans="1:29" x14ac:dyDescent="0.25">
      <c r="A2130" t="s">
        <v>52</v>
      </c>
      <c r="B2130">
        <v>2025169</v>
      </c>
      <c r="C2130" t="s">
        <v>86</v>
      </c>
      <c r="D2130">
        <v>10</v>
      </c>
      <c r="E2130" t="s">
        <v>91</v>
      </c>
      <c r="F2130">
        <v>1400</v>
      </c>
      <c r="G2130" t="s">
        <v>98</v>
      </c>
      <c r="H2130" t="s">
        <v>253</v>
      </c>
      <c r="I2130" t="s">
        <v>446</v>
      </c>
      <c r="J2130" t="s">
        <v>451</v>
      </c>
      <c r="K2130">
        <v>13.21</v>
      </c>
      <c r="L2130">
        <v>34.26</v>
      </c>
      <c r="M2130" t="s">
        <v>631</v>
      </c>
      <c r="N2130" t="s">
        <v>874</v>
      </c>
      <c r="Q2130">
        <v>9</v>
      </c>
      <c r="R2130">
        <v>3</v>
      </c>
      <c r="S2130" t="s">
        <v>1126</v>
      </c>
      <c r="T2130" t="s">
        <v>2313</v>
      </c>
      <c r="U2130" t="s">
        <v>3419</v>
      </c>
      <c r="V2130" t="s">
        <v>3459</v>
      </c>
      <c r="W2130">
        <v>126</v>
      </c>
      <c r="X2130">
        <v>1181</v>
      </c>
      <c r="Y2130">
        <v>5</v>
      </c>
      <c r="Z2130" t="s">
        <v>3498</v>
      </c>
      <c r="AA2130" t="s">
        <v>5056</v>
      </c>
      <c r="AB2130" t="s">
        <v>6905</v>
      </c>
      <c r="AC2130">
        <v>27</v>
      </c>
    </row>
    <row r="2131" spans="1:29" x14ac:dyDescent="0.25">
      <c r="A2131" t="s">
        <v>52</v>
      </c>
      <c r="B2131">
        <v>2025169</v>
      </c>
      <c r="C2131" t="s">
        <v>86</v>
      </c>
      <c r="D2131">
        <v>10</v>
      </c>
      <c r="E2131" t="s">
        <v>91</v>
      </c>
      <c r="F2131">
        <v>1400</v>
      </c>
      <c r="G2131" t="s">
        <v>98</v>
      </c>
      <c r="H2131" t="s">
        <v>253</v>
      </c>
      <c r="I2131" t="s">
        <v>446</v>
      </c>
      <c r="J2131" t="s">
        <v>451</v>
      </c>
      <c r="K2131">
        <v>13.21</v>
      </c>
      <c r="L2131">
        <v>34.26</v>
      </c>
      <c r="M2131" t="s">
        <v>631</v>
      </c>
      <c r="N2131" t="s">
        <v>874</v>
      </c>
      <c r="Q2131">
        <v>10</v>
      </c>
      <c r="R2131">
        <v>7</v>
      </c>
      <c r="S2131" t="s">
        <v>1125</v>
      </c>
      <c r="T2131" t="s">
        <v>2312</v>
      </c>
      <c r="U2131" t="s">
        <v>3404</v>
      </c>
      <c r="V2131" t="s">
        <v>3444</v>
      </c>
      <c r="W2131">
        <v>121</v>
      </c>
      <c r="X2131">
        <v>1130</v>
      </c>
      <c r="Y2131">
        <v>11</v>
      </c>
      <c r="Z2131" t="s">
        <v>3486</v>
      </c>
      <c r="AA2131" t="s">
        <v>5057</v>
      </c>
      <c r="AB2131" t="s">
        <v>7451</v>
      </c>
      <c r="AC2131">
        <v>19</v>
      </c>
    </row>
    <row r="2132" spans="1:29" x14ac:dyDescent="0.25">
      <c r="A2132" t="s">
        <v>52</v>
      </c>
      <c r="B2132">
        <v>2025169</v>
      </c>
      <c r="C2132" t="s">
        <v>86</v>
      </c>
      <c r="D2132">
        <v>10</v>
      </c>
      <c r="E2132" t="s">
        <v>91</v>
      </c>
      <c r="F2132">
        <v>1400</v>
      </c>
      <c r="G2132" t="s">
        <v>98</v>
      </c>
      <c r="H2132" t="s">
        <v>253</v>
      </c>
      <c r="I2132" t="s">
        <v>446</v>
      </c>
      <c r="J2132" t="s">
        <v>451</v>
      </c>
      <c r="K2132">
        <v>13.21</v>
      </c>
      <c r="L2132">
        <v>34.26</v>
      </c>
      <c r="M2132" t="s">
        <v>631</v>
      </c>
      <c r="N2132" t="s">
        <v>874</v>
      </c>
      <c r="Q2132">
        <v>11</v>
      </c>
      <c r="R2132">
        <v>10</v>
      </c>
      <c r="S2132" t="s">
        <v>1942</v>
      </c>
      <c r="T2132" t="s">
        <v>3129</v>
      </c>
      <c r="U2132" t="s">
        <v>3410</v>
      </c>
      <c r="V2132" t="s">
        <v>3446</v>
      </c>
      <c r="W2132">
        <v>116</v>
      </c>
      <c r="X2132">
        <v>1079</v>
      </c>
      <c r="Y2132">
        <v>9</v>
      </c>
      <c r="Z2132" t="s">
        <v>3501</v>
      </c>
      <c r="AA2132" t="s">
        <v>5058</v>
      </c>
      <c r="AB2132" t="s">
        <v>7736</v>
      </c>
      <c r="AC2132">
        <v>57</v>
      </c>
    </row>
    <row r="2133" spans="1:29" x14ac:dyDescent="0.25">
      <c r="A2133" t="s">
        <v>52</v>
      </c>
      <c r="B2133">
        <v>2025169</v>
      </c>
      <c r="C2133" t="s">
        <v>86</v>
      </c>
      <c r="D2133">
        <v>10</v>
      </c>
      <c r="E2133" t="s">
        <v>91</v>
      </c>
      <c r="F2133">
        <v>1400</v>
      </c>
      <c r="G2133" t="s">
        <v>98</v>
      </c>
      <c r="H2133" t="s">
        <v>253</v>
      </c>
      <c r="I2133" t="s">
        <v>446</v>
      </c>
      <c r="J2133" t="s">
        <v>451</v>
      </c>
      <c r="K2133">
        <v>13.21</v>
      </c>
      <c r="L2133">
        <v>34.26</v>
      </c>
      <c r="M2133" t="s">
        <v>631</v>
      </c>
      <c r="N2133" t="s">
        <v>874</v>
      </c>
      <c r="Q2133">
        <v>12</v>
      </c>
      <c r="R2133">
        <v>6</v>
      </c>
      <c r="S2133" t="s">
        <v>1562</v>
      </c>
      <c r="T2133" t="s">
        <v>2749</v>
      </c>
      <c r="U2133" t="s">
        <v>3402</v>
      </c>
      <c r="V2133" t="s">
        <v>3445</v>
      </c>
      <c r="W2133">
        <v>116</v>
      </c>
      <c r="X2133">
        <v>1177</v>
      </c>
      <c r="Y2133">
        <v>7</v>
      </c>
      <c r="Z2133" t="s">
        <v>3516</v>
      </c>
      <c r="AA2133" t="s">
        <v>5059</v>
      </c>
      <c r="AB2133" t="s">
        <v>7747</v>
      </c>
      <c r="AC2133">
        <v>57</v>
      </c>
    </row>
    <row r="2134" spans="1:29" x14ac:dyDescent="0.25">
      <c r="A2134" t="s">
        <v>52</v>
      </c>
      <c r="B2134">
        <v>2025169</v>
      </c>
      <c r="C2134" t="s">
        <v>86</v>
      </c>
      <c r="D2134">
        <v>10</v>
      </c>
      <c r="E2134" t="s">
        <v>91</v>
      </c>
      <c r="F2134">
        <v>1400</v>
      </c>
      <c r="G2134" t="s">
        <v>98</v>
      </c>
      <c r="H2134" t="s">
        <v>253</v>
      </c>
      <c r="I2134" t="s">
        <v>446</v>
      </c>
      <c r="J2134" t="s">
        <v>451</v>
      </c>
      <c r="K2134">
        <v>13.21</v>
      </c>
      <c r="L2134">
        <v>34.26</v>
      </c>
      <c r="M2134" t="s">
        <v>631</v>
      </c>
      <c r="N2134" t="s">
        <v>874</v>
      </c>
      <c r="Q2134">
        <v>13</v>
      </c>
      <c r="R2134">
        <v>4</v>
      </c>
      <c r="S2134" t="s">
        <v>1874</v>
      </c>
      <c r="T2134" t="s">
        <v>3061</v>
      </c>
      <c r="U2134" t="s">
        <v>3405</v>
      </c>
      <c r="V2134" t="s">
        <v>3447</v>
      </c>
      <c r="W2134">
        <v>121</v>
      </c>
      <c r="X2134">
        <v>1105</v>
      </c>
      <c r="Y2134">
        <v>2</v>
      </c>
      <c r="Z2134" t="s">
        <v>3544</v>
      </c>
      <c r="AA2134" t="s">
        <v>5060</v>
      </c>
      <c r="AB2134" t="s">
        <v>7130</v>
      </c>
      <c r="AC2134">
        <v>43</v>
      </c>
    </row>
    <row r="2135" spans="1:29" x14ac:dyDescent="0.25">
      <c r="A2135" t="s">
        <v>52</v>
      </c>
      <c r="B2135">
        <v>2025169</v>
      </c>
      <c r="C2135" t="s">
        <v>86</v>
      </c>
      <c r="D2135">
        <v>10</v>
      </c>
      <c r="E2135" t="s">
        <v>91</v>
      </c>
      <c r="F2135">
        <v>1400</v>
      </c>
      <c r="G2135" t="s">
        <v>98</v>
      </c>
      <c r="H2135" t="s">
        <v>253</v>
      </c>
      <c r="I2135" t="s">
        <v>446</v>
      </c>
      <c r="J2135" t="s">
        <v>451</v>
      </c>
      <c r="K2135">
        <v>13.21</v>
      </c>
      <c r="L2135">
        <v>34.26</v>
      </c>
      <c r="M2135" t="s">
        <v>631</v>
      </c>
      <c r="N2135" t="s">
        <v>874</v>
      </c>
      <c r="Q2135">
        <v>14</v>
      </c>
      <c r="R2135">
        <v>1</v>
      </c>
      <c r="S2135" t="s">
        <v>1060</v>
      </c>
      <c r="T2135" t="s">
        <v>2247</v>
      </c>
      <c r="U2135" t="s">
        <v>3398</v>
      </c>
      <c r="V2135" t="s">
        <v>3454</v>
      </c>
      <c r="W2135">
        <v>135</v>
      </c>
      <c r="X2135">
        <v>1089</v>
      </c>
      <c r="Y2135">
        <v>8</v>
      </c>
      <c r="Z2135" t="s">
        <v>3552</v>
      </c>
      <c r="AA2135" t="s">
        <v>5061</v>
      </c>
      <c r="AB2135" t="s">
        <v>7748</v>
      </c>
      <c r="AC2135">
        <v>72</v>
      </c>
    </row>
    <row r="2136" spans="1:29" x14ac:dyDescent="0.25">
      <c r="A2136" t="s">
        <v>53</v>
      </c>
      <c r="B2136">
        <v>2025170</v>
      </c>
      <c r="C2136" t="s">
        <v>87</v>
      </c>
      <c r="D2136">
        <v>1</v>
      </c>
      <c r="E2136" t="s">
        <v>88</v>
      </c>
      <c r="F2136">
        <v>1650</v>
      </c>
      <c r="G2136" t="s">
        <v>98</v>
      </c>
      <c r="H2136" t="s">
        <v>254</v>
      </c>
      <c r="I2136" t="s">
        <v>446</v>
      </c>
      <c r="J2136" t="s">
        <v>448</v>
      </c>
      <c r="K2136">
        <v>27.51</v>
      </c>
      <c r="L2136">
        <v>51.1</v>
      </c>
      <c r="M2136" t="s">
        <v>632</v>
      </c>
      <c r="N2136" t="s">
        <v>875</v>
      </c>
      <c r="Q2136">
        <v>1</v>
      </c>
      <c r="R2136">
        <v>6</v>
      </c>
      <c r="S2136" t="s">
        <v>1160</v>
      </c>
      <c r="T2136" t="s">
        <v>2347</v>
      </c>
      <c r="U2136" t="s">
        <v>3407</v>
      </c>
      <c r="V2136" t="s">
        <v>3442</v>
      </c>
      <c r="W2136">
        <v>130</v>
      </c>
      <c r="X2136">
        <v>1073</v>
      </c>
      <c r="Y2136">
        <v>3</v>
      </c>
      <c r="Z2136" t="s">
        <v>3478</v>
      </c>
      <c r="AA2136" t="s">
        <v>5062</v>
      </c>
      <c r="AB2136" t="s">
        <v>875</v>
      </c>
      <c r="AC2136">
        <v>7.6</v>
      </c>
    </row>
    <row r="2137" spans="1:29" x14ac:dyDescent="0.25">
      <c r="A2137" t="s">
        <v>53</v>
      </c>
      <c r="B2137">
        <v>2025170</v>
      </c>
      <c r="C2137" t="s">
        <v>87</v>
      </c>
      <c r="D2137">
        <v>1</v>
      </c>
      <c r="E2137" t="s">
        <v>88</v>
      </c>
      <c r="F2137">
        <v>1650</v>
      </c>
      <c r="G2137" t="s">
        <v>98</v>
      </c>
      <c r="H2137" t="s">
        <v>254</v>
      </c>
      <c r="I2137" t="s">
        <v>446</v>
      </c>
      <c r="J2137" t="s">
        <v>448</v>
      </c>
      <c r="K2137">
        <v>27.51</v>
      </c>
      <c r="L2137">
        <v>51.1</v>
      </c>
      <c r="M2137" t="s">
        <v>632</v>
      </c>
      <c r="N2137" t="s">
        <v>875</v>
      </c>
      <c r="Q2137">
        <v>2</v>
      </c>
      <c r="R2137">
        <v>4</v>
      </c>
      <c r="S2137" t="s">
        <v>1040</v>
      </c>
      <c r="T2137" t="s">
        <v>2227</v>
      </c>
      <c r="U2137" t="s">
        <v>3419</v>
      </c>
      <c r="V2137" t="s">
        <v>3454</v>
      </c>
      <c r="W2137">
        <v>130</v>
      </c>
      <c r="X2137">
        <v>1049</v>
      </c>
      <c r="Y2137">
        <v>5</v>
      </c>
      <c r="Z2137" t="s">
        <v>3505</v>
      </c>
      <c r="AA2137" t="s">
        <v>5063</v>
      </c>
      <c r="AB2137" t="s">
        <v>7749</v>
      </c>
      <c r="AC2137">
        <v>3.7</v>
      </c>
    </row>
    <row r="2138" spans="1:29" x14ac:dyDescent="0.25">
      <c r="A2138" t="s">
        <v>53</v>
      </c>
      <c r="B2138">
        <v>2025170</v>
      </c>
      <c r="C2138" t="s">
        <v>87</v>
      </c>
      <c r="D2138">
        <v>1</v>
      </c>
      <c r="E2138" t="s">
        <v>88</v>
      </c>
      <c r="F2138">
        <v>1650</v>
      </c>
      <c r="G2138" t="s">
        <v>98</v>
      </c>
      <c r="H2138" t="s">
        <v>254</v>
      </c>
      <c r="I2138" t="s">
        <v>446</v>
      </c>
      <c r="J2138" t="s">
        <v>448</v>
      </c>
      <c r="K2138">
        <v>27.51</v>
      </c>
      <c r="L2138">
        <v>51.1</v>
      </c>
      <c r="M2138" t="s">
        <v>632</v>
      </c>
      <c r="N2138" t="s">
        <v>875</v>
      </c>
      <c r="Q2138">
        <v>3</v>
      </c>
      <c r="R2138">
        <v>8</v>
      </c>
      <c r="S2138" t="s">
        <v>1041</v>
      </c>
      <c r="T2138" t="s">
        <v>2228</v>
      </c>
      <c r="U2138" t="s">
        <v>3411</v>
      </c>
      <c r="V2138" t="s">
        <v>3441</v>
      </c>
      <c r="W2138">
        <v>127</v>
      </c>
      <c r="X2138">
        <v>1201</v>
      </c>
      <c r="Y2138">
        <v>7</v>
      </c>
      <c r="Z2138" t="s">
        <v>3489</v>
      </c>
      <c r="AA2138" t="s">
        <v>4931</v>
      </c>
      <c r="AB2138" t="s">
        <v>6941</v>
      </c>
      <c r="AC2138">
        <v>3.3</v>
      </c>
    </row>
    <row r="2139" spans="1:29" x14ac:dyDescent="0.25">
      <c r="A2139" t="s">
        <v>53</v>
      </c>
      <c r="B2139">
        <v>2025170</v>
      </c>
      <c r="C2139" t="s">
        <v>87</v>
      </c>
      <c r="D2139">
        <v>1</v>
      </c>
      <c r="E2139" t="s">
        <v>88</v>
      </c>
      <c r="F2139">
        <v>1650</v>
      </c>
      <c r="G2139" t="s">
        <v>98</v>
      </c>
      <c r="H2139" t="s">
        <v>254</v>
      </c>
      <c r="I2139" t="s">
        <v>446</v>
      </c>
      <c r="J2139" t="s">
        <v>448</v>
      </c>
      <c r="K2139">
        <v>27.51</v>
      </c>
      <c r="L2139">
        <v>51.1</v>
      </c>
      <c r="M2139" t="s">
        <v>632</v>
      </c>
      <c r="N2139" t="s">
        <v>875</v>
      </c>
      <c r="Q2139">
        <v>4</v>
      </c>
      <c r="R2139">
        <v>1</v>
      </c>
      <c r="S2139" t="s">
        <v>1484</v>
      </c>
      <c r="T2139" t="s">
        <v>2671</v>
      </c>
      <c r="U2139" t="s">
        <v>3403</v>
      </c>
      <c r="V2139" t="s">
        <v>3443</v>
      </c>
      <c r="W2139">
        <v>135</v>
      </c>
      <c r="X2139">
        <v>1194</v>
      </c>
      <c r="Y2139">
        <v>12</v>
      </c>
      <c r="Z2139" t="s">
        <v>3506</v>
      </c>
      <c r="AA2139" t="s">
        <v>4973</v>
      </c>
      <c r="AB2139" t="s">
        <v>887</v>
      </c>
      <c r="AC2139">
        <v>10</v>
      </c>
    </row>
    <row r="2140" spans="1:29" x14ac:dyDescent="0.25">
      <c r="A2140" t="s">
        <v>53</v>
      </c>
      <c r="B2140">
        <v>2025170</v>
      </c>
      <c r="C2140" t="s">
        <v>87</v>
      </c>
      <c r="D2140">
        <v>1</v>
      </c>
      <c r="E2140" t="s">
        <v>88</v>
      </c>
      <c r="F2140">
        <v>1650</v>
      </c>
      <c r="G2140" t="s">
        <v>98</v>
      </c>
      <c r="H2140" t="s">
        <v>254</v>
      </c>
      <c r="I2140" t="s">
        <v>446</v>
      </c>
      <c r="J2140" t="s">
        <v>448</v>
      </c>
      <c r="K2140">
        <v>27.51</v>
      </c>
      <c r="L2140">
        <v>51.1</v>
      </c>
      <c r="M2140" t="s">
        <v>632</v>
      </c>
      <c r="N2140" t="s">
        <v>875</v>
      </c>
      <c r="Q2140">
        <v>5</v>
      </c>
      <c r="R2140">
        <v>11</v>
      </c>
      <c r="S2140" t="s">
        <v>1169</v>
      </c>
      <c r="T2140" t="s">
        <v>2356</v>
      </c>
      <c r="U2140" t="s">
        <v>3417</v>
      </c>
      <c r="V2140" t="s">
        <v>3461</v>
      </c>
      <c r="W2140">
        <v>121</v>
      </c>
      <c r="X2140">
        <v>1148</v>
      </c>
      <c r="Y2140">
        <v>1</v>
      </c>
      <c r="Z2140" t="s">
        <v>3506</v>
      </c>
      <c r="AA2140" t="s">
        <v>5039</v>
      </c>
      <c r="AB2140" t="s">
        <v>7750</v>
      </c>
      <c r="AC2140">
        <v>8.1</v>
      </c>
    </row>
    <row r="2141" spans="1:29" x14ac:dyDescent="0.25">
      <c r="A2141" t="s">
        <v>53</v>
      </c>
      <c r="B2141">
        <v>2025170</v>
      </c>
      <c r="C2141" t="s">
        <v>87</v>
      </c>
      <c r="D2141">
        <v>1</v>
      </c>
      <c r="E2141" t="s">
        <v>88</v>
      </c>
      <c r="F2141">
        <v>1650</v>
      </c>
      <c r="G2141" t="s">
        <v>98</v>
      </c>
      <c r="H2141" t="s">
        <v>254</v>
      </c>
      <c r="I2141" t="s">
        <v>446</v>
      </c>
      <c r="J2141" t="s">
        <v>448</v>
      </c>
      <c r="K2141">
        <v>27.51</v>
      </c>
      <c r="L2141">
        <v>51.1</v>
      </c>
      <c r="M2141" t="s">
        <v>632</v>
      </c>
      <c r="N2141" t="s">
        <v>875</v>
      </c>
      <c r="Q2141">
        <v>6</v>
      </c>
      <c r="R2141">
        <v>9</v>
      </c>
      <c r="S2141" t="s">
        <v>1586</v>
      </c>
      <c r="T2141" t="s">
        <v>2773</v>
      </c>
      <c r="U2141" t="s">
        <v>3414</v>
      </c>
      <c r="V2141" t="s">
        <v>3458</v>
      </c>
      <c r="W2141">
        <v>126</v>
      </c>
      <c r="X2141">
        <v>998</v>
      </c>
      <c r="Y2141">
        <v>9</v>
      </c>
      <c r="Z2141" t="s">
        <v>3521</v>
      </c>
      <c r="AA2141" t="s">
        <v>5064</v>
      </c>
      <c r="AB2141" t="s">
        <v>7048</v>
      </c>
      <c r="AC2141">
        <v>28</v>
      </c>
    </row>
    <row r="2142" spans="1:29" x14ac:dyDescent="0.25">
      <c r="A2142" t="s">
        <v>53</v>
      </c>
      <c r="B2142">
        <v>2025170</v>
      </c>
      <c r="C2142" t="s">
        <v>87</v>
      </c>
      <c r="D2142">
        <v>1</v>
      </c>
      <c r="E2142" t="s">
        <v>88</v>
      </c>
      <c r="F2142">
        <v>1650</v>
      </c>
      <c r="G2142" t="s">
        <v>98</v>
      </c>
      <c r="H2142" t="s">
        <v>254</v>
      </c>
      <c r="I2142" t="s">
        <v>446</v>
      </c>
      <c r="J2142" t="s">
        <v>448</v>
      </c>
      <c r="K2142">
        <v>27.51</v>
      </c>
      <c r="L2142">
        <v>51.1</v>
      </c>
      <c r="M2142" t="s">
        <v>632</v>
      </c>
      <c r="N2142" t="s">
        <v>875</v>
      </c>
      <c r="Q2142">
        <v>7</v>
      </c>
      <c r="R2142">
        <v>10</v>
      </c>
      <c r="S2142" t="s">
        <v>1174</v>
      </c>
      <c r="T2142" t="s">
        <v>2361</v>
      </c>
      <c r="U2142" t="s">
        <v>3421</v>
      </c>
      <c r="V2142" t="s">
        <v>3457</v>
      </c>
      <c r="W2142">
        <v>123</v>
      </c>
      <c r="X2142">
        <v>1206</v>
      </c>
      <c r="Y2142">
        <v>6</v>
      </c>
      <c r="Z2142" t="s">
        <v>3490</v>
      </c>
      <c r="AA2142" t="s">
        <v>5065</v>
      </c>
      <c r="AB2142" t="s">
        <v>7623</v>
      </c>
      <c r="AC2142">
        <v>11</v>
      </c>
    </row>
    <row r="2143" spans="1:29" x14ac:dyDescent="0.25">
      <c r="A2143" t="s">
        <v>53</v>
      </c>
      <c r="B2143">
        <v>2025170</v>
      </c>
      <c r="C2143" t="s">
        <v>87</v>
      </c>
      <c r="D2143">
        <v>1</v>
      </c>
      <c r="E2143" t="s">
        <v>88</v>
      </c>
      <c r="F2143">
        <v>1650</v>
      </c>
      <c r="G2143" t="s">
        <v>98</v>
      </c>
      <c r="H2143" t="s">
        <v>254</v>
      </c>
      <c r="I2143" t="s">
        <v>446</v>
      </c>
      <c r="J2143" t="s">
        <v>448</v>
      </c>
      <c r="K2143">
        <v>27.51</v>
      </c>
      <c r="L2143">
        <v>51.1</v>
      </c>
      <c r="M2143" t="s">
        <v>632</v>
      </c>
      <c r="N2143" t="s">
        <v>875</v>
      </c>
      <c r="Q2143">
        <v>8</v>
      </c>
      <c r="R2143">
        <v>7</v>
      </c>
      <c r="S2143" t="s">
        <v>1268</v>
      </c>
      <c r="T2143" t="s">
        <v>2455</v>
      </c>
      <c r="U2143" t="s">
        <v>3399</v>
      </c>
      <c r="V2143" t="s">
        <v>3445</v>
      </c>
      <c r="W2143">
        <v>129</v>
      </c>
      <c r="X2143">
        <v>1251</v>
      </c>
      <c r="Y2143">
        <v>4</v>
      </c>
      <c r="Z2143" t="s">
        <v>3498</v>
      </c>
      <c r="AA2143" t="s">
        <v>5066</v>
      </c>
      <c r="AB2143" t="s">
        <v>7751</v>
      </c>
      <c r="AC2143">
        <v>20</v>
      </c>
    </row>
    <row r="2144" spans="1:29" x14ac:dyDescent="0.25">
      <c r="A2144" t="s">
        <v>53</v>
      </c>
      <c r="B2144">
        <v>2025170</v>
      </c>
      <c r="C2144" t="s">
        <v>87</v>
      </c>
      <c r="D2144">
        <v>1</v>
      </c>
      <c r="E2144" t="s">
        <v>88</v>
      </c>
      <c r="F2144">
        <v>1650</v>
      </c>
      <c r="G2144" t="s">
        <v>98</v>
      </c>
      <c r="H2144" t="s">
        <v>254</v>
      </c>
      <c r="I2144" t="s">
        <v>446</v>
      </c>
      <c r="J2144" t="s">
        <v>448</v>
      </c>
      <c r="K2144">
        <v>27.51</v>
      </c>
      <c r="L2144">
        <v>51.1</v>
      </c>
      <c r="M2144" t="s">
        <v>632</v>
      </c>
      <c r="N2144" t="s">
        <v>875</v>
      </c>
      <c r="Q2144">
        <v>9</v>
      </c>
      <c r="R2144">
        <v>12</v>
      </c>
      <c r="S2144" t="s">
        <v>1525</v>
      </c>
      <c r="T2144" t="s">
        <v>2712</v>
      </c>
      <c r="U2144" t="s">
        <v>3397</v>
      </c>
      <c r="V2144" t="s">
        <v>3459</v>
      </c>
      <c r="W2144">
        <v>121</v>
      </c>
      <c r="X2144">
        <v>1154</v>
      </c>
      <c r="Y2144">
        <v>11</v>
      </c>
      <c r="Z2144" t="s">
        <v>3507</v>
      </c>
      <c r="AA2144" t="s">
        <v>5067</v>
      </c>
      <c r="AB2144" t="s">
        <v>963</v>
      </c>
      <c r="AC2144">
        <v>66</v>
      </c>
    </row>
    <row r="2145" spans="1:29" x14ac:dyDescent="0.25">
      <c r="A2145" t="s">
        <v>53</v>
      </c>
      <c r="B2145">
        <v>2025170</v>
      </c>
      <c r="C2145" t="s">
        <v>87</v>
      </c>
      <c r="D2145">
        <v>1</v>
      </c>
      <c r="E2145" t="s">
        <v>88</v>
      </c>
      <c r="F2145">
        <v>1650</v>
      </c>
      <c r="G2145" t="s">
        <v>98</v>
      </c>
      <c r="H2145" t="s">
        <v>254</v>
      </c>
      <c r="I2145" t="s">
        <v>446</v>
      </c>
      <c r="J2145" t="s">
        <v>448</v>
      </c>
      <c r="K2145">
        <v>27.51</v>
      </c>
      <c r="L2145">
        <v>51.1</v>
      </c>
      <c r="M2145" t="s">
        <v>632</v>
      </c>
      <c r="N2145" t="s">
        <v>875</v>
      </c>
      <c r="Q2145">
        <v>10</v>
      </c>
      <c r="R2145">
        <v>2</v>
      </c>
      <c r="S2145" t="s">
        <v>1389</v>
      </c>
      <c r="T2145" t="s">
        <v>2576</v>
      </c>
      <c r="U2145" t="s">
        <v>3409</v>
      </c>
      <c r="V2145" t="s">
        <v>3456</v>
      </c>
      <c r="W2145">
        <v>134</v>
      </c>
      <c r="X2145">
        <v>1242</v>
      </c>
      <c r="Y2145">
        <v>8</v>
      </c>
      <c r="Z2145" t="s">
        <v>3509</v>
      </c>
      <c r="AA2145" t="s">
        <v>5068</v>
      </c>
      <c r="AB2145" t="s">
        <v>6934</v>
      </c>
      <c r="AC2145">
        <v>20</v>
      </c>
    </row>
    <row r="2146" spans="1:29" x14ac:dyDescent="0.25">
      <c r="A2146" t="s">
        <v>53</v>
      </c>
      <c r="B2146">
        <v>2025170</v>
      </c>
      <c r="C2146" t="s">
        <v>87</v>
      </c>
      <c r="D2146">
        <v>1</v>
      </c>
      <c r="E2146" t="s">
        <v>88</v>
      </c>
      <c r="F2146">
        <v>1650</v>
      </c>
      <c r="G2146" t="s">
        <v>98</v>
      </c>
      <c r="H2146" t="s">
        <v>254</v>
      </c>
      <c r="I2146" t="s">
        <v>446</v>
      </c>
      <c r="J2146" t="s">
        <v>448</v>
      </c>
      <c r="K2146">
        <v>27.51</v>
      </c>
      <c r="L2146">
        <v>51.1</v>
      </c>
      <c r="M2146" t="s">
        <v>632</v>
      </c>
      <c r="N2146" t="s">
        <v>875</v>
      </c>
      <c r="Q2146">
        <v>11</v>
      </c>
      <c r="R2146">
        <v>3</v>
      </c>
      <c r="S2146" t="s">
        <v>1595</v>
      </c>
      <c r="T2146" t="s">
        <v>2782</v>
      </c>
      <c r="U2146" t="s">
        <v>3400</v>
      </c>
      <c r="V2146" t="s">
        <v>3451</v>
      </c>
      <c r="W2146">
        <v>134</v>
      </c>
      <c r="X2146">
        <v>1070</v>
      </c>
      <c r="Y2146">
        <v>2</v>
      </c>
      <c r="Z2146" t="s">
        <v>3526</v>
      </c>
      <c r="AA2146" t="s">
        <v>5069</v>
      </c>
      <c r="AB2146" t="s">
        <v>7752</v>
      </c>
      <c r="AC2146">
        <v>21</v>
      </c>
    </row>
    <row r="2147" spans="1:29" x14ac:dyDescent="0.25">
      <c r="A2147" t="s">
        <v>53</v>
      </c>
      <c r="B2147">
        <v>2025170</v>
      </c>
      <c r="C2147" t="s">
        <v>87</v>
      </c>
      <c r="D2147">
        <v>1</v>
      </c>
      <c r="E2147" t="s">
        <v>88</v>
      </c>
      <c r="F2147">
        <v>1650</v>
      </c>
      <c r="G2147" t="s">
        <v>98</v>
      </c>
      <c r="H2147" t="s">
        <v>254</v>
      </c>
      <c r="I2147" t="s">
        <v>446</v>
      </c>
      <c r="J2147" t="s">
        <v>448</v>
      </c>
      <c r="K2147">
        <v>27.51</v>
      </c>
      <c r="L2147">
        <v>51.1</v>
      </c>
      <c r="M2147" t="s">
        <v>632</v>
      </c>
      <c r="N2147" t="s">
        <v>875</v>
      </c>
      <c r="Q2147">
        <v>12</v>
      </c>
      <c r="R2147">
        <v>5</v>
      </c>
      <c r="S2147" t="s">
        <v>1276</v>
      </c>
      <c r="T2147" t="s">
        <v>2463</v>
      </c>
      <c r="U2147" t="s">
        <v>3413</v>
      </c>
      <c r="V2147" t="s">
        <v>3455</v>
      </c>
      <c r="W2147">
        <v>130</v>
      </c>
      <c r="X2147">
        <v>1085</v>
      </c>
      <c r="Y2147">
        <v>10</v>
      </c>
      <c r="Z2147" t="s">
        <v>3571</v>
      </c>
      <c r="AA2147" t="s">
        <v>5070</v>
      </c>
      <c r="AB2147" t="s">
        <v>7753</v>
      </c>
      <c r="AC2147">
        <v>115</v>
      </c>
    </row>
    <row r="2148" spans="1:29" x14ac:dyDescent="0.25">
      <c r="A2148" t="s">
        <v>53</v>
      </c>
      <c r="B2148">
        <v>2025171</v>
      </c>
      <c r="C2148" t="s">
        <v>87</v>
      </c>
      <c r="D2148">
        <v>2</v>
      </c>
      <c r="E2148" t="s">
        <v>88</v>
      </c>
      <c r="F2148">
        <v>1200</v>
      </c>
      <c r="G2148" t="s">
        <v>98</v>
      </c>
      <c r="H2148" t="s">
        <v>255</v>
      </c>
      <c r="I2148" t="s">
        <v>446</v>
      </c>
      <c r="J2148" t="s">
        <v>448</v>
      </c>
      <c r="K2148">
        <v>23.47</v>
      </c>
      <c r="L2148">
        <v>45.92</v>
      </c>
      <c r="M2148" t="s">
        <v>633</v>
      </c>
      <c r="Q2148">
        <v>1</v>
      </c>
      <c r="R2148">
        <v>12</v>
      </c>
      <c r="S2148" t="s">
        <v>1510</v>
      </c>
      <c r="T2148" t="s">
        <v>2697</v>
      </c>
      <c r="U2148" t="s">
        <v>3407</v>
      </c>
      <c r="V2148" t="s">
        <v>3453</v>
      </c>
      <c r="W2148">
        <v>121</v>
      </c>
      <c r="X2148">
        <v>1109</v>
      </c>
      <c r="Y2148">
        <v>2</v>
      </c>
      <c r="Z2148" t="s">
        <v>3478</v>
      </c>
      <c r="AA2148" t="s">
        <v>5071</v>
      </c>
      <c r="AB2148" t="s">
        <v>633</v>
      </c>
      <c r="AC2148">
        <v>7.8</v>
      </c>
    </row>
    <row r="2149" spans="1:29" x14ac:dyDescent="0.25">
      <c r="A2149" t="s">
        <v>53</v>
      </c>
      <c r="B2149">
        <v>2025171</v>
      </c>
      <c r="C2149" t="s">
        <v>87</v>
      </c>
      <c r="D2149">
        <v>2</v>
      </c>
      <c r="E2149" t="s">
        <v>88</v>
      </c>
      <c r="F2149">
        <v>1200</v>
      </c>
      <c r="G2149" t="s">
        <v>98</v>
      </c>
      <c r="H2149" t="s">
        <v>255</v>
      </c>
      <c r="I2149" t="s">
        <v>446</v>
      </c>
      <c r="J2149" t="s">
        <v>448</v>
      </c>
      <c r="K2149">
        <v>23.47</v>
      </c>
      <c r="L2149">
        <v>45.92</v>
      </c>
      <c r="M2149" t="s">
        <v>633</v>
      </c>
      <c r="Q2149">
        <v>2</v>
      </c>
      <c r="R2149">
        <v>10</v>
      </c>
      <c r="S2149" t="s">
        <v>1596</v>
      </c>
      <c r="T2149" t="s">
        <v>2783</v>
      </c>
      <c r="U2149" t="s">
        <v>3403</v>
      </c>
      <c r="V2149" t="s">
        <v>3446</v>
      </c>
      <c r="W2149">
        <v>131</v>
      </c>
      <c r="X2149">
        <v>1092</v>
      </c>
      <c r="Y2149">
        <v>4</v>
      </c>
      <c r="Z2149" t="s">
        <v>3505</v>
      </c>
      <c r="AA2149" t="s">
        <v>5072</v>
      </c>
      <c r="AB2149" t="s">
        <v>586</v>
      </c>
      <c r="AC2149">
        <v>4.2</v>
      </c>
    </row>
    <row r="2150" spans="1:29" x14ac:dyDescent="0.25">
      <c r="A2150" t="s">
        <v>53</v>
      </c>
      <c r="B2150">
        <v>2025171</v>
      </c>
      <c r="C2150" t="s">
        <v>87</v>
      </c>
      <c r="D2150">
        <v>2</v>
      </c>
      <c r="E2150" t="s">
        <v>88</v>
      </c>
      <c r="F2150">
        <v>1200</v>
      </c>
      <c r="G2150" t="s">
        <v>98</v>
      </c>
      <c r="H2150" t="s">
        <v>255</v>
      </c>
      <c r="I2150" t="s">
        <v>446</v>
      </c>
      <c r="J2150" t="s">
        <v>448</v>
      </c>
      <c r="K2150">
        <v>23.47</v>
      </c>
      <c r="L2150">
        <v>45.92</v>
      </c>
      <c r="M2150" t="s">
        <v>633</v>
      </c>
      <c r="Q2150">
        <v>3</v>
      </c>
      <c r="R2150">
        <v>2</v>
      </c>
      <c r="S2150" t="s">
        <v>1301</v>
      </c>
      <c r="T2150" t="s">
        <v>2488</v>
      </c>
      <c r="U2150" t="s">
        <v>3410</v>
      </c>
      <c r="V2150" t="s">
        <v>3461</v>
      </c>
      <c r="W2150">
        <v>135</v>
      </c>
      <c r="X2150">
        <v>1189</v>
      </c>
      <c r="Y2150">
        <v>5</v>
      </c>
      <c r="Z2150" t="s">
        <v>3518</v>
      </c>
      <c r="AA2150" t="s">
        <v>4986</v>
      </c>
      <c r="AB2150" t="s">
        <v>6895</v>
      </c>
      <c r="AC2150">
        <v>11</v>
      </c>
    </row>
    <row r="2151" spans="1:29" x14ac:dyDescent="0.25">
      <c r="A2151" t="s">
        <v>53</v>
      </c>
      <c r="B2151">
        <v>2025171</v>
      </c>
      <c r="C2151" t="s">
        <v>87</v>
      </c>
      <c r="D2151">
        <v>2</v>
      </c>
      <c r="E2151" t="s">
        <v>88</v>
      </c>
      <c r="F2151">
        <v>1200</v>
      </c>
      <c r="G2151" t="s">
        <v>98</v>
      </c>
      <c r="H2151" t="s">
        <v>255</v>
      </c>
      <c r="I2151" t="s">
        <v>446</v>
      </c>
      <c r="J2151" t="s">
        <v>448</v>
      </c>
      <c r="K2151">
        <v>23.47</v>
      </c>
      <c r="L2151">
        <v>45.92</v>
      </c>
      <c r="M2151" t="s">
        <v>633</v>
      </c>
      <c r="Q2151">
        <v>4</v>
      </c>
      <c r="R2151">
        <v>6</v>
      </c>
      <c r="S2151" t="s">
        <v>1697</v>
      </c>
      <c r="T2151" t="s">
        <v>2884</v>
      </c>
      <c r="U2151" t="s">
        <v>3397</v>
      </c>
      <c r="V2151" t="s">
        <v>3441</v>
      </c>
      <c r="W2151">
        <v>133</v>
      </c>
      <c r="X2151">
        <v>1082</v>
      </c>
      <c r="Y2151">
        <v>8</v>
      </c>
      <c r="Z2151" t="s">
        <v>3489</v>
      </c>
      <c r="AA2151" t="s">
        <v>5073</v>
      </c>
      <c r="AB2151" t="s">
        <v>701</v>
      </c>
      <c r="AC2151">
        <v>22</v>
      </c>
    </row>
    <row r="2152" spans="1:29" x14ac:dyDescent="0.25">
      <c r="A2152" t="s">
        <v>53</v>
      </c>
      <c r="B2152">
        <v>2025171</v>
      </c>
      <c r="C2152" t="s">
        <v>87</v>
      </c>
      <c r="D2152">
        <v>2</v>
      </c>
      <c r="E2152" t="s">
        <v>88</v>
      </c>
      <c r="F2152">
        <v>1200</v>
      </c>
      <c r="G2152" t="s">
        <v>98</v>
      </c>
      <c r="H2152" t="s">
        <v>255</v>
      </c>
      <c r="I2152" t="s">
        <v>446</v>
      </c>
      <c r="J2152" t="s">
        <v>448</v>
      </c>
      <c r="K2152">
        <v>23.47</v>
      </c>
      <c r="L2152">
        <v>45.92</v>
      </c>
      <c r="M2152" t="s">
        <v>633</v>
      </c>
      <c r="Q2152">
        <v>5</v>
      </c>
      <c r="R2152">
        <v>5</v>
      </c>
      <c r="S2152" t="s">
        <v>1943</v>
      </c>
      <c r="T2152" t="s">
        <v>3130</v>
      </c>
      <c r="U2152" t="s">
        <v>3419</v>
      </c>
      <c r="V2152" t="s">
        <v>3449</v>
      </c>
      <c r="W2152">
        <v>131</v>
      </c>
      <c r="X2152">
        <v>1006</v>
      </c>
      <c r="Y2152">
        <v>6</v>
      </c>
      <c r="Z2152" t="s">
        <v>3521</v>
      </c>
      <c r="AA2152" t="s">
        <v>5074</v>
      </c>
      <c r="AB2152" t="s">
        <v>486</v>
      </c>
      <c r="AC2152">
        <v>45</v>
      </c>
    </row>
    <row r="2153" spans="1:29" x14ac:dyDescent="0.25">
      <c r="A2153" t="s">
        <v>53</v>
      </c>
      <c r="B2153">
        <v>2025171</v>
      </c>
      <c r="C2153" t="s">
        <v>87</v>
      </c>
      <c r="D2153">
        <v>2</v>
      </c>
      <c r="E2153" t="s">
        <v>88</v>
      </c>
      <c r="F2153">
        <v>1200</v>
      </c>
      <c r="G2153" t="s">
        <v>98</v>
      </c>
      <c r="H2153" t="s">
        <v>255</v>
      </c>
      <c r="I2153" t="s">
        <v>446</v>
      </c>
      <c r="J2153" t="s">
        <v>448</v>
      </c>
      <c r="K2153">
        <v>23.47</v>
      </c>
      <c r="L2153">
        <v>45.92</v>
      </c>
      <c r="M2153" t="s">
        <v>633</v>
      </c>
      <c r="Q2153">
        <v>6</v>
      </c>
      <c r="R2153">
        <v>1</v>
      </c>
      <c r="S2153" t="s">
        <v>1183</v>
      </c>
      <c r="T2153" t="s">
        <v>2370</v>
      </c>
      <c r="U2153" t="s">
        <v>3416</v>
      </c>
      <c r="V2153" t="s">
        <v>3460</v>
      </c>
      <c r="W2153">
        <v>135</v>
      </c>
      <c r="X2153">
        <v>1043</v>
      </c>
      <c r="Y2153">
        <v>9</v>
      </c>
      <c r="Z2153" t="s">
        <v>3521</v>
      </c>
      <c r="AA2153" t="s">
        <v>5075</v>
      </c>
      <c r="AB2153" t="s">
        <v>486</v>
      </c>
      <c r="AC2153">
        <v>18</v>
      </c>
    </row>
    <row r="2154" spans="1:29" x14ac:dyDescent="0.25">
      <c r="A2154" t="s">
        <v>53</v>
      </c>
      <c r="B2154">
        <v>2025171</v>
      </c>
      <c r="C2154" t="s">
        <v>87</v>
      </c>
      <c r="D2154">
        <v>2</v>
      </c>
      <c r="E2154" t="s">
        <v>88</v>
      </c>
      <c r="F2154">
        <v>1200</v>
      </c>
      <c r="G2154" t="s">
        <v>98</v>
      </c>
      <c r="H2154" t="s">
        <v>255</v>
      </c>
      <c r="I2154" t="s">
        <v>446</v>
      </c>
      <c r="J2154" t="s">
        <v>448</v>
      </c>
      <c r="K2154">
        <v>23.47</v>
      </c>
      <c r="L2154">
        <v>45.92</v>
      </c>
      <c r="M2154" t="s">
        <v>633</v>
      </c>
      <c r="Q2154">
        <v>7</v>
      </c>
      <c r="R2154">
        <v>8</v>
      </c>
      <c r="S2154" t="s">
        <v>1157</v>
      </c>
      <c r="T2154" t="s">
        <v>2344</v>
      </c>
      <c r="U2154" t="s">
        <v>3411</v>
      </c>
      <c r="V2154" t="s">
        <v>3457</v>
      </c>
      <c r="W2154">
        <v>133</v>
      </c>
      <c r="X2154">
        <v>1108</v>
      </c>
      <c r="Y2154">
        <v>7</v>
      </c>
      <c r="Z2154" t="s">
        <v>3521</v>
      </c>
      <c r="AA2154" t="s">
        <v>5076</v>
      </c>
      <c r="AB2154" t="s">
        <v>770</v>
      </c>
      <c r="AC2154">
        <v>3.6</v>
      </c>
    </row>
    <row r="2155" spans="1:29" x14ac:dyDescent="0.25">
      <c r="A2155" t="s">
        <v>53</v>
      </c>
      <c r="B2155">
        <v>2025171</v>
      </c>
      <c r="C2155" t="s">
        <v>87</v>
      </c>
      <c r="D2155">
        <v>2</v>
      </c>
      <c r="E2155" t="s">
        <v>88</v>
      </c>
      <c r="F2155">
        <v>1200</v>
      </c>
      <c r="G2155" t="s">
        <v>98</v>
      </c>
      <c r="H2155" t="s">
        <v>255</v>
      </c>
      <c r="I2155" t="s">
        <v>446</v>
      </c>
      <c r="J2155" t="s">
        <v>448</v>
      </c>
      <c r="K2155">
        <v>23.47</v>
      </c>
      <c r="L2155">
        <v>45.92</v>
      </c>
      <c r="M2155" t="s">
        <v>633</v>
      </c>
      <c r="Q2155">
        <v>8</v>
      </c>
      <c r="R2155">
        <v>3</v>
      </c>
      <c r="S2155" t="s">
        <v>1831</v>
      </c>
      <c r="T2155" t="s">
        <v>3018</v>
      </c>
      <c r="U2155" t="s">
        <v>3400</v>
      </c>
      <c r="V2155" t="s">
        <v>3454</v>
      </c>
      <c r="W2155">
        <v>135</v>
      </c>
      <c r="X2155">
        <v>1184</v>
      </c>
      <c r="Y2155">
        <v>3</v>
      </c>
      <c r="Z2155" t="s">
        <v>3483</v>
      </c>
      <c r="AA2155" t="s">
        <v>5077</v>
      </c>
      <c r="AB2155" t="s">
        <v>596</v>
      </c>
      <c r="AC2155">
        <v>15</v>
      </c>
    </row>
    <row r="2156" spans="1:29" x14ac:dyDescent="0.25">
      <c r="A2156" t="s">
        <v>53</v>
      </c>
      <c r="B2156">
        <v>2025171</v>
      </c>
      <c r="C2156" t="s">
        <v>87</v>
      </c>
      <c r="D2156">
        <v>2</v>
      </c>
      <c r="E2156" t="s">
        <v>88</v>
      </c>
      <c r="F2156">
        <v>1200</v>
      </c>
      <c r="G2156" t="s">
        <v>98</v>
      </c>
      <c r="H2156" t="s">
        <v>255</v>
      </c>
      <c r="I2156" t="s">
        <v>446</v>
      </c>
      <c r="J2156" t="s">
        <v>448</v>
      </c>
      <c r="K2156">
        <v>23.47</v>
      </c>
      <c r="L2156">
        <v>45.92</v>
      </c>
      <c r="M2156" t="s">
        <v>633</v>
      </c>
      <c r="Q2156">
        <v>9</v>
      </c>
      <c r="R2156">
        <v>4</v>
      </c>
      <c r="S2156" t="s">
        <v>1944</v>
      </c>
      <c r="T2156" t="s">
        <v>3131</v>
      </c>
      <c r="U2156" t="s">
        <v>3401</v>
      </c>
      <c r="V2156" t="s">
        <v>3448</v>
      </c>
      <c r="W2156">
        <v>134</v>
      </c>
      <c r="X2156">
        <v>995</v>
      </c>
      <c r="Y2156">
        <v>11</v>
      </c>
      <c r="Z2156" t="s">
        <v>3487</v>
      </c>
      <c r="AA2156" t="s">
        <v>5078</v>
      </c>
      <c r="AB2156" t="s">
        <v>7057</v>
      </c>
      <c r="AC2156">
        <v>119</v>
      </c>
    </row>
    <row r="2157" spans="1:29" x14ac:dyDescent="0.25">
      <c r="A2157" t="s">
        <v>53</v>
      </c>
      <c r="B2157">
        <v>2025171</v>
      </c>
      <c r="C2157" t="s">
        <v>87</v>
      </c>
      <c r="D2157">
        <v>2</v>
      </c>
      <c r="E2157" t="s">
        <v>88</v>
      </c>
      <c r="F2157">
        <v>1200</v>
      </c>
      <c r="G2157" t="s">
        <v>98</v>
      </c>
      <c r="H2157" t="s">
        <v>255</v>
      </c>
      <c r="I2157" t="s">
        <v>446</v>
      </c>
      <c r="J2157" t="s">
        <v>448</v>
      </c>
      <c r="K2157">
        <v>23.47</v>
      </c>
      <c r="L2157">
        <v>45.92</v>
      </c>
      <c r="M2157" t="s">
        <v>633</v>
      </c>
      <c r="Q2157">
        <v>10</v>
      </c>
      <c r="R2157">
        <v>7</v>
      </c>
      <c r="S2157" t="s">
        <v>1410</v>
      </c>
      <c r="T2157" t="s">
        <v>2597</v>
      </c>
      <c r="U2157" t="s">
        <v>3402</v>
      </c>
      <c r="V2157" t="s">
        <v>3445</v>
      </c>
      <c r="W2157">
        <v>128</v>
      </c>
      <c r="X2157">
        <v>1122</v>
      </c>
      <c r="Y2157">
        <v>1</v>
      </c>
      <c r="Z2157" t="s">
        <v>3488</v>
      </c>
      <c r="AA2157" t="s">
        <v>5079</v>
      </c>
      <c r="AB2157" t="s">
        <v>674</v>
      </c>
      <c r="AC2157">
        <v>4.9000000000000004</v>
      </c>
    </row>
    <row r="2158" spans="1:29" x14ac:dyDescent="0.25">
      <c r="A2158" t="s">
        <v>53</v>
      </c>
      <c r="B2158">
        <v>2025171</v>
      </c>
      <c r="C2158" t="s">
        <v>87</v>
      </c>
      <c r="D2158">
        <v>2</v>
      </c>
      <c r="E2158" t="s">
        <v>88</v>
      </c>
      <c r="F2158">
        <v>1200</v>
      </c>
      <c r="G2158" t="s">
        <v>98</v>
      </c>
      <c r="H2158" t="s">
        <v>255</v>
      </c>
      <c r="I2158" t="s">
        <v>446</v>
      </c>
      <c r="J2158" t="s">
        <v>448</v>
      </c>
      <c r="K2158">
        <v>23.47</v>
      </c>
      <c r="L2158">
        <v>45.92</v>
      </c>
      <c r="M2158" t="s">
        <v>633</v>
      </c>
      <c r="Q2158">
        <v>11</v>
      </c>
      <c r="R2158">
        <v>9</v>
      </c>
      <c r="S2158" t="s">
        <v>1279</v>
      </c>
      <c r="T2158" t="s">
        <v>2466</v>
      </c>
      <c r="U2158" t="s">
        <v>3413</v>
      </c>
      <c r="V2158" t="s">
        <v>3456</v>
      </c>
      <c r="W2158">
        <v>130</v>
      </c>
      <c r="X2158">
        <v>1245</v>
      </c>
      <c r="Y2158">
        <v>12</v>
      </c>
      <c r="Z2158" t="s">
        <v>3584</v>
      </c>
      <c r="AA2158" t="s">
        <v>5080</v>
      </c>
      <c r="AB2158" t="s">
        <v>7754</v>
      </c>
      <c r="AC2158">
        <v>104</v>
      </c>
    </row>
    <row r="2159" spans="1:29" x14ac:dyDescent="0.25">
      <c r="A2159" t="s">
        <v>53</v>
      </c>
      <c r="B2159">
        <v>2025171</v>
      </c>
      <c r="C2159" t="s">
        <v>87</v>
      </c>
      <c r="D2159">
        <v>2</v>
      </c>
      <c r="E2159" t="s">
        <v>88</v>
      </c>
      <c r="F2159">
        <v>1200</v>
      </c>
      <c r="G2159" t="s">
        <v>98</v>
      </c>
      <c r="H2159" t="s">
        <v>255</v>
      </c>
      <c r="I2159" t="s">
        <v>446</v>
      </c>
      <c r="J2159" t="s">
        <v>448</v>
      </c>
      <c r="K2159">
        <v>23.47</v>
      </c>
      <c r="L2159">
        <v>45.92</v>
      </c>
      <c r="M2159" t="s">
        <v>633</v>
      </c>
      <c r="Q2159">
        <v>12</v>
      </c>
      <c r="R2159">
        <v>11</v>
      </c>
      <c r="S2159" t="s">
        <v>1027</v>
      </c>
      <c r="T2159" t="s">
        <v>2214</v>
      </c>
      <c r="U2159" t="s">
        <v>3421</v>
      </c>
      <c r="V2159" t="s">
        <v>3444</v>
      </c>
      <c r="W2159">
        <v>129</v>
      </c>
      <c r="X2159">
        <v>1180</v>
      </c>
      <c r="Y2159">
        <v>10</v>
      </c>
      <c r="Z2159" t="s">
        <v>3585</v>
      </c>
      <c r="AA2159" t="s">
        <v>5081</v>
      </c>
      <c r="AB2159" t="s">
        <v>7755</v>
      </c>
      <c r="AC2159">
        <v>12</v>
      </c>
    </row>
    <row r="2160" spans="1:29" x14ac:dyDescent="0.25">
      <c r="A2160" t="s">
        <v>53</v>
      </c>
      <c r="B2160">
        <v>2025172</v>
      </c>
      <c r="C2160" t="s">
        <v>87</v>
      </c>
      <c r="D2160">
        <v>3</v>
      </c>
      <c r="E2160" t="s">
        <v>90</v>
      </c>
      <c r="F2160">
        <v>1650</v>
      </c>
      <c r="G2160" t="s">
        <v>100</v>
      </c>
      <c r="H2160" t="s">
        <v>256</v>
      </c>
      <c r="I2160" t="s">
        <v>446</v>
      </c>
      <c r="J2160" t="s">
        <v>448</v>
      </c>
      <c r="K2160">
        <v>27.22</v>
      </c>
      <c r="L2160">
        <v>50.65</v>
      </c>
      <c r="M2160" t="s">
        <v>634</v>
      </c>
      <c r="N2160" t="s">
        <v>876</v>
      </c>
      <c r="Q2160">
        <v>1</v>
      </c>
      <c r="R2160">
        <v>2</v>
      </c>
      <c r="S2160" t="s">
        <v>1497</v>
      </c>
      <c r="T2160" t="s">
        <v>2684</v>
      </c>
      <c r="U2160" t="s">
        <v>3413</v>
      </c>
      <c r="V2160" t="s">
        <v>3456</v>
      </c>
      <c r="W2160">
        <v>130</v>
      </c>
      <c r="X2160">
        <v>1175</v>
      </c>
      <c r="Y2160">
        <v>2</v>
      </c>
      <c r="Z2160" t="s">
        <v>3478</v>
      </c>
      <c r="AA2160" t="s">
        <v>5062</v>
      </c>
      <c r="AB2160" t="s">
        <v>876</v>
      </c>
      <c r="AC2160">
        <v>6.5</v>
      </c>
    </row>
    <row r="2161" spans="1:29" x14ac:dyDescent="0.25">
      <c r="A2161" t="s">
        <v>53</v>
      </c>
      <c r="B2161">
        <v>2025172</v>
      </c>
      <c r="C2161" t="s">
        <v>87</v>
      </c>
      <c r="D2161">
        <v>3</v>
      </c>
      <c r="E2161" t="s">
        <v>90</v>
      </c>
      <c r="F2161">
        <v>1650</v>
      </c>
      <c r="G2161" t="s">
        <v>100</v>
      </c>
      <c r="H2161" t="s">
        <v>256</v>
      </c>
      <c r="I2161" t="s">
        <v>446</v>
      </c>
      <c r="J2161" t="s">
        <v>448</v>
      </c>
      <c r="K2161">
        <v>27.22</v>
      </c>
      <c r="L2161">
        <v>50.65</v>
      </c>
      <c r="M2161" t="s">
        <v>634</v>
      </c>
      <c r="N2161" t="s">
        <v>876</v>
      </c>
      <c r="Q2161">
        <v>2</v>
      </c>
      <c r="R2161">
        <v>8</v>
      </c>
      <c r="S2161" t="s">
        <v>1083</v>
      </c>
      <c r="T2161" t="s">
        <v>2270</v>
      </c>
      <c r="U2161" t="s">
        <v>3411</v>
      </c>
      <c r="V2161" t="s">
        <v>3460</v>
      </c>
      <c r="W2161">
        <v>126</v>
      </c>
      <c r="X2161">
        <v>1081</v>
      </c>
      <c r="Y2161">
        <v>7</v>
      </c>
      <c r="Z2161" t="s">
        <v>3518</v>
      </c>
      <c r="AA2161" t="s">
        <v>5082</v>
      </c>
      <c r="AB2161" t="s">
        <v>867</v>
      </c>
      <c r="AC2161">
        <v>3.9</v>
      </c>
    </row>
    <row r="2162" spans="1:29" x14ac:dyDescent="0.25">
      <c r="A2162" t="s">
        <v>53</v>
      </c>
      <c r="B2162">
        <v>2025172</v>
      </c>
      <c r="C2162" t="s">
        <v>87</v>
      </c>
      <c r="D2162">
        <v>3</v>
      </c>
      <c r="E2162" t="s">
        <v>90</v>
      </c>
      <c r="F2162">
        <v>1650</v>
      </c>
      <c r="G2162" t="s">
        <v>100</v>
      </c>
      <c r="H2162" t="s">
        <v>256</v>
      </c>
      <c r="I2162" t="s">
        <v>446</v>
      </c>
      <c r="J2162" t="s">
        <v>448</v>
      </c>
      <c r="K2162">
        <v>27.22</v>
      </c>
      <c r="L2162">
        <v>50.65</v>
      </c>
      <c r="M2162" t="s">
        <v>634</v>
      </c>
      <c r="N2162" t="s">
        <v>876</v>
      </c>
      <c r="Q2162">
        <v>3</v>
      </c>
      <c r="R2162">
        <v>3</v>
      </c>
      <c r="S2162" t="s">
        <v>1292</v>
      </c>
      <c r="T2162" t="s">
        <v>2479</v>
      </c>
      <c r="U2162" t="s">
        <v>3412</v>
      </c>
      <c r="V2162" t="s">
        <v>3447</v>
      </c>
      <c r="W2162">
        <v>129</v>
      </c>
      <c r="X2162">
        <v>1110</v>
      </c>
      <c r="Y2162">
        <v>5</v>
      </c>
      <c r="Z2162" t="s">
        <v>3479</v>
      </c>
      <c r="AA2162" t="s">
        <v>5083</v>
      </c>
      <c r="AB2162" t="s">
        <v>7336</v>
      </c>
      <c r="AC2162">
        <v>7.5</v>
      </c>
    </row>
    <row r="2163" spans="1:29" x14ac:dyDescent="0.25">
      <c r="A2163" t="s">
        <v>53</v>
      </c>
      <c r="B2163">
        <v>2025172</v>
      </c>
      <c r="C2163" t="s">
        <v>87</v>
      </c>
      <c r="D2163">
        <v>3</v>
      </c>
      <c r="E2163" t="s">
        <v>90</v>
      </c>
      <c r="F2163">
        <v>1650</v>
      </c>
      <c r="G2163" t="s">
        <v>100</v>
      </c>
      <c r="H2163" t="s">
        <v>256</v>
      </c>
      <c r="I2163" t="s">
        <v>446</v>
      </c>
      <c r="J2163" t="s">
        <v>448</v>
      </c>
      <c r="K2163">
        <v>27.22</v>
      </c>
      <c r="L2163">
        <v>50.65</v>
      </c>
      <c r="M2163" t="s">
        <v>634</v>
      </c>
      <c r="N2163" t="s">
        <v>876</v>
      </c>
      <c r="Q2163">
        <v>4</v>
      </c>
      <c r="R2163">
        <v>4</v>
      </c>
      <c r="S2163" t="s">
        <v>1684</v>
      </c>
      <c r="T2163" t="s">
        <v>2871</v>
      </c>
      <c r="U2163" t="s">
        <v>3416</v>
      </c>
      <c r="V2163" t="s">
        <v>3443</v>
      </c>
      <c r="W2163">
        <v>129</v>
      </c>
      <c r="X2163">
        <v>1106</v>
      </c>
      <c r="Y2163">
        <v>1</v>
      </c>
      <c r="Z2163" t="s">
        <v>3479</v>
      </c>
      <c r="AA2163" t="s">
        <v>5084</v>
      </c>
      <c r="AB2163" t="s">
        <v>7336</v>
      </c>
      <c r="AC2163">
        <v>4</v>
      </c>
    </row>
    <row r="2164" spans="1:29" x14ac:dyDescent="0.25">
      <c r="A2164" t="s">
        <v>53</v>
      </c>
      <c r="B2164">
        <v>2025172</v>
      </c>
      <c r="C2164" t="s">
        <v>87</v>
      </c>
      <c r="D2164">
        <v>3</v>
      </c>
      <c r="E2164" t="s">
        <v>90</v>
      </c>
      <c r="F2164">
        <v>1650</v>
      </c>
      <c r="G2164" t="s">
        <v>100</v>
      </c>
      <c r="H2164" t="s">
        <v>256</v>
      </c>
      <c r="I2164" t="s">
        <v>446</v>
      </c>
      <c r="J2164" t="s">
        <v>448</v>
      </c>
      <c r="K2164">
        <v>27.22</v>
      </c>
      <c r="L2164">
        <v>50.65</v>
      </c>
      <c r="M2164" t="s">
        <v>634</v>
      </c>
      <c r="N2164" t="s">
        <v>876</v>
      </c>
      <c r="Q2164">
        <v>5</v>
      </c>
      <c r="R2164">
        <v>9</v>
      </c>
      <c r="S2164" t="s">
        <v>1533</v>
      </c>
      <c r="T2164" t="s">
        <v>2720</v>
      </c>
      <c r="U2164" t="s">
        <v>3399</v>
      </c>
      <c r="V2164" t="s">
        <v>3442</v>
      </c>
      <c r="W2164">
        <v>126</v>
      </c>
      <c r="X2164">
        <v>1158</v>
      </c>
      <c r="Y2164">
        <v>9</v>
      </c>
      <c r="Z2164" t="s">
        <v>3521</v>
      </c>
      <c r="AA2164" t="s">
        <v>5085</v>
      </c>
      <c r="AB2164" t="s">
        <v>7338</v>
      </c>
      <c r="AC2164">
        <v>14</v>
      </c>
    </row>
    <row r="2165" spans="1:29" x14ac:dyDescent="0.25">
      <c r="A2165" t="s">
        <v>53</v>
      </c>
      <c r="B2165">
        <v>2025172</v>
      </c>
      <c r="C2165" t="s">
        <v>87</v>
      </c>
      <c r="D2165">
        <v>3</v>
      </c>
      <c r="E2165" t="s">
        <v>90</v>
      </c>
      <c r="F2165">
        <v>1650</v>
      </c>
      <c r="G2165" t="s">
        <v>100</v>
      </c>
      <c r="H2165" t="s">
        <v>256</v>
      </c>
      <c r="I2165" t="s">
        <v>446</v>
      </c>
      <c r="J2165" t="s">
        <v>448</v>
      </c>
      <c r="K2165">
        <v>27.22</v>
      </c>
      <c r="L2165">
        <v>50.65</v>
      </c>
      <c r="M2165" t="s">
        <v>634</v>
      </c>
      <c r="N2165" t="s">
        <v>876</v>
      </c>
      <c r="Q2165">
        <v>6</v>
      </c>
      <c r="R2165">
        <v>12</v>
      </c>
      <c r="S2165" t="s">
        <v>1601</v>
      </c>
      <c r="T2165" t="s">
        <v>2788</v>
      </c>
      <c r="U2165" t="s">
        <v>3397</v>
      </c>
      <c r="V2165" t="s">
        <v>3459</v>
      </c>
      <c r="W2165">
        <v>119</v>
      </c>
      <c r="X2165">
        <v>1089</v>
      </c>
      <c r="Y2165">
        <v>4</v>
      </c>
      <c r="Z2165" t="s">
        <v>3482</v>
      </c>
      <c r="AA2165" t="s">
        <v>5086</v>
      </c>
      <c r="AB2165" t="s">
        <v>7628</v>
      </c>
      <c r="AC2165">
        <v>9.1</v>
      </c>
    </row>
    <row r="2166" spans="1:29" x14ac:dyDescent="0.25">
      <c r="A2166" t="s">
        <v>53</v>
      </c>
      <c r="B2166">
        <v>2025172</v>
      </c>
      <c r="C2166" t="s">
        <v>87</v>
      </c>
      <c r="D2166">
        <v>3</v>
      </c>
      <c r="E2166" t="s">
        <v>90</v>
      </c>
      <c r="F2166">
        <v>1650</v>
      </c>
      <c r="G2166" t="s">
        <v>100</v>
      </c>
      <c r="H2166" t="s">
        <v>256</v>
      </c>
      <c r="I2166" t="s">
        <v>446</v>
      </c>
      <c r="J2166" t="s">
        <v>448</v>
      </c>
      <c r="K2166">
        <v>27.22</v>
      </c>
      <c r="L2166">
        <v>50.65</v>
      </c>
      <c r="M2166" t="s">
        <v>634</v>
      </c>
      <c r="N2166" t="s">
        <v>876</v>
      </c>
      <c r="Q2166">
        <v>7</v>
      </c>
      <c r="R2166">
        <v>11</v>
      </c>
      <c r="S2166" t="s">
        <v>1468</v>
      </c>
      <c r="T2166" t="s">
        <v>2655</v>
      </c>
      <c r="U2166" t="s">
        <v>3407</v>
      </c>
      <c r="V2166" t="s">
        <v>3440</v>
      </c>
      <c r="W2166">
        <v>123</v>
      </c>
      <c r="X2166">
        <v>1171</v>
      </c>
      <c r="Y2166">
        <v>3</v>
      </c>
      <c r="Z2166" t="s">
        <v>3483</v>
      </c>
      <c r="AA2166" t="s">
        <v>5087</v>
      </c>
      <c r="AB2166" t="s">
        <v>7756</v>
      </c>
      <c r="AC2166">
        <v>12</v>
      </c>
    </row>
    <row r="2167" spans="1:29" x14ac:dyDescent="0.25">
      <c r="A2167" t="s">
        <v>53</v>
      </c>
      <c r="B2167">
        <v>2025172</v>
      </c>
      <c r="C2167" t="s">
        <v>87</v>
      </c>
      <c r="D2167">
        <v>3</v>
      </c>
      <c r="E2167" t="s">
        <v>90</v>
      </c>
      <c r="F2167">
        <v>1650</v>
      </c>
      <c r="G2167" t="s">
        <v>100</v>
      </c>
      <c r="H2167" t="s">
        <v>256</v>
      </c>
      <c r="I2167" t="s">
        <v>446</v>
      </c>
      <c r="J2167" t="s">
        <v>448</v>
      </c>
      <c r="K2167">
        <v>27.22</v>
      </c>
      <c r="L2167">
        <v>50.65</v>
      </c>
      <c r="M2167" t="s">
        <v>634</v>
      </c>
      <c r="N2167" t="s">
        <v>876</v>
      </c>
      <c r="Q2167">
        <v>8</v>
      </c>
      <c r="R2167">
        <v>6</v>
      </c>
      <c r="S2167" t="s">
        <v>1296</v>
      </c>
      <c r="T2167" t="s">
        <v>2483</v>
      </c>
      <c r="U2167" t="s">
        <v>3418</v>
      </c>
      <c r="V2167" t="s">
        <v>3454</v>
      </c>
      <c r="W2167">
        <v>127</v>
      </c>
      <c r="X2167">
        <v>1047</v>
      </c>
      <c r="Y2167">
        <v>6</v>
      </c>
      <c r="Z2167" t="s">
        <v>3483</v>
      </c>
      <c r="AA2167" t="s">
        <v>5088</v>
      </c>
      <c r="AB2167" t="s">
        <v>7756</v>
      </c>
      <c r="AC2167">
        <v>31</v>
      </c>
    </row>
    <row r="2168" spans="1:29" x14ac:dyDescent="0.25">
      <c r="A2168" t="s">
        <v>53</v>
      </c>
      <c r="B2168">
        <v>2025172</v>
      </c>
      <c r="C2168" t="s">
        <v>87</v>
      </c>
      <c r="D2168">
        <v>3</v>
      </c>
      <c r="E2168" t="s">
        <v>90</v>
      </c>
      <c r="F2168">
        <v>1650</v>
      </c>
      <c r="G2168" t="s">
        <v>100</v>
      </c>
      <c r="H2168" t="s">
        <v>256</v>
      </c>
      <c r="I2168" t="s">
        <v>446</v>
      </c>
      <c r="J2168" t="s">
        <v>448</v>
      </c>
      <c r="K2168">
        <v>27.22</v>
      </c>
      <c r="L2168">
        <v>50.65</v>
      </c>
      <c r="M2168" t="s">
        <v>634</v>
      </c>
      <c r="N2168" t="s">
        <v>876</v>
      </c>
      <c r="Q2168">
        <v>9</v>
      </c>
      <c r="R2168">
        <v>7</v>
      </c>
      <c r="S2168" t="s">
        <v>1539</v>
      </c>
      <c r="T2168" t="s">
        <v>2726</v>
      </c>
      <c r="U2168" t="s">
        <v>3420</v>
      </c>
      <c r="V2168" t="s">
        <v>3461</v>
      </c>
      <c r="W2168">
        <v>127</v>
      </c>
      <c r="X2168">
        <v>1104</v>
      </c>
      <c r="Y2168">
        <v>8</v>
      </c>
      <c r="Z2168" t="s">
        <v>3508</v>
      </c>
      <c r="AA2168" t="s">
        <v>5089</v>
      </c>
      <c r="AB2168" t="s">
        <v>953</v>
      </c>
      <c r="AC2168">
        <v>26</v>
      </c>
    </row>
    <row r="2169" spans="1:29" x14ac:dyDescent="0.25">
      <c r="A2169" t="s">
        <v>53</v>
      </c>
      <c r="B2169">
        <v>2025172</v>
      </c>
      <c r="C2169" t="s">
        <v>87</v>
      </c>
      <c r="D2169">
        <v>3</v>
      </c>
      <c r="E2169" t="s">
        <v>90</v>
      </c>
      <c r="F2169">
        <v>1650</v>
      </c>
      <c r="G2169" t="s">
        <v>100</v>
      </c>
      <c r="H2169" t="s">
        <v>256</v>
      </c>
      <c r="I2169" t="s">
        <v>446</v>
      </c>
      <c r="J2169" t="s">
        <v>448</v>
      </c>
      <c r="K2169">
        <v>27.22</v>
      </c>
      <c r="L2169">
        <v>50.65</v>
      </c>
      <c r="M2169" t="s">
        <v>634</v>
      </c>
      <c r="N2169" t="s">
        <v>876</v>
      </c>
      <c r="Q2169">
        <v>10</v>
      </c>
      <c r="R2169">
        <v>5</v>
      </c>
      <c r="S2169" t="s">
        <v>1297</v>
      </c>
      <c r="T2169" t="s">
        <v>2484</v>
      </c>
      <c r="U2169" t="s">
        <v>3403</v>
      </c>
      <c r="V2169" t="s">
        <v>3442</v>
      </c>
      <c r="W2169">
        <v>129</v>
      </c>
      <c r="X2169">
        <v>1048</v>
      </c>
      <c r="Y2169">
        <v>11</v>
      </c>
      <c r="Z2169" t="s">
        <v>3486</v>
      </c>
      <c r="AA2169" t="s">
        <v>5090</v>
      </c>
      <c r="AB2169" t="s">
        <v>7680</v>
      </c>
      <c r="AC2169">
        <v>19</v>
      </c>
    </row>
    <row r="2170" spans="1:29" x14ac:dyDescent="0.25">
      <c r="A2170" t="s">
        <v>53</v>
      </c>
      <c r="B2170">
        <v>2025172</v>
      </c>
      <c r="C2170" t="s">
        <v>87</v>
      </c>
      <c r="D2170">
        <v>3</v>
      </c>
      <c r="E2170" t="s">
        <v>90</v>
      </c>
      <c r="F2170">
        <v>1650</v>
      </c>
      <c r="G2170" t="s">
        <v>100</v>
      </c>
      <c r="H2170" t="s">
        <v>256</v>
      </c>
      <c r="I2170" t="s">
        <v>446</v>
      </c>
      <c r="J2170" t="s">
        <v>448</v>
      </c>
      <c r="K2170">
        <v>27.22</v>
      </c>
      <c r="L2170">
        <v>50.65</v>
      </c>
      <c r="M2170" t="s">
        <v>634</v>
      </c>
      <c r="N2170" t="s">
        <v>876</v>
      </c>
      <c r="Q2170">
        <v>11</v>
      </c>
      <c r="R2170">
        <v>10</v>
      </c>
      <c r="S2170" t="s">
        <v>1075</v>
      </c>
      <c r="T2170" t="s">
        <v>2262</v>
      </c>
      <c r="U2170" t="s">
        <v>3404</v>
      </c>
      <c r="V2170" t="s">
        <v>3444</v>
      </c>
      <c r="W2170">
        <v>123</v>
      </c>
      <c r="X2170">
        <v>1163</v>
      </c>
      <c r="Y2170">
        <v>12</v>
      </c>
      <c r="Z2170" t="s">
        <v>3493</v>
      </c>
      <c r="AA2170" t="s">
        <v>5091</v>
      </c>
      <c r="AB2170" t="s">
        <v>7050</v>
      </c>
      <c r="AC2170">
        <v>47</v>
      </c>
    </row>
    <row r="2171" spans="1:29" x14ac:dyDescent="0.25">
      <c r="A2171" t="s">
        <v>53</v>
      </c>
      <c r="B2171">
        <v>2025172</v>
      </c>
      <c r="C2171" t="s">
        <v>87</v>
      </c>
      <c r="D2171">
        <v>3</v>
      </c>
      <c r="E2171" t="s">
        <v>90</v>
      </c>
      <c r="F2171">
        <v>1650</v>
      </c>
      <c r="G2171" t="s">
        <v>100</v>
      </c>
      <c r="H2171" t="s">
        <v>256</v>
      </c>
      <c r="I2171" t="s">
        <v>446</v>
      </c>
      <c r="J2171" t="s">
        <v>448</v>
      </c>
      <c r="K2171">
        <v>27.22</v>
      </c>
      <c r="L2171">
        <v>50.65</v>
      </c>
      <c r="M2171" t="s">
        <v>634</v>
      </c>
      <c r="N2171" t="s">
        <v>876</v>
      </c>
      <c r="Q2171">
        <v>12</v>
      </c>
      <c r="R2171">
        <v>1</v>
      </c>
      <c r="S2171" t="s">
        <v>1322</v>
      </c>
      <c r="T2171" t="s">
        <v>2509</v>
      </c>
      <c r="U2171" t="s">
        <v>3405</v>
      </c>
      <c r="V2171" t="s">
        <v>3457</v>
      </c>
      <c r="W2171">
        <v>128</v>
      </c>
      <c r="X2171">
        <v>1128</v>
      </c>
      <c r="Y2171">
        <v>10</v>
      </c>
      <c r="Z2171" t="s">
        <v>3533</v>
      </c>
      <c r="AA2171" t="s">
        <v>5092</v>
      </c>
      <c r="AB2171" t="s">
        <v>7757</v>
      </c>
      <c r="AC2171">
        <v>58</v>
      </c>
    </row>
    <row r="2172" spans="1:29" x14ac:dyDescent="0.25">
      <c r="A2172" t="s">
        <v>53</v>
      </c>
      <c r="B2172">
        <v>2025173</v>
      </c>
      <c r="C2172" t="s">
        <v>87</v>
      </c>
      <c r="D2172">
        <v>4</v>
      </c>
      <c r="E2172" t="s">
        <v>90</v>
      </c>
      <c r="F2172">
        <v>1650</v>
      </c>
      <c r="G2172" t="s">
        <v>100</v>
      </c>
      <c r="H2172" t="s">
        <v>257</v>
      </c>
      <c r="I2172" t="s">
        <v>446</v>
      </c>
      <c r="J2172" t="s">
        <v>448</v>
      </c>
      <c r="K2172">
        <v>27.42</v>
      </c>
      <c r="L2172">
        <v>51.14</v>
      </c>
      <c r="M2172" t="s">
        <v>635</v>
      </c>
      <c r="N2172" t="s">
        <v>877</v>
      </c>
      <c r="Q2172">
        <v>1</v>
      </c>
      <c r="R2172">
        <v>8</v>
      </c>
      <c r="S2172" t="s">
        <v>1836</v>
      </c>
      <c r="T2172" t="s">
        <v>3023</v>
      </c>
      <c r="U2172" t="s">
        <v>3412</v>
      </c>
      <c r="V2172" t="s">
        <v>3449</v>
      </c>
      <c r="W2172">
        <v>125</v>
      </c>
      <c r="X2172">
        <v>1118</v>
      </c>
      <c r="Y2172">
        <v>7</v>
      </c>
      <c r="Z2172" t="s">
        <v>3478</v>
      </c>
      <c r="AA2172" t="s">
        <v>5093</v>
      </c>
      <c r="AB2172" t="s">
        <v>877</v>
      </c>
      <c r="AC2172">
        <v>16</v>
      </c>
    </row>
    <row r="2173" spans="1:29" x14ac:dyDescent="0.25">
      <c r="A2173" t="s">
        <v>53</v>
      </c>
      <c r="B2173">
        <v>2025173</v>
      </c>
      <c r="C2173" t="s">
        <v>87</v>
      </c>
      <c r="D2173">
        <v>4</v>
      </c>
      <c r="E2173" t="s">
        <v>90</v>
      </c>
      <c r="F2173">
        <v>1650</v>
      </c>
      <c r="G2173" t="s">
        <v>100</v>
      </c>
      <c r="H2173" t="s">
        <v>257</v>
      </c>
      <c r="I2173" t="s">
        <v>446</v>
      </c>
      <c r="J2173" t="s">
        <v>448</v>
      </c>
      <c r="K2173">
        <v>27.42</v>
      </c>
      <c r="L2173">
        <v>51.14</v>
      </c>
      <c r="M2173" t="s">
        <v>635</v>
      </c>
      <c r="N2173" t="s">
        <v>877</v>
      </c>
      <c r="Q2173">
        <v>2</v>
      </c>
      <c r="R2173">
        <v>6</v>
      </c>
      <c r="S2173" t="s">
        <v>1384</v>
      </c>
      <c r="T2173" t="s">
        <v>2571</v>
      </c>
      <c r="U2173" t="s">
        <v>3407</v>
      </c>
      <c r="V2173" t="s">
        <v>3459</v>
      </c>
      <c r="W2173">
        <v>126</v>
      </c>
      <c r="X2173">
        <v>1162</v>
      </c>
      <c r="Y2173">
        <v>2</v>
      </c>
      <c r="Z2173" t="s">
        <v>3554</v>
      </c>
      <c r="AA2173" t="s">
        <v>5094</v>
      </c>
      <c r="AB2173" t="s">
        <v>877</v>
      </c>
      <c r="AC2173">
        <v>4.4000000000000004</v>
      </c>
    </row>
    <row r="2174" spans="1:29" x14ac:dyDescent="0.25">
      <c r="A2174" t="s">
        <v>53</v>
      </c>
      <c r="B2174">
        <v>2025173</v>
      </c>
      <c r="C2174" t="s">
        <v>87</v>
      </c>
      <c r="D2174">
        <v>4</v>
      </c>
      <c r="E2174" t="s">
        <v>90</v>
      </c>
      <c r="F2174">
        <v>1650</v>
      </c>
      <c r="G2174" t="s">
        <v>100</v>
      </c>
      <c r="H2174" t="s">
        <v>257</v>
      </c>
      <c r="I2174" t="s">
        <v>446</v>
      </c>
      <c r="J2174" t="s">
        <v>448</v>
      </c>
      <c r="K2174">
        <v>27.42</v>
      </c>
      <c r="L2174">
        <v>51.14</v>
      </c>
      <c r="M2174" t="s">
        <v>635</v>
      </c>
      <c r="N2174" t="s">
        <v>877</v>
      </c>
      <c r="Q2174">
        <v>3</v>
      </c>
      <c r="R2174">
        <v>2</v>
      </c>
      <c r="S2174" t="s">
        <v>1895</v>
      </c>
      <c r="T2174" t="s">
        <v>3082</v>
      </c>
      <c r="U2174" t="s">
        <v>3401</v>
      </c>
      <c r="V2174" t="s">
        <v>3453</v>
      </c>
      <c r="W2174">
        <v>134</v>
      </c>
      <c r="X2174">
        <v>1212</v>
      </c>
      <c r="Y2174">
        <v>12</v>
      </c>
      <c r="Z2174" t="s">
        <v>3529</v>
      </c>
      <c r="AA2174" t="s">
        <v>5095</v>
      </c>
      <c r="AB2174" t="s">
        <v>7075</v>
      </c>
      <c r="AC2174">
        <v>43</v>
      </c>
    </row>
    <row r="2175" spans="1:29" x14ac:dyDescent="0.25">
      <c r="A2175" t="s">
        <v>53</v>
      </c>
      <c r="B2175">
        <v>2025173</v>
      </c>
      <c r="C2175" t="s">
        <v>87</v>
      </c>
      <c r="D2175">
        <v>4</v>
      </c>
      <c r="E2175" t="s">
        <v>90</v>
      </c>
      <c r="F2175">
        <v>1650</v>
      </c>
      <c r="G2175" t="s">
        <v>100</v>
      </c>
      <c r="H2175" t="s">
        <v>257</v>
      </c>
      <c r="I2175" t="s">
        <v>446</v>
      </c>
      <c r="J2175" t="s">
        <v>448</v>
      </c>
      <c r="K2175">
        <v>27.42</v>
      </c>
      <c r="L2175">
        <v>51.14</v>
      </c>
      <c r="M2175" t="s">
        <v>635</v>
      </c>
      <c r="N2175" t="s">
        <v>877</v>
      </c>
      <c r="Q2175">
        <v>4</v>
      </c>
      <c r="R2175">
        <v>5</v>
      </c>
      <c r="S2175" t="s">
        <v>1192</v>
      </c>
      <c r="T2175" t="s">
        <v>2379</v>
      </c>
      <c r="U2175" t="s">
        <v>3411</v>
      </c>
      <c r="V2175" t="s">
        <v>3444</v>
      </c>
      <c r="W2175">
        <v>128</v>
      </c>
      <c r="X2175">
        <v>1151</v>
      </c>
      <c r="Y2175">
        <v>9</v>
      </c>
      <c r="Z2175" t="s">
        <v>3521</v>
      </c>
      <c r="AA2175" t="s">
        <v>5096</v>
      </c>
      <c r="AB2175" t="s">
        <v>7758</v>
      </c>
      <c r="AC2175">
        <v>4.9000000000000004</v>
      </c>
    </row>
    <row r="2176" spans="1:29" x14ac:dyDescent="0.25">
      <c r="A2176" t="s">
        <v>53</v>
      </c>
      <c r="B2176">
        <v>2025173</v>
      </c>
      <c r="C2176" t="s">
        <v>87</v>
      </c>
      <c r="D2176">
        <v>4</v>
      </c>
      <c r="E2176" t="s">
        <v>90</v>
      </c>
      <c r="F2176">
        <v>1650</v>
      </c>
      <c r="G2176" t="s">
        <v>100</v>
      </c>
      <c r="H2176" t="s">
        <v>257</v>
      </c>
      <c r="I2176" t="s">
        <v>446</v>
      </c>
      <c r="J2176" t="s">
        <v>448</v>
      </c>
      <c r="K2176">
        <v>27.42</v>
      </c>
      <c r="L2176">
        <v>51.14</v>
      </c>
      <c r="M2176" t="s">
        <v>635</v>
      </c>
      <c r="N2176" t="s">
        <v>877</v>
      </c>
      <c r="Q2176">
        <v>5</v>
      </c>
      <c r="R2176">
        <v>1</v>
      </c>
      <c r="S2176" t="s">
        <v>1211</v>
      </c>
      <c r="T2176" t="s">
        <v>2398</v>
      </c>
      <c r="U2176" t="s">
        <v>3421</v>
      </c>
      <c r="V2176" t="s">
        <v>3447</v>
      </c>
      <c r="W2176">
        <v>135</v>
      </c>
      <c r="X2176">
        <v>1153</v>
      </c>
      <c r="Y2176">
        <v>11</v>
      </c>
      <c r="Z2176" t="s">
        <v>3521</v>
      </c>
      <c r="AA2176" t="s">
        <v>5097</v>
      </c>
      <c r="AB2176" t="s">
        <v>6944</v>
      </c>
      <c r="AC2176">
        <v>4.4000000000000004</v>
      </c>
    </row>
    <row r="2177" spans="1:29" x14ac:dyDescent="0.25">
      <c r="A2177" t="s">
        <v>53</v>
      </c>
      <c r="B2177">
        <v>2025173</v>
      </c>
      <c r="C2177" t="s">
        <v>87</v>
      </c>
      <c r="D2177">
        <v>4</v>
      </c>
      <c r="E2177" t="s">
        <v>90</v>
      </c>
      <c r="F2177">
        <v>1650</v>
      </c>
      <c r="G2177" t="s">
        <v>100</v>
      </c>
      <c r="H2177" t="s">
        <v>257</v>
      </c>
      <c r="I2177" t="s">
        <v>446</v>
      </c>
      <c r="J2177" t="s">
        <v>448</v>
      </c>
      <c r="K2177">
        <v>27.42</v>
      </c>
      <c r="L2177">
        <v>51.14</v>
      </c>
      <c r="M2177" t="s">
        <v>635</v>
      </c>
      <c r="N2177" t="s">
        <v>877</v>
      </c>
      <c r="Q2177">
        <v>6</v>
      </c>
      <c r="R2177">
        <v>12</v>
      </c>
      <c r="S2177" t="s">
        <v>1286</v>
      </c>
      <c r="T2177" t="s">
        <v>2473</v>
      </c>
      <c r="U2177" t="s">
        <v>3417</v>
      </c>
      <c r="V2177" t="s">
        <v>3443</v>
      </c>
      <c r="W2177">
        <v>117</v>
      </c>
      <c r="X2177">
        <v>1182</v>
      </c>
      <c r="Y2177">
        <v>5</v>
      </c>
      <c r="Z2177" t="s">
        <v>3483</v>
      </c>
      <c r="AA2177" t="s">
        <v>5098</v>
      </c>
      <c r="AB2177" t="s">
        <v>7076</v>
      </c>
      <c r="AC2177">
        <v>50</v>
      </c>
    </row>
    <row r="2178" spans="1:29" x14ac:dyDescent="0.25">
      <c r="A2178" t="s">
        <v>53</v>
      </c>
      <c r="B2178">
        <v>2025173</v>
      </c>
      <c r="C2178" t="s">
        <v>87</v>
      </c>
      <c r="D2178">
        <v>4</v>
      </c>
      <c r="E2178" t="s">
        <v>90</v>
      </c>
      <c r="F2178">
        <v>1650</v>
      </c>
      <c r="G2178" t="s">
        <v>100</v>
      </c>
      <c r="H2178" t="s">
        <v>257</v>
      </c>
      <c r="I2178" t="s">
        <v>446</v>
      </c>
      <c r="J2178" t="s">
        <v>448</v>
      </c>
      <c r="K2178">
        <v>27.42</v>
      </c>
      <c r="L2178">
        <v>51.14</v>
      </c>
      <c r="M2178" t="s">
        <v>635</v>
      </c>
      <c r="N2178" t="s">
        <v>877</v>
      </c>
      <c r="Q2178">
        <v>7</v>
      </c>
      <c r="R2178">
        <v>11</v>
      </c>
      <c r="S2178" t="s">
        <v>1191</v>
      </c>
      <c r="T2178" t="s">
        <v>2378</v>
      </c>
      <c r="U2178" t="s">
        <v>3400</v>
      </c>
      <c r="V2178" t="s">
        <v>3460</v>
      </c>
      <c r="W2178">
        <v>122</v>
      </c>
      <c r="X2178">
        <v>1188</v>
      </c>
      <c r="Y2178">
        <v>3</v>
      </c>
      <c r="Z2178" t="s">
        <v>3524</v>
      </c>
      <c r="AA2178" t="s">
        <v>5099</v>
      </c>
      <c r="AB2178" t="s">
        <v>6913</v>
      </c>
      <c r="AC2178">
        <v>4.8</v>
      </c>
    </row>
    <row r="2179" spans="1:29" x14ac:dyDescent="0.25">
      <c r="A2179" t="s">
        <v>53</v>
      </c>
      <c r="B2179">
        <v>2025173</v>
      </c>
      <c r="C2179" t="s">
        <v>87</v>
      </c>
      <c r="D2179">
        <v>4</v>
      </c>
      <c r="E2179" t="s">
        <v>90</v>
      </c>
      <c r="F2179">
        <v>1650</v>
      </c>
      <c r="G2179" t="s">
        <v>100</v>
      </c>
      <c r="H2179" t="s">
        <v>257</v>
      </c>
      <c r="I2179" t="s">
        <v>446</v>
      </c>
      <c r="J2179" t="s">
        <v>448</v>
      </c>
      <c r="K2179">
        <v>27.42</v>
      </c>
      <c r="L2179">
        <v>51.14</v>
      </c>
      <c r="M2179" t="s">
        <v>635</v>
      </c>
      <c r="N2179" t="s">
        <v>877</v>
      </c>
      <c r="Q2179">
        <v>8</v>
      </c>
      <c r="R2179">
        <v>9</v>
      </c>
      <c r="S2179" t="s">
        <v>1702</v>
      </c>
      <c r="T2179" t="s">
        <v>2889</v>
      </c>
      <c r="U2179" t="s">
        <v>3420</v>
      </c>
      <c r="V2179" t="s">
        <v>3455</v>
      </c>
      <c r="W2179">
        <v>123</v>
      </c>
      <c r="X2179">
        <v>1045</v>
      </c>
      <c r="Y2179">
        <v>6</v>
      </c>
      <c r="Z2179" t="s">
        <v>3497</v>
      </c>
      <c r="AA2179" t="s">
        <v>5100</v>
      </c>
      <c r="AB2179" t="s">
        <v>952</v>
      </c>
      <c r="AC2179">
        <v>18</v>
      </c>
    </row>
    <row r="2180" spans="1:29" x14ac:dyDescent="0.25">
      <c r="A2180" t="s">
        <v>53</v>
      </c>
      <c r="B2180">
        <v>2025173</v>
      </c>
      <c r="C2180" t="s">
        <v>87</v>
      </c>
      <c r="D2180">
        <v>4</v>
      </c>
      <c r="E2180" t="s">
        <v>90</v>
      </c>
      <c r="F2180">
        <v>1650</v>
      </c>
      <c r="G2180" t="s">
        <v>100</v>
      </c>
      <c r="H2180" t="s">
        <v>257</v>
      </c>
      <c r="I2180" t="s">
        <v>446</v>
      </c>
      <c r="J2180" t="s">
        <v>448</v>
      </c>
      <c r="K2180">
        <v>27.42</v>
      </c>
      <c r="L2180">
        <v>51.14</v>
      </c>
      <c r="M2180" t="s">
        <v>635</v>
      </c>
      <c r="N2180" t="s">
        <v>877</v>
      </c>
      <c r="Q2180">
        <v>9</v>
      </c>
      <c r="R2180">
        <v>7</v>
      </c>
      <c r="S2180" t="s">
        <v>1193</v>
      </c>
      <c r="T2180" t="s">
        <v>2380</v>
      </c>
      <c r="U2180" t="s">
        <v>3403</v>
      </c>
      <c r="V2180" t="s">
        <v>3446</v>
      </c>
      <c r="W2180">
        <v>125</v>
      </c>
      <c r="X2180">
        <v>1093</v>
      </c>
      <c r="Y2180">
        <v>4</v>
      </c>
      <c r="Z2180" t="s">
        <v>3507</v>
      </c>
      <c r="AA2180" t="s">
        <v>5101</v>
      </c>
      <c r="AB2180" t="s">
        <v>7759</v>
      </c>
      <c r="AC2180">
        <v>10</v>
      </c>
    </row>
    <row r="2181" spans="1:29" x14ac:dyDescent="0.25">
      <c r="A2181" t="s">
        <v>53</v>
      </c>
      <c r="B2181">
        <v>2025173</v>
      </c>
      <c r="C2181" t="s">
        <v>87</v>
      </c>
      <c r="D2181">
        <v>4</v>
      </c>
      <c r="E2181" t="s">
        <v>90</v>
      </c>
      <c r="F2181">
        <v>1650</v>
      </c>
      <c r="G2181" t="s">
        <v>100</v>
      </c>
      <c r="H2181" t="s">
        <v>257</v>
      </c>
      <c r="I2181" t="s">
        <v>446</v>
      </c>
      <c r="J2181" t="s">
        <v>448</v>
      </c>
      <c r="K2181">
        <v>27.42</v>
      </c>
      <c r="L2181">
        <v>51.14</v>
      </c>
      <c r="M2181" t="s">
        <v>635</v>
      </c>
      <c r="N2181" t="s">
        <v>877</v>
      </c>
      <c r="Q2181">
        <v>10</v>
      </c>
      <c r="R2181">
        <v>4</v>
      </c>
      <c r="S2181" t="s">
        <v>1945</v>
      </c>
      <c r="T2181" t="s">
        <v>3132</v>
      </c>
      <c r="U2181" t="s">
        <v>3419</v>
      </c>
      <c r="V2181" t="s">
        <v>3442</v>
      </c>
      <c r="W2181">
        <v>126</v>
      </c>
      <c r="X2181">
        <v>1173</v>
      </c>
      <c r="Y2181">
        <v>1</v>
      </c>
      <c r="Z2181" t="s">
        <v>3499</v>
      </c>
      <c r="AA2181" t="s">
        <v>5102</v>
      </c>
      <c r="AB2181" t="s">
        <v>7760</v>
      </c>
      <c r="AC2181">
        <v>43</v>
      </c>
    </row>
    <row r="2182" spans="1:29" x14ac:dyDescent="0.25">
      <c r="A2182" t="s">
        <v>53</v>
      </c>
      <c r="B2182">
        <v>2025173</v>
      </c>
      <c r="C2182" t="s">
        <v>87</v>
      </c>
      <c r="D2182">
        <v>4</v>
      </c>
      <c r="E2182" t="s">
        <v>90</v>
      </c>
      <c r="F2182">
        <v>1650</v>
      </c>
      <c r="G2182" t="s">
        <v>100</v>
      </c>
      <c r="H2182" t="s">
        <v>257</v>
      </c>
      <c r="I2182" t="s">
        <v>446</v>
      </c>
      <c r="J2182" t="s">
        <v>448</v>
      </c>
      <c r="K2182">
        <v>27.42</v>
      </c>
      <c r="L2182">
        <v>51.14</v>
      </c>
      <c r="M2182" t="s">
        <v>635</v>
      </c>
      <c r="N2182" t="s">
        <v>877</v>
      </c>
      <c r="Q2182">
        <v>11</v>
      </c>
      <c r="R2182">
        <v>3</v>
      </c>
      <c r="S2182" t="s">
        <v>1466</v>
      </c>
      <c r="T2182" t="s">
        <v>2653</v>
      </c>
      <c r="U2182" t="s">
        <v>3414</v>
      </c>
      <c r="V2182" t="s">
        <v>3445</v>
      </c>
      <c r="W2182">
        <v>130</v>
      </c>
      <c r="X2182">
        <v>1102</v>
      </c>
      <c r="Y2182">
        <v>10</v>
      </c>
      <c r="Z2182" t="s">
        <v>3501</v>
      </c>
      <c r="AA2182" t="s">
        <v>5103</v>
      </c>
      <c r="AB2182" t="s">
        <v>7273</v>
      </c>
      <c r="AC2182">
        <v>30</v>
      </c>
    </row>
    <row r="2183" spans="1:29" x14ac:dyDescent="0.25">
      <c r="A2183" t="s">
        <v>53</v>
      </c>
      <c r="B2183">
        <v>2025173</v>
      </c>
      <c r="C2183" t="s">
        <v>87</v>
      </c>
      <c r="D2183">
        <v>4</v>
      </c>
      <c r="E2183" t="s">
        <v>90</v>
      </c>
      <c r="F2183">
        <v>1650</v>
      </c>
      <c r="G2183" t="s">
        <v>100</v>
      </c>
      <c r="H2183" t="s">
        <v>257</v>
      </c>
      <c r="I2183" t="s">
        <v>446</v>
      </c>
      <c r="J2183" t="s">
        <v>448</v>
      </c>
      <c r="K2183">
        <v>27.42</v>
      </c>
      <c r="L2183">
        <v>51.14</v>
      </c>
      <c r="M2183" t="s">
        <v>635</v>
      </c>
      <c r="N2183" t="s">
        <v>877</v>
      </c>
      <c r="Q2183">
        <v>12</v>
      </c>
      <c r="R2183">
        <v>10</v>
      </c>
      <c r="S2183" t="s">
        <v>1195</v>
      </c>
      <c r="T2183" t="s">
        <v>2382</v>
      </c>
      <c r="U2183" t="s">
        <v>3416</v>
      </c>
      <c r="V2183" t="s">
        <v>3454</v>
      </c>
      <c r="W2183">
        <v>123</v>
      </c>
      <c r="X2183">
        <v>969</v>
      </c>
      <c r="Y2183">
        <v>8</v>
      </c>
      <c r="Z2183" t="s">
        <v>3526</v>
      </c>
      <c r="AA2183" t="s">
        <v>5104</v>
      </c>
      <c r="AB2183" t="s">
        <v>7761</v>
      </c>
      <c r="AC2183">
        <v>22</v>
      </c>
    </row>
    <row r="2184" spans="1:29" x14ac:dyDescent="0.25">
      <c r="A2184" t="s">
        <v>53</v>
      </c>
      <c r="B2184">
        <v>2025174</v>
      </c>
      <c r="C2184" t="s">
        <v>87</v>
      </c>
      <c r="D2184">
        <v>5</v>
      </c>
      <c r="E2184" t="s">
        <v>90</v>
      </c>
      <c r="F2184">
        <v>1200</v>
      </c>
      <c r="G2184" t="s">
        <v>100</v>
      </c>
      <c r="H2184" t="s">
        <v>258</v>
      </c>
      <c r="I2184" t="s">
        <v>446</v>
      </c>
      <c r="J2184" t="s">
        <v>448</v>
      </c>
      <c r="K2184">
        <v>23.5</v>
      </c>
      <c r="L2184">
        <v>46.68</v>
      </c>
      <c r="M2184" t="s">
        <v>636</v>
      </c>
      <c r="Q2184">
        <v>1</v>
      </c>
      <c r="R2184">
        <v>11</v>
      </c>
      <c r="S2184" t="s">
        <v>1946</v>
      </c>
      <c r="T2184" t="s">
        <v>3133</v>
      </c>
      <c r="U2184" t="s">
        <v>3417</v>
      </c>
      <c r="V2184" t="s">
        <v>3461</v>
      </c>
      <c r="W2184">
        <v>122</v>
      </c>
      <c r="X2184">
        <v>1114</v>
      </c>
      <c r="Y2184">
        <v>12</v>
      </c>
      <c r="Z2184" t="s">
        <v>3478</v>
      </c>
      <c r="AA2184" t="s">
        <v>5105</v>
      </c>
      <c r="AB2184" t="s">
        <v>636</v>
      </c>
      <c r="AC2184">
        <v>83</v>
      </c>
    </row>
    <row r="2185" spans="1:29" x14ac:dyDescent="0.25">
      <c r="A2185" t="s">
        <v>53</v>
      </c>
      <c r="B2185">
        <v>2025174</v>
      </c>
      <c r="C2185" t="s">
        <v>87</v>
      </c>
      <c r="D2185">
        <v>5</v>
      </c>
      <c r="E2185" t="s">
        <v>90</v>
      </c>
      <c r="F2185">
        <v>1200</v>
      </c>
      <c r="G2185" t="s">
        <v>100</v>
      </c>
      <c r="H2185" t="s">
        <v>258</v>
      </c>
      <c r="I2185" t="s">
        <v>446</v>
      </c>
      <c r="J2185" t="s">
        <v>448</v>
      </c>
      <c r="K2185">
        <v>23.5</v>
      </c>
      <c r="L2185">
        <v>46.68</v>
      </c>
      <c r="M2185" t="s">
        <v>636</v>
      </c>
      <c r="Q2185">
        <v>2</v>
      </c>
      <c r="R2185">
        <v>2</v>
      </c>
      <c r="S2185" t="s">
        <v>1783</v>
      </c>
      <c r="T2185" t="s">
        <v>2970</v>
      </c>
      <c r="U2185" t="s">
        <v>3411</v>
      </c>
      <c r="V2185" t="s">
        <v>3449</v>
      </c>
      <c r="W2185">
        <v>134</v>
      </c>
      <c r="X2185">
        <v>1135</v>
      </c>
      <c r="Y2185">
        <v>5</v>
      </c>
      <c r="Z2185" t="s">
        <v>3489</v>
      </c>
      <c r="AA2185" t="s">
        <v>5106</v>
      </c>
      <c r="AB2185" t="s">
        <v>702</v>
      </c>
      <c r="AC2185">
        <v>2.2999999999999998</v>
      </c>
    </row>
    <row r="2186" spans="1:29" x14ac:dyDescent="0.25">
      <c r="A2186" t="s">
        <v>53</v>
      </c>
      <c r="B2186">
        <v>2025174</v>
      </c>
      <c r="C2186" t="s">
        <v>87</v>
      </c>
      <c r="D2186">
        <v>5</v>
      </c>
      <c r="E2186" t="s">
        <v>90</v>
      </c>
      <c r="F2186">
        <v>1200</v>
      </c>
      <c r="G2186" t="s">
        <v>100</v>
      </c>
      <c r="H2186" t="s">
        <v>258</v>
      </c>
      <c r="I2186" t="s">
        <v>446</v>
      </c>
      <c r="J2186" t="s">
        <v>448</v>
      </c>
      <c r="K2186">
        <v>23.5</v>
      </c>
      <c r="L2186">
        <v>46.68</v>
      </c>
      <c r="M2186" t="s">
        <v>636</v>
      </c>
      <c r="Q2186">
        <v>3</v>
      </c>
      <c r="R2186">
        <v>8</v>
      </c>
      <c r="S2186" t="s">
        <v>1359</v>
      </c>
      <c r="T2186" t="s">
        <v>2546</v>
      </c>
      <c r="U2186" t="s">
        <v>3402</v>
      </c>
      <c r="V2186" t="s">
        <v>3445</v>
      </c>
      <c r="W2186">
        <v>121</v>
      </c>
      <c r="X2186">
        <v>1114</v>
      </c>
      <c r="Y2186">
        <v>10</v>
      </c>
      <c r="Z2186" t="s">
        <v>3489</v>
      </c>
      <c r="AA2186" t="s">
        <v>4986</v>
      </c>
      <c r="AB2186" t="s">
        <v>583</v>
      </c>
      <c r="AC2186">
        <v>9</v>
      </c>
    </row>
    <row r="2187" spans="1:29" x14ac:dyDescent="0.25">
      <c r="A2187" t="s">
        <v>53</v>
      </c>
      <c r="B2187">
        <v>2025174</v>
      </c>
      <c r="C2187" t="s">
        <v>87</v>
      </c>
      <c r="D2187">
        <v>5</v>
      </c>
      <c r="E2187" t="s">
        <v>90</v>
      </c>
      <c r="F2187">
        <v>1200</v>
      </c>
      <c r="G2187" t="s">
        <v>100</v>
      </c>
      <c r="H2187" t="s">
        <v>258</v>
      </c>
      <c r="I2187" t="s">
        <v>446</v>
      </c>
      <c r="J2187" t="s">
        <v>448</v>
      </c>
      <c r="K2187">
        <v>23.5</v>
      </c>
      <c r="L2187">
        <v>46.68</v>
      </c>
      <c r="M2187" t="s">
        <v>636</v>
      </c>
      <c r="Q2187">
        <v>4</v>
      </c>
      <c r="R2187">
        <v>9</v>
      </c>
      <c r="S2187" t="s">
        <v>1602</v>
      </c>
      <c r="T2187" t="s">
        <v>2789</v>
      </c>
      <c r="U2187" t="s">
        <v>3400</v>
      </c>
      <c r="V2187" t="s">
        <v>3446</v>
      </c>
      <c r="W2187">
        <v>125</v>
      </c>
      <c r="X2187">
        <v>1050</v>
      </c>
      <c r="Y2187">
        <v>6</v>
      </c>
      <c r="Z2187" t="s">
        <v>3482</v>
      </c>
      <c r="AA2187" t="s">
        <v>5107</v>
      </c>
      <c r="AB2187" t="s">
        <v>6961</v>
      </c>
      <c r="AC2187">
        <v>18</v>
      </c>
    </row>
    <row r="2188" spans="1:29" x14ac:dyDescent="0.25">
      <c r="A2188" t="s">
        <v>53</v>
      </c>
      <c r="B2188">
        <v>2025174</v>
      </c>
      <c r="C2188" t="s">
        <v>87</v>
      </c>
      <c r="D2188">
        <v>5</v>
      </c>
      <c r="E2188" t="s">
        <v>90</v>
      </c>
      <c r="F2188">
        <v>1200</v>
      </c>
      <c r="G2188" t="s">
        <v>100</v>
      </c>
      <c r="H2188" t="s">
        <v>258</v>
      </c>
      <c r="I2188" t="s">
        <v>446</v>
      </c>
      <c r="J2188" t="s">
        <v>448</v>
      </c>
      <c r="K2188">
        <v>23.5</v>
      </c>
      <c r="L2188">
        <v>46.68</v>
      </c>
      <c r="M2188" t="s">
        <v>636</v>
      </c>
      <c r="Q2188">
        <v>5</v>
      </c>
      <c r="R2188">
        <v>7</v>
      </c>
      <c r="S2188" t="s">
        <v>1834</v>
      </c>
      <c r="T2188" t="s">
        <v>3021</v>
      </c>
      <c r="U2188" t="s">
        <v>3421</v>
      </c>
      <c r="V2188" t="s">
        <v>3452</v>
      </c>
      <c r="W2188">
        <v>127</v>
      </c>
      <c r="X2188">
        <v>1116</v>
      </c>
      <c r="Y2188">
        <v>3</v>
      </c>
      <c r="Z2188" t="s">
        <v>3483</v>
      </c>
      <c r="AA2188" t="s">
        <v>5108</v>
      </c>
      <c r="AB2188" t="s">
        <v>649</v>
      </c>
      <c r="AC2188">
        <v>3.4</v>
      </c>
    </row>
    <row r="2189" spans="1:29" x14ac:dyDescent="0.25">
      <c r="A2189" t="s">
        <v>53</v>
      </c>
      <c r="B2189">
        <v>2025174</v>
      </c>
      <c r="C2189" t="s">
        <v>87</v>
      </c>
      <c r="D2189">
        <v>5</v>
      </c>
      <c r="E2189" t="s">
        <v>90</v>
      </c>
      <c r="F2189">
        <v>1200</v>
      </c>
      <c r="G2189" t="s">
        <v>100</v>
      </c>
      <c r="H2189" t="s">
        <v>258</v>
      </c>
      <c r="I2189" t="s">
        <v>446</v>
      </c>
      <c r="J2189" t="s">
        <v>448</v>
      </c>
      <c r="K2189">
        <v>23.5</v>
      </c>
      <c r="L2189">
        <v>46.68</v>
      </c>
      <c r="M2189" t="s">
        <v>636</v>
      </c>
      <c r="Q2189">
        <v>6</v>
      </c>
      <c r="R2189">
        <v>5</v>
      </c>
      <c r="S2189" t="s">
        <v>1405</v>
      </c>
      <c r="T2189" t="s">
        <v>2592</v>
      </c>
      <c r="U2189" t="s">
        <v>3409</v>
      </c>
      <c r="V2189" t="s">
        <v>3450</v>
      </c>
      <c r="W2189">
        <v>132</v>
      </c>
      <c r="X2189">
        <v>1275</v>
      </c>
      <c r="Y2189">
        <v>11</v>
      </c>
      <c r="Z2189" t="s">
        <v>3497</v>
      </c>
      <c r="AA2189" t="s">
        <v>5109</v>
      </c>
      <c r="AB2189" t="s">
        <v>7496</v>
      </c>
      <c r="AC2189">
        <v>35</v>
      </c>
    </row>
    <row r="2190" spans="1:29" x14ac:dyDescent="0.25">
      <c r="A2190" t="s">
        <v>53</v>
      </c>
      <c r="B2190">
        <v>2025174</v>
      </c>
      <c r="C2190" t="s">
        <v>87</v>
      </c>
      <c r="D2190">
        <v>5</v>
      </c>
      <c r="E2190" t="s">
        <v>90</v>
      </c>
      <c r="F2190">
        <v>1200</v>
      </c>
      <c r="G2190" t="s">
        <v>100</v>
      </c>
      <c r="H2190" t="s">
        <v>258</v>
      </c>
      <c r="I2190" t="s">
        <v>446</v>
      </c>
      <c r="J2190" t="s">
        <v>448</v>
      </c>
      <c r="K2190">
        <v>23.5</v>
      </c>
      <c r="L2190">
        <v>46.68</v>
      </c>
      <c r="M2190" t="s">
        <v>636</v>
      </c>
      <c r="Q2190">
        <v>7</v>
      </c>
      <c r="R2190">
        <v>6</v>
      </c>
      <c r="S2190" t="s">
        <v>1947</v>
      </c>
      <c r="T2190" t="s">
        <v>3134</v>
      </c>
      <c r="U2190" t="s">
        <v>3407</v>
      </c>
      <c r="V2190" t="s">
        <v>3448</v>
      </c>
      <c r="W2190">
        <v>127</v>
      </c>
      <c r="X2190">
        <v>1076</v>
      </c>
      <c r="Y2190">
        <v>1</v>
      </c>
      <c r="Z2190" t="s">
        <v>3515</v>
      </c>
      <c r="AA2190" t="s">
        <v>5110</v>
      </c>
      <c r="AB2190" t="s">
        <v>7057</v>
      </c>
      <c r="AC2190">
        <v>40</v>
      </c>
    </row>
    <row r="2191" spans="1:29" x14ac:dyDescent="0.25">
      <c r="A2191" t="s">
        <v>53</v>
      </c>
      <c r="B2191">
        <v>2025174</v>
      </c>
      <c r="C2191" t="s">
        <v>87</v>
      </c>
      <c r="D2191">
        <v>5</v>
      </c>
      <c r="E2191" t="s">
        <v>90</v>
      </c>
      <c r="F2191">
        <v>1200</v>
      </c>
      <c r="G2191" t="s">
        <v>100</v>
      </c>
      <c r="H2191" t="s">
        <v>258</v>
      </c>
      <c r="I2191" t="s">
        <v>446</v>
      </c>
      <c r="J2191" t="s">
        <v>448</v>
      </c>
      <c r="K2191">
        <v>23.5</v>
      </c>
      <c r="L2191">
        <v>46.68</v>
      </c>
      <c r="M2191" t="s">
        <v>636</v>
      </c>
      <c r="Q2191">
        <v>8</v>
      </c>
      <c r="R2191">
        <v>3</v>
      </c>
      <c r="S2191" t="s">
        <v>1591</v>
      </c>
      <c r="T2191" t="s">
        <v>2778</v>
      </c>
      <c r="U2191" t="s">
        <v>3419</v>
      </c>
      <c r="V2191" t="s">
        <v>3454</v>
      </c>
      <c r="W2191">
        <v>131</v>
      </c>
      <c r="X2191">
        <v>1093</v>
      </c>
      <c r="Y2191">
        <v>4</v>
      </c>
      <c r="Z2191" t="s">
        <v>3498</v>
      </c>
      <c r="AA2191" t="s">
        <v>5111</v>
      </c>
      <c r="AB2191" t="s">
        <v>7606</v>
      </c>
      <c r="AC2191">
        <v>12</v>
      </c>
    </row>
    <row r="2192" spans="1:29" x14ac:dyDescent="0.25">
      <c r="A2192" t="s">
        <v>53</v>
      </c>
      <c r="B2192">
        <v>2025174</v>
      </c>
      <c r="C2192" t="s">
        <v>87</v>
      </c>
      <c r="D2192">
        <v>5</v>
      </c>
      <c r="E2192" t="s">
        <v>90</v>
      </c>
      <c r="F2192">
        <v>1200</v>
      </c>
      <c r="G2192" t="s">
        <v>100</v>
      </c>
      <c r="H2192" t="s">
        <v>258</v>
      </c>
      <c r="I2192" t="s">
        <v>446</v>
      </c>
      <c r="J2192" t="s">
        <v>448</v>
      </c>
      <c r="K2192">
        <v>23.5</v>
      </c>
      <c r="L2192">
        <v>46.68</v>
      </c>
      <c r="M2192" t="s">
        <v>636</v>
      </c>
      <c r="Q2192">
        <v>9</v>
      </c>
      <c r="R2192">
        <v>4</v>
      </c>
      <c r="S2192" t="s">
        <v>1695</v>
      </c>
      <c r="T2192" t="s">
        <v>2882</v>
      </c>
      <c r="U2192" t="s">
        <v>3420</v>
      </c>
      <c r="V2192" t="s">
        <v>3455</v>
      </c>
      <c r="W2192">
        <v>132</v>
      </c>
      <c r="X2192">
        <v>1101</v>
      </c>
      <c r="Y2192">
        <v>9</v>
      </c>
      <c r="Z2192" t="s">
        <v>3491</v>
      </c>
      <c r="AA2192" t="s">
        <v>5112</v>
      </c>
      <c r="AB2192" t="s">
        <v>603</v>
      </c>
      <c r="AC2192">
        <v>15</v>
      </c>
    </row>
    <row r="2193" spans="1:29" x14ac:dyDescent="0.25">
      <c r="A2193" t="s">
        <v>53</v>
      </c>
      <c r="B2193">
        <v>2025174</v>
      </c>
      <c r="C2193" t="s">
        <v>87</v>
      </c>
      <c r="D2193">
        <v>5</v>
      </c>
      <c r="E2193" t="s">
        <v>90</v>
      </c>
      <c r="F2193">
        <v>1200</v>
      </c>
      <c r="G2193" t="s">
        <v>100</v>
      </c>
      <c r="H2193" t="s">
        <v>258</v>
      </c>
      <c r="I2193" t="s">
        <v>446</v>
      </c>
      <c r="J2193" t="s">
        <v>448</v>
      </c>
      <c r="K2193">
        <v>23.5</v>
      </c>
      <c r="L2193">
        <v>46.68</v>
      </c>
      <c r="M2193" t="s">
        <v>636</v>
      </c>
      <c r="Q2193">
        <v>10</v>
      </c>
      <c r="R2193">
        <v>12</v>
      </c>
      <c r="S2193" t="s">
        <v>1404</v>
      </c>
      <c r="T2193" t="s">
        <v>2591</v>
      </c>
      <c r="U2193" t="s">
        <v>3399</v>
      </c>
      <c r="V2193" t="s">
        <v>3456</v>
      </c>
      <c r="W2193">
        <v>120</v>
      </c>
      <c r="X2193">
        <v>1047</v>
      </c>
      <c r="Y2193">
        <v>2</v>
      </c>
      <c r="Z2193" t="s">
        <v>3507</v>
      </c>
      <c r="AA2193" t="s">
        <v>5113</v>
      </c>
      <c r="AB2193" t="s">
        <v>7092</v>
      </c>
      <c r="AC2193">
        <v>18</v>
      </c>
    </row>
    <row r="2194" spans="1:29" x14ac:dyDescent="0.25">
      <c r="A2194" t="s">
        <v>53</v>
      </c>
      <c r="B2194">
        <v>2025174</v>
      </c>
      <c r="C2194" t="s">
        <v>87</v>
      </c>
      <c r="D2194">
        <v>5</v>
      </c>
      <c r="E2194" t="s">
        <v>90</v>
      </c>
      <c r="F2194">
        <v>1200</v>
      </c>
      <c r="G2194" t="s">
        <v>100</v>
      </c>
      <c r="H2194" t="s">
        <v>258</v>
      </c>
      <c r="I2194" t="s">
        <v>446</v>
      </c>
      <c r="J2194" t="s">
        <v>448</v>
      </c>
      <c r="K2194">
        <v>23.5</v>
      </c>
      <c r="L2194">
        <v>46.68</v>
      </c>
      <c r="M2194" t="s">
        <v>636</v>
      </c>
      <c r="Q2194">
        <v>11</v>
      </c>
      <c r="R2194">
        <v>1</v>
      </c>
      <c r="S2194" t="s">
        <v>1850</v>
      </c>
      <c r="T2194" t="s">
        <v>3037</v>
      </c>
      <c r="U2194" t="s">
        <v>3404</v>
      </c>
      <c r="V2194" t="s">
        <v>3444</v>
      </c>
      <c r="W2194">
        <v>134</v>
      </c>
      <c r="X2194">
        <v>1184</v>
      </c>
      <c r="Y2194">
        <v>7</v>
      </c>
      <c r="Z2194" t="s">
        <v>3507</v>
      </c>
      <c r="AA2194" t="s">
        <v>5114</v>
      </c>
      <c r="AB2194" t="s">
        <v>7607</v>
      </c>
      <c r="AC2194">
        <v>20</v>
      </c>
    </row>
    <row r="2195" spans="1:29" x14ac:dyDescent="0.25">
      <c r="A2195" t="s">
        <v>53</v>
      </c>
      <c r="B2195">
        <v>2025174</v>
      </c>
      <c r="C2195" t="s">
        <v>87</v>
      </c>
      <c r="D2195">
        <v>5</v>
      </c>
      <c r="E2195" t="s">
        <v>90</v>
      </c>
      <c r="F2195">
        <v>1200</v>
      </c>
      <c r="G2195" t="s">
        <v>100</v>
      </c>
      <c r="H2195" t="s">
        <v>258</v>
      </c>
      <c r="I2195" t="s">
        <v>446</v>
      </c>
      <c r="J2195" t="s">
        <v>448</v>
      </c>
      <c r="K2195">
        <v>23.5</v>
      </c>
      <c r="L2195">
        <v>46.68</v>
      </c>
      <c r="M2195" t="s">
        <v>636</v>
      </c>
      <c r="Q2195">
        <v>12</v>
      </c>
      <c r="R2195">
        <v>10</v>
      </c>
      <c r="S2195" t="s">
        <v>1403</v>
      </c>
      <c r="T2195" t="s">
        <v>2590</v>
      </c>
      <c r="U2195" t="s">
        <v>3397</v>
      </c>
      <c r="V2195" t="s">
        <v>3459</v>
      </c>
      <c r="W2195">
        <v>122</v>
      </c>
      <c r="X2195">
        <v>1124</v>
      </c>
      <c r="Y2195">
        <v>8</v>
      </c>
      <c r="Z2195" t="s">
        <v>3525</v>
      </c>
      <c r="AA2195" t="s">
        <v>5115</v>
      </c>
      <c r="AB2195" t="s">
        <v>6910</v>
      </c>
      <c r="AC2195">
        <v>83</v>
      </c>
    </row>
    <row r="2196" spans="1:29" x14ac:dyDescent="0.25">
      <c r="A2196" t="s">
        <v>53</v>
      </c>
      <c r="B2196">
        <v>2025175</v>
      </c>
      <c r="C2196" t="s">
        <v>87</v>
      </c>
      <c r="D2196">
        <v>6</v>
      </c>
      <c r="E2196" t="s">
        <v>90</v>
      </c>
      <c r="F2196">
        <v>1200</v>
      </c>
      <c r="G2196" t="s">
        <v>100</v>
      </c>
      <c r="H2196" t="s">
        <v>258</v>
      </c>
      <c r="I2196" t="s">
        <v>446</v>
      </c>
      <c r="J2196" t="s">
        <v>448</v>
      </c>
      <c r="K2196">
        <v>23.62</v>
      </c>
      <c r="L2196">
        <v>45.89</v>
      </c>
      <c r="M2196" t="s">
        <v>637</v>
      </c>
      <c r="Q2196">
        <v>1</v>
      </c>
      <c r="R2196">
        <v>8</v>
      </c>
      <c r="S2196" t="s">
        <v>1095</v>
      </c>
      <c r="T2196" t="s">
        <v>2282</v>
      </c>
      <c r="U2196" t="s">
        <v>3400</v>
      </c>
      <c r="V2196" t="s">
        <v>3446</v>
      </c>
      <c r="W2196">
        <v>127</v>
      </c>
      <c r="X2196">
        <v>1102</v>
      </c>
      <c r="Y2196">
        <v>9</v>
      </c>
      <c r="Z2196" t="s">
        <v>3478</v>
      </c>
      <c r="AA2196" t="s">
        <v>5116</v>
      </c>
      <c r="AB2196" t="s">
        <v>637</v>
      </c>
      <c r="AC2196">
        <v>21</v>
      </c>
    </row>
    <row r="2197" spans="1:29" x14ac:dyDescent="0.25">
      <c r="A2197" t="s">
        <v>53</v>
      </c>
      <c r="B2197">
        <v>2025175</v>
      </c>
      <c r="C2197" t="s">
        <v>87</v>
      </c>
      <c r="D2197">
        <v>6</v>
      </c>
      <c r="E2197" t="s">
        <v>90</v>
      </c>
      <c r="F2197">
        <v>1200</v>
      </c>
      <c r="G2197" t="s">
        <v>100</v>
      </c>
      <c r="H2197" t="s">
        <v>258</v>
      </c>
      <c r="I2197" t="s">
        <v>446</v>
      </c>
      <c r="J2197" t="s">
        <v>448</v>
      </c>
      <c r="K2197">
        <v>23.62</v>
      </c>
      <c r="L2197">
        <v>45.89</v>
      </c>
      <c r="M2197" t="s">
        <v>637</v>
      </c>
      <c r="Q2197">
        <v>2</v>
      </c>
      <c r="R2197">
        <v>1</v>
      </c>
      <c r="S2197" t="s">
        <v>1799</v>
      </c>
      <c r="T2197" t="s">
        <v>2986</v>
      </c>
      <c r="U2197" t="s">
        <v>3402</v>
      </c>
      <c r="V2197" t="s">
        <v>3445</v>
      </c>
      <c r="W2197">
        <v>130</v>
      </c>
      <c r="X2197">
        <v>1183</v>
      </c>
      <c r="Y2197">
        <v>10</v>
      </c>
      <c r="Z2197" t="s">
        <v>3489</v>
      </c>
      <c r="AA2197" t="s">
        <v>5117</v>
      </c>
      <c r="AB2197" t="s">
        <v>7248</v>
      </c>
      <c r="AC2197">
        <v>3.8</v>
      </c>
    </row>
    <row r="2198" spans="1:29" x14ac:dyDescent="0.25">
      <c r="A2198" t="s">
        <v>53</v>
      </c>
      <c r="B2198">
        <v>2025175</v>
      </c>
      <c r="C2198" t="s">
        <v>87</v>
      </c>
      <c r="D2198">
        <v>6</v>
      </c>
      <c r="E2198" t="s">
        <v>90</v>
      </c>
      <c r="F2198">
        <v>1200</v>
      </c>
      <c r="G2198" t="s">
        <v>100</v>
      </c>
      <c r="H2198" t="s">
        <v>258</v>
      </c>
      <c r="I2198" t="s">
        <v>446</v>
      </c>
      <c r="J2198" t="s">
        <v>448</v>
      </c>
      <c r="K2198">
        <v>23.62</v>
      </c>
      <c r="L2198">
        <v>45.89</v>
      </c>
      <c r="M2198" t="s">
        <v>637</v>
      </c>
      <c r="Q2198">
        <v>3</v>
      </c>
      <c r="R2198">
        <v>4</v>
      </c>
      <c r="S2198" t="s">
        <v>1084</v>
      </c>
      <c r="T2198" t="s">
        <v>2271</v>
      </c>
      <c r="U2198" t="s">
        <v>3413</v>
      </c>
      <c r="V2198" t="s">
        <v>3456</v>
      </c>
      <c r="W2198">
        <v>129</v>
      </c>
      <c r="X2198">
        <v>1072</v>
      </c>
      <c r="Y2198">
        <v>1</v>
      </c>
      <c r="Z2198" t="s">
        <v>3489</v>
      </c>
      <c r="AA2198" t="s">
        <v>5118</v>
      </c>
      <c r="AB2198" t="s">
        <v>741</v>
      </c>
      <c r="AC2198">
        <v>5.4</v>
      </c>
    </row>
    <row r="2199" spans="1:29" x14ac:dyDescent="0.25">
      <c r="A2199" t="s">
        <v>53</v>
      </c>
      <c r="B2199">
        <v>2025175</v>
      </c>
      <c r="C2199" t="s">
        <v>87</v>
      </c>
      <c r="D2199">
        <v>6</v>
      </c>
      <c r="E2199" t="s">
        <v>90</v>
      </c>
      <c r="F2199">
        <v>1200</v>
      </c>
      <c r="G2199" t="s">
        <v>100</v>
      </c>
      <c r="H2199" t="s">
        <v>258</v>
      </c>
      <c r="I2199" t="s">
        <v>446</v>
      </c>
      <c r="J2199" t="s">
        <v>448</v>
      </c>
      <c r="K2199">
        <v>23.62</v>
      </c>
      <c r="L2199">
        <v>45.89</v>
      </c>
      <c r="M2199" t="s">
        <v>637</v>
      </c>
      <c r="Q2199">
        <v>4</v>
      </c>
      <c r="R2199">
        <v>2</v>
      </c>
      <c r="S2199" t="s">
        <v>1630</v>
      </c>
      <c r="T2199" t="s">
        <v>2817</v>
      </c>
      <c r="U2199" t="s">
        <v>3401</v>
      </c>
      <c r="V2199" t="s">
        <v>3453</v>
      </c>
      <c r="W2199">
        <v>134</v>
      </c>
      <c r="X2199">
        <v>1150</v>
      </c>
      <c r="Y2199">
        <v>11</v>
      </c>
      <c r="Z2199" t="s">
        <v>3489</v>
      </c>
      <c r="AA2199" t="s">
        <v>5073</v>
      </c>
      <c r="AB2199" t="s">
        <v>741</v>
      </c>
      <c r="AC2199">
        <v>31</v>
      </c>
    </row>
    <row r="2200" spans="1:29" x14ac:dyDescent="0.25">
      <c r="A2200" t="s">
        <v>53</v>
      </c>
      <c r="B2200">
        <v>2025175</v>
      </c>
      <c r="C2200" t="s">
        <v>87</v>
      </c>
      <c r="D2200">
        <v>6</v>
      </c>
      <c r="E2200" t="s">
        <v>90</v>
      </c>
      <c r="F2200">
        <v>1200</v>
      </c>
      <c r="G2200" t="s">
        <v>100</v>
      </c>
      <c r="H2200" t="s">
        <v>258</v>
      </c>
      <c r="I2200" t="s">
        <v>446</v>
      </c>
      <c r="J2200" t="s">
        <v>448</v>
      </c>
      <c r="K2200">
        <v>23.62</v>
      </c>
      <c r="L2200">
        <v>45.89</v>
      </c>
      <c r="M2200" t="s">
        <v>637</v>
      </c>
      <c r="Q2200">
        <v>5</v>
      </c>
      <c r="R2200">
        <v>10</v>
      </c>
      <c r="S2200" t="s">
        <v>1408</v>
      </c>
      <c r="T2200" t="s">
        <v>2595</v>
      </c>
      <c r="U2200" t="s">
        <v>3412</v>
      </c>
      <c r="V2200" t="s">
        <v>3458</v>
      </c>
      <c r="W2200">
        <v>124</v>
      </c>
      <c r="X2200">
        <v>1125</v>
      </c>
      <c r="Y2200">
        <v>5</v>
      </c>
      <c r="Z2200" t="s">
        <v>3481</v>
      </c>
      <c r="AA2200" t="s">
        <v>5119</v>
      </c>
      <c r="AB2200" t="s">
        <v>774</v>
      </c>
      <c r="AC2200">
        <v>5.9</v>
      </c>
    </row>
    <row r="2201" spans="1:29" x14ac:dyDescent="0.25">
      <c r="A2201" t="s">
        <v>53</v>
      </c>
      <c r="B2201">
        <v>2025175</v>
      </c>
      <c r="C2201" t="s">
        <v>87</v>
      </c>
      <c r="D2201">
        <v>6</v>
      </c>
      <c r="E2201" t="s">
        <v>90</v>
      </c>
      <c r="F2201">
        <v>1200</v>
      </c>
      <c r="G2201" t="s">
        <v>100</v>
      </c>
      <c r="H2201" t="s">
        <v>258</v>
      </c>
      <c r="I2201" t="s">
        <v>446</v>
      </c>
      <c r="J2201" t="s">
        <v>448</v>
      </c>
      <c r="K2201">
        <v>23.62</v>
      </c>
      <c r="L2201">
        <v>45.89</v>
      </c>
      <c r="M2201" t="s">
        <v>637</v>
      </c>
      <c r="Q2201">
        <v>6</v>
      </c>
      <c r="R2201">
        <v>3</v>
      </c>
      <c r="S2201" t="s">
        <v>1396</v>
      </c>
      <c r="T2201" t="s">
        <v>2583</v>
      </c>
      <c r="U2201" t="s">
        <v>3411</v>
      </c>
      <c r="V2201" t="s">
        <v>3440</v>
      </c>
      <c r="W2201">
        <v>133</v>
      </c>
      <c r="X2201">
        <v>1115</v>
      </c>
      <c r="Y2201">
        <v>12</v>
      </c>
      <c r="Z2201" t="s">
        <v>3482</v>
      </c>
      <c r="AA2201" t="s">
        <v>5120</v>
      </c>
      <c r="AB2201" t="s">
        <v>7281</v>
      </c>
      <c r="AC2201">
        <v>16</v>
      </c>
    </row>
    <row r="2202" spans="1:29" x14ac:dyDescent="0.25">
      <c r="A2202" t="s">
        <v>53</v>
      </c>
      <c r="B2202">
        <v>2025175</v>
      </c>
      <c r="C2202" t="s">
        <v>87</v>
      </c>
      <c r="D2202">
        <v>6</v>
      </c>
      <c r="E2202" t="s">
        <v>90</v>
      </c>
      <c r="F2202">
        <v>1200</v>
      </c>
      <c r="G2202" t="s">
        <v>100</v>
      </c>
      <c r="H2202" t="s">
        <v>258</v>
      </c>
      <c r="I2202" t="s">
        <v>446</v>
      </c>
      <c r="J2202" t="s">
        <v>448</v>
      </c>
      <c r="K2202">
        <v>23.62</v>
      </c>
      <c r="L2202">
        <v>45.89</v>
      </c>
      <c r="M2202" t="s">
        <v>637</v>
      </c>
      <c r="Q2202">
        <v>7</v>
      </c>
      <c r="R2202">
        <v>6</v>
      </c>
      <c r="S2202" t="s">
        <v>1948</v>
      </c>
      <c r="T2202" t="s">
        <v>3135</v>
      </c>
      <c r="U2202" t="s">
        <v>3419</v>
      </c>
      <c r="V2202" t="s">
        <v>3449</v>
      </c>
      <c r="W2202">
        <v>126</v>
      </c>
      <c r="X2202">
        <v>1263</v>
      </c>
      <c r="Y2202">
        <v>8</v>
      </c>
      <c r="Z2202" t="s">
        <v>3496</v>
      </c>
      <c r="AA2202" t="s">
        <v>5121</v>
      </c>
      <c r="AB2202" t="s">
        <v>7014</v>
      </c>
      <c r="AC2202">
        <v>52</v>
      </c>
    </row>
    <row r="2203" spans="1:29" x14ac:dyDescent="0.25">
      <c r="A2203" t="s">
        <v>53</v>
      </c>
      <c r="B2203">
        <v>2025175</v>
      </c>
      <c r="C2203" t="s">
        <v>87</v>
      </c>
      <c r="D2203">
        <v>6</v>
      </c>
      <c r="E2203" t="s">
        <v>90</v>
      </c>
      <c r="F2203">
        <v>1200</v>
      </c>
      <c r="G2203" t="s">
        <v>100</v>
      </c>
      <c r="H2203" t="s">
        <v>258</v>
      </c>
      <c r="I2203" t="s">
        <v>446</v>
      </c>
      <c r="J2203" t="s">
        <v>448</v>
      </c>
      <c r="K2203">
        <v>23.62</v>
      </c>
      <c r="L2203">
        <v>45.89</v>
      </c>
      <c r="M2203" t="s">
        <v>637</v>
      </c>
      <c r="Q2203">
        <v>8</v>
      </c>
      <c r="R2203">
        <v>5</v>
      </c>
      <c r="S2203" t="s">
        <v>1830</v>
      </c>
      <c r="T2203" t="s">
        <v>3017</v>
      </c>
      <c r="U2203" t="s">
        <v>3416</v>
      </c>
      <c r="V2203" t="s">
        <v>3460</v>
      </c>
      <c r="W2203">
        <v>130</v>
      </c>
      <c r="X2203">
        <v>1065</v>
      </c>
      <c r="Y2203">
        <v>4</v>
      </c>
      <c r="Z2203" t="s">
        <v>3484</v>
      </c>
      <c r="AA2203" t="s">
        <v>5122</v>
      </c>
      <c r="AB2203" t="s">
        <v>6985</v>
      </c>
      <c r="AC2203">
        <v>4.5999999999999996</v>
      </c>
    </row>
    <row r="2204" spans="1:29" x14ac:dyDescent="0.25">
      <c r="A2204" t="s">
        <v>53</v>
      </c>
      <c r="B2204">
        <v>2025175</v>
      </c>
      <c r="C2204" t="s">
        <v>87</v>
      </c>
      <c r="D2204">
        <v>6</v>
      </c>
      <c r="E2204" t="s">
        <v>90</v>
      </c>
      <c r="F2204">
        <v>1200</v>
      </c>
      <c r="G2204" t="s">
        <v>100</v>
      </c>
      <c r="H2204" t="s">
        <v>258</v>
      </c>
      <c r="I2204" t="s">
        <v>446</v>
      </c>
      <c r="J2204" t="s">
        <v>448</v>
      </c>
      <c r="K2204">
        <v>23.62</v>
      </c>
      <c r="L2204">
        <v>45.89</v>
      </c>
      <c r="M2204" t="s">
        <v>637</v>
      </c>
      <c r="Q2204">
        <v>9</v>
      </c>
      <c r="R2204">
        <v>11</v>
      </c>
      <c r="S2204" t="s">
        <v>1066</v>
      </c>
      <c r="T2204" t="s">
        <v>2253</v>
      </c>
      <c r="U2204" t="s">
        <v>3405</v>
      </c>
      <c r="V2204" t="s">
        <v>3447</v>
      </c>
      <c r="W2204">
        <v>123</v>
      </c>
      <c r="X2204">
        <v>1118</v>
      </c>
      <c r="Y2204">
        <v>6</v>
      </c>
      <c r="Z2204" t="s">
        <v>3515</v>
      </c>
      <c r="AA2204" t="s">
        <v>5123</v>
      </c>
      <c r="AB2204" t="s">
        <v>7360</v>
      </c>
      <c r="AC2204">
        <v>31</v>
      </c>
    </row>
    <row r="2205" spans="1:29" x14ac:dyDescent="0.25">
      <c r="A2205" t="s">
        <v>53</v>
      </c>
      <c r="B2205">
        <v>2025175</v>
      </c>
      <c r="C2205" t="s">
        <v>87</v>
      </c>
      <c r="D2205">
        <v>6</v>
      </c>
      <c r="E2205" t="s">
        <v>90</v>
      </c>
      <c r="F2205">
        <v>1200</v>
      </c>
      <c r="G2205" t="s">
        <v>100</v>
      </c>
      <c r="H2205" t="s">
        <v>258</v>
      </c>
      <c r="I2205" t="s">
        <v>446</v>
      </c>
      <c r="J2205" t="s">
        <v>448</v>
      </c>
      <c r="K2205">
        <v>23.62</v>
      </c>
      <c r="L2205">
        <v>45.89</v>
      </c>
      <c r="M2205" t="s">
        <v>637</v>
      </c>
      <c r="Q2205">
        <v>10</v>
      </c>
      <c r="R2205">
        <v>7</v>
      </c>
      <c r="S2205" t="s">
        <v>1949</v>
      </c>
      <c r="T2205" t="s">
        <v>3136</v>
      </c>
      <c r="U2205" t="s">
        <v>3415</v>
      </c>
      <c r="V2205" t="s">
        <v>3448</v>
      </c>
      <c r="W2205">
        <v>128</v>
      </c>
      <c r="X2205">
        <v>1050</v>
      </c>
      <c r="Y2205">
        <v>7</v>
      </c>
      <c r="Z2205" t="s">
        <v>3491</v>
      </c>
      <c r="AA2205" t="s">
        <v>5124</v>
      </c>
      <c r="AB2205" t="s">
        <v>649</v>
      </c>
      <c r="AC2205">
        <v>66</v>
      </c>
    </row>
    <row r="2206" spans="1:29" x14ac:dyDescent="0.25">
      <c r="A2206" t="s">
        <v>53</v>
      </c>
      <c r="B2206">
        <v>2025175</v>
      </c>
      <c r="C2206" t="s">
        <v>87</v>
      </c>
      <c r="D2206">
        <v>6</v>
      </c>
      <c r="E2206" t="s">
        <v>90</v>
      </c>
      <c r="F2206">
        <v>1200</v>
      </c>
      <c r="G2206" t="s">
        <v>100</v>
      </c>
      <c r="H2206" t="s">
        <v>258</v>
      </c>
      <c r="I2206" t="s">
        <v>446</v>
      </c>
      <c r="J2206" t="s">
        <v>448</v>
      </c>
      <c r="K2206">
        <v>23.62</v>
      </c>
      <c r="L2206">
        <v>45.89</v>
      </c>
      <c r="M2206" t="s">
        <v>637</v>
      </c>
      <c r="Q2206">
        <v>11</v>
      </c>
      <c r="R2206">
        <v>9</v>
      </c>
      <c r="S2206" t="s">
        <v>1455</v>
      </c>
      <c r="T2206" t="s">
        <v>2642</v>
      </c>
      <c r="U2206" t="s">
        <v>3403</v>
      </c>
      <c r="V2206" t="s">
        <v>3451</v>
      </c>
      <c r="W2206">
        <v>127</v>
      </c>
      <c r="X2206">
        <v>1070</v>
      </c>
      <c r="Y2206">
        <v>2</v>
      </c>
      <c r="Z2206" t="s">
        <v>3491</v>
      </c>
      <c r="AA2206" t="s">
        <v>5125</v>
      </c>
      <c r="AB2206" t="s">
        <v>649</v>
      </c>
      <c r="AC2206">
        <v>9</v>
      </c>
    </row>
    <row r="2207" spans="1:29" x14ac:dyDescent="0.25">
      <c r="A2207" t="s">
        <v>53</v>
      </c>
      <c r="B2207">
        <v>2025175</v>
      </c>
      <c r="C2207" t="s">
        <v>87</v>
      </c>
      <c r="D2207">
        <v>6</v>
      </c>
      <c r="E2207" t="s">
        <v>90</v>
      </c>
      <c r="F2207">
        <v>1200</v>
      </c>
      <c r="G2207" t="s">
        <v>100</v>
      </c>
      <c r="H2207" t="s">
        <v>258</v>
      </c>
      <c r="I2207" t="s">
        <v>446</v>
      </c>
      <c r="J2207" t="s">
        <v>448</v>
      </c>
      <c r="K2207">
        <v>23.62</v>
      </c>
      <c r="L2207">
        <v>45.89</v>
      </c>
      <c r="M2207" t="s">
        <v>637</v>
      </c>
      <c r="Q2207">
        <v>12</v>
      </c>
      <c r="R2207">
        <v>12</v>
      </c>
      <c r="S2207" t="s">
        <v>1950</v>
      </c>
      <c r="T2207" t="s">
        <v>3137</v>
      </c>
      <c r="U2207" t="s">
        <v>3399</v>
      </c>
      <c r="V2207" t="s">
        <v>3442</v>
      </c>
      <c r="W2207">
        <v>121</v>
      </c>
      <c r="X2207">
        <v>1192</v>
      </c>
      <c r="Y2207">
        <v>3</v>
      </c>
      <c r="Z2207" t="s">
        <v>3488</v>
      </c>
      <c r="AA2207" t="s">
        <v>5126</v>
      </c>
      <c r="AB2207" t="s">
        <v>6962</v>
      </c>
      <c r="AC2207">
        <v>14</v>
      </c>
    </row>
    <row r="2208" spans="1:29" x14ac:dyDescent="0.25">
      <c r="A2208" t="s">
        <v>53</v>
      </c>
      <c r="B2208">
        <v>2025175</v>
      </c>
      <c r="C2208" t="s">
        <v>87</v>
      </c>
      <c r="D2208">
        <v>6</v>
      </c>
      <c r="E2208" t="s">
        <v>90</v>
      </c>
      <c r="F2208">
        <v>1200</v>
      </c>
      <c r="G2208" t="s">
        <v>100</v>
      </c>
      <c r="H2208" t="s">
        <v>258</v>
      </c>
      <c r="I2208" t="s">
        <v>446</v>
      </c>
      <c r="J2208" t="s">
        <v>448</v>
      </c>
      <c r="K2208">
        <v>23.62</v>
      </c>
      <c r="L2208">
        <v>45.89</v>
      </c>
      <c r="M2208" t="s">
        <v>637</v>
      </c>
      <c r="S2208" t="s">
        <v>1652</v>
      </c>
      <c r="T2208" t="s">
        <v>2839</v>
      </c>
      <c r="U2208" t="s">
        <v>3404</v>
      </c>
      <c r="V2208" t="s">
        <v>3450</v>
      </c>
      <c r="W2208">
        <v>123</v>
      </c>
      <c r="Z2208" t="s">
        <v>3439</v>
      </c>
      <c r="AA2208" t="s">
        <v>3439</v>
      </c>
      <c r="AB2208" t="s">
        <v>3439</v>
      </c>
    </row>
    <row r="2209" spans="1:29" x14ac:dyDescent="0.25">
      <c r="A2209" t="s">
        <v>53</v>
      </c>
      <c r="B2209">
        <v>2025176</v>
      </c>
      <c r="C2209" t="s">
        <v>87</v>
      </c>
      <c r="D2209">
        <v>7</v>
      </c>
      <c r="E2209" t="s">
        <v>92</v>
      </c>
      <c r="F2209">
        <v>1200</v>
      </c>
      <c r="G2209" t="s">
        <v>100</v>
      </c>
      <c r="H2209" t="s">
        <v>259</v>
      </c>
      <c r="I2209" t="s">
        <v>446</v>
      </c>
      <c r="J2209" t="s">
        <v>448</v>
      </c>
      <c r="K2209">
        <v>23.52</v>
      </c>
      <c r="L2209">
        <v>45.86</v>
      </c>
      <c r="M2209" t="s">
        <v>638</v>
      </c>
      <c r="Q2209">
        <v>1</v>
      </c>
      <c r="R2209">
        <v>1</v>
      </c>
      <c r="S2209" t="s">
        <v>1675</v>
      </c>
      <c r="T2209" t="s">
        <v>2862</v>
      </c>
      <c r="U2209" t="s">
        <v>3411</v>
      </c>
      <c r="V2209" t="s">
        <v>3443</v>
      </c>
      <c r="W2209">
        <v>135</v>
      </c>
      <c r="X2209">
        <v>1215</v>
      </c>
      <c r="Y2209">
        <v>1</v>
      </c>
      <c r="Z2209" t="s">
        <v>3478</v>
      </c>
      <c r="AA2209" t="s">
        <v>5127</v>
      </c>
      <c r="AB2209" t="s">
        <v>638</v>
      </c>
      <c r="AC2209">
        <v>5</v>
      </c>
    </row>
    <row r="2210" spans="1:29" x14ac:dyDescent="0.25">
      <c r="A2210" t="s">
        <v>53</v>
      </c>
      <c r="B2210">
        <v>2025176</v>
      </c>
      <c r="C2210" t="s">
        <v>87</v>
      </c>
      <c r="D2210">
        <v>7</v>
      </c>
      <c r="E2210" t="s">
        <v>92</v>
      </c>
      <c r="F2210">
        <v>1200</v>
      </c>
      <c r="G2210" t="s">
        <v>100</v>
      </c>
      <c r="H2210" t="s">
        <v>259</v>
      </c>
      <c r="I2210" t="s">
        <v>446</v>
      </c>
      <c r="J2210" t="s">
        <v>448</v>
      </c>
      <c r="K2210">
        <v>23.52</v>
      </c>
      <c r="L2210">
        <v>45.86</v>
      </c>
      <c r="M2210" t="s">
        <v>638</v>
      </c>
      <c r="Q2210">
        <v>2</v>
      </c>
      <c r="R2210">
        <v>4</v>
      </c>
      <c r="S2210" t="s">
        <v>1776</v>
      </c>
      <c r="T2210" t="s">
        <v>2963</v>
      </c>
      <c r="U2210" t="s">
        <v>3412</v>
      </c>
      <c r="V2210" t="s">
        <v>3458</v>
      </c>
      <c r="W2210">
        <v>126</v>
      </c>
      <c r="X2210">
        <v>1154</v>
      </c>
      <c r="Y2210">
        <v>7</v>
      </c>
      <c r="Z2210" t="s">
        <v>3489</v>
      </c>
      <c r="AA2210" t="s">
        <v>5128</v>
      </c>
      <c r="AB2210" t="s">
        <v>476</v>
      </c>
      <c r="AC2210">
        <v>7.8</v>
      </c>
    </row>
    <row r="2211" spans="1:29" x14ac:dyDescent="0.25">
      <c r="A2211" t="s">
        <v>53</v>
      </c>
      <c r="B2211">
        <v>2025176</v>
      </c>
      <c r="C2211" t="s">
        <v>87</v>
      </c>
      <c r="D2211">
        <v>7</v>
      </c>
      <c r="E2211" t="s">
        <v>92</v>
      </c>
      <c r="F2211">
        <v>1200</v>
      </c>
      <c r="G2211" t="s">
        <v>100</v>
      </c>
      <c r="H2211" t="s">
        <v>259</v>
      </c>
      <c r="I2211" t="s">
        <v>446</v>
      </c>
      <c r="J2211" t="s">
        <v>448</v>
      </c>
      <c r="K2211">
        <v>23.52</v>
      </c>
      <c r="L2211">
        <v>45.86</v>
      </c>
      <c r="M2211" t="s">
        <v>638</v>
      </c>
      <c r="Q2211">
        <v>3</v>
      </c>
      <c r="R2211">
        <v>8</v>
      </c>
      <c r="S2211" t="s">
        <v>1370</v>
      </c>
      <c r="T2211" t="s">
        <v>2557</v>
      </c>
      <c r="U2211" t="s">
        <v>3415</v>
      </c>
      <c r="V2211" t="s">
        <v>3445</v>
      </c>
      <c r="W2211">
        <v>120</v>
      </c>
      <c r="X2211">
        <v>1086</v>
      </c>
      <c r="Y2211">
        <v>6</v>
      </c>
      <c r="Z2211" t="s">
        <v>3480</v>
      </c>
      <c r="AA2211" t="s">
        <v>5129</v>
      </c>
      <c r="AB2211" t="s">
        <v>720</v>
      </c>
      <c r="AC2211">
        <v>4.0999999999999996</v>
      </c>
    </row>
    <row r="2212" spans="1:29" x14ac:dyDescent="0.25">
      <c r="A2212" t="s">
        <v>53</v>
      </c>
      <c r="B2212">
        <v>2025176</v>
      </c>
      <c r="C2212" t="s">
        <v>87</v>
      </c>
      <c r="D2212">
        <v>7</v>
      </c>
      <c r="E2212" t="s">
        <v>92</v>
      </c>
      <c r="F2212">
        <v>1200</v>
      </c>
      <c r="G2212" t="s">
        <v>100</v>
      </c>
      <c r="H2212" t="s">
        <v>259</v>
      </c>
      <c r="I2212" t="s">
        <v>446</v>
      </c>
      <c r="J2212" t="s">
        <v>448</v>
      </c>
      <c r="K2212">
        <v>23.52</v>
      </c>
      <c r="L2212">
        <v>45.86</v>
      </c>
      <c r="M2212" t="s">
        <v>638</v>
      </c>
      <c r="Q2212">
        <v>4</v>
      </c>
      <c r="R2212">
        <v>2</v>
      </c>
      <c r="S2212" t="s">
        <v>1240</v>
      </c>
      <c r="T2212" t="s">
        <v>2427</v>
      </c>
      <c r="U2212" t="s">
        <v>3403</v>
      </c>
      <c r="V2212" t="s">
        <v>3460</v>
      </c>
      <c r="W2212">
        <v>132</v>
      </c>
      <c r="X2212">
        <v>1121</v>
      </c>
      <c r="Y2212">
        <v>8</v>
      </c>
      <c r="Z2212" t="s">
        <v>3506</v>
      </c>
      <c r="AA2212" t="s">
        <v>5130</v>
      </c>
      <c r="AB2212" t="s">
        <v>6995</v>
      </c>
      <c r="AC2212">
        <v>18</v>
      </c>
    </row>
    <row r="2213" spans="1:29" x14ac:dyDescent="0.25">
      <c r="A2213" t="s">
        <v>53</v>
      </c>
      <c r="B2213">
        <v>2025176</v>
      </c>
      <c r="C2213" t="s">
        <v>87</v>
      </c>
      <c r="D2213">
        <v>7</v>
      </c>
      <c r="E2213" t="s">
        <v>92</v>
      </c>
      <c r="F2213">
        <v>1200</v>
      </c>
      <c r="G2213" t="s">
        <v>100</v>
      </c>
      <c r="H2213" t="s">
        <v>259</v>
      </c>
      <c r="I2213" t="s">
        <v>446</v>
      </c>
      <c r="J2213" t="s">
        <v>448</v>
      </c>
      <c r="K2213">
        <v>23.52</v>
      </c>
      <c r="L2213">
        <v>45.86</v>
      </c>
      <c r="M2213" t="s">
        <v>638</v>
      </c>
      <c r="Q2213">
        <v>5</v>
      </c>
      <c r="R2213">
        <v>10</v>
      </c>
      <c r="S2213" t="s">
        <v>1769</v>
      </c>
      <c r="T2213" t="s">
        <v>2956</v>
      </c>
      <c r="U2213" t="s">
        <v>3399</v>
      </c>
      <c r="V2213" t="s">
        <v>3446</v>
      </c>
      <c r="W2213">
        <v>117</v>
      </c>
      <c r="X2213">
        <v>1176</v>
      </c>
      <c r="Y2213">
        <v>5</v>
      </c>
      <c r="Z2213" t="s">
        <v>3521</v>
      </c>
      <c r="AA2213" t="s">
        <v>5131</v>
      </c>
      <c r="AB2213" t="s">
        <v>7138</v>
      </c>
      <c r="AC2213">
        <v>6.6</v>
      </c>
    </row>
    <row r="2214" spans="1:29" x14ac:dyDescent="0.25">
      <c r="A2214" t="s">
        <v>53</v>
      </c>
      <c r="B2214">
        <v>2025176</v>
      </c>
      <c r="C2214" t="s">
        <v>87</v>
      </c>
      <c r="D2214">
        <v>7</v>
      </c>
      <c r="E2214" t="s">
        <v>92</v>
      </c>
      <c r="F2214">
        <v>1200</v>
      </c>
      <c r="G2214" t="s">
        <v>100</v>
      </c>
      <c r="H2214" t="s">
        <v>259</v>
      </c>
      <c r="I2214" t="s">
        <v>446</v>
      </c>
      <c r="J2214" t="s">
        <v>448</v>
      </c>
      <c r="K2214">
        <v>23.52</v>
      </c>
      <c r="L2214">
        <v>45.86</v>
      </c>
      <c r="M2214" t="s">
        <v>638</v>
      </c>
      <c r="Q2214">
        <v>6</v>
      </c>
      <c r="R2214">
        <v>3</v>
      </c>
      <c r="S2214" t="s">
        <v>1708</v>
      </c>
      <c r="T2214" t="s">
        <v>2895</v>
      </c>
      <c r="U2214" t="s">
        <v>3419</v>
      </c>
      <c r="V2214" t="s">
        <v>3454</v>
      </c>
      <c r="W2214">
        <v>127</v>
      </c>
      <c r="X2214">
        <v>1099</v>
      </c>
      <c r="Y2214">
        <v>3</v>
      </c>
      <c r="Z2214" t="s">
        <v>3497</v>
      </c>
      <c r="AA2214" t="s">
        <v>5132</v>
      </c>
      <c r="AB2214" t="s">
        <v>757</v>
      </c>
      <c r="AC2214">
        <v>18</v>
      </c>
    </row>
    <row r="2215" spans="1:29" x14ac:dyDescent="0.25">
      <c r="A2215" t="s">
        <v>53</v>
      </c>
      <c r="B2215">
        <v>2025176</v>
      </c>
      <c r="C2215" t="s">
        <v>87</v>
      </c>
      <c r="D2215">
        <v>7</v>
      </c>
      <c r="E2215" t="s">
        <v>92</v>
      </c>
      <c r="F2215">
        <v>1200</v>
      </c>
      <c r="G2215" t="s">
        <v>100</v>
      </c>
      <c r="H2215" t="s">
        <v>259</v>
      </c>
      <c r="I2215" t="s">
        <v>446</v>
      </c>
      <c r="J2215" t="s">
        <v>448</v>
      </c>
      <c r="K2215">
        <v>23.52</v>
      </c>
      <c r="L2215">
        <v>45.86</v>
      </c>
      <c r="M2215" t="s">
        <v>638</v>
      </c>
      <c r="Q2215">
        <v>7</v>
      </c>
      <c r="R2215">
        <v>11</v>
      </c>
      <c r="S2215" t="s">
        <v>1951</v>
      </c>
      <c r="T2215" t="s">
        <v>3138</v>
      </c>
      <c r="U2215" t="s">
        <v>3405</v>
      </c>
      <c r="V2215" t="s">
        <v>3440</v>
      </c>
      <c r="W2215">
        <v>110</v>
      </c>
      <c r="X2215">
        <v>1158</v>
      </c>
      <c r="Y2215">
        <v>9</v>
      </c>
      <c r="Z2215" t="s">
        <v>3485</v>
      </c>
      <c r="AA2215" t="s">
        <v>5133</v>
      </c>
      <c r="AB2215" t="s">
        <v>633</v>
      </c>
      <c r="AC2215">
        <v>8.6999999999999993</v>
      </c>
    </row>
    <row r="2216" spans="1:29" x14ac:dyDescent="0.25">
      <c r="A2216" t="s">
        <v>53</v>
      </c>
      <c r="B2216">
        <v>2025176</v>
      </c>
      <c r="C2216" t="s">
        <v>87</v>
      </c>
      <c r="D2216">
        <v>7</v>
      </c>
      <c r="E2216" t="s">
        <v>92</v>
      </c>
      <c r="F2216">
        <v>1200</v>
      </c>
      <c r="G2216" t="s">
        <v>100</v>
      </c>
      <c r="H2216" t="s">
        <v>259</v>
      </c>
      <c r="I2216" t="s">
        <v>446</v>
      </c>
      <c r="J2216" t="s">
        <v>448</v>
      </c>
      <c r="K2216">
        <v>23.52</v>
      </c>
      <c r="L2216">
        <v>45.86</v>
      </c>
      <c r="M2216" t="s">
        <v>638</v>
      </c>
      <c r="Q2216">
        <v>8</v>
      </c>
      <c r="R2216">
        <v>7</v>
      </c>
      <c r="S2216" t="s">
        <v>1316</v>
      </c>
      <c r="T2216" t="s">
        <v>2503</v>
      </c>
      <c r="U2216" t="s">
        <v>3420</v>
      </c>
      <c r="V2216" t="s">
        <v>3450</v>
      </c>
      <c r="W2216">
        <v>120</v>
      </c>
      <c r="X2216">
        <v>1164</v>
      </c>
      <c r="Y2216">
        <v>12</v>
      </c>
      <c r="Z2216" t="s">
        <v>3491</v>
      </c>
      <c r="AA2216" t="s">
        <v>5134</v>
      </c>
      <c r="AB2216" t="s">
        <v>628</v>
      </c>
      <c r="AC2216">
        <v>9.5</v>
      </c>
    </row>
    <row r="2217" spans="1:29" x14ac:dyDescent="0.25">
      <c r="A2217" t="s">
        <v>53</v>
      </c>
      <c r="B2217">
        <v>2025176</v>
      </c>
      <c r="C2217" t="s">
        <v>87</v>
      </c>
      <c r="D2217">
        <v>7</v>
      </c>
      <c r="E2217" t="s">
        <v>92</v>
      </c>
      <c r="F2217">
        <v>1200</v>
      </c>
      <c r="G2217" t="s">
        <v>100</v>
      </c>
      <c r="H2217" t="s">
        <v>259</v>
      </c>
      <c r="I2217" t="s">
        <v>446</v>
      </c>
      <c r="J2217" t="s">
        <v>448</v>
      </c>
      <c r="K2217">
        <v>23.52</v>
      </c>
      <c r="L2217">
        <v>45.86</v>
      </c>
      <c r="M2217" t="s">
        <v>638</v>
      </c>
      <c r="Q2217">
        <v>9</v>
      </c>
      <c r="R2217">
        <v>12</v>
      </c>
      <c r="S2217" t="s">
        <v>1546</v>
      </c>
      <c r="T2217" t="s">
        <v>2733</v>
      </c>
      <c r="U2217" t="s">
        <v>3416</v>
      </c>
      <c r="V2217" t="s">
        <v>3453</v>
      </c>
      <c r="W2217">
        <v>118</v>
      </c>
      <c r="X2217">
        <v>1159</v>
      </c>
      <c r="Y2217">
        <v>2</v>
      </c>
      <c r="Z2217" t="s">
        <v>3486</v>
      </c>
      <c r="AA2217" t="s">
        <v>5135</v>
      </c>
      <c r="AB2217" t="s">
        <v>6882</v>
      </c>
      <c r="AC2217">
        <v>11</v>
      </c>
    </row>
    <row r="2218" spans="1:29" x14ac:dyDescent="0.25">
      <c r="A2218" t="s">
        <v>53</v>
      </c>
      <c r="B2218">
        <v>2025176</v>
      </c>
      <c r="C2218" t="s">
        <v>87</v>
      </c>
      <c r="D2218">
        <v>7</v>
      </c>
      <c r="E2218" t="s">
        <v>92</v>
      </c>
      <c r="F2218">
        <v>1200</v>
      </c>
      <c r="G2218" t="s">
        <v>100</v>
      </c>
      <c r="H2218" t="s">
        <v>259</v>
      </c>
      <c r="I2218" t="s">
        <v>446</v>
      </c>
      <c r="J2218" t="s">
        <v>448</v>
      </c>
      <c r="K2218">
        <v>23.52</v>
      </c>
      <c r="L2218">
        <v>45.86</v>
      </c>
      <c r="M2218" t="s">
        <v>638</v>
      </c>
      <c r="Q2218">
        <v>10</v>
      </c>
      <c r="R2218">
        <v>9</v>
      </c>
      <c r="S2218" t="s">
        <v>1846</v>
      </c>
      <c r="T2218" t="s">
        <v>3033</v>
      </c>
      <c r="U2218" t="s">
        <v>3408</v>
      </c>
      <c r="V2218" t="s">
        <v>3451</v>
      </c>
      <c r="W2218">
        <v>119</v>
      </c>
      <c r="X2218">
        <v>1060</v>
      </c>
      <c r="Y2218">
        <v>4</v>
      </c>
      <c r="Z2218" t="s">
        <v>3510</v>
      </c>
      <c r="AA2218" t="s">
        <v>5136</v>
      </c>
      <c r="AB2218" t="s">
        <v>521</v>
      </c>
      <c r="AC2218">
        <v>73</v>
      </c>
    </row>
    <row r="2219" spans="1:29" x14ac:dyDescent="0.25">
      <c r="A2219" t="s">
        <v>53</v>
      </c>
      <c r="B2219">
        <v>2025176</v>
      </c>
      <c r="C2219" t="s">
        <v>87</v>
      </c>
      <c r="D2219">
        <v>7</v>
      </c>
      <c r="E2219" t="s">
        <v>92</v>
      </c>
      <c r="F2219">
        <v>1200</v>
      </c>
      <c r="G2219" t="s">
        <v>100</v>
      </c>
      <c r="H2219" t="s">
        <v>259</v>
      </c>
      <c r="I2219" t="s">
        <v>446</v>
      </c>
      <c r="J2219" t="s">
        <v>448</v>
      </c>
      <c r="K2219">
        <v>23.52</v>
      </c>
      <c r="L2219">
        <v>45.86</v>
      </c>
      <c r="M2219" t="s">
        <v>638</v>
      </c>
      <c r="Q2219">
        <v>11</v>
      </c>
      <c r="R2219">
        <v>5</v>
      </c>
      <c r="S2219" t="s">
        <v>1952</v>
      </c>
      <c r="T2219" t="s">
        <v>3139</v>
      </c>
      <c r="U2219" t="s">
        <v>3407</v>
      </c>
      <c r="V2219" t="s">
        <v>3459</v>
      </c>
      <c r="W2219">
        <v>121</v>
      </c>
      <c r="X2219">
        <v>1077</v>
      </c>
      <c r="Y2219">
        <v>10</v>
      </c>
      <c r="Z2219" t="s">
        <v>3535</v>
      </c>
      <c r="AA2219" t="s">
        <v>5137</v>
      </c>
      <c r="AB2219" t="s">
        <v>7762</v>
      </c>
      <c r="AC2219">
        <v>25</v>
      </c>
    </row>
    <row r="2220" spans="1:29" x14ac:dyDescent="0.25">
      <c r="A2220" t="s">
        <v>53</v>
      </c>
      <c r="B2220">
        <v>2025176</v>
      </c>
      <c r="C2220" t="s">
        <v>87</v>
      </c>
      <c r="D2220">
        <v>7</v>
      </c>
      <c r="E2220" t="s">
        <v>92</v>
      </c>
      <c r="F2220">
        <v>1200</v>
      </c>
      <c r="G2220" t="s">
        <v>100</v>
      </c>
      <c r="H2220" t="s">
        <v>259</v>
      </c>
      <c r="I2220" t="s">
        <v>446</v>
      </c>
      <c r="J2220" t="s">
        <v>448</v>
      </c>
      <c r="K2220">
        <v>23.52</v>
      </c>
      <c r="L2220">
        <v>45.86</v>
      </c>
      <c r="M2220" t="s">
        <v>638</v>
      </c>
      <c r="Q2220">
        <v>12</v>
      </c>
      <c r="R2220">
        <v>6</v>
      </c>
      <c r="S2220" t="s">
        <v>1905</v>
      </c>
      <c r="T2220" t="s">
        <v>3092</v>
      </c>
      <c r="U2220" t="s">
        <v>3409</v>
      </c>
      <c r="V2220" t="s">
        <v>3447</v>
      </c>
      <c r="W2220">
        <v>120</v>
      </c>
      <c r="X2220">
        <v>1130</v>
      </c>
      <c r="Y2220">
        <v>11</v>
      </c>
      <c r="Z2220" t="s">
        <v>3551</v>
      </c>
      <c r="AA2220" t="s">
        <v>5138</v>
      </c>
      <c r="AB2220" t="s">
        <v>7763</v>
      </c>
      <c r="AC2220">
        <v>51</v>
      </c>
    </row>
    <row r="2221" spans="1:29" x14ac:dyDescent="0.25">
      <c r="A2221" t="s">
        <v>53</v>
      </c>
      <c r="B2221">
        <v>2025177</v>
      </c>
      <c r="C2221" t="s">
        <v>87</v>
      </c>
      <c r="D2221">
        <v>8</v>
      </c>
      <c r="E2221" t="s">
        <v>92</v>
      </c>
      <c r="F2221">
        <v>1800</v>
      </c>
      <c r="G2221" t="s">
        <v>100</v>
      </c>
      <c r="H2221" t="s">
        <v>260</v>
      </c>
      <c r="I2221" t="s">
        <v>446</v>
      </c>
      <c r="J2221" t="s">
        <v>448</v>
      </c>
      <c r="K2221">
        <v>13.59</v>
      </c>
      <c r="L2221">
        <v>36.75</v>
      </c>
      <c r="M2221" t="s">
        <v>639</v>
      </c>
      <c r="N2221" t="s">
        <v>878</v>
      </c>
      <c r="O2221" t="s">
        <v>992</v>
      </c>
      <c r="Q2221">
        <v>1</v>
      </c>
      <c r="R2221">
        <v>1</v>
      </c>
      <c r="S2221" t="s">
        <v>1822</v>
      </c>
      <c r="T2221" t="s">
        <v>3009</v>
      </c>
      <c r="U2221" t="s">
        <v>3402</v>
      </c>
      <c r="V2221" t="s">
        <v>3450</v>
      </c>
      <c r="W2221">
        <v>130</v>
      </c>
      <c r="X2221">
        <v>1199</v>
      </c>
      <c r="Y2221">
        <v>2</v>
      </c>
      <c r="Z2221" t="s">
        <v>3478</v>
      </c>
      <c r="AA2221" t="s">
        <v>5139</v>
      </c>
      <c r="AB2221" t="s">
        <v>992</v>
      </c>
      <c r="AC2221">
        <v>30</v>
      </c>
    </row>
    <row r="2222" spans="1:29" x14ac:dyDescent="0.25">
      <c r="A2222" t="s">
        <v>53</v>
      </c>
      <c r="B2222">
        <v>2025177</v>
      </c>
      <c r="C2222" t="s">
        <v>87</v>
      </c>
      <c r="D2222">
        <v>8</v>
      </c>
      <c r="E2222" t="s">
        <v>92</v>
      </c>
      <c r="F2222">
        <v>1800</v>
      </c>
      <c r="G2222" t="s">
        <v>100</v>
      </c>
      <c r="H2222" t="s">
        <v>260</v>
      </c>
      <c r="I2222" t="s">
        <v>446</v>
      </c>
      <c r="J2222" t="s">
        <v>448</v>
      </c>
      <c r="K2222">
        <v>13.59</v>
      </c>
      <c r="L2222">
        <v>36.75</v>
      </c>
      <c r="M2222" t="s">
        <v>639</v>
      </c>
      <c r="N2222" t="s">
        <v>878</v>
      </c>
      <c r="O2222" t="s">
        <v>992</v>
      </c>
      <c r="Q2222">
        <v>2</v>
      </c>
      <c r="R2222">
        <v>11</v>
      </c>
      <c r="S2222" t="s">
        <v>1634</v>
      </c>
      <c r="T2222" t="s">
        <v>2821</v>
      </c>
      <c r="U2222" t="s">
        <v>3412</v>
      </c>
      <c r="V2222" t="s">
        <v>3445</v>
      </c>
      <c r="W2222">
        <v>122</v>
      </c>
      <c r="X2222">
        <v>1115</v>
      </c>
      <c r="Y2222">
        <v>6</v>
      </c>
      <c r="Z2222" t="s">
        <v>3505</v>
      </c>
      <c r="AA2222" t="s">
        <v>5140</v>
      </c>
      <c r="AB2222" t="s">
        <v>7764</v>
      </c>
      <c r="AC2222">
        <v>3.3</v>
      </c>
    </row>
    <row r="2223" spans="1:29" x14ac:dyDescent="0.25">
      <c r="A2223" t="s">
        <v>53</v>
      </c>
      <c r="B2223">
        <v>2025177</v>
      </c>
      <c r="C2223" t="s">
        <v>87</v>
      </c>
      <c r="D2223">
        <v>8</v>
      </c>
      <c r="E2223" t="s">
        <v>92</v>
      </c>
      <c r="F2223">
        <v>1800</v>
      </c>
      <c r="G2223" t="s">
        <v>100</v>
      </c>
      <c r="H2223" t="s">
        <v>260</v>
      </c>
      <c r="I2223" t="s">
        <v>446</v>
      </c>
      <c r="J2223" t="s">
        <v>448</v>
      </c>
      <c r="K2223">
        <v>13.59</v>
      </c>
      <c r="L2223">
        <v>36.75</v>
      </c>
      <c r="M2223" t="s">
        <v>639</v>
      </c>
      <c r="N2223" t="s">
        <v>878</v>
      </c>
      <c r="O2223" t="s">
        <v>992</v>
      </c>
      <c r="Q2223">
        <v>3</v>
      </c>
      <c r="R2223">
        <v>7</v>
      </c>
      <c r="S2223" t="s">
        <v>1781</v>
      </c>
      <c r="T2223" t="s">
        <v>2968</v>
      </c>
      <c r="U2223" t="s">
        <v>3413</v>
      </c>
      <c r="V2223" t="s">
        <v>3456</v>
      </c>
      <c r="W2223">
        <v>125</v>
      </c>
      <c r="X2223">
        <v>1122</v>
      </c>
      <c r="Y2223">
        <v>3</v>
      </c>
      <c r="Z2223" t="s">
        <v>3518</v>
      </c>
      <c r="AA2223" t="s">
        <v>5141</v>
      </c>
      <c r="AB2223" t="s">
        <v>7765</v>
      </c>
      <c r="AC2223">
        <v>5.2</v>
      </c>
    </row>
    <row r="2224" spans="1:29" x14ac:dyDescent="0.25">
      <c r="A2224" t="s">
        <v>53</v>
      </c>
      <c r="B2224">
        <v>2025177</v>
      </c>
      <c r="C2224" t="s">
        <v>87</v>
      </c>
      <c r="D2224">
        <v>8</v>
      </c>
      <c r="E2224" t="s">
        <v>92</v>
      </c>
      <c r="F2224">
        <v>1800</v>
      </c>
      <c r="G2224" t="s">
        <v>100</v>
      </c>
      <c r="H2224" t="s">
        <v>260</v>
      </c>
      <c r="I2224" t="s">
        <v>446</v>
      </c>
      <c r="J2224" t="s">
        <v>448</v>
      </c>
      <c r="K2224">
        <v>13.59</v>
      </c>
      <c r="L2224">
        <v>36.75</v>
      </c>
      <c r="M2224" t="s">
        <v>639</v>
      </c>
      <c r="N2224" t="s">
        <v>878</v>
      </c>
      <c r="O2224" t="s">
        <v>992</v>
      </c>
      <c r="Q2224">
        <v>4</v>
      </c>
      <c r="R2224">
        <v>12</v>
      </c>
      <c r="S2224" t="s">
        <v>1753</v>
      </c>
      <c r="T2224" t="s">
        <v>2940</v>
      </c>
      <c r="U2224" t="s">
        <v>3410</v>
      </c>
      <c r="V2224" t="s">
        <v>3443</v>
      </c>
      <c r="W2224">
        <v>117</v>
      </c>
      <c r="X2224">
        <v>1230</v>
      </c>
      <c r="Y2224">
        <v>12</v>
      </c>
      <c r="Z2224" t="s">
        <v>3518</v>
      </c>
      <c r="AA2224" t="s">
        <v>5142</v>
      </c>
      <c r="AB2224" t="s">
        <v>7766</v>
      </c>
      <c r="AC2224">
        <v>12</v>
      </c>
    </row>
    <row r="2225" spans="1:29" x14ac:dyDescent="0.25">
      <c r="A2225" t="s">
        <v>53</v>
      </c>
      <c r="B2225">
        <v>2025177</v>
      </c>
      <c r="C2225" t="s">
        <v>87</v>
      </c>
      <c r="D2225">
        <v>8</v>
      </c>
      <c r="E2225" t="s">
        <v>92</v>
      </c>
      <c r="F2225">
        <v>1800</v>
      </c>
      <c r="G2225" t="s">
        <v>100</v>
      </c>
      <c r="H2225" t="s">
        <v>260</v>
      </c>
      <c r="I2225" t="s">
        <v>446</v>
      </c>
      <c r="J2225" t="s">
        <v>448</v>
      </c>
      <c r="K2225">
        <v>13.59</v>
      </c>
      <c r="L2225">
        <v>36.75</v>
      </c>
      <c r="M2225" t="s">
        <v>639</v>
      </c>
      <c r="N2225" t="s">
        <v>878</v>
      </c>
      <c r="O2225" t="s">
        <v>992</v>
      </c>
      <c r="Q2225">
        <v>5</v>
      </c>
      <c r="R2225">
        <v>5</v>
      </c>
      <c r="S2225" t="s">
        <v>1710</v>
      </c>
      <c r="T2225" t="s">
        <v>2897</v>
      </c>
      <c r="U2225" t="s">
        <v>3409</v>
      </c>
      <c r="V2225" t="s">
        <v>3444</v>
      </c>
      <c r="W2225">
        <v>129</v>
      </c>
      <c r="X2225">
        <v>1093</v>
      </c>
      <c r="Y2225">
        <v>10</v>
      </c>
      <c r="Z2225" t="s">
        <v>3518</v>
      </c>
      <c r="AA2225" t="s">
        <v>5143</v>
      </c>
      <c r="AB2225" t="s">
        <v>7641</v>
      </c>
      <c r="AC2225">
        <v>16</v>
      </c>
    </row>
    <row r="2226" spans="1:29" x14ac:dyDescent="0.25">
      <c r="A2226" t="s">
        <v>53</v>
      </c>
      <c r="B2226">
        <v>2025177</v>
      </c>
      <c r="C2226" t="s">
        <v>87</v>
      </c>
      <c r="D2226">
        <v>8</v>
      </c>
      <c r="E2226" t="s">
        <v>92</v>
      </c>
      <c r="F2226">
        <v>1800</v>
      </c>
      <c r="G2226" t="s">
        <v>100</v>
      </c>
      <c r="H2226" t="s">
        <v>260</v>
      </c>
      <c r="I2226" t="s">
        <v>446</v>
      </c>
      <c r="J2226" t="s">
        <v>448</v>
      </c>
      <c r="K2226">
        <v>13.59</v>
      </c>
      <c r="L2226">
        <v>36.75</v>
      </c>
      <c r="M2226" t="s">
        <v>639</v>
      </c>
      <c r="N2226" t="s">
        <v>878</v>
      </c>
      <c r="O2226" t="s">
        <v>992</v>
      </c>
      <c r="Q2226">
        <v>6</v>
      </c>
      <c r="R2226">
        <v>4</v>
      </c>
      <c r="S2226" t="s">
        <v>1199</v>
      </c>
      <c r="T2226" t="s">
        <v>2386</v>
      </c>
      <c r="U2226" t="s">
        <v>3421</v>
      </c>
      <c r="V2226" t="s">
        <v>3457</v>
      </c>
      <c r="W2226">
        <v>130</v>
      </c>
      <c r="X2226">
        <v>1124</v>
      </c>
      <c r="Y2226">
        <v>7</v>
      </c>
      <c r="Z2226" t="s">
        <v>3479</v>
      </c>
      <c r="AA2226" t="s">
        <v>5144</v>
      </c>
      <c r="AB2226" t="s">
        <v>7642</v>
      </c>
      <c r="AC2226">
        <v>3</v>
      </c>
    </row>
    <row r="2227" spans="1:29" x14ac:dyDescent="0.25">
      <c r="A2227" t="s">
        <v>53</v>
      </c>
      <c r="B2227">
        <v>2025177</v>
      </c>
      <c r="C2227" t="s">
        <v>87</v>
      </c>
      <c r="D2227">
        <v>8</v>
      </c>
      <c r="E2227" t="s">
        <v>92</v>
      </c>
      <c r="F2227">
        <v>1800</v>
      </c>
      <c r="G2227" t="s">
        <v>100</v>
      </c>
      <c r="H2227" t="s">
        <v>260</v>
      </c>
      <c r="I2227" t="s">
        <v>446</v>
      </c>
      <c r="J2227" t="s">
        <v>448</v>
      </c>
      <c r="K2227">
        <v>13.59</v>
      </c>
      <c r="L2227">
        <v>36.75</v>
      </c>
      <c r="M2227" t="s">
        <v>639</v>
      </c>
      <c r="N2227" t="s">
        <v>878</v>
      </c>
      <c r="O2227" t="s">
        <v>992</v>
      </c>
      <c r="Q2227">
        <v>7</v>
      </c>
      <c r="R2227">
        <v>2</v>
      </c>
      <c r="S2227" t="s">
        <v>1394</v>
      </c>
      <c r="T2227" t="s">
        <v>2581</v>
      </c>
      <c r="U2227" t="s">
        <v>3411</v>
      </c>
      <c r="V2227" t="s">
        <v>3460</v>
      </c>
      <c r="W2227">
        <v>132</v>
      </c>
      <c r="X2227">
        <v>1242</v>
      </c>
      <c r="Y2227">
        <v>11</v>
      </c>
      <c r="Z2227" t="s">
        <v>3489</v>
      </c>
      <c r="AA2227" t="s">
        <v>5145</v>
      </c>
      <c r="AB2227" t="s">
        <v>7767</v>
      </c>
      <c r="AC2227">
        <v>9.3000000000000007</v>
      </c>
    </row>
    <row r="2228" spans="1:29" x14ac:dyDescent="0.25">
      <c r="A2228" t="s">
        <v>53</v>
      </c>
      <c r="B2228">
        <v>2025177</v>
      </c>
      <c r="C2228" t="s">
        <v>87</v>
      </c>
      <c r="D2228">
        <v>8</v>
      </c>
      <c r="E2228" t="s">
        <v>92</v>
      </c>
      <c r="F2228">
        <v>1800</v>
      </c>
      <c r="G2228" t="s">
        <v>100</v>
      </c>
      <c r="H2228" t="s">
        <v>260</v>
      </c>
      <c r="I2228" t="s">
        <v>446</v>
      </c>
      <c r="J2228" t="s">
        <v>448</v>
      </c>
      <c r="K2228">
        <v>13.59</v>
      </c>
      <c r="L2228">
        <v>36.75</v>
      </c>
      <c r="M2228" t="s">
        <v>639</v>
      </c>
      <c r="N2228" t="s">
        <v>878</v>
      </c>
      <c r="O2228" t="s">
        <v>992</v>
      </c>
      <c r="Q2228">
        <v>8</v>
      </c>
      <c r="R2228">
        <v>6</v>
      </c>
      <c r="S2228" t="s">
        <v>1151</v>
      </c>
      <c r="T2228" t="s">
        <v>2338</v>
      </c>
      <c r="U2228" t="s">
        <v>3403</v>
      </c>
      <c r="V2228" t="s">
        <v>3448</v>
      </c>
      <c r="W2228">
        <v>129</v>
      </c>
      <c r="X2228">
        <v>1077</v>
      </c>
      <c r="Y2228">
        <v>5</v>
      </c>
      <c r="Z2228" t="s">
        <v>3514</v>
      </c>
      <c r="AA2228" t="s">
        <v>5146</v>
      </c>
      <c r="AB2228" t="s">
        <v>7768</v>
      </c>
      <c r="AC2228">
        <v>27</v>
      </c>
    </row>
    <row r="2229" spans="1:29" x14ac:dyDescent="0.25">
      <c r="A2229" t="s">
        <v>53</v>
      </c>
      <c r="B2229">
        <v>2025177</v>
      </c>
      <c r="C2229" t="s">
        <v>87</v>
      </c>
      <c r="D2229">
        <v>8</v>
      </c>
      <c r="E2229" t="s">
        <v>92</v>
      </c>
      <c r="F2229">
        <v>1800</v>
      </c>
      <c r="G2229" t="s">
        <v>100</v>
      </c>
      <c r="H2229" t="s">
        <v>260</v>
      </c>
      <c r="I2229" t="s">
        <v>446</v>
      </c>
      <c r="J2229" t="s">
        <v>448</v>
      </c>
      <c r="K2229">
        <v>13.59</v>
      </c>
      <c r="L2229">
        <v>36.75</v>
      </c>
      <c r="M2229" t="s">
        <v>639</v>
      </c>
      <c r="N2229" t="s">
        <v>878</v>
      </c>
      <c r="O2229" t="s">
        <v>992</v>
      </c>
      <c r="Q2229">
        <v>9</v>
      </c>
      <c r="R2229">
        <v>9</v>
      </c>
      <c r="S2229" t="s">
        <v>1581</v>
      </c>
      <c r="T2229" t="s">
        <v>2768</v>
      </c>
      <c r="U2229" t="s">
        <v>3400</v>
      </c>
      <c r="V2229" t="s">
        <v>3447</v>
      </c>
      <c r="W2229">
        <v>125</v>
      </c>
      <c r="X2229">
        <v>1049</v>
      </c>
      <c r="Y2229">
        <v>4</v>
      </c>
      <c r="Z2229" t="s">
        <v>3496</v>
      </c>
      <c r="AA2229" t="s">
        <v>5147</v>
      </c>
      <c r="AB2229" t="s">
        <v>7769</v>
      </c>
      <c r="AC2229">
        <v>38</v>
      </c>
    </row>
    <row r="2230" spans="1:29" x14ac:dyDescent="0.25">
      <c r="A2230" t="s">
        <v>53</v>
      </c>
      <c r="B2230">
        <v>2025177</v>
      </c>
      <c r="C2230" t="s">
        <v>87</v>
      </c>
      <c r="D2230">
        <v>8</v>
      </c>
      <c r="E2230" t="s">
        <v>92</v>
      </c>
      <c r="F2230">
        <v>1800</v>
      </c>
      <c r="G2230" t="s">
        <v>100</v>
      </c>
      <c r="H2230" t="s">
        <v>260</v>
      </c>
      <c r="I2230" t="s">
        <v>446</v>
      </c>
      <c r="J2230" t="s">
        <v>448</v>
      </c>
      <c r="K2230">
        <v>13.59</v>
      </c>
      <c r="L2230">
        <v>36.75</v>
      </c>
      <c r="M2230" t="s">
        <v>639</v>
      </c>
      <c r="N2230" t="s">
        <v>878</v>
      </c>
      <c r="O2230" t="s">
        <v>992</v>
      </c>
      <c r="Q2230">
        <v>10</v>
      </c>
      <c r="R2230">
        <v>3</v>
      </c>
      <c r="S2230" t="s">
        <v>1205</v>
      </c>
      <c r="T2230" t="s">
        <v>2392</v>
      </c>
      <c r="U2230" t="s">
        <v>3397</v>
      </c>
      <c r="V2230" t="s">
        <v>3445</v>
      </c>
      <c r="W2230">
        <v>119</v>
      </c>
      <c r="X2230">
        <v>1184</v>
      </c>
      <c r="Y2230">
        <v>9</v>
      </c>
      <c r="Z2230" t="s">
        <v>3490</v>
      </c>
      <c r="AA2230" t="s">
        <v>5148</v>
      </c>
      <c r="AB2230" t="s">
        <v>7770</v>
      </c>
      <c r="AC2230">
        <v>45</v>
      </c>
    </row>
    <row r="2231" spans="1:29" x14ac:dyDescent="0.25">
      <c r="A2231" t="s">
        <v>53</v>
      </c>
      <c r="B2231">
        <v>2025177</v>
      </c>
      <c r="C2231" t="s">
        <v>87</v>
      </c>
      <c r="D2231">
        <v>8</v>
      </c>
      <c r="E2231" t="s">
        <v>92</v>
      </c>
      <c r="F2231">
        <v>1800</v>
      </c>
      <c r="G2231" t="s">
        <v>100</v>
      </c>
      <c r="H2231" t="s">
        <v>260</v>
      </c>
      <c r="I2231" t="s">
        <v>446</v>
      </c>
      <c r="J2231" t="s">
        <v>448</v>
      </c>
      <c r="K2231">
        <v>13.59</v>
      </c>
      <c r="L2231">
        <v>36.75</v>
      </c>
      <c r="M2231" t="s">
        <v>639</v>
      </c>
      <c r="N2231" t="s">
        <v>878</v>
      </c>
      <c r="O2231" t="s">
        <v>992</v>
      </c>
      <c r="Q2231">
        <v>11</v>
      </c>
      <c r="R2231">
        <v>8</v>
      </c>
      <c r="S2231" t="s">
        <v>1393</v>
      </c>
      <c r="T2231" t="s">
        <v>2580</v>
      </c>
      <c r="U2231" t="s">
        <v>3419</v>
      </c>
      <c r="V2231" t="s">
        <v>3442</v>
      </c>
      <c r="W2231">
        <v>124</v>
      </c>
      <c r="X2231">
        <v>1181</v>
      </c>
      <c r="Y2231">
        <v>8</v>
      </c>
      <c r="Z2231" t="s">
        <v>3497</v>
      </c>
      <c r="AA2231" t="s">
        <v>5149</v>
      </c>
      <c r="AB2231" t="s">
        <v>7771</v>
      </c>
      <c r="AC2231">
        <v>30</v>
      </c>
    </row>
    <row r="2232" spans="1:29" x14ac:dyDescent="0.25">
      <c r="A2232" t="s">
        <v>53</v>
      </c>
      <c r="B2232">
        <v>2025177</v>
      </c>
      <c r="C2232" t="s">
        <v>87</v>
      </c>
      <c r="D2232">
        <v>8</v>
      </c>
      <c r="E2232" t="s">
        <v>92</v>
      </c>
      <c r="F2232">
        <v>1800</v>
      </c>
      <c r="G2232" t="s">
        <v>100</v>
      </c>
      <c r="H2232" t="s">
        <v>260</v>
      </c>
      <c r="I2232" t="s">
        <v>446</v>
      </c>
      <c r="J2232" t="s">
        <v>448</v>
      </c>
      <c r="K2232">
        <v>13.59</v>
      </c>
      <c r="L2232">
        <v>36.75</v>
      </c>
      <c r="M2232" t="s">
        <v>639</v>
      </c>
      <c r="N2232" t="s">
        <v>878</v>
      </c>
      <c r="O2232" t="s">
        <v>992</v>
      </c>
      <c r="R2232">
        <v>10</v>
      </c>
      <c r="S2232" t="s">
        <v>1780</v>
      </c>
      <c r="T2232" t="s">
        <v>2967</v>
      </c>
      <c r="U2232" t="s">
        <v>3416</v>
      </c>
      <c r="V2232" t="s">
        <v>3454</v>
      </c>
      <c r="W2232">
        <v>124</v>
      </c>
      <c r="Z2232" t="s">
        <v>3439</v>
      </c>
      <c r="AA2232" t="s">
        <v>3439</v>
      </c>
      <c r="AB2232" t="s">
        <v>3439</v>
      </c>
    </row>
    <row r="2233" spans="1:29" x14ac:dyDescent="0.25">
      <c r="A2233" t="s">
        <v>53</v>
      </c>
      <c r="B2233">
        <v>2025177</v>
      </c>
      <c r="C2233" t="s">
        <v>87</v>
      </c>
      <c r="D2233">
        <v>8</v>
      </c>
      <c r="E2233" t="s">
        <v>92</v>
      </c>
      <c r="F2233">
        <v>1800</v>
      </c>
      <c r="G2233" t="s">
        <v>100</v>
      </c>
      <c r="H2233" t="s">
        <v>260</v>
      </c>
      <c r="I2233" t="s">
        <v>446</v>
      </c>
      <c r="J2233" t="s">
        <v>448</v>
      </c>
      <c r="K2233">
        <v>13.59</v>
      </c>
      <c r="L2233">
        <v>36.75</v>
      </c>
      <c r="M2233" t="s">
        <v>639</v>
      </c>
      <c r="N2233" t="s">
        <v>878</v>
      </c>
      <c r="O2233" t="s">
        <v>992</v>
      </c>
      <c r="S2233" t="s">
        <v>1782</v>
      </c>
      <c r="T2233" t="s">
        <v>2969</v>
      </c>
      <c r="U2233" t="s">
        <v>3397</v>
      </c>
      <c r="V2233" t="s">
        <v>3459</v>
      </c>
      <c r="W2233">
        <v>130</v>
      </c>
      <c r="Z2233" t="s">
        <v>3439</v>
      </c>
      <c r="AA2233" t="s">
        <v>3439</v>
      </c>
      <c r="AB2233" t="s">
        <v>3439</v>
      </c>
    </row>
    <row r="2234" spans="1:29" x14ac:dyDescent="0.25">
      <c r="A2234" t="s">
        <v>53</v>
      </c>
      <c r="B2234">
        <v>2025178</v>
      </c>
      <c r="C2234" t="s">
        <v>87</v>
      </c>
      <c r="D2234">
        <v>9</v>
      </c>
      <c r="E2234" t="s">
        <v>91</v>
      </c>
      <c r="F2234">
        <v>1650</v>
      </c>
      <c r="G2234" t="s">
        <v>100</v>
      </c>
      <c r="H2234" t="s">
        <v>261</v>
      </c>
      <c r="I2234" t="s">
        <v>446</v>
      </c>
      <c r="J2234" t="s">
        <v>448</v>
      </c>
      <c r="K2234">
        <v>27.61</v>
      </c>
      <c r="L2234">
        <v>50.7</v>
      </c>
      <c r="M2234" t="s">
        <v>640</v>
      </c>
      <c r="N2234" t="s">
        <v>879</v>
      </c>
      <c r="Q2234">
        <v>1</v>
      </c>
      <c r="R2234">
        <v>10</v>
      </c>
      <c r="S2234" t="s">
        <v>1619</v>
      </c>
      <c r="T2234" t="s">
        <v>2806</v>
      </c>
      <c r="U2234" t="s">
        <v>3415</v>
      </c>
      <c r="V2234" t="s">
        <v>3461</v>
      </c>
      <c r="W2234">
        <v>121</v>
      </c>
      <c r="X2234">
        <v>1211</v>
      </c>
      <c r="Y2234">
        <v>7</v>
      </c>
      <c r="Z2234" t="s">
        <v>3478</v>
      </c>
      <c r="AA2234" t="s">
        <v>5150</v>
      </c>
      <c r="AB2234" t="s">
        <v>879</v>
      </c>
      <c r="AC2234">
        <v>8.9</v>
      </c>
    </row>
    <row r="2235" spans="1:29" x14ac:dyDescent="0.25">
      <c r="A2235" t="s">
        <v>53</v>
      </c>
      <c r="B2235">
        <v>2025178</v>
      </c>
      <c r="C2235" t="s">
        <v>87</v>
      </c>
      <c r="D2235">
        <v>9</v>
      </c>
      <c r="E2235" t="s">
        <v>91</v>
      </c>
      <c r="F2235">
        <v>1650</v>
      </c>
      <c r="G2235" t="s">
        <v>100</v>
      </c>
      <c r="H2235" t="s">
        <v>261</v>
      </c>
      <c r="I2235" t="s">
        <v>446</v>
      </c>
      <c r="J2235" t="s">
        <v>448</v>
      </c>
      <c r="K2235">
        <v>27.61</v>
      </c>
      <c r="L2235">
        <v>50.7</v>
      </c>
      <c r="M2235" t="s">
        <v>640</v>
      </c>
      <c r="N2235" t="s">
        <v>879</v>
      </c>
      <c r="Q2235">
        <v>2</v>
      </c>
      <c r="R2235">
        <v>11</v>
      </c>
      <c r="S2235" t="s">
        <v>1749</v>
      </c>
      <c r="T2235" t="s">
        <v>2936</v>
      </c>
      <c r="U2235" t="s">
        <v>3406</v>
      </c>
      <c r="V2235" t="s">
        <v>3445</v>
      </c>
      <c r="W2235">
        <v>121</v>
      </c>
      <c r="X2235">
        <v>1245</v>
      </c>
      <c r="Y2235">
        <v>9</v>
      </c>
      <c r="Z2235" t="s">
        <v>3518</v>
      </c>
      <c r="AA2235" t="s">
        <v>5151</v>
      </c>
      <c r="AB2235" t="s">
        <v>7772</v>
      </c>
      <c r="AC2235">
        <v>6.8</v>
      </c>
    </row>
    <row r="2236" spans="1:29" x14ac:dyDescent="0.25">
      <c r="A2236" t="s">
        <v>53</v>
      </c>
      <c r="B2236">
        <v>2025178</v>
      </c>
      <c r="C2236" t="s">
        <v>87</v>
      </c>
      <c r="D2236">
        <v>9</v>
      </c>
      <c r="E2236" t="s">
        <v>91</v>
      </c>
      <c r="F2236">
        <v>1650</v>
      </c>
      <c r="G2236" t="s">
        <v>100</v>
      </c>
      <c r="H2236" t="s">
        <v>261</v>
      </c>
      <c r="I2236" t="s">
        <v>446</v>
      </c>
      <c r="J2236" t="s">
        <v>448</v>
      </c>
      <c r="K2236">
        <v>27.61</v>
      </c>
      <c r="L2236">
        <v>50.7</v>
      </c>
      <c r="M2236" t="s">
        <v>640</v>
      </c>
      <c r="N2236" t="s">
        <v>879</v>
      </c>
      <c r="Q2236">
        <v>3</v>
      </c>
      <c r="R2236">
        <v>5</v>
      </c>
      <c r="S2236" t="s">
        <v>1430</v>
      </c>
      <c r="T2236" t="s">
        <v>2617</v>
      </c>
      <c r="U2236" t="s">
        <v>3411</v>
      </c>
      <c r="V2236" t="s">
        <v>3443</v>
      </c>
      <c r="W2236">
        <v>128</v>
      </c>
      <c r="X2236">
        <v>1111</v>
      </c>
      <c r="Y2236">
        <v>8</v>
      </c>
      <c r="Z2236" t="s">
        <v>3482</v>
      </c>
      <c r="AA2236" t="s">
        <v>5152</v>
      </c>
      <c r="AB2236" t="s">
        <v>7071</v>
      </c>
      <c r="AC2236">
        <v>4.8</v>
      </c>
    </row>
    <row r="2237" spans="1:29" x14ac:dyDescent="0.25">
      <c r="A2237" t="s">
        <v>53</v>
      </c>
      <c r="B2237">
        <v>2025178</v>
      </c>
      <c r="C2237" t="s">
        <v>87</v>
      </c>
      <c r="D2237">
        <v>9</v>
      </c>
      <c r="E2237" t="s">
        <v>91</v>
      </c>
      <c r="F2237">
        <v>1650</v>
      </c>
      <c r="G2237" t="s">
        <v>100</v>
      </c>
      <c r="H2237" t="s">
        <v>261</v>
      </c>
      <c r="I2237" t="s">
        <v>446</v>
      </c>
      <c r="J2237" t="s">
        <v>448</v>
      </c>
      <c r="K2237">
        <v>27.61</v>
      </c>
      <c r="L2237">
        <v>50.7</v>
      </c>
      <c r="M2237" t="s">
        <v>640</v>
      </c>
      <c r="N2237" t="s">
        <v>879</v>
      </c>
      <c r="Q2237">
        <v>4</v>
      </c>
      <c r="R2237">
        <v>8</v>
      </c>
      <c r="S2237" t="s">
        <v>1434</v>
      </c>
      <c r="T2237" t="s">
        <v>2621</v>
      </c>
      <c r="U2237" t="s">
        <v>3407</v>
      </c>
      <c r="V2237" t="s">
        <v>3459</v>
      </c>
      <c r="W2237">
        <v>123</v>
      </c>
      <c r="X2237">
        <v>1175</v>
      </c>
      <c r="Y2237">
        <v>4</v>
      </c>
      <c r="Z2237" t="s">
        <v>3496</v>
      </c>
      <c r="AA2237" t="s">
        <v>5153</v>
      </c>
      <c r="AB2237" t="s">
        <v>7773</v>
      </c>
      <c r="AC2237">
        <v>15</v>
      </c>
    </row>
    <row r="2238" spans="1:29" x14ac:dyDescent="0.25">
      <c r="A2238" t="s">
        <v>53</v>
      </c>
      <c r="B2238">
        <v>2025178</v>
      </c>
      <c r="C2238" t="s">
        <v>87</v>
      </c>
      <c r="D2238">
        <v>9</v>
      </c>
      <c r="E2238" t="s">
        <v>91</v>
      </c>
      <c r="F2238">
        <v>1650</v>
      </c>
      <c r="G2238" t="s">
        <v>100</v>
      </c>
      <c r="H2238" t="s">
        <v>261</v>
      </c>
      <c r="I2238" t="s">
        <v>446</v>
      </c>
      <c r="J2238" t="s">
        <v>448</v>
      </c>
      <c r="K2238">
        <v>27.61</v>
      </c>
      <c r="L2238">
        <v>50.7</v>
      </c>
      <c r="M2238" t="s">
        <v>640</v>
      </c>
      <c r="N2238" t="s">
        <v>879</v>
      </c>
      <c r="Q2238">
        <v>5</v>
      </c>
      <c r="R2238">
        <v>12</v>
      </c>
      <c r="S2238" t="s">
        <v>1669</v>
      </c>
      <c r="T2238" t="s">
        <v>2856</v>
      </c>
      <c r="U2238" t="s">
        <v>3417</v>
      </c>
      <c r="V2238" t="s">
        <v>3456</v>
      </c>
      <c r="W2238">
        <v>120</v>
      </c>
      <c r="X2238">
        <v>1118</v>
      </c>
      <c r="Y2238">
        <v>12</v>
      </c>
      <c r="Z2238" t="s">
        <v>3490</v>
      </c>
      <c r="AA2238" t="s">
        <v>5154</v>
      </c>
      <c r="AB2238" t="s">
        <v>7774</v>
      </c>
      <c r="AC2238">
        <v>9.8000000000000007</v>
      </c>
    </row>
    <row r="2239" spans="1:29" x14ac:dyDescent="0.25">
      <c r="A2239" t="s">
        <v>53</v>
      </c>
      <c r="B2239">
        <v>2025178</v>
      </c>
      <c r="C2239" t="s">
        <v>87</v>
      </c>
      <c r="D2239">
        <v>9</v>
      </c>
      <c r="E2239" t="s">
        <v>91</v>
      </c>
      <c r="F2239">
        <v>1650</v>
      </c>
      <c r="G2239" t="s">
        <v>100</v>
      </c>
      <c r="H2239" t="s">
        <v>261</v>
      </c>
      <c r="I2239" t="s">
        <v>446</v>
      </c>
      <c r="J2239" t="s">
        <v>448</v>
      </c>
      <c r="K2239">
        <v>27.61</v>
      </c>
      <c r="L2239">
        <v>50.7</v>
      </c>
      <c r="M2239" t="s">
        <v>640</v>
      </c>
      <c r="N2239" t="s">
        <v>879</v>
      </c>
      <c r="Q2239">
        <v>6</v>
      </c>
      <c r="R2239">
        <v>1</v>
      </c>
      <c r="S2239" t="s">
        <v>1774</v>
      </c>
      <c r="T2239" t="s">
        <v>2961</v>
      </c>
      <c r="U2239" t="s">
        <v>3412</v>
      </c>
      <c r="V2239" t="s">
        <v>3458</v>
      </c>
      <c r="W2239">
        <v>132</v>
      </c>
      <c r="X2239">
        <v>1191</v>
      </c>
      <c r="Y2239">
        <v>5</v>
      </c>
      <c r="Z2239" t="s">
        <v>3484</v>
      </c>
      <c r="AA2239" t="s">
        <v>5155</v>
      </c>
      <c r="AB2239" t="s">
        <v>7353</v>
      </c>
      <c r="AC2239">
        <v>4.3</v>
      </c>
    </row>
    <row r="2240" spans="1:29" x14ac:dyDescent="0.25">
      <c r="A2240" t="s">
        <v>53</v>
      </c>
      <c r="B2240">
        <v>2025178</v>
      </c>
      <c r="C2240" t="s">
        <v>87</v>
      </c>
      <c r="D2240">
        <v>9</v>
      </c>
      <c r="E2240" t="s">
        <v>91</v>
      </c>
      <c r="F2240">
        <v>1650</v>
      </c>
      <c r="G2240" t="s">
        <v>100</v>
      </c>
      <c r="H2240" t="s">
        <v>261</v>
      </c>
      <c r="I2240" t="s">
        <v>446</v>
      </c>
      <c r="J2240" t="s">
        <v>448</v>
      </c>
      <c r="K2240">
        <v>27.61</v>
      </c>
      <c r="L2240">
        <v>50.7</v>
      </c>
      <c r="M2240" t="s">
        <v>640</v>
      </c>
      <c r="N2240" t="s">
        <v>879</v>
      </c>
      <c r="Q2240">
        <v>7</v>
      </c>
      <c r="R2240">
        <v>4</v>
      </c>
      <c r="S2240" t="s">
        <v>1564</v>
      </c>
      <c r="T2240" t="s">
        <v>2751</v>
      </c>
      <c r="U2240" t="s">
        <v>3416</v>
      </c>
      <c r="V2240" t="s">
        <v>3460</v>
      </c>
      <c r="W2240">
        <v>128</v>
      </c>
      <c r="X2240">
        <v>1179</v>
      </c>
      <c r="Y2240">
        <v>3</v>
      </c>
      <c r="Z2240" t="s">
        <v>3508</v>
      </c>
      <c r="AA2240" t="s">
        <v>5156</v>
      </c>
      <c r="AB2240" t="s">
        <v>7134</v>
      </c>
      <c r="AC2240">
        <v>16</v>
      </c>
    </row>
    <row r="2241" spans="1:29" x14ac:dyDescent="0.25">
      <c r="A2241" t="s">
        <v>53</v>
      </c>
      <c r="B2241">
        <v>2025178</v>
      </c>
      <c r="C2241" t="s">
        <v>87</v>
      </c>
      <c r="D2241">
        <v>9</v>
      </c>
      <c r="E2241" t="s">
        <v>91</v>
      </c>
      <c r="F2241">
        <v>1650</v>
      </c>
      <c r="G2241" t="s">
        <v>100</v>
      </c>
      <c r="H2241" t="s">
        <v>261</v>
      </c>
      <c r="I2241" t="s">
        <v>446</v>
      </c>
      <c r="J2241" t="s">
        <v>448</v>
      </c>
      <c r="K2241">
        <v>27.61</v>
      </c>
      <c r="L2241">
        <v>50.7</v>
      </c>
      <c r="M2241" t="s">
        <v>640</v>
      </c>
      <c r="N2241" t="s">
        <v>879</v>
      </c>
      <c r="Q2241">
        <v>8</v>
      </c>
      <c r="R2241">
        <v>7</v>
      </c>
      <c r="S2241" t="s">
        <v>1620</v>
      </c>
      <c r="T2241" t="s">
        <v>2807</v>
      </c>
      <c r="U2241" t="s">
        <v>3403</v>
      </c>
      <c r="V2241" t="s">
        <v>3456</v>
      </c>
      <c r="W2241">
        <v>124</v>
      </c>
      <c r="X2241">
        <v>1215</v>
      </c>
      <c r="Y2241">
        <v>6</v>
      </c>
      <c r="Z2241" t="s">
        <v>3486</v>
      </c>
      <c r="AA2241" t="s">
        <v>5066</v>
      </c>
      <c r="AB2241" t="s">
        <v>7775</v>
      </c>
      <c r="AC2241">
        <v>10</v>
      </c>
    </row>
    <row r="2242" spans="1:29" x14ac:dyDescent="0.25">
      <c r="A2242" t="s">
        <v>53</v>
      </c>
      <c r="B2242">
        <v>2025178</v>
      </c>
      <c r="C2242" t="s">
        <v>87</v>
      </c>
      <c r="D2242">
        <v>9</v>
      </c>
      <c r="E2242" t="s">
        <v>91</v>
      </c>
      <c r="F2242">
        <v>1650</v>
      </c>
      <c r="G2242" t="s">
        <v>100</v>
      </c>
      <c r="H2242" t="s">
        <v>261</v>
      </c>
      <c r="I2242" t="s">
        <v>446</v>
      </c>
      <c r="J2242" t="s">
        <v>448</v>
      </c>
      <c r="K2242">
        <v>27.61</v>
      </c>
      <c r="L2242">
        <v>50.7</v>
      </c>
      <c r="M2242" t="s">
        <v>640</v>
      </c>
      <c r="N2242" t="s">
        <v>879</v>
      </c>
      <c r="Q2242">
        <v>9</v>
      </c>
      <c r="R2242">
        <v>3</v>
      </c>
      <c r="S2242" t="s">
        <v>1119</v>
      </c>
      <c r="T2242" t="s">
        <v>2306</v>
      </c>
      <c r="U2242" t="s">
        <v>3420</v>
      </c>
      <c r="V2242" t="s">
        <v>3442</v>
      </c>
      <c r="W2242">
        <v>130</v>
      </c>
      <c r="X2242">
        <v>1224</v>
      </c>
      <c r="Y2242">
        <v>2</v>
      </c>
      <c r="Z2242" t="s">
        <v>3488</v>
      </c>
      <c r="AA2242" t="s">
        <v>5157</v>
      </c>
      <c r="AB2242" t="s">
        <v>7628</v>
      </c>
      <c r="AC2242">
        <v>11</v>
      </c>
    </row>
    <row r="2243" spans="1:29" x14ac:dyDescent="0.25">
      <c r="A2243" t="s">
        <v>53</v>
      </c>
      <c r="B2243">
        <v>2025178</v>
      </c>
      <c r="C2243" t="s">
        <v>87</v>
      </c>
      <c r="D2243">
        <v>9</v>
      </c>
      <c r="E2243" t="s">
        <v>91</v>
      </c>
      <c r="F2243">
        <v>1650</v>
      </c>
      <c r="G2243" t="s">
        <v>100</v>
      </c>
      <c r="H2243" t="s">
        <v>261</v>
      </c>
      <c r="I2243" t="s">
        <v>446</v>
      </c>
      <c r="J2243" t="s">
        <v>448</v>
      </c>
      <c r="K2243">
        <v>27.61</v>
      </c>
      <c r="L2243">
        <v>50.7</v>
      </c>
      <c r="M2243" t="s">
        <v>640</v>
      </c>
      <c r="N2243" t="s">
        <v>879</v>
      </c>
      <c r="Q2243">
        <v>10</v>
      </c>
      <c r="R2243">
        <v>6</v>
      </c>
      <c r="S2243" t="s">
        <v>1672</v>
      </c>
      <c r="T2243" t="s">
        <v>2859</v>
      </c>
      <c r="U2243" t="s">
        <v>3410</v>
      </c>
      <c r="V2243" t="s">
        <v>3450</v>
      </c>
      <c r="W2243">
        <v>126</v>
      </c>
      <c r="X2243">
        <v>1126</v>
      </c>
      <c r="Y2243">
        <v>10</v>
      </c>
      <c r="Z2243" t="s">
        <v>3502</v>
      </c>
      <c r="AA2243" t="s">
        <v>5158</v>
      </c>
      <c r="AB2243" t="s">
        <v>7048</v>
      </c>
      <c r="AC2243">
        <v>32</v>
      </c>
    </row>
    <row r="2244" spans="1:29" x14ac:dyDescent="0.25">
      <c r="A2244" t="s">
        <v>53</v>
      </c>
      <c r="B2244">
        <v>2025178</v>
      </c>
      <c r="C2244" t="s">
        <v>87</v>
      </c>
      <c r="D2244">
        <v>9</v>
      </c>
      <c r="E2244" t="s">
        <v>91</v>
      </c>
      <c r="F2244">
        <v>1650</v>
      </c>
      <c r="G2244" t="s">
        <v>100</v>
      </c>
      <c r="H2244" t="s">
        <v>261</v>
      </c>
      <c r="I2244" t="s">
        <v>446</v>
      </c>
      <c r="J2244" t="s">
        <v>448</v>
      </c>
      <c r="K2244">
        <v>27.61</v>
      </c>
      <c r="L2244">
        <v>50.7</v>
      </c>
      <c r="M2244" t="s">
        <v>640</v>
      </c>
      <c r="N2244" t="s">
        <v>879</v>
      </c>
      <c r="Q2244">
        <v>11</v>
      </c>
      <c r="R2244">
        <v>9</v>
      </c>
      <c r="S2244" t="s">
        <v>1437</v>
      </c>
      <c r="T2244" t="s">
        <v>2624</v>
      </c>
      <c r="U2244" t="s">
        <v>3418</v>
      </c>
      <c r="V2244" t="s">
        <v>3453</v>
      </c>
      <c r="W2244">
        <v>121</v>
      </c>
      <c r="X2244">
        <v>1129</v>
      </c>
      <c r="Y2244">
        <v>1</v>
      </c>
      <c r="Z2244" t="s">
        <v>3526</v>
      </c>
      <c r="AA2244" t="s">
        <v>5103</v>
      </c>
      <c r="AB2244" t="s">
        <v>802</v>
      </c>
      <c r="AC2244">
        <v>23</v>
      </c>
    </row>
    <row r="2245" spans="1:29" x14ac:dyDescent="0.25">
      <c r="A2245" t="s">
        <v>53</v>
      </c>
      <c r="B2245">
        <v>2025178</v>
      </c>
      <c r="C2245" t="s">
        <v>87</v>
      </c>
      <c r="D2245">
        <v>9</v>
      </c>
      <c r="E2245" t="s">
        <v>91</v>
      </c>
      <c r="F2245">
        <v>1650</v>
      </c>
      <c r="G2245" t="s">
        <v>100</v>
      </c>
      <c r="H2245" t="s">
        <v>261</v>
      </c>
      <c r="I2245" t="s">
        <v>446</v>
      </c>
      <c r="J2245" t="s">
        <v>448</v>
      </c>
      <c r="K2245">
        <v>27.61</v>
      </c>
      <c r="L2245">
        <v>50.7</v>
      </c>
      <c r="M2245" t="s">
        <v>640</v>
      </c>
      <c r="N2245" t="s">
        <v>879</v>
      </c>
      <c r="R2245">
        <v>2</v>
      </c>
      <c r="S2245" t="s">
        <v>1124</v>
      </c>
      <c r="T2245" t="s">
        <v>2311</v>
      </c>
      <c r="U2245" t="s">
        <v>3421</v>
      </c>
      <c r="V2245" t="s">
        <v>3447</v>
      </c>
      <c r="W2245">
        <v>132</v>
      </c>
      <c r="X2245">
        <v>1045</v>
      </c>
      <c r="Y2245">
        <v>11</v>
      </c>
      <c r="Z2245" t="s">
        <v>3439</v>
      </c>
      <c r="AA2245" t="s">
        <v>5159</v>
      </c>
      <c r="AB2245" t="s">
        <v>3439</v>
      </c>
      <c r="AC2245">
        <v>30</v>
      </c>
    </row>
    <row r="2246" spans="1:29" x14ac:dyDescent="0.25">
      <c r="A2246" t="s">
        <v>54</v>
      </c>
      <c r="B2246">
        <v>2025179</v>
      </c>
      <c r="C2246" t="s">
        <v>86</v>
      </c>
      <c r="D2246">
        <v>1</v>
      </c>
      <c r="E2246" t="s">
        <v>93</v>
      </c>
      <c r="F2246">
        <v>1200</v>
      </c>
      <c r="G2246" t="s">
        <v>98</v>
      </c>
      <c r="H2246" t="s">
        <v>262</v>
      </c>
      <c r="I2246" t="s">
        <v>446</v>
      </c>
      <c r="J2246" t="s">
        <v>452</v>
      </c>
      <c r="K2246">
        <v>23.45</v>
      </c>
      <c r="L2246">
        <v>45.95</v>
      </c>
      <c r="M2246" t="s">
        <v>556</v>
      </c>
      <c r="Q2246">
        <v>1</v>
      </c>
      <c r="R2246">
        <v>10</v>
      </c>
      <c r="S2246" t="s">
        <v>1953</v>
      </c>
      <c r="T2246" t="s">
        <v>3140</v>
      </c>
      <c r="U2246" t="s">
        <v>3407</v>
      </c>
      <c r="V2246" t="s">
        <v>3459</v>
      </c>
      <c r="W2246">
        <v>124</v>
      </c>
      <c r="X2246">
        <v>1170</v>
      </c>
      <c r="Y2246">
        <v>4</v>
      </c>
      <c r="Z2246" t="s">
        <v>3478</v>
      </c>
      <c r="AA2246" t="s">
        <v>5160</v>
      </c>
      <c r="AB2246" t="s">
        <v>556</v>
      </c>
      <c r="AC2246">
        <v>11</v>
      </c>
    </row>
    <row r="2247" spans="1:29" x14ac:dyDescent="0.25">
      <c r="A2247" t="s">
        <v>54</v>
      </c>
      <c r="B2247">
        <v>2025179</v>
      </c>
      <c r="C2247" t="s">
        <v>86</v>
      </c>
      <c r="D2247">
        <v>1</v>
      </c>
      <c r="E2247" t="s">
        <v>93</v>
      </c>
      <c r="F2247">
        <v>1200</v>
      </c>
      <c r="G2247" t="s">
        <v>98</v>
      </c>
      <c r="H2247" t="s">
        <v>262</v>
      </c>
      <c r="I2247" t="s">
        <v>446</v>
      </c>
      <c r="J2247" t="s">
        <v>452</v>
      </c>
      <c r="K2247">
        <v>23.45</v>
      </c>
      <c r="L2247">
        <v>45.95</v>
      </c>
      <c r="M2247" t="s">
        <v>556</v>
      </c>
      <c r="Q2247">
        <v>2</v>
      </c>
      <c r="R2247">
        <v>14</v>
      </c>
      <c r="S2247" t="s">
        <v>1954</v>
      </c>
      <c r="T2247" t="s">
        <v>3141</v>
      </c>
      <c r="U2247" t="s">
        <v>3421</v>
      </c>
      <c r="V2247" t="s">
        <v>3460</v>
      </c>
      <c r="W2247">
        <v>122</v>
      </c>
      <c r="X2247">
        <v>1147</v>
      </c>
      <c r="Y2247">
        <v>5</v>
      </c>
      <c r="Z2247" t="s">
        <v>3506</v>
      </c>
      <c r="AA2247" t="s">
        <v>5161</v>
      </c>
      <c r="AB2247" t="s">
        <v>637</v>
      </c>
      <c r="AC2247">
        <v>4.3</v>
      </c>
    </row>
    <row r="2248" spans="1:29" x14ac:dyDescent="0.25">
      <c r="A2248" t="s">
        <v>54</v>
      </c>
      <c r="B2248">
        <v>2025179</v>
      </c>
      <c r="C2248" t="s">
        <v>86</v>
      </c>
      <c r="D2248">
        <v>1</v>
      </c>
      <c r="E2248" t="s">
        <v>93</v>
      </c>
      <c r="F2248">
        <v>1200</v>
      </c>
      <c r="G2248" t="s">
        <v>98</v>
      </c>
      <c r="H2248" t="s">
        <v>262</v>
      </c>
      <c r="I2248" t="s">
        <v>446</v>
      </c>
      <c r="J2248" t="s">
        <v>452</v>
      </c>
      <c r="K2248">
        <v>23.45</v>
      </c>
      <c r="L2248">
        <v>45.95</v>
      </c>
      <c r="M2248" t="s">
        <v>556</v>
      </c>
      <c r="Q2248">
        <v>3</v>
      </c>
      <c r="R2248">
        <v>3</v>
      </c>
      <c r="S2248" t="s">
        <v>1955</v>
      </c>
      <c r="T2248" t="s">
        <v>3142</v>
      </c>
      <c r="U2248" t="s">
        <v>3401</v>
      </c>
      <c r="V2248" t="s">
        <v>3452</v>
      </c>
      <c r="W2248">
        <v>124</v>
      </c>
      <c r="X2248">
        <v>1128</v>
      </c>
      <c r="Y2248">
        <v>11</v>
      </c>
      <c r="Z2248" t="s">
        <v>3514</v>
      </c>
      <c r="AA2248" t="s">
        <v>5162</v>
      </c>
      <c r="AB2248" t="s">
        <v>508</v>
      </c>
      <c r="AC2248">
        <v>50</v>
      </c>
    </row>
    <row r="2249" spans="1:29" x14ac:dyDescent="0.25">
      <c r="A2249" t="s">
        <v>54</v>
      </c>
      <c r="B2249">
        <v>2025179</v>
      </c>
      <c r="C2249" t="s">
        <v>86</v>
      </c>
      <c r="D2249">
        <v>1</v>
      </c>
      <c r="E2249" t="s">
        <v>93</v>
      </c>
      <c r="F2249">
        <v>1200</v>
      </c>
      <c r="G2249" t="s">
        <v>98</v>
      </c>
      <c r="H2249" t="s">
        <v>262</v>
      </c>
      <c r="I2249" t="s">
        <v>446</v>
      </c>
      <c r="J2249" t="s">
        <v>452</v>
      </c>
      <c r="K2249">
        <v>23.45</v>
      </c>
      <c r="L2249">
        <v>45.95</v>
      </c>
      <c r="M2249" t="s">
        <v>556</v>
      </c>
      <c r="Q2249">
        <v>4</v>
      </c>
      <c r="R2249">
        <v>2</v>
      </c>
      <c r="S2249" t="s">
        <v>1849</v>
      </c>
      <c r="T2249" t="s">
        <v>3036</v>
      </c>
      <c r="U2249" t="s">
        <v>3411</v>
      </c>
      <c r="V2249" t="s">
        <v>3447</v>
      </c>
      <c r="W2249">
        <v>125</v>
      </c>
      <c r="X2249">
        <v>1088</v>
      </c>
      <c r="Y2249">
        <v>12</v>
      </c>
      <c r="Z2249" t="s">
        <v>3497</v>
      </c>
      <c r="AA2249" t="s">
        <v>4987</v>
      </c>
      <c r="AB2249" t="s">
        <v>7357</v>
      </c>
      <c r="AC2249">
        <v>1.6</v>
      </c>
    </row>
    <row r="2250" spans="1:29" x14ac:dyDescent="0.25">
      <c r="A2250" t="s">
        <v>54</v>
      </c>
      <c r="B2250">
        <v>2025179</v>
      </c>
      <c r="C2250" t="s">
        <v>86</v>
      </c>
      <c r="D2250">
        <v>1</v>
      </c>
      <c r="E2250" t="s">
        <v>93</v>
      </c>
      <c r="F2250">
        <v>1200</v>
      </c>
      <c r="G2250" t="s">
        <v>98</v>
      </c>
      <c r="H2250" t="s">
        <v>262</v>
      </c>
      <c r="I2250" t="s">
        <v>446</v>
      </c>
      <c r="J2250" t="s">
        <v>452</v>
      </c>
      <c r="K2250">
        <v>23.45</v>
      </c>
      <c r="L2250">
        <v>45.95</v>
      </c>
      <c r="M2250" t="s">
        <v>556</v>
      </c>
      <c r="Q2250">
        <v>5</v>
      </c>
      <c r="R2250">
        <v>4</v>
      </c>
      <c r="S2250" t="s">
        <v>1956</v>
      </c>
      <c r="T2250" t="s">
        <v>3143</v>
      </c>
      <c r="U2250" t="s">
        <v>3406</v>
      </c>
      <c r="V2250" t="s">
        <v>3451</v>
      </c>
      <c r="W2250">
        <v>124</v>
      </c>
      <c r="X2250">
        <v>1086</v>
      </c>
      <c r="Y2250">
        <v>6</v>
      </c>
      <c r="Z2250" t="s">
        <v>3491</v>
      </c>
      <c r="AA2250" t="s">
        <v>5163</v>
      </c>
      <c r="AB2250" t="s">
        <v>612</v>
      </c>
      <c r="AC2250">
        <v>26</v>
      </c>
    </row>
    <row r="2251" spans="1:29" x14ac:dyDescent="0.25">
      <c r="A2251" t="s">
        <v>54</v>
      </c>
      <c r="B2251">
        <v>2025179</v>
      </c>
      <c r="C2251" t="s">
        <v>86</v>
      </c>
      <c r="D2251">
        <v>1</v>
      </c>
      <c r="E2251" t="s">
        <v>93</v>
      </c>
      <c r="F2251">
        <v>1200</v>
      </c>
      <c r="G2251" t="s">
        <v>98</v>
      </c>
      <c r="H2251" t="s">
        <v>262</v>
      </c>
      <c r="I2251" t="s">
        <v>446</v>
      </c>
      <c r="J2251" t="s">
        <v>452</v>
      </c>
      <c r="K2251">
        <v>23.45</v>
      </c>
      <c r="L2251">
        <v>45.95</v>
      </c>
      <c r="M2251" t="s">
        <v>556</v>
      </c>
      <c r="Q2251">
        <v>6</v>
      </c>
      <c r="R2251">
        <v>12</v>
      </c>
      <c r="S2251" t="s">
        <v>1957</v>
      </c>
      <c r="T2251" t="s">
        <v>3144</v>
      </c>
      <c r="U2251" t="s">
        <v>3414</v>
      </c>
      <c r="V2251" t="s">
        <v>3443</v>
      </c>
      <c r="W2251">
        <v>124</v>
      </c>
      <c r="X2251">
        <v>1026</v>
      </c>
      <c r="Y2251">
        <v>8</v>
      </c>
      <c r="Z2251" t="s">
        <v>3508</v>
      </c>
      <c r="AA2251" t="s">
        <v>5120</v>
      </c>
      <c r="AB2251" t="s">
        <v>7140</v>
      </c>
      <c r="AC2251">
        <v>29</v>
      </c>
    </row>
    <row r="2252" spans="1:29" x14ac:dyDescent="0.25">
      <c r="A2252" t="s">
        <v>54</v>
      </c>
      <c r="B2252">
        <v>2025179</v>
      </c>
      <c r="C2252" t="s">
        <v>86</v>
      </c>
      <c r="D2252">
        <v>1</v>
      </c>
      <c r="E2252" t="s">
        <v>93</v>
      </c>
      <c r="F2252">
        <v>1200</v>
      </c>
      <c r="G2252" t="s">
        <v>98</v>
      </c>
      <c r="H2252" t="s">
        <v>262</v>
      </c>
      <c r="I2252" t="s">
        <v>446</v>
      </c>
      <c r="J2252" t="s">
        <v>452</v>
      </c>
      <c r="K2252">
        <v>23.45</v>
      </c>
      <c r="L2252">
        <v>45.95</v>
      </c>
      <c r="M2252" t="s">
        <v>556</v>
      </c>
      <c r="Q2252">
        <v>7</v>
      </c>
      <c r="R2252">
        <v>6</v>
      </c>
      <c r="S2252" t="s">
        <v>1450</v>
      </c>
      <c r="T2252" t="s">
        <v>2637</v>
      </c>
      <c r="U2252" t="s">
        <v>3419</v>
      </c>
      <c r="V2252" t="s">
        <v>3455</v>
      </c>
      <c r="W2252">
        <v>122</v>
      </c>
      <c r="X2252">
        <v>1087</v>
      </c>
      <c r="Y2252">
        <v>13</v>
      </c>
      <c r="Z2252" t="s">
        <v>3522</v>
      </c>
      <c r="AA2252" t="s">
        <v>5164</v>
      </c>
      <c r="AB2252" t="s">
        <v>587</v>
      </c>
      <c r="AC2252">
        <v>114</v>
      </c>
    </row>
    <row r="2253" spans="1:29" x14ac:dyDescent="0.25">
      <c r="A2253" t="s">
        <v>54</v>
      </c>
      <c r="B2253">
        <v>2025179</v>
      </c>
      <c r="C2253" t="s">
        <v>86</v>
      </c>
      <c r="D2253">
        <v>1</v>
      </c>
      <c r="E2253" t="s">
        <v>93</v>
      </c>
      <c r="F2253">
        <v>1200</v>
      </c>
      <c r="G2253" t="s">
        <v>98</v>
      </c>
      <c r="H2253" t="s">
        <v>262</v>
      </c>
      <c r="I2253" t="s">
        <v>446</v>
      </c>
      <c r="J2253" t="s">
        <v>452</v>
      </c>
      <c r="K2253">
        <v>23.45</v>
      </c>
      <c r="L2253">
        <v>45.95</v>
      </c>
      <c r="M2253" t="s">
        <v>556</v>
      </c>
      <c r="Q2253">
        <v>8</v>
      </c>
      <c r="R2253">
        <v>7</v>
      </c>
      <c r="S2253" t="s">
        <v>1851</v>
      </c>
      <c r="T2253" t="s">
        <v>3038</v>
      </c>
      <c r="U2253" t="s">
        <v>3408</v>
      </c>
      <c r="V2253" t="s">
        <v>3458</v>
      </c>
      <c r="W2253">
        <v>124</v>
      </c>
      <c r="X2253">
        <v>1188</v>
      </c>
      <c r="Y2253">
        <v>7</v>
      </c>
      <c r="Z2253" t="s">
        <v>3499</v>
      </c>
      <c r="AA2253" t="s">
        <v>5165</v>
      </c>
      <c r="AB2253" t="s">
        <v>590</v>
      </c>
      <c r="AC2253">
        <v>58</v>
      </c>
    </row>
    <row r="2254" spans="1:29" x14ac:dyDescent="0.25">
      <c r="A2254" t="s">
        <v>54</v>
      </c>
      <c r="B2254">
        <v>2025179</v>
      </c>
      <c r="C2254" t="s">
        <v>86</v>
      </c>
      <c r="D2254">
        <v>1</v>
      </c>
      <c r="E2254" t="s">
        <v>93</v>
      </c>
      <c r="F2254">
        <v>1200</v>
      </c>
      <c r="G2254" t="s">
        <v>98</v>
      </c>
      <c r="H2254" t="s">
        <v>262</v>
      </c>
      <c r="I2254" t="s">
        <v>446</v>
      </c>
      <c r="J2254" t="s">
        <v>452</v>
      </c>
      <c r="K2254">
        <v>23.45</v>
      </c>
      <c r="L2254">
        <v>45.95</v>
      </c>
      <c r="M2254" t="s">
        <v>556</v>
      </c>
      <c r="Q2254">
        <v>9</v>
      </c>
      <c r="R2254">
        <v>13</v>
      </c>
      <c r="S2254" t="s">
        <v>1958</v>
      </c>
      <c r="T2254" t="s">
        <v>3145</v>
      </c>
      <c r="U2254" t="s">
        <v>3413</v>
      </c>
      <c r="V2254" t="s">
        <v>3457</v>
      </c>
      <c r="W2254">
        <v>122</v>
      </c>
      <c r="X2254">
        <v>1073</v>
      </c>
      <c r="Y2254">
        <v>3</v>
      </c>
      <c r="Z2254" t="s">
        <v>3499</v>
      </c>
      <c r="AA2254" t="s">
        <v>5166</v>
      </c>
      <c r="AB2254" t="s">
        <v>7493</v>
      </c>
      <c r="AC2254">
        <v>105</v>
      </c>
    </row>
    <row r="2255" spans="1:29" x14ac:dyDescent="0.25">
      <c r="A2255" t="s">
        <v>54</v>
      </c>
      <c r="B2255">
        <v>2025179</v>
      </c>
      <c r="C2255" t="s">
        <v>86</v>
      </c>
      <c r="D2255">
        <v>1</v>
      </c>
      <c r="E2255" t="s">
        <v>93</v>
      </c>
      <c r="F2255">
        <v>1200</v>
      </c>
      <c r="G2255" t="s">
        <v>98</v>
      </c>
      <c r="H2255" t="s">
        <v>262</v>
      </c>
      <c r="I2255" t="s">
        <v>446</v>
      </c>
      <c r="J2255" t="s">
        <v>452</v>
      </c>
      <c r="K2255">
        <v>23.45</v>
      </c>
      <c r="L2255">
        <v>45.95</v>
      </c>
      <c r="M2255" t="s">
        <v>556</v>
      </c>
      <c r="Q2255">
        <v>10</v>
      </c>
      <c r="R2255">
        <v>11</v>
      </c>
      <c r="S2255" t="s">
        <v>1959</v>
      </c>
      <c r="T2255" t="s">
        <v>3146</v>
      </c>
      <c r="U2255" t="s">
        <v>3400</v>
      </c>
      <c r="V2255" t="s">
        <v>3446</v>
      </c>
      <c r="W2255">
        <v>124</v>
      </c>
      <c r="X2255">
        <v>1143</v>
      </c>
      <c r="Y2255">
        <v>2</v>
      </c>
      <c r="Z2255" t="s">
        <v>3527</v>
      </c>
      <c r="AA2255" t="s">
        <v>5167</v>
      </c>
      <c r="AB2255" t="s">
        <v>7406</v>
      </c>
      <c r="AC2255">
        <v>50</v>
      </c>
    </row>
    <row r="2256" spans="1:29" x14ac:dyDescent="0.25">
      <c r="A2256" t="s">
        <v>54</v>
      </c>
      <c r="B2256">
        <v>2025179</v>
      </c>
      <c r="C2256" t="s">
        <v>86</v>
      </c>
      <c r="D2256">
        <v>1</v>
      </c>
      <c r="E2256" t="s">
        <v>93</v>
      </c>
      <c r="F2256">
        <v>1200</v>
      </c>
      <c r="G2256" t="s">
        <v>98</v>
      </c>
      <c r="H2256" t="s">
        <v>262</v>
      </c>
      <c r="I2256" t="s">
        <v>446</v>
      </c>
      <c r="J2256" t="s">
        <v>452</v>
      </c>
      <c r="K2256">
        <v>23.45</v>
      </c>
      <c r="L2256">
        <v>45.95</v>
      </c>
      <c r="M2256" t="s">
        <v>556</v>
      </c>
      <c r="Q2256">
        <v>11</v>
      </c>
      <c r="R2256">
        <v>8</v>
      </c>
      <c r="S2256" t="s">
        <v>1960</v>
      </c>
      <c r="T2256" t="s">
        <v>3147</v>
      </c>
      <c r="U2256" t="s">
        <v>3420</v>
      </c>
      <c r="V2256" t="s">
        <v>3450</v>
      </c>
      <c r="W2256">
        <v>124</v>
      </c>
      <c r="X2256">
        <v>1096</v>
      </c>
      <c r="Y2256">
        <v>1</v>
      </c>
      <c r="Z2256" t="s">
        <v>3525</v>
      </c>
      <c r="AA2256" t="s">
        <v>4954</v>
      </c>
      <c r="AB2256" t="s">
        <v>7142</v>
      </c>
      <c r="AC2256">
        <v>24</v>
      </c>
    </row>
    <row r="2257" spans="1:29" x14ac:dyDescent="0.25">
      <c r="A2257" t="s">
        <v>54</v>
      </c>
      <c r="B2257">
        <v>2025179</v>
      </c>
      <c r="C2257" t="s">
        <v>86</v>
      </c>
      <c r="D2257">
        <v>1</v>
      </c>
      <c r="E2257" t="s">
        <v>93</v>
      </c>
      <c r="F2257">
        <v>1200</v>
      </c>
      <c r="G2257" t="s">
        <v>98</v>
      </c>
      <c r="H2257" t="s">
        <v>262</v>
      </c>
      <c r="I2257" t="s">
        <v>446</v>
      </c>
      <c r="J2257" t="s">
        <v>452</v>
      </c>
      <c r="K2257">
        <v>23.45</v>
      </c>
      <c r="L2257">
        <v>45.95</v>
      </c>
      <c r="M2257" t="s">
        <v>556</v>
      </c>
      <c r="Q2257">
        <v>12</v>
      </c>
      <c r="R2257">
        <v>1</v>
      </c>
      <c r="S2257" t="s">
        <v>1547</v>
      </c>
      <c r="T2257" t="s">
        <v>2734</v>
      </c>
      <c r="U2257" t="s">
        <v>3399</v>
      </c>
      <c r="V2257" t="s">
        <v>3442</v>
      </c>
      <c r="W2257">
        <v>132</v>
      </c>
      <c r="X2257">
        <v>1166</v>
      </c>
      <c r="Y2257">
        <v>14</v>
      </c>
      <c r="Z2257" t="s">
        <v>3510</v>
      </c>
      <c r="AA2257" t="s">
        <v>5168</v>
      </c>
      <c r="AB2257" t="s">
        <v>602</v>
      </c>
      <c r="AC2257">
        <v>22</v>
      </c>
    </row>
    <row r="2258" spans="1:29" x14ac:dyDescent="0.25">
      <c r="A2258" t="s">
        <v>54</v>
      </c>
      <c r="B2258">
        <v>2025179</v>
      </c>
      <c r="C2258" t="s">
        <v>86</v>
      </c>
      <c r="D2258">
        <v>1</v>
      </c>
      <c r="E2258" t="s">
        <v>93</v>
      </c>
      <c r="F2258">
        <v>1200</v>
      </c>
      <c r="G2258" t="s">
        <v>98</v>
      </c>
      <c r="H2258" t="s">
        <v>262</v>
      </c>
      <c r="I2258" t="s">
        <v>446</v>
      </c>
      <c r="J2258" t="s">
        <v>452</v>
      </c>
      <c r="K2258">
        <v>23.45</v>
      </c>
      <c r="L2258">
        <v>45.95</v>
      </c>
      <c r="M2258" t="s">
        <v>556</v>
      </c>
      <c r="Q2258">
        <v>13</v>
      </c>
      <c r="R2258">
        <v>5</v>
      </c>
      <c r="S2258" t="s">
        <v>1961</v>
      </c>
      <c r="T2258" t="s">
        <v>3148</v>
      </c>
      <c r="U2258" t="s">
        <v>3410</v>
      </c>
      <c r="V2258" t="s">
        <v>3440</v>
      </c>
      <c r="W2258">
        <v>124</v>
      </c>
      <c r="X2258">
        <v>1197</v>
      </c>
      <c r="Y2258">
        <v>10</v>
      </c>
      <c r="Z2258" t="s">
        <v>3544</v>
      </c>
      <c r="AA2258" t="s">
        <v>5169</v>
      </c>
      <c r="AB2258" t="s">
        <v>7776</v>
      </c>
      <c r="AC2258">
        <v>88</v>
      </c>
    </row>
    <row r="2259" spans="1:29" x14ac:dyDescent="0.25">
      <c r="A2259" t="s">
        <v>54</v>
      </c>
      <c r="B2259">
        <v>2025179</v>
      </c>
      <c r="C2259" t="s">
        <v>86</v>
      </c>
      <c r="D2259">
        <v>1</v>
      </c>
      <c r="E2259" t="s">
        <v>93</v>
      </c>
      <c r="F2259">
        <v>1200</v>
      </c>
      <c r="G2259" t="s">
        <v>98</v>
      </c>
      <c r="H2259" t="s">
        <v>262</v>
      </c>
      <c r="I2259" t="s">
        <v>446</v>
      </c>
      <c r="J2259" t="s">
        <v>452</v>
      </c>
      <c r="K2259">
        <v>23.45</v>
      </c>
      <c r="L2259">
        <v>45.95</v>
      </c>
      <c r="M2259" t="s">
        <v>556</v>
      </c>
      <c r="Q2259">
        <v>14</v>
      </c>
      <c r="R2259">
        <v>9</v>
      </c>
      <c r="S2259" t="s">
        <v>1962</v>
      </c>
      <c r="T2259" t="s">
        <v>3149</v>
      </c>
      <c r="U2259" t="s">
        <v>3412</v>
      </c>
      <c r="V2259" t="s">
        <v>3449</v>
      </c>
      <c r="W2259">
        <v>124</v>
      </c>
      <c r="X2259">
        <v>1068</v>
      </c>
      <c r="Y2259">
        <v>9</v>
      </c>
      <c r="Z2259" t="s">
        <v>3580</v>
      </c>
      <c r="AA2259" t="s">
        <v>5170</v>
      </c>
      <c r="AB2259" t="s">
        <v>7593</v>
      </c>
      <c r="AC2259">
        <v>24</v>
      </c>
    </row>
    <row r="2260" spans="1:29" x14ac:dyDescent="0.25">
      <c r="A2260" t="s">
        <v>54</v>
      </c>
      <c r="B2260">
        <v>2025180</v>
      </c>
      <c r="C2260" t="s">
        <v>86</v>
      </c>
      <c r="D2260">
        <v>2</v>
      </c>
      <c r="E2260" t="s">
        <v>88</v>
      </c>
      <c r="F2260">
        <v>1800</v>
      </c>
      <c r="G2260" t="s">
        <v>98</v>
      </c>
      <c r="H2260" t="s">
        <v>263</v>
      </c>
      <c r="I2260" t="s">
        <v>446</v>
      </c>
      <c r="J2260" t="s">
        <v>452</v>
      </c>
      <c r="K2260">
        <v>13.88</v>
      </c>
      <c r="L2260">
        <v>36.1</v>
      </c>
      <c r="M2260" t="s">
        <v>548</v>
      </c>
      <c r="N2260" t="s">
        <v>880</v>
      </c>
      <c r="O2260" t="s">
        <v>993</v>
      </c>
      <c r="Q2260">
        <v>1</v>
      </c>
      <c r="R2260">
        <v>9</v>
      </c>
      <c r="S2260" t="s">
        <v>1847</v>
      </c>
      <c r="T2260" t="s">
        <v>3034</v>
      </c>
      <c r="U2260" t="s">
        <v>3400</v>
      </c>
      <c r="V2260" t="s">
        <v>3447</v>
      </c>
      <c r="W2260">
        <v>127</v>
      </c>
      <c r="X2260">
        <v>1206</v>
      </c>
      <c r="Y2260">
        <v>5</v>
      </c>
      <c r="Z2260" t="s">
        <v>3478</v>
      </c>
      <c r="AA2260" t="s">
        <v>5171</v>
      </c>
      <c r="AB2260" t="s">
        <v>993</v>
      </c>
      <c r="AC2260">
        <v>12</v>
      </c>
    </row>
    <row r="2261" spans="1:29" x14ac:dyDescent="0.25">
      <c r="A2261" t="s">
        <v>54</v>
      </c>
      <c r="B2261">
        <v>2025180</v>
      </c>
      <c r="C2261" t="s">
        <v>86</v>
      </c>
      <c r="D2261">
        <v>2</v>
      </c>
      <c r="E2261" t="s">
        <v>88</v>
      </c>
      <c r="F2261">
        <v>1800</v>
      </c>
      <c r="G2261" t="s">
        <v>98</v>
      </c>
      <c r="H2261" t="s">
        <v>263</v>
      </c>
      <c r="I2261" t="s">
        <v>446</v>
      </c>
      <c r="J2261" t="s">
        <v>452</v>
      </c>
      <c r="K2261">
        <v>13.88</v>
      </c>
      <c r="L2261">
        <v>36.1</v>
      </c>
      <c r="M2261" t="s">
        <v>548</v>
      </c>
      <c r="N2261" t="s">
        <v>880</v>
      </c>
      <c r="O2261" t="s">
        <v>993</v>
      </c>
      <c r="Q2261">
        <v>2</v>
      </c>
      <c r="R2261">
        <v>13</v>
      </c>
      <c r="S2261" t="s">
        <v>1171</v>
      </c>
      <c r="T2261" t="s">
        <v>2358</v>
      </c>
      <c r="U2261" t="s">
        <v>3410</v>
      </c>
      <c r="V2261" t="s">
        <v>3451</v>
      </c>
      <c r="W2261">
        <v>121</v>
      </c>
      <c r="X2261">
        <v>1048</v>
      </c>
      <c r="Y2261">
        <v>11</v>
      </c>
      <c r="Z2261" t="s">
        <v>3518</v>
      </c>
      <c r="AA2261" t="s">
        <v>5172</v>
      </c>
      <c r="AB2261" t="s">
        <v>7777</v>
      </c>
      <c r="AC2261">
        <v>11</v>
      </c>
    </row>
    <row r="2262" spans="1:29" x14ac:dyDescent="0.25">
      <c r="A2262" t="s">
        <v>54</v>
      </c>
      <c r="B2262">
        <v>2025180</v>
      </c>
      <c r="C2262" t="s">
        <v>86</v>
      </c>
      <c r="D2262">
        <v>2</v>
      </c>
      <c r="E2262" t="s">
        <v>88</v>
      </c>
      <c r="F2262">
        <v>1800</v>
      </c>
      <c r="G2262" t="s">
        <v>98</v>
      </c>
      <c r="H2262" t="s">
        <v>263</v>
      </c>
      <c r="I2262" t="s">
        <v>446</v>
      </c>
      <c r="J2262" t="s">
        <v>452</v>
      </c>
      <c r="K2262">
        <v>13.88</v>
      </c>
      <c r="L2262">
        <v>36.1</v>
      </c>
      <c r="M2262" t="s">
        <v>548</v>
      </c>
      <c r="N2262" t="s">
        <v>880</v>
      </c>
      <c r="O2262" t="s">
        <v>993</v>
      </c>
      <c r="Q2262">
        <v>3</v>
      </c>
      <c r="R2262">
        <v>6</v>
      </c>
      <c r="S2262" t="s">
        <v>1523</v>
      </c>
      <c r="T2262" t="s">
        <v>2710</v>
      </c>
      <c r="U2262" t="s">
        <v>3416</v>
      </c>
      <c r="V2262" t="s">
        <v>3441</v>
      </c>
      <c r="W2262">
        <v>132</v>
      </c>
      <c r="X2262">
        <v>1108</v>
      </c>
      <c r="Y2262">
        <v>2</v>
      </c>
      <c r="Z2262" t="s">
        <v>3506</v>
      </c>
      <c r="AA2262" t="s">
        <v>5173</v>
      </c>
      <c r="AB2262" t="s">
        <v>7778</v>
      </c>
      <c r="AC2262">
        <v>4.7</v>
      </c>
    </row>
    <row r="2263" spans="1:29" x14ac:dyDescent="0.25">
      <c r="A2263" t="s">
        <v>54</v>
      </c>
      <c r="B2263">
        <v>2025180</v>
      </c>
      <c r="C2263" t="s">
        <v>86</v>
      </c>
      <c r="D2263">
        <v>2</v>
      </c>
      <c r="E2263" t="s">
        <v>88</v>
      </c>
      <c r="F2263">
        <v>1800</v>
      </c>
      <c r="G2263" t="s">
        <v>98</v>
      </c>
      <c r="H2263" t="s">
        <v>263</v>
      </c>
      <c r="I2263" t="s">
        <v>446</v>
      </c>
      <c r="J2263" t="s">
        <v>452</v>
      </c>
      <c r="K2263">
        <v>13.88</v>
      </c>
      <c r="L2263">
        <v>36.1</v>
      </c>
      <c r="M2263" t="s">
        <v>548</v>
      </c>
      <c r="N2263" t="s">
        <v>880</v>
      </c>
      <c r="O2263" t="s">
        <v>993</v>
      </c>
      <c r="Q2263">
        <v>4</v>
      </c>
      <c r="R2263">
        <v>10</v>
      </c>
      <c r="S2263" t="s">
        <v>1757</v>
      </c>
      <c r="T2263" t="s">
        <v>2944</v>
      </c>
      <c r="U2263" t="s">
        <v>3411</v>
      </c>
      <c r="V2263" t="s">
        <v>3448</v>
      </c>
      <c r="W2263">
        <v>126</v>
      </c>
      <c r="X2263">
        <v>1081</v>
      </c>
      <c r="Y2263">
        <v>9</v>
      </c>
      <c r="Z2263" t="s">
        <v>3524</v>
      </c>
      <c r="AA2263" t="s">
        <v>5174</v>
      </c>
      <c r="AB2263" t="s">
        <v>7779</v>
      </c>
      <c r="AC2263">
        <v>8.4</v>
      </c>
    </row>
    <row r="2264" spans="1:29" x14ac:dyDescent="0.25">
      <c r="A2264" t="s">
        <v>54</v>
      </c>
      <c r="B2264">
        <v>2025180</v>
      </c>
      <c r="C2264" t="s">
        <v>86</v>
      </c>
      <c r="D2264">
        <v>2</v>
      </c>
      <c r="E2264" t="s">
        <v>88</v>
      </c>
      <c r="F2264">
        <v>1800</v>
      </c>
      <c r="G2264" t="s">
        <v>98</v>
      </c>
      <c r="H2264" t="s">
        <v>263</v>
      </c>
      <c r="I2264" t="s">
        <v>446</v>
      </c>
      <c r="J2264" t="s">
        <v>452</v>
      </c>
      <c r="K2264">
        <v>13.88</v>
      </c>
      <c r="L2264">
        <v>36.1</v>
      </c>
      <c r="M2264" t="s">
        <v>548</v>
      </c>
      <c r="N2264" t="s">
        <v>880</v>
      </c>
      <c r="O2264" t="s">
        <v>993</v>
      </c>
      <c r="Q2264">
        <v>5</v>
      </c>
      <c r="R2264">
        <v>7</v>
      </c>
      <c r="S2264" t="s">
        <v>1170</v>
      </c>
      <c r="T2264" t="s">
        <v>2357</v>
      </c>
      <c r="U2264" t="s">
        <v>3403</v>
      </c>
      <c r="V2264" t="s">
        <v>3456</v>
      </c>
      <c r="W2264">
        <v>130</v>
      </c>
      <c r="X2264">
        <v>1055</v>
      </c>
      <c r="Y2264">
        <v>10</v>
      </c>
      <c r="Z2264" t="s">
        <v>3490</v>
      </c>
      <c r="AA2264" t="s">
        <v>5175</v>
      </c>
      <c r="AB2264" t="s">
        <v>7780</v>
      </c>
      <c r="AC2264">
        <v>12</v>
      </c>
    </row>
    <row r="2265" spans="1:29" x14ac:dyDescent="0.25">
      <c r="A2265" t="s">
        <v>54</v>
      </c>
      <c r="B2265">
        <v>2025180</v>
      </c>
      <c r="C2265" t="s">
        <v>86</v>
      </c>
      <c r="D2265">
        <v>2</v>
      </c>
      <c r="E2265" t="s">
        <v>88</v>
      </c>
      <c r="F2265">
        <v>1800</v>
      </c>
      <c r="G2265" t="s">
        <v>98</v>
      </c>
      <c r="H2265" t="s">
        <v>263</v>
      </c>
      <c r="I2265" t="s">
        <v>446</v>
      </c>
      <c r="J2265" t="s">
        <v>452</v>
      </c>
      <c r="K2265">
        <v>13.88</v>
      </c>
      <c r="L2265">
        <v>36.1</v>
      </c>
      <c r="M2265" t="s">
        <v>548</v>
      </c>
      <c r="N2265" t="s">
        <v>880</v>
      </c>
      <c r="O2265" t="s">
        <v>993</v>
      </c>
      <c r="Q2265">
        <v>6</v>
      </c>
      <c r="R2265">
        <v>14</v>
      </c>
      <c r="S2265" t="s">
        <v>1172</v>
      </c>
      <c r="T2265" t="s">
        <v>2359</v>
      </c>
      <c r="U2265" t="s">
        <v>3399</v>
      </c>
      <c r="V2265" t="s">
        <v>3450</v>
      </c>
      <c r="W2265">
        <v>118</v>
      </c>
      <c r="X2265">
        <v>1060</v>
      </c>
      <c r="Y2265">
        <v>1</v>
      </c>
      <c r="Z2265" t="s">
        <v>3515</v>
      </c>
      <c r="AA2265" t="s">
        <v>5176</v>
      </c>
      <c r="AB2265" t="s">
        <v>7039</v>
      </c>
      <c r="AC2265">
        <v>7.3</v>
      </c>
    </row>
    <row r="2266" spans="1:29" x14ac:dyDescent="0.25">
      <c r="A2266" t="s">
        <v>54</v>
      </c>
      <c r="B2266">
        <v>2025180</v>
      </c>
      <c r="C2266" t="s">
        <v>86</v>
      </c>
      <c r="D2266">
        <v>2</v>
      </c>
      <c r="E2266" t="s">
        <v>88</v>
      </c>
      <c r="F2266">
        <v>1800</v>
      </c>
      <c r="G2266" t="s">
        <v>98</v>
      </c>
      <c r="H2266" t="s">
        <v>263</v>
      </c>
      <c r="I2266" t="s">
        <v>446</v>
      </c>
      <c r="J2266" t="s">
        <v>452</v>
      </c>
      <c r="K2266">
        <v>13.88</v>
      </c>
      <c r="L2266">
        <v>36.1</v>
      </c>
      <c r="M2266" t="s">
        <v>548</v>
      </c>
      <c r="N2266" t="s">
        <v>880</v>
      </c>
      <c r="O2266" t="s">
        <v>993</v>
      </c>
      <c r="Q2266">
        <v>7</v>
      </c>
      <c r="R2266">
        <v>2</v>
      </c>
      <c r="S2266" t="s">
        <v>1478</v>
      </c>
      <c r="T2266" t="s">
        <v>2665</v>
      </c>
      <c r="U2266" t="s">
        <v>3421</v>
      </c>
      <c r="V2266" t="s">
        <v>3452</v>
      </c>
      <c r="W2266">
        <v>135</v>
      </c>
      <c r="X2266">
        <v>1144</v>
      </c>
      <c r="Y2266">
        <v>7</v>
      </c>
      <c r="Z2266" t="s">
        <v>3491</v>
      </c>
      <c r="AA2266" t="s">
        <v>5177</v>
      </c>
      <c r="AB2266" t="s">
        <v>7781</v>
      </c>
      <c r="AC2266">
        <v>6.3</v>
      </c>
    </row>
    <row r="2267" spans="1:29" x14ac:dyDescent="0.25">
      <c r="A2267" t="s">
        <v>54</v>
      </c>
      <c r="B2267">
        <v>2025180</v>
      </c>
      <c r="C2267" t="s">
        <v>86</v>
      </c>
      <c r="D2267">
        <v>2</v>
      </c>
      <c r="E2267" t="s">
        <v>88</v>
      </c>
      <c r="F2267">
        <v>1800</v>
      </c>
      <c r="G2267" t="s">
        <v>98</v>
      </c>
      <c r="H2267" t="s">
        <v>263</v>
      </c>
      <c r="I2267" t="s">
        <v>446</v>
      </c>
      <c r="J2267" t="s">
        <v>452</v>
      </c>
      <c r="K2267">
        <v>13.88</v>
      </c>
      <c r="L2267">
        <v>36.1</v>
      </c>
      <c r="M2267" t="s">
        <v>548</v>
      </c>
      <c r="N2267" t="s">
        <v>880</v>
      </c>
      <c r="O2267" t="s">
        <v>993</v>
      </c>
      <c r="Q2267">
        <v>8</v>
      </c>
      <c r="R2267">
        <v>3</v>
      </c>
      <c r="S2267" t="s">
        <v>1692</v>
      </c>
      <c r="T2267" t="s">
        <v>2879</v>
      </c>
      <c r="U2267" t="s">
        <v>3409</v>
      </c>
      <c r="V2267" t="s">
        <v>3454</v>
      </c>
      <c r="W2267">
        <v>134</v>
      </c>
      <c r="X2267">
        <v>1095</v>
      </c>
      <c r="Y2267">
        <v>4</v>
      </c>
      <c r="Z2267" t="s">
        <v>3507</v>
      </c>
      <c r="AA2267" t="s">
        <v>5178</v>
      </c>
      <c r="AB2267" t="s">
        <v>7782</v>
      </c>
      <c r="AC2267">
        <v>15</v>
      </c>
    </row>
    <row r="2268" spans="1:29" x14ac:dyDescent="0.25">
      <c r="A2268" t="s">
        <v>54</v>
      </c>
      <c r="B2268">
        <v>2025180</v>
      </c>
      <c r="C2268" t="s">
        <v>86</v>
      </c>
      <c r="D2268">
        <v>2</v>
      </c>
      <c r="E2268" t="s">
        <v>88</v>
      </c>
      <c r="F2268">
        <v>1800</v>
      </c>
      <c r="G2268" t="s">
        <v>98</v>
      </c>
      <c r="H2268" t="s">
        <v>263</v>
      </c>
      <c r="I2268" t="s">
        <v>446</v>
      </c>
      <c r="J2268" t="s">
        <v>452</v>
      </c>
      <c r="K2268">
        <v>13.88</v>
      </c>
      <c r="L2268">
        <v>36.1</v>
      </c>
      <c r="M2268" t="s">
        <v>548</v>
      </c>
      <c r="N2268" t="s">
        <v>880</v>
      </c>
      <c r="O2268" t="s">
        <v>993</v>
      </c>
      <c r="Q2268">
        <v>9</v>
      </c>
      <c r="R2268">
        <v>5</v>
      </c>
      <c r="S2268" t="s">
        <v>1101</v>
      </c>
      <c r="T2268" t="s">
        <v>2288</v>
      </c>
      <c r="U2268" t="s">
        <v>3397</v>
      </c>
      <c r="V2268" t="s">
        <v>3440</v>
      </c>
      <c r="W2268">
        <v>133</v>
      </c>
      <c r="X2268">
        <v>1035</v>
      </c>
      <c r="Y2268">
        <v>13</v>
      </c>
      <c r="Z2268" t="s">
        <v>3493</v>
      </c>
      <c r="AA2268" t="s">
        <v>5179</v>
      </c>
      <c r="AB2268" t="s">
        <v>7783</v>
      </c>
      <c r="AC2268">
        <v>74</v>
      </c>
    </row>
    <row r="2269" spans="1:29" x14ac:dyDescent="0.25">
      <c r="A2269" t="s">
        <v>54</v>
      </c>
      <c r="B2269">
        <v>2025180</v>
      </c>
      <c r="C2269" t="s">
        <v>86</v>
      </c>
      <c r="D2269">
        <v>2</v>
      </c>
      <c r="E2269" t="s">
        <v>88</v>
      </c>
      <c r="F2269">
        <v>1800</v>
      </c>
      <c r="G2269" t="s">
        <v>98</v>
      </c>
      <c r="H2269" t="s">
        <v>263</v>
      </c>
      <c r="I2269" t="s">
        <v>446</v>
      </c>
      <c r="J2269" t="s">
        <v>452</v>
      </c>
      <c r="K2269">
        <v>13.88</v>
      </c>
      <c r="L2269">
        <v>36.1</v>
      </c>
      <c r="M2269" t="s">
        <v>548</v>
      </c>
      <c r="N2269" t="s">
        <v>880</v>
      </c>
      <c r="O2269" t="s">
        <v>993</v>
      </c>
      <c r="Q2269">
        <v>10</v>
      </c>
      <c r="R2269">
        <v>11</v>
      </c>
      <c r="S2269" t="s">
        <v>1441</v>
      </c>
      <c r="T2269" t="s">
        <v>2628</v>
      </c>
      <c r="U2269" t="s">
        <v>3419</v>
      </c>
      <c r="V2269" t="s">
        <v>3461</v>
      </c>
      <c r="W2269">
        <v>123</v>
      </c>
      <c r="X2269">
        <v>1054</v>
      </c>
      <c r="Y2269">
        <v>6</v>
      </c>
      <c r="Z2269" t="s">
        <v>3501</v>
      </c>
      <c r="AA2269" t="s">
        <v>5180</v>
      </c>
      <c r="AB2269" t="s">
        <v>7784</v>
      </c>
      <c r="AC2269">
        <v>15</v>
      </c>
    </row>
    <row r="2270" spans="1:29" x14ac:dyDescent="0.25">
      <c r="A2270" t="s">
        <v>54</v>
      </c>
      <c r="B2270">
        <v>2025180</v>
      </c>
      <c r="C2270" t="s">
        <v>86</v>
      </c>
      <c r="D2270">
        <v>2</v>
      </c>
      <c r="E2270" t="s">
        <v>88</v>
      </c>
      <c r="F2270">
        <v>1800</v>
      </c>
      <c r="G2270" t="s">
        <v>98</v>
      </c>
      <c r="H2270" t="s">
        <v>263</v>
      </c>
      <c r="I2270" t="s">
        <v>446</v>
      </c>
      <c r="J2270" t="s">
        <v>452</v>
      </c>
      <c r="K2270">
        <v>13.88</v>
      </c>
      <c r="L2270">
        <v>36.1</v>
      </c>
      <c r="M2270" t="s">
        <v>548</v>
      </c>
      <c r="N2270" t="s">
        <v>880</v>
      </c>
      <c r="O2270" t="s">
        <v>993</v>
      </c>
      <c r="Q2270">
        <v>11</v>
      </c>
      <c r="R2270">
        <v>1</v>
      </c>
      <c r="S2270" t="s">
        <v>1540</v>
      </c>
      <c r="T2270" t="s">
        <v>2727</v>
      </c>
      <c r="U2270" t="s">
        <v>3405</v>
      </c>
      <c r="V2270" t="s">
        <v>3442</v>
      </c>
      <c r="W2270">
        <v>128</v>
      </c>
      <c r="X2270">
        <v>1159</v>
      </c>
      <c r="Y2270">
        <v>14</v>
      </c>
      <c r="Z2270" t="s">
        <v>3501</v>
      </c>
      <c r="AA2270" t="s">
        <v>5181</v>
      </c>
      <c r="AB2270" t="s">
        <v>7785</v>
      </c>
      <c r="AC2270">
        <v>30</v>
      </c>
    </row>
    <row r="2271" spans="1:29" x14ac:dyDescent="0.25">
      <c r="A2271" t="s">
        <v>54</v>
      </c>
      <c r="B2271">
        <v>2025180</v>
      </c>
      <c r="C2271" t="s">
        <v>86</v>
      </c>
      <c r="D2271">
        <v>2</v>
      </c>
      <c r="E2271" t="s">
        <v>88</v>
      </c>
      <c r="F2271">
        <v>1800</v>
      </c>
      <c r="G2271" t="s">
        <v>98</v>
      </c>
      <c r="H2271" t="s">
        <v>263</v>
      </c>
      <c r="I2271" t="s">
        <v>446</v>
      </c>
      <c r="J2271" t="s">
        <v>452</v>
      </c>
      <c r="K2271">
        <v>13.88</v>
      </c>
      <c r="L2271">
        <v>36.1</v>
      </c>
      <c r="M2271" t="s">
        <v>548</v>
      </c>
      <c r="N2271" t="s">
        <v>880</v>
      </c>
      <c r="O2271" t="s">
        <v>993</v>
      </c>
      <c r="Q2271">
        <v>12</v>
      </c>
      <c r="R2271">
        <v>8</v>
      </c>
      <c r="S2271" t="s">
        <v>1194</v>
      </c>
      <c r="T2271" t="s">
        <v>2381</v>
      </c>
      <c r="U2271" t="s">
        <v>3420</v>
      </c>
      <c r="V2271" t="s">
        <v>3443</v>
      </c>
      <c r="W2271">
        <v>129</v>
      </c>
      <c r="X2271">
        <v>1047</v>
      </c>
      <c r="Y2271">
        <v>8</v>
      </c>
      <c r="Z2271" t="s">
        <v>3502</v>
      </c>
      <c r="AA2271" t="s">
        <v>5182</v>
      </c>
      <c r="AB2271" t="s">
        <v>7786</v>
      </c>
      <c r="AC2271">
        <v>15</v>
      </c>
    </row>
    <row r="2272" spans="1:29" x14ac:dyDescent="0.25">
      <c r="A2272" t="s">
        <v>54</v>
      </c>
      <c r="B2272">
        <v>2025180</v>
      </c>
      <c r="C2272" t="s">
        <v>86</v>
      </c>
      <c r="D2272">
        <v>2</v>
      </c>
      <c r="E2272" t="s">
        <v>88</v>
      </c>
      <c r="F2272">
        <v>1800</v>
      </c>
      <c r="G2272" t="s">
        <v>98</v>
      </c>
      <c r="H2272" t="s">
        <v>263</v>
      </c>
      <c r="I2272" t="s">
        <v>446</v>
      </c>
      <c r="J2272" t="s">
        <v>452</v>
      </c>
      <c r="K2272">
        <v>13.88</v>
      </c>
      <c r="L2272">
        <v>36.1</v>
      </c>
      <c r="M2272" t="s">
        <v>548</v>
      </c>
      <c r="N2272" t="s">
        <v>880</v>
      </c>
      <c r="O2272" t="s">
        <v>993</v>
      </c>
      <c r="Q2272">
        <v>13</v>
      </c>
      <c r="R2272">
        <v>12</v>
      </c>
      <c r="S2272" t="s">
        <v>1048</v>
      </c>
      <c r="T2272" t="s">
        <v>2235</v>
      </c>
      <c r="U2272" t="s">
        <v>3412</v>
      </c>
      <c r="V2272" t="s">
        <v>3449</v>
      </c>
      <c r="W2272">
        <v>123</v>
      </c>
      <c r="X2272">
        <v>1142</v>
      </c>
      <c r="Y2272">
        <v>12</v>
      </c>
      <c r="Z2272" t="s">
        <v>3511</v>
      </c>
      <c r="AA2272" t="s">
        <v>5183</v>
      </c>
      <c r="AB2272" t="s">
        <v>7322</v>
      </c>
      <c r="AC2272">
        <v>24</v>
      </c>
    </row>
    <row r="2273" spans="1:29" x14ac:dyDescent="0.25">
      <c r="A2273" t="s">
        <v>54</v>
      </c>
      <c r="B2273">
        <v>2025180</v>
      </c>
      <c r="C2273" t="s">
        <v>86</v>
      </c>
      <c r="D2273">
        <v>2</v>
      </c>
      <c r="E2273" t="s">
        <v>88</v>
      </c>
      <c r="F2273">
        <v>1800</v>
      </c>
      <c r="G2273" t="s">
        <v>98</v>
      </c>
      <c r="H2273" t="s">
        <v>263</v>
      </c>
      <c r="I2273" t="s">
        <v>446</v>
      </c>
      <c r="J2273" t="s">
        <v>452</v>
      </c>
      <c r="K2273">
        <v>13.88</v>
      </c>
      <c r="L2273">
        <v>36.1</v>
      </c>
      <c r="M2273" t="s">
        <v>548</v>
      </c>
      <c r="N2273" t="s">
        <v>880</v>
      </c>
      <c r="O2273" t="s">
        <v>993</v>
      </c>
      <c r="Q2273">
        <v>14</v>
      </c>
      <c r="R2273">
        <v>4</v>
      </c>
      <c r="S2273" t="s">
        <v>1087</v>
      </c>
      <c r="T2273" t="s">
        <v>2274</v>
      </c>
      <c r="U2273" t="s">
        <v>3398</v>
      </c>
      <c r="V2273" t="s">
        <v>3455</v>
      </c>
      <c r="W2273">
        <v>134</v>
      </c>
      <c r="X2273">
        <v>1170</v>
      </c>
      <c r="Y2273">
        <v>3</v>
      </c>
      <c r="Z2273" t="s">
        <v>3538</v>
      </c>
      <c r="AA2273" t="s">
        <v>5184</v>
      </c>
      <c r="AB2273" t="s">
        <v>7787</v>
      </c>
      <c r="AC2273">
        <v>15</v>
      </c>
    </row>
    <row r="2274" spans="1:29" x14ac:dyDescent="0.25">
      <c r="A2274" t="s">
        <v>54</v>
      </c>
      <c r="B2274">
        <v>2025181</v>
      </c>
      <c r="C2274" t="s">
        <v>86</v>
      </c>
      <c r="D2274">
        <v>3</v>
      </c>
      <c r="E2274" t="s">
        <v>90</v>
      </c>
      <c r="F2274">
        <v>2000</v>
      </c>
      <c r="G2274" t="s">
        <v>98</v>
      </c>
      <c r="H2274" t="s">
        <v>264</v>
      </c>
      <c r="I2274" t="s">
        <v>446</v>
      </c>
      <c r="J2274" t="s">
        <v>452</v>
      </c>
      <c r="K2274">
        <v>25.74</v>
      </c>
      <c r="L2274">
        <v>50.35</v>
      </c>
      <c r="M2274" t="s">
        <v>641</v>
      </c>
      <c r="N2274" t="s">
        <v>881</v>
      </c>
      <c r="O2274" t="s">
        <v>994</v>
      </c>
      <c r="Q2274">
        <v>1</v>
      </c>
      <c r="R2274">
        <v>14</v>
      </c>
      <c r="S2274" t="s">
        <v>1607</v>
      </c>
      <c r="T2274" t="s">
        <v>2794</v>
      </c>
      <c r="U2274" t="s">
        <v>3420</v>
      </c>
      <c r="V2274" t="s">
        <v>3449</v>
      </c>
      <c r="W2274">
        <v>119</v>
      </c>
      <c r="X2274">
        <v>1140</v>
      </c>
      <c r="Y2274">
        <v>11</v>
      </c>
      <c r="Z2274" t="s">
        <v>3478</v>
      </c>
      <c r="AA2274" t="s">
        <v>5185</v>
      </c>
      <c r="AB2274" t="s">
        <v>994</v>
      </c>
      <c r="AC2274">
        <v>6</v>
      </c>
    </row>
    <row r="2275" spans="1:29" x14ac:dyDescent="0.25">
      <c r="A2275" t="s">
        <v>54</v>
      </c>
      <c r="B2275">
        <v>2025181</v>
      </c>
      <c r="C2275" t="s">
        <v>86</v>
      </c>
      <c r="D2275">
        <v>3</v>
      </c>
      <c r="E2275" t="s">
        <v>90</v>
      </c>
      <c r="F2275">
        <v>2000</v>
      </c>
      <c r="G2275" t="s">
        <v>98</v>
      </c>
      <c r="H2275" t="s">
        <v>264</v>
      </c>
      <c r="I2275" t="s">
        <v>446</v>
      </c>
      <c r="J2275" t="s">
        <v>452</v>
      </c>
      <c r="K2275">
        <v>25.74</v>
      </c>
      <c r="L2275">
        <v>50.35</v>
      </c>
      <c r="M2275" t="s">
        <v>641</v>
      </c>
      <c r="N2275" t="s">
        <v>881</v>
      </c>
      <c r="O2275" t="s">
        <v>994</v>
      </c>
      <c r="Q2275">
        <v>2</v>
      </c>
      <c r="R2275">
        <v>1</v>
      </c>
      <c r="S2275" t="s">
        <v>1354</v>
      </c>
      <c r="T2275" t="s">
        <v>2541</v>
      </c>
      <c r="U2275" t="s">
        <v>3421</v>
      </c>
      <c r="V2275" t="s">
        <v>3443</v>
      </c>
      <c r="W2275">
        <v>135</v>
      </c>
      <c r="X2275">
        <v>1089</v>
      </c>
      <c r="Y2275">
        <v>9</v>
      </c>
      <c r="Z2275" t="s">
        <v>3479</v>
      </c>
      <c r="AA2275" t="s">
        <v>5186</v>
      </c>
      <c r="AB2275" t="s">
        <v>7788</v>
      </c>
      <c r="AC2275">
        <v>13</v>
      </c>
    </row>
    <row r="2276" spans="1:29" x14ac:dyDescent="0.25">
      <c r="A2276" t="s">
        <v>54</v>
      </c>
      <c r="B2276">
        <v>2025181</v>
      </c>
      <c r="C2276" t="s">
        <v>86</v>
      </c>
      <c r="D2276">
        <v>3</v>
      </c>
      <c r="E2276" t="s">
        <v>90</v>
      </c>
      <c r="F2276">
        <v>2000</v>
      </c>
      <c r="G2276" t="s">
        <v>98</v>
      </c>
      <c r="H2276" t="s">
        <v>264</v>
      </c>
      <c r="I2276" t="s">
        <v>446</v>
      </c>
      <c r="J2276" t="s">
        <v>452</v>
      </c>
      <c r="K2276">
        <v>25.74</v>
      </c>
      <c r="L2276">
        <v>50.35</v>
      </c>
      <c r="M2276" t="s">
        <v>641</v>
      </c>
      <c r="N2276" t="s">
        <v>881</v>
      </c>
      <c r="O2276" t="s">
        <v>994</v>
      </c>
      <c r="Q2276">
        <v>3</v>
      </c>
      <c r="R2276">
        <v>11</v>
      </c>
      <c r="S2276" t="s">
        <v>1863</v>
      </c>
      <c r="T2276" t="s">
        <v>3050</v>
      </c>
      <c r="U2276" t="s">
        <v>3411</v>
      </c>
      <c r="V2276" t="s">
        <v>3456</v>
      </c>
      <c r="W2276">
        <v>126</v>
      </c>
      <c r="X2276">
        <v>1138</v>
      </c>
      <c r="Y2276">
        <v>4</v>
      </c>
      <c r="Z2276" t="s">
        <v>3479</v>
      </c>
      <c r="AA2276" t="s">
        <v>5187</v>
      </c>
      <c r="AB2276" t="s">
        <v>7788</v>
      </c>
      <c r="AC2276">
        <v>5.5</v>
      </c>
    </row>
    <row r="2277" spans="1:29" x14ac:dyDescent="0.25">
      <c r="A2277" t="s">
        <v>54</v>
      </c>
      <c r="B2277">
        <v>2025181</v>
      </c>
      <c r="C2277" t="s">
        <v>86</v>
      </c>
      <c r="D2277">
        <v>3</v>
      </c>
      <c r="E2277" t="s">
        <v>90</v>
      </c>
      <c r="F2277">
        <v>2000</v>
      </c>
      <c r="G2277" t="s">
        <v>98</v>
      </c>
      <c r="H2277" t="s">
        <v>264</v>
      </c>
      <c r="I2277" t="s">
        <v>446</v>
      </c>
      <c r="J2277" t="s">
        <v>452</v>
      </c>
      <c r="K2277">
        <v>25.74</v>
      </c>
      <c r="L2277">
        <v>50.35</v>
      </c>
      <c r="M2277" t="s">
        <v>641</v>
      </c>
      <c r="N2277" t="s">
        <v>881</v>
      </c>
      <c r="O2277" t="s">
        <v>994</v>
      </c>
      <c r="Q2277">
        <v>4</v>
      </c>
      <c r="R2277">
        <v>8</v>
      </c>
      <c r="S2277" t="s">
        <v>1766</v>
      </c>
      <c r="T2277" t="s">
        <v>2953</v>
      </c>
      <c r="U2277" t="s">
        <v>3414</v>
      </c>
      <c r="V2277" t="s">
        <v>3441</v>
      </c>
      <c r="W2277">
        <v>128</v>
      </c>
      <c r="X2277">
        <v>1149</v>
      </c>
      <c r="Y2277">
        <v>3</v>
      </c>
      <c r="Z2277" t="s">
        <v>3483</v>
      </c>
      <c r="AA2277" t="s">
        <v>5188</v>
      </c>
      <c r="AB2277" t="s">
        <v>7789</v>
      </c>
      <c r="AC2277">
        <v>28</v>
      </c>
    </row>
    <row r="2278" spans="1:29" x14ac:dyDescent="0.25">
      <c r="A2278" t="s">
        <v>54</v>
      </c>
      <c r="B2278">
        <v>2025181</v>
      </c>
      <c r="C2278" t="s">
        <v>86</v>
      </c>
      <c r="D2278">
        <v>3</v>
      </c>
      <c r="E2278" t="s">
        <v>90</v>
      </c>
      <c r="F2278">
        <v>2000</v>
      </c>
      <c r="G2278" t="s">
        <v>98</v>
      </c>
      <c r="H2278" t="s">
        <v>264</v>
      </c>
      <c r="I2278" t="s">
        <v>446</v>
      </c>
      <c r="J2278" t="s">
        <v>452</v>
      </c>
      <c r="K2278">
        <v>25.74</v>
      </c>
      <c r="L2278">
        <v>50.35</v>
      </c>
      <c r="M2278" t="s">
        <v>641</v>
      </c>
      <c r="N2278" t="s">
        <v>881</v>
      </c>
      <c r="O2278" t="s">
        <v>994</v>
      </c>
      <c r="Q2278">
        <v>5</v>
      </c>
      <c r="R2278">
        <v>3</v>
      </c>
      <c r="S2278" t="s">
        <v>1791</v>
      </c>
      <c r="T2278" t="s">
        <v>2978</v>
      </c>
      <c r="U2278" t="s">
        <v>3410</v>
      </c>
      <c r="V2278" t="s">
        <v>3454</v>
      </c>
      <c r="W2278">
        <v>132</v>
      </c>
      <c r="X2278">
        <v>1045</v>
      </c>
      <c r="Y2278">
        <v>13</v>
      </c>
      <c r="Z2278" t="s">
        <v>3514</v>
      </c>
      <c r="AA2278" t="s">
        <v>5189</v>
      </c>
      <c r="AB2278" t="s">
        <v>7790</v>
      </c>
      <c r="AC2278">
        <v>15</v>
      </c>
    </row>
    <row r="2279" spans="1:29" x14ac:dyDescent="0.25">
      <c r="A2279" t="s">
        <v>54</v>
      </c>
      <c r="B2279">
        <v>2025181</v>
      </c>
      <c r="C2279" t="s">
        <v>86</v>
      </c>
      <c r="D2279">
        <v>3</v>
      </c>
      <c r="E2279" t="s">
        <v>90</v>
      </c>
      <c r="F2279">
        <v>2000</v>
      </c>
      <c r="G2279" t="s">
        <v>98</v>
      </c>
      <c r="H2279" t="s">
        <v>264</v>
      </c>
      <c r="I2279" t="s">
        <v>446</v>
      </c>
      <c r="J2279" t="s">
        <v>452</v>
      </c>
      <c r="K2279">
        <v>25.74</v>
      </c>
      <c r="L2279">
        <v>50.35</v>
      </c>
      <c r="M2279" t="s">
        <v>641</v>
      </c>
      <c r="N2279" t="s">
        <v>881</v>
      </c>
      <c r="O2279" t="s">
        <v>994</v>
      </c>
      <c r="Q2279">
        <v>6</v>
      </c>
      <c r="R2279">
        <v>5</v>
      </c>
      <c r="S2279" t="s">
        <v>1473</v>
      </c>
      <c r="T2279" t="s">
        <v>2660</v>
      </c>
      <c r="U2279" t="s">
        <v>3404</v>
      </c>
      <c r="V2279" t="s">
        <v>3444</v>
      </c>
      <c r="W2279">
        <v>131</v>
      </c>
      <c r="X2279">
        <v>1151</v>
      </c>
      <c r="Y2279">
        <v>6</v>
      </c>
      <c r="Z2279" t="s">
        <v>3490</v>
      </c>
      <c r="AA2279" t="s">
        <v>5190</v>
      </c>
      <c r="AB2279" t="s">
        <v>7791</v>
      </c>
      <c r="AC2279">
        <v>11</v>
      </c>
    </row>
    <row r="2280" spans="1:29" x14ac:dyDescent="0.25">
      <c r="A2280" t="s">
        <v>54</v>
      </c>
      <c r="B2280">
        <v>2025181</v>
      </c>
      <c r="C2280" t="s">
        <v>86</v>
      </c>
      <c r="D2280">
        <v>3</v>
      </c>
      <c r="E2280" t="s">
        <v>90</v>
      </c>
      <c r="F2280">
        <v>2000</v>
      </c>
      <c r="G2280" t="s">
        <v>98</v>
      </c>
      <c r="H2280" t="s">
        <v>264</v>
      </c>
      <c r="I2280" t="s">
        <v>446</v>
      </c>
      <c r="J2280" t="s">
        <v>452</v>
      </c>
      <c r="K2280">
        <v>25.74</v>
      </c>
      <c r="L2280">
        <v>50.35</v>
      </c>
      <c r="M2280" t="s">
        <v>641</v>
      </c>
      <c r="N2280" t="s">
        <v>881</v>
      </c>
      <c r="O2280" t="s">
        <v>994</v>
      </c>
      <c r="Q2280">
        <v>7</v>
      </c>
      <c r="R2280">
        <v>13</v>
      </c>
      <c r="S2280" t="s">
        <v>1216</v>
      </c>
      <c r="T2280" t="s">
        <v>2403</v>
      </c>
      <c r="U2280" t="s">
        <v>3406</v>
      </c>
      <c r="V2280" t="s">
        <v>3451</v>
      </c>
      <c r="W2280">
        <v>122</v>
      </c>
      <c r="X2280">
        <v>1173</v>
      </c>
      <c r="Y2280">
        <v>1</v>
      </c>
      <c r="Z2280" t="s">
        <v>3515</v>
      </c>
      <c r="AA2280" t="s">
        <v>5191</v>
      </c>
      <c r="AB2280" t="s">
        <v>7792</v>
      </c>
      <c r="AC2280">
        <v>3.8</v>
      </c>
    </row>
    <row r="2281" spans="1:29" x14ac:dyDescent="0.25">
      <c r="A2281" t="s">
        <v>54</v>
      </c>
      <c r="B2281">
        <v>2025181</v>
      </c>
      <c r="C2281" t="s">
        <v>86</v>
      </c>
      <c r="D2281">
        <v>3</v>
      </c>
      <c r="E2281" t="s">
        <v>90</v>
      </c>
      <c r="F2281">
        <v>2000</v>
      </c>
      <c r="G2281" t="s">
        <v>98</v>
      </c>
      <c r="H2281" t="s">
        <v>264</v>
      </c>
      <c r="I2281" t="s">
        <v>446</v>
      </c>
      <c r="J2281" t="s">
        <v>452</v>
      </c>
      <c r="K2281">
        <v>25.74</v>
      </c>
      <c r="L2281">
        <v>50.35</v>
      </c>
      <c r="M2281" t="s">
        <v>641</v>
      </c>
      <c r="N2281" t="s">
        <v>881</v>
      </c>
      <c r="O2281" t="s">
        <v>994</v>
      </c>
      <c r="Q2281">
        <v>8</v>
      </c>
      <c r="R2281">
        <v>6</v>
      </c>
      <c r="S2281" t="s">
        <v>1382</v>
      </c>
      <c r="T2281" t="s">
        <v>2569</v>
      </c>
      <c r="U2281" t="s">
        <v>3413</v>
      </c>
      <c r="V2281" t="s">
        <v>3457</v>
      </c>
      <c r="W2281">
        <v>127</v>
      </c>
      <c r="X2281">
        <v>1195</v>
      </c>
      <c r="Y2281">
        <v>14</v>
      </c>
      <c r="Z2281" t="s">
        <v>3507</v>
      </c>
      <c r="AA2281" t="s">
        <v>5192</v>
      </c>
      <c r="AB2281" t="s">
        <v>7793</v>
      </c>
      <c r="AC2281">
        <v>33</v>
      </c>
    </row>
    <row r="2282" spans="1:29" x14ac:dyDescent="0.25">
      <c r="A2282" t="s">
        <v>54</v>
      </c>
      <c r="B2282">
        <v>2025181</v>
      </c>
      <c r="C2282" t="s">
        <v>86</v>
      </c>
      <c r="D2282">
        <v>3</v>
      </c>
      <c r="E2282" t="s">
        <v>90</v>
      </c>
      <c r="F2282">
        <v>2000</v>
      </c>
      <c r="G2282" t="s">
        <v>98</v>
      </c>
      <c r="H2282" t="s">
        <v>264</v>
      </c>
      <c r="I2282" t="s">
        <v>446</v>
      </c>
      <c r="J2282" t="s">
        <v>452</v>
      </c>
      <c r="K2282">
        <v>25.74</v>
      </c>
      <c r="L2282">
        <v>50.35</v>
      </c>
      <c r="M2282" t="s">
        <v>641</v>
      </c>
      <c r="N2282" t="s">
        <v>881</v>
      </c>
      <c r="O2282" t="s">
        <v>994</v>
      </c>
      <c r="Q2282">
        <v>9</v>
      </c>
      <c r="R2282">
        <v>12</v>
      </c>
      <c r="S2282" t="s">
        <v>1885</v>
      </c>
      <c r="T2282" t="s">
        <v>3072</v>
      </c>
      <c r="U2282" t="s">
        <v>3397</v>
      </c>
      <c r="V2282" t="s">
        <v>3461</v>
      </c>
      <c r="W2282">
        <v>126</v>
      </c>
      <c r="X2282">
        <v>1159</v>
      </c>
      <c r="Y2282">
        <v>2</v>
      </c>
      <c r="Z2282" t="s">
        <v>3507</v>
      </c>
      <c r="AA2282" t="s">
        <v>5193</v>
      </c>
      <c r="AB2282" t="s">
        <v>7794</v>
      </c>
      <c r="AC2282">
        <v>10</v>
      </c>
    </row>
    <row r="2283" spans="1:29" x14ac:dyDescent="0.25">
      <c r="A2283" t="s">
        <v>54</v>
      </c>
      <c r="B2283">
        <v>2025181</v>
      </c>
      <c r="C2283" t="s">
        <v>86</v>
      </c>
      <c r="D2283">
        <v>3</v>
      </c>
      <c r="E2283" t="s">
        <v>90</v>
      </c>
      <c r="F2283">
        <v>2000</v>
      </c>
      <c r="G2283" t="s">
        <v>98</v>
      </c>
      <c r="H2283" t="s">
        <v>264</v>
      </c>
      <c r="I2283" t="s">
        <v>446</v>
      </c>
      <c r="J2283" t="s">
        <v>452</v>
      </c>
      <c r="K2283">
        <v>25.74</v>
      </c>
      <c r="L2283">
        <v>50.35</v>
      </c>
      <c r="M2283" t="s">
        <v>641</v>
      </c>
      <c r="N2283" t="s">
        <v>881</v>
      </c>
      <c r="O2283" t="s">
        <v>994</v>
      </c>
      <c r="Q2283">
        <v>10</v>
      </c>
      <c r="R2283">
        <v>2</v>
      </c>
      <c r="S2283" t="s">
        <v>1358</v>
      </c>
      <c r="T2283" t="s">
        <v>2545</v>
      </c>
      <c r="U2283" t="s">
        <v>3407</v>
      </c>
      <c r="V2283" t="s">
        <v>3448</v>
      </c>
      <c r="W2283">
        <v>134</v>
      </c>
      <c r="X2283">
        <v>1054</v>
      </c>
      <c r="Y2283">
        <v>8</v>
      </c>
      <c r="Z2283" t="s">
        <v>3508</v>
      </c>
      <c r="AA2283" t="s">
        <v>5194</v>
      </c>
      <c r="AB2283" t="s">
        <v>7795</v>
      </c>
      <c r="AC2283">
        <v>12</v>
      </c>
    </row>
    <row r="2284" spans="1:29" x14ac:dyDescent="0.25">
      <c r="A2284" t="s">
        <v>54</v>
      </c>
      <c r="B2284">
        <v>2025181</v>
      </c>
      <c r="C2284" t="s">
        <v>86</v>
      </c>
      <c r="D2284">
        <v>3</v>
      </c>
      <c r="E2284" t="s">
        <v>90</v>
      </c>
      <c r="F2284">
        <v>2000</v>
      </c>
      <c r="G2284" t="s">
        <v>98</v>
      </c>
      <c r="H2284" t="s">
        <v>264</v>
      </c>
      <c r="I2284" t="s">
        <v>446</v>
      </c>
      <c r="J2284" t="s">
        <v>452</v>
      </c>
      <c r="K2284">
        <v>25.74</v>
      </c>
      <c r="L2284">
        <v>50.35</v>
      </c>
      <c r="M2284" t="s">
        <v>641</v>
      </c>
      <c r="N2284" t="s">
        <v>881</v>
      </c>
      <c r="O2284" t="s">
        <v>994</v>
      </c>
      <c r="Q2284">
        <v>11</v>
      </c>
      <c r="R2284">
        <v>10</v>
      </c>
      <c r="S2284" t="s">
        <v>1388</v>
      </c>
      <c r="T2284" t="s">
        <v>2575</v>
      </c>
      <c r="U2284" t="s">
        <v>3417</v>
      </c>
      <c r="V2284" t="s">
        <v>3456</v>
      </c>
      <c r="W2284">
        <v>127</v>
      </c>
      <c r="X2284">
        <v>1197</v>
      </c>
      <c r="Y2284">
        <v>5</v>
      </c>
      <c r="Z2284" t="s">
        <v>3500</v>
      </c>
      <c r="AA2284" t="s">
        <v>5195</v>
      </c>
      <c r="AB2284" t="s">
        <v>7796</v>
      </c>
      <c r="AC2284">
        <v>17</v>
      </c>
    </row>
    <row r="2285" spans="1:29" x14ac:dyDescent="0.25">
      <c r="A2285" t="s">
        <v>54</v>
      </c>
      <c r="B2285">
        <v>2025181</v>
      </c>
      <c r="C2285" t="s">
        <v>86</v>
      </c>
      <c r="D2285">
        <v>3</v>
      </c>
      <c r="E2285" t="s">
        <v>90</v>
      </c>
      <c r="F2285">
        <v>2000</v>
      </c>
      <c r="G2285" t="s">
        <v>98</v>
      </c>
      <c r="H2285" t="s">
        <v>264</v>
      </c>
      <c r="I2285" t="s">
        <v>446</v>
      </c>
      <c r="J2285" t="s">
        <v>452</v>
      </c>
      <c r="K2285">
        <v>25.74</v>
      </c>
      <c r="L2285">
        <v>50.35</v>
      </c>
      <c r="M2285" t="s">
        <v>641</v>
      </c>
      <c r="N2285" t="s">
        <v>881</v>
      </c>
      <c r="O2285" t="s">
        <v>994</v>
      </c>
      <c r="Q2285">
        <v>12</v>
      </c>
      <c r="R2285">
        <v>4</v>
      </c>
      <c r="S2285" t="s">
        <v>1609</v>
      </c>
      <c r="T2285" t="s">
        <v>2796</v>
      </c>
      <c r="U2285" t="s">
        <v>3405</v>
      </c>
      <c r="V2285" t="s">
        <v>3447</v>
      </c>
      <c r="W2285">
        <v>125</v>
      </c>
      <c r="X2285">
        <v>983</v>
      </c>
      <c r="Y2285">
        <v>10</v>
      </c>
      <c r="Z2285" t="s">
        <v>3511</v>
      </c>
      <c r="AA2285" t="s">
        <v>5196</v>
      </c>
      <c r="AB2285" t="s">
        <v>7797</v>
      </c>
      <c r="AC2285">
        <v>22</v>
      </c>
    </row>
    <row r="2286" spans="1:29" x14ac:dyDescent="0.25">
      <c r="A2286" t="s">
        <v>54</v>
      </c>
      <c r="B2286">
        <v>2025181</v>
      </c>
      <c r="C2286" t="s">
        <v>86</v>
      </c>
      <c r="D2286">
        <v>3</v>
      </c>
      <c r="E2286" t="s">
        <v>90</v>
      </c>
      <c r="F2286">
        <v>2000</v>
      </c>
      <c r="G2286" t="s">
        <v>98</v>
      </c>
      <c r="H2286" t="s">
        <v>264</v>
      </c>
      <c r="I2286" t="s">
        <v>446</v>
      </c>
      <c r="J2286" t="s">
        <v>452</v>
      </c>
      <c r="K2286">
        <v>25.74</v>
      </c>
      <c r="L2286">
        <v>50.35</v>
      </c>
      <c r="M2286" t="s">
        <v>641</v>
      </c>
      <c r="N2286" t="s">
        <v>881</v>
      </c>
      <c r="O2286" t="s">
        <v>994</v>
      </c>
      <c r="Q2286">
        <v>13</v>
      </c>
      <c r="R2286">
        <v>7</v>
      </c>
      <c r="S2286" t="s">
        <v>1792</v>
      </c>
      <c r="T2286" t="s">
        <v>2979</v>
      </c>
      <c r="U2286" t="s">
        <v>3419</v>
      </c>
      <c r="V2286" t="s">
        <v>3442</v>
      </c>
      <c r="W2286">
        <v>127</v>
      </c>
      <c r="X2286">
        <v>1111</v>
      </c>
      <c r="Y2286">
        <v>7</v>
      </c>
      <c r="Z2286" t="s">
        <v>3541</v>
      </c>
      <c r="AA2286" t="s">
        <v>5197</v>
      </c>
      <c r="AB2286" t="s">
        <v>7798</v>
      </c>
      <c r="AC2286">
        <v>66</v>
      </c>
    </row>
    <row r="2287" spans="1:29" x14ac:dyDescent="0.25">
      <c r="A2287" t="s">
        <v>54</v>
      </c>
      <c r="B2287">
        <v>2025181</v>
      </c>
      <c r="C2287" t="s">
        <v>86</v>
      </c>
      <c r="D2287">
        <v>3</v>
      </c>
      <c r="E2287" t="s">
        <v>90</v>
      </c>
      <c r="F2287">
        <v>2000</v>
      </c>
      <c r="G2287" t="s">
        <v>98</v>
      </c>
      <c r="H2287" t="s">
        <v>264</v>
      </c>
      <c r="I2287" t="s">
        <v>446</v>
      </c>
      <c r="J2287" t="s">
        <v>452</v>
      </c>
      <c r="K2287">
        <v>25.74</v>
      </c>
      <c r="L2287">
        <v>50.35</v>
      </c>
      <c r="M2287" t="s">
        <v>641</v>
      </c>
      <c r="N2287" t="s">
        <v>881</v>
      </c>
      <c r="O2287" t="s">
        <v>994</v>
      </c>
      <c r="Q2287">
        <v>14</v>
      </c>
      <c r="R2287">
        <v>9</v>
      </c>
      <c r="S2287" t="s">
        <v>1485</v>
      </c>
      <c r="T2287" t="s">
        <v>2672</v>
      </c>
      <c r="U2287" t="s">
        <v>3401</v>
      </c>
      <c r="V2287" t="s">
        <v>3459</v>
      </c>
      <c r="W2287">
        <v>128</v>
      </c>
      <c r="X2287">
        <v>994</v>
      </c>
      <c r="Y2287">
        <v>12</v>
      </c>
      <c r="Z2287" t="s">
        <v>3586</v>
      </c>
      <c r="AA2287" t="s">
        <v>5198</v>
      </c>
      <c r="AB2287" t="s">
        <v>7799</v>
      </c>
      <c r="AC2287">
        <v>50</v>
      </c>
    </row>
    <row r="2288" spans="1:29" x14ac:dyDescent="0.25">
      <c r="A2288" t="s">
        <v>54</v>
      </c>
      <c r="B2288">
        <v>2025182</v>
      </c>
      <c r="C2288" t="s">
        <v>86</v>
      </c>
      <c r="D2288">
        <v>4</v>
      </c>
      <c r="E2288" t="s">
        <v>92</v>
      </c>
      <c r="F2288">
        <v>1000</v>
      </c>
      <c r="G2288" t="s">
        <v>98</v>
      </c>
      <c r="H2288" t="s">
        <v>265</v>
      </c>
      <c r="I2288" t="s">
        <v>446</v>
      </c>
      <c r="J2288" t="s">
        <v>452</v>
      </c>
      <c r="K2288">
        <v>12.98</v>
      </c>
      <c r="L2288">
        <v>33.770000000000003</v>
      </c>
      <c r="M2288" t="s">
        <v>642</v>
      </c>
      <c r="Q2288">
        <v>1</v>
      </c>
      <c r="R2288">
        <v>2</v>
      </c>
      <c r="S2288" t="s">
        <v>1963</v>
      </c>
      <c r="T2288" t="s">
        <v>3150</v>
      </c>
      <c r="U2288" t="s">
        <v>3409</v>
      </c>
      <c r="V2288" t="s">
        <v>3460</v>
      </c>
      <c r="W2288">
        <v>132</v>
      </c>
      <c r="X2288">
        <v>1085</v>
      </c>
      <c r="Y2288">
        <v>7</v>
      </c>
      <c r="Z2288" t="s">
        <v>3478</v>
      </c>
      <c r="AA2288" t="s">
        <v>5199</v>
      </c>
      <c r="AB2288" t="s">
        <v>7285</v>
      </c>
      <c r="AC2288">
        <v>6.1</v>
      </c>
    </row>
    <row r="2289" spans="1:29" x14ac:dyDescent="0.25">
      <c r="A2289" t="s">
        <v>54</v>
      </c>
      <c r="B2289">
        <v>2025182</v>
      </c>
      <c r="C2289" t="s">
        <v>86</v>
      </c>
      <c r="D2289">
        <v>4</v>
      </c>
      <c r="E2289" t="s">
        <v>92</v>
      </c>
      <c r="F2289">
        <v>1000</v>
      </c>
      <c r="G2289" t="s">
        <v>98</v>
      </c>
      <c r="H2289" t="s">
        <v>265</v>
      </c>
      <c r="I2289" t="s">
        <v>446</v>
      </c>
      <c r="J2289" t="s">
        <v>452</v>
      </c>
      <c r="K2289">
        <v>12.98</v>
      </c>
      <c r="L2289">
        <v>33.770000000000003</v>
      </c>
      <c r="M2289" t="s">
        <v>642</v>
      </c>
      <c r="Q2289">
        <v>2</v>
      </c>
      <c r="R2289">
        <v>3</v>
      </c>
      <c r="S2289" t="s">
        <v>1314</v>
      </c>
      <c r="T2289" t="s">
        <v>2501</v>
      </c>
      <c r="U2289" t="s">
        <v>3405</v>
      </c>
      <c r="V2289" t="s">
        <v>3446</v>
      </c>
      <c r="W2289">
        <v>119</v>
      </c>
      <c r="X2289">
        <v>1068</v>
      </c>
      <c r="Y2289">
        <v>14</v>
      </c>
      <c r="Z2289" t="s">
        <v>3489</v>
      </c>
      <c r="AA2289" t="s">
        <v>5200</v>
      </c>
      <c r="AB2289" t="s">
        <v>7063</v>
      </c>
      <c r="AC2289">
        <v>7</v>
      </c>
    </row>
    <row r="2290" spans="1:29" x14ac:dyDescent="0.25">
      <c r="A2290" t="s">
        <v>54</v>
      </c>
      <c r="B2290">
        <v>2025182</v>
      </c>
      <c r="C2290" t="s">
        <v>86</v>
      </c>
      <c r="D2290">
        <v>4</v>
      </c>
      <c r="E2290" t="s">
        <v>92</v>
      </c>
      <c r="F2290">
        <v>1000</v>
      </c>
      <c r="G2290" t="s">
        <v>98</v>
      </c>
      <c r="H2290" t="s">
        <v>265</v>
      </c>
      <c r="I2290" t="s">
        <v>446</v>
      </c>
      <c r="J2290" t="s">
        <v>452</v>
      </c>
      <c r="K2290">
        <v>12.98</v>
      </c>
      <c r="L2290">
        <v>33.770000000000003</v>
      </c>
      <c r="M2290" t="s">
        <v>642</v>
      </c>
      <c r="Q2290">
        <v>3</v>
      </c>
      <c r="R2290">
        <v>12</v>
      </c>
      <c r="S2290" t="s">
        <v>1877</v>
      </c>
      <c r="T2290" t="s">
        <v>3064</v>
      </c>
      <c r="U2290" t="s">
        <v>3415</v>
      </c>
      <c r="V2290" t="s">
        <v>3448</v>
      </c>
      <c r="W2290">
        <v>118</v>
      </c>
      <c r="X2290">
        <v>1145</v>
      </c>
      <c r="Y2290">
        <v>11</v>
      </c>
      <c r="Z2290" t="s">
        <v>3481</v>
      </c>
      <c r="AA2290" t="s">
        <v>5201</v>
      </c>
      <c r="AB2290" t="s">
        <v>7152</v>
      </c>
      <c r="AC2290">
        <v>5.4</v>
      </c>
    </row>
    <row r="2291" spans="1:29" x14ac:dyDescent="0.25">
      <c r="A2291" t="s">
        <v>54</v>
      </c>
      <c r="B2291">
        <v>2025182</v>
      </c>
      <c r="C2291" t="s">
        <v>86</v>
      </c>
      <c r="D2291">
        <v>4</v>
      </c>
      <c r="E2291" t="s">
        <v>92</v>
      </c>
      <c r="F2291">
        <v>1000</v>
      </c>
      <c r="G2291" t="s">
        <v>98</v>
      </c>
      <c r="H2291" t="s">
        <v>265</v>
      </c>
      <c r="I2291" t="s">
        <v>446</v>
      </c>
      <c r="J2291" t="s">
        <v>452</v>
      </c>
      <c r="K2291">
        <v>12.98</v>
      </c>
      <c r="L2291">
        <v>33.770000000000003</v>
      </c>
      <c r="M2291" t="s">
        <v>642</v>
      </c>
      <c r="Q2291">
        <v>4</v>
      </c>
      <c r="R2291">
        <v>9</v>
      </c>
      <c r="S2291" t="s">
        <v>1661</v>
      </c>
      <c r="T2291" t="s">
        <v>2848</v>
      </c>
      <c r="U2291" t="s">
        <v>3400</v>
      </c>
      <c r="V2291" t="s">
        <v>3450</v>
      </c>
      <c r="W2291">
        <v>121</v>
      </c>
      <c r="X2291">
        <v>1179</v>
      </c>
      <c r="Y2291">
        <v>10</v>
      </c>
      <c r="Z2291" t="s">
        <v>3483</v>
      </c>
      <c r="AA2291" t="s">
        <v>5202</v>
      </c>
      <c r="AB2291" t="s">
        <v>7288</v>
      </c>
      <c r="AC2291">
        <v>8.8000000000000007</v>
      </c>
    </row>
    <row r="2292" spans="1:29" x14ac:dyDescent="0.25">
      <c r="A2292" t="s">
        <v>54</v>
      </c>
      <c r="B2292">
        <v>2025182</v>
      </c>
      <c r="C2292" t="s">
        <v>86</v>
      </c>
      <c r="D2292">
        <v>4</v>
      </c>
      <c r="E2292" t="s">
        <v>92</v>
      </c>
      <c r="F2292">
        <v>1000</v>
      </c>
      <c r="G2292" t="s">
        <v>98</v>
      </c>
      <c r="H2292" t="s">
        <v>265</v>
      </c>
      <c r="I2292" t="s">
        <v>446</v>
      </c>
      <c r="J2292" t="s">
        <v>452</v>
      </c>
      <c r="K2292">
        <v>12.98</v>
      </c>
      <c r="L2292">
        <v>33.770000000000003</v>
      </c>
      <c r="M2292" t="s">
        <v>642</v>
      </c>
      <c r="Q2292">
        <v>5</v>
      </c>
      <c r="R2292">
        <v>5</v>
      </c>
      <c r="S2292" t="s">
        <v>1964</v>
      </c>
      <c r="T2292" t="s">
        <v>3151</v>
      </c>
      <c r="U2292" t="s">
        <v>3412</v>
      </c>
      <c r="V2292" t="s">
        <v>3445</v>
      </c>
      <c r="W2292">
        <v>123</v>
      </c>
      <c r="X2292">
        <v>1179</v>
      </c>
      <c r="Y2292">
        <v>13</v>
      </c>
      <c r="Z2292" t="s">
        <v>3496</v>
      </c>
      <c r="AA2292" t="s">
        <v>5203</v>
      </c>
      <c r="AB2292" t="s">
        <v>7800</v>
      </c>
      <c r="AC2292">
        <v>17</v>
      </c>
    </row>
    <row r="2293" spans="1:29" x14ac:dyDescent="0.25">
      <c r="A2293" t="s">
        <v>54</v>
      </c>
      <c r="B2293">
        <v>2025182</v>
      </c>
      <c r="C2293" t="s">
        <v>86</v>
      </c>
      <c r="D2293">
        <v>4</v>
      </c>
      <c r="E2293" t="s">
        <v>92</v>
      </c>
      <c r="F2293">
        <v>1000</v>
      </c>
      <c r="G2293" t="s">
        <v>98</v>
      </c>
      <c r="H2293" t="s">
        <v>265</v>
      </c>
      <c r="I2293" t="s">
        <v>446</v>
      </c>
      <c r="J2293" t="s">
        <v>452</v>
      </c>
      <c r="K2293">
        <v>12.98</v>
      </c>
      <c r="L2293">
        <v>33.770000000000003</v>
      </c>
      <c r="M2293" t="s">
        <v>642</v>
      </c>
      <c r="Q2293">
        <v>6</v>
      </c>
      <c r="R2293">
        <v>6</v>
      </c>
      <c r="S2293" t="s">
        <v>1065</v>
      </c>
      <c r="T2293" t="s">
        <v>2252</v>
      </c>
      <c r="U2293" t="s">
        <v>3413</v>
      </c>
      <c r="V2293" t="s">
        <v>3456</v>
      </c>
      <c r="W2293">
        <v>121</v>
      </c>
      <c r="X2293">
        <v>1063</v>
      </c>
      <c r="Y2293">
        <v>12</v>
      </c>
      <c r="Z2293" t="s">
        <v>3496</v>
      </c>
      <c r="AA2293" t="s">
        <v>5204</v>
      </c>
      <c r="AB2293" t="s">
        <v>7800</v>
      </c>
      <c r="AC2293">
        <v>5.6</v>
      </c>
    </row>
    <row r="2294" spans="1:29" x14ac:dyDescent="0.25">
      <c r="A2294" t="s">
        <v>54</v>
      </c>
      <c r="B2294">
        <v>2025182</v>
      </c>
      <c r="C2294" t="s">
        <v>86</v>
      </c>
      <c r="D2294">
        <v>4</v>
      </c>
      <c r="E2294" t="s">
        <v>92</v>
      </c>
      <c r="F2294">
        <v>1000</v>
      </c>
      <c r="G2294" t="s">
        <v>98</v>
      </c>
      <c r="H2294" t="s">
        <v>265</v>
      </c>
      <c r="I2294" t="s">
        <v>446</v>
      </c>
      <c r="J2294" t="s">
        <v>452</v>
      </c>
      <c r="K2294">
        <v>12.98</v>
      </c>
      <c r="L2294">
        <v>33.770000000000003</v>
      </c>
      <c r="M2294" t="s">
        <v>642</v>
      </c>
      <c r="Q2294">
        <v>7</v>
      </c>
      <c r="R2294">
        <v>14</v>
      </c>
      <c r="S2294" t="s">
        <v>1239</v>
      </c>
      <c r="T2294" t="s">
        <v>2426</v>
      </c>
      <c r="U2294" t="s">
        <v>3417</v>
      </c>
      <c r="V2294" t="s">
        <v>3447</v>
      </c>
      <c r="W2294">
        <v>116</v>
      </c>
      <c r="X2294">
        <v>1048</v>
      </c>
      <c r="Y2294">
        <v>8</v>
      </c>
      <c r="Z2294" t="s">
        <v>3498</v>
      </c>
      <c r="AA2294" t="s">
        <v>5205</v>
      </c>
      <c r="AB2294" t="s">
        <v>7632</v>
      </c>
      <c r="AC2294">
        <v>45</v>
      </c>
    </row>
    <row r="2295" spans="1:29" x14ac:dyDescent="0.25">
      <c r="A2295" t="s">
        <v>54</v>
      </c>
      <c r="B2295">
        <v>2025182</v>
      </c>
      <c r="C2295" t="s">
        <v>86</v>
      </c>
      <c r="D2295">
        <v>4</v>
      </c>
      <c r="E2295" t="s">
        <v>92</v>
      </c>
      <c r="F2295">
        <v>1000</v>
      </c>
      <c r="G2295" t="s">
        <v>98</v>
      </c>
      <c r="H2295" t="s">
        <v>265</v>
      </c>
      <c r="I2295" t="s">
        <v>446</v>
      </c>
      <c r="J2295" t="s">
        <v>452</v>
      </c>
      <c r="K2295">
        <v>12.98</v>
      </c>
      <c r="L2295">
        <v>33.770000000000003</v>
      </c>
      <c r="M2295" t="s">
        <v>642</v>
      </c>
      <c r="Q2295">
        <v>8</v>
      </c>
      <c r="R2295">
        <v>4</v>
      </c>
      <c r="S2295" t="s">
        <v>1660</v>
      </c>
      <c r="T2295" t="s">
        <v>2847</v>
      </c>
      <c r="U2295" t="s">
        <v>3411</v>
      </c>
      <c r="V2295" t="s">
        <v>3440</v>
      </c>
      <c r="W2295">
        <v>125</v>
      </c>
      <c r="X2295">
        <v>1193</v>
      </c>
      <c r="Y2295">
        <v>1</v>
      </c>
      <c r="Z2295" t="s">
        <v>3507</v>
      </c>
      <c r="AA2295" t="s">
        <v>5206</v>
      </c>
      <c r="AB2295" t="s">
        <v>7290</v>
      </c>
      <c r="AC2295">
        <v>6.1</v>
      </c>
    </row>
    <row r="2296" spans="1:29" x14ac:dyDescent="0.25">
      <c r="A2296" t="s">
        <v>54</v>
      </c>
      <c r="B2296">
        <v>2025182</v>
      </c>
      <c r="C2296" t="s">
        <v>86</v>
      </c>
      <c r="D2296">
        <v>4</v>
      </c>
      <c r="E2296" t="s">
        <v>92</v>
      </c>
      <c r="F2296">
        <v>1000</v>
      </c>
      <c r="G2296" t="s">
        <v>98</v>
      </c>
      <c r="H2296" t="s">
        <v>265</v>
      </c>
      <c r="I2296" t="s">
        <v>446</v>
      </c>
      <c r="J2296" t="s">
        <v>452</v>
      </c>
      <c r="K2296">
        <v>12.98</v>
      </c>
      <c r="L2296">
        <v>33.770000000000003</v>
      </c>
      <c r="M2296" t="s">
        <v>642</v>
      </c>
      <c r="Q2296">
        <v>9</v>
      </c>
      <c r="R2296">
        <v>8</v>
      </c>
      <c r="S2296" t="s">
        <v>1965</v>
      </c>
      <c r="T2296" t="s">
        <v>3152</v>
      </c>
      <c r="U2296" t="s">
        <v>3406</v>
      </c>
      <c r="V2296" t="s">
        <v>3452</v>
      </c>
      <c r="W2296">
        <v>120</v>
      </c>
      <c r="X2296">
        <v>1168</v>
      </c>
      <c r="Y2296">
        <v>9</v>
      </c>
      <c r="Z2296" t="s">
        <v>3508</v>
      </c>
      <c r="AA2296" t="s">
        <v>5207</v>
      </c>
      <c r="AB2296" t="s">
        <v>6918</v>
      </c>
      <c r="AC2296">
        <v>22</v>
      </c>
    </row>
    <row r="2297" spans="1:29" x14ac:dyDescent="0.25">
      <c r="A2297" t="s">
        <v>54</v>
      </c>
      <c r="B2297">
        <v>2025182</v>
      </c>
      <c r="C2297" t="s">
        <v>86</v>
      </c>
      <c r="D2297">
        <v>4</v>
      </c>
      <c r="E2297" t="s">
        <v>92</v>
      </c>
      <c r="F2297">
        <v>1000</v>
      </c>
      <c r="G2297" t="s">
        <v>98</v>
      </c>
      <c r="H2297" t="s">
        <v>265</v>
      </c>
      <c r="I2297" t="s">
        <v>446</v>
      </c>
      <c r="J2297" t="s">
        <v>452</v>
      </c>
      <c r="K2297">
        <v>12.98</v>
      </c>
      <c r="L2297">
        <v>33.770000000000003</v>
      </c>
      <c r="M2297" t="s">
        <v>642</v>
      </c>
      <c r="Q2297">
        <v>10</v>
      </c>
      <c r="R2297">
        <v>7</v>
      </c>
      <c r="S2297" t="s">
        <v>1966</v>
      </c>
      <c r="T2297" t="s">
        <v>3153</v>
      </c>
      <c r="U2297" t="s">
        <v>3420</v>
      </c>
      <c r="V2297" t="s">
        <v>3453</v>
      </c>
      <c r="W2297">
        <v>121</v>
      </c>
      <c r="X2297">
        <v>1142</v>
      </c>
      <c r="Y2297">
        <v>2</v>
      </c>
      <c r="Z2297" t="s">
        <v>3486</v>
      </c>
      <c r="AA2297" t="s">
        <v>5208</v>
      </c>
      <c r="AB2297" t="s">
        <v>6920</v>
      </c>
      <c r="AC2297">
        <v>37</v>
      </c>
    </row>
    <row r="2298" spans="1:29" x14ac:dyDescent="0.25">
      <c r="A2298" t="s">
        <v>54</v>
      </c>
      <c r="B2298">
        <v>2025182</v>
      </c>
      <c r="C2298" t="s">
        <v>86</v>
      </c>
      <c r="D2298">
        <v>4</v>
      </c>
      <c r="E2298" t="s">
        <v>92</v>
      </c>
      <c r="F2298">
        <v>1000</v>
      </c>
      <c r="G2298" t="s">
        <v>98</v>
      </c>
      <c r="H2298" t="s">
        <v>265</v>
      </c>
      <c r="I2298" t="s">
        <v>446</v>
      </c>
      <c r="J2298" t="s">
        <v>452</v>
      </c>
      <c r="K2298">
        <v>12.98</v>
      </c>
      <c r="L2298">
        <v>33.770000000000003</v>
      </c>
      <c r="M2298" t="s">
        <v>642</v>
      </c>
      <c r="Q2298">
        <v>11</v>
      </c>
      <c r="R2298">
        <v>13</v>
      </c>
      <c r="S2298" t="s">
        <v>1665</v>
      </c>
      <c r="T2298" t="s">
        <v>2852</v>
      </c>
      <c r="U2298" t="s">
        <v>3399</v>
      </c>
      <c r="V2298" t="s">
        <v>3458</v>
      </c>
      <c r="W2298">
        <v>117</v>
      </c>
      <c r="X2298">
        <v>1042</v>
      </c>
      <c r="Y2298">
        <v>3</v>
      </c>
      <c r="Z2298" t="s">
        <v>3522</v>
      </c>
      <c r="AA2298" t="s">
        <v>5209</v>
      </c>
      <c r="AB2298" t="s">
        <v>7291</v>
      </c>
      <c r="AC2298">
        <v>38</v>
      </c>
    </row>
    <row r="2299" spans="1:29" x14ac:dyDescent="0.25">
      <c r="A2299" t="s">
        <v>54</v>
      </c>
      <c r="B2299">
        <v>2025182</v>
      </c>
      <c r="C2299" t="s">
        <v>86</v>
      </c>
      <c r="D2299">
        <v>4</v>
      </c>
      <c r="E2299" t="s">
        <v>92</v>
      </c>
      <c r="F2299">
        <v>1000</v>
      </c>
      <c r="G2299" t="s">
        <v>98</v>
      </c>
      <c r="H2299" t="s">
        <v>265</v>
      </c>
      <c r="I2299" t="s">
        <v>446</v>
      </c>
      <c r="J2299" t="s">
        <v>452</v>
      </c>
      <c r="K2299">
        <v>12.98</v>
      </c>
      <c r="L2299">
        <v>33.770000000000003</v>
      </c>
      <c r="M2299" t="s">
        <v>642</v>
      </c>
      <c r="Q2299">
        <v>12</v>
      </c>
      <c r="R2299">
        <v>10</v>
      </c>
      <c r="S2299" t="s">
        <v>1967</v>
      </c>
      <c r="T2299" t="s">
        <v>3154</v>
      </c>
      <c r="U2299" t="s">
        <v>3419</v>
      </c>
      <c r="V2299" t="s">
        <v>3449</v>
      </c>
      <c r="W2299">
        <v>120</v>
      </c>
      <c r="X2299">
        <v>1242</v>
      </c>
      <c r="Y2299">
        <v>4</v>
      </c>
      <c r="Z2299" t="s">
        <v>3522</v>
      </c>
      <c r="AA2299" t="s">
        <v>5210</v>
      </c>
      <c r="AB2299" t="s">
        <v>7345</v>
      </c>
      <c r="AC2299">
        <v>99</v>
      </c>
    </row>
    <row r="2300" spans="1:29" x14ac:dyDescent="0.25">
      <c r="A2300" t="s">
        <v>54</v>
      </c>
      <c r="B2300">
        <v>2025182</v>
      </c>
      <c r="C2300" t="s">
        <v>86</v>
      </c>
      <c r="D2300">
        <v>4</v>
      </c>
      <c r="E2300" t="s">
        <v>92</v>
      </c>
      <c r="F2300">
        <v>1000</v>
      </c>
      <c r="G2300" t="s">
        <v>98</v>
      </c>
      <c r="H2300" t="s">
        <v>265</v>
      </c>
      <c r="I2300" t="s">
        <v>446</v>
      </c>
      <c r="J2300" t="s">
        <v>452</v>
      </c>
      <c r="K2300">
        <v>12.98</v>
      </c>
      <c r="L2300">
        <v>33.770000000000003</v>
      </c>
      <c r="M2300" t="s">
        <v>642</v>
      </c>
      <c r="Q2300">
        <v>13</v>
      </c>
      <c r="R2300">
        <v>11</v>
      </c>
      <c r="S2300" t="s">
        <v>1968</v>
      </c>
      <c r="T2300" t="s">
        <v>3155</v>
      </c>
      <c r="U2300" t="s">
        <v>3397</v>
      </c>
      <c r="V2300" t="s">
        <v>3459</v>
      </c>
      <c r="W2300">
        <v>119</v>
      </c>
      <c r="X2300">
        <v>1053</v>
      </c>
      <c r="Y2300">
        <v>6</v>
      </c>
      <c r="Z2300" t="s">
        <v>3499</v>
      </c>
      <c r="AA2300" t="s">
        <v>5211</v>
      </c>
      <c r="AB2300" t="s">
        <v>6924</v>
      </c>
      <c r="AC2300">
        <v>42</v>
      </c>
    </row>
    <row r="2301" spans="1:29" x14ac:dyDescent="0.25">
      <c r="A2301" t="s">
        <v>54</v>
      </c>
      <c r="B2301">
        <v>2025182</v>
      </c>
      <c r="C2301" t="s">
        <v>86</v>
      </c>
      <c r="D2301">
        <v>4</v>
      </c>
      <c r="E2301" t="s">
        <v>92</v>
      </c>
      <c r="F2301">
        <v>1000</v>
      </c>
      <c r="G2301" t="s">
        <v>98</v>
      </c>
      <c r="H2301" t="s">
        <v>265</v>
      </c>
      <c r="I2301" t="s">
        <v>446</v>
      </c>
      <c r="J2301" t="s">
        <v>452</v>
      </c>
      <c r="K2301">
        <v>12.98</v>
      </c>
      <c r="L2301">
        <v>33.770000000000003</v>
      </c>
      <c r="M2301" t="s">
        <v>642</v>
      </c>
      <c r="Q2301">
        <v>14</v>
      </c>
      <c r="R2301">
        <v>1</v>
      </c>
      <c r="S2301" t="s">
        <v>1664</v>
      </c>
      <c r="T2301" t="s">
        <v>2851</v>
      </c>
      <c r="U2301" t="s">
        <v>3404</v>
      </c>
      <c r="V2301" t="s">
        <v>3444</v>
      </c>
      <c r="W2301">
        <v>135</v>
      </c>
      <c r="X2301">
        <v>1125</v>
      </c>
      <c r="Y2301">
        <v>5</v>
      </c>
      <c r="Z2301" t="s">
        <v>3527</v>
      </c>
      <c r="AA2301" t="s">
        <v>5212</v>
      </c>
      <c r="AB2301" t="s">
        <v>7347</v>
      </c>
      <c r="AC2301">
        <v>17</v>
      </c>
    </row>
    <row r="2302" spans="1:29" x14ac:dyDescent="0.25">
      <c r="A2302" t="s">
        <v>54</v>
      </c>
      <c r="B2302">
        <v>2025183</v>
      </c>
      <c r="C2302" t="s">
        <v>86</v>
      </c>
      <c r="D2302">
        <v>5</v>
      </c>
      <c r="E2302" t="s">
        <v>90</v>
      </c>
      <c r="F2302">
        <v>1400</v>
      </c>
      <c r="G2302" t="s">
        <v>98</v>
      </c>
      <c r="H2302" t="s">
        <v>266</v>
      </c>
      <c r="I2302" t="s">
        <v>446</v>
      </c>
      <c r="J2302" t="s">
        <v>452</v>
      </c>
      <c r="K2302">
        <v>13.42</v>
      </c>
      <c r="L2302">
        <v>34.979999999999997</v>
      </c>
      <c r="M2302" t="s">
        <v>643</v>
      </c>
      <c r="N2302" t="s">
        <v>882</v>
      </c>
      <c r="Q2302">
        <v>1</v>
      </c>
      <c r="R2302">
        <v>4</v>
      </c>
      <c r="S2302" t="s">
        <v>1969</v>
      </c>
      <c r="T2302" t="s">
        <v>3156</v>
      </c>
      <c r="U2302" t="s">
        <v>3399</v>
      </c>
      <c r="V2302" t="s">
        <v>3442</v>
      </c>
      <c r="W2302">
        <v>131</v>
      </c>
      <c r="X2302">
        <v>1177</v>
      </c>
      <c r="Y2302">
        <v>10</v>
      </c>
      <c r="Z2302" t="s">
        <v>3478</v>
      </c>
      <c r="AA2302" t="s">
        <v>5213</v>
      </c>
      <c r="AB2302" t="s">
        <v>882</v>
      </c>
      <c r="AC2302">
        <v>8</v>
      </c>
    </row>
    <row r="2303" spans="1:29" x14ac:dyDescent="0.25">
      <c r="A2303" t="s">
        <v>54</v>
      </c>
      <c r="B2303">
        <v>2025183</v>
      </c>
      <c r="C2303" t="s">
        <v>86</v>
      </c>
      <c r="D2303">
        <v>5</v>
      </c>
      <c r="E2303" t="s">
        <v>90</v>
      </c>
      <c r="F2303">
        <v>1400</v>
      </c>
      <c r="G2303" t="s">
        <v>98</v>
      </c>
      <c r="H2303" t="s">
        <v>266</v>
      </c>
      <c r="I2303" t="s">
        <v>446</v>
      </c>
      <c r="J2303" t="s">
        <v>452</v>
      </c>
      <c r="K2303">
        <v>13.42</v>
      </c>
      <c r="L2303">
        <v>34.979999999999997</v>
      </c>
      <c r="M2303" t="s">
        <v>643</v>
      </c>
      <c r="N2303" t="s">
        <v>882</v>
      </c>
      <c r="Q2303">
        <v>2</v>
      </c>
      <c r="R2303">
        <v>9</v>
      </c>
      <c r="S2303" t="s">
        <v>1793</v>
      </c>
      <c r="T2303" t="s">
        <v>2980</v>
      </c>
      <c r="U2303" t="s">
        <v>3412</v>
      </c>
      <c r="V2303" t="s">
        <v>3458</v>
      </c>
      <c r="W2303">
        <v>128</v>
      </c>
      <c r="X2303">
        <v>1170</v>
      </c>
      <c r="Y2303">
        <v>7</v>
      </c>
      <c r="Z2303" t="s">
        <v>3506</v>
      </c>
      <c r="AA2303" t="s">
        <v>5214</v>
      </c>
      <c r="AB2303" t="s">
        <v>7174</v>
      </c>
      <c r="AC2303">
        <v>4.5</v>
      </c>
    </row>
    <row r="2304" spans="1:29" x14ac:dyDescent="0.25">
      <c r="A2304" t="s">
        <v>54</v>
      </c>
      <c r="B2304">
        <v>2025183</v>
      </c>
      <c r="C2304" t="s">
        <v>86</v>
      </c>
      <c r="D2304">
        <v>5</v>
      </c>
      <c r="E2304" t="s">
        <v>90</v>
      </c>
      <c r="F2304">
        <v>1400</v>
      </c>
      <c r="G2304" t="s">
        <v>98</v>
      </c>
      <c r="H2304" t="s">
        <v>266</v>
      </c>
      <c r="I2304" t="s">
        <v>446</v>
      </c>
      <c r="J2304" t="s">
        <v>452</v>
      </c>
      <c r="K2304">
        <v>13.42</v>
      </c>
      <c r="L2304">
        <v>34.979999999999997</v>
      </c>
      <c r="M2304" t="s">
        <v>643</v>
      </c>
      <c r="N2304" t="s">
        <v>882</v>
      </c>
      <c r="Q2304">
        <v>3</v>
      </c>
      <c r="R2304">
        <v>7</v>
      </c>
      <c r="S2304" t="s">
        <v>1730</v>
      </c>
      <c r="T2304" t="s">
        <v>2917</v>
      </c>
      <c r="U2304" t="s">
        <v>3410</v>
      </c>
      <c r="V2304" t="s">
        <v>3450</v>
      </c>
      <c r="W2304">
        <v>129</v>
      </c>
      <c r="X2304">
        <v>1157</v>
      </c>
      <c r="Y2304">
        <v>4</v>
      </c>
      <c r="Z2304" t="s">
        <v>3482</v>
      </c>
      <c r="AA2304" t="s">
        <v>5215</v>
      </c>
      <c r="AB2304" t="s">
        <v>7021</v>
      </c>
      <c r="AC2304">
        <v>16</v>
      </c>
    </row>
    <row r="2305" spans="1:29" x14ac:dyDescent="0.25">
      <c r="A2305" t="s">
        <v>54</v>
      </c>
      <c r="B2305">
        <v>2025183</v>
      </c>
      <c r="C2305" t="s">
        <v>86</v>
      </c>
      <c r="D2305">
        <v>5</v>
      </c>
      <c r="E2305" t="s">
        <v>90</v>
      </c>
      <c r="F2305">
        <v>1400</v>
      </c>
      <c r="G2305" t="s">
        <v>98</v>
      </c>
      <c r="H2305" t="s">
        <v>266</v>
      </c>
      <c r="I2305" t="s">
        <v>446</v>
      </c>
      <c r="J2305" t="s">
        <v>452</v>
      </c>
      <c r="K2305">
        <v>13.42</v>
      </c>
      <c r="L2305">
        <v>34.979999999999997</v>
      </c>
      <c r="M2305" t="s">
        <v>643</v>
      </c>
      <c r="N2305" t="s">
        <v>882</v>
      </c>
      <c r="Q2305">
        <v>4</v>
      </c>
      <c r="R2305">
        <v>3</v>
      </c>
      <c r="S2305" t="s">
        <v>1731</v>
      </c>
      <c r="T2305" t="s">
        <v>2918</v>
      </c>
      <c r="U2305" t="s">
        <v>3411</v>
      </c>
      <c r="V2305" t="s">
        <v>3451</v>
      </c>
      <c r="W2305">
        <v>134</v>
      </c>
      <c r="X2305">
        <v>1081</v>
      </c>
      <c r="Y2305">
        <v>13</v>
      </c>
      <c r="Z2305" t="s">
        <v>3483</v>
      </c>
      <c r="AA2305" t="s">
        <v>5216</v>
      </c>
      <c r="AB2305" t="s">
        <v>7022</v>
      </c>
      <c r="AC2305">
        <v>5.6</v>
      </c>
    </row>
    <row r="2306" spans="1:29" x14ac:dyDescent="0.25">
      <c r="A2306" t="s">
        <v>54</v>
      </c>
      <c r="B2306">
        <v>2025183</v>
      </c>
      <c r="C2306" t="s">
        <v>86</v>
      </c>
      <c r="D2306">
        <v>5</v>
      </c>
      <c r="E2306" t="s">
        <v>90</v>
      </c>
      <c r="F2306">
        <v>1400</v>
      </c>
      <c r="G2306" t="s">
        <v>98</v>
      </c>
      <c r="H2306" t="s">
        <v>266</v>
      </c>
      <c r="I2306" t="s">
        <v>446</v>
      </c>
      <c r="J2306" t="s">
        <v>452</v>
      </c>
      <c r="K2306">
        <v>13.42</v>
      </c>
      <c r="L2306">
        <v>34.979999999999997</v>
      </c>
      <c r="M2306" t="s">
        <v>643</v>
      </c>
      <c r="N2306" t="s">
        <v>882</v>
      </c>
      <c r="Q2306">
        <v>5</v>
      </c>
      <c r="R2306">
        <v>6</v>
      </c>
      <c r="S2306" t="s">
        <v>1862</v>
      </c>
      <c r="T2306" t="s">
        <v>3049</v>
      </c>
      <c r="U2306" t="s">
        <v>3398</v>
      </c>
      <c r="V2306" t="s">
        <v>3441</v>
      </c>
      <c r="W2306">
        <v>129</v>
      </c>
      <c r="X2306">
        <v>1209</v>
      </c>
      <c r="Y2306">
        <v>9</v>
      </c>
      <c r="Z2306" t="s">
        <v>3524</v>
      </c>
      <c r="AA2306" t="s">
        <v>5217</v>
      </c>
      <c r="AB2306" t="s">
        <v>7801</v>
      </c>
      <c r="AC2306">
        <v>36</v>
      </c>
    </row>
    <row r="2307" spans="1:29" x14ac:dyDescent="0.25">
      <c r="A2307" t="s">
        <v>54</v>
      </c>
      <c r="B2307">
        <v>2025183</v>
      </c>
      <c r="C2307" t="s">
        <v>86</v>
      </c>
      <c r="D2307">
        <v>5</v>
      </c>
      <c r="E2307" t="s">
        <v>90</v>
      </c>
      <c r="F2307">
        <v>1400</v>
      </c>
      <c r="G2307" t="s">
        <v>98</v>
      </c>
      <c r="H2307" t="s">
        <v>266</v>
      </c>
      <c r="I2307" t="s">
        <v>446</v>
      </c>
      <c r="J2307" t="s">
        <v>452</v>
      </c>
      <c r="K2307">
        <v>13.42</v>
      </c>
      <c r="L2307">
        <v>34.979999999999997</v>
      </c>
      <c r="M2307" t="s">
        <v>643</v>
      </c>
      <c r="N2307" t="s">
        <v>882</v>
      </c>
      <c r="Q2307">
        <v>6</v>
      </c>
      <c r="R2307">
        <v>2</v>
      </c>
      <c r="S2307" t="s">
        <v>1501</v>
      </c>
      <c r="T2307" t="s">
        <v>2688</v>
      </c>
      <c r="U2307" t="s">
        <v>3404</v>
      </c>
      <c r="V2307" t="s">
        <v>3443</v>
      </c>
      <c r="W2307">
        <v>134</v>
      </c>
      <c r="X2307">
        <v>1132</v>
      </c>
      <c r="Y2307">
        <v>8</v>
      </c>
      <c r="Z2307" t="s">
        <v>3514</v>
      </c>
      <c r="AA2307" t="s">
        <v>5218</v>
      </c>
      <c r="AB2307" t="s">
        <v>7802</v>
      </c>
      <c r="AC2307">
        <v>6.2</v>
      </c>
    </row>
    <row r="2308" spans="1:29" x14ac:dyDescent="0.25">
      <c r="A2308" t="s">
        <v>54</v>
      </c>
      <c r="B2308">
        <v>2025183</v>
      </c>
      <c r="C2308" t="s">
        <v>86</v>
      </c>
      <c r="D2308">
        <v>5</v>
      </c>
      <c r="E2308" t="s">
        <v>90</v>
      </c>
      <c r="F2308">
        <v>1400</v>
      </c>
      <c r="G2308" t="s">
        <v>98</v>
      </c>
      <c r="H2308" t="s">
        <v>266</v>
      </c>
      <c r="I2308" t="s">
        <v>446</v>
      </c>
      <c r="J2308" t="s">
        <v>452</v>
      </c>
      <c r="K2308">
        <v>13.42</v>
      </c>
      <c r="L2308">
        <v>34.979999999999997</v>
      </c>
      <c r="M2308" t="s">
        <v>643</v>
      </c>
      <c r="N2308" t="s">
        <v>882</v>
      </c>
      <c r="Q2308">
        <v>7</v>
      </c>
      <c r="R2308">
        <v>14</v>
      </c>
      <c r="S2308" t="s">
        <v>1495</v>
      </c>
      <c r="T2308" t="s">
        <v>2682</v>
      </c>
      <c r="U2308" t="s">
        <v>3406</v>
      </c>
      <c r="V2308" t="s">
        <v>3446</v>
      </c>
      <c r="W2308">
        <v>117</v>
      </c>
      <c r="X2308">
        <v>1162</v>
      </c>
      <c r="Y2308">
        <v>12</v>
      </c>
      <c r="Z2308" t="s">
        <v>3497</v>
      </c>
      <c r="AA2308" t="s">
        <v>5219</v>
      </c>
      <c r="AB2308" t="s">
        <v>870</v>
      </c>
      <c r="AC2308">
        <v>6.6</v>
      </c>
    </row>
    <row r="2309" spans="1:29" x14ac:dyDescent="0.25">
      <c r="A2309" t="s">
        <v>54</v>
      </c>
      <c r="B2309">
        <v>2025183</v>
      </c>
      <c r="C2309" t="s">
        <v>86</v>
      </c>
      <c r="D2309">
        <v>5</v>
      </c>
      <c r="E2309" t="s">
        <v>90</v>
      </c>
      <c r="F2309">
        <v>1400</v>
      </c>
      <c r="G2309" t="s">
        <v>98</v>
      </c>
      <c r="H2309" t="s">
        <v>266</v>
      </c>
      <c r="I2309" t="s">
        <v>446</v>
      </c>
      <c r="J2309" t="s">
        <v>452</v>
      </c>
      <c r="K2309">
        <v>13.42</v>
      </c>
      <c r="L2309">
        <v>34.979999999999997</v>
      </c>
      <c r="M2309" t="s">
        <v>643</v>
      </c>
      <c r="N2309" t="s">
        <v>882</v>
      </c>
      <c r="Q2309">
        <v>8</v>
      </c>
      <c r="R2309">
        <v>8</v>
      </c>
      <c r="S2309" t="s">
        <v>1517</v>
      </c>
      <c r="T2309" t="s">
        <v>2704</v>
      </c>
      <c r="U2309" t="s">
        <v>3400</v>
      </c>
      <c r="V2309" t="s">
        <v>3452</v>
      </c>
      <c r="W2309">
        <v>128</v>
      </c>
      <c r="X2309">
        <v>1137</v>
      </c>
      <c r="Y2309">
        <v>14</v>
      </c>
      <c r="Z2309" t="s">
        <v>3515</v>
      </c>
      <c r="AA2309" t="s">
        <v>5220</v>
      </c>
      <c r="AB2309" t="s">
        <v>7264</v>
      </c>
      <c r="AC2309">
        <v>47</v>
      </c>
    </row>
    <row r="2310" spans="1:29" x14ac:dyDescent="0.25">
      <c r="A2310" t="s">
        <v>54</v>
      </c>
      <c r="B2310">
        <v>2025183</v>
      </c>
      <c r="C2310" t="s">
        <v>86</v>
      </c>
      <c r="D2310">
        <v>5</v>
      </c>
      <c r="E2310" t="s">
        <v>90</v>
      </c>
      <c r="F2310">
        <v>1400</v>
      </c>
      <c r="G2310" t="s">
        <v>98</v>
      </c>
      <c r="H2310" t="s">
        <v>266</v>
      </c>
      <c r="I2310" t="s">
        <v>446</v>
      </c>
      <c r="J2310" t="s">
        <v>452</v>
      </c>
      <c r="K2310">
        <v>13.42</v>
      </c>
      <c r="L2310">
        <v>34.979999999999997</v>
      </c>
      <c r="M2310" t="s">
        <v>643</v>
      </c>
      <c r="N2310" t="s">
        <v>882</v>
      </c>
      <c r="Q2310">
        <v>9</v>
      </c>
      <c r="R2310">
        <v>5</v>
      </c>
      <c r="S2310" t="s">
        <v>1110</v>
      </c>
      <c r="T2310" t="s">
        <v>2297</v>
      </c>
      <c r="U2310" t="s">
        <v>3403</v>
      </c>
      <c r="V2310" t="s">
        <v>3456</v>
      </c>
      <c r="W2310">
        <v>129</v>
      </c>
      <c r="X2310">
        <v>1103</v>
      </c>
      <c r="Y2310">
        <v>3</v>
      </c>
      <c r="Z2310" t="s">
        <v>3498</v>
      </c>
      <c r="AA2310" t="s">
        <v>5221</v>
      </c>
      <c r="AB2310" t="s">
        <v>7803</v>
      </c>
      <c r="AC2310">
        <v>23</v>
      </c>
    </row>
    <row r="2311" spans="1:29" x14ac:dyDescent="0.25">
      <c r="A2311" t="s">
        <v>54</v>
      </c>
      <c r="B2311">
        <v>2025183</v>
      </c>
      <c r="C2311" t="s">
        <v>86</v>
      </c>
      <c r="D2311">
        <v>5</v>
      </c>
      <c r="E2311" t="s">
        <v>90</v>
      </c>
      <c r="F2311">
        <v>1400</v>
      </c>
      <c r="G2311" t="s">
        <v>98</v>
      </c>
      <c r="H2311" t="s">
        <v>266</v>
      </c>
      <c r="I2311" t="s">
        <v>446</v>
      </c>
      <c r="J2311" t="s">
        <v>452</v>
      </c>
      <c r="K2311">
        <v>13.42</v>
      </c>
      <c r="L2311">
        <v>34.979999999999997</v>
      </c>
      <c r="M2311" t="s">
        <v>643</v>
      </c>
      <c r="N2311" t="s">
        <v>882</v>
      </c>
      <c r="Q2311">
        <v>10</v>
      </c>
      <c r="R2311">
        <v>12</v>
      </c>
      <c r="S2311" t="s">
        <v>1797</v>
      </c>
      <c r="T2311" t="s">
        <v>2984</v>
      </c>
      <c r="U2311" t="s">
        <v>3419</v>
      </c>
      <c r="V2311" t="s">
        <v>3461</v>
      </c>
      <c r="W2311">
        <v>120</v>
      </c>
      <c r="X2311">
        <v>1092</v>
      </c>
      <c r="Y2311">
        <v>5</v>
      </c>
      <c r="Z2311" t="s">
        <v>3508</v>
      </c>
      <c r="AA2311" t="s">
        <v>5222</v>
      </c>
      <c r="AB2311" t="s">
        <v>7212</v>
      </c>
      <c r="AC2311">
        <v>22</v>
      </c>
    </row>
    <row r="2312" spans="1:29" x14ac:dyDescent="0.25">
      <c r="A2312" t="s">
        <v>54</v>
      </c>
      <c r="B2312">
        <v>2025183</v>
      </c>
      <c r="C2312" t="s">
        <v>86</v>
      </c>
      <c r="D2312">
        <v>5</v>
      </c>
      <c r="E2312" t="s">
        <v>90</v>
      </c>
      <c r="F2312">
        <v>1400</v>
      </c>
      <c r="G2312" t="s">
        <v>98</v>
      </c>
      <c r="H2312" t="s">
        <v>266</v>
      </c>
      <c r="I2312" t="s">
        <v>446</v>
      </c>
      <c r="J2312" t="s">
        <v>452</v>
      </c>
      <c r="K2312">
        <v>13.42</v>
      </c>
      <c r="L2312">
        <v>34.979999999999997</v>
      </c>
      <c r="M2312" t="s">
        <v>643</v>
      </c>
      <c r="N2312" t="s">
        <v>882</v>
      </c>
      <c r="Q2312">
        <v>11</v>
      </c>
      <c r="R2312">
        <v>10</v>
      </c>
      <c r="S2312" t="s">
        <v>1970</v>
      </c>
      <c r="T2312" t="s">
        <v>3157</v>
      </c>
      <c r="U2312" t="s">
        <v>3401</v>
      </c>
      <c r="V2312" t="s">
        <v>3448</v>
      </c>
      <c r="W2312">
        <v>128</v>
      </c>
      <c r="X2312">
        <v>1045</v>
      </c>
      <c r="Y2312">
        <v>2</v>
      </c>
      <c r="Z2312" t="s">
        <v>3517</v>
      </c>
      <c r="AA2312" t="s">
        <v>5223</v>
      </c>
      <c r="AB2312" t="s">
        <v>7804</v>
      </c>
      <c r="AC2312">
        <v>124</v>
      </c>
    </row>
    <row r="2313" spans="1:29" x14ac:dyDescent="0.25">
      <c r="A2313" t="s">
        <v>54</v>
      </c>
      <c r="B2313">
        <v>2025183</v>
      </c>
      <c r="C2313" t="s">
        <v>86</v>
      </c>
      <c r="D2313">
        <v>5</v>
      </c>
      <c r="E2313" t="s">
        <v>90</v>
      </c>
      <c r="F2313">
        <v>1400</v>
      </c>
      <c r="G2313" t="s">
        <v>98</v>
      </c>
      <c r="H2313" t="s">
        <v>266</v>
      </c>
      <c r="I2313" t="s">
        <v>446</v>
      </c>
      <c r="J2313" t="s">
        <v>452</v>
      </c>
      <c r="K2313">
        <v>13.42</v>
      </c>
      <c r="L2313">
        <v>34.979999999999997</v>
      </c>
      <c r="M2313" t="s">
        <v>643</v>
      </c>
      <c r="N2313" t="s">
        <v>882</v>
      </c>
      <c r="Q2313">
        <v>12</v>
      </c>
      <c r="R2313">
        <v>11</v>
      </c>
      <c r="S2313" t="s">
        <v>1402</v>
      </c>
      <c r="T2313" t="s">
        <v>2589</v>
      </c>
      <c r="U2313" t="s">
        <v>3408</v>
      </c>
      <c r="V2313" t="s">
        <v>3454</v>
      </c>
      <c r="W2313">
        <v>124</v>
      </c>
      <c r="X2313">
        <v>1018</v>
      </c>
      <c r="Y2313">
        <v>11</v>
      </c>
      <c r="Z2313" t="s">
        <v>3555</v>
      </c>
      <c r="AA2313" t="s">
        <v>5224</v>
      </c>
      <c r="AB2313" t="s">
        <v>841</v>
      </c>
      <c r="AC2313">
        <v>90</v>
      </c>
    </row>
    <row r="2314" spans="1:29" x14ac:dyDescent="0.25">
      <c r="A2314" t="s">
        <v>54</v>
      </c>
      <c r="B2314">
        <v>2025183</v>
      </c>
      <c r="C2314" t="s">
        <v>86</v>
      </c>
      <c r="D2314">
        <v>5</v>
      </c>
      <c r="E2314" t="s">
        <v>90</v>
      </c>
      <c r="F2314">
        <v>1400</v>
      </c>
      <c r="G2314" t="s">
        <v>98</v>
      </c>
      <c r="H2314" t="s">
        <v>266</v>
      </c>
      <c r="I2314" t="s">
        <v>446</v>
      </c>
      <c r="J2314" t="s">
        <v>452</v>
      </c>
      <c r="K2314">
        <v>13.42</v>
      </c>
      <c r="L2314">
        <v>34.979999999999997</v>
      </c>
      <c r="M2314" t="s">
        <v>643</v>
      </c>
      <c r="N2314" t="s">
        <v>882</v>
      </c>
      <c r="Q2314">
        <v>13</v>
      </c>
      <c r="R2314">
        <v>13</v>
      </c>
      <c r="S2314" t="s">
        <v>1770</v>
      </c>
      <c r="T2314" t="s">
        <v>2957</v>
      </c>
      <c r="U2314" t="s">
        <v>3420</v>
      </c>
      <c r="V2314" t="s">
        <v>3455</v>
      </c>
      <c r="W2314">
        <v>119</v>
      </c>
      <c r="X2314">
        <v>1070</v>
      </c>
      <c r="Y2314">
        <v>6</v>
      </c>
      <c r="Z2314" t="s">
        <v>3582</v>
      </c>
      <c r="AA2314" t="s">
        <v>5225</v>
      </c>
      <c r="AB2314" t="s">
        <v>7805</v>
      </c>
      <c r="AC2314">
        <v>17</v>
      </c>
    </row>
    <row r="2315" spans="1:29" x14ac:dyDescent="0.25">
      <c r="A2315" t="s">
        <v>54</v>
      </c>
      <c r="B2315">
        <v>2025183</v>
      </c>
      <c r="C2315" t="s">
        <v>86</v>
      </c>
      <c r="D2315">
        <v>5</v>
      </c>
      <c r="E2315" t="s">
        <v>90</v>
      </c>
      <c r="F2315">
        <v>1400</v>
      </c>
      <c r="G2315" t="s">
        <v>98</v>
      </c>
      <c r="H2315" t="s">
        <v>266</v>
      </c>
      <c r="I2315" t="s">
        <v>446</v>
      </c>
      <c r="J2315" t="s">
        <v>452</v>
      </c>
      <c r="K2315">
        <v>13.42</v>
      </c>
      <c r="L2315">
        <v>34.979999999999997</v>
      </c>
      <c r="M2315" t="s">
        <v>643</v>
      </c>
      <c r="N2315" t="s">
        <v>882</v>
      </c>
      <c r="R2315">
        <v>1</v>
      </c>
      <c r="S2315" t="s">
        <v>1458</v>
      </c>
      <c r="T2315" t="s">
        <v>2645</v>
      </c>
      <c r="U2315" t="s">
        <v>3421</v>
      </c>
      <c r="V2315" t="s">
        <v>3447</v>
      </c>
      <c r="W2315">
        <v>135</v>
      </c>
      <c r="X2315">
        <v>1135</v>
      </c>
      <c r="Y2315">
        <v>1</v>
      </c>
      <c r="Z2315" t="s">
        <v>3439</v>
      </c>
      <c r="AA2315" t="s">
        <v>3439</v>
      </c>
      <c r="AB2315" t="s">
        <v>3439</v>
      </c>
      <c r="AC2315">
        <v>9.9</v>
      </c>
    </row>
    <row r="2316" spans="1:29" x14ac:dyDescent="0.25">
      <c r="A2316" t="s">
        <v>54</v>
      </c>
      <c r="B2316">
        <v>2025184</v>
      </c>
      <c r="C2316" t="s">
        <v>86</v>
      </c>
      <c r="D2316">
        <v>6</v>
      </c>
      <c r="E2316" t="s">
        <v>90</v>
      </c>
      <c r="F2316">
        <v>1650</v>
      </c>
      <c r="G2316" t="s">
        <v>98</v>
      </c>
      <c r="H2316" t="s">
        <v>267</v>
      </c>
      <c r="I2316" t="s">
        <v>447</v>
      </c>
      <c r="K2316">
        <v>27.85</v>
      </c>
      <c r="L2316">
        <v>50.62</v>
      </c>
      <c r="M2316" t="s">
        <v>644</v>
      </c>
      <c r="N2316" t="s">
        <v>883</v>
      </c>
      <c r="Q2316">
        <v>1</v>
      </c>
      <c r="R2316">
        <v>5</v>
      </c>
      <c r="S2316" t="s">
        <v>1383</v>
      </c>
      <c r="T2316" t="s">
        <v>2570</v>
      </c>
      <c r="U2316" t="s">
        <v>3411</v>
      </c>
      <c r="V2316" t="s">
        <v>3447</v>
      </c>
      <c r="W2316">
        <v>130</v>
      </c>
      <c r="X2316">
        <v>1012</v>
      </c>
      <c r="Y2316">
        <v>13</v>
      </c>
      <c r="Z2316" t="s">
        <v>3478</v>
      </c>
      <c r="AA2316" t="s">
        <v>5226</v>
      </c>
      <c r="AB2316" t="s">
        <v>883</v>
      </c>
      <c r="AC2316">
        <v>7.5</v>
      </c>
    </row>
    <row r="2317" spans="1:29" x14ac:dyDescent="0.25">
      <c r="A2317" t="s">
        <v>54</v>
      </c>
      <c r="B2317">
        <v>2025184</v>
      </c>
      <c r="C2317" t="s">
        <v>86</v>
      </c>
      <c r="D2317">
        <v>6</v>
      </c>
      <c r="E2317" t="s">
        <v>90</v>
      </c>
      <c r="F2317">
        <v>1650</v>
      </c>
      <c r="G2317" t="s">
        <v>98</v>
      </c>
      <c r="H2317" t="s">
        <v>267</v>
      </c>
      <c r="I2317" t="s">
        <v>447</v>
      </c>
      <c r="K2317">
        <v>27.85</v>
      </c>
      <c r="L2317">
        <v>50.62</v>
      </c>
      <c r="M2317" t="s">
        <v>644</v>
      </c>
      <c r="N2317" t="s">
        <v>883</v>
      </c>
      <c r="Q2317">
        <v>2</v>
      </c>
      <c r="R2317">
        <v>10</v>
      </c>
      <c r="S2317" t="s">
        <v>1725</v>
      </c>
      <c r="T2317" t="s">
        <v>2912</v>
      </c>
      <c r="U2317" t="s">
        <v>3399</v>
      </c>
      <c r="V2317" t="s">
        <v>3456</v>
      </c>
      <c r="W2317">
        <v>123</v>
      </c>
      <c r="X2317">
        <v>1168</v>
      </c>
      <c r="Y2317">
        <v>7</v>
      </c>
      <c r="Z2317" t="s">
        <v>3554</v>
      </c>
      <c r="AA2317" t="s">
        <v>5227</v>
      </c>
      <c r="AB2317" t="s">
        <v>7806</v>
      </c>
      <c r="AC2317">
        <v>11</v>
      </c>
    </row>
    <row r="2318" spans="1:29" x14ac:dyDescent="0.25">
      <c r="A2318" t="s">
        <v>54</v>
      </c>
      <c r="B2318">
        <v>2025184</v>
      </c>
      <c r="C2318" t="s">
        <v>86</v>
      </c>
      <c r="D2318">
        <v>6</v>
      </c>
      <c r="E2318" t="s">
        <v>90</v>
      </c>
      <c r="F2318">
        <v>1650</v>
      </c>
      <c r="G2318" t="s">
        <v>98</v>
      </c>
      <c r="H2318" t="s">
        <v>267</v>
      </c>
      <c r="I2318" t="s">
        <v>447</v>
      </c>
      <c r="K2318">
        <v>27.85</v>
      </c>
      <c r="L2318">
        <v>50.62</v>
      </c>
      <c r="M2318" t="s">
        <v>644</v>
      </c>
      <c r="N2318" t="s">
        <v>883</v>
      </c>
      <c r="Q2318">
        <v>3</v>
      </c>
      <c r="R2318">
        <v>14</v>
      </c>
      <c r="S2318" t="s">
        <v>1082</v>
      </c>
      <c r="T2318" t="s">
        <v>2269</v>
      </c>
      <c r="U2318" t="s">
        <v>3417</v>
      </c>
      <c r="V2318" t="s">
        <v>3444</v>
      </c>
      <c r="W2318">
        <v>118</v>
      </c>
      <c r="X2318">
        <v>1310</v>
      </c>
      <c r="Y2318">
        <v>10</v>
      </c>
      <c r="Z2318" t="s">
        <v>3479</v>
      </c>
      <c r="AA2318" t="s">
        <v>5228</v>
      </c>
      <c r="AB2318" t="s">
        <v>7073</v>
      </c>
      <c r="AC2318">
        <v>22</v>
      </c>
    </row>
    <row r="2319" spans="1:29" x14ac:dyDescent="0.25">
      <c r="A2319" t="s">
        <v>54</v>
      </c>
      <c r="B2319">
        <v>2025184</v>
      </c>
      <c r="C2319" t="s">
        <v>86</v>
      </c>
      <c r="D2319">
        <v>6</v>
      </c>
      <c r="E2319" t="s">
        <v>90</v>
      </c>
      <c r="F2319">
        <v>1650</v>
      </c>
      <c r="G2319" t="s">
        <v>98</v>
      </c>
      <c r="H2319" t="s">
        <v>267</v>
      </c>
      <c r="I2319" t="s">
        <v>447</v>
      </c>
      <c r="K2319">
        <v>27.85</v>
      </c>
      <c r="L2319">
        <v>50.62</v>
      </c>
      <c r="M2319" t="s">
        <v>644</v>
      </c>
      <c r="N2319" t="s">
        <v>883</v>
      </c>
      <c r="Q2319">
        <v>4</v>
      </c>
      <c r="R2319">
        <v>11</v>
      </c>
      <c r="S2319" t="s">
        <v>1071</v>
      </c>
      <c r="T2319" t="s">
        <v>2258</v>
      </c>
      <c r="U2319" t="s">
        <v>3398</v>
      </c>
      <c r="V2319" t="s">
        <v>3443</v>
      </c>
      <c r="W2319">
        <v>121</v>
      </c>
      <c r="X2319">
        <v>1109</v>
      </c>
      <c r="Y2319">
        <v>4</v>
      </c>
      <c r="Z2319" t="s">
        <v>3483</v>
      </c>
      <c r="AA2319" t="s">
        <v>5229</v>
      </c>
      <c r="AB2319" t="s">
        <v>7807</v>
      </c>
      <c r="AC2319">
        <v>11</v>
      </c>
    </row>
    <row r="2320" spans="1:29" x14ac:dyDescent="0.25">
      <c r="A2320" t="s">
        <v>54</v>
      </c>
      <c r="B2320">
        <v>2025184</v>
      </c>
      <c r="C2320" t="s">
        <v>86</v>
      </c>
      <c r="D2320">
        <v>6</v>
      </c>
      <c r="E2320" t="s">
        <v>90</v>
      </c>
      <c r="F2320">
        <v>1650</v>
      </c>
      <c r="G2320" t="s">
        <v>98</v>
      </c>
      <c r="H2320" t="s">
        <v>267</v>
      </c>
      <c r="I2320" t="s">
        <v>447</v>
      </c>
      <c r="K2320">
        <v>27.85</v>
      </c>
      <c r="L2320">
        <v>50.62</v>
      </c>
      <c r="M2320" t="s">
        <v>644</v>
      </c>
      <c r="N2320" t="s">
        <v>883</v>
      </c>
      <c r="Q2320">
        <v>5</v>
      </c>
      <c r="R2320">
        <v>13</v>
      </c>
      <c r="S2320" t="s">
        <v>1254</v>
      </c>
      <c r="T2320" t="s">
        <v>2441</v>
      </c>
      <c r="U2320" t="s">
        <v>3404</v>
      </c>
      <c r="V2320" t="s">
        <v>3443</v>
      </c>
      <c r="W2320">
        <v>121</v>
      </c>
      <c r="X2320">
        <v>1226</v>
      </c>
      <c r="Y2320">
        <v>2</v>
      </c>
      <c r="Z2320" t="s">
        <v>3497</v>
      </c>
      <c r="AA2320" t="s">
        <v>5230</v>
      </c>
      <c r="AB2320" t="s">
        <v>7628</v>
      </c>
      <c r="AC2320">
        <v>4.4000000000000004</v>
      </c>
    </row>
    <row r="2321" spans="1:29" x14ac:dyDescent="0.25">
      <c r="A2321" t="s">
        <v>54</v>
      </c>
      <c r="B2321">
        <v>2025184</v>
      </c>
      <c r="C2321" t="s">
        <v>86</v>
      </c>
      <c r="D2321">
        <v>6</v>
      </c>
      <c r="E2321" t="s">
        <v>90</v>
      </c>
      <c r="F2321">
        <v>1650</v>
      </c>
      <c r="G2321" t="s">
        <v>98</v>
      </c>
      <c r="H2321" t="s">
        <v>267</v>
      </c>
      <c r="I2321" t="s">
        <v>447</v>
      </c>
      <c r="K2321">
        <v>27.85</v>
      </c>
      <c r="L2321">
        <v>50.62</v>
      </c>
      <c r="M2321" t="s">
        <v>644</v>
      </c>
      <c r="N2321" t="s">
        <v>883</v>
      </c>
      <c r="Q2321">
        <v>6</v>
      </c>
      <c r="R2321">
        <v>7</v>
      </c>
      <c r="S2321" t="s">
        <v>1654</v>
      </c>
      <c r="T2321" t="s">
        <v>2841</v>
      </c>
      <c r="U2321" t="s">
        <v>3410</v>
      </c>
      <c r="V2321" t="s">
        <v>3461</v>
      </c>
      <c r="W2321">
        <v>128</v>
      </c>
      <c r="X2321">
        <v>1217</v>
      </c>
      <c r="Y2321">
        <v>14</v>
      </c>
      <c r="Z2321" t="s">
        <v>3491</v>
      </c>
      <c r="AA2321" t="s">
        <v>5231</v>
      </c>
      <c r="AB2321" t="s">
        <v>7299</v>
      </c>
      <c r="AC2321">
        <v>59</v>
      </c>
    </row>
    <row r="2322" spans="1:29" x14ac:dyDescent="0.25">
      <c r="A2322" t="s">
        <v>54</v>
      </c>
      <c r="B2322">
        <v>2025184</v>
      </c>
      <c r="C2322" t="s">
        <v>86</v>
      </c>
      <c r="D2322">
        <v>6</v>
      </c>
      <c r="E2322" t="s">
        <v>90</v>
      </c>
      <c r="F2322">
        <v>1650</v>
      </c>
      <c r="G2322" t="s">
        <v>98</v>
      </c>
      <c r="H2322" t="s">
        <v>267</v>
      </c>
      <c r="I2322" t="s">
        <v>447</v>
      </c>
      <c r="K2322">
        <v>27.85</v>
      </c>
      <c r="L2322">
        <v>50.62</v>
      </c>
      <c r="M2322" t="s">
        <v>644</v>
      </c>
      <c r="N2322" t="s">
        <v>883</v>
      </c>
      <c r="Q2322">
        <v>7</v>
      </c>
      <c r="R2322">
        <v>8</v>
      </c>
      <c r="S2322" t="s">
        <v>1534</v>
      </c>
      <c r="T2322" t="s">
        <v>2721</v>
      </c>
      <c r="U2322" t="s">
        <v>3406</v>
      </c>
      <c r="V2322" t="s">
        <v>3447</v>
      </c>
      <c r="W2322">
        <v>126</v>
      </c>
      <c r="X2322">
        <v>1114</v>
      </c>
      <c r="Y2322">
        <v>5</v>
      </c>
      <c r="Z2322" t="s">
        <v>3507</v>
      </c>
      <c r="AA2322" t="s">
        <v>5232</v>
      </c>
      <c r="AB2322" t="s">
        <v>7808</v>
      </c>
      <c r="AC2322">
        <v>67</v>
      </c>
    </row>
    <row r="2323" spans="1:29" x14ac:dyDescent="0.25">
      <c r="A2323" t="s">
        <v>54</v>
      </c>
      <c r="B2323">
        <v>2025184</v>
      </c>
      <c r="C2323" t="s">
        <v>86</v>
      </c>
      <c r="D2323">
        <v>6</v>
      </c>
      <c r="E2323" t="s">
        <v>90</v>
      </c>
      <c r="F2323">
        <v>1650</v>
      </c>
      <c r="G2323" t="s">
        <v>98</v>
      </c>
      <c r="H2323" t="s">
        <v>267</v>
      </c>
      <c r="I2323" t="s">
        <v>447</v>
      </c>
      <c r="K2323">
        <v>27.85</v>
      </c>
      <c r="L2323">
        <v>50.62</v>
      </c>
      <c r="M2323" t="s">
        <v>644</v>
      </c>
      <c r="N2323" t="s">
        <v>883</v>
      </c>
      <c r="Q2323">
        <v>8</v>
      </c>
      <c r="R2323">
        <v>12</v>
      </c>
      <c r="S2323" t="s">
        <v>1117</v>
      </c>
      <c r="T2323" t="s">
        <v>2304</v>
      </c>
      <c r="U2323" t="s">
        <v>3400</v>
      </c>
      <c r="V2323" t="s">
        <v>3447</v>
      </c>
      <c r="W2323">
        <v>122</v>
      </c>
      <c r="X2323">
        <v>1128</v>
      </c>
      <c r="Y2323">
        <v>9</v>
      </c>
      <c r="Z2323" t="s">
        <v>3492</v>
      </c>
      <c r="AA2323" t="s">
        <v>5233</v>
      </c>
      <c r="AB2323" t="s">
        <v>7668</v>
      </c>
      <c r="AC2323">
        <v>8.9</v>
      </c>
    </row>
    <row r="2324" spans="1:29" x14ac:dyDescent="0.25">
      <c r="A2324" t="s">
        <v>54</v>
      </c>
      <c r="B2324">
        <v>2025184</v>
      </c>
      <c r="C2324" t="s">
        <v>86</v>
      </c>
      <c r="D2324">
        <v>6</v>
      </c>
      <c r="E2324" t="s">
        <v>90</v>
      </c>
      <c r="F2324">
        <v>1650</v>
      </c>
      <c r="G2324" t="s">
        <v>98</v>
      </c>
      <c r="H2324" t="s">
        <v>267</v>
      </c>
      <c r="I2324" t="s">
        <v>447</v>
      </c>
      <c r="K2324">
        <v>27.85</v>
      </c>
      <c r="L2324">
        <v>50.62</v>
      </c>
      <c r="M2324" t="s">
        <v>644</v>
      </c>
      <c r="N2324" t="s">
        <v>883</v>
      </c>
      <c r="Q2324">
        <v>9</v>
      </c>
      <c r="R2324">
        <v>9</v>
      </c>
      <c r="S2324" t="s">
        <v>1476</v>
      </c>
      <c r="T2324" t="s">
        <v>2663</v>
      </c>
      <c r="U2324" t="s">
        <v>3419</v>
      </c>
      <c r="V2324" t="s">
        <v>3440</v>
      </c>
      <c r="W2324">
        <v>124</v>
      </c>
      <c r="X2324">
        <v>1094</v>
      </c>
      <c r="Y2324">
        <v>12</v>
      </c>
      <c r="Z2324" t="s">
        <v>3488</v>
      </c>
      <c r="AA2324" t="s">
        <v>5234</v>
      </c>
      <c r="AB2324" t="s">
        <v>7809</v>
      </c>
      <c r="AC2324">
        <v>28</v>
      </c>
    </row>
    <row r="2325" spans="1:29" x14ac:dyDescent="0.25">
      <c r="A2325" t="s">
        <v>54</v>
      </c>
      <c r="B2325">
        <v>2025184</v>
      </c>
      <c r="C2325" t="s">
        <v>86</v>
      </c>
      <c r="D2325">
        <v>6</v>
      </c>
      <c r="E2325" t="s">
        <v>90</v>
      </c>
      <c r="F2325">
        <v>1650</v>
      </c>
      <c r="G2325" t="s">
        <v>98</v>
      </c>
      <c r="H2325" t="s">
        <v>267</v>
      </c>
      <c r="I2325" t="s">
        <v>447</v>
      </c>
      <c r="K2325">
        <v>27.85</v>
      </c>
      <c r="L2325">
        <v>50.62</v>
      </c>
      <c r="M2325" t="s">
        <v>644</v>
      </c>
      <c r="N2325" t="s">
        <v>883</v>
      </c>
      <c r="Q2325">
        <v>10</v>
      </c>
      <c r="R2325">
        <v>2</v>
      </c>
      <c r="S2325" t="s">
        <v>1197</v>
      </c>
      <c r="T2325" t="s">
        <v>2384</v>
      </c>
      <c r="U2325" t="s">
        <v>3421</v>
      </c>
      <c r="V2325" t="s">
        <v>3457</v>
      </c>
      <c r="W2325">
        <v>134</v>
      </c>
      <c r="X2325">
        <v>1178</v>
      </c>
      <c r="Y2325">
        <v>6</v>
      </c>
      <c r="Z2325" t="s">
        <v>3522</v>
      </c>
      <c r="AA2325" t="s">
        <v>5235</v>
      </c>
      <c r="AB2325" t="s">
        <v>7339</v>
      </c>
      <c r="AC2325">
        <v>8.1999999999999993</v>
      </c>
    </row>
    <row r="2326" spans="1:29" x14ac:dyDescent="0.25">
      <c r="A2326" t="s">
        <v>54</v>
      </c>
      <c r="B2326">
        <v>2025184</v>
      </c>
      <c r="C2326" t="s">
        <v>86</v>
      </c>
      <c r="D2326">
        <v>6</v>
      </c>
      <c r="E2326" t="s">
        <v>90</v>
      </c>
      <c r="F2326">
        <v>1650</v>
      </c>
      <c r="G2326" t="s">
        <v>98</v>
      </c>
      <c r="H2326" t="s">
        <v>267</v>
      </c>
      <c r="I2326" t="s">
        <v>447</v>
      </c>
      <c r="K2326">
        <v>27.85</v>
      </c>
      <c r="L2326">
        <v>50.62</v>
      </c>
      <c r="M2326" t="s">
        <v>644</v>
      </c>
      <c r="N2326" t="s">
        <v>883</v>
      </c>
      <c r="Q2326">
        <v>11</v>
      </c>
      <c r="R2326">
        <v>1</v>
      </c>
      <c r="S2326" t="s">
        <v>1496</v>
      </c>
      <c r="T2326" t="s">
        <v>2683</v>
      </c>
      <c r="U2326" t="s">
        <v>3409</v>
      </c>
      <c r="V2326" t="s">
        <v>3459</v>
      </c>
      <c r="W2326">
        <v>135</v>
      </c>
      <c r="X2326">
        <v>1066</v>
      </c>
      <c r="Y2326">
        <v>1</v>
      </c>
      <c r="Z2326" t="s">
        <v>3499</v>
      </c>
      <c r="AA2326" t="s">
        <v>5236</v>
      </c>
      <c r="AB2326" t="s">
        <v>7097</v>
      </c>
      <c r="AC2326">
        <v>5.0999999999999996</v>
      </c>
    </row>
    <row r="2327" spans="1:29" x14ac:dyDescent="0.25">
      <c r="A2327" t="s">
        <v>54</v>
      </c>
      <c r="B2327">
        <v>2025184</v>
      </c>
      <c r="C2327" t="s">
        <v>86</v>
      </c>
      <c r="D2327">
        <v>6</v>
      </c>
      <c r="E2327" t="s">
        <v>90</v>
      </c>
      <c r="F2327">
        <v>1650</v>
      </c>
      <c r="G2327" t="s">
        <v>98</v>
      </c>
      <c r="H2327" t="s">
        <v>267</v>
      </c>
      <c r="I2327" t="s">
        <v>447</v>
      </c>
      <c r="K2327">
        <v>27.85</v>
      </c>
      <c r="L2327">
        <v>50.62</v>
      </c>
      <c r="M2327" t="s">
        <v>644</v>
      </c>
      <c r="N2327" t="s">
        <v>883</v>
      </c>
      <c r="Q2327">
        <v>12</v>
      </c>
      <c r="R2327">
        <v>6</v>
      </c>
      <c r="S2327" t="s">
        <v>1470</v>
      </c>
      <c r="T2327" t="s">
        <v>2657</v>
      </c>
      <c r="U2327" t="s">
        <v>3402</v>
      </c>
      <c r="V2327" t="s">
        <v>3454</v>
      </c>
      <c r="W2327">
        <v>124</v>
      </c>
      <c r="X2327">
        <v>1086</v>
      </c>
      <c r="Y2327">
        <v>3</v>
      </c>
      <c r="Z2327" t="s">
        <v>3501</v>
      </c>
      <c r="AA2327" t="s">
        <v>5237</v>
      </c>
      <c r="AB2327" t="s">
        <v>7810</v>
      </c>
      <c r="AC2327">
        <v>16</v>
      </c>
    </row>
    <row r="2328" spans="1:29" x14ac:dyDescent="0.25">
      <c r="A2328" t="s">
        <v>54</v>
      </c>
      <c r="B2328">
        <v>2025184</v>
      </c>
      <c r="C2328" t="s">
        <v>86</v>
      </c>
      <c r="D2328">
        <v>6</v>
      </c>
      <c r="E2328" t="s">
        <v>90</v>
      </c>
      <c r="F2328">
        <v>1650</v>
      </c>
      <c r="G2328" t="s">
        <v>98</v>
      </c>
      <c r="H2328" t="s">
        <v>267</v>
      </c>
      <c r="I2328" t="s">
        <v>447</v>
      </c>
      <c r="K2328">
        <v>27.85</v>
      </c>
      <c r="L2328">
        <v>50.62</v>
      </c>
      <c r="M2328" t="s">
        <v>644</v>
      </c>
      <c r="N2328" t="s">
        <v>883</v>
      </c>
      <c r="Q2328">
        <v>13</v>
      </c>
      <c r="R2328">
        <v>3</v>
      </c>
      <c r="S2328" t="s">
        <v>1483</v>
      </c>
      <c r="T2328" t="s">
        <v>2670</v>
      </c>
      <c r="U2328" t="s">
        <v>3416</v>
      </c>
      <c r="V2328" t="s">
        <v>3458</v>
      </c>
      <c r="W2328">
        <v>133</v>
      </c>
      <c r="X2328">
        <v>1189</v>
      </c>
      <c r="Y2328">
        <v>11</v>
      </c>
      <c r="Z2328" t="s">
        <v>3517</v>
      </c>
      <c r="AA2328" t="s">
        <v>5238</v>
      </c>
      <c r="AB2328" t="s">
        <v>886</v>
      </c>
      <c r="AC2328">
        <v>23</v>
      </c>
    </row>
    <row r="2329" spans="1:29" x14ac:dyDescent="0.25">
      <c r="A2329" t="s">
        <v>54</v>
      </c>
      <c r="B2329">
        <v>2025184</v>
      </c>
      <c r="C2329" t="s">
        <v>86</v>
      </c>
      <c r="D2329">
        <v>6</v>
      </c>
      <c r="E2329" t="s">
        <v>90</v>
      </c>
      <c r="F2329">
        <v>1650</v>
      </c>
      <c r="G2329" t="s">
        <v>98</v>
      </c>
      <c r="H2329" t="s">
        <v>267</v>
      </c>
      <c r="I2329" t="s">
        <v>447</v>
      </c>
      <c r="K2329">
        <v>27.85</v>
      </c>
      <c r="L2329">
        <v>50.62</v>
      </c>
      <c r="M2329" t="s">
        <v>644</v>
      </c>
      <c r="N2329" t="s">
        <v>883</v>
      </c>
      <c r="Q2329">
        <v>14</v>
      </c>
      <c r="R2329">
        <v>4</v>
      </c>
      <c r="S2329" t="s">
        <v>1509</v>
      </c>
      <c r="T2329" t="s">
        <v>2696</v>
      </c>
      <c r="U2329" t="s">
        <v>3405</v>
      </c>
      <c r="V2329" t="s">
        <v>3455</v>
      </c>
      <c r="W2329">
        <v>125</v>
      </c>
      <c r="X2329">
        <v>1168</v>
      </c>
      <c r="Y2329">
        <v>8</v>
      </c>
      <c r="Z2329" t="s">
        <v>3495</v>
      </c>
      <c r="AA2329" t="s">
        <v>5239</v>
      </c>
      <c r="AB2329" t="s">
        <v>7811</v>
      </c>
      <c r="AC2329">
        <v>28</v>
      </c>
    </row>
    <row r="2330" spans="1:29" x14ac:dyDescent="0.25">
      <c r="A2330" t="s">
        <v>54</v>
      </c>
      <c r="B2330">
        <v>2025185</v>
      </c>
      <c r="C2330" t="s">
        <v>86</v>
      </c>
      <c r="D2330">
        <v>7</v>
      </c>
      <c r="E2330" t="s">
        <v>91</v>
      </c>
      <c r="F2330">
        <v>1200</v>
      </c>
      <c r="G2330" t="s">
        <v>98</v>
      </c>
      <c r="H2330" t="s">
        <v>268</v>
      </c>
      <c r="I2330" t="s">
        <v>446</v>
      </c>
      <c r="J2330" t="s">
        <v>452</v>
      </c>
      <c r="K2330">
        <v>23.6</v>
      </c>
      <c r="L2330">
        <v>46.17</v>
      </c>
      <c r="M2330" t="s">
        <v>645</v>
      </c>
      <c r="Q2330">
        <v>1</v>
      </c>
      <c r="R2330">
        <v>9</v>
      </c>
      <c r="S2330" t="s">
        <v>1147</v>
      </c>
      <c r="T2330" t="s">
        <v>2334</v>
      </c>
      <c r="U2330" t="s">
        <v>3411</v>
      </c>
      <c r="V2330" t="s">
        <v>3449</v>
      </c>
      <c r="W2330">
        <v>124</v>
      </c>
      <c r="X2330">
        <v>1186</v>
      </c>
      <c r="Y2330">
        <v>9</v>
      </c>
      <c r="Z2330" t="s">
        <v>3478</v>
      </c>
      <c r="AA2330" t="s">
        <v>5240</v>
      </c>
      <c r="AB2330" t="s">
        <v>645</v>
      </c>
      <c r="AC2330">
        <v>3.3</v>
      </c>
    </row>
    <row r="2331" spans="1:29" x14ac:dyDescent="0.25">
      <c r="A2331" t="s">
        <v>54</v>
      </c>
      <c r="B2331">
        <v>2025185</v>
      </c>
      <c r="C2331" t="s">
        <v>86</v>
      </c>
      <c r="D2331">
        <v>7</v>
      </c>
      <c r="E2331" t="s">
        <v>91</v>
      </c>
      <c r="F2331">
        <v>1200</v>
      </c>
      <c r="G2331" t="s">
        <v>98</v>
      </c>
      <c r="H2331" t="s">
        <v>268</v>
      </c>
      <c r="I2331" t="s">
        <v>446</v>
      </c>
      <c r="J2331" t="s">
        <v>452</v>
      </c>
      <c r="K2331">
        <v>23.6</v>
      </c>
      <c r="L2331">
        <v>46.17</v>
      </c>
      <c r="M2331" t="s">
        <v>645</v>
      </c>
      <c r="Q2331">
        <v>2</v>
      </c>
      <c r="R2331">
        <v>2</v>
      </c>
      <c r="S2331" t="s">
        <v>1875</v>
      </c>
      <c r="T2331" t="s">
        <v>3062</v>
      </c>
      <c r="U2331" t="s">
        <v>3412</v>
      </c>
      <c r="V2331" t="s">
        <v>3458</v>
      </c>
      <c r="W2331">
        <v>132</v>
      </c>
      <c r="X2331">
        <v>1183</v>
      </c>
      <c r="Y2331">
        <v>6</v>
      </c>
      <c r="Z2331" t="s">
        <v>3518</v>
      </c>
      <c r="AA2331" t="s">
        <v>5241</v>
      </c>
      <c r="AB2331" t="s">
        <v>7305</v>
      </c>
      <c r="AC2331">
        <v>26</v>
      </c>
    </row>
    <row r="2332" spans="1:29" x14ac:dyDescent="0.25">
      <c r="A2332" t="s">
        <v>54</v>
      </c>
      <c r="B2332">
        <v>2025185</v>
      </c>
      <c r="C2332" t="s">
        <v>86</v>
      </c>
      <c r="D2332">
        <v>7</v>
      </c>
      <c r="E2332" t="s">
        <v>91</v>
      </c>
      <c r="F2332">
        <v>1200</v>
      </c>
      <c r="G2332" t="s">
        <v>98</v>
      </c>
      <c r="H2332" t="s">
        <v>268</v>
      </c>
      <c r="I2332" t="s">
        <v>446</v>
      </c>
      <c r="J2332" t="s">
        <v>452</v>
      </c>
      <c r="K2332">
        <v>23.6</v>
      </c>
      <c r="L2332">
        <v>46.17</v>
      </c>
      <c r="M2332" t="s">
        <v>645</v>
      </c>
      <c r="Q2332">
        <v>3</v>
      </c>
      <c r="R2332">
        <v>11</v>
      </c>
      <c r="S2332" t="s">
        <v>1747</v>
      </c>
      <c r="T2332" t="s">
        <v>2934</v>
      </c>
      <c r="U2332" t="s">
        <v>3407</v>
      </c>
      <c r="V2332" t="s">
        <v>3442</v>
      </c>
      <c r="W2332">
        <v>122</v>
      </c>
      <c r="X2332">
        <v>1222</v>
      </c>
      <c r="Y2332">
        <v>1</v>
      </c>
      <c r="Z2332" t="s">
        <v>3479</v>
      </c>
      <c r="AA2332" t="s">
        <v>5242</v>
      </c>
      <c r="AB2332" t="s">
        <v>499</v>
      </c>
      <c r="AC2332">
        <v>3.6</v>
      </c>
    </row>
    <row r="2333" spans="1:29" x14ac:dyDescent="0.25">
      <c r="A2333" t="s">
        <v>54</v>
      </c>
      <c r="B2333">
        <v>2025185</v>
      </c>
      <c r="C2333" t="s">
        <v>86</v>
      </c>
      <c r="D2333">
        <v>7</v>
      </c>
      <c r="E2333" t="s">
        <v>91</v>
      </c>
      <c r="F2333">
        <v>1200</v>
      </c>
      <c r="G2333" t="s">
        <v>98</v>
      </c>
      <c r="H2333" t="s">
        <v>268</v>
      </c>
      <c r="I2333" t="s">
        <v>446</v>
      </c>
      <c r="J2333" t="s">
        <v>452</v>
      </c>
      <c r="K2333">
        <v>23.6</v>
      </c>
      <c r="L2333">
        <v>46.17</v>
      </c>
      <c r="M2333" t="s">
        <v>645</v>
      </c>
      <c r="Q2333">
        <v>4</v>
      </c>
      <c r="R2333">
        <v>3</v>
      </c>
      <c r="S2333" t="s">
        <v>1559</v>
      </c>
      <c r="T2333" t="s">
        <v>2746</v>
      </c>
      <c r="U2333" t="s">
        <v>3402</v>
      </c>
      <c r="V2333" t="s">
        <v>3445</v>
      </c>
      <c r="W2333">
        <v>124</v>
      </c>
      <c r="X2333">
        <v>1047</v>
      </c>
      <c r="Y2333">
        <v>2</v>
      </c>
      <c r="Z2333" t="s">
        <v>3481</v>
      </c>
      <c r="AA2333" t="s">
        <v>5243</v>
      </c>
      <c r="AB2333" t="s">
        <v>476</v>
      </c>
      <c r="AC2333">
        <v>9.3000000000000007</v>
      </c>
    </row>
    <row r="2334" spans="1:29" x14ac:dyDescent="0.25">
      <c r="A2334" t="s">
        <v>54</v>
      </c>
      <c r="B2334">
        <v>2025185</v>
      </c>
      <c r="C2334" t="s">
        <v>86</v>
      </c>
      <c r="D2334">
        <v>7</v>
      </c>
      <c r="E2334" t="s">
        <v>91</v>
      </c>
      <c r="F2334">
        <v>1200</v>
      </c>
      <c r="G2334" t="s">
        <v>98</v>
      </c>
      <c r="H2334" t="s">
        <v>268</v>
      </c>
      <c r="I2334" t="s">
        <v>446</v>
      </c>
      <c r="J2334" t="s">
        <v>452</v>
      </c>
      <c r="K2334">
        <v>23.6</v>
      </c>
      <c r="L2334">
        <v>46.17</v>
      </c>
      <c r="M2334" t="s">
        <v>645</v>
      </c>
      <c r="Q2334">
        <v>5</v>
      </c>
      <c r="R2334">
        <v>14</v>
      </c>
      <c r="S2334" t="s">
        <v>1971</v>
      </c>
      <c r="T2334" t="s">
        <v>3158</v>
      </c>
      <c r="U2334" t="s">
        <v>3415</v>
      </c>
      <c r="V2334" t="s">
        <v>3454</v>
      </c>
      <c r="W2334">
        <v>120</v>
      </c>
      <c r="X2334">
        <v>1050</v>
      </c>
      <c r="Y2334">
        <v>14</v>
      </c>
      <c r="Z2334" t="s">
        <v>3483</v>
      </c>
      <c r="AA2334" t="s">
        <v>5244</v>
      </c>
      <c r="AB2334" t="s">
        <v>740</v>
      </c>
      <c r="AC2334">
        <v>16</v>
      </c>
    </row>
    <row r="2335" spans="1:29" x14ac:dyDescent="0.25">
      <c r="A2335" t="s">
        <v>54</v>
      </c>
      <c r="B2335">
        <v>2025185</v>
      </c>
      <c r="C2335" t="s">
        <v>86</v>
      </c>
      <c r="D2335">
        <v>7</v>
      </c>
      <c r="E2335" t="s">
        <v>91</v>
      </c>
      <c r="F2335">
        <v>1200</v>
      </c>
      <c r="G2335" t="s">
        <v>98</v>
      </c>
      <c r="H2335" t="s">
        <v>268</v>
      </c>
      <c r="I2335" t="s">
        <v>446</v>
      </c>
      <c r="J2335" t="s">
        <v>452</v>
      </c>
      <c r="K2335">
        <v>23.6</v>
      </c>
      <c r="L2335">
        <v>46.17</v>
      </c>
      <c r="M2335" t="s">
        <v>645</v>
      </c>
      <c r="Q2335">
        <v>6</v>
      </c>
      <c r="R2335">
        <v>1</v>
      </c>
      <c r="S2335" t="s">
        <v>1746</v>
      </c>
      <c r="T2335" t="s">
        <v>2933</v>
      </c>
      <c r="U2335" t="s">
        <v>3397</v>
      </c>
      <c r="V2335" t="s">
        <v>3440</v>
      </c>
      <c r="W2335">
        <v>135</v>
      </c>
      <c r="X2335">
        <v>1173</v>
      </c>
      <c r="Y2335">
        <v>10</v>
      </c>
      <c r="Z2335" t="s">
        <v>3524</v>
      </c>
      <c r="AA2335" t="s">
        <v>5109</v>
      </c>
      <c r="AB2335" t="s">
        <v>686</v>
      </c>
      <c r="AC2335">
        <v>11</v>
      </c>
    </row>
    <row r="2336" spans="1:29" x14ac:dyDescent="0.25">
      <c r="A2336" t="s">
        <v>54</v>
      </c>
      <c r="B2336">
        <v>2025185</v>
      </c>
      <c r="C2336" t="s">
        <v>86</v>
      </c>
      <c r="D2336">
        <v>7</v>
      </c>
      <c r="E2336" t="s">
        <v>91</v>
      </c>
      <c r="F2336">
        <v>1200</v>
      </c>
      <c r="G2336" t="s">
        <v>98</v>
      </c>
      <c r="H2336" t="s">
        <v>268</v>
      </c>
      <c r="I2336" t="s">
        <v>446</v>
      </c>
      <c r="J2336" t="s">
        <v>452</v>
      </c>
      <c r="K2336">
        <v>23.6</v>
      </c>
      <c r="L2336">
        <v>46.17</v>
      </c>
      <c r="M2336" t="s">
        <v>645</v>
      </c>
      <c r="Q2336">
        <v>7</v>
      </c>
      <c r="R2336">
        <v>10</v>
      </c>
      <c r="S2336" t="s">
        <v>1545</v>
      </c>
      <c r="T2336" t="s">
        <v>2732</v>
      </c>
      <c r="U2336" t="s">
        <v>3398</v>
      </c>
      <c r="V2336" t="s">
        <v>3443</v>
      </c>
      <c r="W2336">
        <v>124</v>
      </c>
      <c r="X2336">
        <v>1130</v>
      </c>
      <c r="Y2336">
        <v>11</v>
      </c>
      <c r="Z2336" t="s">
        <v>3497</v>
      </c>
      <c r="AA2336" t="s">
        <v>5245</v>
      </c>
      <c r="AB2336" t="s">
        <v>568</v>
      </c>
      <c r="AC2336">
        <v>7.1</v>
      </c>
    </row>
    <row r="2337" spans="1:29" x14ac:dyDescent="0.25">
      <c r="A2337" t="s">
        <v>54</v>
      </c>
      <c r="B2337">
        <v>2025185</v>
      </c>
      <c r="C2337" t="s">
        <v>86</v>
      </c>
      <c r="D2337">
        <v>7</v>
      </c>
      <c r="E2337" t="s">
        <v>91</v>
      </c>
      <c r="F2337">
        <v>1200</v>
      </c>
      <c r="G2337" t="s">
        <v>98</v>
      </c>
      <c r="H2337" t="s">
        <v>268</v>
      </c>
      <c r="I2337" t="s">
        <v>446</v>
      </c>
      <c r="J2337" t="s">
        <v>452</v>
      </c>
      <c r="K2337">
        <v>23.6</v>
      </c>
      <c r="L2337">
        <v>46.17</v>
      </c>
      <c r="M2337" t="s">
        <v>645</v>
      </c>
      <c r="Q2337">
        <v>8</v>
      </c>
      <c r="R2337">
        <v>8</v>
      </c>
      <c r="S2337" t="s">
        <v>1748</v>
      </c>
      <c r="T2337" t="s">
        <v>2935</v>
      </c>
      <c r="U2337" t="s">
        <v>3409</v>
      </c>
      <c r="V2337" t="s">
        <v>3444</v>
      </c>
      <c r="W2337">
        <v>124</v>
      </c>
      <c r="X2337">
        <v>988</v>
      </c>
      <c r="Y2337">
        <v>7</v>
      </c>
      <c r="Z2337" t="s">
        <v>3507</v>
      </c>
      <c r="AA2337" t="s">
        <v>5246</v>
      </c>
      <c r="AB2337" t="s">
        <v>7248</v>
      </c>
      <c r="AC2337">
        <v>25</v>
      </c>
    </row>
    <row r="2338" spans="1:29" x14ac:dyDescent="0.25">
      <c r="A2338" t="s">
        <v>54</v>
      </c>
      <c r="B2338">
        <v>2025185</v>
      </c>
      <c r="C2338" t="s">
        <v>86</v>
      </c>
      <c r="D2338">
        <v>7</v>
      </c>
      <c r="E2338" t="s">
        <v>91</v>
      </c>
      <c r="F2338">
        <v>1200</v>
      </c>
      <c r="G2338" t="s">
        <v>98</v>
      </c>
      <c r="H2338" t="s">
        <v>268</v>
      </c>
      <c r="I2338" t="s">
        <v>446</v>
      </c>
      <c r="J2338" t="s">
        <v>452</v>
      </c>
      <c r="K2338">
        <v>23.6</v>
      </c>
      <c r="L2338">
        <v>46.17</v>
      </c>
      <c r="M2338" t="s">
        <v>645</v>
      </c>
      <c r="Q2338">
        <v>9</v>
      </c>
      <c r="R2338">
        <v>7</v>
      </c>
      <c r="S2338" t="s">
        <v>1062</v>
      </c>
      <c r="T2338" t="s">
        <v>2249</v>
      </c>
      <c r="U2338" t="s">
        <v>3420</v>
      </c>
      <c r="V2338" t="s">
        <v>3443</v>
      </c>
      <c r="W2338">
        <v>124</v>
      </c>
      <c r="X2338">
        <v>1215</v>
      </c>
      <c r="Y2338">
        <v>5</v>
      </c>
      <c r="Z2338" t="s">
        <v>3508</v>
      </c>
      <c r="AA2338" t="s">
        <v>5123</v>
      </c>
      <c r="AB2338" t="s">
        <v>586</v>
      </c>
      <c r="AC2338">
        <v>32</v>
      </c>
    </row>
    <row r="2339" spans="1:29" x14ac:dyDescent="0.25">
      <c r="A2339" t="s">
        <v>54</v>
      </c>
      <c r="B2339">
        <v>2025185</v>
      </c>
      <c r="C2339" t="s">
        <v>86</v>
      </c>
      <c r="D2339">
        <v>7</v>
      </c>
      <c r="E2339" t="s">
        <v>91</v>
      </c>
      <c r="F2339">
        <v>1200</v>
      </c>
      <c r="G2339" t="s">
        <v>98</v>
      </c>
      <c r="H2339" t="s">
        <v>268</v>
      </c>
      <c r="I2339" t="s">
        <v>446</v>
      </c>
      <c r="J2339" t="s">
        <v>452</v>
      </c>
      <c r="K2339">
        <v>23.6</v>
      </c>
      <c r="L2339">
        <v>46.17</v>
      </c>
      <c r="M2339" t="s">
        <v>645</v>
      </c>
      <c r="Q2339">
        <v>10</v>
      </c>
      <c r="R2339">
        <v>4</v>
      </c>
      <c r="S2339" t="s">
        <v>1054</v>
      </c>
      <c r="T2339" t="s">
        <v>2241</v>
      </c>
      <c r="U2339" t="s">
        <v>3410</v>
      </c>
      <c r="V2339" t="s">
        <v>3457</v>
      </c>
      <c r="W2339">
        <v>129</v>
      </c>
      <c r="X2339">
        <v>1189</v>
      </c>
      <c r="Y2339">
        <v>12</v>
      </c>
      <c r="Z2339" t="s">
        <v>3508</v>
      </c>
      <c r="AA2339" t="s">
        <v>5247</v>
      </c>
      <c r="AB2339" t="s">
        <v>6884</v>
      </c>
      <c r="AC2339">
        <v>63</v>
      </c>
    </row>
    <row r="2340" spans="1:29" x14ac:dyDescent="0.25">
      <c r="A2340" t="s">
        <v>54</v>
      </c>
      <c r="B2340">
        <v>2025185</v>
      </c>
      <c r="C2340" t="s">
        <v>86</v>
      </c>
      <c r="D2340">
        <v>7</v>
      </c>
      <c r="E2340" t="s">
        <v>91</v>
      </c>
      <c r="F2340">
        <v>1200</v>
      </c>
      <c r="G2340" t="s">
        <v>98</v>
      </c>
      <c r="H2340" t="s">
        <v>268</v>
      </c>
      <c r="I2340" t="s">
        <v>446</v>
      </c>
      <c r="J2340" t="s">
        <v>452</v>
      </c>
      <c r="K2340">
        <v>23.6</v>
      </c>
      <c r="L2340">
        <v>46.17</v>
      </c>
      <c r="M2340" t="s">
        <v>645</v>
      </c>
      <c r="Q2340">
        <v>11</v>
      </c>
      <c r="R2340">
        <v>13</v>
      </c>
      <c r="S2340" t="s">
        <v>1565</v>
      </c>
      <c r="T2340" t="s">
        <v>2752</v>
      </c>
      <c r="U2340" t="s">
        <v>3417</v>
      </c>
      <c r="V2340" t="s">
        <v>3440</v>
      </c>
      <c r="W2340">
        <v>121</v>
      </c>
      <c r="X2340">
        <v>1237</v>
      </c>
      <c r="Y2340">
        <v>3</v>
      </c>
      <c r="Z2340" t="s">
        <v>3487</v>
      </c>
      <c r="AA2340" t="s">
        <v>5248</v>
      </c>
      <c r="AB2340" t="s">
        <v>7281</v>
      </c>
      <c r="AC2340">
        <v>71</v>
      </c>
    </row>
    <row r="2341" spans="1:29" x14ac:dyDescent="0.25">
      <c r="A2341" t="s">
        <v>54</v>
      </c>
      <c r="B2341">
        <v>2025185</v>
      </c>
      <c r="C2341" t="s">
        <v>86</v>
      </c>
      <c r="D2341">
        <v>7</v>
      </c>
      <c r="E2341" t="s">
        <v>91</v>
      </c>
      <c r="F2341">
        <v>1200</v>
      </c>
      <c r="G2341" t="s">
        <v>98</v>
      </c>
      <c r="H2341" t="s">
        <v>268</v>
      </c>
      <c r="I2341" t="s">
        <v>446</v>
      </c>
      <c r="J2341" t="s">
        <v>452</v>
      </c>
      <c r="K2341">
        <v>23.6</v>
      </c>
      <c r="L2341">
        <v>46.17</v>
      </c>
      <c r="M2341" t="s">
        <v>645</v>
      </c>
      <c r="Q2341">
        <v>12</v>
      </c>
      <c r="R2341">
        <v>6</v>
      </c>
      <c r="S2341" t="s">
        <v>1838</v>
      </c>
      <c r="T2341" t="s">
        <v>3025</v>
      </c>
      <c r="U2341" t="s">
        <v>3421</v>
      </c>
      <c r="V2341" t="s">
        <v>3447</v>
      </c>
      <c r="W2341">
        <v>124</v>
      </c>
      <c r="X2341">
        <v>1178</v>
      </c>
      <c r="Y2341">
        <v>13</v>
      </c>
      <c r="Z2341" t="s">
        <v>3493</v>
      </c>
      <c r="AA2341" t="s">
        <v>5249</v>
      </c>
      <c r="AB2341" t="s">
        <v>512</v>
      </c>
      <c r="AC2341">
        <v>15</v>
      </c>
    </row>
    <row r="2342" spans="1:29" x14ac:dyDescent="0.25">
      <c r="A2342" t="s">
        <v>54</v>
      </c>
      <c r="B2342">
        <v>2025185</v>
      </c>
      <c r="C2342" t="s">
        <v>86</v>
      </c>
      <c r="D2342">
        <v>7</v>
      </c>
      <c r="E2342" t="s">
        <v>91</v>
      </c>
      <c r="F2342">
        <v>1200</v>
      </c>
      <c r="G2342" t="s">
        <v>98</v>
      </c>
      <c r="H2342" t="s">
        <v>268</v>
      </c>
      <c r="I2342" t="s">
        <v>446</v>
      </c>
      <c r="J2342" t="s">
        <v>452</v>
      </c>
      <c r="K2342">
        <v>23.6</v>
      </c>
      <c r="L2342">
        <v>46.17</v>
      </c>
      <c r="M2342" t="s">
        <v>645</v>
      </c>
      <c r="Q2342">
        <v>13</v>
      </c>
      <c r="R2342">
        <v>5</v>
      </c>
      <c r="S2342" t="s">
        <v>1839</v>
      </c>
      <c r="T2342" t="s">
        <v>3026</v>
      </c>
      <c r="U2342" t="s">
        <v>3399</v>
      </c>
      <c r="V2342" t="s">
        <v>3459</v>
      </c>
      <c r="W2342">
        <v>125</v>
      </c>
      <c r="X2342">
        <v>1122</v>
      </c>
      <c r="Y2342">
        <v>4</v>
      </c>
      <c r="Z2342" t="s">
        <v>3502</v>
      </c>
      <c r="AA2342" t="s">
        <v>5250</v>
      </c>
      <c r="AB2342" t="s">
        <v>6907</v>
      </c>
      <c r="AC2342">
        <v>30</v>
      </c>
    </row>
    <row r="2343" spans="1:29" x14ac:dyDescent="0.25">
      <c r="A2343" t="s">
        <v>54</v>
      </c>
      <c r="B2343">
        <v>2025185</v>
      </c>
      <c r="C2343" t="s">
        <v>86</v>
      </c>
      <c r="D2343">
        <v>7</v>
      </c>
      <c r="E2343" t="s">
        <v>91</v>
      </c>
      <c r="F2343">
        <v>1200</v>
      </c>
      <c r="G2343" t="s">
        <v>98</v>
      </c>
      <c r="H2343" t="s">
        <v>268</v>
      </c>
      <c r="I2343" t="s">
        <v>446</v>
      </c>
      <c r="J2343" t="s">
        <v>452</v>
      </c>
      <c r="K2343">
        <v>23.6</v>
      </c>
      <c r="L2343">
        <v>46.17</v>
      </c>
      <c r="M2343" t="s">
        <v>645</v>
      </c>
      <c r="Q2343">
        <v>14</v>
      </c>
      <c r="R2343">
        <v>12</v>
      </c>
      <c r="S2343" t="s">
        <v>1663</v>
      </c>
      <c r="T2343" t="s">
        <v>2850</v>
      </c>
      <c r="U2343" t="s">
        <v>3406</v>
      </c>
      <c r="V2343" t="s">
        <v>3456</v>
      </c>
      <c r="W2343">
        <v>122</v>
      </c>
      <c r="X2343">
        <v>1178</v>
      </c>
      <c r="Y2343">
        <v>8</v>
      </c>
      <c r="Z2343" t="s">
        <v>3569</v>
      </c>
      <c r="AA2343" t="s">
        <v>5251</v>
      </c>
      <c r="AB2343" t="s">
        <v>7494</v>
      </c>
      <c r="AC2343">
        <v>96</v>
      </c>
    </row>
    <row r="2344" spans="1:29" x14ac:dyDescent="0.25">
      <c r="A2344" t="s">
        <v>54</v>
      </c>
      <c r="B2344">
        <v>2025187</v>
      </c>
      <c r="C2344" t="s">
        <v>86</v>
      </c>
      <c r="D2344">
        <v>9</v>
      </c>
      <c r="E2344" t="s">
        <v>92</v>
      </c>
      <c r="F2344">
        <v>1650</v>
      </c>
      <c r="G2344" t="s">
        <v>98</v>
      </c>
      <c r="H2344" t="s">
        <v>269</v>
      </c>
      <c r="I2344" t="s">
        <v>447</v>
      </c>
      <c r="K2344">
        <v>28.11</v>
      </c>
      <c r="L2344">
        <v>51.46</v>
      </c>
      <c r="M2344" t="s">
        <v>646</v>
      </c>
      <c r="N2344" t="s">
        <v>884</v>
      </c>
      <c r="Q2344">
        <v>1</v>
      </c>
      <c r="R2344">
        <v>8</v>
      </c>
      <c r="S2344" t="s">
        <v>1779</v>
      </c>
      <c r="T2344" t="s">
        <v>2966</v>
      </c>
      <c r="U2344" t="s">
        <v>3410</v>
      </c>
      <c r="V2344" t="s">
        <v>3454</v>
      </c>
      <c r="W2344">
        <v>125</v>
      </c>
      <c r="X2344">
        <v>1081</v>
      </c>
      <c r="Y2344">
        <v>5</v>
      </c>
      <c r="Z2344" t="s">
        <v>3478</v>
      </c>
      <c r="AA2344" t="s">
        <v>5252</v>
      </c>
      <c r="AB2344" t="s">
        <v>884</v>
      </c>
      <c r="AC2344">
        <v>21</v>
      </c>
    </row>
    <row r="2345" spans="1:29" x14ac:dyDescent="0.25">
      <c r="A2345" t="s">
        <v>54</v>
      </c>
      <c r="B2345">
        <v>2025187</v>
      </c>
      <c r="C2345" t="s">
        <v>86</v>
      </c>
      <c r="D2345">
        <v>9</v>
      </c>
      <c r="E2345" t="s">
        <v>92</v>
      </c>
      <c r="F2345">
        <v>1650</v>
      </c>
      <c r="G2345" t="s">
        <v>98</v>
      </c>
      <c r="H2345" t="s">
        <v>269</v>
      </c>
      <c r="I2345" t="s">
        <v>447</v>
      </c>
      <c r="K2345">
        <v>28.11</v>
      </c>
      <c r="L2345">
        <v>51.46</v>
      </c>
      <c r="M2345" t="s">
        <v>646</v>
      </c>
      <c r="N2345" t="s">
        <v>884</v>
      </c>
      <c r="Q2345">
        <v>2</v>
      </c>
      <c r="R2345">
        <v>4</v>
      </c>
      <c r="S2345" t="s">
        <v>1340</v>
      </c>
      <c r="T2345" t="s">
        <v>2527</v>
      </c>
      <c r="U2345" t="s">
        <v>3403</v>
      </c>
      <c r="V2345" t="s">
        <v>3450</v>
      </c>
      <c r="W2345">
        <v>129</v>
      </c>
      <c r="X2345">
        <v>1044</v>
      </c>
      <c r="Y2345">
        <v>2</v>
      </c>
      <c r="Z2345" t="s">
        <v>3489</v>
      </c>
      <c r="AA2345" t="s">
        <v>5253</v>
      </c>
      <c r="AB2345" t="s">
        <v>7812</v>
      </c>
      <c r="AC2345">
        <v>4.7</v>
      </c>
    </row>
    <row r="2346" spans="1:29" x14ac:dyDescent="0.25">
      <c r="A2346" t="s">
        <v>54</v>
      </c>
      <c r="B2346">
        <v>2025187</v>
      </c>
      <c r="C2346" t="s">
        <v>86</v>
      </c>
      <c r="D2346">
        <v>9</v>
      </c>
      <c r="E2346" t="s">
        <v>92</v>
      </c>
      <c r="F2346">
        <v>1650</v>
      </c>
      <c r="G2346" t="s">
        <v>98</v>
      </c>
      <c r="H2346" t="s">
        <v>269</v>
      </c>
      <c r="I2346" t="s">
        <v>447</v>
      </c>
      <c r="K2346">
        <v>28.11</v>
      </c>
      <c r="L2346">
        <v>51.46</v>
      </c>
      <c r="M2346" t="s">
        <v>646</v>
      </c>
      <c r="N2346" t="s">
        <v>884</v>
      </c>
      <c r="Q2346">
        <v>3</v>
      </c>
      <c r="R2346">
        <v>7</v>
      </c>
      <c r="S2346" t="s">
        <v>1641</v>
      </c>
      <c r="T2346" t="s">
        <v>2828</v>
      </c>
      <c r="U2346" t="s">
        <v>3411</v>
      </c>
      <c r="V2346" t="s">
        <v>3457</v>
      </c>
      <c r="W2346">
        <v>126</v>
      </c>
      <c r="X2346">
        <v>1166</v>
      </c>
      <c r="Y2346">
        <v>10</v>
      </c>
      <c r="Z2346" t="s">
        <v>3481</v>
      </c>
      <c r="AA2346" t="s">
        <v>5254</v>
      </c>
      <c r="AB2346" t="s">
        <v>7813</v>
      </c>
      <c r="AC2346">
        <v>4.3</v>
      </c>
    </row>
    <row r="2347" spans="1:29" x14ac:dyDescent="0.25">
      <c r="A2347" t="s">
        <v>54</v>
      </c>
      <c r="B2347">
        <v>2025187</v>
      </c>
      <c r="C2347" t="s">
        <v>86</v>
      </c>
      <c r="D2347">
        <v>9</v>
      </c>
      <c r="E2347" t="s">
        <v>92</v>
      </c>
      <c r="F2347">
        <v>1650</v>
      </c>
      <c r="G2347" t="s">
        <v>98</v>
      </c>
      <c r="H2347" t="s">
        <v>269</v>
      </c>
      <c r="I2347" t="s">
        <v>447</v>
      </c>
      <c r="K2347">
        <v>28.11</v>
      </c>
      <c r="L2347">
        <v>51.46</v>
      </c>
      <c r="M2347" t="s">
        <v>646</v>
      </c>
      <c r="N2347" t="s">
        <v>884</v>
      </c>
      <c r="Q2347">
        <v>4</v>
      </c>
      <c r="R2347">
        <v>1</v>
      </c>
      <c r="S2347" t="s">
        <v>1357</v>
      </c>
      <c r="T2347" t="s">
        <v>2544</v>
      </c>
      <c r="U2347" t="s">
        <v>3412</v>
      </c>
      <c r="V2347" t="s">
        <v>3460</v>
      </c>
      <c r="W2347">
        <v>130</v>
      </c>
      <c r="X2347">
        <v>1124</v>
      </c>
      <c r="Y2347">
        <v>1</v>
      </c>
      <c r="Z2347" t="s">
        <v>3496</v>
      </c>
      <c r="AA2347" t="s">
        <v>5255</v>
      </c>
      <c r="AB2347" t="s">
        <v>7073</v>
      </c>
      <c r="AC2347">
        <v>6.8</v>
      </c>
    </row>
    <row r="2348" spans="1:29" x14ac:dyDescent="0.25">
      <c r="A2348" t="s">
        <v>54</v>
      </c>
      <c r="B2348">
        <v>2025187</v>
      </c>
      <c r="C2348" t="s">
        <v>86</v>
      </c>
      <c r="D2348">
        <v>9</v>
      </c>
      <c r="E2348" t="s">
        <v>92</v>
      </c>
      <c r="F2348">
        <v>1650</v>
      </c>
      <c r="G2348" t="s">
        <v>98</v>
      </c>
      <c r="H2348" t="s">
        <v>269</v>
      </c>
      <c r="I2348" t="s">
        <v>447</v>
      </c>
      <c r="K2348">
        <v>28.11</v>
      </c>
      <c r="L2348">
        <v>51.46</v>
      </c>
      <c r="M2348" t="s">
        <v>646</v>
      </c>
      <c r="N2348" t="s">
        <v>884</v>
      </c>
      <c r="Q2348">
        <v>5</v>
      </c>
      <c r="R2348">
        <v>6</v>
      </c>
      <c r="S2348" t="s">
        <v>1622</v>
      </c>
      <c r="T2348" t="s">
        <v>2809</v>
      </c>
      <c r="U2348" t="s">
        <v>3409</v>
      </c>
      <c r="V2348" t="s">
        <v>3448</v>
      </c>
      <c r="W2348">
        <v>126</v>
      </c>
      <c r="X2348">
        <v>1138</v>
      </c>
      <c r="Y2348">
        <v>11</v>
      </c>
      <c r="Z2348" t="s">
        <v>3490</v>
      </c>
      <c r="AA2348" t="s">
        <v>5256</v>
      </c>
      <c r="AB2348" t="s">
        <v>7353</v>
      </c>
      <c r="AC2348">
        <v>7.8</v>
      </c>
    </row>
    <row r="2349" spans="1:29" x14ac:dyDescent="0.25">
      <c r="A2349" t="s">
        <v>54</v>
      </c>
      <c r="B2349">
        <v>2025187</v>
      </c>
      <c r="C2349" t="s">
        <v>86</v>
      </c>
      <c r="D2349">
        <v>9</v>
      </c>
      <c r="E2349" t="s">
        <v>92</v>
      </c>
      <c r="F2349">
        <v>1650</v>
      </c>
      <c r="G2349" t="s">
        <v>98</v>
      </c>
      <c r="H2349" t="s">
        <v>269</v>
      </c>
      <c r="I2349" t="s">
        <v>447</v>
      </c>
      <c r="K2349">
        <v>28.11</v>
      </c>
      <c r="L2349">
        <v>51.46</v>
      </c>
      <c r="M2349" t="s">
        <v>646</v>
      </c>
      <c r="N2349" t="s">
        <v>884</v>
      </c>
      <c r="Q2349">
        <v>6</v>
      </c>
      <c r="R2349">
        <v>13</v>
      </c>
      <c r="S2349" t="s">
        <v>1196</v>
      </c>
      <c r="T2349" t="s">
        <v>2383</v>
      </c>
      <c r="U2349" t="s">
        <v>3413</v>
      </c>
      <c r="V2349" t="s">
        <v>3456</v>
      </c>
      <c r="W2349">
        <v>120</v>
      </c>
      <c r="X2349">
        <v>1141</v>
      </c>
      <c r="Y2349">
        <v>3</v>
      </c>
      <c r="Z2349" t="s">
        <v>3484</v>
      </c>
      <c r="AA2349" t="s">
        <v>5257</v>
      </c>
      <c r="AB2349" t="s">
        <v>7814</v>
      </c>
      <c r="AC2349">
        <v>15</v>
      </c>
    </row>
    <row r="2350" spans="1:29" x14ac:dyDescent="0.25">
      <c r="A2350" t="s">
        <v>54</v>
      </c>
      <c r="B2350">
        <v>2025187</v>
      </c>
      <c r="C2350" t="s">
        <v>86</v>
      </c>
      <c r="D2350">
        <v>9</v>
      </c>
      <c r="E2350" t="s">
        <v>92</v>
      </c>
      <c r="F2350">
        <v>1650</v>
      </c>
      <c r="G2350" t="s">
        <v>98</v>
      </c>
      <c r="H2350" t="s">
        <v>269</v>
      </c>
      <c r="I2350" t="s">
        <v>447</v>
      </c>
      <c r="K2350">
        <v>28.11</v>
      </c>
      <c r="L2350">
        <v>51.46</v>
      </c>
      <c r="M2350" t="s">
        <v>646</v>
      </c>
      <c r="N2350" t="s">
        <v>884</v>
      </c>
      <c r="Q2350">
        <v>7</v>
      </c>
      <c r="R2350">
        <v>9</v>
      </c>
      <c r="S2350" t="s">
        <v>1343</v>
      </c>
      <c r="T2350" t="s">
        <v>2530</v>
      </c>
      <c r="U2350" t="s">
        <v>3399</v>
      </c>
      <c r="V2350" t="s">
        <v>3451</v>
      </c>
      <c r="W2350">
        <v>125</v>
      </c>
      <c r="X2350">
        <v>1144</v>
      </c>
      <c r="Y2350">
        <v>4</v>
      </c>
      <c r="Z2350" t="s">
        <v>3484</v>
      </c>
      <c r="AA2350" t="s">
        <v>5258</v>
      </c>
      <c r="AB2350" t="s">
        <v>7677</v>
      </c>
      <c r="AC2350">
        <v>20</v>
      </c>
    </row>
    <row r="2351" spans="1:29" x14ac:dyDescent="0.25">
      <c r="A2351" t="s">
        <v>54</v>
      </c>
      <c r="B2351">
        <v>2025187</v>
      </c>
      <c r="C2351" t="s">
        <v>86</v>
      </c>
      <c r="D2351">
        <v>9</v>
      </c>
      <c r="E2351" t="s">
        <v>92</v>
      </c>
      <c r="F2351">
        <v>1650</v>
      </c>
      <c r="G2351" t="s">
        <v>98</v>
      </c>
      <c r="H2351" t="s">
        <v>269</v>
      </c>
      <c r="I2351" t="s">
        <v>447</v>
      </c>
      <c r="K2351">
        <v>28.11</v>
      </c>
      <c r="L2351">
        <v>51.46</v>
      </c>
      <c r="M2351" t="s">
        <v>646</v>
      </c>
      <c r="N2351" t="s">
        <v>884</v>
      </c>
      <c r="Q2351">
        <v>8</v>
      </c>
      <c r="R2351">
        <v>10</v>
      </c>
      <c r="S2351" t="s">
        <v>1353</v>
      </c>
      <c r="T2351" t="s">
        <v>2540</v>
      </c>
      <c r="U2351" t="s">
        <v>3398</v>
      </c>
      <c r="V2351" t="s">
        <v>3444</v>
      </c>
      <c r="W2351">
        <v>124</v>
      </c>
      <c r="X2351">
        <v>1058</v>
      </c>
      <c r="Y2351">
        <v>8</v>
      </c>
      <c r="Z2351" t="s">
        <v>3515</v>
      </c>
      <c r="AA2351" t="s">
        <v>5259</v>
      </c>
      <c r="AB2351" t="s">
        <v>7815</v>
      </c>
      <c r="AC2351">
        <v>9</v>
      </c>
    </row>
    <row r="2352" spans="1:29" x14ac:dyDescent="0.25">
      <c r="A2352" t="s">
        <v>54</v>
      </c>
      <c r="B2352">
        <v>2025187</v>
      </c>
      <c r="C2352" t="s">
        <v>86</v>
      </c>
      <c r="D2352">
        <v>9</v>
      </c>
      <c r="E2352" t="s">
        <v>92</v>
      </c>
      <c r="F2352">
        <v>1650</v>
      </c>
      <c r="G2352" t="s">
        <v>98</v>
      </c>
      <c r="H2352" t="s">
        <v>269</v>
      </c>
      <c r="I2352" t="s">
        <v>447</v>
      </c>
      <c r="K2352">
        <v>28.11</v>
      </c>
      <c r="L2352">
        <v>51.46</v>
      </c>
      <c r="M2352" t="s">
        <v>646</v>
      </c>
      <c r="N2352" t="s">
        <v>884</v>
      </c>
      <c r="Q2352">
        <v>9</v>
      </c>
      <c r="R2352">
        <v>12</v>
      </c>
      <c r="S2352" t="s">
        <v>1462</v>
      </c>
      <c r="T2352" t="s">
        <v>2649</v>
      </c>
      <c r="U2352" t="s">
        <v>3420</v>
      </c>
      <c r="V2352" t="s">
        <v>3443</v>
      </c>
      <c r="W2352">
        <v>123</v>
      </c>
      <c r="X2352">
        <v>1102</v>
      </c>
      <c r="Y2352">
        <v>9</v>
      </c>
      <c r="Z2352" t="s">
        <v>3498</v>
      </c>
      <c r="AA2352" t="s">
        <v>5260</v>
      </c>
      <c r="AB2352" t="s">
        <v>7335</v>
      </c>
      <c r="AC2352">
        <v>17</v>
      </c>
    </row>
    <row r="2353" spans="1:29" x14ac:dyDescent="0.25">
      <c r="A2353" t="s">
        <v>54</v>
      </c>
      <c r="B2353">
        <v>2025187</v>
      </c>
      <c r="C2353" t="s">
        <v>86</v>
      </c>
      <c r="D2353">
        <v>9</v>
      </c>
      <c r="E2353" t="s">
        <v>92</v>
      </c>
      <c r="F2353">
        <v>1650</v>
      </c>
      <c r="G2353" t="s">
        <v>98</v>
      </c>
      <c r="H2353" t="s">
        <v>269</v>
      </c>
      <c r="I2353" t="s">
        <v>447</v>
      </c>
      <c r="K2353">
        <v>28.11</v>
      </c>
      <c r="L2353">
        <v>51.46</v>
      </c>
      <c r="M2353" t="s">
        <v>646</v>
      </c>
      <c r="N2353" t="s">
        <v>884</v>
      </c>
      <c r="Q2353">
        <v>10</v>
      </c>
      <c r="R2353">
        <v>2</v>
      </c>
      <c r="S2353" t="s">
        <v>1150</v>
      </c>
      <c r="T2353" t="s">
        <v>2337</v>
      </c>
      <c r="U2353" t="s">
        <v>3402</v>
      </c>
      <c r="V2353" t="s">
        <v>3443</v>
      </c>
      <c r="W2353">
        <v>124</v>
      </c>
      <c r="X2353">
        <v>1217</v>
      </c>
      <c r="Y2353">
        <v>7</v>
      </c>
      <c r="Z2353" t="s">
        <v>3525</v>
      </c>
      <c r="AA2353" t="s">
        <v>5261</v>
      </c>
      <c r="AB2353" t="s">
        <v>7816</v>
      </c>
      <c r="AC2353">
        <v>18</v>
      </c>
    </row>
    <row r="2354" spans="1:29" x14ac:dyDescent="0.25">
      <c r="A2354" t="s">
        <v>54</v>
      </c>
      <c r="B2354">
        <v>2025187</v>
      </c>
      <c r="C2354" t="s">
        <v>86</v>
      </c>
      <c r="D2354">
        <v>9</v>
      </c>
      <c r="E2354" t="s">
        <v>92</v>
      </c>
      <c r="F2354">
        <v>1650</v>
      </c>
      <c r="G2354" t="s">
        <v>98</v>
      </c>
      <c r="H2354" t="s">
        <v>269</v>
      </c>
      <c r="I2354" t="s">
        <v>447</v>
      </c>
      <c r="K2354">
        <v>28.11</v>
      </c>
      <c r="L2354">
        <v>51.46</v>
      </c>
      <c r="M2354" t="s">
        <v>646</v>
      </c>
      <c r="N2354" t="s">
        <v>884</v>
      </c>
      <c r="Q2354">
        <v>11</v>
      </c>
      <c r="R2354">
        <v>5</v>
      </c>
      <c r="S2354" t="s">
        <v>1506</v>
      </c>
      <c r="T2354" t="s">
        <v>2693</v>
      </c>
      <c r="U2354" t="s">
        <v>3421</v>
      </c>
      <c r="V2354" t="s">
        <v>3447</v>
      </c>
      <c r="W2354">
        <v>129</v>
      </c>
      <c r="X2354">
        <v>1129</v>
      </c>
      <c r="Y2354">
        <v>12</v>
      </c>
      <c r="Z2354" t="s">
        <v>3509</v>
      </c>
      <c r="AA2354" t="s">
        <v>5262</v>
      </c>
      <c r="AB2354" t="s">
        <v>7809</v>
      </c>
      <c r="AC2354">
        <v>15</v>
      </c>
    </row>
    <row r="2355" spans="1:29" x14ac:dyDescent="0.25">
      <c r="A2355" t="s">
        <v>54</v>
      </c>
      <c r="B2355">
        <v>2025187</v>
      </c>
      <c r="C2355" t="s">
        <v>86</v>
      </c>
      <c r="D2355">
        <v>9</v>
      </c>
      <c r="E2355" t="s">
        <v>92</v>
      </c>
      <c r="F2355">
        <v>1650</v>
      </c>
      <c r="G2355" t="s">
        <v>98</v>
      </c>
      <c r="H2355" t="s">
        <v>269</v>
      </c>
      <c r="I2355" t="s">
        <v>447</v>
      </c>
      <c r="K2355">
        <v>28.11</v>
      </c>
      <c r="L2355">
        <v>51.46</v>
      </c>
      <c r="M2355" t="s">
        <v>646</v>
      </c>
      <c r="N2355" t="s">
        <v>884</v>
      </c>
      <c r="Q2355">
        <v>12</v>
      </c>
      <c r="R2355">
        <v>14</v>
      </c>
      <c r="S2355" t="s">
        <v>1818</v>
      </c>
      <c r="T2355" t="s">
        <v>3005</v>
      </c>
      <c r="U2355" t="s">
        <v>3415</v>
      </c>
      <c r="V2355" t="s">
        <v>3445</v>
      </c>
      <c r="W2355">
        <v>120</v>
      </c>
      <c r="X2355">
        <v>1142</v>
      </c>
      <c r="Y2355">
        <v>13</v>
      </c>
      <c r="Z2355" t="s">
        <v>3519</v>
      </c>
      <c r="AA2355" t="s">
        <v>5263</v>
      </c>
      <c r="AB2355" t="s">
        <v>932</v>
      </c>
      <c r="AC2355">
        <v>81</v>
      </c>
    </row>
    <row r="2356" spans="1:29" x14ac:dyDescent="0.25">
      <c r="A2356" t="s">
        <v>54</v>
      </c>
      <c r="B2356">
        <v>2025187</v>
      </c>
      <c r="C2356" t="s">
        <v>86</v>
      </c>
      <c r="D2356">
        <v>9</v>
      </c>
      <c r="E2356" t="s">
        <v>92</v>
      </c>
      <c r="F2356">
        <v>1650</v>
      </c>
      <c r="G2356" t="s">
        <v>98</v>
      </c>
      <c r="H2356" t="s">
        <v>269</v>
      </c>
      <c r="I2356" t="s">
        <v>447</v>
      </c>
      <c r="K2356">
        <v>28.11</v>
      </c>
      <c r="L2356">
        <v>51.46</v>
      </c>
      <c r="M2356" t="s">
        <v>646</v>
      </c>
      <c r="N2356" t="s">
        <v>884</v>
      </c>
      <c r="Q2356">
        <v>13</v>
      </c>
      <c r="R2356">
        <v>11</v>
      </c>
      <c r="S2356" t="s">
        <v>1507</v>
      </c>
      <c r="T2356" t="s">
        <v>2694</v>
      </c>
      <c r="U2356" t="s">
        <v>3418</v>
      </c>
      <c r="V2356" t="s">
        <v>3459</v>
      </c>
      <c r="W2356">
        <v>121</v>
      </c>
      <c r="X2356">
        <v>1149</v>
      </c>
      <c r="Y2356">
        <v>6</v>
      </c>
      <c r="Z2356" t="s">
        <v>3519</v>
      </c>
      <c r="AA2356" t="s">
        <v>5264</v>
      </c>
      <c r="AB2356" t="s">
        <v>6942</v>
      </c>
      <c r="AC2356">
        <v>44</v>
      </c>
    </row>
    <row r="2357" spans="1:29" x14ac:dyDescent="0.25">
      <c r="A2357" t="s">
        <v>54</v>
      </c>
      <c r="B2357">
        <v>2025187</v>
      </c>
      <c r="C2357" t="s">
        <v>86</v>
      </c>
      <c r="D2357">
        <v>9</v>
      </c>
      <c r="E2357" t="s">
        <v>92</v>
      </c>
      <c r="F2357">
        <v>1650</v>
      </c>
      <c r="G2357" t="s">
        <v>98</v>
      </c>
      <c r="H2357" t="s">
        <v>269</v>
      </c>
      <c r="I2357" t="s">
        <v>447</v>
      </c>
      <c r="K2357">
        <v>28.11</v>
      </c>
      <c r="L2357">
        <v>51.46</v>
      </c>
      <c r="M2357" t="s">
        <v>646</v>
      </c>
      <c r="N2357" t="s">
        <v>884</v>
      </c>
      <c r="Q2357">
        <v>14</v>
      </c>
      <c r="R2357">
        <v>3</v>
      </c>
      <c r="S2357" t="s">
        <v>1699</v>
      </c>
      <c r="T2357" t="s">
        <v>2886</v>
      </c>
      <c r="U2357" t="s">
        <v>3419</v>
      </c>
      <c r="V2357" t="s">
        <v>3449</v>
      </c>
      <c r="W2357">
        <v>127</v>
      </c>
      <c r="X2357">
        <v>1081</v>
      </c>
      <c r="Y2357">
        <v>14</v>
      </c>
      <c r="Z2357" t="s">
        <v>3540</v>
      </c>
      <c r="AA2357" t="s">
        <v>5265</v>
      </c>
      <c r="AB2357" t="s">
        <v>7328</v>
      </c>
      <c r="AC2357">
        <v>94</v>
      </c>
    </row>
    <row r="2358" spans="1:29" x14ac:dyDescent="0.25">
      <c r="A2358" t="s">
        <v>54</v>
      </c>
      <c r="B2358">
        <v>2025188</v>
      </c>
      <c r="C2358" t="s">
        <v>86</v>
      </c>
      <c r="D2358">
        <v>10</v>
      </c>
      <c r="E2358" t="s">
        <v>92</v>
      </c>
      <c r="F2358">
        <v>1600</v>
      </c>
      <c r="G2358" t="s">
        <v>98</v>
      </c>
      <c r="H2358" t="s">
        <v>270</v>
      </c>
      <c r="I2358" t="s">
        <v>446</v>
      </c>
      <c r="J2358" t="s">
        <v>452</v>
      </c>
      <c r="K2358">
        <v>24.82</v>
      </c>
      <c r="L2358">
        <v>47.84</v>
      </c>
      <c r="M2358" t="s">
        <v>647</v>
      </c>
      <c r="N2358" t="s">
        <v>885</v>
      </c>
      <c r="Q2358">
        <v>1</v>
      </c>
      <c r="R2358">
        <v>5</v>
      </c>
      <c r="S2358" t="s">
        <v>1576</v>
      </c>
      <c r="T2358" t="s">
        <v>2763</v>
      </c>
      <c r="U2358" t="s">
        <v>3411</v>
      </c>
      <c r="V2358" t="s">
        <v>3456</v>
      </c>
      <c r="W2358">
        <v>129</v>
      </c>
      <c r="X2358">
        <v>1156</v>
      </c>
      <c r="Y2358">
        <v>5</v>
      </c>
      <c r="Z2358" t="s">
        <v>3478</v>
      </c>
      <c r="AA2358" t="s">
        <v>5266</v>
      </c>
      <c r="AB2358" t="s">
        <v>885</v>
      </c>
      <c r="AC2358">
        <v>2.2999999999999998</v>
      </c>
    </row>
    <row r="2359" spans="1:29" x14ac:dyDescent="0.25">
      <c r="A2359" t="s">
        <v>54</v>
      </c>
      <c r="B2359">
        <v>2025188</v>
      </c>
      <c r="C2359" t="s">
        <v>86</v>
      </c>
      <c r="D2359">
        <v>10</v>
      </c>
      <c r="E2359" t="s">
        <v>92</v>
      </c>
      <c r="F2359">
        <v>1600</v>
      </c>
      <c r="G2359" t="s">
        <v>98</v>
      </c>
      <c r="H2359" t="s">
        <v>270</v>
      </c>
      <c r="I2359" t="s">
        <v>446</v>
      </c>
      <c r="J2359" t="s">
        <v>452</v>
      </c>
      <c r="K2359">
        <v>24.82</v>
      </c>
      <c r="L2359">
        <v>47.84</v>
      </c>
      <c r="M2359" t="s">
        <v>647</v>
      </c>
      <c r="N2359" t="s">
        <v>885</v>
      </c>
      <c r="Q2359">
        <v>2</v>
      </c>
      <c r="R2359">
        <v>10</v>
      </c>
      <c r="S2359" t="s">
        <v>1820</v>
      </c>
      <c r="T2359" t="s">
        <v>3007</v>
      </c>
      <c r="U2359" t="s">
        <v>3404</v>
      </c>
      <c r="V2359" t="s">
        <v>3454</v>
      </c>
      <c r="W2359">
        <v>123</v>
      </c>
      <c r="X2359">
        <v>1219</v>
      </c>
      <c r="Y2359">
        <v>10</v>
      </c>
      <c r="Z2359" t="s">
        <v>3518</v>
      </c>
      <c r="AA2359" t="s">
        <v>5267</v>
      </c>
      <c r="AB2359" t="s">
        <v>798</v>
      </c>
      <c r="AC2359">
        <v>10</v>
      </c>
    </row>
    <row r="2360" spans="1:29" x14ac:dyDescent="0.25">
      <c r="A2360" t="s">
        <v>54</v>
      </c>
      <c r="B2360">
        <v>2025188</v>
      </c>
      <c r="C2360" t="s">
        <v>86</v>
      </c>
      <c r="D2360">
        <v>10</v>
      </c>
      <c r="E2360" t="s">
        <v>92</v>
      </c>
      <c r="F2360">
        <v>1600</v>
      </c>
      <c r="G2360" t="s">
        <v>98</v>
      </c>
      <c r="H2360" t="s">
        <v>270</v>
      </c>
      <c r="I2360" t="s">
        <v>446</v>
      </c>
      <c r="J2360" t="s">
        <v>452</v>
      </c>
      <c r="K2360">
        <v>24.82</v>
      </c>
      <c r="L2360">
        <v>47.84</v>
      </c>
      <c r="M2360" t="s">
        <v>647</v>
      </c>
      <c r="N2360" t="s">
        <v>885</v>
      </c>
      <c r="Q2360">
        <v>3</v>
      </c>
      <c r="R2360">
        <v>9</v>
      </c>
      <c r="S2360" t="s">
        <v>1291</v>
      </c>
      <c r="T2360" t="s">
        <v>2478</v>
      </c>
      <c r="U2360" t="s">
        <v>3415</v>
      </c>
      <c r="V2360" t="s">
        <v>3460</v>
      </c>
      <c r="W2360">
        <v>123</v>
      </c>
      <c r="X2360">
        <v>1119</v>
      </c>
      <c r="Y2360">
        <v>1</v>
      </c>
      <c r="Z2360" t="s">
        <v>3480</v>
      </c>
      <c r="AA2360" t="s">
        <v>5268</v>
      </c>
      <c r="AB2360" t="s">
        <v>7817</v>
      </c>
      <c r="AC2360">
        <v>6.8</v>
      </c>
    </row>
    <row r="2361" spans="1:29" x14ac:dyDescent="0.25">
      <c r="A2361" t="s">
        <v>54</v>
      </c>
      <c r="B2361">
        <v>2025188</v>
      </c>
      <c r="C2361" t="s">
        <v>86</v>
      </c>
      <c r="D2361">
        <v>10</v>
      </c>
      <c r="E2361" t="s">
        <v>92</v>
      </c>
      <c r="F2361">
        <v>1600</v>
      </c>
      <c r="G2361" t="s">
        <v>98</v>
      </c>
      <c r="H2361" t="s">
        <v>270</v>
      </c>
      <c r="I2361" t="s">
        <v>446</v>
      </c>
      <c r="J2361" t="s">
        <v>452</v>
      </c>
      <c r="K2361">
        <v>24.82</v>
      </c>
      <c r="L2361">
        <v>47.84</v>
      </c>
      <c r="M2361" t="s">
        <v>647</v>
      </c>
      <c r="N2361" t="s">
        <v>885</v>
      </c>
      <c r="Q2361">
        <v>4</v>
      </c>
      <c r="R2361">
        <v>8</v>
      </c>
      <c r="S2361" t="s">
        <v>1577</v>
      </c>
      <c r="T2361" t="s">
        <v>2764</v>
      </c>
      <c r="U2361" t="s">
        <v>3398</v>
      </c>
      <c r="V2361" t="s">
        <v>3443</v>
      </c>
      <c r="W2361">
        <v>123</v>
      </c>
      <c r="X2361">
        <v>1102</v>
      </c>
      <c r="Y2361">
        <v>12</v>
      </c>
      <c r="Z2361" t="s">
        <v>3506</v>
      </c>
      <c r="AA2361" t="s">
        <v>5269</v>
      </c>
      <c r="AB2361" t="s">
        <v>903</v>
      </c>
      <c r="AC2361">
        <v>10</v>
      </c>
    </row>
    <row r="2362" spans="1:29" x14ac:dyDescent="0.25">
      <c r="A2362" t="s">
        <v>54</v>
      </c>
      <c r="B2362">
        <v>2025188</v>
      </c>
      <c r="C2362" t="s">
        <v>86</v>
      </c>
      <c r="D2362">
        <v>10</v>
      </c>
      <c r="E2362" t="s">
        <v>92</v>
      </c>
      <c r="F2362">
        <v>1600</v>
      </c>
      <c r="G2362" t="s">
        <v>98</v>
      </c>
      <c r="H2362" t="s">
        <v>270</v>
      </c>
      <c r="I2362" t="s">
        <v>446</v>
      </c>
      <c r="J2362" t="s">
        <v>452</v>
      </c>
      <c r="K2362">
        <v>24.82</v>
      </c>
      <c r="L2362">
        <v>47.84</v>
      </c>
      <c r="M2362" t="s">
        <v>647</v>
      </c>
      <c r="N2362" t="s">
        <v>885</v>
      </c>
      <c r="Q2362">
        <v>5</v>
      </c>
      <c r="R2362">
        <v>3</v>
      </c>
      <c r="S2362" t="s">
        <v>1152</v>
      </c>
      <c r="T2362" t="s">
        <v>2339</v>
      </c>
      <c r="U2362" t="s">
        <v>3401</v>
      </c>
      <c r="V2362" t="s">
        <v>3453</v>
      </c>
      <c r="W2362">
        <v>132</v>
      </c>
      <c r="X2362">
        <v>1128</v>
      </c>
      <c r="Y2362">
        <v>8</v>
      </c>
      <c r="Z2362" t="s">
        <v>3506</v>
      </c>
      <c r="AA2362" t="s">
        <v>5270</v>
      </c>
      <c r="AB2362" t="s">
        <v>7160</v>
      </c>
      <c r="AC2362">
        <v>13</v>
      </c>
    </row>
    <row r="2363" spans="1:29" x14ac:dyDescent="0.25">
      <c r="A2363" t="s">
        <v>54</v>
      </c>
      <c r="B2363">
        <v>2025188</v>
      </c>
      <c r="C2363" t="s">
        <v>86</v>
      </c>
      <c r="D2363">
        <v>10</v>
      </c>
      <c r="E2363" t="s">
        <v>92</v>
      </c>
      <c r="F2363">
        <v>1600</v>
      </c>
      <c r="G2363" t="s">
        <v>98</v>
      </c>
      <c r="H2363" t="s">
        <v>270</v>
      </c>
      <c r="I2363" t="s">
        <v>446</v>
      </c>
      <c r="J2363" t="s">
        <v>452</v>
      </c>
      <c r="K2363">
        <v>24.82</v>
      </c>
      <c r="L2363">
        <v>47.84</v>
      </c>
      <c r="M2363" t="s">
        <v>647</v>
      </c>
      <c r="N2363" t="s">
        <v>885</v>
      </c>
      <c r="Q2363">
        <v>6</v>
      </c>
      <c r="R2363">
        <v>12</v>
      </c>
      <c r="S2363" t="s">
        <v>1754</v>
      </c>
      <c r="T2363" t="s">
        <v>2941</v>
      </c>
      <c r="U2363" t="s">
        <v>3412</v>
      </c>
      <c r="V2363" t="s">
        <v>3455</v>
      </c>
      <c r="W2363">
        <v>123</v>
      </c>
      <c r="X2363">
        <v>1079</v>
      </c>
      <c r="Y2363">
        <v>13</v>
      </c>
      <c r="Z2363" t="s">
        <v>3482</v>
      </c>
      <c r="AA2363" t="s">
        <v>5271</v>
      </c>
      <c r="AB2363" t="s">
        <v>7818</v>
      </c>
      <c r="AC2363">
        <v>47</v>
      </c>
    </row>
    <row r="2364" spans="1:29" x14ac:dyDescent="0.25">
      <c r="A2364" t="s">
        <v>54</v>
      </c>
      <c r="B2364">
        <v>2025188</v>
      </c>
      <c r="C2364" t="s">
        <v>86</v>
      </c>
      <c r="D2364">
        <v>10</v>
      </c>
      <c r="E2364" t="s">
        <v>92</v>
      </c>
      <c r="F2364">
        <v>1600</v>
      </c>
      <c r="G2364" t="s">
        <v>98</v>
      </c>
      <c r="H2364" t="s">
        <v>270</v>
      </c>
      <c r="I2364" t="s">
        <v>446</v>
      </c>
      <c r="J2364" t="s">
        <v>452</v>
      </c>
      <c r="K2364">
        <v>24.82</v>
      </c>
      <c r="L2364">
        <v>47.84</v>
      </c>
      <c r="M2364" t="s">
        <v>647</v>
      </c>
      <c r="N2364" t="s">
        <v>885</v>
      </c>
      <c r="Q2364">
        <v>7</v>
      </c>
      <c r="R2364">
        <v>7</v>
      </c>
      <c r="S2364" t="s">
        <v>1700</v>
      </c>
      <c r="T2364" t="s">
        <v>2887</v>
      </c>
      <c r="U2364" t="s">
        <v>3419</v>
      </c>
      <c r="V2364" t="s">
        <v>3450</v>
      </c>
      <c r="W2364">
        <v>123</v>
      </c>
      <c r="X2364">
        <v>1120</v>
      </c>
      <c r="Y2364">
        <v>11</v>
      </c>
      <c r="Z2364" t="s">
        <v>3524</v>
      </c>
      <c r="AA2364" t="s">
        <v>5272</v>
      </c>
      <c r="AB2364" t="s">
        <v>7819</v>
      </c>
      <c r="AC2364">
        <v>56</v>
      </c>
    </row>
    <row r="2365" spans="1:29" x14ac:dyDescent="0.25">
      <c r="A2365" t="s">
        <v>54</v>
      </c>
      <c r="B2365">
        <v>2025188</v>
      </c>
      <c r="C2365" t="s">
        <v>86</v>
      </c>
      <c r="D2365">
        <v>10</v>
      </c>
      <c r="E2365" t="s">
        <v>92</v>
      </c>
      <c r="F2365">
        <v>1600</v>
      </c>
      <c r="G2365" t="s">
        <v>98</v>
      </c>
      <c r="H2365" t="s">
        <v>270</v>
      </c>
      <c r="I2365" t="s">
        <v>446</v>
      </c>
      <c r="J2365" t="s">
        <v>452</v>
      </c>
      <c r="K2365">
        <v>24.82</v>
      </c>
      <c r="L2365">
        <v>47.84</v>
      </c>
      <c r="M2365" t="s">
        <v>647</v>
      </c>
      <c r="N2365" t="s">
        <v>885</v>
      </c>
      <c r="Q2365">
        <v>8</v>
      </c>
      <c r="R2365">
        <v>14</v>
      </c>
      <c r="S2365" t="s">
        <v>1752</v>
      </c>
      <c r="T2365" t="s">
        <v>2939</v>
      </c>
      <c r="U2365" t="s">
        <v>3417</v>
      </c>
      <c r="V2365" t="s">
        <v>3441</v>
      </c>
      <c r="W2365">
        <v>116</v>
      </c>
      <c r="X2365">
        <v>1008</v>
      </c>
      <c r="Y2365">
        <v>3</v>
      </c>
      <c r="Z2365" t="s">
        <v>3524</v>
      </c>
      <c r="AA2365" t="s">
        <v>5273</v>
      </c>
      <c r="AB2365" t="s">
        <v>7820</v>
      </c>
      <c r="AC2365">
        <v>76</v>
      </c>
    </row>
    <row r="2366" spans="1:29" x14ac:dyDescent="0.25">
      <c r="A2366" t="s">
        <v>54</v>
      </c>
      <c r="B2366">
        <v>2025188</v>
      </c>
      <c r="C2366" t="s">
        <v>86</v>
      </c>
      <c r="D2366">
        <v>10</v>
      </c>
      <c r="E2366" t="s">
        <v>92</v>
      </c>
      <c r="F2366">
        <v>1600</v>
      </c>
      <c r="G2366" t="s">
        <v>98</v>
      </c>
      <c r="H2366" t="s">
        <v>270</v>
      </c>
      <c r="I2366" t="s">
        <v>446</v>
      </c>
      <c r="J2366" t="s">
        <v>452</v>
      </c>
      <c r="K2366">
        <v>24.82</v>
      </c>
      <c r="L2366">
        <v>47.84</v>
      </c>
      <c r="M2366" t="s">
        <v>647</v>
      </c>
      <c r="N2366" t="s">
        <v>885</v>
      </c>
      <c r="Q2366">
        <v>9</v>
      </c>
      <c r="R2366">
        <v>4</v>
      </c>
      <c r="S2366" t="s">
        <v>1578</v>
      </c>
      <c r="T2366" t="s">
        <v>2765</v>
      </c>
      <c r="U2366" t="s">
        <v>3403</v>
      </c>
      <c r="V2366" t="s">
        <v>3449</v>
      </c>
      <c r="W2366">
        <v>131</v>
      </c>
      <c r="X2366">
        <v>1143</v>
      </c>
      <c r="Y2366">
        <v>4</v>
      </c>
      <c r="Z2366" t="s">
        <v>3524</v>
      </c>
      <c r="AA2366" t="s">
        <v>5274</v>
      </c>
      <c r="AB2366" t="s">
        <v>7820</v>
      </c>
      <c r="AC2366">
        <v>5.9</v>
      </c>
    </row>
    <row r="2367" spans="1:29" x14ac:dyDescent="0.25">
      <c r="A2367" t="s">
        <v>54</v>
      </c>
      <c r="B2367">
        <v>2025188</v>
      </c>
      <c r="C2367" t="s">
        <v>86</v>
      </c>
      <c r="D2367">
        <v>10</v>
      </c>
      <c r="E2367" t="s">
        <v>92</v>
      </c>
      <c r="F2367">
        <v>1600</v>
      </c>
      <c r="G2367" t="s">
        <v>98</v>
      </c>
      <c r="H2367" t="s">
        <v>270</v>
      </c>
      <c r="I2367" t="s">
        <v>446</v>
      </c>
      <c r="J2367" t="s">
        <v>452</v>
      </c>
      <c r="K2367">
        <v>24.82</v>
      </c>
      <c r="L2367">
        <v>47.84</v>
      </c>
      <c r="M2367" t="s">
        <v>647</v>
      </c>
      <c r="N2367" t="s">
        <v>885</v>
      </c>
      <c r="Q2367">
        <v>10</v>
      </c>
      <c r="R2367">
        <v>13</v>
      </c>
      <c r="S2367" t="s">
        <v>1144</v>
      </c>
      <c r="T2367" t="s">
        <v>2331</v>
      </c>
      <c r="U2367" t="s">
        <v>3409</v>
      </c>
      <c r="V2367" t="s">
        <v>3444</v>
      </c>
      <c r="W2367">
        <v>120</v>
      </c>
      <c r="X2367">
        <v>1057</v>
      </c>
      <c r="Y2367">
        <v>9</v>
      </c>
      <c r="Z2367" t="s">
        <v>3490</v>
      </c>
      <c r="AA2367" t="s">
        <v>5275</v>
      </c>
      <c r="AB2367" t="s">
        <v>7821</v>
      </c>
      <c r="AC2367">
        <v>23</v>
      </c>
    </row>
    <row r="2368" spans="1:29" x14ac:dyDescent="0.25">
      <c r="A2368" t="s">
        <v>54</v>
      </c>
      <c r="B2368">
        <v>2025188</v>
      </c>
      <c r="C2368" t="s">
        <v>86</v>
      </c>
      <c r="D2368">
        <v>10</v>
      </c>
      <c r="E2368" t="s">
        <v>92</v>
      </c>
      <c r="F2368">
        <v>1600</v>
      </c>
      <c r="G2368" t="s">
        <v>98</v>
      </c>
      <c r="H2368" t="s">
        <v>270</v>
      </c>
      <c r="I2368" t="s">
        <v>446</v>
      </c>
      <c r="J2368" t="s">
        <v>452</v>
      </c>
      <c r="K2368">
        <v>24.82</v>
      </c>
      <c r="L2368">
        <v>47.84</v>
      </c>
      <c r="M2368" t="s">
        <v>647</v>
      </c>
      <c r="N2368" t="s">
        <v>885</v>
      </c>
      <c r="Q2368">
        <v>11</v>
      </c>
      <c r="R2368">
        <v>6</v>
      </c>
      <c r="S2368" t="s">
        <v>1821</v>
      </c>
      <c r="T2368" t="s">
        <v>3008</v>
      </c>
      <c r="U2368" t="s">
        <v>3416</v>
      </c>
      <c r="V2368" t="s">
        <v>3446</v>
      </c>
      <c r="W2368">
        <v>127</v>
      </c>
      <c r="X2368">
        <v>1112</v>
      </c>
      <c r="Y2368">
        <v>14</v>
      </c>
      <c r="Z2368" t="s">
        <v>3497</v>
      </c>
      <c r="AA2368" t="s">
        <v>5276</v>
      </c>
      <c r="AB2368" t="s">
        <v>6840</v>
      </c>
      <c r="AC2368">
        <v>39</v>
      </c>
    </row>
    <row r="2369" spans="1:29" x14ac:dyDescent="0.25">
      <c r="A2369" t="s">
        <v>54</v>
      </c>
      <c r="B2369">
        <v>2025188</v>
      </c>
      <c r="C2369" t="s">
        <v>86</v>
      </c>
      <c r="D2369">
        <v>10</v>
      </c>
      <c r="E2369" t="s">
        <v>92</v>
      </c>
      <c r="F2369">
        <v>1600</v>
      </c>
      <c r="G2369" t="s">
        <v>98</v>
      </c>
      <c r="H2369" t="s">
        <v>270</v>
      </c>
      <c r="I2369" t="s">
        <v>446</v>
      </c>
      <c r="J2369" t="s">
        <v>452</v>
      </c>
      <c r="K2369">
        <v>24.82</v>
      </c>
      <c r="L2369">
        <v>47.84</v>
      </c>
      <c r="M2369" t="s">
        <v>647</v>
      </c>
      <c r="N2369" t="s">
        <v>885</v>
      </c>
      <c r="Q2369">
        <v>12</v>
      </c>
      <c r="R2369">
        <v>11</v>
      </c>
      <c r="S2369" t="s">
        <v>1350</v>
      </c>
      <c r="T2369" t="s">
        <v>2537</v>
      </c>
      <c r="U2369" t="s">
        <v>3420</v>
      </c>
      <c r="V2369" t="s">
        <v>3442</v>
      </c>
      <c r="W2369">
        <v>122</v>
      </c>
      <c r="X2369">
        <v>1126</v>
      </c>
      <c r="Y2369">
        <v>7</v>
      </c>
      <c r="Z2369" t="s">
        <v>3507</v>
      </c>
      <c r="AA2369" t="s">
        <v>5277</v>
      </c>
      <c r="AB2369" t="s">
        <v>6843</v>
      </c>
      <c r="AC2369">
        <v>32</v>
      </c>
    </row>
    <row r="2370" spans="1:29" x14ac:dyDescent="0.25">
      <c r="A2370" t="s">
        <v>54</v>
      </c>
      <c r="B2370">
        <v>2025188</v>
      </c>
      <c r="C2370" t="s">
        <v>86</v>
      </c>
      <c r="D2370">
        <v>10</v>
      </c>
      <c r="E2370" t="s">
        <v>92</v>
      </c>
      <c r="F2370">
        <v>1600</v>
      </c>
      <c r="G2370" t="s">
        <v>98</v>
      </c>
      <c r="H2370" t="s">
        <v>270</v>
      </c>
      <c r="I2370" t="s">
        <v>446</v>
      </c>
      <c r="J2370" t="s">
        <v>452</v>
      </c>
      <c r="K2370">
        <v>24.82</v>
      </c>
      <c r="L2370">
        <v>47.84</v>
      </c>
      <c r="M2370" t="s">
        <v>647</v>
      </c>
      <c r="N2370" t="s">
        <v>885</v>
      </c>
      <c r="Q2370">
        <v>13</v>
      </c>
      <c r="R2370">
        <v>2</v>
      </c>
      <c r="S2370" t="s">
        <v>1347</v>
      </c>
      <c r="T2370" t="s">
        <v>2534</v>
      </c>
      <c r="U2370" t="s">
        <v>3402</v>
      </c>
      <c r="V2370" t="s">
        <v>3451</v>
      </c>
      <c r="W2370">
        <v>128</v>
      </c>
      <c r="X2370">
        <v>1084</v>
      </c>
      <c r="Y2370">
        <v>2</v>
      </c>
      <c r="Z2370" t="s">
        <v>3488</v>
      </c>
      <c r="AA2370" t="s">
        <v>5278</v>
      </c>
      <c r="AB2370" t="s">
        <v>7822</v>
      </c>
      <c r="AC2370">
        <v>40</v>
      </c>
    </row>
    <row r="2371" spans="1:29" x14ac:dyDescent="0.25">
      <c r="A2371" t="s">
        <v>54</v>
      </c>
      <c r="B2371">
        <v>2025188</v>
      </c>
      <c r="C2371" t="s">
        <v>86</v>
      </c>
      <c r="D2371">
        <v>10</v>
      </c>
      <c r="E2371" t="s">
        <v>92</v>
      </c>
      <c r="F2371">
        <v>1600</v>
      </c>
      <c r="G2371" t="s">
        <v>98</v>
      </c>
      <c r="H2371" t="s">
        <v>270</v>
      </c>
      <c r="I2371" t="s">
        <v>446</v>
      </c>
      <c r="J2371" t="s">
        <v>452</v>
      </c>
      <c r="K2371">
        <v>24.82</v>
      </c>
      <c r="L2371">
        <v>47.84</v>
      </c>
      <c r="M2371" t="s">
        <v>647</v>
      </c>
      <c r="N2371" t="s">
        <v>885</v>
      </c>
      <c r="Q2371">
        <v>14</v>
      </c>
      <c r="R2371">
        <v>1</v>
      </c>
      <c r="S2371" t="s">
        <v>1621</v>
      </c>
      <c r="T2371" t="s">
        <v>2808</v>
      </c>
      <c r="U2371" t="s">
        <v>3400</v>
      </c>
      <c r="V2371" t="s">
        <v>3440</v>
      </c>
      <c r="W2371">
        <v>135</v>
      </c>
      <c r="X2371">
        <v>1167</v>
      </c>
      <c r="Y2371">
        <v>6</v>
      </c>
      <c r="Z2371" t="s">
        <v>3501</v>
      </c>
      <c r="AA2371" t="s">
        <v>5279</v>
      </c>
      <c r="AB2371" t="s">
        <v>7823</v>
      </c>
      <c r="AC2371">
        <v>45</v>
      </c>
    </row>
    <row r="2372" spans="1:29" x14ac:dyDescent="0.25">
      <c r="A2372" t="s">
        <v>54</v>
      </c>
      <c r="B2372">
        <v>2025188</v>
      </c>
      <c r="C2372" t="s">
        <v>86</v>
      </c>
      <c r="D2372">
        <v>10</v>
      </c>
      <c r="E2372" t="s">
        <v>92</v>
      </c>
      <c r="F2372">
        <v>1600</v>
      </c>
      <c r="G2372" t="s">
        <v>98</v>
      </c>
      <c r="H2372" t="s">
        <v>270</v>
      </c>
      <c r="I2372" t="s">
        <v>446</v>
      </c>
      <c r="J2372" t="s">
        <v>452</v>
      </c>
      <c r="K2372">
        <v>24.82</v>
      </c>
      <c r="L2372">
        <v>47.84</v>
      </c>
      <c r="M2372" t="s">
        <v>647</v>
      </c>
      <c r="N2372" t="s">
        <v>885</v>
      </c>
      <c r="S2372" t="s">
        <v>1580</v>
      </c>
      <c r="T2372" t="s">
        <v>2767</v>
      </c>
      <c r="U2372" t="s">
        <v>3412</v>
      </c>
      <c r="V2372" t="s">
        <v>3445</v>
      </c>
      <c r="W2372">
        <v>122</v>
      </c>
      <c r="Z2372" t="s">
        <v>3439</v>
      </c>
      <c r="AA2372" t="s">
        <v>3439</v>
      </c>
      <c r="AB2372" t="s">
        <v>3439</v>
      </c>
    </row>
    <row r="2373" spans="1:29" x14ac:dyDescent="0.25">
      <c r="A2373" t="s">
        <v>55</v>
      </c>
      <c r="B2373">
        <v>2025189</v>
      </c>
      <c r="C2373" t="s">
        <v>87</v>
      </c>
      <c r="D2373">
        <v>1</v>
      </c>
      <c r="E2373" t="s">
        <v>90</v>
      </c>
      <c r="F2373">
        <v>1200</v>
      </c>
      <c r="G2373" t="s">
        <v>98</v>
      </c>
      <c r="H2373" t="s">
        <v>271</v>
      </c>
      <c r="I2373" t="s">
        <v>446</v>
      </c>
      <c r="J2373" t="s">
        <v>449</v>
      </c>
      <c r="K2373">
        <v>23.3</v>
      </c>
      <c r="L2373">
        <v>46.16</v>
      </c>
      <c r="M2373" t="s">
        <v>633</v>
      </c>
      <c r="Q2373">
        <v>1</v>
      </c>
      <c r="R2373">
        <v>12</v>
      </c>
      <c r="S2373" t="s">
        <v>1308</v>
      </c>
      <c r="T2373" t="s">
        <v>2495</v>
      </c>
      <c r="U2373" t="s">
        <v>3406</v>
      </c>
      <c r="V2373" t="s">
        <v>3457</v>
      </c>
      <c r="W2373">
        <v>117</v>
      </c>
      <c r="X2373">
        <v>1062</v>
      </c>
      <c r="Y2373">
        <v>8</v>
      </c>
      <c r="Z2373" t="s">
        <v>3478</v>
      </c>
      <c r="AA2373" t="s">
        <v>5199</v>
      </c>
      <c r="AB2373" t="s">
        <v>633</v>
      </c>
      <c r="AC2373">
        <v>8.1</v>
      </c>
    </row>
    <row r="2374" spans="1:29" x14ac:dyDescent="0.25">
      <c r="A2374" t="s">
        <v>55</v>
      </c>
      <c r="B2374">
        <v>2025189</v>
      </c>
      <c r="C2374" t="s">
        <v>87</v>
      </c>
      <c r="D2374">
        <v>1</v>
      </c>
      <c r="E2374" t="s">
        <v>90</v>
      </c>
      <c r="F2374">
        <v>1200</v>
      </c>
      <c r="G2374" t="s">
        <v>98</v>
      </c>
      <c r="H2374" t="s">
        <v>271</v>
      </c>
      <c r="I2374" t="s">
        <v>446</v>
      </c>
      <c r="J2374" t="s">
        <v>449</v>
      </c>
      <c r="K2374">
        <v>23.3</v>
      </c>
      <c r="L2374">
        <v>46.16</v>
      </c>
      <c r="M2374" t="s">
        <v>633</v>
      </c>
      <c r="Q2374">
        <v>2</v>
      </c>
      <c r="R2374">
        <v>11</v>
      </c>
      <c r="S2374" t="s">
        <v>1378</v>
      </c>
      <c r="T2374" t="s">
        <v>2565</v>
      </c>
      <c r="U2374" t="s">
        <v>3410</v>
      </c>
      <c r="V2374" t="s">
        <v>3450</v>
      </c>
      <c r="W2374">
        <v>118</v>
      </c>
      <c r="X2374">
        <v>1111</v>
      </c>
      <c r="Y2374">
        <v>7</v>
      </c>
      <c r="Z2374" t="s">
        <v>3480</v>
      </c>
      <c r="AA2374" t="s">
        <v>5128</v>
      </c>
      <c r="AB2374" t="s">
        <v>592</v>
      </c>
      <c r="AC2374">
        <v>13</v>
      </c>
    </row>
    <row r="2375" spans="1:29" x14ac:dyDescent="0.25">
      <c r="A2375" t="s">
        <v>55</v>
      </c>
      <c r="B2375">
        <v>2025189</v>
      </c>
      <c r="C2375" t="s">
        <v>87</v>
      </c>
      <c r="D2375">
        <v>1</v>
      </c>
      <c r="E2375" t="s">
        <v>90</v>
      </c>
      <c r="F2375">
        <v>1200</v>
      </c>
      <c r="G2375" t="s">
        <v>98</v>
      </c>
      <c r="H2375" t="s">
        <v>271</v>
      </c>
      <c r="I2375" t="s">
        <v>446</v>
      </c>
      <c r="J2375" t="s">
        <v>449</v>
      </c>
      <c r="K2375">
        <v>23.3</v>
      </c>
      <c r="L2375">
        <v>46.16</v>
      </c>
      <c r="M2375" t="s">
        <v>633</v>
      </c>
      <c r="Q2375">
        <v>3</v>
      </c>
      <c r="R2375">
        <v>3</v>
      </c>
      <c r="S2375" t="s">
        <v>1916</v>
      </c>
      <c r="T2375" t="s">
        <v>3103</v>
      </c>
      <c r="U2375" t="s">
        <v>3415</v>
      </c>
      <c r="V2375" t="s">
        <v>3440</v>
      </c>
      <c r="W2375">
        <v>128</v>
      </c>
      <c r="X2375">
        <v>1148</v>
      </c>
      <c r="Y2375">
        <v>10</v>
      </c>
      <c r="Z2375" t="s">
        <v>3483</v>
      </c>
      <c r="AA2375" t="s">
        <v>5280</v>
      </c>
      <c r="AB2375" t="s">
        <v>7014</v>
      </c>
      <c r="AC2375">
        <v>12</v>
      </c>
    </row>
    <row r="2376" spans="1:29" x14ac:dyDescent="0.25">
      <c r="A2376" t="s">
        <v>55</v>
      </c>
      <c r="B2376">
        <v>2025189</v>
      </c>
      <c r="C2376" t="s">
        <v>87</v>
      </c>
      <c r="D2376">
        <v>1</v>
      </c>
      <c r="E2376" t="s">
        <v>90</v>
      </c>
      <c r="F2376">
        <v>1200</v>
      </c>
      <c r="G2376" t="s">
        <v>98</v>
      </c>
      <c r="H2376" t="s">
        <v>271</v>
      </c>
      <c r="I2376" t="s">
        <v>446</v>
      </c>
      <c r="J2376" t="s">
        <v>449</v>
      </c>
      <c r="K2376">
        <v>23.3</v>
      </c>
      <c r="L2376">
        <v>46.16</v>
      </c>
      <c r="M2376" t="s">
        <v>633</v>
      </c>
      <c r="Q2376">
        <v>4</v>
      </c>
      <c r="R2376">
        <v>4</v>
      </c>
      <c r="S2376" t="s">
        <v>1859</v>
      </c>
      <c r="T2376" t="s">
        <v>3046</v>
      </c>
      <c r="U2376" t="s">
        <v>3419</v>
      </c>
      <c r="V2376" t="s">
        <v>3459</v>
      </c>
      <c r="W2376">
        <v>126</v>
      </c>
      <c r="X2376">
        <v>1103</v>
      </c>
      <c r="Y2376">
        <v>3</v>
      </c>
      <c r="Z2376" t="s">
        <v>3496</v>
      </c>
      <c r="AA2376" t="s">
        <v>5281</v>
      </c>
      <c r="AB2376" t="s">
        <v>7055</v>
      </c>
      <c r="AC2376">
        <v>4</v>
      </c>
    </row>
    <row r="2377" spans="1:29" x14ac:dyDescent="0.25">
      <c r="A2377" t="s">
        <v>55</v>
      </c>
      <c r="B2377">
        <v>2025189</v>
      </c>
      <c r="C2377" t="s">
        <v>87</v>
      </c>
      <c r="D2377">
        <v>1</v>
      </c>
      <c r="E2377" t="s">
        <v>90</v>
      </c>
      <c r="F2377">
        <v>1200</v>
      </c>
      <c r="G2377" t="s">
        <v>98</v>
      </c>
      <c r="H2377" t="s">
        <v>271</v>
      </c>
      <c r="I2377" t="s">
        <v>446</v>
      </c>
      <c r="J2377" t="s">
        <v>449</v>
      </c>
      <c r="K2377">
        <v>23.3</v>
      </c>
      <c r="L2377">
        <v>46.16</v>
      </c>
      <c r="M2377" t="s">
        <v>633</v>
      </c>
      <c r="Q2377">
        <v>5</v>
      </c>
      <c r="R2377">
        <v>7</v>
      </c>
      <c r="S2377" t="s">
        <v>1414</v>
      </c>
      <c r="T2377" t="s">
        <v>2601</v>
      </c>
      <c r="U2377" t="s">
        <v>3398</v>
      </c>
      <c r="V2377" t="s">
        <v>3441</v>
      </c>
      <c r="W2377">
        <v>126</v>
      </c>
      <c r="X2377">
        <v>1046</v>
      </c>
      <c r="Y2377">
        <v>2</v>
      </c>
      <c r="Z2377" t="s">
        <v>3496</v>
      </c>
      <c r="AA2377" t="s">
        <v>5282</v>
      </c>
      <c r="AB2377" t="s">
        <v>663</v>
      </c>
      <c r="AC2377">
        <v>3.8</v>
      </c>
    </row>
    <row r="2378" spans="1:29" x14ac:dyDescent="0.25">
      <c r="A2378" t="s">
        <v>55</v>
      </c>
      <c r="B2378">
        <v>2025189</v>
      </c>
      <c r="C2378" t="s">
        <v>87</v>
      </c>
      <c r="D2378">
        <v>1</v>
      </c>
      <c r="E2378" t="s">
        <v>90</v>
      </c>
      <c r="F2378">
        <v>1200</v>
      </c>
      <c r="G2378" t="s">
        <v>98</v>
      </c>
      <c r="H2378" t="s">
        <v>271</v>
      </c>
      <c r="I2378" t="s">
        <v>446</v>
      </c>
      <c r="J2378" t="s">
        <v>449</v>
      </c>
      <c r="K2378">
        <v>23.3</v>
      </c>
      <c r="L2378">
        <v>46.16</v>
      </c>
      <c r="M2378" t="s">
        <v>633</v>
      </c>
      <c r="Q2378">
        <v>6</v>
      </c>
      <c r="R2378">
        <v>5</v>
      </c>
      <c r="S2378" t="s">
        <v>1763</v>
      </c>
      <c r="T2378" t="s">
        <v>2950</v>
      </c>
      <c r="U2378" t="s">
        <v>3412</v>
      </c>
      <c r="V2378" t="s">
        <v>3449</v>
      </c>
      <c r="W2378">
        <v>127</v>
      </c>
      <c r="X2378">
        <v>1035</v>
      </c>
      <c r="Y2378">
        <v>4</v>
      </c>
      <c r="Z2378" t="s">
        <v>3508</v>
      </c>
      <c r="AA2378" t="s">
        <v>5283</v>
      </c>
      <c r="AB2378" t="s">
        <v>6962</v>
      </c>
      <c r="AC2378">
        <v>33</v>
      </c>
    </row>
    <row r="2379" spans="1:29" x14ac:dyDescent="0.25">
      <c r="A2379" t="s">
        <v>55</v>
      </c>
      <c r="B2379">
        <v>2025189</v>
      </c>
      <c r="C2379" t="s">
        <v>87</v>
      </c>
      <c r="D2379">
        <v>1</v>
      </c>
      <c r="E2379" t="s">
        <v>90</v>
      </c>
      <c r="F2379">
        <v>1200</v>
      </c>
      <c r="G2379" t="s">
        <v>98</v>
      </c>
      <c r="H2379" t="s">
        <v>271</v>
      </c>
      <c r="I2379" t="s">
        <v>446</v>
      </c>
      <c r="J2379" t="s">
        <v>449</v>
      </c>
      <c r="K2379">
        <v>23.3</v>
      </c>
      <c r="L2379">
        <v>46.16</v>
      </c>
      <c r="M2379" t="s">
        <v>633</v>
      </c>
      <c r="Q2379">
        <v>7</v>
      </c>
      <c r="R2379">
        <v>6</v>
      </c>
      <c r="S2379" t="s">
        <v>1522</v>
      </c>
      <c r="T2379" t="s">
        <v>2709</v>
      </c>
      <c r="U2379" t="s">
        <v>3409</v>
      </c>
      <c r="V2379" t="s">
        <v>3460</v>
      </c>
      <c r="W2379">
        <v>126</v>
      </c>
      <c r="X2379">
        <v>1073</v>
      </c>
      <c r="Y2379">
        <v>12</v>
      </c>
      <c r="Z2379" t="s">
        <v>3486</v>
      </c>
      <c r="AA2379" t="s">
        <v>5284</v>
      </c>
      <c r="AB2379" t="s">
        <v>6964</v>
      </c>
      <c r="AC2379">
        <v>97</v>
      </c>
    </row>
    <row r="2380" spans="1:29" x14ac:dyDescent="0.25">
      <c r="A2380" t="s">
        <v>55</v>
      </c>
      <c r="B2380">
        <v>2025189</v>
      </c>
      <c r="C2380" t="s">
        <v>87</v>
      </c>
      <c r="D2380">
        <v>1</v>
      </c>
      <c r="E2380" t="s">
        <v>90</v>
      </c>
      <c r="F2380">
        <v>1200</v>
      </c>
      <c r="G2380" t="s">
        <v>98</v>
      </c>
      <c r="H2380" t="s">
        <v>271</v>
      </c>
      <c r="I2380" t="s">
        <v>446</v>
      </c>
      <c r="J2380" t="s">
        <v>449</v>
      </c>
      <c r="K2380">
        <v>23.3</v>
      </c>
      <c r="L2380">
        <v>46.16</v>
      </c>
      <c r="M2380" t="s">
        <v>633</v>
      </c>
      <c r="Q2380">
        <v>8</v>
      </c>
      <c r="R2380">
        <v>8</v>
      </c>
      <c r="S2380" t="s">
        <v>1185</v>
      </c>
      <c r="T2380" t="s">
        <v>2372</v>
      </c>
      <c r="U2380" t="s">
        <v>3399</v>
      </c>
      <c r="V2380" t="s">
        <v>3442</v>
      </c>
      <c r="W2380">
        <v>122</v>
      </c>
      <c r="X2380">
        <v>1154</v>
      </c>
      <c r="Y2380">
        <v>11</v>
      </c>
      <c r="Z2380" t="s">
        <v>3492</v>
      </c>
      <c r="AA2380" t="s">
        <v>5285</v>
      </c>
      <c r="AB2380" t="s">
        <v>6965</v>
      </c>
      <c r="AC2380">
        <v>14</v>
      </c>
    </row>
    <row r="2381" spans="1:29" x14ac:dyDescent="0.25">
      <c r="A2381" t="s">
        <v>55</v>
      </c>
      <c r="B2381">
        <v>2025189</v>
      </c>
      <c r="C2381" t="s">
        <v>87</v>
      </c>
      <c r="D2381">
        <v>1</v>
      </c>
      <c r="E2381" t="s">
        <v>90</v>
      </c>
      <c r="F2381">
        <v>1200</v>
      </c>
      <c r="G2381" t="s">
        <v>98</v>
      </c>
      <c r="H2381" t="s">
        <v>271</v>
      </c>
      <c r="I2381" t="s">
        <v>446</v>
      </c>
      <c r="J2381" t="s">
        <v>449</v>
      </c>
      <c r="K2381">
        <v>23.3</v>
      </c>
      <c r="L2381">
        <v>46.16</v>
      </c>
      <c r="M2381" t="s">
        <v>633</v>
      </c>
      <c r="Q2381">
        <v>9</v>
      </c>
      <c r="R2381">
        <v>10</v>
      </c>
      <c r="S2381" t="s">
        <v>1461</v>
      </c>
      <c r="T2381" t="s">
        <v>2648</v>
      </c>
      <c r="U2381" t="s">
        <v>3407</v>
      </c>
      <c r="V2381" t="s">
        <v>3453</v>
      </c>
      <c r="W2381">
        <v>119</v>
      </c>
      <c r="X2381">
        <v>1109</v>
      </c>
      <c r="Y2381">
        <v>1</v>
      </c>
      <c r="Z2381" t="s">
        <v>3487</v>
      </c>
      <c r="AA2381" t="s">
        <v>5286</v>
      </c>
      <c r="AB2381" t="s">
        <v>7606</v>
      </c>
      <c r="AC2381">
        <v>9.6999999999999993</v>
      </c>
    </row>
    <row r="2382" spans="1:29" x14ac:dyDescent="0.25">
      <c r="A2382" t="s">
        <v>55</v>
      </c>
      <c r="B2382">
        <v>2025189</v>
      </c>
      <c r="C2382" t="s">
        <v>87</v>
      </c>
      <c r="D2382">
        <v>1</v>
      </c>
      <c r="E2382" t="s">
        <v>90</v>
      </c>
      <c r="F2382">
        <v>1200</v>
      </c>
      <c r="G2382" t="s">
        <v>98</v>
      </c>
      <c r="H2382" t="s">
        <v>271</v>
      </c>
      <c r="I2382" t="s">
        <v>446</v>
      </c>
      <c r="J2382" t="s">
        <v>449</v>
      </c>
      <c r="K2382">
        <v>23.3</v>
      </c>
      <c r="L2382">
        <v>46.16</v>
      </c>
      <c r="M2382" t="s">
        <v>633</v>
      </c>
      <c r="Q2382">
        <v>10</v>
      </c>
      <c r="R2382">
        <v>9</v>
      </c>
      <c r="S2382" t="s">
        <v>1883</v>
      </c>
      <c r="T2382" t="s">
        <v>3070</v>
      </c>
      <c r="U2382" t="s">
        <v>3408</v>
      </c>
      <c r="V2382" t="s">
        <v>3446</v>
      </c>
      <c r="W2382">
        <v>121</v>
      </c>
      <c r="X2382">
        <v>1178</v>
      </c>
      <c r="Y2382">
        <v>6</v>
      </c>
      <c r="Z2382" t="s">
        <v>3488</v>
      </c>
      <c r="AA2382" t="s">
        <v>5287</v>
      </c>
      <c r="AB2382" t="s">
        <v>759</v>
      </c>
      <c r="AC2382">
        <v>22</v>
      </c>
    </row>
    <row r="2383" spans="1:29" x14ac:dyDescent="0.25">
      <c r="A2383" t="s">
        <v>55</v>
      </c>
      <c r="B2383">
        <v>2025189</v>
      </c>
      <c r="C2383" t="s">
        <v>87</v>
      </c>
      <c r="D2383">
        <v>1</v>
      </c>
      <c r="E2383" t="s">
        <v>90</v>
      </c>
      <c r="F2383">
        <v>1200</v>
      </c>
      <c r="G2383" t="s">
        <v>98</v>
      </c>
      <c r="H2383" t="s">
        <v>271</v>
      </c>
      <c r="I2383" t="s">
        <v>446</v>
      </c>
      <c r="J2383" t="s">
        <v>449</v>
      </c>
      <c r="K2383">
        <v>23.3</v>
      </c>
      <c r="L2383">
        <v>46.16</v>
      </c>
      <c r="M2383" t="s">
        <v>633</v>
      </c>
      <c r="Q2383">
        <v>11</v>
      </c>
      <c r="R2383">
        <v>2</v>
      </c>
      <c r="S2383" t="s">
        <v>1736</v>
      </c>
      <c r="T2383" t="s">
        <v>2923</v>
      </c>
      <c r="U2383" t="s">
        <v>3397</v>
      </c>
      <c r="V2383" t="s">
        <v>3461</v>
      </c>
      <c r="W2383">
        <v>131</v>
      </c>
      <c r="X2383">
        <v>1083</v>
      </c>
      <c r="Y2383">
        <v>9</v>
      </c>
      <c r="Z2383" t="s">
        <v>3499</v>
      </c>
      <c r="AA2383" t="s">
        <v>5288</v>
      </c>
      <c r="AB2383" t="s">
        <v>7092</v>
      </c>
      <c r="AC2383">
        <v>21</v>
      </c>
    </row>
    <row r="2384" spans="1:29" x14ac:dyDescent="0.25">
      <c r="A2384" t="s">
        <v>55</v>
      </c>
      <c r="B2384">
        <v>2025189</v>
      </c>
      <c r="C2384" t="s">
        <v>87</v>
      </c>
      <c r="D2384">
        <v>1</v>
      </c>
      <c r="E2384" t="s">
        <v>90</v>
      </c>
      <c r="F2384">
        <v>1200</v>
      </c>
      <c r="G2384" t="s">
        <v>98</v>
      </c>
      <c r="H2384" t="s">
        <v>271</v>
      </c>
      <c r="I2384" t="s">
        <v>446</v>
      </c>
      <c r="J2384" t="s">
        <v>449</v>
      </c>
      <c r="K2384">
        <v>23.3</v>
      </c>
      <c r="L2384">
        <v>46.16</v>
      </c>
      <c r="M2384" t="s">
        <v>633</v>
      </c>
      <c r="Q2384">
        <v>12</v>
      </c>
      <c r="R2384">
        <v>1</v>
      </c>
      <c r="S2384" t="s">
        <v>1427</v>
      </c>
      <c r="T2384" t="s">
        <v>2614</v>
      </c>
      <c r="U2384" t="s">
        <v>3403</v>
      </c>
      <c r="V2384" t="s">
        <v>3454</v>
      </c>
      <c r="W2384">
        <v>134</v>
      </c>
      <c r="X2384">
        <v>1139</v>
      </c>
      <c r="Y2384">
        <v>5</v>
      </c>
      <c r="Z2384" t="s">
        <v>3501</v>
      </c>
      <c r="AA2384" t="s">
        <v>5007</v>
      </c>
      <c r="AB2384" t="s">
        <v>7407</v>
      </c>
      <c r="AC2384">
        <v>7.8</v>
      </c>
    </row>
    <row r="2385" spans="1:29" x14ac:dyDescent="0.25">
      <c r="A2385" t="s">
        <v>55</v>
      </c>
      <c r="B2385">
        <v>2025190</v>
      </c>
      <c r="C2385" t="s">
        <v>87</v>
      </c>
      <c r="D2385">
        <v>2</v>
      </c>
      <c r="E2385" t="s">
        <v>88</v>
      </c>
      <c r="F2385">
        <v>1650</v>
      </c>
      <c r="G2385" t="s">
        <v>98</v>
      </c>
      <c r="H2385" t="s">
        <v>272</v>
      </c>
      <c r="I2385" t="s">
        <v>446</v>
      </c>
      <c r="J2385" t="s">
        <v>449</v>
      </c>
      <c r="K2385">
        <v>27.55</v>
      </c>
      <c r="L2385">
        <v>50.66</v>
      </c>
      <c r="M2385" t="s">
        <v>648</v>
      </c>
      <c r="N2385" t="s">
        <v>886</v>
      </c>
      <c r="Q2385">
        <v>1</v>
      </c>
      <c r="R2385">
        <v>4</v>
      </c>
      <c r="S2385" t="s">
        <v>1040</v>
      </c>
      <c r="T2385" t="s">
        <v>2227</v>
      </c>
      <c r="U2385" t="s">
        <v>3419</v>
      </c>
      <c r="V2385" t="s">
        <v>3454</v>
      </c>
      <c r="W2385">
        <v>132</v>
      </c>
      <c r="X2385">
        <v>1045</v>
      </c>
      <c r="Y2385">
        <v>1</v>
      </c>
      <c r="Z2385" t="s">
        <v>3478</v>
      </c>
      <c r="AA2385" t="s">
        <v>5289</v>
      </c>
      <c r="AB2385" t="s">
        <v>886</v>
      </c>
      <c r="AC2385">
        <v>3.8</v>
      </c>
    </row>
    <row r="2386" spans="1:29" x14ac:dyDescent="0.25">
      <c r="A2386" t="s">
        <v>55</v>
      </c>
      <c r="B2386">
        <v>2025190</v>
      </c>
      <c r="C2386" t="s">
        <v>87</v>
      </c>
      <c r="D2386">
        <v>2</v>
      </c>
      <c r="E2386" t="s">
        <v>88</v>
      </c>
      <c r="F2386">
        <v>1650</v>
      </c>
      <c r="G2386" t="s">
        <v>98</v>
      </c>
      <c r="H2386" t="s">
        <v>272</v>
      </c>
      <c r="I2386" t="s">
        <v>446</v>
      </c>
      <c r="J2386" t="s">
        <v>449</v>
      </c>
      <c r="K2386">
        <v>27.55</v>
      </c>
      <c r="L2386">
        <v>50.66</v>
      </c>
      <c r="M2386" t="s">
        <v>648</v>
      </c>
      <c r="N2386" t="s">
        <v>886</v>
      </c>
      <c r="Q2386">
        <v>2</v>
      </c>
      <c r="R2386">
        <v>3</v>
      </c>
      <c r="S2386" t="s">
        <v>1691</v>
      </c>
      <c r="T2386" t="s">
        <v>2878</v>
      </c>
      <c r="U2386" t="s">
        <v>3403</v>
      </c>
      <c r="V2386" t="s">
        <v>3446</v>
      </c>
      <c r="W2386">
        <v>135</v>
      </c>
      <c r="X2386">
        <v>1067</v>
      </c>
      <c r="Y2386">
        <v>4</v>
      </c>
      <c r="Z2386" t="s">
        <v>3518</v>
      </c>
      <c r="AA2386" t="s">
        <v>5290</v>
      </c>
      <c r="AB2386" t="s">
        <v>7824</v>
      </c>
      <c r="AC2386">
        <v>7</v>
      </c>
    </row>
    <row r="2387" spans="1:29" x14ac:dyDescent="0.25">
      <c r="A2387" t="s">
        <v>55</v>
      </c>
      <c r="B2387">
        <v>2025190</v>
      </c>
      <c r="C2387" t="s">
        <v>87</v>
      </c>
      <c r="D2387">
        <v>2</v>
      </c>
      <c r="E2387" t="s">
        <v>88</v>
      </c>
      <c r="F2387">
        <v>1650</v>
      </c>
      <c r="G2387" t="s">
        <v>98</v>
      </c>
      <c r="H2387" t="s">
        <v>272</v>
      </c>
      <c r="I2387" t="s">
        <v>446</v>
      </c>
      <c r="J2387" t="s">
        <v>449</v>
      </c>
      <c r="K2387">
        <v>27.55</v>
      </c>
      <c r="L2387">
        <v>50.66</v>
      </c>
      <c r="M2387" t="s">
        <v>648</v>
      </c>
      <c r="N2387" t="s">
        <v>886</v>
      </c>
      <c r="Q2387">
        <v>3</v>
      </c>
      <c r="R2387">
        <v>1</v>
      </c>
      <c r="S2387" t="s">
        <v>1756</v>
      </c>
      <c r="T2387" t="s">
        <v>2943</v>
      </c>
      <c r="U2387" t="s">
        <v>3411</v>
      </c>
      <c r="V2387" t="s">
        <v>3449</v>
      </c>
      <c r="W2387">
        <v>135</v>
      </c>
      <c r="X2387">
        <v>1123</v>
      </c>
      <c r="Y2387">
        <v>5</v>
      </c>
      <c r="Z2387" t="s">
        <v>3489</v>
      </c>
      <c r="AA2387" t="s">
        <v>5291</v>
      </c>
      <c r="AB2387" t="s">
        <v>6932</v>
      </c>
      <c r="AC2387">
        <v>3.8</v>
      </c>
    </row>
    <row r="2388" spans="1:29" x14ac:dyDescent="0.25">
      <c r="A2388" t="s">
        <v>55</v>
      </c>
      <c r="B2388">
        <v>2025190</v>
      </c>
      <c r="C2388" t="s">
        <v>87</v>
      </c>
      <c r="D2388">
        <v>2</v>
      </c>
      <c r="E2388" t="s">
        <v>88</v>
      </c>
      <c r="F2388">
        <v>1650</v>
      </c>
      <c r="G2388" t="s">
        <v>98</v>
      </c>
      <c r="H2388" t="s">
        <v>272</v>
      </c>
      <c r="I2388" t="s">
        <v>446</v>
      </c>
      <c r="J2388" t="s">
        <v>449</v>
      </c>
      <c r="K2388">
        <v>27.55</v>
      </c>
      <c r="L2388">
        <v>50.66</v>
      </c>
      <c r="M2388" t="s">
        <v>648</v>
      </c>
      <c r="N2388" t="s">
        <v>886</v>
      </c>
      <c r="Q2388">
        <v>4</v>
      </c>
      <c r="R2388">
        <v>12</v>
      </c>
      <c r="S2388" t="s">
        <v>1264</v>
      </c>
      <c r="T2388" t="s">
        <v>2451</v>
      </c>
      <c r="U2388" t="s">
        <v>3398</v>
      </c>
      <c r="V2388" t="s">
        <v>3452</v>
      </c>
      <c r="W2388">
        <v>115</v>
      </c>
      <c r="X2388">
        <v>1102</v>
      </c>
      <c r="Y2388">
        <v>3</v>
      </c>
      <c r="Z2388" t="s">
        <v>3506</v>
      </c>
      <c r="AA2388" t="s">
        <v>5292</v>
      </c>
      <c r="AB2388" t="s">
        <v>7825</v>
      </c>
      <c r="AC2388">
        <v>7.5</v>
      </c>
    </row>
    <row r="2389" spans="1:29" x14ac:dyDescent="0.25">
      <c r="A2389" t="s">
        <v>55</v>
      </c>
      <c r="B2389">
        <v>2025190</v>
      </c>
      <c r="C2389" t="s">
        <v>87</v>
      </c>
      <c r="D2389">
        <v>2</v>
      </c>
      <c r="E2389" t="s">
        <v>88</v>
      </c>
      <c r="F2389">
        <v>1650</v>
      </c>
      <c r="G2389" t="s">
        <v>98</v>
      </c>
      <c r="H2389" t="s">
        <v>272</v>
      </c>
      <c r="I2389" t="s">
        <v>446</v>
      </c>
      <c r="J2389" t="s">
        <v>449</v>
      </c>
      <c r="K2389">
        <v>27.55</v>
      </c>
      <c r="L2389">
        <v>50.66</v>
      </c>
      <c r="M2389" t="s">
        <v>648</v>
      </c>
      <c r="N2389" t="s">
        <v>886</v>
      </c>
      <c r="Q2389">
        <v>5</v>
      </c>
      <c r="R2389">
        <v>5</v>
      </c>
      <c r="S2389" t="s">
        <v>1646</v>
      </c>
      <c r="T2389" t="s">
        <v>2833</v>
      </c>
      <c r="U2389" t="s">
        <v>3415</v>
      </c>
      <c r="V2389" t="s">
        <v>3441</v>
      </c>
      <c r="W2389">
        <v>133</v>
      </c>
      <c r="X2389">
        <v>1165</v>
      </c>
      <c r="Y2389">
        <v>10</v>
      </c>
      <c r="Z2389" t="s">
        <v>3481</v>
      </c>
      <c r="AA2389" t="s">
        <v>5293</v>
      </c>
      <c r="AB2389" t="s">
        <v>7384</v>
      </c>
      <c r="AC2389">
        <v>10</v>
      </c>
    </row>
    <row r="2390" spans="1:29" x14ac:dyDescent="0.25">
      <c r="A2390" t="s">
        <v>55</v>
      </c>
      <c r="B2390">
        <v>2025190</v>
      </c>
      <c r="C2390" t="s">
        <v>87</v>
      </c>
      <c r="D2390">
        <v>2</v>
      </c>
      <c r="E2390" t="s">
        <v>88</v>
      </c>
      <c r="F2390">
        <v>1650</v>
      </c>
      <c r="G2390" t="s">
        <v>98</v>
      </c>
      <c r="H2390" t="s">
        <v>272</v>
      </c>
      <c r="I2390" t="s">
        <v>446</v>
      </c>
      <c r="J2390" t="s">
        <v>449</v>
      </c>
      <c r="K2390">
        <v>27.55</v>
      </c>
      <c r="L2390">
        <v>50.66</v>
      </c>
      <c r="M2390" t="s">
        <v>648</v>
      </c>
      <c r="N2390" t="s">
        <v>886</v>
      </c>
      <c r="Q2390">
        <v>6</v>
      </c>
      <c r="R2390">
        <v>2</v>
      </c>
      <c r="S2390" t="s">
        <v>1078</v>
      </c>
      <c r="T2390" t="s">
        <v>2265</v>
      </c>
      <c r="U2390" t="s">
        <v>3421</v>
      </c>
      <c r="V2390" t="s">
        <v>3447</v>
      </c>
      <c r="W2390">
        <v>135</v>
      </c>
      <c r="X2390">
        <v>1124</v>
      </c>
      <c r="Y2390">
        <v>6</v>
      </c>
      <c r="Z2390" t="s">
        <v>3524</v>
      </c>
      <c r="AA2390" t="s">
        <v>5294</v>
      </c>
      <c r="AB2390" t="s">
        <v>7811</v>
      </c>
      <c r="AC2390">
        <v>12</v>
      </c>
    </row>
    <row r="2391" spans="1:29" x14ac:dyDescent="0.25">
      <c r="A2391" t="s">
        <v>55</v>
      </c>
      <c r="B2391">
        <v>2025190</v>
      </c>
      <c r="C2391" t="s">
        <v>87</v>
      </c>
      <c r="D2391">
        <v>2</v>
      </c>
      <c r="E2391" t="s">
        <v>88</v>
      </c>
      <c r="F2391">
        <v>1650</v>
      </c>
      <c r="G2391" t="s">
        <v>98</v>
      </c>
      <c r="H2391" t="s">
        <v>272</v>
      </c>
      <c r="I2391" t="s">
        <v>446</v>
      </c>
      <c r="J2391" t="s">
        <v>449</v>
      </c>
      <c r="K2391">
        <v>27.55</v>
      </c>
      <c r="L2391">
        <v>50.66</v>
      </c>
      <c r="M2391" t="s">
        <v>648</v>
      </c>
      <c r="N2391" t="s">
        <v>886</v>
      </c>
      <c r="Q2391">
        <v>7</v>
      </c>
      <c r="R2391">
        <v>10</v>
      </c>
      <c r="S2391" t="s">
        <v>1045</v>
      </c>
      <c r="T2391" t="s">
        <v>2232</v>
      </c>
      <c r="U2391" t="s">
        <v>3404</v>
      </c>
      <c r="V2391" t="s">
        <v>3444</v>
      </c>
      <c r="W2391">
        <v>121</v>
      </c>
      <c r="X2391">
        <v>1060</v>
      </c>
      <c r="Y2391">
        <v>8</v>
      </c>
      <c r="Z2391" t="s">
        <v>3514</v>
      </c>
      <c r="AA2391" t="s">
        <v>5295</v>
      </c>
      <c r="AB2391" t="s">
        <v>7826</v>
      </c>
      <c r="AC2391">
        <v>37</v>
      </c>
    </row>
    <row r="2392" spans="1:29" x14ac:dyDescent="0.25">
      <c r="A2392" t="s">
        <v>55</v>
      </c>
      <c r="B2392">
        <v>2025190</v>
      </c>
      <c r="C2392" t="s">
        <v>87</v>
      </c>
      <c r="D2392">
        <v>2</v>
      </c>
      <c r="E2392" t="s">
        <v>88</v>
      </c>
      <c r="F2392">
        <v>1650</v>
      </c>
      <c r="G2392" t="s">
        <v>98</v>
      </c>
      <c r="H2392" t="s">
        <v>272</v>
      </c>
      <c r="I2392" t="s">
        <v>446</v>
      </c>
      <c r="J2392" t="s">
        <v>449</v>
      </c>
      <c r="K2392">
        <v>27.55</v>
      </c>
      <c r="L2392">
        <v>50.66</v>
      </c>
      <c r="M2392" t="s">
        <v>648</v>
      </c>
      <c r="N2392" t="s">
        <v>886</v>
      </c>
      <c r="Q2392">
        <v>8</v>
      </c>
      <c r="R2392">
        <v>11</v>
      </c>
      <c r="S2392" t="s">
        <v>1524</v>
      </c>
      <c r="T2392" t="s">
        <v>2711</v>
      </c>
      <c r="U2392" t="s">
        <v>3407</v>
      </c>
      <c r="V2392" t="s">
        <v>3455</v>
      </c>
      <c r="W2392">
        <v>116</v>
      </c>
      <c r="X2392">
        <v>1128</v>
      </c>
      <c r="Y2392">
        <v>2</v>
      </c>
      <c r="Z2392" t="s">
        <v>3501</v>
      </c>
      <c r="AA2392" t="s">
        <v>5296</v>
      </c>
      <c r="AB2392" t="s">
        <v>6937</v>
      </c>
      <c r="AC2392">
        <v>32</v>
      </c>
    </row>
    <row r="2393" spans="1:29" x14ac:dyDescent="0.25">
      <c r="A2393" t="s">
        <v>55</v>
      </c>
      <c r="B2393">
        <v>2025190</v>
      </c>
      <c r="C2393" t="s">
        <v>87</v>
      </c>
      <c r="D2393">
        <v>2</v>
      </c>
      <c r="E2393" t="s">
        <v>88</v>
      </c>
      <c r="F2393">
        <v>1650</v>
      </c>
      <c r="G2393" t="s">
        <v>98</v>
      </c>
      <c r="H2393" t="s">
        <v>272</v>
      </c>
      <c r="I2393" t="s">
        <v>446</v>
      </c>
      <c r="J2393" t="s">
        <v>449</v>
      </c>
      <c r="K2393">
        <v>27.55</v>
      </c>
      <c r="L2393">
        <v>50.66</v>
      </c>
      <c r="M2393" t="s">
        <v>648</v>
      </c>
      <c r="N2393" t="s">
        <v>886</v>
      </c>
      <c r="Q2393">
        <v>9</v>
      </c>
      <c r="R2393">
        <v>9</v>
      </c>
      <c r="S2393" t="s">
        <v>1174</v>
      </c>
      <c r="T2393" t="s">
        <v>2361</v>
      </c>
      <c r="U2393" t="s">
        <v>3405</v>
      </c>
      <c r="V2393" t="s">
        <v>3457</v>
      </c>
      <c r="W2393">
        <v>114</v>
      </c>
      <c r="X2393">
        <v>1210</v>
      </c>
      <c r="Y2393">
        <v>7</v>
      </c>
      <c r="Z2393" t="s">
        <v>3511</v>
      </c>
      <c r="AA2393" t="s">
        <v>5297</v>
      </c>
      <c r="AB2393" t="s">
        <v>7827</v>
      </c>
      <c r="AC2393">
        <v>14</v>
      </c>
    </row>
    <row r="2394" spans="1:29" x14ac:dyDescent="0.25">
      <c r="A2394" t="s">
        <v>55</v>
      </c>
      <c r="B2394">
        <v>2025190</v>
      </c>
      <c r="C2394" t="s">
        <v>87</v>
      </c>
      <c r="D2394">
        <v>2</v>
      </c>
      <c r="E2394" t="s">
        <v>88</v>
      </c>
      <c r="F2394">
        <v>1650</v>
      </c>
      <c r="G2394" t="s">
        <v>98</v>
      </c>
      <c r="H2394" t="s">
        <v>272</v>
      </c>
      <c r="I2394" t="s">
        <v>446</v>
      </c>
      <c r="J2394" t="s">
        <v>449</v>
      </c>
      <c r="K2394">
        <v>27.55</v>
      </c>
      <c r="L2394">
        <v>50.66</v>
      </c>
      <c r="M2394" t="s">
        <v>648</v>
      </c>
      <c r="N2394" t="s">
        <v>886</v>
      </c>
      <c r="Q2394">
        <v>10</v>
      </c>
      <c r="R2394">
        <v>8</v>
      </c>
      <c r="S2394" t="s">
        <v>1636</v>
      </c>
      <c r="T2394" t="s">
        <v>2823</v>
      </c>
      <c r="U2394" t="s">
        <v>3413</v>
      </c>
      <c r="V2394" t="s">
        <v>3456</v>
      </c>
      <c r="W2394">
        <v>123</v>
      </c>
      <c r="X2394">
        <v>1083</v>
      </c>
      <c r="Y2394">
        <v>12</v>
      </c>
      <c r="Z2394" t="s">
        <v>3540</v>
      </c>
      <c r="AA2394" t="s">
        <v>5298</v>
      </c>
      <c r="AB2394" t="s">
        <v>7828</v>
      </c>
      <c r="AC2394">
        <v>12</v>
      </c>
    </row>
    <row r="2395" spans="1:29" x14ac:dyDescent="0.25">
      <c r="A2395" t="s">
        <v>55</v>
      </c>
      <c r="B2395">
        <v>2025190</v>
      </c>
      <c r="C2395" t="s">
        <v>87</v>
      </c>
      <c r="D2395">
        <v>2</v>
      </c>
      <c r="E2395" t="s">
        <v>88</v>
      </c>
      <c r="F2395">
        <v>1650</v>
      </c>
      <c r="G2395" t="s">
        <v>98</v>
      </c>
      <c r="H2395" t="s">
        <v>272</v>
      </c>
      <c r="I2395" t="s">
        <v>446</v>
      </c>
      <c r="J2395" t="s">
        <v>449</v>
      </c>
      <c r="K2395">
        <v>27.55</v>
      </c>
      <c r="L2395">
        <v>50.66</v>
      </c>
      <c r="M2395" t="s">
        <v>648</v>
      </c>
      <c r="N2395" t="s">
        <v>886</v>
      </c>
      <c r="Q2395">
        <v>11</v>
      </c>
      <c r="R2395">
        <v>6</v>
      </c>
      <c r="S2395" t="s">
        <v>1637</v>
      </c>
      <c r="T2395" t="s">
        <v>2824</v>
      </c>
      <c r="U2395" t="s">
        <v>3410</v>
      </c>
      <c r="V2395" t="s">
        <v>3461</v>
      </c>
      <c r="W2395">
        <v>133</v>
      </c>
      <c r="X2395">
        <v>1121</v>
      </c>
      <c r="Y2395">
        <v>9</v>
      </c>
      <c r="Z2395" t="s">
        <v>3540</v>
      </c>
      <c r="AA2395" t="s">
        <v>5299</v>
      </c>
      <c r="AB2395" t="s">
        <v>7581</v>
      </c>
      <c r="AC2395">
        <v>57</v>
      </c>
    </row>
    <row r="2396" spans="1:29" x14ac:dyDescent="0.25">
      <c r="A2396" t="s">
        <v>55</v>
      </c>
      <c r="B2396">
        <v>2025190</v>
      </c>
      <c r="C2396" t="s">
        <v>87</v>
      </c>
      <c r="D2396">
        <v>2</v>
      </c>
      <c r="E2396" t="s">
        <v>88</v>
      </c>
      <c r="F2396">
        <v>1650</v>
      </c>
      <c r="G2396" t="s">
        <v>98</v>
      </c>
      <c r="H2396" t="s">
        <v>272</v>
      </c>
      <c r="I2396" t="s">
        <v>446</v>
      </c>
      <c r="J2396" t="s">
        <v>449</v>
      </c>
      <c r="K2396">
        <v>27.55</v>
      </c>
      <c r="L2396">
        <v>50.66</v>
      </c>
      <c r="M2396" t="s">
        <v>648</v>
      </c>
      <c r="N2396" t="s">
        <v>886</v>
      </c>
      <c r="Q2396">
        <v>12</v>
      </c>
      <c r="R2396">
        <v>7</v>
      </c>
      <c r="S2396" t="s">
        <v>1265</v>
      </c>
      <c r="T2396" t="s">
        <v>2452</v>
      </c>
      <c r="U2396" t="s">
        <v>3400</v>
      </c>
      <c r="V2396" t="s">
        <v>3443</v>
      </c>
      <c r="W2396">
        <v>130</v>
      </c>
      <c r="X2396">
        <v>1181</v>
      </c>
      <c r="Y2396">
        <v>11</v>
      </c>
      <c r="Z2396" t="s">
        <v>3587</v>
      </c>
      <c r="AA2396" t="s">
        <v>5300</v>
      </c>
      <c r="AB2396" t="s">
        <v>980</v>
      </c>
      <c r="AC2396">
        <v>57</v>
      </c>
    </row>
    <row r="2397" spans="1:29" x14ac:dyDescent="0.25">
      <c r="A2397" t="s">
        <v>55</v>
      </c>
      <c r="B2397">
        <v>2025191</v>
      </c>
      <c r="C2397" t="s">
        <v>87</v>
      </c>
      <c r="D2397">
        <v>3</v>
      </c>
      <c r="E2397" t="s">
        <v>88</v>
      </c>
      <c r="F2397">
        <v>1200</v>
      </c>
      <c r="G2397" t="s">
        <v>98</v>
      </c>
      <c r="H2397" t="s">
        <v>273</v>
      </c>
      <c r="I2397" t="s">
        <v>446</v>
      </c>
      <c r="J2397" t="s">
        <v>449</v>
      </c>
      <c r="K2397">
        <v>23.63</v>
      </c>
      <c r="L2397">
        <v>46.3</v>
      </c>
      <c r="M2397" t="s">
        <v>649</v>
      </c>
      <c r="Q2397">
        <v>1</v>
      </c>
      <c r="R2397">
        <v>8</v>
      </c>
      <c r="S2397" t="s">
        <v>1597</v>
      </c>
      <c r="T2397" t="s">
        <v>2784</v>
      </c>
      <c r="U2397" t="s">
        <v>3419</v>
      </c>
      <c r="V2397" t="s">
        <v>3454</v>
      </c>
      <c r="W2397">
        <v>123</v>
      </c>
      <c r="X2397">
        <v>1054</v>
      </c>
      <c r="Y2397">
        <v>7</v>
      </c>
      <c r="Z2397" t="s">
        <v>3478</v>
      </c>
      <c r="AA2397" t="s">
        <v>5301</v>
      </c>
      <c r="AB2397" t="s">
        <v>649</v>
      </c>
      <c r="AC2397">
        <v>14</v>
      </c>
    </row>
    <row r="2398" spans="1:29" x14ac:dyDescent="0.25">
      <c r="A2398" t="s">
        <v>55</v>
      </c>
      <c r="B2398">
        <v>2025191</v>
      </c>
      <c r="C2398" t="s">
        <v>87</v>
      </c>
      <c r="D2398">
        <v>3</v>
      </c>
      <c r="E2398" t="s">
        <v>88</v>
      </c>
      <c r="F2398">
        <v>1200</v>
      </c>
      <c r="G2398" t="s">
        <v>98</v>
      </c>
      <c r="H2398" t="s">
        <v>273</v>
      </c>
      <c r="I2398" t="s">
        <v>446</v>
      </c>
      <c r="J2398" t="s">
        <v>449</v>
      </c>
      <c r="K2398">
        <v>23.63</v>
      </c>
      <c r="L2398">
        <v>46.3</v>
      </c>
      <c r="M2398" t="s">
        <v>649</v>
      </c>
      <c r="Q2398">
        <v>2</v>
      </c>
      <c r="R2398">
        <v>1</v>
      </c>
      <c r="S2398" t="s">
        <v>1372</v>
      </c>
      <c r="T2398" t="s">
        <v>2559</v>
      </c>
      <c r="U2398" t="s">
        <v>3403</v>
      </c>
      <c r="V2398" t="s">
        <v>3453</v>
      </c>
      <c r="W2398">
        <v>135</v>
      </c>
      <c r="X2398">
        <v>1070</v>
      </c>
      <c r="Y2398">
        <v>5</v>
      </c>
      <c r="Z2398" t="s">
        <v>3506</v>
      </c>
      <c r="AA2398" t="s">
        <v>5302</v>
      </c>
      <c r="AB2398" t="s">
        <v>6957</v>
      </c>
      <c r="AC2398">
        <v>20</v>
      </c>
    </row>
    <row r="2399" spans="1:29" x14ac:dyDescent="0.25">
      <c r="A2399" t="s">
        <v>55</v>
      </c>
      <c r="B2399">
        <v>2025191</v>
      </c>
      <c r="C2399" t="s">
        <v>87</v>
      </c>
      <c r="D2399">
        <v>3</v>
      </c>
      <c r="E2399" t="s">
        <v>88</v>
      </c>
      <c r="F2399">
        <v>1200</v>
      </c>
      <c r="G2399" t="s">
        <v>98</v>
      </c>
      <c r="H2399" t="s">
        <v>273</v>
      </c>
      <c r="I2399" t="s">
        <v>446</v>
      </c>
      <c r="J2399" t="s">
        <v>449</v>
      </c>
      <c r="K2399">
        <v>23.63</v>
      </c>
      <c r="L2399">
        <v>46.3</v>
      </c>
      <c r="M2399" t="s">
        <v>649</v>
      </c>
      <c r="Q2399">
        <v>3</v>
      </c>
      <c r="R2399">
        <v>11</v>
      </c>
      <c r="S2399" t="s">
        <v>1025</v>
      </c>
      <c r="T2399" t="s">
        <v>2212</v>
      </c>
      <c r="U2399" t="s">
        <v>3399</v>
      </c>
      <c r="V2399" t="s">
        <v>3442</v>
      </c>
      <c r="W2399">
        <v>119</v>
      </c>
      <c r="X2399">
        <v>1148</v>
      </c>
      <c r="Y2399">
        <v>3</v>
      </c>
      <c r="Z2399" t="s">
        <v>3521</v>
      </c>
      <c r="AA2399" t="s">
        <v>5303</v>
      </c>
      <c r="AB2399" t="s">
        <v>6962</v>
      </c>
      <c r="AC2399">
        <v>10</v>
      </c>
    </row>
    <row r="2400" spans="1:29" x14ac:dyDescent="0.25">
      <c r="A2400" t="s">
        <v>55</v>
      </c>
      <c r="B2400">
        <v>2025191</v>
      </c>
      <c r="C2400" t="s">
        <v>87</v>
      </c>
      <c r="D2400">
        <v>3</v>
      </c>
      <c r="E2400" t="s">
        <v>88</v>
      </c>
      <c r="F2400">
        <v>1200</v>
      </c>
      <c r="G2400" t="s">
        <v>98</v>
      </c>
      <c r="H2400" t="s">
        <v>273</v>
      </c>
      <c r="I2400" t="s">
        <v>446</v>
      </c>
      <c r="J2400" t="s">
        <v>449</v>
      </c>
      <c r="K2400">
        <v>23.63</v>
      </c>
      <c r="L2400">
        <v>46.3</v>
      </c>
      <c r="M2400" t="s">
        <v>649</v>
      </c>
      <c r="Q2400">
        <v>4</v>
      </c>
      <c r="R2400">
        <v>10</v>
      </c>
      <c r="S2400" t="s">
        <v>1161</v>
      </c>
      <c r="T2400" t="s">
        <v>2348</v>
      </c>
      <c r="U2400" t="s">
        <v>3415</v>
      </c>
      <c r="V2400" t="s">
        <v>3445</v>
      </c>
      <c r="W2400">
        <v>120</v>
      </c>
      <c r="X2400">
        <v>1075</v>
      </c>
      <c r="Y2400">
        <v>4</v>
      </c>
      <c r="Z2400" t="s">
        <v>3483</v>
      </c>
      <c r="AA2400" t="s">
        <v>5304</v>
      </c>
      <c r="AB2400" t="s">
        <v>674</v>
      </c>
      <c r="AC2400">
        <v>15</v>
      </c>
    </row>
    <row r="2401" spans="1:29" x14ac:dyDescent="0.25">
      <c r="A2401" t="s">
        <v>55</v>
      </c>
      <c r="B2401">
        <v>2025191</v>
      </c>
      <c r="C2401" t="s">
        <v>87</v>
      </c>
      <c r="D2401">
        <v>3</v>
      </c>
      <c r="E2401" t="s">
        <v>88</v>
      </c>
      <c r="F2401">
        <v>1200</v>
      </c>
      <c r="G2401" t="s">
        <v>98</v>
      </c>
      <c r="H2401" t="s">
        <v>273</v>
      </c>
      <c r="I2401" t="s">
        <v>446</v>
      </c>
      <c r="J2401" t="s">
        <v>449</v>
      </c>
      <c r="K2401">
        <v>23.63</v>
      </c>
      <c r="L2401">
        <v>46.3</v>
      </c>
      <c r="M2401" t="s">
        <v>649</v>
      </c>
      <c r="Q2401">
        <v>5</v>
      </c>
      <c r="R2401">
        <v>9</v>
      </c>
      <c r="S2401" t="s">
        <v>1252</v>
      </c>
      <c r="T2401" t="s">
        <v>2439</v>
      </c>
      <c r="U2401" t="s">
        <v>3406</v>
      </c>
      <c r="V2401" t="s">
        <v>3455</v>
      </c>
      <c r="W2401">
        <v>122</v>
      </c>
      <c r="X2401">
        <v>1170</v>
      </c>
      <c r="Y2401">
        <v>12</v>
      </c>
      <c r="Z2401" t="s">
        <v>3524</v>
      </c>
      <c r="AA2401" t="s">
        <v>5305</v>
      </c>
      <c r="AB2401" t="s">
        <v>759</v>
      </c>
      <c r="AC2401">
        <v>67</v>
      </c>
    </row>
    <row r="2402" spans="1:29" x14ac:dyDescent="0.25">
      <c r="A2402" t="s">
        <v>55</v>
      </c>
      <c r="B2402">
        <v>2025191</v>
      </c>
      <c r="C2402" t="s">
        <v>87</v>
      </c>
      <c r="D2402">
        <v>3</v>
      </c>
      <c r="E2402" t="s">
        <v>88</v>
      </c>
      <c r="F2402">
        <v>1200</v>
      </c>
      <c r="G2402" t="s">
        <v>98</v>
      </c>
      <c r="H2402" t="s">
        <v>273</v>
      </c>
      <c r="I2402" t="s">
        <v>446</v>
      </c>
      <c r="J2402" t="s">
        <v>449</v>
      </c>
      <c r="K2402">
        <v>23.63</v>
      </c>
      <c r="L2402">
        <v>46.3</v>
      </c>
      <c r="M2402" t="s">
        <v>649</v>
      </c>
      <c r="Q2402">
        <v>6</v>
      </c>
      <c r="R2402">
        <v>6</v>
      </c>
      <c r="S2402" t="s">
        <v>1026</v>
      </c>
      <c r="T2402" t="s">
        <v>2213</v>
      </c>
      <c r="U2402" t="s">
        <v>3416</v>
      </c>
      <c r="V2402" t="s">
        <v>3443</v>
      </c>
      <c r="W2402">
        <v>129</v>
      </c>
      <c r="X2402">
        <v>1069</v>
      </c>
      <c r="Y2402">
        <v>6</v>
      </c>
      <c r="Z2402" t="s">
        <v>3484</v>
      </c>
      <c r="AA2402" t="s">
        <v>5306</v>
      </c>
      <c r="AB2402" t="s">
        <v>7407</v>
      </c>
      <c r="AC2402">
        <v>9.1999999999999993</v>
      </c>
    </row>
    <row r="2403" spans="1:29" x14ac:dyDescent="0.25">
      <c r="A2403" t="s">
        <v>55</v>
      </c>
      <c r="B2403">
        <v>2025191</v>
      </c>
      <c r="C2403" t="s">
        <v>87</v>
      </c>
      <c r="D2403">
        <v>3</v>
      </c>
      <c r="E2403" t="s">
        <v>88</v>
      </c>
      <c r="F2403">
        <v>1200</v>
      </c>
      <c r="G2403" t="s">
        <v>98</v>
      </c>
      <c r="H2403" t="s">
        <v>273</v>
      </c>
      <c r="I2403" t="s">
        <v>446</v>
      </c>
      <c r="J2403" t="s">
        <v>449</v>
      </c>
      <c r="K2403">
        <v>23.63</v>
      </c>
      <c r="L2403">
        <v>46.3</v>
      </c>
      <c r="M2403" t="s">
        <v>649</v>
      </c>
      <c r="Q2403">
        <v>7</v>
      </c>
      <c r="R2403">
        <v>12</v>
      </c>
      <c r="S2403" t="s">
        <v>1031</v>
      </c>
      <c r="T2403" t="s">
        <v>2218</v>
      </c>
      <c r="U2403" t="s">
        <v>3409</v>
      </c>
      <c r="V2403" t="s">
        <v>3446</v>
      </c>
      <c r="W2403">
        <v>118</v>
      </c>
      <c r="X2403">
        <v>1122</v>
      </c>
      <c r="Y2403">
        <v>10</v>
      </c>
      <c r="Z2403" t="s">
        <v>3497</v>
      </c>
      <c r="AA2403" t="s">
        <v>5307</v>
      </c>
      <c r="AB2403" t="s">
        <v>7375</v>
      </c>
      <c r="AC2403">
        <v>47</v>
      </c>
    </row>
    <row r="2404" spans="1:29" x14ac:dyDescent="0.25">
      <c r="A2404" t="s">
        <v>55</v>
      </c>
      <c r="B2404">
        <v>2025191</v>
      </c>
      <c r="C2404" t="s">
        <v>87</v>
      </c>
      <c r="D2404">
        <v>3</v>
      </c>
      <c r="E2404" t="s">
        <v>88</v>
      </c>
      <c r="F2404">
        <v>1200</v>
      </c>
      <c r="G2404" t="s">
        <v>98</v>
      </c>
      <c r="H2404" t="s">
        <v>273</v>
      </c>
      <c r="I2404" t="s">
        <v>446</v>
      </c>
      <c r="J2404" t="s">
        <v>449</v>
      </c>
      <c r="K2404">
        <v>23.63</v>
      </c>
      <c r="L2404">
        <v>46.3</v>
      </c>
      <c r="M2404" t="s">
        <v>649</v>
      </c>
      <c r="Q2404">
        <v>8</v>
      </c>
      <c r="R2404">
        <v>2</v>
      </c>
      <c r="S2404" t="s">
        <v>1334</v>
      </c>
      <c r="T2404" t="s">
        <v>2521</v>
      </c>
      <c r="U2404" t="s">
        <v>3404</v>
      </c>
      <c r="V2404" t="s">
        <v>3444</v>
      </c>
      <c r="W2404">
        <v>134</v>
      </c>
      <c r="X2404">
        <v>1122</v>
      </c>
      <c r="Y2404">
        <v>9</v>
      </c>
      <c r="Z2404" t="s">
        <v>3522</v>
      </c>
      <c r="AA2404" t="s">
        <v>5308</v>
      </c>
      <c r="AB2404" t="s">
        <v>7058</v>
      </c>
      <c r="AC2404">
        <v>45</v>
      </c>
    </row>
    <row r="2405" spans="1:29" x14ac:dyDescent="0.25">
      <c r="A2405" t="s">
        <v>55</v>
      </c>
      <c r="B2405">
        <v>2025191</v>
      </c>
      <c r="C2405" t="s">
        <v>87</v>
      </c>
      <c r="D2405">
        <v>3</v>
      </c>
      <c r="E2405" t="s">
        <v>88</v>
      </c>
      <c r="F2405">
        <v>1200</v>
      </c>
      <c r="G2405" t="s">
        <v>98</v>
      </c>
      <c r="H2405" t="s">
        <v>273</v>
      </c>
      <c r="I2405" t="s">
        <v>446</v>
      </c>
      <c r="J2405" t="s">
        <v>449</v>
      </c>
      <c r="K2405">
        <v>23.63</v>
      </c>
      <c r="L2405">
        <v>46.3</v>
      </c>
      <c r="M2405" t="s">
        <v>649</v>
      </c>
      <c r="Q2405">
        <v>9</v>
      </c>
      <c r="R2405">
        <v>5</v>
      </c>
      <c r="S2405" t="s">
        <v>1098</v>
      </c>
      <c r="T2405" t="s">
        <v>2285</v>
      </c>
      <c r="U2405" t="s">
        <v>3421</v>
      </c>
      <c r="V2405" t="s">
        <v>3457</v>
      </c>
      <c r="W2405">
        <v>130</v>
      </c>
      <c r="X2405">
        <v>1127</v>
      </c>
      <c r="Y2405">
        <v>1</v>
      </c>
      <c r="Z2405" t="s">
        <v>3493</v>
      </c>
      <c r="AA2405" t="s">
        <v>5309</v>
      </c>
      <c r="AB2405" t="s">
        <v>7722</v>
      </c>
      <c r="AC2405">
        <v>6.9</v>
      </c>
    </row>
    <row r="2406" spans="1:29" x14ac:dyDescent="0.25">
      <c r="A2406" t="s">
        <v>55</v>
      </c>
      <c r="B2406">
        <v>2025191</v>
      </c>
      <c r="C2406" t="s">
        <v>87</v>
      </c>
      <c r="D2406">
        <v>3</v>
      </c>
      <c r="E2406" t="s">
        <v>88</v>
      </c>
      <c r="F2406">
        <v>1200</v>
      </c>
      <c r="G2406" t="s">
        <v>98</v>
      </c>
      <c r="H2406" t="s">
        <v>273</v>
      </c>
      <c r="I2406" t="s">
        <v>446</v>
      </c>
      <c r="J2406" t="s">
        <v>449</v>
      </c>
      <c r="K2406">
        <v>23.63</v>
      </c>
      <c r="L2406">
        <v>46.3</v>
      </c>
      <c r="M2406" t="s">
        <v>649</v>
      </c>
      <c r="Q2406">
        <v>10</v>
      </c>
      <c r="R2406">
        <v>4</v>
      </c>
      <c r="S2406" t="s">
        <v>1841</v>
      </c>
      <c r="T2406" t="s">
        <v>3028</v>
      </c>
      <c r="U2406" t="s">
        <v>3401</v>
      </c>
      <c r="V2406" t="s">
        <v>3448</v>
      </c>
      <c r="W2406">
        <v>133</v>
      </c>
      <c r="X2406">
        <v>1080</v>
      </c>
      <c r="Y2406">
        <v>8</v>
      </c>
      <c r="Z2406" t="s">
        <v>3494</v>
      </c>
      <c r="AA2406" t="s">
        <v>5310</v>
      </c>
      <c r="AB2406" t="s">
        <v>7829</v>
      </c>
      <c r="AC2406">
        <v>59</v>
      </c>
    </row>
    <row r="2407" spans="1:29" x14ac:dyDescent="0.25">
      <c r="A2407" t="s">
        <v>55</v>
      </c>
      <c r="B2407">
        <v>2025191</v>
      </c>
      <c r="C2407" t="s">
        <v>87</v>
      </c>
      <c r="D2407">
        <v>3</v>
      </c>
      <c r="E2407" t="s">
        <v>88</v>
      </c>
      <c r="F2407">
        <v>1200</v>
      </c>
      <c r="G2407" t="s">
        <v>98</v>
      </c>
      <c r="H2407" t="s">
        <v>273</v>
      </c>
      <c r="I2407" t="s">
        <v>446</v>
      </c>
      <c r="J2407" t="s">
        <v>449</v>
      </c>
      <c r="K2407">
        <v>23.63</v>
      </c>
      <c r="L2407">
        <v>46.3</v>
      </c>
      <c r="M2407" t="s">
        <v>649</v>
      </c>
      <c r="Q2407">
        <v>11</v>
      </c>
      <c r="R2407">
        <v>3</v>
      </c>
      <c r="S2407" t="s">
        <v>1828</v>
      </c>
      <c r="T2407" t="s">
        <v>3015</v>
      </c>
      <c r="U2407" t="s">
        <v>3412</v>
      </c>
      <c r="V2407" t="s">
        <v>3450</v>
      </c>
      <c r="W2407">
        <v>133</v>
      </c>
      <c r="X2407">
        <v>1149</v>
      </c>
      <c r="Y2407">
        <v>2</v>
      </c>
      <c r="Z2407" t="s">
        <v>3526</v>
      </c>
      <c r="AA2407" t="s">
        <v>5311</v>
      </c>
      <c r="AB2407" t="s">
        <v>7588</v>
      </c>
      <c r="AC2407">
        <v>1.7</v>
      </c>
    </row>
    <row r="2408" spans="1:29" x14ac:dyDescent="0.25">
      <c r="A2408" t="s">
        <v>55</v>
      </c>
      <c r="B2408">
        <v>2025191</v>
      </c>
      <c r="C2408" t="s">
        <v>87</v>
      </c>
      <c r="D2408">
        <v>3</v>
      </c>
      <c r="E2408" t="s">
        <v>88</v>
      </c>
      <c r="F2408">
        <v>1200</v>
      </c>
      <c r="G2408" t="s">
        <v>98</v>
      </c>
      <c r="H2408" t="s">
        <v>273</v>
      </c>
      <c r="I2408" t="s">
        <v>446</v>
      </c>
      <c r="J2408" t="s">
        <v>449</v>
      </c>
      <c r="K2408">
        <v>23.63</v>
      </c>
      <c r="L2408">
        <v>46.3</v>
      </c>
      <c r="M2408" t="s">
        <v>649</v>
      </c>
      <c r="Q2408">
        <v>12</v>
      </c>
      <c r="R2408">
        <v>7</v>
      </c>
      <c r="S2408" t="s">
        <v>1363</v>
      </c>
      <c r="T2408" t="s">
        <v>2550</v>
      </c>
      <c r="U2408" t="s">
        <v>3398</v>
      </c>
      <c r="V2408" t="s">
        <v>3440</v>
      </c>
      <c r="W2408">
        <v>128</v>
      </c>
      <c r="X2408">
        <v>1209</v>
      </c>
      <c r="Y2408">
        <v>11</v>
      </c>
      <c r="Z2408" t="s">
        <v>3565</v>
      </c>
      <c r="AA2408" t="s">
        <v>5312</v>
      </c>
      <c r="AB2408" t="s">
        <v>7830</v>
      </c>
      <c r="AC2408">
        <v>86</v>
      </c>
    </row>
    <row r="2409" spans="1:29" x14ac:dyDescent="0.25">
      <c r="A2409" t="s">
        <v>55</v>
      </c>
      <c r="B2409">
        <v>2025192</v>
      </c>
      <c r="C2409" t="s">
        <v>87</v>
      </c>
      <c r="D2409">
        <v>4</v>
      </c>
      <c r="E2409" t="s">
        <v>90</v>
      </c>
      <c r="F2409">
        <v>1650</v>
      </c>
      <c r="G2409" t="s">
        <v>98</v>
      </c>
      <c r="H2409" t="s">
        <v>274</v>
      </c>
      <c r="I2409" t="s">
        <v>446</v>
      </c>
      <c r="J2409" t="s">
        <v>449</v>
      </c>
      <c r="K2409">
        <v>28.3</v>
      </c>
      <c r="L2409">
        <v>52.07</v>
      </c>
      <c r="M2409" t="s">
        <v>650</v>
      </c>
      <c r="N2409" t="s">
        <v>840</v>
      </c>
      <c r="Q2409">
        <v>1</v>
      </c>
      <c r="R2409">
        <v>1</v>
      </c>
      <c r="S2409" t="s">
        <v>1209</v>
      </c>
      <c r="T2409" t="s">
        <v>2396</v>
      </c>
      <c r="U2409" t="s">
        <v>3416</v>
      </c>
      <c r="V2409" t="s">
        <v>3443</v>
      </c>
      <c r="W2409">
        <v>135</v>
      </c>
      <c r="X2409">
        <v>1193</v>
      </c>
      <c r="Y2409">
        <v>1</v>
      </c>
      <c r="Z2409" t="s">
        <v>3478</v>
      </c>
      <c r="AA2409" t="s">
        <v>5062</v>
      </c>
      <c r="AB2409" t="s">
        <v>840</v>
      </c>
      <c r="AC2409">
        <v>2.4</v>
      </c>
    </row>
    <row r="2410" spans="1:29" x14ac:dyDescent="0.25">
      <c r="A2410" t="s">
        <v>55</v>
      </c>
      <c r="B2410">
        <v>2025192</v>
      </c>
      <c r="C2410" t="s">
        <v>87</v>
      </c>
      <c r="D2410">
        <v>4</v>
      </c>
      <c r="E2410" t="s">
        <v>90</v>
      </c>
      <c r="F2410">
        <v>1650</v>
      </c>
      <c r="G2410" t="s">
        <v>98</v>
      </c>
      <c r="H2410" t="s">
        <v>274</v>
      </c>
      <c r="I2410" t="s">
        <v>446</v>
      </c>
      <c r="J2410" t="s">
        <v>449</v>
      </c>
      <c r="K2410">
        <v>28.3</v>
      </c>
      <c r="L2410">
        <v>52.07</v>
      </c>
      <c r="M2410" t="s">
        <v>650</v>
      </c>
      <c r="N2410" t="s">
        <v>840</v>
      </c>
      <c r="Q2410">
        <v>2</v>
      </c>
      <c r="R2410">
        <v>6</v>
      </c>
      <c r="S2410" t="s">
        <v>1296</v>
      </c>
      <c r="T2410" t="s">
        <v>2483</v>
      </c>
      <c r="U2410" t="s">
        <v>3402</v>
      </c>
      <c r="V2410" t="s">
        <v>3454</v>
      </c>
      <c r="W2410">
        <v>121</v>
      </c>
      <c r="X2410">
        <v>1035</v>
      </c>
      <c r="Y2410">
        <v>10</v>
      </c>
      <c r="Z2410" t="s">
        <v>3506</v>
      </c>
      <c r="AA2410" t="s">
        <v>5313</v>
      </c>
      <c r="AB2410" t="s">
        <v>7136</v>
      </c>
      <c r="AC2410">
        <v>7.6</v>
      </c>
    </row>
    <row r="2411" spans="1:29" x14ac:dyDescent="0.25">
      <c r="A2411" t="s">
        <v>55</v>
      </c>
      <c r="B2411">
        <v>2025192</v>
      </c>
      <c r="C2411" t="s">
        <v>87</v>
      </c>
      <c r="D2411">
        <v>4</v>
      </c>
      <c r="E2411" t="s">
        <v>90</v>
      </c>
      <c r="F2411">
        <v>1650</v>
      </c>
      <c r="G2411" t="s">
        <v>98</v>
      </c>
      <c r="H2411" t="s">
        <v>274</v>
      </c>
      <c r="I2411" t="s">
        <v>446</v>
      </c>
      <c r="J2411" t="s">
        <v>449</v>
      </c>
      <c r="K2411">
        <v>28.3</v>
      </c>
      <c r="L2411">
        <v>52.07</v>
      </c>
      <c r="M2411" t="s">
        <v>650</v>
      </c>
      <c r="N2411" t="s">
        <v>840</v>
      </c>
      <c r="Q2411">
        <v>3</v>
      </c>
      <c r="R2411">
        <v>3</v>
      </c>
      <c r="S2411" t="s">
        <v>1613</v>
      </c>
      <c r="T2411" t="s">
        <v>2800</v>
      </c>
      <c r="U2411" t="s">
        <v>3408</v>
      </c>
      <c r="V2411" t="s">
        <v>3446</v>
      </c>
      <c r="W2411">
        <v>128</v>
      </c>
      <c r="X2411">
        <v>1003</v>
      </c>
      <c r="Y2411">
        <v>2</v>
      </c>
      <c r="Z2411" t="s">
        <v>3514</v>
      </c>
      <c r="AA2411" t="s">
        <v>5314</v>
      </c>
      <c r="AB2411" t="s">
        <v>7831</v>
      </c>
      <c r="AC2411">
        <v>47</v>
      </c>
    </row>
    <row r="2412" spans="1:29" x14ac:dyDescent="0.25">
      <c r="A2412" t="s">
        <v>55</v>
      </c>
      <c r="B2412">
        <v>2025192</v>
      </c>
      <c r="C2412" t="s">
        <v>87</v>
      </c>
      <c r="D2412">
        <v>4</v>
      </c>
      <c r="E2412" t="s">
        <v>90</v>
      </c>
      <c r="F2412">
        <v>1650</v>
      </c>
      <c r="G2412" t="s">
        <v>98</v>
      </c>
      <c r="H2412" t="s">
        <v>274</v>
      </c>
      <c r="I2412" t="s">
        <v>446</v>
      </c>
      <c r="J2412" t="s">
        <v>449</v>
      </c>
      <c r="K2412">
        <v>28.3</v>
      </c>
      <c r="L2412">
        <v>52.07</v>
      </c>
      <c r="M2412" t="s">
        <v>650</v>
      </c>
      <c r="N2412" t="s">
        <v>840</v>
      </c>
      <c r="Q2412">
        <v>4</v>
      </c>
      <c r="R2412">
        <v>12</v>
      </c>
      <c r="S2412" t="s">
        <v>1230</v>
      </c>
      <c r="T2412" t="s">
        <v>2417</v>
      </c>
      <c r="U2412" t="s">
        <v>3407</v>
      </c>
      <c r="V2412" t="s">
        <v>3461</v>
      </c>
      <c r="W2412">
        <v>116</v>
      </c>
      <c r="X2412">
        <v>972</v>
      </c>
      <c r="Y2412">
        <v>12</v>
      </c>
      <c r="Z2412" t="s">
        <v>3514</v>
      </c>
      <c r="AA2412" t="s">
        <v>5315</v>
      </c>
      <c r="AB2412" t="s">
        <v>7831</v>
      </c>
      <c r="AC2412">
        <v>39</v>
      </c>
    </row>
    <row r="2413" spans="1:29" x14ac:dyDescent="0.25">
      <c r="A2413" t="s">
        <v>55</v>
      </c>
      <c r="B2413">
        <v>2025192</v>
      </c>
      <c r="C2413" t="s">
        <v>87</v>
      </c>
      <c r="D2413">
        <v>4</v>
      </c>
      <c r="E2413" t="s">
        <v>90</v>
      </c>
      <c r="F2413">
        <v>1650</v>
      </c>
      <c r="G2413" t="s">
        <v>98</v>
      </c>
      <c r="H2413" t="s">
        <v>274</v>
      </c>
      <c r="I2413" t="s">
        <v>446</v>
      </c>
      <c r="J2413" t="s">
        <v>449</v>
      </c>
      <c r="K2413">
        <v>28.3</v>
      </c>
      <c r="L2413">
        <v>52.07</v>
      </c>
      <c r="M2413" t="s">
        <v>650</v>
      </c>
      <c r="N2413" t="s">
        <v>840</v>
      </c>
      <c r="Q2413">
        <v>5</v>
      </c>
      <c r="R2413">
        <v>10</v>
      </c>
      <c r="S2413" t="s">
        <v>1387</v>
      </c>
      <c r="T2413" t="s">
        <v>2574</v>
      </c>
      <c r="U2413" t="s">
        <v>3398</v>
      </c>
      <c r="V2413" t="s">
        <v>3444</v>
      </c>
      <c r="W2413">
        <v>119</v>
      </c>
      <c r="X2413">
        <v>1009</v>
      </c>
      <c r="Y2413">
        <v>5</v>
      </c>
      <c r="Z2413" t="s">
        <v>3496</v>
      </c>
      <c r="AA2413" t="s">
        <v>5316</v>
      </c>
      <c r="AB2413" t="s">
        <v>7832</v>
      </c>
      <c r="AC2413">
        <v>45</v>
      </c>
    </row>
    <row r="2414" spans="1:29" x14ac:dyDescent="0.25">
      <c r="A2414" t="s">
        <v>55</v>
      </c>
      <c r="B2414">
        <v>2025192</v>
      </c>
      <c r="C2414" t="s">
        <v>87</v>
      </c>
      <c r="D2414">
        <v>4</v>
      </c>
      <c r="E2414" t="s">
        <v>90</v>
      </c>
      <c r="F2414">
        <v>1650</v>
      </c>
      <c r="G2414" t="s">
        <v>98</v>
      </c>
      <c r="H2414" t="s">
        <v>274</v>
      </c>
      <c r="I2414" t="s">
        <v>446</v>
      </c>
      <c r="J2414" t="s">
        <v>449</v>
      </c>
      <c r="K2414">
        <v>28.3</v>
      </c>
      <c r="L2414">
        <v>52.07</v>
      </c>
      <c r="M2414" t="s">
        <v>650</v>
      </c>
      <c r="N2414" t="s">
        <v>840</v>
      </c>
      <c r="Q2414">
        <v>6</v>
      </c>
      <c r="R2414">
        <v>4</v>
      </c>
      <c r="S2414" t="s">
        <v>1794</v>
      </c>
      <c r="T2414" t="s">
        <v>2981</v>
      </c>
      <c r="U2414" t="s">
        <v>3403</v>
      </c>
      <c r="V2414" t="s">
        <v>3456</v>
      </c>
      <c r="W2414">
        <v>126</v>
      </c>
      <c r="X2414">
        <v>1162</v>
      </c>
      <c r="Y2414">
        <v>6</v>
      </c>
      <c r="Z2414" t="s">
        <v>3490</v>
      </c>
      <c r="AA2414" t="s">
        <v>5317</v>
      </c>
      <c r="AB2414" t="s">
        <v>952</v>
      </c>
      <c r="AC2414">
        <v>5.8</v>
      </c>
    </row>
    <row r="2415" spans="1:29" x14ac:dyDescent="0.25">
      <c r="A2415" t="s">
        <v>55</v>
      </c>
      <c r="B2415">
        <v>2025192</v>
      </c>
      <c r="C2415" t="s">
        <v>87</v>
      </c>
      <c r="D2415">
        <v>4</v>
      </c>
      <c r="E2415" t="s">
        <v>90</v>
      </c>
      <c r="F2415">
        <v>1650</v>
      </c>
      <c r="G2415" t="s">
        <v>98</v>
      </c>
      <c r="H2415" t="s">
        <v>274</v>
      </c>
      <c r="I2415" t="s">
        <v>446</v>
      </c>
      <c r="J2415" t="s">
        <v>449</v>
      </c>
      <c r="K2415">
        <v>28.3</v>
      </c>
      <c r="L2415">
        <v>52.07</v>
      </c>
      <c r="M2415" t="s">
        <v>650</v>
      </c>
      <c r="N2415" t="s">
        <v>840</v>
      </c>
      <c r="Q2415">
        <v>7</v>
      </c>
      <c r="R2415">
        <v>8</v>
      </c>
      <c r="S2415" t="s">
        <v>1080</v>
      </c>
      <c r="T2415" t="s">
        <v>2267</v>
      </c>
      <c r="U2415" t="s">
        <v>3415</v>
      </c>
      <c r="V2415" t="s">
        <v>3459</v>
      </c>
      <c r="W2415">
        <v>124</v>
      </c>
      <c r="X2415">
        <v>1080</v>
      </c>
      <c r="Y2415">
        <v>11</v>
      </c>
      <c r="Z2415" t="s">
        <v>3497</v>
      </c>
      <c r="AA2415" t="s">
        <v>5318</v>
      </c>
      <c r="AB2415" t="s">
        <v>7833</v>
      </c>
      <c r="AC2415">
        <v>6.3</v>
      </c>
    </row>
    <row r="2416" spans="1:29" x14ac:dyDescent="0.25">
      <c r="A2416" t="s">
        <v>55</v>
      </c>
      <c r="B2416">
        <v>2025192</v>
      </c>
      <c r="C2416" t="s">
        <v>87</v>
      </c>
      <c r="D2416">
        <v>4</v>
      </c>
      <c r="E2416" t="s">
        <v>90</v>
      </c>
      <c r="F2416">
        <v>1650</v>
      </c>
      <c r="G2416" t="s">
        <v>98</v>
      </c>
      <c r="H2416" t="s">
        <v>274</v>
      </c>
      <c r="I2416" t="s">
        <v>446</v>
      </c>
      <c r="J2416" t="s">
        <v>449</v>
      </c>
      <c r="K2416">
        <v>28.3</v>
      </c>
      <c r="L2416">
        <v>52.07</v>
      </c>
      <c r="M2416" t="s">
        <v>650</v>
      </c>
      <c r="N2416" t="s">
        <v>840</v>
      </c>
      <c r="Q2416">
        <v>8</v>
      </c>
      <c r="R2416">
        <v>5</v>
      </c>
      <c r="S2416" t="s">
        <v>1738</v>
      </c>
      <c r="T2416" t="s">
        <v>2925</v>
      </c>
      <c r="U2416" t="s">
        <v>3412</v>
      </c>
      <c r="V2416" t="s">
        <v>3458</v>
      </c>
      <c r="W2416">
        <v>126</v>
      </c>
      <c r="X2416">
        <v>1098</v>
      </c>
      <c r="Y2416">
        <v>9</v>
      </c>
      <c r="Z2416" t="s">
        <v>3491</v>
      </c>
      <c r="AA2416" t="s">
        <v>5319</v>
      </c>
      <c r="AB2416" t="s">
        <v>7834</v>
      </c>
      <c r="AC2416">
        <v>8.6</v>
      </c>
    </row>
    <row r="2417" spans="1:29" x14ac:dyDescent="0.25">
      <c r="A2417" t="s">
        <v>55</v>
      </c>
      <c r="B2417">
        <v>2025192</v>
      </c>
      <c r="C2417" t="s">
        <v>87</v>
      </c>
      <c r="D2417">
        <v>4</v>
      </c>
      <c r="E2417" t="s">
        <v>90</v>
      </c>
      <c r="F2417">
        <v>1650</v>
      </c>
      <c r="G2417" t="s">
        <v>98</v>
      </c>
      <c r="H2417" t="s">
        <v>274</v>
      </c>
      <c r="I2417" t="s">
        <v>446</v>
      </c>
      <c r="J2417" t="s">
        <v>449</v>
      </c>
      <c r="K2417">
        <v>28.3</v>
      </c>
      <c r="L2417">
        <v>52.07</v>
      </c>
      <c r="M2417" t="s">
        <v>650</v>
      </c>
      <c r="N2417" t="s">
        <v>840</v>
      </c>
      <c r="Q2417">
        <v>9</v>
      </c>
      <c r="R2417">
        <v>9</v>
      </c>
      <c r="S2417" t="s">
        <v>1588</v>
      </c>
      <c r="T2417" t="s">
        <v>2775</v>
      </c>
      <c r="U2417" t="s">
        <v>3397</v>
      </c>
      <c r="V2417" t="s">
        <v>3442</v>
      </c>
      <c r="W2417">
        <v>122</v>
      </c>
      <c r="X2417">
        <v>1036</v>
      </c>
      <c r="Y2417">
        <v>4</v>
      </c>
      <c r="Z2417" t="s">
        <v>3507</v>
      </c>
      <c r="AA2417" t="s">
        <v>5320</v>
      </c>
      <c r="AB2417" t="s">
        <v>7835</v>
      </c>
      <c r="AC2417">
        <v>28</v>
      </c>
    </row>
    <row r="2418" spans="1:29" x14ac:dyDescent="0.25">
      <c r="A2418" t="s">
        <v>55</v>
      </c>
      <c r="B2418">
        <v>2025192</v>
      </c>
      <c r="C2418" t="s">
        <v>87</v>
      </c>
      <c r="D2418">
        <v>4</v>
      </c>
      <c r="E2418" t="s">
        <v>90</v>
      </c>
      <c r="F2418">
        <v>1650</v>
      </c>
      <c r="G2418" t="s">
        <v>98</v>
      </c>
      <c r="H2418" t="s">
        <v>274</v>
      </c>
      <c r="I2418" t="s">
        <v>446</v>
      </c>
      <c r="J2418" t="s">
        <v>449</v>
      </c>
      <c r="K2418">
        <v>28.3</v>
      </c>
      <c r="L2418">
        <v>52.07</v>
      </c>
      <c r="M2418" t="s">
        <v>650</v>
      </c>
      <c r="N2418" t="s">
        <v>840</v>
      </c>
      <c r="Q2418">
        <v>10</v>
      </c>
      <c r="R2418">
        <v>11</v>
      </c>
      <c r="S2418" t="s">
        <v>1086</v>
      </c>
      <c r="T2418" t="s">
        <v>2273</v>
      </c>
      <c r="U2418" t="s">
        <v>3409</v>
      </c>
      <c r="V2418" t="s">
        <v>3451</v>
      </c>
      <c r="W2418">
        <v>116</v>
      </c>
      <c r="X2418">
        <v>1098</v>
      </c>
      <c r="Y2418">
        <v>8</v>
      </c>
      <c r="Z2418" t="s">
        <v>3525</v>
      </c>
      <c r="AA2418" t="s">
        <v>5321</v>
      </c>
      <c r="AB2418" t="s">
        <v>7578</v>
      </c>
      <c r="AC2418">
        <v>40</v>
      </c>
    </row>
    <row r="2419" spans="1:29" x14ac:dyDescent="0.25">
      <c r="A2419" t="s">
        <v>55</v>
      </c>
      <c r="B2419">
        <v>2025192</v>
      </c>
      <c r="C2419" t="s">
        <v>87</v>
      </c>
      <c r="D2419">
        <v>4</v>
      </c>
      <c r="E2419" t="s">
        <v>90</v>
      </c>
      <c r="F2419">
        <v>1650</v>
      </c>
      <c r="G2419" t="s">
        <v>98</v>
      </c>
      <c r="H2419" t="s">
        <v>274</v>
      </c>
      <c r="I2419" t="s">
        <v>446</v>
      </c>
      <c r="J2419" t="s">
        <v>449</v>
      </c>
      <c r="K2419">
        <v>28.3</v>
      </c>
      <c r="L2419">
        <v>52.07</v>
      </c>
      <c r="M2419" t="s">
        <v>650</v>
      </c>
      <c r="N2419" t="s">
        <v>840</v>
      </c>
      <c r="Q2419">
        <v>11</v>
      </c>
      <c r="R2419">
        <v>2</v>
      </c>
      <c r="S2419" t="s">
        <v>1322</v>
      </c>
      <c r="T2419" t="s">
        <v>2509</v>
      </c>
      <c r="U2419" t="s">
        <v>3405</v>
      </c>
      <c r="V2419" t="s">
        <v>3457</v>
      </c>
      <c r="W2419">
        <v>124</v>
      </c>
      <c r="X2419">
        <v>1137</v>
      </c>
      <c r="Y2419">
        <v>7</v>
      </c>
      <c r="Z2419" t="s">
        <v>3525</v>
      </c>
      <c r="AA2419" t="s">
        <v>5322</v>
      </c>
      <c r="AB2419" t="s">
        <v>7836</v>
      </c>
      <c r="AC2419">
        <v>73</v>
      </c>
    </row>
    <row r="2420" spans="1:29" x14ac:dyDescent="0.25">
      <c r="A2420" t="s">
        <v>55</v>
      </c>
      <c r="B2420">
        <v>2025192</v>
      </c>
      <c r="C2420" t="s">
        <v>87</v>
      </c>
      <c r="D2420">
        <v>4</v>
      </c>
      <c r="E2420" t="s">
        <v>90</v>
      </c>
      <c r="F2420">
        <v>1650</v>
      </c>
      <c r="G2420" t="s">
        <v>98</v>
      </c>
      <c r="H2420" t="s">
        <v>274</v>
      </c>
      <c r="I2420" t="s">
        <v>446</v>
      </c>
      <c r="J2420" t="s">
        <v>449</v>
      </c>
      <c r="K2420">
        <v>28.3</v>
      </c>
      <c r="L2420">
        <v>52.07</v>
      </c>
      <c r="M2420" t="s">
        <v>650</v>
      </c>
      <c r="N2420" t="s">
        <v>840</v>
      </c>
      <c r="Q2420">
        <v>12</v>
      </c>
      <c r="R2420">
        <v>7</v>
      </c>
      <c r="S2420" t="s">
        <v>1469</v>
      </c>
      <c r="T2420" t="s">
        <v>2656</v>
      </c>
      <c r="U2420" t="s">
        <v>3400</v>
      </c>
      <c r="V2420" t="s">
        <v>3447</v>
      </c>
      <c r="W2420">
        <v>125</v>
      </c>
      <c r="X2420">
        <v>1112</v>
      </c>
      <c r="Y2420">
        <v>3</v>
      </c>
      <c r="Z2420" t="s">
        <v>3517</v>
      </c>
      <c r="AA2420" t="s">
        <v>5323</v>
      </c>
      <c r="AB2420" t="s">
        <v>7837</v>
      </c>
      <c r="AC2420">
        <v>13</v>
      </c>
    </row>
    <row r="2421" spans="1:29" x14ac:dyDescent="0.25">
      <c r="A2421" t="s">
        <v>55</v>
      </c>
      <c r="B2421">
        <v>2025193</v>
      </c>
      <c r="C2421" t="s">
        <v>87</v>
      </c>
      <c r="D2421">
        <v>5</v>
      </c>
      <c r="E2421" t="s">
        <v>90</v>
      </c>
      <c r="F2421">
        <v>1000</v>
      </c>
      <c r="G2421" t="s">
        <v>98</v>
      </c>
      <c r="H2421" t="s">
        <v>275</v>
      </c>
      <c r="I2421" t="s">
        <v>446</v>
      </c>
      <c r="J2421" t="s">
        <v>449</v>
      </c>
      <c r="K2421">
        <v>12.65</v>
      </c>
      <c r="L2421">
        <v>33.89</v>
      </c>
      <c r="M2421" t="s">
        <v>651</v>
      </c>
      <c r="Q2421">
        <v>1</v>
      </c>
      <c r="R2421">
        <v>2</v>
      </c>
      <c r="S2421" t="s">
        <v>1516</v>
      </c>
      <c r="T2421" t="s">
        <v>2703</v>
      </c>
      <c r="U2421" t="s">
        <v>3412</v>
      </c>
      <c r="V2421" t="s">
        <v>3445</v>
      </c>
      <c r="W2421">
        <v>133</v>
      </c>
      <c r="X2421">
        <v>1172</v>
      </c>
      <c r="Y2421">
        <v>7</v>
      </c>
      <c r="Z2421" t="s">
        <v>3478</v>
      </c>
      <c r="AA2421" t="s">
        <v>5160</v>
      </c>
      <c r="AB2421" t="s">
        <v>6867</v>
      </c>
      <c r="AC2421">
        <v>2.8</v>
      </c>
    </row>
    <row r="2422" spans="1:29" x14ac:dyDescent="0.25">
      <c r="A2422" t="s">
        <v>55</v>
      </c>
      <c r="B2422">
        <v>2025193</v>
      </c>
      <c r="C2422" t="s">
        <v>87</v>
      </c>
      <c r="D2422">
        <v>5</v>
      </c>
      <c r="E2422" t="s">
        <v>90</v>
      </c>
      <c r="F2422">
        <v>1000</v>
      </c>
      <c r="G2422" t="s">
        <v>98</v>
      </c>
      <c r="H2422" t="s">
        <v>275</v>
      </c>
      <c r="I2422" t="s">
        <v>446</v>
      </c>
      <c r="J2422" t="s">
        <v>449</v>
      </c>
      <c r="K2422">
        <v>12.65</v>
      </c>
      <c r="L2422">
        <v>33.89</v>
      </c>
      <c r="M2422" t="s">
        <v>651</v>
      </c>
      <c r="Q2422">
        <v>2</v>
      </c>
      <c r="R2422">
        <v>8</v>
      </c>
      <c r="S2422" t="s">
        <v>1306</v>
      </c>
      <c r="T2422" t="s">
        <v>2493</v>
      </c>
      <c r="U2422" t="s">
        <v>3405</v>
      </c>
      <c r="V2422" t="s">
        <v>3449</v>
      </c>
      <c r="W2422">
        <v>116</v>
      </c>
      <c r="X2422">
        <v>1264</v>
      </c>
      <c r="Y2422">
        <v>3</v>
      </c>
      <c r="Z2422" t="s">
        <v>3524</v>
      </c>
      <c r="AA2422" t="s">
        <v>5324</v>
      </c>
      <c r="AB2422" t="s">
        <v>7838</v>
      </c>
      <c r="AC2422">
        <v>5.8</v>
      </c>
    </row>
    <row r="2423" spans="1:29" x14ac:dyDescent="0.25">
      <c r="A2423" t="s">
        <v>55</v>
      </c>
      <c r="B2423">
        <v>2025193</v>
      </c>
      <c r="C2423" t="s">
        <v>87</v>
      </c>
      <c r="D2423">
        <v>5</v>
      </c>
      <c r="E2423" t="s">
        <v>90</v>
      </c>
      <c r="F2423">
        <v>1000</v>
      </c>
      <c r="G2423" t="s">
        <v>98</v>
      </c>
      <c r="H2423" t="s">
        <v>275</v>
      </c>
      <c r="I2423" t="s">
        <v>446</v>
      </c>
      <c r="J2423" t="s">
        <v>449</v>
      </c>
      <c r="K2423">
        <v>12.65</v>
      </c>
      <c r="L2423">
        <v>33.89</v>
      </c>
      <c r="M2423" t="s">
        <v>651</v>
      </c>
      <c r="Q2423">
        <v>3</v>
      </c>
      <c r="R2423">
        <v>6</v>
      </c>
      <c r="S2423" t="s">
        <v>1114</v>
      </c>
      <c r="T2423" t="s">
        <v>2301</v>
      </c>
      <c r="U2423" t="s">
        <v>3419</v>
      </c>
      <c r="V2423" t="s">
        <v>3458</v>
      </c>
      <c r="W2423">
        <v>123</v>
      </c>
      <c r="X2423">
        <v>1110</v>
      </c>
      <c r="Y2423">
        <v>1</v>
      </c>
      <c r="Z2423" t="s">
        <v>3524</v>
      </c>
      <c r="AA2423" t="s">
        <v>5325</v>
      </c>
      <c r="AB2423" t="s">
        <v>7839</v>
      </c>
      <c r="AC2423">
        <v>11</v>
      </c>
    </row>
    <row r="2424" spans="1:29" x14ac:dyDescent="0.25">
      <c r="A2424" t="s">
        <v>55</v>
      </c>
      <c r="B2424">
        <v>2025193</v>
      </c>
      <c r="C2424" t="s">
        <v>87</v>
      </c>
      <c r="D2424">
        <v>5</v>
      </c>
      <c r="E2424" t="s">
        <v>90</v>
      </c>
      <c r="F2424">
        <v>1000</v>
      </c>
      <c r="G2424" t="s">
        <v>98</v>
      </c>
      <c r="H2424" t="s">
        <v>275</v>
      </c>
      <c r="I2424" t="s">
        <v>446</v>
      </c>
      <c r="J2424" t="s">
        <v>449</v>
      </c>
      <c r="K2424">
        <v>12.65</v>
      </c>
      <c r="L2424">
        <v>33.89</v>
      </c>
      <c r="M2424" t="s">
        <v>651</v>
      </c>
      <c r="Q2424">
        <v>4</v>
      </c>
      <c r="R2424">
        <v>3</v>
      </c>
      <c r="S2424" t="s">
        <v>1176</v>
      </c>
      <c r="T2424" t="s">
        <v>2363</v>
      </c>
      <c r="U2424" t="s">
        <v>3406</v>
      </c>
      <c r="V2424" t="s">
        <v>3446</v>
      </c>
      <c r="W2424">
        <v>130</v>
      </c>
      <c r="X2424">
        <v>1114</v>
      </c>
      <c r="Y2424">
        <v>6</v>
      </c>
      <c r="Z2424" t="s">
        <v>3514</v>
      </c>
      <c r="AA2424" t="s">
        <v>4987</v>
      </c>
      <c r="AB2424" t="s">
        <v>7029</v>
      </c>
      <c r="AC2424">
        <v>10</v>
      </c>
    </row>
    <row r="2425" spans="1:29" x14ac:dyDescent="0.25">
      <c r="A2425" t="s">
        <v>55</v>
      </c>
      <c r="B2425">
        <v>2025193</v>
      </c>
      <c r="C2425" t="s">
        <v>87</v>
      </c>
      <c r="D2425">
        <v>5</v>
      </c>
      <c r="E2425" t="s">
        <v>90</v>
      </c>
      <c r="F2425">
        <v>1000</v>
      </c>
      <c r="G2425" t="s">
        <v>98</v>
      </c>
      <c r="H2425" t="s">
        <v>275</v>
      </c>
      <c r="I2425" t="s">
        <v>446</v>
      </c>
      <c r="J2425" t="s">
        <v>449</v>
      </c>
      <c r="K2425">
        <v>12.65</v>
      </c>
      <c r="L2425">
        <v>33.89</v>
      </c>
      <c r="M2425" t="s">
        <v>651</v>
      </c>
      <c r="Q2425">
        <v>5</v>
      </c>
      <c r="R2425">
        <v>9</v>
      </c>
      <c r="S2425" t="s">
        <v>1521</v>
      </c>
      <c r="T2425" t="s">
        <v>2708</v>
      </c>
      <c r="U2425" t="s">
        <v>3416</v>
      </c>
      <c r="V2425" t="s">
        <v>3440</v>
      </c>
      <c r="W2425">
        <v>122</v>
      </c>
      <c r="X2425">
        <v>1262</v>
      </c>
      <c r="Y2425">
        <v>5</v>
      </c>
      <c r="Z2425" t="s">
        <v>3496</v>
      </c>
      <c r="AA2425" t="s">
        <v>5326</v>
      </c>
      <c r="AB2425" t="s">
        <v>7840</v>
      </c>
      <c r="AC2425">
        <v>101</v>
      </c>
    </row>
    <row r="2426" spans="1:29" x14ac:dyDescent="0.25">
      <c r="A2426" t="s">
        <v>55</v>
      </c>
      <c r="B2426">
        <v>2025193</v>
      </c>
      <c r="C2426" t="s">
        <v>87</v>
      </c>
      <c r="D2426">
        <v>5</v>
      </c>
      <c r="E2426" t="s">
        <v>90</v>
      </c>
      <c r="F2426">
        <v>1000</v>
      </c>
      <c r="G2426" t="s">
        <v>98</v>
      </c>
      <c r="H2426" t="s">
        <v>275</v>
      </c>
      <c r="I2426" t="s">
        <v>446</v>
      </c>
      <c r="J2426" t="s">
        <v>449</v>
      </c>
      <c r="K2426">
        <v>12.65</v>
      </c>
      <c r="L2426">
        <v>33.89</v>
      </c>
      <c r="M2426" t="s">
        <v>651</v>
      </c>
      <c r="Q2426">
        <v>6</v>
      </c>
      <c r="R2426">
        <v>5</v>
      </c>
      <c r="S2426" t="s">
        <v>1074</v>
      </c>
      <c r="T2426" t="s">
        <v>2261</v>
      </c>
      <c r="U2426" t="s">
        <v>3400</v>
      </c>
      <c r="V2426" t="s">
        <v>3460</v>
      </c>
      <c r="W2426">
        <v>127</v>
      </c>
      <c r="X2426">
        <v>1152</v>
      </c>
      <c r="Y2426">
        <v>2</v>
      </c>
      <c r="Z2426" t="s">
        <v>3497</v>
      </c>
      <c r="AA2426" t="s">
        <v>5327</v>
      </c>
      <c r="AB2426" t="s">
        <v>6925</v>
      </c>
      <c r="AC2426">
        <v>9.9</v>
      </c>
    </row>
    <row r="2427" spans="1:29" x14ac:dyDescent="0.25">
      <c r="A2427" t="s">
        <v>55</v>
      </c>
      <c r="B2427">
        <v>2025193</v>
      </c>
      <c r="C2427" t="s">
        <v>87</v>
      </c>
      <c r="D2427">
        <v>5</v>
      </c>
      <c r="E2427" t="s">
        <v>90</v>
      </c>
      <c r="F2427">
        <v>1000</v>
      </c>
      <c r="G2427" t="s">
        <v>98</v>
      </c>
      <c r="H2427" t="s">
        <v>275</v>
      </c>
      <c r="I2427" t="s">
        <v>446</v>
      </c>
      <c r="J2427" t="s">
        <v>449</v>
      </c>
      <c r="K2427">
        <v>12.65</v>
      </c>
      <c r="L2427">
        <v>33.89</v>
      </c>
      <c r="M2427" t="s">
        <v>651</v>
      </c>
      <c r="Q2427">
        <v>7</v>
      </c>
      <c r="R2427">
        <v>4</v>
      </c>
      <c r="S2427" t="s">
        <v>1861</v>
      </c>
      <c r="T2427" t="s">
        <v>3048</v>
      </c>
      <c r="U2427" t="s">
        <v>3403</v>
      </c>
      <c r="V2427" t="s">
        <v>3444</v>
      </c>
      <c r="W2427">
        <v>127</v>
      </c>
      <c r="X2427">
        <v>1118</v>
      </c>
      <c r="Y2427">
        <v>11</v>
      </c>
      <c r="Z2427" t="s">
        <v>3498</v>
      </c>
      <c r="AA2427" t="s">
        <v>5284</v>
      </c>
      <c r="AB2427" t="s">
        <v>7346</v>
      </c>
      <c r="AC2427">
        <v>62</v>
      </c>
    </row>
    <row r="2428" spans="1:29" x14ac:dyDescent="0.25">
      <c r="A2428" t="s">
        <v>55</v>
      </c>
      <c r="B2428">
        <v>2025193</v>
      </c>
      <c r="C2428" t="s">
        <v>87</v>
      </c>
      <c r="D2428">
        <v>5</v>
      </c>
      <c r="E2428" t="s">
        <v>90</v>
      </c>
      <c r="F2428">
        <v>1000</v>
      </c>
      <c r="G2428" t="s">
        <v>98</v>
      </c>
      <c r="H2428" t="s">
        <v>275</v>
      </c>
      <c r="I2428" t="s">
        <v>446</v>
      </c>
      <c r="J2428" t="s">
        <v>449</v>
      </c>
      <c r="K2428">
        <v>12.65</v>
      </c>
      <c r="L2428">
        <v>33.89</v>
      </c>
      <c r="M2428" t="s">
        <v>651</v>
      </c>
      <c r="Q2428">
        <v>8</v>
      </c>
      <c r="R2428">
        <v>1</v>
      </c>
      <c r="S2428" t="s">
        <v>1662</v>
      </c>
      <c r="T2428" t="s">
        <v>2849</v>
      </c>
      <c r="U2428" t="s">
        <v>3421</v>
      </c>
      <c r="V2428" t="s">
        <v>3455</v>
      </c>
      <c r="W2428">
        <v>135</v>
      </c>
      <c r="X2428">
        <v>1097</v>
      </c>
      <c r="Y2428">
        <v>4</v>
      </c>
      <c r="Z2428" t="s">
        <v>3507</v>
      </c>
      <c r="AA2428" t="s">
        <v>5328</v>
      </c>
      <c r="AB2428" t="s">
        <v>7841</v>
      </c>
      <c r="AC2428">
        <v>10</v>
      </c>
    </row>
    <row r="2429" spans="1:29" x14ac:dyDescent="0.25">
      <c r="A2429" t="s">
        <v>55</v>
      </c>
      <c r="B2429">
        <v>2025193</v>
      </c>
      <c r="C2429" t="s">
        <v>87</v>
      </c>
      <c r="D2429">
        <v>5</v>
      </c>
      <c r="E2429" t="s">
        <v>90</v>
      </c>
      <c r="F2429">
        <v>1000</v>
      </c>
      <c r="G2429" t="s">
        <v>98</v>
      </c>
      <c r="H2429" t="s">
        <v>275</v>
      </c>
      <c r="I2429" t="s">
        <v>446</v>
      </c>
      <c r="J2429" t="s">
        <v>449</v>
      </c>
      <c r="K2429">
        <v>12.65</v>
      </c>
      <c r="L2429">
        <v>33.89</v>
      </c>
      <c r="M2429" t="s">
        <v>651</v>
      </c>
      <c r="Q2429">
        <v>9</v>
      </c>
      <c r="R2429">
        <v>12</v>
      </c>
      <c r="S2429" t="s">
        <v>1285</v>
      </c>
      <c r="T2429" t="s">
        <v>2472</v>
      </c>
      <c r="U2429" t="s">
        <v>3407</v>
      </c>
      <c r="V2429" t="s">
        <v>3457</v>
      </c>
      <c r="W2429">
        <v>117</v>
      </c>
      <c r="X2429">
        <v>1197</v>
      </c>
      <c r="Y2429">
        <v>8</v>
      </c>
      <c r="Z2429" t="s">
        <v>3507</v>
      </c>
      <c r="AA2429" t="s">
        <v>5329</v>
      </c>
      <c r="AB2429" t="s">
        <v>7635</v>
      </c>
      <c r="AC2429">
        <v>6.9</v>
      </c>
    </row>
    <row r="2430" spans="1:29" x14ac:dyDescent="0.25">
      <c r="A2430" t="s">
        <v>55</v>
      </c>
      <c r="B2430">
        <v>2025193</v>
      </c>
      <c r="C2430" t="s">
        <v>87</v>
      </c>
      <c r="D2430">
        <v>5</v>
      </c>
      <c r="E2430" t="s">
        <v>90</v>
      </c>
      <c r="F2430">
        <v>1000</v>
      </c>
      <c r="G2430" t="s">
        <v>98</v>
      </c>
      <c r="H2430" t="s">
        <v>275</v>
      </c>
      <c r="I2430" t="s">
        <v>446</v>
      </c>
      <c r="J2430" t="s">
        <v>449</v>
      </c>
      <c r="K2430">
        <v>12.65</v>
      </c>
      <c r="L2430">
        <v>33.89</v>
      </c>
      <c r="M2430" t="s">
        <v>651</v>
      </c>
      <c r="Q2430">
        <v>10</v>
      </c>
      <c r="R2430">
        <v>10</v>
      </c>
      <c r="S2430" t="s">
        <v>1180</v>
      </c>
      <c r="T2430" t="s">
        <v>2367</v>
      </c>
      <c r="U2430" t="s">
        <v>3410</v>
      </c>
      <c r="V2430" t="s">
        <v>3453</v>
      </c>
      <c r="W2430">
        <v>121</v>
      </c>
      <c r="X2430">
        <v>1167</v>
      </c>
      <c r="Y2430">
        <v>9</v>
      </c>
      <c r="Z2430" t="s">
        <v>3507</v>
      </c>
      <c r="AA2430" t="s">
        <v>5330</v>
      </c>
      <c r="AB2430" t="s">
        <v>7842</v>
      </c>
      <c r="AC2430">
        <v>33</v>
      </c>
    </row>
    <row r="2431" spans="1:29" x14ac:dyDescent="0.25">
      <c r="A2431" t="s">
        <v>55</v>
      </c>
      <c r="B2431">
        <v>2025193</v>
      </c>
      <c r="C2431" t="s">
        <v>87</v>
      </c>
      <c r="D2431">
        <v>5</v>
      </c>
      <c r="E2431" t="s">
        <v>90</v>
      </c>
      <c r="F2431">
        <v>1000</v>
      </c>
      <c r="G2431" t="s">
        <v>98</v>
      </c>
      <c r="H2431" t="s">
        <v>275</v>
      </c>
      <c r="I2431" t="s">
        <v>446</v>
      </c>
      <c r="J2431" t="s">
        <v>449</v>
      </c>
      <c r="K2431">
        <v>12.65</v>
      </c>
      <c r="L2431">
        <v>33.89</v>
      </c>
      <c r="M2431" t="s">
        <v>651</v>
      </c>
      <c r="Q2431">
        <v>11</v>
      </c>
      <c r="R2431">
        <v>7</v>
      </c>
      <c r="S2431" t="s">
        <v>1896</v>
      </c>
      <c r="T2431" t="s">
        <v>3083</v>
      </c>
      <c r="U2431" t="s">
        <v>3404</v>
      </c>
      <c r="V2431" t="s">
        <v>3459</v>
      </c>
      <c r="W2431">
        <v>124</v>
      </c>
      <c r="X2431">
        <v>1080</v>
      </c>
      <c r="Y2431">
        <v>10</v>
      </c>
      <c r="Z2431" t="s">
        <v>3508</v>
      </c>
      <c r="AA2431" t="s">
        <v>5331</v>
      </c>
      <c r="AB2431" t="s">
        <v>7664</v>
      </c>
      <c r="AC2431">
        <v>10</v>
      </c>
    </row>
    <row r="2432" spans="1:29" x14ac:dyDescent="0.25">
      <c r="A2432" t="s">
        <v>55</v>
      </c>
      <c r="B2432">
        <v>2025193</v>
      </c>
      <c r="C2432" t="s">
        <v>87</v>
      </c>
      <c r="D2432">
        <v>5</v>
      </c>
      <c r="E2432" t="s">
        <v>90</v>
      </c>
      <c r="F2432">
        <v>1000</v>
      </c>
      <c r="G2432" t="s">
        <v>98</v>
      </c>
      <c r="H2432" t="s">
        <v>275</v>
      </c>
      <c r="I2432" t="s">
        <v>446</v>
      </c>
      <c r="J2432" t="s">
        <v>449</v>
      </c>
      <c r="K2432">
        <v>12.65</v>
      </c>
      <c r="L2432">
        <v>33.89</v>
      </c>
      <c r="M2432" t="s">
        <v>651</v>
      </c>
      <c r="Q2432">
        <v>12</v>
      </c>
      <c r="R2432">
        <v>11</v>
      </c>
      <c r="S2432" t="s">
        <v>1184</v>
      </c>
      <c r="T2432" t="s">
        <v>2371</v>
      </c>
      <c r="U2432" t="s">
        <v>3413</v>
      </c>
      <c r="V2432" t="s">
        <v>3456</v>
      </c>
      <c r="W2432">
        <v>116</v>
      </c>
      <c r="X2432">
        <v>1077</v>
      </c>
      <c r="Y2432">
        <v>12</v>
      </c>
      <c r="Z2432" t="s">
        <v>3547</v>
      </c>
      <c r="AA2432" t="s">
        <v>5332</v>
      </c>
      <c r="AB2432" t="s">
        <v>7843</v>
      </c>
      <c r="AC2432">
        <v>65</v>
      </c>
    </row>
    <row r="2433" spans="1:29" x14ac:dyDescent="0.25">
      <c r="A2433" t="s">
        <v>55</v>
      </c>
      <c r="B2433">
        <v>2025194</v>
      </c>
      <c r="C2433" t="s">
        <v>87</v>
      </c>
      <c r="D2433">
        <v>6</v>
      </c>
      <c r="E2433" t="s">
        <v>90</v>
      </c>
      <c r="F2433">
        <v>1200</v>
      </c>
      <c r="G2433" t="s">
        <v>98</v>
      </c>
      <c r="H2433" t="s">
        <v>271</v>
      </c>
      <c r="I2433" t="s">
        <v>446</v>
      </c>
      <c r="J2433" t="s">
        <v>449</v>
      </c>
      <c r="K2433">
        <v>23.34</v>
      </c>
      <c r="L2433">
        <v>46</v>
      </c>
      <c r="M2433" t="s">
        <v>513</v>
      </c>
      <c r="Q2433">
        <v>1</v>
      </c>
      <c r="R2433">
        <v>8</v>
      </c>
      <c r="S2433" t="s">
        <v>1972</v>
      </c>
      <c r="T2433" t="s">
        <v>3159</v>
      </c>
      <c r="U2433" t="s">
        <v>3409</v>
      </c>
      <c r="V2433" t="s">
        <v>3448</v>
      </c>
      <c r="W2433">
        <v>118</v>
      </c>
      <c r="X2433">
        <v>1064</v>
      </c>
      <c r="Y2433">
        <v>2</v>
      </c>
      <c r="Z2433" t="s">
        <v>3478</v>
      </c>
      <c r="AA2433" t="s">
        <v>5333</v>
      </c>
      <c r="AB2433" t="s">
        <v>513</v>
      </c>
      <c r="AC2433">
        <v>5</v>
      </c>
    </row>
    <row r="2434" spans="1:29" x14ac:dyDescent="0.25">
      <c r="A2434" t="s">
        <v>55</v>
      </c>
      <c r="B2434">
        <v>2025194</v>
      </c>
      <c r="C2434" t="s">
        <v>87</v>
      </c>
      <c r="D2434">
        <v>6</v>
      </c>
      <c r="E2434" t="s">
        <v>90</v>
      </c>
      <c r="F2434">
        <v>1200</v>
      </c>
      <c r="G2434" t="s">
        <v>98</v>
      </c>
      <c r="H2434" t="s">
        <v>271</v>
      </c>
      <c r="I2434" t="s">
        <v>446</v>
      </c>
      <c r="J2434" t="s">
        <v>449</v>
      </c>
      <c r="K2434">
        <v>23.34</v>
      </c>
      <c r="L2434">
        <v>46</v>
      </c>
      <c r="M2434" t="s">
        <v>513</v>
      </c>
      <c r="Q2434">
        <v>2</v>
      </c>
      <c r="R2434">
        <v>5</v>
      </c>
      <c r="S2434" t="s">
        <v>1927</v>
      </c>
      <c r="T2434" t="s">
        <v>3114</v>
      </c>
      <c r="U2434" t="s">
        <v>3414</v>
      </c>
      <c r="V2434" t="s">
        <v>3458</v>
      </c>
      <c r="W2434">
        <v>121</v>
      </c>
      <c r="X2434">
        <v>1194</v>
      </c>
      <c r="Y2434">
        <v>12</v>
      </c>
      <c r="Z2434" t="s">
        <v>3479</v>
      </c>
      <c r="AA2434" t="s">
        <v>5128</v>
      </c>
      <c r="AB2434" t="s">
        <v>6986</v>
      </c>
      <c r="AC2434">
        <v>7.4</v>
      </c>
    </row>
    <row r="2435" spans="1:29" x14ac:dyDescent="0.25">
      <c r="A2435" t="s">
        <v>55</v>
      </c>
      <c r="B2435">
        <v>2025194</v>
      </c>
      <c r="C2435" t="s">
        <v>87</v>
      </c>
      <c r="D2435">
        <v>6</v>
      </c>
      <c r="E2435" t="s">
        <v>90</v>
      </c>
      <c r="F2435">
        <v>1200</v>
      </c>
      <c r="G2435" t="s">
        <v>98</v>
      </c>
      <c r="H2435" t="s">
        <v>271</v>
      </c>
      <c r="I2435" t="s">
        <v>446</v>
      </c>
      <c r="J2435" t="s">
        <v>449</v>
      </c>
      <c r="K2435">
        <v>23.34</v>
      </c>
      <c r="L2435">
        <v>46</v>
      </c>
      <c r="M2435" t="s">
        <v>513</v>
      </c>
      <c r="Q2435">
        <v>3</v>
      </c>
      <c r="R2435">
        <v>11</v>
      </c>
      <c r="S2435" t="s">
        <v>1724</v>
      </c>
      <c r="T2435" t="s">
        <v>2911</v>
      </c>
      <c r="U2435" t="s">
        <v>3415</v>
      </c>
      <c r="V2435" t="s">
        <v>3459</v>
      </c>
      <c r="W2435">
        <v>117</v>
      </c>
      <c r="X2435">
        <v>1084</v>
      </c>
      <c r="Y2435">
        <v>7</v>
      </c>
      <c r="Z2435" t="s">
        <v>3521</v>
      </c>
      <c r="AA2435" t="s">
        <v>5334</v>
      </c>
      <c r="AB2435" t="s">
        <v>797</v>
      </c>
      <c r="AC2435">
        <v>16</v>
      </c>
    </row>
    <row r="2436" spans="1:29" x14ac:dyDescent="0.25">
      <c r="A2436" t="s">
        <v>55</v>
      </c>
      <c r="B2436">
        <v>2025194</v>
      </c>
      <c r="C2436" t="s">
        <v>87</v>
      </c>
      <c r="D2436">
        <v>6</v>
      </c>
      <c r="E2436" t="s">
        <v>90</v>
      </c>
      <c r="F2436">
        <v>1200</v>
      </c>
      <c r="G2436" t="s">
        <v>98</v>
      </c>
      <c r="H2436" t="s">
        <v>271</v>
      </c>
      <c r="I2436" t="s">
        <v>446</v>
      </c>
      <c r="J2436" t="s">
        <v>449</v>
      </c>
      <c r="K2436">
        <v>23.34</v>
      </c>
      <c r="L2436">
        <v>46</v>
      </c>
      <c r="M2436" t="s">
        <v>513</v>
      </c>
      <c r="Q2436">
        <v>4</v>
      </c>
      <c r="R2436">
        <v>1</v>
      </c>
      <c r="S2436" t="s">
        <v>1423</v>
      </c>
      <c r="T2436" t="s">
        <v>2610</v>
      </c>
      <c r="U2436" t="s">
        <v>3406</v>
      </c>
      <c r="V2436" t="s">
        <v>3447</v>
      </c>
      <c r="W2436">
        <v>135</v>
      </c>
      <c r="X2436">
        <v>1188</v>
      </c>
      <c r="Y2436">
        <v>11</v>
      </c>
      <c r="Z2436" t="s">
        <v>3481</v>
      </c>
      <c r="AA2436" t="s">
        <v>5335</v>
      </c>
      <c r="AB2436" t="s">
        <v>7053</v>
      </c>
      <c r="AC2436">
        <v>10</v>
      </c>
    </row>
    <row r="2437" spans="1:29" x14ac:dyDescent="0.25">
      <c r="A2437" t="s">
        <v>55</v>
      </c>
      <c r="B2437">
        <v>2025194</v>
      </c>
      <c r="C2437" t="s">
        <v>87</v>
      </c>
      <c r="D2437">
        <v>6</v>
      </c>
      <c r="E2437" t="s">
        <v>90</v>
      </c>
      <c r="F2437">
        <v>1200</v>
      </c>
      <c r="G2437" t="s">
        <v>98</v>
      </c>
      <c r="H2437" t="s">
        <v>271</v>
      </c>
      <c r="I2437" t="s">
        <v>446</v>
      </c>
      <c r="J2437" t="s">
        <v>449</v>
      </c>
      <c r="K2437">
        <v>23.34</v>
      </c>
      <c r="L2437">
        <v>46</v>
      </c>
      <c r="M2437" t="s">
        <v>513</v>
      </c>
      <c r="Q2437">
        <v>5</v>
      </c>
      <c r="R2437">
        <v>9</v>
      </c>
      <c r="S2437" t="s">
        <v>1325</v>
      </c>
      <c r="T2437" t="s">
        <v>2512</v>
      </c>
      <c r="U2437" t="s">
        <v>3398</v>
      </c>
      <c r="V2437" t="s">
        <v>3443</v>
      </c>
      <c r="W2437">
        <v>118</v>
      </c>
      <c r="X2437">
        <v>1138</v>
      </c>
      <c r="Y2437">
        <v>6</v>
      </c>
      <c r="Z2437" t="s">
        <v>3482</v>
      </c>
      <c r="AA2437" t="s">
        <v>5336</v>
      </c>
      <c r="AB2437" t="s">
        <v>590</v>
      </c>
      <c r="AC2437">
        <v>7.9</v>
      </c>
    </row>
    <row r="2438" spans="1:29" x14ac:dyDescent="0.25">
      <c r="A2438" t="s">
        <v>55</v>
      </c>
      <c r="B2438">
        <v>2025194</v>
      </c>
      <c r="C2438" t="s">
        <v>87</v>
      </c>
      <c r="D2438">
        <v>6</v>
      </c>
      <c r="E2438" t="s">
        <v>90</v>
      </c>
      <c r="F2438">
        <v>1200</v>
      </c>
      <c r="G2438" t="s">
        <v>98</v>
      </c>
      <c r="H2438" t="s">
        <v>271</v>
      </c>
      <c r="I2438" t="s">
        <v>446</v>
      </c>
      <c r="J2438" t="s">
        <v>449</v>
      </c>
      <c r="K2438">
        <v>23.34</v>
      </c>
      <c r="L2438">
        <v>46</v>
      </c>
      <c r="M2438" t="s">
        <v>513</v>
      </c>
      <c r="Q2438">
        <v>6</v>
      </c>
      <c r="R2438">
        <v>2</v>
      </c>
      <c r="S2438" t="s">
        <v>1443</v>
      </c>
      <c r="T2438" t="s">
        <v>2630</v>
      </c>
      <c r="U2438" t="s">
        <v>3421</v>
      </c>
      <c r="V2438" t="s">
        <v>3457</v>
      </c>
      <c r="W2438">
        <v>127</v>
      </c>
      <c r="X2438">
        <v>1006</v>
      </c>
      <c r="Y2438">
        <v>10</v>
      </c>
      <c r="Z2438" t="s">
        <v>3496</v>
      </c>
      <c r="AA2438" t="s">
        <v>5337</v>
      </c>
      <c r="AB2438" t="s">
        <v>7496</v>
      </c>
      <c r="AC2438">
        <v>12</v>
      </c>
    </row>
    <row r="2439" spans="1:29" x14ac:dyDescent="0.25">
      <c r="A2439" t="s">
        <v>55</v>
      </c>
      <c r="B2439">
        <v>2025194</v>
      </c>
      <c r="C2439" t="s">
        <v>87</v>
      </c>
      <c r="D2439">
        <v>6</v>
      </c>
      <c r="E2439" t="s">
        <v>90</v>
      </c>
      <c r="F2439">
        <v>1200</v>
      </c>
      <c r="G2439" t="s">
        <v>98</v>
      </c>
      <c r="H2439" t="s">
        <v>271</v>
      </c>
      <c r="I2439" t="s">
        <v>446</v>
      </c>
      <c r="J2439" t="s">
        <v>449</v>
      </c>
      <c r="K2439">
        <v>23.34</v>
      </c>
      <c r="L2439">
        <v>46</v>
      </c>
      <c r="M2439" t="s">
        <v>513</v>
      </c>
      <c r="Q2439">
        <v>7</v>
      </c>
      <c r="R2439">
        <v>10</v>
      </c>
      <c r="S2439" t="s">
        <v>1415</v>
      </c>
      <c r="T2439" t="s">
        <v>2602</v>
      </c>
      <c r="U2439" t="s">
        <v>3410</v>
      </c>
      <c r="V2439" t="s">
        <v>3444</v>
      </c>
      <c r="W2439">
        <v>117</v>
      </c>
      <c r="X2439">
        <v>1029</v>
      </c>
      <c r="Y2439">
        <v>5</v>
      </c>
      <c r="Z2439" t="s">
        <v>3496</v>
      </c>
      <c r="AA2439" t="s">
        <v>5133</v>
      </c>
      <c r="AB2439" t="s">
        <v>745</v>
      </c>
      <c r="AC2439">
        <v>3.8</v>
      </c>
    </row>
    <row r="2440" spans="1:29" x14ac:dyDescent="0.25">
      <c r="A2440" t="s">
        <v>55</v>
      </c>
      <c r="B2440">
        <v>2025194</v>
      </c>
      <c r="C2440" t="s">
        <v>87</v>
      </c>
      <c r="D2440">
        <v>6</v>
      </c>
      <c r="E2440" t="s">
        <v>90</v>
      </c>
      <c r="F2440">
        <v>1200</v>
      </c>
      <c r="G2440" t="s">
        <v>98</v>
      </c>
      <c r="H2440" t="s">
        <v>271</v>
      </c>
      <c r="I2440" t="s">
        <v>446</v>
      </c>
      <c r="J2440" t="s">
        <v>449</v>
      </c>
      <c r="K2440">
        <v>23.34</v>
      </c>
      <c r="L2440">
        <v>46</v>
      </c>
      <c r="M2440" t="s">
        <v>513</v>
      </c>
      <c r="Q2440">
        <v>8</v>
      </c>
      <c r="R2440">
        <v>7</v>
      </c>
      <c r="S2440" t="s">
        <v>1398</v>
      </c>
      <c r="T2440" t="s">
        <v>2585</v>
      </c>
      <c r="U2440" t="s">
        <v>3416</v>
      </c>
      <c r="V2440" t="s">
        <v>3460</v>
      </c>
      <c r="W2440">
        <v>119</v>
      </c>
      <c r="X2440">
        <v>1029</v>
      </c>
      <c r="Y2440">
        <v>8</v>
      </c>
      <c r="Z2440" t="s">
        <v>3484</v>
      </c>
      <c r="AA2440" t="s">
        <v>5338</v>
      </c>
      <c r="AB2440" t="s">
        <v>7606</v>
      </c>
      <c r="AC2440">
        <v>7.3</v>
      </c>
    </row>
    <row r="2441" spans="1:29" x14ac:dyDescent="0.25">
      <c r="A2441" t="s">
        <v>55</v>
      </c>
      <c r="B2441">
        <v>2025194</v>
      </c>
      <c r="C2441" t="s">
        <v>87</v>
      </c>
      <c r="D2441">
        <v>6</v>
      </c>
      <c r="E2441" t="s">
        <v>90</v>
      </c>
      <c r="F2441">
        <v>1200</v>
      </c>
      <c r="G2441" t="s">
        <v>98</v>
      </c>
      <c r="H2441" t="s">
        <v>271</v>
      </c>
      <c r="I2441" t="s">
        <v>446</v>
      </c>
      <c r="J2441" t="s">
        <v>449</v>
      </c>
      <c r="K2441">
        <v>23.34</v>
      </c>
      <c r="L2441">
        <v>46</v>
      </c>
      <c r="M2441" t="s">
        <v>513</v>
      </c>
      <c r="Q2441">
        <v>9</v>
      </c>
      <c r="R2441">
        <v>6</v>
      </c>
      <c r="S2441" t="s">
        <v>1824</v>
      </c>
      <c r="T2441" t="s">
        <v>3011</v>
      </c>
      <c r="U2441" t="s">
        <v>3412</v>
      </c>
      <c r="V2441" t="s">
        <v>3449</v>
      </c>
      <c r="W2441">
        <v>120</v>
      </c>
      <c r="X2441">
        <v>982</v>
      </c>
      <c r="Y2441">
        <v>1</v>
      </c>
      <c r="Z2441" t="s">
        <v>3497</v>
      </c>
      <c r="AA2441" t="s">
        <v>5339</v>
      </c>
      <c r="AB2441" t="s">
        <v>7142</v>
      </c>
      <c r="AC2441">
        <v>17</v>
      </c>
    </row>
    <row r="2442" spans="1:29" x14ac:dyDescent="0.25">
      <c r="A2442" t="s">
        <v>55</v>
      </c>
      <c r="B2442">
        <v>2025194</v>
      </c>
      <c r="C2442" t="s">
        <v>87</v>
      </c>
      <c r="D2442">
        <v>6</v>
      </c>
      <c r="E2442" t="s">
        <v>90</v>
      </c>
      <c r="F2442">
        <v>1200</v>
      </c>
      <c r="G2442" t="s">
        <v>98</v>
      </c>
      <c r="H2442" t="s">
        <v>271</v>
      </c>
      <c r="I2442" t="s">
        <v>446</v>
      </c>
      <c r="J2442" t="s">
        <v>449</v>
      </c>
      <c r="K2442">
        <v>23.34</v>
      </c>
      <c r="L2442">
        <v>46</v>
      </c>
      <c r="M2442" t="s">
        <v>513</v>
      </c>
      <c r="Q2442">
        <v>10</v>
      </c>
      <c r="R2442">
        <v>3</v>
      </c>
      <c r="S2442" t="s">
        <v>1833</v>
      </c>
      <c r="T2442" t="s">
        <v>3020</v>
      </c>
      <c r="U2442" t="s">
        <v>3408</v>
      </c>
      <c r="V2442" t="s">
        <v>3445</v>
      </c>
      <c r="W2442">
        <v>122</v>
      </c>
      <c r="X2442">
        <v>1087</v>
      </c>
      <c r="Y2442">
        <v>3</v>
      </c>
      <c r="Z2442" t="s">
        <v>3491</v>
      </c>
      <c r="AA2442" t="s">
        <v>5340</v>
      </c>
      <c r="AB2442" t="s">
        <v>782</v>
      </c>
      <c r="AC2442">
        <v>45</v>
      </c>
    </row>
    <row r="2443" spans="1:29" x14ac:dyDescent="0.25">
      <c r="A2443" t="s">
        <v>55</v>
      </c>
      <c r="B2443">
        <v>2025194</v>
      </c>
      <c r="C2443" t="s">
        <v>87</v>
      </c>
      <c r="D2443">
        <v>6</v>
      </c>
      <c r="E2443" t="s">
        <v>90</v>
      </c>
      <c r="F2443">
        <v>1200</v>
      </c>
      <c r="G2443" t="s">
        <v>98</v>
      </c>
      <c r="H2443" t="s">
        <v>271</v>
      </c>
      <c r="I2443" t="s">
        <v>446</v>
      </c>
      <c r="J2443" t="s">
        <v>449</v>
      </c>
      <c r="K2443">
        <v>23.34</v>
      </c>
      <c r="L2443">
        <v>46</v>
      </c>
      <c r="M2443" t="s">
        <v>513</v>
      </c>
      <c r="Q2443">
        <v>11</v>
      </c>
      <c r="R2443">
        <v>4</v>
      </c>
      <c r="S2443" t="s">
        <v>1527</v>
      </c>
      <c r="T2443" t="s">
        <v>2714</v>
      </c>
      <c r="U2443" t="s">
        <v>3419</v>
      </c>
      <c r="V2443" t="s">
        <v>3455</v>
      </c>
      <c r="W2443">
        <v>120</v>
      </c>
      <c r="X2443">
        <v>1107</v>
      </c>
      <c r="Y2443">
        <v>4</v>
      </c>
      <c r="Z2443" t="s">
        <v>3486</v>
      </c>
      <c r="AA2443" t="s">
        <v>5341</v>
      </c>
      <c r="AB2443" t="s">
        <v>7844</v>
      </c>
      <c r="AC2443">
        <v>30</v>
      </c>
    </row>
    <row r="2444" spans="1:29" x14ac:dyDescent="0.25">
      <c r="A2444" t="s">
        <v>55</v>
      </c>
      <c r="B2444">
        <v>2025194</v>
      </c>
      <c r="C2444" t="s">
        <v>87</v>
      </c>
      <c r="D2444">
        <v>6</v>
      </c>
      <c r="E2444" t="s">
        <v>90</v>
      </c>
      <c r="F2444">
        <v>1200</v>
      </c>
      <c r="G2444" t="s">
        <v>98</v>
      </c>
      <c r="H2444" t="s">
        <v>271</v>
      </c>
      <c r="I2444" t="s">
        <v>446</v>
      </c>
      <c r="J2444" t="s">
        <v>449</v>
      </c>
      <c r="K2444">
        <v>23.34</v>
      </c>
      <c r="L2444">
        <v>46</v>
      </c>
      <c r="M2444" t="s">
        <v>513</v>
      </c>
      <c r="Q2444">
        <v>12</v>
      </c>
      <c r="R2444">
        <v>12</v>
      </c>
      <c r="S2444" t="s">
        <v>1102</v>
      </c>
      <c r="T2444" t="s">
        <v>2289</v>
      </c>
      <c r="U2444" t="s">
        <v>3418</v>
      </c>
      <c r="V2444" t="s">
        <v>3451</v>
      </c>
      <c r="W2444">
        <v>115</v>
      </c>
      <c r="X2444">
        <v>1038</v>
      </c>
      <c r="Y2444">
        <v>9</v>
      </c>
      <c r="Z2444" t="s">
        <v>3522</v>
      </c>
      <c r="AA2444" t="s">
        <v>5312</v>
      </c>
      <c r="AB2444" t="s">
        <v>7608</v>
      </c>
      <c r="AC2444">
        <v>81</v>
      </c>
    </row>
    <row r="2445" spans="1:29" x14ac:dyDescent="0.25">
      <c r="A2445" t="s">
        <v>55</v>
      </c>
      <c r="B2445">
        <v>2025195</v>
      </c>
      <c r="C2445" t="s">
        <v>87</v>
      </c>
      <c r="D2445">
        <v>7</v>
      </c>
      <c r="E2445" t="s">
        <v>90</v>
      </c>
      <c r="F2445">
        <v>1650</v>
      </c>
      <c r="G2445" t="s">
        <v>98</v>
      </c>
      <c r="H2445" t="s">
        <v>274</v>
      </c>
      <c r="I2445" t="s">
        <v>446</v>
      </c>
      <c r="J2445" t="s">
        <v>449</v>
      </c>
      <c r="K2445">
        <v>27.97</v>
      </c>
      <c r="L2445">
        <v>51.59</v>
      </c>
      <c r="M2445" t="s">
        <v>652</v>
      </c>
      <c r="N2445" t="s">
        <v>887</v>
      </c>
      <c r="Q2445">
        <v>1</v>
      </c>
      <c r="R2445">
        <v>9</v>
      </c>
      <c r="S2445" t="s">
        <v>1465</v>
      </c>
      <c r="T2445" t="s">
        <v>2652</v>
      </c>
      <c r="U2445" t="s">
        <v>3412</v>
      </c>
      <c r="V2445" t="s">
        <v>3459</v>
      </c>
      <c r="W2445">
        <v>124</v>
      </c>
      <c r="X2445">
        <v>1048</v>
      </c>
      <c r="Y2445">
        <v>9</v>
      </c>
      <c r="Z2445" t="s">
        <v>3478</v>
      </c>
      <c r="AA2445" t="s">
        <v>4957</v>
      </c>
      <c r="AB2445" t="s">
        <v>887</v>
      </c>
      <c r="AC2445">
        <v>7.7</v>
      </c>
    </row>
    <row r="2446" spans="1:29" x14ac:dyDescent="0.25">
      <c r="A2446" t="s">
        <v>55</v>
      </c>
      <c r="B2446">
        <v>2025195</v>
      </c>
      <c r="C2446" t="s">
        <v>87</v>
      </c>
      <c r="D2446">
        <v>7</v>
      </c>
      <c r="E2446" t="s">
        <v>90</v>
      </c>
      <c r="F2446">
        <v>1650</v>
      </c>
      <c r="G2446" t="s">
        <v>98</v>
      </c>
      <c r="H2446" t="s">
        <v>274</v>
      </c>
      <c r="I2446" t="s">
        <v>446</v>
      </c>
      <c r="J2446" t="s">
        <v>449</v>
      </c>
      <c r="K2446">
        <v>27.97</v>
      </c>
      <c r="L2446">
        <v>51.59</v>
      </c>
      <c r="M2446" t="s">
        <v>652</v>
      </c>
      <c r="N2446" t="s">
        <v>887</v>
      </c>
      <c r="Q2446">
        <v>2</v>
      </c>
      <c r="R2446">
        <v>1</v>
      </c>
      <c r="S2446" t="s">
        <v>1281</v>
      </c>
      <c r="T2446" t="s">
        <v>2468</v>
      </c>
      <c r="U2446" t="s">
        <v>3414</v>
      </c>
      <c r="V2446" t="s">
        <v>3451</v>
      </c>
      <c r="W2446">
        <v>135</v>
      </c>
      <c r="X2446">
        <v>1072</v>
      </c>
      <c r="Y2446">
        <v>10</v>
      </c>
      <c r="Z2446" t="s">
        <v>3521</v>
      </c>
      <c r="AA2446" t="s">
        <v>5227</v>
      </c>
      <c r="AB2446" t="s">
        <v>7388</v>
      </c>
      <c r="AC2446">
        <v>8.4</v>
      </c>
    </row>
    <row r="2447" spans="1:29" x14ac:dyDescent="0.25">
      <c r="A2447" t="s">
        <v>55</v>
      </c>
      <c r="B2447">
        <v>2025195</v>
      </c>
      <c r="C2447" t="s">
        <v>87</v>
      </c>
      <c r="D2447">
        <v>7</v>
      </c>
      <c r="E2447" t="s">
        <v>90</v>
      </c>
      <c r="F2447">
        <v>1650</v>
      </c>
      <c r="G2447" t="s">
        <v>98</v>
      </c>
      <c r="H2447" t="s">
        <v>274</v>
      </c>
      <c r="I2447" t="s">
        <v>446</v>
      </c>
      <c r="J2447" t="s">
        <v>449</v>
      </c>
      <c r="K2447">
        <v>27.97</v>
      </c>
      <c r="L2447">
        <v>51.59</v>
      </c>
      <c r="M2447" t="s">
        <v>652</v>
      </c>
      <c r="N2447" t="s">
        <v>887</v>
      </c>
      <c r="Q2447">
        <v>3</v>
      </c>
      <c r="R2447">
        <v>10</v>
      </c>
      <c r="S2447" t="s">
        <v>1212</v>
      </c>
      <c r="T2447" t="s">
        <v>2399</v>
      </c>
      <c r="U2447" t="s">
        <v>3406</v>
      </c>
      <c r="V2447" t="s">
        <v>3443</v>
      </c>
      <c r="W2447">
        <v>122</v>
      </c>
      <c r="X2447">
        <v>1069</v>
      </c>
      <c r="Y2447">
        <v>7</v>
      </c>
      <c r="Z2447" t="s">
        <v>3482</v>
      </c>
      <c r="AA2447" t="s">
        <v>5342</v>
      </c>
      <c r="AB2447" t="s">
        <v>7622</v>
      </c>
      <c r="AC2447">
        <v>14</v>
      </c>
    </row>
    <row r="2448" spans="1:29" x14ac:dyDescent="0.25">
      <c r="A2448" t="s">
        <v>55</v>
      </c>
      <c r="B2448">
        <v>2025195</v>
      </c>
      <c r="C2448" t="s">
        <v>87</v>
      </c>
      <c r="D2448">
        <v>7</v>
      </c>
      <c r="E2448" t="s">
        <v>90</v>
      </c>
      <c r="F2448">
        <v>1650</v>
      </c>
      <c r="G2448" t="s">
        <v>98</v>
      </c>
      <c r="H2448" t="s">
        <v>274</v>
      </c>
      <c r="I2448" t="s">
        <v>446</v>
      </c>
      <c r="J2448" t="s">
        <v>449</v>
      </c>
      <c r="K2448">
        <v>27.97</v>
      </c>
      <c r="L2448">
        <v>51.59</v>
      </c>
      <c r="M2448" t="s">
        <v>652</v>
      </c>
      <c r="N2448" t="s">
        <v>887</v>
      </c>
      <c r="Q2448">
        <v>4</v>
      </c>
      <c r="R2448">
        <v>4</v>
      </c>
      <c r="S2448" t="s">
        <v>1214</v>
      </c>
      <c r="T2448" t="s">
        <v>2401</v>
      </c>
      <c r="U2448" t="s">
        <v>3411</v>
      </c>
      <c r="V2448" t="s">
        <v>3448</v>
      </c>
      <c r="W2448">
        <v>130</v>
      </c>
      <c r="X2448">
        <v>1178</v>
      </c>
      <c r="Y2448">
        <v>6</v>
      </c>
      <c r="Z2448" t="s">
        <v>3485</v>
      </c>
      <c r="AA2448" t="s">
        <v>5343</v>
      </c>
      <c r="AB2448" t="s">
        <v>7845</v>
      </c>
      <c r="AC2448">
        <v>6.4</v>
      </c>
    </row>
    <row r="2449" spans="1:29" x14ac:dyDescent="0.25">
      <c r="A2449" t="s">
        <v>55</v>
      </c>
      <c r="B2449">
        <v>2025195</v>
      </c>
      <c r="C2449" t="s">
        <v>87</v>
      </c>
      <c r="D2449">
        <v>7</v>
      </c>
      <c r="E2449" t="s">
        <v>90</v>
      </c>
      <c r="F2449">
        <v>1650</v>
      </c>
      <c r="G2449" t="s">
        <v>98</v>
      </c>
      <c r="H2449" t="s">
        <v>274</v>
      </c>
      <c r="I2449" t="s">
        <v>446</v>
      </c>
      <c r="J2449" t="s">
        <v>449</v>
      </c>
      <c r="K2449">
        <v>27.97</v>
      </c>
      <c r="L2449">
        <v>51.59</v>
      </c>
      <c r="M2449" t="s">
        <v>652</v>
      </c>
      <c r="N2449" t="s">
        <v>887</v>
      </c>
      <c r="Q2449">
        <v>5</v>
      </c>
      <c r="R2449">
        <v>5</v>
      </c>
      <c r="S2449" t="s">
        <v>1802</v>
      </c>
      <c r="T2449" t="s">
        <v>2989</v>
      </c>
      <c r="U2449" t="s">
        <v>3398</v>
      </c>
      <c r="V2449" t="s">
        <v>3454</v>
      </c>
      <c r="W2449">
        <v>128</v>
      </c>
      <c r="X2449">
        <v>1055</v>
      </c>
      <c r="Y2449">
        <v>11</v>
      </c>
      <c r="Z2449" t="s">
        <v>3515</v>
      </c>
      <c r="AA2449" t="s">
        <v>5097</v>
      </c>
      <c r="AB2449" t="s">
        <v>7051</v>
      </c>
      <c r="AC2449">
        <v>38</v>
      </c>
    </row>
    <row r="2450" spans="1:29" x14ac:dyDescent="0.25">
      <c r="A2450" t="s">
        <v>55</v>
      </c>
      <c r="B2450">
        <v>2025195</v>
      </c>
      <c r="C2450" t="s">
        <v>87</v>
      </c>
      <c r="D2450">
        <v>7</v>
      </c>
      <c r="E2450" t="s">
        <v>90</v>
      </c>
      <c r="F2450">
        <v>1650</v>
      </c>
      <c r="G2450" t="s">
        <v>98</v>
      </c>
      <c r="H2450" t="s">
        <v>274</v>
      </c>
      <c r="I2450" t="s">
        <v>446</v>
      </c>
      <c r="J2450" t="s">
        <v>449</v>
      </c>
      <c r="K2450">
        <v>27.97</v>
      </c>
      <c r="L2450">
        <v>51.59</v>
      </c>
      <c r="M2450" t="s">
        <v>652</v>
      </c>
      <c r="N2450" t="s">
        <v>887</v>
      </c>
      <c r="Q2450">
        <v>6</v>
      </c>
      <c r="R2450">
        <v>2</v>
      </c>
      <c r="S2450" t="s">
        <v>1973</v>
      </c>
      <c r="T2450" t="s">
        <v>3160</v>
      </c>
      <c r="U2450" t="s">
        <v>3403</v>
      </c>
      <c r="V2450" t="s">
        <v>3444</v>
      </c>
      <c r="W2450">
        <v>133</v>
      </c>
      <c r="X2450">
        <v>1145</v>
      </c>
      <c r="Y2450">
        <v>5</v>
      </c>
      <c r="Z2450" t="s">
        <v>3515</v>
      </c>
      <c r="AA2450" t="s">
        <v>5344</v>
      </c>
      <c r="AB2450" t="s">
        <v>7051</v>
      </c>
      <c r="AC2450">
        <v>10</v>
      </c>
    </row>
    <row r="2451" spans="1:29" x14ac:dyDescent="0.25">
      <c r="A2451" t="s">
        <v>55</v>
      </c>
      <c r="B2451">
        <v>2025195</v>
      </c>
      <c r="C2451" t="s">
        <v>87</v>
      </c>
      <c r="D2451">
        <v>7</v>
      </c>
      <c r="E2451" t="s">
        <v>90</v>
      </c>
      <c r="F2451">
        <v>1650</v>
      </c>
      <c r="G2451" t="s">
        <v>98</v>
      </c>
      <c r="H2451" t="s">
        <v>274</v>
      </c>
      <c r="I2451" t="s">
        <v>446</v>
      </c>
      <c r="J2451" t="s">
        <v>449</v>
      </c>
      <c r="K2451">
        <v>27.97</v>
      </c>
      <c r="L2451">
        <v>51.59</v>
      </c>
      <c r="M2451" t="s">
        <v>652</v>
      </c>
      <c r="N2451" t="s">
        <v>887</v>
      </c>
      <c r="Q2451">
        <v>7</v>
      </c>
      <c r="R2451">
        <v>6</v>
      </c>
      <c r="S2451" t="s">
        <v>1600</v>
      </c>
      <c r="T2451" t="s">
        <v>2787</v>
      </c>
      <c r="U2451" t="s">
        <v>3401</v>
      </c>
      <c r="V2451" t="s">
        <v>3460</v>
      </c>
      <c r="W2451">
        <v>127</v>
      </c>
      <c r="X2451">
        <v>1076</v>
      </c>
      <c r="Y2451">
        <v>12</v>
      </c>
      <c r="Z2451" t="s">
        <v>3498</v>
      </c>
      <c r="AA2451" t="s">
        <v>5258</v>
      </c>
      <c r="AB2451" t="s">
        <v>6944</v>
      </c>
      <c r="AC2451">
        <v>6.5</v>
      </c>
    </row>
    <row r="2452" spans="1:29" x14ac:dyDescent="0.25">
      <c r="A2452" t="s">
        <v>55</v>
      </c>
      <c r="B2452">
        <v>2025195</v>
      </c>
      <c r="C2452" t="s">
        <v>87</v>
      </c>
      <c r="D2452">
        <v>7</v>
      </c>
      <c r="E2452" t="s">
        <v>90</v>
      </c>
      <c r="F2452">
        <v>1650</v>
      </c>
      <c r="G2452" t="s">
        <v>98</v>
      </c>
      <c r="H2452" t="s">
        <v>274</v>
      </c>
      <c r="I2452" t="s">
        <v>446</v>
      </c>
      <c r="J2452" t="s">
        <v>449</v>
      </c>
      <c r="K2452">
        <v>27.97</v>
      </c>
      <c r="L2452">
        <v>51.59</v>
      </c>
      <c r="M2452" t="s">
        <v>652</v>
      </c>
      <c r="N2452" t="s">
        <v>887</v>
      </c>
      <c r="Q2452">
        <v>8</v>
      </c>
      <c r="R2452">
        <v>7</v>
      </c>
      <c r="S2452" t="s">
        <v>1767</v>
      </c>
      <c r="T2452" t="s">
        <v>2954</v>
      </c>
      <c r="U2452" t="s">
        <v>3421</v>
      </c>
      <c r="V2452" t="s">
        <v>3450</v>
      </c>
      <c r="W2452">
        <v>125</v>
      </c>
      <c r="X2452">
        <v>1130</v>
      </c>
      <c r="Y2452">
        <v>1</v>
      </c>
      <c r="Z2452" t="s">
        <v>3491</v>
      </c>
      <c r="AA2452" t="s">
        <v>5345</v>
      </c>
      <c r="AB2452" t="s">
        <v>6911</v>
      </c>
      <c r="AC2452">
        <v>4.7</v>
      </c>
    </row>
    <row r="2453" spans="1:29" x14ac:dyDescent="0.25">
      <c r="A2453" t="s">
        <v>55</v>
      </c>
      <c r="B2453">
        <v>2025195</v>
      </c>
      <c r="C2453" t="s">
        <v>87</v>
      </c>
      <c r="D2453">
        <v>7</v>
      </c>
      <c r="E2453" t="s">
        <v>90</v>
      </c>
      <c r="F2453">
        <v>1650</v>
      </c>
      <c r="G2453" t="s">
        <v>98</v>
      </c>
      <c r="H2453" t="s">
        <v>274</v>
      </c>
      <c r="I2453" t="s">
        <v>446</v>
      </c>
      <c r="J2453" t="s">
        <v>449</v>
      </c>
      <c r="K2453">
        <v>27.97</v>
      </c>
      <c r="L2453">
        <v>51.59</v>
      </c>
      <c r="M2453" t="s">
        <v>652</v>
      </c>
      <c r="N2453" t="s">
        <v>887</v>
      </c>
      <c r="Q2453">
        <v>9</v>
      </c>
      <c r="R2453">
        <v>3</v>
      </c>
      <c r="S2453" t="s">
        <v>1096</v>
      </c>
      <c r="T2453" t="s">
        <v>2283</v>
      </c>
      <c r="U2453" t="s">
        <v>3405</v>
      </c>
      <c r="V2453" t="s">
        <v>3452</v>
      </c>
      <c r="W2453">
        <v>124</v>
      </c>
      <c r="X2453">
        <v>1052</v>
      </c>
      <c r="Y2453">
        <v>4</v>
      </c>
      <c r="Z2453" t="s">
        <v>3508</v>
      </c>
      <c r="AA2453" t="s">
        <v>4965</v>
      </c>
      <c r="AB2453" t="s">
        <v>6913</v>
      </c>
      <c r="AC2453">
        <v>11</v>
      </c>
    </row>
    <row r="2454" spans="1:29" x14ac:dyDescent="0.25">
      <c r="A2454" t="s">
        <v>55</v>
      </c>
      <c r="B2454">
        <v>2025195</v>
      </c>
      <c r="C2454" t="s">
        <v>87</v>
      </c>
      <c r="D2454">
        <v>7</v>
      </c>
      <c r="E2454" t="s">
        <v>90</v>
      </c>
      <c r="F2454">
        <v>1650</v>
      </c>
      <c r="G2454" t="s">
        <v>98</v>
      </c>
      <c r="H2454" t="s">
        <v>274</v>
      </c>
      <c r="I2454" t="s">
        <v>446</v>
      </c>
      <c r="J2454" t="s">
        <v>449</v>
      </c>
      <c r="K2454">
        <v>27.97</v>
      </c>
      <c r="L2454">
        <v>51.59</v>
      </c>
      <c r="M2454" t="s">
        <v>652</v>
      </c>
      <c r="N2454" t="s">
        <v>887</v>
      </c>
      <c r="Q2454">
        <v>10</v>
      </c>
      <c r="R2454">
        <v>12</v>
      </c>
      <c r="S2454" t="s">
        <v>1198</v>
      </c>
      <c r="T2454" t="s">
        <v>2385</v>
      </c>
      <c r="U2454" t="s">
        <v>3409</v>
      </c>
      <c r="V2454" t="s">
        <v>3447</v>
      </c>
      <c r="W2454">
        <v>116</v>
      </c>
      <c r="X2454">
        <v>1116</v>
      </c>
      <c r="Y2454">
        <v>3</v>
      </c>
      <c r="Z2454" t="s">
        <v>3499</v>
      </c>
      <c r="AA2454" t="s">
        <v>5346</v>
      </c>
      <c r="AB2454" t="s">
        <v>7625</v>
      </c>
      <c r="AC2454">
        <v>6.4</v>
      </c>
    </row>
    <row r="2455" spans="1:29" x14ac:dyDescent="0.25">
      <c r="A2455" t="s">
        <v>55</v>
      </c>
      <c r="B2455">
        <v>2025195</v>
      </c>
      <c r="C2455" t="s">
        <v>87</v>
      </c>
      <c r="D2455">
        <v>7</v>
      </c>
      <c r="E2455" t="s">
        <v>90</v>
      </c>
      <c r="F2455">
        <v>1650</v>
      </c>
      <c r="G2455" t="s">
        <v>98</v>
      </c>
      <c r="H2455" t="s">
        <v>274</v>
      </c>
      <c r="I2455" t="s">
        <v>446</v>
      </c>
      <c r="J2455" t="s">
        <v>449</v>
      </c>
      <c r="K2455">
        <v>27.97</v>
      </c>
      <c r="L2455">
        <v>51.59</v>
      </c>
      <c r="M2455" t="s">
        <v>652</v>
      </c>
      <c r="N2455" t="s">
        <v>887</v>
      </c>
      <c r="Q2455">
        <v>11</v>
      </c>
      <c r="R2455">
        <v>8</v>
      </c>
      <c r="S2455" t="s">
        <v>1737</v>
      </c>
      <c r="T2455" t="s">
        <v>2924</v>
      </c>
      <c r="U2455" t="s">
        <v>3416</v>
      </c>
      <c r="V2455" t="s">
        <v>3446</v>
      </c>
      <c r="W2455">
        <v>125</v>
      </c>
      <c r="X2455">
        <v>1075</v>
      </c>
      <c r="Y2455">
        <v>8</v>
      </c>
      <c r="Z2455" t="s">
        <v>3509</v>
      </c>
      <c r="AA2455" t="s">
        <v>5347</v>
      </c>
      <c r="AB2455" t="s">
        <v>6948</v>
      </c>
      <c r="AC2455">
        <v>73</v>
      </c>
    </row>
    <row r="2456" spans="1:29" x14ac:dyDescent="0.25">
      <c r="A2456" t="s">
        <v>55</v>
      </c>
      <c r="B2456">
        <v>2025195</v>
      </c>
      <c r="C2456" t="s">
        <v>87</v>
      </c>
      <c r="D2456">
        <v>7</v>
      </c>
      <c r="E2456" t="s">
        <v>90</v>
      </c>
      <c r="F2456">
        <v>1650</v>
      </c>
      <c r="G2456" t="s">
        <v>98</v>
      </c>
      <c r="H2456" t="s">
        <v>274</v>
      </c>
      <c r="I2456" t="s">
        <v>446</v>
      </c>
      <c r="J2456" t="s">
        <v>449</v>
      </c>
      <c r="K2456">
        <v>27.97</v>
      </c>
      <c r="L2456">
        <v>51.59</v>
      </c>
      <c r="M2456" t="s">
        <v>652</v>
      </c>
      <c r="N2456" t="s">
        <v>887</v>
      </c>
      <c r="R2456">
        <v>11</v>
      </c>
      <c r="S2456" t="s">
        <v>1761</v>
      </c>
      <c r="T2456" t="s">
        <v>2948</v>
      </c>
      <c r="U2456" t="s">
        <v>3397</v>
      </c>
      <c r="V2456" t="s">
        <v>3442</v>
      </c>
      <c r="W2456">
        <v>118</v>
      </c>
      <c r="Z2456" t="s">
        <v>3439</v>
      </c>
      <c r="AA2456" t="s">
        <v>3439</v>
      </c>
      <c r="AB2456" t="s">
        <v>3439</v>
      </c>
    </row>
    <row r="2457" spans="1:29" x14ac:dyDescent="0.25">
      <c r="A2457" t="s">
        <v>55</v>
      </c>
      <c r="B2457">
        <v>2025196</v>
      </c>
      <c r="C2457" t="s">
        <v>87</v>
      </c>
      <c r="D2457">
        <v>8</v>
      </c>
      <c r="E2457" t="s">
        <v>92</v>
      </c>
      <c r="F2457">
        <v>1200</v>
      </c>
      <c r="G2457" t="s">
        <v>98</v>
      </c>
      <c r="H2457" t="s">
        <v>276</v>
      </c>
      <c r="I2457" t="s">
        <v>446</v>
      </c>
      <c r="J2457" t="s">
        <v>449</v>
      </c>
      <c r="K2457">
        <v>23.43</v>
      </c>
      <c r="L2457">
        <v>45.59</v>
      </c>
      <c r="M2457" t="s">
        <v>653</v>
      </c>
      <c r="Q2457">
        <v>1</v>
      </c>
      <c r="R2457">
        <v>9</v>
      </c>
      <c r="S2457" t="s">
        <v>1424</v>
      </c>
      <c r="T2457" t="s">
        <v>2611</v>
      </c>
      <c r="U2457" t="s">
        <v>3406</v>
      </c>
      <c r="V2457" t="s">
        <v>3443</v>
      </c>
      <c r="W2457">
        <v>123</v>
      </c>
      <c r="X2457">
        <v>1191</v>
      </c>
      <c r="Y2457">
        <v>1</v>
      </c>
      <c r="Z2457" t="s">
        <v>3478</v>
      </c>
      <c r="AA2457" t="s">
        <v>5348</v>
      </c>
      <c r="AB2457" t="s">
        <v>653</v>
      </c>
      <c r="AC2457">
        <v>4.5999999999999996</v>
      </c>
    </row>
    <row r="2458" spans="1:29" x14ac:dyDescent="0.25">
      <c r="A2458" t="s">
        <v>55</v>
      </c>
      <c r="B2458">
        <v>2025196</v>
      </c>
      <c r="C2458" t="s">
        <v>87</v>
      </c>
      <c r="D2458">
        <v>8</v>
      </c>
      <c r="E2458" t="s">
        <v>92</v>
      </c>
      <c r="F2458">
        <v>1200</v>
      </c>
      <c r="G2458" t="s">
        <v>98</v>
      </c>
      <c r="H2458" t="s">
        <v>276</v>
      </c>
      <c r="I2458" t="s">
        <v>446</v>
      </c>
      <c r="J2458" t="s">
        <v>449</v>
      </c>
      <c r="K2458">
        <v>23.43</v>
      </c>
      <c r="L2458">
        <v>45.59</v>
      </c>
      <c r="M2458" t="s">
        <v>653</v>
      </c>
      <c r="Q2458">
        <v>2</v>
      </c>
      <c r="R2458">
        <v>3</v>
      </c>
      <c r="S2458" t="s">
        <v>1339</v>
      </c>
      <c r="T2458" t="s">
        <v>2526</v>
      </c>
      <c r="U2458" t="s">
        <v>3403</v>
      </c>
      <c r="V2458" t="s">
        <v>3444</v>
      </c>
      <c r="W2458">
        <v>128</v>
      </c>
      <c r="X2458">
        <v>1197</v>
      </c>
      <c r="Y2458">
        <v>5</v>
      </c>
      <c r="Z2458" t="s">
        <v>3506</v>
      </c>
      <c r="AA2458" t="s">
        <v>5349</v>
      </c>
      <c r="AB2458" t="s">
        <v>7220</v>
      </c>
      <c r="AC2458">
        <v>13</v>
      </c>
    </row>
    <row r="2459" spans="1:29" x14ac:dyDescent="0.25">
      <c r="A2459" t="s">
        <v>55</v>
      </c>
      <c r="B2459">
        <v>2025196</v>
      </c>
      <c r="C2459" t="s">
        <v>87</v>
      </c>
      <c r="D2459">
        <v>8</v>
      </c>
      <c r="E2459" t="s">
        <v>92</v>
      </c>
      <c r="F2459">
        <v>1200</v>
      </c>
      <c r="G2459" t="s">
        <v>98</v>
      </c>
      <c r="H2459" t="s">
        <v>276</v>
      </c>
      <c r="I2459" t="s">
        <v>446</v>
      </c>
      <c r="J2459" t="s">
        <v>449</v>
      </c>
      <c r="K2459">
        <v>23.43</v>
      </c>
      <c r="L2459">
        <v>45.59</v>
      </c>
      <c r="M2459" t="s">
        <v>653</v>
      </c>
      <c r="Q2459">
        <v>3</v>
      </c>
      <c r="R2459">
        <v>4</v>
      </c>
      <c r="S2459" t="s">
        <v>1974</v>
      </c>
      <c r="T2459" t="s">
        <v>3161</v>
      </c>
      <c r="U2459" t="s">
        <v>3421</v>
      </c>
      <c r="V2459" t="s">
        <v>3452</v>
      </c>
      <c r="W2459">
        <v>128</v>
      </c>
      <c r="X2459">
        <v>1143</v>
      </c>
      <c r="Y2459">
        <v>8</v>
      </c>
      <c r="Z2459" t="s">
        <v>3481</v>
      </c>
      <c r="AA2459" t="s">
        <v>5350</v>
      </c>
      <c r="AB2459" t="s">
        <v>7627</v>
      </c>
      <c r="AC2459">
        <v>8.9</v>
      </c>
    </row>
    <row r="2460" spans="1:29" x14ac:dyDescent="0.25">
      <c r="A2460" t="s">
        <v>55</v>
      </c>
      <c r="B2460">
        <v>2025196</v>
      </c>
      <c r="C2460" t="s">
        <v>87</v>
      </c>
      <c r="D2460">
        <v>8</v>
      </c>
      <c r="E2460" t="s">
        <v>92</v>
      </c>
      <c r="F2460">
        <v>1200</v>
      </c>
      <c r="G2460" t="s">
        <v>98</v>
      </c>
      <c r="H2460" t="s">
        <v>276</v>
      </c>
      <c r="I2460" t="s">
        <v>446</v>
      </c>
      <c r="J2460" t="s">
        <v>449</v>
      </c>
      <c r="K2460">
        <v>23.43</v>
      </c>
      <c r="L2460">
        <v>45.59</v>
      </c>
      <c r="M2460" t="s">
        <v>653</v>
      </c>
      <c r="Q2460">
        <v>4</v>
      </c>
      <c r="R2460">
        <v>7</v>
      </c>
      <c r="S2460" t="s">
        <v>1573</v>
      </c>
      <c r="T2460" t="s">
        <v>2760</v>
      </c>
      <c r="U2460" t="s">
        <v>3409</v>
      </c>
      <c r="V2460" t="s">
        <v>3447</v>
      </c>
      <c r="W2460">
        <v>126</v>
      </c>
      <c r="X2460">
        <v>1060</v>
      </c>
      <c r="Y2460">
        <v>3</v>
      </c>
      <c r="Z2460" t="s">
        <v>3481</v>
      </c>
      <c r="AA2460" t="s">
        <v>5351</v>
      </c>
      <c r="AB2460" t="s">
        <v>505</v>
      </c>
      <c r="AC2460">
        <v>39</v>
      </c>
    </row>
    <row r="2461" spans="1:29" x14ac:dyDescent="0.25">
      <c r="A2461" t="s">
        <v>55</v>
      </c>
      <c r="B2461">
        <v>2025196</v>
      </c>
      <c r="C2461" t="s">
        <v>87</v>
      </c>
      <c r="D2461">
        <v>8</v>
      </c>
      <c r="E2461" t="s">
        <v>92</v>
      </c>
      <c r="F2461">
        <v>1200</v>
      </c>
      <c r="G2461" t="s">
        <v>98</v>
      </c>
      <c r="H2461" t="s">
        <v>276</v>
      </c>
      <c r="I2461" t="s">
        <v>446</v>
      </c>
      <c r="J2461" t="s">
        <v>449</v>
      </c>
      <c r="K2461">
        <v>23.43</v>
      </c>
      <c r="L2461">
        <v>45.59</v>
      </c>
      <c r="M2461" t="s">
        <v>653</v>
      </c>
      <c r="Q2461">
        <v>5</v>
      </c>
      <c r="R2461">
        <v>5</v>
      </c>
      <c r="S2461" t="s">
        <v>1975</v>
      </c>
      <c r="T2461" t="s">
        <v>3162</v>
      </c>
      <c r="U2461" t="s">
        <v>3397</v>
      </c>
      <c r="V2461" t="s">
        <v>3459</v>
      </c>
      <c r="W2461">
        <v>127</v>
      </c>
      <c r="X2461">
        <v>1142</v>
      </c>
      <c r="Y2461">
        <v>2</v>
      </c>
      <c r="Z2461" t="s">
        <v>3483</v>
      </c>
      <c r="AA2461" t="s">
        <v>5352</v>
      </c>
      <c r="AB2461" t="s">
        <v>6884</v>
      </c>
      <c r="AC2461">
        <v>2.9</v>
      </c>
    </row>
    <row r="2462" spans="1:29" x14ac:dyDescent="0.25">
      <c r="A2462" t="s">
        <v>55</v>
      </c>
      <c r="B2462">
        <v>2025196</v>
      </c>
      <c r="C2462" t="s">
        <v>87</v>
      </c>
      <c r="D2462">
        <v>8</v>
      </c>
      <c r="E2462" t="s">
        <v>92</v>
      </c>
      <c r="F2462">
        <v>1200</v>
      </c>
      <c r="G2462" t="s">
        <v>98</v>
      </c>
      <c r="H2462" t="s">
        <v>276</v>
      </c>
      <c r="I2462" t="s">
        <v>446</v>
      </c>
      <c r="J2462" t="s">
        <v>449</v>
      </c>
      <c r="K2462">
        <v>23.43</v>
      </c>
      <c r="L2462">
        <v>45.59</v>
      </c>
      <c r="M2462" t="s">
        <v>653</v>
      </c>
      <c r="Q2462">
        <v>6</v>
      </c>
      <c r="R2462">
        <v>2</v>
      </c>
      <c r="S2462" t="s">
        <v>1244</v>
      </c>
      <c r="T2462" t="s">
        <v>2431</v>
      </c>
      <c r="U2462" t="s">
        <v>3416</v>
      </c>
      <c r="V2462" t="s">
        <v>3440</v>
      </c>
      <c r="W2462">
        <v>130</v>
      </c>
      <c r="X2462">
        <v>1148</v>
      </c>
      <c r="Y2462">
        <v>11</v>
      </c>
      <c r="Z2462" t="s">
        <v>3483</v>
      </c>
      <c r="AA2462" t="s">
        <v>5353</v>
      </c>
      <c r="AB2462" t="s">
        <v>6881</v>
      </c>
      <c r="AC2462">
        <v>31</v>
      </c>
    </row>
    <row r="2463" spans="1:29" x14ac:dyDescent="0.25">
      <c r="A2463" t="s">
        <v>55</v>
      </c>
      <c r="B2463">
        <v>2025196</v>
      </c>
      <c r="C2463" t="s">
        <v>87</v>
      </c>
      <c r="D2463">
        <v>8</v>
      </c>
      <c r="E2463" t="s">
        <v>92</v>
      </c>
      <c r="F2463">
        <v>1200</v>
      </c>
      <c r="G2463" t="s">
        <v>98</v>
      </c>
      <c r="H2463" t="s">
        <v>276</v>
      </c>
      <c r="I2463" t="s">
        <v>446</v>
      </c>
      <c r="J2463" t="s">
        <v>449</v>
      </c>
      <c r="K2463">
        <v>23.43</v>
      </c>
      <c r="L2463">
        <v>45.59</v>
      </c>
      <c r="M2463" t="s">
        <v>653</v>
      </c>
      <c r="Q2463">
        <v>7</v>
      </c>
      <c r="R2463">
        <v>11</v>
      </c>
      <c r="S2463" t="s">
        <v>1845</v>
      </c>
      <c r="T2463" t="s">
        <v>3032</v>
      </c>
      <c r="U2463" t="s">
        <v>3414</v>
      </c>
      <c r="V2463" t="s">
        <v>3446</v>
      </c>
      <c r="W2463">
        <v>120</v>
      </c>
      <c r="X2463">
        <v>1083</v>
      </c>
      <c r="Y2463">
        <v>6</v>
      </c>
      <c r="Z2463" t="s">
        <v>3524</v>
      </c>
      <c r="AA2463" t="s">
        <v>5354</v>
      </c>
      <c r="AB2463" t="s">
        <v>682</v>
      </c>
      <c r="AC2463">
        <v>20</v>
      </c>
    </row>
    <row r="2464" spans="1:29" x14ac:dyDescent="0.25">
      <c r="A2464" t="s">
        <v>55</v>
      </c>
      <c r="B2464">
        <v>2025196</v>
      </c>
      <c r="C2464" t="s">
        <v>87</v>
      </c>
      <c r="D2464">
        <v>8</v>
      </c>
      <c r="E2464" t="s">
        <v>92</v>
      </c>
      <c r="F2464">
        <v>1200</v>
      </c>
      <c r="G2464" t="s">
        <v>98</v>
      </c>
      <c r="H2464" t="s">
        <v>276</v>
      </c>
      <c r="I2464" t="s">
        <v>446</v>
      </c>
      <c r="J2464" t="s">
        <v>449</v>
      </c>
      <c r="K2464">
        <v>23.43</v>
      </c>
      <c r="L2464">
        <v>45.59</v>
      </c>
      <c r="M2464" t="s">
        <v>653</v>
      </c>
      <c r="Q2464">
        <v>8</v>
      </c>
      <c r="R2464">
        <v>12</v>
      </c>
      <c r="S2464" t="s">
        <v>1976</v>
      </c>
      <c r="T2464" t="s">
        <v>3163</v>
      </c>
      <c r="U2464" t="s">
        <v>3407</v>
      </c>
      <c r="V2464" t="s">
        <v>3457</v>
      </c>
      <c r="W2464">
        <v>120</v>
      </c>
      <c r="X2464">
        <v>1173</v>
      </c>
      <c r="Y2464">
        <v>12</v>
      </c>
      <c r="Z2464" t="s">
        <v>3524</v>
      </c>
      <c r="AA2464" t="s">
        <v>5355</v>
      </c>
      <c r="AB2464" t="s">
        <v>6983</v>
      </c>
      <c r="AC2464">
        <v>19</v>
      </c>
    </row>
    <row r="2465" spans="1:29" x14ac:dyDescent="0.25">
      <c r="A2465" t="s">
        <v>55</v>
      </c>
      <c r="B2465">
        <v>2025196</v>
      </c>
      <c r="C2465" t="s">
        <v>87</v>
      </c>
      <c r="D2465">
        <v>8</v>
      </c>
      <c r="E2465" t="s">
        <v>92</v>
      </c>
      <c r="F2465">
        <v>1200</v>
      </c>
      <c r="G2465" t="s">
        <v>98</v>
      </c>
      <c r="H2465" t="s">
        <v>276</v>
      </c>
      <c r="I2465" t="s">
        <v>446</v>
      </c>
      <c r="J2465" t="s">
        <v>449</v>
      </c>
      <c r="K2465">
        <v>23.43</v>
      </c>
      <c r="L2465">
        <v>45.59</v>
      </c>
      <c r="M2465" t="s">
        <v>653</v>
      </c>
      <c r="Q2465">
        <v>9</v>
      </c>
      <c r="R2465">
        <v>1</v>
      </c>
      <c r="S2465" t="s">
        <v>1918</v>
      </c>
      <c r="T2465" t="s">
        <v>3105</v>
      </c>
      <c r="U2465" t="s">
        <v>3411</v>
      </c>
      <c r="V2465" t="s">
        <v>3456</v>
      </c>
      <c r="W2465">
        <v>131</v>
      </c>
      <c r="X2465">
        <v>1057</v>
      </c>
      <c r="Y2465">
        <v>10</v>
      </c>
      <c r="Z2465" t="s">
        <v>3498</v>
      </c>
      <c r="AA2465" t="s">
        <v>5356</v>
      </c>
      <c r="AB2465" t="s">
        <v>702</v>
      </c>
      <c r="AC2465">
        <v>7.6</v>
      </c>
    </row>
    <row r="2466" spans="1:29" x14ac:dyDescent="0.25">
      <c r="A2466" t="s">
        <v>55</v>
      </c>
      <c r="B2466">
        <v>2025196</v>
      </c>
      <c r="C2466" t="s">
        <v>87</v>
      </c>
      <c r="D2466">
        <v>8</v>
      </c>
      <c r="E2466" t="s">
        <v>92</v>
      </c>
      <c r="F2466">
        <v>1200</v>
      </c>
      <c r="G2466" t="s">
        <v>98</v>
      </c>
      <c r="H2466" t="s">
        <v>276</v>
      </c>
      <c r="I2466" t="s">
        <v>446</v>
      </c>
      <c r="J2466" t="s">
        <v>449</v>
      </c>
      <c r="K2466">
        <v>23.43</v>
      </c>
      <c r="L2466">
        <v>45.59</v>
      </c>
      <c r="M2466" t="s">
        <v>653</v>
      </c>
      <c r="Q2466">
        <v>10</v>
      </c>
      <c r="R2466">
        <v>10</v>
      </c>
      <c r="S2466" t="s">
        <v>1315</v>
      </c>
      <c r="T2466" t="s">
        <v>2502</v>
      </c>
      <c r="U2466" t="s">
        <v>3415</v>
      </c>
      <c r="V2466" t="s">
        <v>3460</v>
      </c>
      <c r="W2466">
        <v>121</v>
      </c>
      <c r="X2466">
        <v>1176</v>
      </c>
      <c r="Y2466">
        <v>4</v>
      </c>
      <c r="Z2466" t="s">
        <v>3491</v>
      </c>
      <c r="AA2466" t="s">
        <v>5357</v>
      </c>
      <c r="AB2466" t="s">
        <v>731</v>
      </c>
      <c r="AC2466">
        <v>10</v>
      </c>
    </row>
    <row r="2467" spans="1:29" x14ac:dyDescent="0.25">
      <c r="A2467" t="s">
        <v>55</v>
      </c>
      <c r="B2467">
        <v>2025196</v>
      </c>
      <c r="C2467" t="s">
        <v>87</v>
      </c>
      <c r="D2467">
        <v>8</v>
      </c>
      <c r="E2467" t="s">
        <v>92</v>
      </c>
      <c r="F2467">
        <v>1200</v>
      </c>
      <c r="G2467" t="s">
        <v>98</v>
      </c>
      <c r="H2467" t="s">
        <v>276</v>
      </c>
      <c r="I2467" t="s">
        <v>446</v>
      </c>
      <c r="J2467" t="s">
        <v>449</v>
      </c>
      <c r="K2467">
        <v>23.43</v>
      </c>
      <c r="L2467">
        <v>45.59</v>
      </c>
      <c r="M2467" t="s">
        <v>653</v>
      </c>
      <c r="Q2467">
        <v>11</v>
      </c>
      <c r="R2467">
        <v>6</v>
      </c>
      <c r="S2467" t="s">
        <v>1245</v>
      </c>
      <c r="T2467" t="s">
        <v>2432</v>
      </c>
      <c r="U2467" t="s">
        <v>3402</v>
      </c>
      <c r="V2467" t="s">
        <v>3450</v>
      </c>
      <c r="W2467">
        <v>121</v>
      </c>
      <c r="X2467">
        <v>1111</v>
      </c>
      <c r="Y2467">
        <v>9</v>
      </c>
      <c r="Z2467" t="s">
        <v>3507</v>
      </c>
      <c r="AA2467" t="s">
        <v>5358</v>
      </c>
      <c r="AB2467" t="s">
        <v>6986</v>
      </c>
      <c r="AC2467">
        <v>15</v>
      </c>
    </row>
    <row r="2468" spans="1:29" x14ac:dyDescent="0.25">
      <c r="A2468" t="s">
        <v>55</v>
      </c>
      <c r="B2468">
        <v>2025196</v>
      </c>
      <c r="C2468" t="s">
        <v>87</v>
      </c>
      <c r="D2468">
        <v>8</v>
      </c>
      <c r="E2468" t="s">
        <v>92</v>
      </c>
      <c r="F2468">
        <v>1200</v>
      </c>
      <c r="G2468" t="s">
        <v>98</v>
      </c>
      <c r="H2468" t="s">
        <v>276</v>
      </c>
      <c r="I2468" t="s">
        <v>446</v>
      </c>
      <c r="J2468" t="s">
        <v>449</v>
      </c>
      <c r="K2468">
        <v>23.43</v>
      </c>
      <c r="L2468">
        <v>45.59</v>
      </c>
      <c r="M2468" t="s">
        <v>653</v>
      </c>
      <c r="Q2468">
        <v>12</v>
      </c>
      <c r="R2468">
        <v>8</v>
      </c>
      <c r="S2468" t="s">
        <v>1977</v>
      </c>
      <c r="T2468" t="s">
        <v>3164</v>
      </c>
      <c r="U2468" t="s">
        <v>3399</v>
      </c>
      <c r="V2468" t="s">
        <v>3451</v>
      </c>
      <c r="W2468">
        <v>123</v>
      </c>
      <c r="X2468">
        <v>1149</v>
      </c>
      <c r="Y2468">
        <v>7</v>
      </c>
      <c r="Z2468" t="s">
        <v>3540</v>
      </c>
      <c r="AA2468" t="s">
        <v>5359</v>
      </c>
      <c r="AB2468" t="s">
        <v>7397</v>
      </c>
      <c r="AC2468">
        <v>106</v>
      </c>
    </row>
    <row r="2469" spans="1:29" x14ac:dyDescent="0.25">
      <c r="A2469" t="s">
        <v>55</v>
      </c>
      <c r="B2469">
        <v>2025197</v>
      </c>
      <c r="C2469" t="s">
        <v>87</v>
      </c>
      <c r="D2469">
        <v>9</v>
      </c>
      <c r="E2469" t="s">
        <v>92</v>
      </c>
      <c r="F2469">
        <v>1650</v>
      </c>
      <c r="G2469" t="s">
        <v>98</v>
      </c>
      <c r="H2469" t="s">
        <v>277</v>
      </c>
      <c r="I2469" t="s">
        <v>446</v>
      </c>
      <c r="J2469" t="s">
        <v>449</v>
      </c>
      <c r="K2469">
        <v>27.67</v>
      </c>
      <c r="L2469">
        <v>51.31</v>
      </c>
      <c r="M2469" t="s">
        <v>654</v>
      </c>
      <c r="N2469" t="s">
        <v>888</v>
      </c>
      <c r="Q2469">
        <v>1</v>
      </c>
      <c r="R2469">
        <v>12</v>
      </c>
      <c r="S2469" t="s">
        <v>1217</v>
      </c>
      <c r="T2469" t="s">
        <v>2404</v>
      </c>
      <c r="U2469" t="s">
        <v>3409</v>
      </c>
      <c r="V2469" t="s">
        <v>3460</v>
      </c>
      <c r="W2469">
        <v>119</v>
      </c>
      <c r="X2469">
        <v>1067</v>
      </c>
      <c r="Y2469">
        <v>10</v>
      </c>
      <c r="Z2469" t="s">
        <v>3478</v>
      </c>
      <c r="AA2469" t="s">
        <v>5360</v>
      </c>
      <c r="AB2469" t="s">
        <v>888</v>
      </c>
      <c r="AC2469">
        <v>20</v>
      </c>
    </row>
    <row r="2470" spans="1:29" x14ac:dyDescent="0.25">
      <c r="A2470" t="s">
        <v>55</v>
      </c>
      <c r="B2470">
        <v>2025197</v>
      </c>
      <c r="C2470" t="s">
        <v>87</v>
      </c>
      <c r="D2470">
        <v>9</v>
      </c>
      <c r="E2470" t="s">
        <v>92</v>
      </c>
      <c r="F2470">
        <v>1650</v>
      </c>
      <c r="G2470" t="s">
        <v>98</v>
      </c>
      <c r="H2470" t="s">
        <v>277</v>
      </c>
      <c r="I2470" t="s">
        <v>446</v>
      </c>
      <c r="J2470" t="s">
        <v>449</v>
      </c>
      <c r="K2470">
        <v>27.67</v>
      </c>
      <c r="L2470">
        <v>51.31</v>
      </c>
      <c r="M2470" t="s">
        <v>654</v>
      </c>
      <c r="N2470" t="s">
        <v>888</v>
      </c>
      <c r="Q2470">
        <v>2</v>
      </c>
      <c r="R2470">
        <v>5</v>
      </c>
      <c r="S2470" t="s">
        <v>1571</v>
      </c>
      <c r="T2470" t="s">
        <v>2758</v>
      </c>
      <c r="U2470" t="s">
        <v>3406</v>
      </c>
      <c r="V2470" t="s">
        <v>3442</v>
      </c>
      <c r="W2470">
        <v>132</v>
      </c>
      <c r="X2470">
        <v>1020</v>
      </c>
      <c r="Y2470">
        <v>4</v>
      </c>
      <c r="Z2470" t="s">
        <v>3518</v>
      </c>
      <c r="AA2470" t="s">
        <v>5361</v>
      </c>
      <c r="AB2470" t="s">
        <v>7846</v>
      </c>
      <c r="AC2470">
        <v>9.9</v>
      </c>
    </row>
    <row r="2471" spans="1:29" x14ac:dyDescent="0.25">
      <c r="A2471" t="s">
        <v>55</v>
      </c>
      <c r="B2471">
        <v>2025197</v>
      </c>
      <c r="C2471" t="s">
        <v>87</v>
      </c>
      <c r="D2471">
        <v>9</v>
      </c>
      <c r="E2471" t="s">
        <v>92</v>
      </c>
      <c r="F2471">
        <v>1650</v>
      </c>
      <c r="G2471" t="s">
        <v>98</v>
      </c>
      <c r="H2471" t="s">
        <v>277</v>
      </c>
      <c r="I2471" t="s">
        <v>446</v>
      </c>
      <c r="J2471" t="s">
        <v>449</v>
      </c>
      <c r="K2471">
        <v>27.67</v>
      </c>
      <c r="L2471">
        <v>51.31</v>
      </c>
      <c r="M2471" t="s">
        <v>654</v>
      </c>
      <c r="N2471" t="s">
        <v>888</v>
      </c>
      <c r="Q2471">
        <v>3</v>
      </c>
      <c r="R2471">
        <v>8</v>
      </c>
      <c r="S2471" t="s">
        <v>1392</v>
      </c>
      <c r="T2471" t="s">
        <v>2579</v>
      </c>
      <c r="U2471" t="s">
        <v>3401</v>
      </c>
      <c r="V2471" t="s">
        <v>3453</v>
      </c>
      <c r="W2471">
        <v>126</v>
      </c>
      <c r="X2471">
        <v>1129</v>
      </c>
      <c r="Y2471">
        <v>7</v>
      </c>
      <c r="Z2471" t="s">
        <v>3489</v>
      </c>
      <c r="AA2471" t="s">
        <v>5362</v>
      </c>
      <c r="AB2471" t="s">
        <v>7756</v>
      </c>
      <c r="AC2471">
        <v>40</v>
      </c>
    </row>
    <row r="2472" spans="1:29" x14ac:dyDescent="0.25">
      <c r="A2472" t="s">
        <v>55</v>
      </c>
      <c r="B2472">
        <v>2025197</v>
      </c>
      <c r="C2472" t="s">
        <v>87</v>
      </c>
      <c r="D2472">
        <v>9</v>
      </c>
      <c r="E2472" t="s">
        <v>92</v>
      </c>
      <c r="F2472">
        <v>1650</v>
      </c>
      <c r="G2472" t="s">
        <v>98</v>
      </c>
      <c r="H2472" t="s">
        <v>277</v>
      </c>
      <c r="I2472" t="s">
        <v>446</v>
      </c>
      <c r="J2472" t="s">
        <v>449</v>
      </c>
      <c r="K2472">
        <v>27.67</v>
      </c>
      <c r="L2472">
        <v>51.31</v>
      </c>
      <c r="M2472" t="s">
        <v>654</v>
      </c>
      <c r="N2472" t="s">
        <v>888</v>
      </c>
      <c r="Q2472">
        <v>4</v>
      </c>
      <c r="R2472">
        <v>1</v>
      </c>
      <c r="S2472" t="s">
        <v>1201</v>
      </c>
      <c r="T2472" t="s">
        <v>2388</v>
      </c>
      <c r="U2472" t="s">
        <v>3400</v>
      </c>
      <c r="V2472" t="s">
        <v>3447</v>
      </c>
      <c r="W2472">
        <v>135</v>
      </c>
      <c r="X2472">
        <v>1123</v>
      </c>
      <c r="Y2472">
        <v>8</v>
      </c>
      <c r="Z2472" t="s">
        <v>3480</v>
      </c>
      <c r="AA2472" t="s">
        <v>5363</v>
      </c>
      <c r="AB2472" t="s">
        <v>7847</v>
      </c>
      <c r="AC2472">
        <v>35</v>
      </c>
    </row>
    <row r="2473" spans="1:29" x14ac:dyDescent="0.25">
      <c r="A2473" t="s">
        <v>55</v>
      </c>
      <c r="B2473">
        <v>2025197</v>
      </c>
      <c r="C2473" t="s">
        <v>87</v>
      </c>
      <c r="D2473">
        <v>9</v>
      </c>
      <c r="E2473" t="s">
        <v>92</v>
      </c>
      <c r="F2473">
        <v>1650</v>
      </c>
      <c r="G2473" t="s">
        <v>98</v>
      </c>
      <c r="H2473" t="s">
        <v>277</v>
      </c>
      <c r="I2473" t="s">
        <v>446</v>
      </c>
      <c r="J2473" t="s">
        <v>449</v>
      </c>
      <c r="K2473">
        <v>27.67</v>
      </c>
      <c r="L2473">
        <v>51.31</v>
      </c>
      <c r="M2473" t="s">
        <v>654</v>
      </c>
      <c r="N2473" t="s">
        <v>888</v>
      </c>
      <c r="Q2473">
        <v>5</v>
      </c>
      <c r="R2473">
        <v>11</v>
      </c>
      <c r="S2473" t="s">
        <v>1112</v>
      </c>
      <c r="T2473" t="s">
        <v>2299</v>
      </c>
      <c r="U2473" t="s">
        <v>3399</v>
      </c>
      <c r="V2473" t="s">
        <v>3457</v>
      </c>
      <c r="W2473">
        <v>120</v>
      </c>
      <c r="X2473">
        <v>1199</v>
      </c>
      <c r="Y2473">
        <v>9</v>
      </c>
      <c r="Z2473" t="s">
        <v>3521</v>
      </c>
      <c r="AA2473" t="s">
        <v>5364</v>
      </c>
      <c r="AB2473" t="s">
        <v>7502</v>
      </c>
      <c r="AC2473">
        <v>18</v>
      </c>
    </row>
    <row r="2474" spans="1:29" x14ac:dyDescent="0.25">
      <c r="A2474" t="s">
        <v>55</v>
      </c>
      <c r="B2474">
        <v>2025197</v>
      </c>
      <c r="C2474" t="s">
        <v>87</v>
      </c>
      <c r="D2474">
        <v>9</v>
      </c>
      <c r="E2474" t="s">
        <v>92</v>
      </c>
      <c r="F2474">
        <v>1650</v>
      </c>
      <c r="G2474" t="s">
        <v>98</v>
      </c>
      <c r="H2474" t="s">
        <v>277</v>
      </c>
      <c r="I2474" t="s">
        <v>446</v>
      </c>
      <c r="J2474" t="s">
        <v>449</v>
      </c>
      <c r="K2474">
        <v>27.67</v>
      </c>
      <c r="L2474">
        <v>51.31</v>
      </c>
      <c r="M2474" t="s">
        <v>654</v>
      </c>
      <c r="N2474" t="s">
        <v>888</v>
      </c>
      <c r="Q2474">
        <v>6</v>
      </c>
      <c r="R2474">
        <v>10</v>
      </c>
      <c r="S2474" t="s">
        <v>1494</v>
      </c>
      <c r="T2474" t="s">
        <v>2681</v>
      </c>
      <c r="U2474" t="s">
        <v>3419</v>
      </c>
      <c r="V2474" t="s">
        <v>3450</v>
      </c>
      <c r="W2474">
        <v>120</v>
      </c>
      <c r="X2474">
        <v>1093</v>
      </c>
      <c r="Y2474">
        <v>5</v>
      </c>
      <c r="Z2474" t="s">
        <v>3481</v>
      </c>
      <c r="AA2474" t="s">
        <v>5365</v>
      </c>
      <c r="AB2474" t="s">
        <v>875</v>
      </c>
      <c r="AC2474">
        <v>3.9</v>
      </c>
    </row>
    <row r="2475" spans="1:29" x14ac:dyDescent="0.25">
      <c r="A2475" t="s">
        <v>55</v>
      </c>
      <c r="B2475">
        <v>2025197</v>
      </c>
      <c r="C2475" t="s">
        <v>87</v>
      </c>
      <c r="D2475">
        <v>9</v>
      </c>
      <c r="E2475" t="s">
        <v>92</v>
      </c>
      <c r="F2475">
        <v>1650</v>
      </c>
      <c r="G2475" t="s">
        <v>98</v>
      </c>
      <c r="H2475" t="s">
        <v>277</v>
      </c>
      <c r="I2475" t="s">
        <v>446</v>
      </c>
      <c r="J2475" t="s">
        <v>449</v>
      </c>
      <c r="K2475">
        <v>27.67</v>
      </c>
      <c r="L2475">
        <v>51.31</v>
      </c>
      <c r="M2475" t="s">
        <v>654</v>
      </c>
      <c r="N2475" t="s">
        <v>888</v>
      </c>
      <c r="Q2475">
        <v>7</v>
      </c>
      <c r="R2475">
        <v>2</v>
      </c>
      <c r="S2475" t="s">
        <v>1566</v>
      </c>
      <c r="T2475" t="s">
        <v>2753</v>
      </c>
      <c r="U2475" t="s">
        <v>3411</v>
      </c>
      <c r="V2475" t="s">
        <v>3459</v>
      </c>
      <c r="W2475">
        <v>135</v>
      </c>
      <c r="X2475">
        <v>1020</v>
      </c>
      <c r="Y2475">
        <v>12</v>
      </c>
      <c r="Z2475" t="s">
        <v>3524</v>
      </c>
      <c r="AA2475" t="s">
        <v>5366</v>
      </c>
      <c r="AB2475" t="s">
        <v>6939</v>
      </c>
      <c r="AC2475">
        <v>3.2</v>
      </c>
    </row>
    <row r="2476" spans="1:29" x14ac:dyDescent="0.25">
      <c r="A2476" t="s">
        <v>55</v>
      </c>
      <c r="B2476">
        <v>2025197</v>
      </c>
      <c r="C2476" t="s">
        <v>87</v>
      </c>
      <c r="D2476">
        <v>9</v>
      </c>
      <c r="E2476" t="s">
        <v>92</v>
      </c>
      <c r="F2476">
        <v>1650</v>
      </c>
      <c r="G2476" t="s">
        <v>98</v>
      </c>
      <c r="H2476" t="s">
        <v>277</v>
      </c>
      <c r="I2476" t="s">
        <v>446</v>
      </c>
      <c r="J2476" t="s">
        <v>449</v>
      </c>
      <c r="K2476">
        <v>27.67</v>
      </c>
      <c r="L2476">
        <v>51.31</v>
      </c>
      <c r="M2476" t="s">
        <v>654</v>
      </c>
      <c r="N2476" t="s">
        <v>888</v>
      </c>
      <c r="Q2476">
        <v>8</v>
      </c>
      <c r="R2476">
        <v>4</v>
      </c>
      <c r="S2476" t="s">
        <v>1843</v>
      </c>
      <c r="T2476" t="s">
        <v>3030</v>
      </c>
      <c r="U2476" t="s">
        <v>3398</v>
      </c>
      <c r="V2476" t="s">
        <v>3454</v>
      </c>
      <c r="W2476">
        <v>132</v>
      </c>
      <c r="X2476">
        <v>1100</v>
      </c>
      <c r="Y2476">
        <v>1</v>
      </c>
      <c r="Z2476" t="s">
        <v>3515</v>
      </c>
      <c r="AA2476" t="s">
        <v>5345</v>
      </c>
      <c r="AB2476" t="s">
        <v>7516</v>
      </c>
      <c r="AC2476">
        <v>16</v>
      </c>
    </row>
    <row r="2477" spans="1:29" x14ac:dyDescent="0.25">
      <c r="A2477" t="s">
        <v>55</v>
      </c>
      <c r="B2477">
        <v>2025197</v>
      </c>
      <c r="C2477" t="s">
        <v>87</v>
      </c>
      <c r="D2477">
        <v>9</v>
      </c>
      <c r="E2477" t="s">
        <v>92</v>
      </c>
      <c r="F2477">
        <v>1650</v>
      </c>
      <c r="G2477" t="s">
        <v>98</v>
      </c>
      <c r="H2477" t="s">
        <v>277</v>
      </c>
      <c r="I2477" t="s">
        <v>446</v>
      </c>
      <c r="J2477" t="s">
        <v>449</v>
      </c>
      <c r="K2477">
        <v>27.67</v>
      </c>
      <c r="L2477">
        <v>51.31</v>
      </c>
      <c r="M2477" t="s">
        <v>654</v>
      </c>
      <c r="N2477" t="s">
        <v>888</v>
      </c>
      <c r="Q2477">
        <v>9</v>
      </c>
      <c r="R2477">
        <v>6</v>
      </c>
      <c r="S2477" t="s">
        <v>1234</v>
      </c>
      <c r="T2477" t="s">
        <v>2421</v>
      </c>
      <c r="U2477" t="s">
        <v>3416</v>
      </c>
      <c r="V2477" t="s">
        <v>3452</v>
      </c>
      <c r="W2477">
        <v>131</v>
      </c>
      <c r="X2477">
        <v>1238</v>
      </c>
      <c r="Y2477">
        <v>3</v>
      </c>
      <c r="Z2477" t="s">
        <v>3515</v>
      </c>
      <c r="AA2477" t="s">
        <v>5367</v>
      </c>
      <c r="AB2477" t="s">
        <v>7680</v>
      </c>
      <c r="AC2477">
        <v>23</v>
      </c>
    </row>
    <row r="2478" spans="1:29" x14ac:dyDescent="0.25">
      <c r="A2478" t="s">
        <v>55</v>
      </c>
      <c r="B2478">
        <v>2025197</v>
      </c>
      <c r="C2478" t="s">
        <v>87</v>
      </c>
      <c r="D2478">
        <v>9</v>
      </c>
      <c r="E2478" t="s">
        <v>92</v>
      </c>
      <c r="F2478">
        <v>1650</v>
      </c>
      <c r="G2478" t="s">
        <v>98</v>
      </c>
      <c r="H2478" t="s">
        <v>277</v>
      </c>
      <c r="I2478" t="s">
        <v>446</v>
      </c>
      <c r="J2478" t="s">
        <v>449</v>
      </c>
      <c r="K2478">
        <v>27.67</v>
      </c>
      <c r="L2478">
        <v>51.31</v>
      </c>
      <c r="M2478" t="s">
        <v>654</v>
      </c>
      <c r="N2478" t="s">
        <v>888</v>
      </c>
      <c r="Q2478">
        <v>10</v>
      </c>
      <c r="R2478">
        <v>9</v>
      </c>
      <c r="S2478" t="s">
        <v>1204</v>
      </c>
      <c r="T2478" t="s">
        <v>2391</v>
      </c>
      <c r="U2478" t="s">
        <v>3413</v>
      </c>
      <c r="V2478" t="s">
        <v>3456</v>
      </c>
      <c r="W2478">
        <v>120</v>
      </c>
      <c r="X2478">
        <v>1077</v>
      </c>
      <c r="Y2478">
        <v>11</v>
      </c>
      <c r="Z2478" t="s">
        <v>3508</v>
      </c>
      <c r="AA2478" t="s">
        <v>5368</v>
      </c>
      <c r="AB2478" t="s">
        <v>7517</v>
      </c>
      <c r="AC2478">
        <v>15</v>
      </c>
    </row>
    <row r="2479" spans="1:29" x14ac:dyDescent="0.25">
      <c r="A2479" t="s">
        <v>55</v>
      </c>
      <c r="B2479">
        <v>2025197</v>
      </c>
      <c r="C2479" t="s">
        <v>87</v>
      </c>
      <c r="D2479">
        <v>9</v>
      </c>
      <c r="E2479" t="s">
        <v>92</v>
      </c>
      <c r="F2479">
        <v>1650</v>
      </c>
      <c r="G2479" t="s">
        <v>98</v>
      </c>
      <c r="H2479" t="s">
        <v>277</v>
      </c>
      <c r="I2479" t="s">
        <v>446</v>
      </c>
      <c r="J2479" t="s">
        <v>449</v>
      </c>
      <c r="K2479">
        <v>27.67</v>
      </c>
      <c r="L2479">
        <v>51.31</v>
      </c>
      <c r="M2479" t="s">
        <v>654</v>
      </c>
      <c r="N2479" t="s">
        <v>888</v>
      </c>
      <c r="Q2479">
        <v>11</v>
      </c>
      <c r="R2479">
        <v>3</v>
      </c>
      <c r="S2479" t="s">
        <v>1200</v>
      </c>
      <c r="T2479" t="s">
        <v>2387</v>
      </c>
      <c r="U2479" t="s">
        <v>3403</v>
      </c>
      <c r="V2479" t="s">
        <v>3458</v>
      </c>
      <c r="W2479">
        <v>134</v>
      </c>
      <c r="X2479">
        <v>1207</v>
      </c>
      <c r="Y2479">
        <v>2</v>
      </c>
      <c r="Z2479" t="s">
        <v>3488</v>
      </c>
      <c r="AA2479" t="s">
        <v>5369</v>
      </c>
      <c r="AB2479" t="s">
        <v>803</v>
      </c>
      <c r="AC2479">
        <v>6.3</v>
      </c>
    </row>
    <row r="2480" spans="1:29" x14ac:dyDescent="0.25">
      <c r="A2480" t="s">
        <v>55</v>
      </c>
      <c r="B2480">
        <v>2025197</v>
      </c>
      <c r="C2480" t="s">
        <v>87</v>
      </c>
      <c r="D2480">
        <v>9</v>
      </c>
      <c r="E2480" t="s">
        <v>92</v>
      </c>
      <c r="F2480">
        <v>1650</v>
      </c>
      <c r="G2480" t="s">
        <v>98</v>
      </c>
      <c r="H2480" t="s">
        <v>277</v>
      </c>
      <c r="I2480" t="s">
        <v>446</v>
      </c>
      <c r="J2480" t="s">
        <v>449</v>
      </c>
      <c r="K2480">
        <v>27.67</v>
      </c>
      <c r="L2480">
        <v>51.31</v>
      </c>
      <c r="M2480" t="s">
        <v>654</v>
      </c>
      <c r="N2480" t="s">
        <v>888</v>
      </c>
      <c r="Q2480">
        <v>12</v>
      </c>
      <c r="R2480">
        <v>7</v>
      </c>
      <c r="S2480" t="s">
        <v>1391</v>
      </c>
      <c r="T2480" t="s">
        <v>2578</v>
      </c>
      <c r="U2480" t="s">
        <v>3402</v>
      </c>
      <c r="V2480" t="s">
        <v>3443</v>
      </c>
      <c r="W2480">
        <v>123</v>
      </c>
      <c r="X2480">
        <v>1212</v>
      </c>
      <c r="Y2480">
        <v>6</v>
      </c>
      <c r="Z2480" t="s">
        <v>3527</v>
      </c>
      <c r="AA2480" t="s">
        <v>5370</v>
      </c>
      <c r="AB2480" t="s">
        <v>6912</v>
      </c>
      <c r="AC2480">
        <v>17</v>
      </c>
    </row>
    <row r="2481" spans="1:29" x14ac:dyDescent="0.25">
      <c r="A2481" t="s">
        <v>56</v>
      </c>
      <c r="B2481">
        <v>2025198</v>
      </c>
      <c r="C2481" t="s">
        <v>86</v>
      </c>
      <c r="D2481">
        <v>1</v>
      </c>
      <c r="E2481" t="s">
        <v>90</v>
      </c>
      <c r="F2481">
        <v>1200</v>
      </c>
      <c r="G2481" t="s">
        <v>98</v>
      </c>
      <c r="H2481" t="s">
        <v>278</v>
      </c>
      <c r="I2481" t="s">
        <v>446</v>
      </c>
      <c r="J2481" t="s">
        <v>453</v>
      </c>
      <c r="K2481">
        <v>23.58</v>
      </c>
      <c r="L2481">
        <v>46</v>
      </c>
      <c r="M2481" t="s">
        <v>655</v>
      </c>
      <c r="Q2481">
        <v>1</v>
      </c>
      <c r="R2481">
        <v>10</v>
      </c>
      <c r="S2481" t="s">
        <v>1978</v>
      </c>
      <c r="T2481" t="s">
        <v>3165</v>
      </c>
      <c r="U2481" t="s">
        <v>3412</v>
      </c>
      <c r="V2481" t="s">
        <v>3451</v>
      </c>
      <c r="W2481">
        <v>127</v>
      </c>
      <c r="X2481">
        <v>1144</v>
      </c>
      <c r="Y2481">
        <v>1</v>
      </c>
      <c r="Z2481" t="s">
        <v>3478</v>
      </c>
      <c r="AA2481" t="s">
        <v>5160</v>
      </c>
      <c r="AB2481" t="s">
        <v>655</v>
      </c>
      <c r="AC2481">
        <v>29</v>
      </c>
    </row>
    <row r="2482" spans="1:29" x14ac:dyDescent="0.25">
      <c r="A2482" t="s">
        <v>56</v>
      </c>
      <c r="B2482">
        <v>2025198</v>
      </c>
      <c r="C2482" t="s">
        <v>86</v>
      </c>
      <c r="D2482">
        <v>1</v>
      </c>
      <c r="E2482" t="s">
        <v>90</v>
      </c>
      <c r="F2482">
        <v>1200</v>
      </c>
      <c r="G2482" t="s">
        <v>98</v>
      </c>
      <c r="H2482" t="s">
        <v>278</v>
      </c>
      <c r="I2482" t="s">
        <v>446</v>
      </c>
      <c r="J2482" t="s">
        <v>453</v>
      </c>
      <c r="K2482">
        <v>23.58</v>
      </c>
      <c r="L2482">
        <v>46</v>
      </c>
      <c r="M2482" t="s">
        <v>655</v>
      </c>
      <c r="Q2482">
        <v>2</v>
      </c>
      <c r="R2482">
        <v>4</v>
      </c>
      <c r="S2482" t="s">
        <v>1720</v>
      </c>
      <c r="T2482" t="s">
        <v>2907</v>
      </c>
      <c r="U2482" t="s">
        <v>3403</v>
      </c>
      <c r="V2482" t="s">
        <v>3455</v>
      </c>
      <c r="W2482">
        <v>130</v>
      </c>
      <c r="X2482">
        <v>1073</v>
      </c>
      <c r="Y2482">
        <v>3</v>
      </c>
      <c r="Z2482" t="s">
        <v>3518</v>
      </c>
      <c r="AA2482" t="s">
        <v>5106</v>
      </c>
      <c r="AB2482" t="s">
        <v>720</v>
      </c>
      <c r="AC2482">
        <v>6.9</v>
      </c>
    </row>
    <row r="2483" spans="1:29" x14ac:dyDescent="0.25">
      <c r="A2483" t="s">
        <v>56</v>
      </c>
      <c r="B2483">
        <v>2025198</v>
      </c>
      <c r="C2483" t="s">
        <v>86</v>
      </c>
      <c r="D2483">
        <v>1</v>
      </c>
      <c r="E2483" t="s">
        <v>90</v>
      </c>
      <c r="F2483">
        <v>1200</v>
      </c>
      <c r="G2483" t="s">
        <v>98</v>
      </c>
      <c r="H2483" t="s">
        <v>278</v>
      </c>
      <c r="I2483" t="s">
        <v>446</v>
      </c>
      <c r="J2483" t="s">
        <v>453</v>
      </c>
      <c r="K2483">
        <v>23.58</v>
      </c>
      <c r="L2483">
        <v>46</v>
      </c>
      <c r="M2483" t="s">
        <v>655</v>
      </c>
      <c r="Q2483">
        <v>3</v>
      </c>
      <c r="R2483">
        <v>6</v>
      </c>
      <c r="S2483" t="s">
        <v>1732</v>
      </c>
      <c r="T2483" t="s">
        <v>2919</v>
      </c>
      <c r="U2483" t="s">
        <v>3421</v>
      </c>
      <c r="V2483" t="s">
        <v>3448</v>
      </c>
      <c r="W2483">
        <v>129</v>
      </c>
      <c r="X2483">
        <v>1172</v>
      </c>
      <c r="Y2483">
        <v>13</v>
      </c>
      <c r="Z2483" t="s">
        <v>3481</v>
      </c>
      <c r="AA2483" t="s">
        <v>5371</v>
      </c>
      <c r="AB2483" t="s">
        <v>573</v>
      </c>
      <c r="AC2483">
        <v>8.6999999999999993</v>
      </c>
    </row>
    <row r="2484" spans="1:29" x14ac:dyDescent="0.25">
      <c r="A2484" t="s">
        <v>56</v>
      </c>
      <c r="B2484">
        <v>2025198</v>
      </c>
      <c r="C2484" t="s">
        <v>86</v>
      </c>
      <c r="D2484">
        <v>1</v>
      </c>
      <c r="E2484" t="s">
        <v>90</v>
      </c>
      <c r="F2484">
        <v>1200</v>
      </c>
      <c r="G2484" t="s">
        <v>98</v>
      </c>
      <c r="H2484" t="s">
        <v>278</v>
      </c>
      <c r="I2484" t="s">
        <v>446</v>
      </c>
      <c r="J2484" t="s">
        <v>453</v>
      </c>
      <c r="K2484">
        <v>23.58</v>
      </c>
      <c r="L2484">
        <v>46</v>
      </c>
      <c r="M2484" t="s">
        <v>655</v>
      </c>
      <c r="Q2484">
        <v>4</v>
      </c>
      <c r="R2484">
        <v>11</v>
      </c>
      <c r="S2484" t="s">
        <v>1979</v>
      </c>
      <c r="T2484" t="s">
        <v>3166</v>
      </c>
      <c r="U2484" t="s">
        <v>3404</v>
      </c>
      <c r="V2484" t="s">
        <v>3460</v>
      </c>
      <c r="W2484">
        <v>127</v>
      </c>
      <c r="X2484">
        <v>1141</v>
      </c>
      <c r="Y2484">
        <v>4</v>
      </c>
      <c r="Z2484" t="s">
        <v>3482</v>
      </c>
      <c r="AA2484" t="s">
        <v>5335</v>
      </c>
      <c r="AB2484" t="s">
        <v>568</v>
      </c>
      <c r="AC2484">
        <v>2.2999999999999998</v>
      </c>
    </row>
    <row r="2485" spans="1:29" x14ac:dyDescent="0.25">
      <c r="A2485" t="s">
        <v>56</v>
      </c>
      <c r="B2485">
        <v>2025198</v>
      </c>
      <c r="C2485" t="s">
        <v>86</v>
      </c>
      <c r="D2485">
        <v>1</v>
      </c>
      <c r="E2485" t="s">
        <v>90</v>
      </c>
      <c r="F2485">
        <v>1200</v>
      </c>
      <c r="G2485" t="s">
        <v>98</v>
      </c>
      <c r="H2485" t="s">
        <v>278</v>
      </c>
      <c r="I2485" t="s">
        <v>446</v>
      </c>
      <c r="J2485" t="s">
        <v>453</v>
      </c>
      <c r="K2485">
        <v>23.58</v>
      </c>
      <c r="L2485">
        <v>46</v>
      </c>
      <c r="M2485" t="s">
        <v>655</v>
      </c>
      <c r="Q2485">
        <v>5</v>
      </c>
      <c r="R2485">
        <v>1</v>
      </c>
      <c r="S2485" t="s">
        <v>1628</v>
      </c>
      <c r="T2485" t="s">
        <v>2815</v>
      </c>
      <c r="U2485" t="s">
        <v>3397</v>
      </c>
      <c r="V2485" t="s">
        <v>3459</v>
      </c>
      <c r="W2485">
        <v>135</v>
      </c>
      <c r="X2485">
        <v>1208</v>
      </c>
      <c r="Y2485">
        <v>8</v>
      </c>
      <c r="Z2485" t="s">
        <v>3514</v>
      </c>
      <c r="AA2485" t="s">
        <v>5372</v>
      </c>
      <c r="AB2485" t="s">
        <v>7220</v>
      </c>
      <c r="AC2485">
        <v>15</v>
      </c>
    </row>
    <row r="2486" spans="1:29" x14ac:dyDescent="0.25">
      <c r="A2486" t="s">
        <v>56</v>
      </c>
      <c r="B2486">
        <v>2025198</v>
      </c>
      <c r="C2486" t="s">
        <v>86</v>
      </c>
      <c r="D2486">
        <v>1</v>
      </c>
      <c r="E2486" t="s">
        <v>90</v>
      </c>
      <c r="F2486">
        <v>1200</v>
      </c>
      <c r="G2486" t="s">
        <v>98</v>
      </c>
      <c r="H2486" t="s">
        <v>278</v>
      </c>
      <c r="I2486" t="s">
        <v>446</v>
      </c>
      <c r="J2486" t="s">
        <v>453</v>
      </c>
      <c r="K2486">
        <v>23.58</v>
      </c>
      <c r="L2486">
        <v>46</v>
      </c>
      <c r="M2486" t="s">
        <v>655</v>
      </c>
      <c r="Q2486">
        <v>6</v>
      </c>
      <c r="R2486">
        <v>5</v>
      </c>
      <c r="S2486" t="s">
        <v>1084</v>
      </c>
      <c r="T2486" t="s">
        <v>2271</v>
      </c>
      <c r="U2486" t="s">
        <v>3399</v>
      </c>
      <c r="V2486" t="s">
        <v>3456</v>
      </c>
      <c r="W2486">
        <v>130</v>
      </c>
      <c r="X2486">
        <v>1066</v>
      </c>
      <c r="Y2486">
        <v>5</v>
      </c>
      <c r="Z2486" t="s">
        <v>3484</v>
      </c>
      <c r="AA2486" t="s">
        <v>5283</v>
      </c>
      <c r="AB2486" t="s">
        <v>7532</v>
      </c>
      <c r="AC2486">
        <v>5.0999999999999996</v>
      </c>
    </row>
    <row r="2487" spans="1:29" x14ac:dyDescent="0.25">
      <c r="A2487" t="s">
        <v>56</v>
      </c>
      <c r="B2487">
        <v>2025198</v>
      </c>
      <c r="C2487" t="s">
        <v>86</v>
      </c>
      <c r="D2487">
        <v>1</v>
      </c>
      <c r="E2487" t="s">
        <v>90</v>
      </c>
      <c r="F2487">
        <v>1200</v>
      </c>
      <c r="G2487" t="s">
        <v>98</v>
      </c>
      <c r="H2487" t="s">
        <v>278</v>
      </c>
      <c r="I2487" t="s">
        <v>446</v>
      </c>
      <c r="J2487" t="s">
        <v>453</v>
      </c>
      <c r="K2487">
        <v>23.58</v>
      </c>
      <c r="L2487">
        <v>46</v>
      </c>
      <c r="M2487" t="s">
        <v>655</v>
      </c>
      <c r="Q2487">
        <v>7</v>
      </c>
      <c r="R2487">
        <v>9</v>
      </c>
      <c r="S2487" t="s">
        <v>1593</v>
      </c>
      <c r="T2487" t="s">
        <v>2780</v>
      </c>
      <c r="U2487" t="s">
        <v>3410</v>
      </c>
      <c r="V2487" t="s">
        <v>3457</v>
      </c>
      <c r="W2487">
        <v>127</v>
      </c>
      <c r="X2487">
        <v>1178</v>
      </c>
      <c r="Y2487">
        <v>9</v>
      </c>
      <c r="Z2487" t="s">
        <v>3484</v>
      </c>
      <c r="AA2487" t="s">
        <v>5373</v>
      </c>
      <c r="AB2487" t="s">
        <v>6895</v>
      </c>
      <c r="AC2487">
        <v>98</v>
      </c>
    </row>
    <row r="2488" spans="1:29" x14ac:dyDescent="0.25">
      <c r="A2488" t="s">
        <v>56</v>
      </c>
      <c r="B2488">
        <v>2025198</v>
      </c>
      <c r="C2488" t="s">
        <v>86</v>
      </c>
      <c r="D2488">
        <v>1</v>
      </c>
      <c r="E2488" t="s">
        <v>90</v>
      </c>
      <c r="F2488">
        <v>1200</v>
      </c>
      <c r="G2488" t="s">
        <v>98</v>
      </c>
      <c r="H2488" t="s">
        <v>278</v>
      </c>
      <c r="I2488" t="s">
        <v>446</v>
      </c>
      <c r="J2488" t="s">
        <v>453</v>
      </c>
      <c r="K2488">
        <v>23.58</v>
      </c>
      <c r="L2488">
        <v>46</v>
      </c>
      <c r="M2488" t="s">
        <v>655</v>
      </c>
      <c r="Q2488">
        <v>8</v>
      </c>
      <c r="R2488">
        <v>13</v>
      </c>
      <c r="S2488" t="s">
        <v>1105</v>
      </c>
      <c r="T2488" t="s">
        <v>2292</v>
      </c>
      <c r="U2488" t="s">
        <v>3417</v>
      </c>
      <c r="V2488" t="s">
        <v>3452</v>
      </c>
      <c r="W2488">
        <v>123</v>
      </c>
      <c r="X2488">
        <v>1100</v>
      </c>
      <c r="Y2488">
        <v>6</v>
      </c>
      <c r="Z2488" t="s">
        <v>3485</v>
      </c>
      <c r="AA2488" t="s">
        <v>5374</v>
      </c>
      <c r="AB2488" t="s">
        <v>6983</v>
      </c>
      <c r="AC2488">
        <v>23</v>
      </c>
    </row>
    <row r="2489" spans="1:29" x14ac:dyDescent="0.25">
      <c r="A2489" t="s">
        <v>56</v>
      </c>
      <c r="B2489">
        <v>2025198</v>
      </c>
      <c r="C2489" t="s">
        <v>86</v>
      </c>
      <c r="D2489">
        <v>1</v>
      </c>
      <c r="E2489" t="s">
        <v>90</v>
      </c>
      <c r="F2489">
        <v>1200</v>
      </c>
      <c r="G2489" t="s">
        <v>98</v>
      </c>
      <c r="H2489" t="s">
        <v>278</v>
      </c>
      <c r="I2489" t="s">
        <v>446</v>
      </c>
      <c r="J2489" t="s">
        <v>453</v>
      </c>
      <c r="K2489">
        <v>23.58</v>
      </c>
      <c r="L2489">
        <v>46</v>
      </c>
      <c r="M2489" t="s">
        <v>655</v>
      </c>
      <c r="Q2489">
        <v>9</v>
      </c>
      <c r="R2489">
        <v>12</v>
      </c>
      <c r="S2489" t="s">
        <v>1980</v>
      </c>
      <c r="T2489" t="s">
        <v>3167</v>
      </c>
      <c r="U2489" t="s">
        <v>3415</v>
      </c>
      <c r="V2489" t="s">
        <v>3443</v>
      </c>
      <c r="W2489">
        <v>127</v>
      </c>
      <c r="X2489">
        <v>1099</v>
      </c>
      <c r="Y2489">
        <v>2</v>
      </c>
      <c r="Z2489" t="s">
        <v>3485</v>
      </c>
      <c r="AA2489" t="s">
        <v>5375</v>
      </c>
      <c r="AB2489" t="s">
        <v>508</v>
      </c>
      <c r="AC2489">
        <v>33</v>
      </c>
    </row>
    <row r="2490" spans="1:29" x14ac:dyDescent="0.25">
      <c r="A2490" t="s">
        <v>56</v>
      </c>
      <c r="B2490">
        <v>2025198</v>
      </c>
      <c r="C2490" t="s">
        <v>86</v>
      </c>
      <c r="D2490">
        <v>1</v>
      </c>
      <c r="E2490" t="s">
        <v>90</v>
      </c>
      <c r="F2490">
        <v>1200</v>
      </c>
      <c r="G2490" t="s">
        <v>98</v>
      </c>
      <c r="H2490" t="s">
        <v>278</v>
      </c>
      <c r="I2490" t="s">
        <v>446</v>
      </c>
      <c r="J2490" t="s">
        <v>453</v>
      </c>
      <c r="K2490">
        <v>23.58</v>
      </c>
      <c r="L2490">
        <v>46</v>
      </c>
      <c r="M2490" t="s">
        <v>655</v>
      </c>
      <c r="Q2490">
        <v>10</v>
      </c>
      <c r="R2490">
        <v>3</v>
      </c>
      <c r="S2490" t="s">
        <v>1134</v>
      </c>
      <c r="T2490" t="s">
        <v>2321</v>
      </c>
      <c r="U2490" t="s">
        <v>3400</v>
      </c>
      <c r="V2490" t="s">
        <v>3449</v>
      </c>
      <c r="W2490">
        <v>133</v>
      </c>
      <c r="X2490">
        <v>1145</v>
      </c>
      <c r="Y2490">
        <v>7</v>
      </c>
      <c r="Z2490" t="s">
        <v>3507</v>
      </c>
      <c r="AA2490" t="s">
        <v>5376</v>
      </c>
      <c r="AB2490" t="s">
        <v>713</v>
      </c>
      <c r="AC2490">
        <v>19</v>
      </c>
    </row>
    <row r="2491" spans="1:29" x14ac:dyDescent="0.25">
      <c r="A2491" t="s">
        <v>56</v>
      </c>
      <c r="B2491">
        <v>2025198</v>
      </c>
      <c r="C2491" t="s">
        <v>86</v>
      </c>
      <c r="D2491">
        <v>1</v>
      </c>
      <c r="E2491" t="s">
        <v>90</v>
      </c>
      <c r="F2491">
        <v>1200</v>
      </c>
      <c r="G2491" t="s">
        <v>98</v>
      </c>
      <c r="H2491" t="s">
        <v>278</v>
      </c>
      <c r="I2491" t="s">
        <v>446</v>
      </c>
      <c r="J2491" t="s">
        <v>453</v>
      </c>
      <c r="K2491">
        <v>23.58</v>
      </c>
      <c r="L2491">
        <v>46</v>
      </c>
      <c r="M2491" t="s">
        <v>655</v>
      </c>
      <c r="Q2491">
        <v>11</v>
      </c>
      <c r="R2491">
        <v>14</v>
      </c>
      <c r="S2491" t="s">
        <v>1374</v>
      </c>
      <c r="T2491" t="s">
        <v>2561</v>
      </c>
      <c r="U2491" t="s">
        <v>3409</v>
      </c>
      <c r="V2491" t="s">
        <v>3444</v>
      </c>
      <c r="W2491">
        <v>118</v>
      </c>
      <c r="X2491">
        <v>1014</v>
      </c>
      <c r="Y2491">
        <v>10</v>
      </c>
      <c r="Z2491" t="s">
        <v>3507</v>
      </c>
      <c r="AA2491" t="s">
        <v>5377</v>
      </c>
      <c r="AB2491" t="s">
        <v>7357</v>
      </c>
      <c r="AC2491">
        <v>47</v>
      </c>
    </row>
    <row r="2492" spans="1:29" x14ac:dyDescent="0.25">
      <c r="A2492" t="s">
        <v>56</v>
      </c>
      <c r="B2492">
        <v>2025198</v>
      </c>
      <c r="C2492" t="s">
        <v>86</v>
      </c>
      <c r="D2492">
        <v>1</v>
      </c>
      <c r="E2492" t="s">
        <v>90</v>
      </c>
      <c r="F2492">
        <v>1200</v>
      </c>
      <c r="G2492" t="s">
        <v>98</v>
      </c>
      <c r="H2492" t="s">
        <v>278</v>
      </c>
      <c r="I2492" t="s">
        <v>446</v>
      </c>
      <c r="J2492" t="s">
        <v>453</v>
      </c>
      <c r="K2492">
        <v>23.58</v>
      </c>
      <c r="L2492">
        <v>46</v>
      </c>
      <c r="M2492" t="s">
        <v>655</v>
      </c>
      <c r="Q2492">
        <v>12</v>
      </c>
      <c r="R2492">
        <v>7</v>
      </c>
      <c r="S2492" t="s">
        <v>1981</v>
      </c>
      <c r="T2492" t="s">
        <v>3168</v>
      </c>
      <c r="U2492" t="s">
        <v>3416</v>
      </c>
      <c r="V2492" t="s">
        <v>3454</v>
      </c>
      <c r="W2492">
        <v>127</v>
      </c>
      <c r="X2492">
        <v>1155</v>
      </c>
      <c r="Y2492">
        <v>14</v>
      </c>
      <c r="Z2492" t="s">
        <v>3522</v>
      </c>
      <c r="AA2492" t="s">
        <v>5378</v>
      </c>
      <c r="AB2492" t="s">
        <v>6986</v>
      </c>
      <c r="AC2492">
        <v>136</v>
      </c>
    </row>
    <row r="2493" spans="1:29" x14ac:dyDescent="0.25">
      <c r="A2493" t="s">
        <v>56</v>
      </c>
      <c r="B2493">
        <v>2025198</v>
      </c>
      <c r="C2493" t="s">
        <v>86</v>
      </c>
      <c r="D2493">
        <v>1</v>
      </c>
      <c r="E2493" t="s">
        <v>90</v>
      </c>
      <c r="F2493">
        <v>1200</v>
      </c>
      <c r="G2493" t="s">
        <v>98</v>
      </c>
      <c r="H2493" t="s">
        <v>278</v>
      </c>
      <c r="I2493" t="s">
        <v>446</v>
      </c>
      <c r="J2493" t="s">
        <v>453</v>
      </c>
      <c r="K2493">
        <v>23.58</v>
      </c>
      <c r="L2493">
        <v>46</v>
      </c>
      <c r="M2493" t="s">
        <v>655</v>
      </c>
      <c r="Q2493">
        <v>13</v>
      </c>
      <c r="R2493">
        <v>2</v>
      </c>
      <c r="S2493" t="s">
        <v>1568</v>
      </c>
      <c r="T2493" t="s">
        <v>2755</v>
      </c>
      <c r="U2493" t="s">
        <v>3398</v>
      </c>
      <c r="V2493" t="s">
        <v>3458</v>
      </c>
      <c r="W2493">
        <v>134</v>
      </c>
      <c r="X2493">
        <v>1087</v>
      </c>
      <c r="Y2493">
        <v>11</v>
      </c>
      <c r="Z2493" t="s">
        <v>3493</v>
      </c>
      <c r="AA2493" t="s">
        <v>5379</v>
      </c>
      <c r="AB2493" t="s">
        <v>649</v>
      </c>
      <c r="AC2493">
        <v>18</v>
      </c>
    </row>
    <row r="2494" spans="1:29" x14ac:dyDescent="0.25">
      <c r="A2494" t="s">
        <v>56</v>
      </c>
      <c r="B2494">
        <v>2025198</v>
      </c>
      <c r="C2494" t="s">
        <v>86</v>
      </c>
      <c r="D2494">
        <v>1</v>
      </c>
      <c r="E2494" t="s">
        <v>90</v>
      </c>
      <c r="F2494">
        <v>1200</v>
      </c>
      <c r="G2494" t="s">
        <v>98</v>
      </c>
      <c r="H2494" t="s">
        <v>278</v>
      </c>
      <c r="I2494" t="s">
        <v>446</v>
      </c>
      <c r="J2494" t="s">
        <v>453</v>
      </c>
      <c r="K2494">
        <v>23.58</v>
      </c>
      <c r="L2494">
        <v>46</v>
      </c>
      <c r="M2494" t="s">
        <v>655</v>
      </c>
      <c r="Q2494">
        <v>14</v>
      </c>
      <c r="R2494">
        <v>8</v>
      </c>
      <c r="S2494" t="s">
        <v>1982</v>
      </c>
      <c r="T2494" t="s">
        <v>3169</v>
      </c>
      <c r="U2494" t="s">
        <v>3414</v>
      </c>
      <c r="V2494" t="s">
        <v>3441</v>
      </c>
      <c r="W2494">
        <v>127</v>
      </c>
      <c r="X2494">
        <v>1131</v>
      </c>
      <c r="Y2494">
        <v>12</v>
      </c>
      <c r="Z2494" t="s">
        <v>3494</v>
      </c>
      <c r="AA2494" t="s">
        <v>5380</v>
      </c>
      <c r="AB2494" t="s">
        <v>7519</v>
      </c>
      <c r="AC2494">
        <v>93</v>
      </c>
    </row>
    <row r="2495" spans="1:29" x14ac:dyDescent="0.25">
      <c r="A2495" t="s">
        <v>56</v>
      </c>
      <c r="B2495">
        <v>2025199</v>
      </c>
      <c r="C2495" t="s">
        <v>86</v>
      </c>
      <c r="D2495">
        <v>2</v>
      </c>
      <c r="E2495" t="s">
        <v>90</v>
      </c>
      <c r="F2495">
        <v>1400</v>
      </c>
      <c r="G2495" t="s">
        <v>98</v>
      </c>
      <c r="H2495" t="s">
        <v>279</v>
      </c>
      <c r="I2495" t="s">
        <v>446</v>
      </c>
      <c r="J2495" t="s">
        <v>453</v>
      </c>
      <c r="K2495">
        <v>13.49</v>
      </c>
      <c r="L2495">
        <v>34.56</v>
      </c>
      <c r="M2495" t="s">
        <v>656</v>
      </c>
      <c r="N2495" t="s">
        <v>889</v>
      </c>
      <c r="Q2495">
        <v>1</v>
      </c>
      <c r="R2495">
        <v>8</v>
      </c>
      <c r="S2495" t="s">
        <v>1303</v>
      </c>
      <c r="T2495" t="s">
        <v>2490</v>
      </c>
      <c r="U2495" t="s">
        <v>3421</v>
      </c>
      <c r="V2495" t="s">
        <v>3444</v>
      </c>
      <c r="W2495">
        <v>126</v>
      </c>
      <c r="X2495">
        <v>1224</v>
      </c>
      <c r="Y2495">
        <v>3</v>
      </c>
      <c r="Z2495" t="s">
        <v>3478</v>
      </c>
      <c r="AA2495" t="s">
        <v>5381</v>
      </c>
      <c r="AB2495" t="s">
        <v>889</v>
      </c>
      <c r="AC2495">
        <v>3.5</v>
      </c>
    </row>
    <row r="2496" spans="1:29" x14ac:dyDescent="0.25">
      <c r="A2496" t="s">
        <v>56</v>
      </c>
      <c r="B2496">
        <v>2025199</v>
      </c>
      <c r="C2496" t="s">
        <v>86</v>
      </c>
      <c r="D2496">
        <v>2</v>
      </c>
      <c r="E2496" t="s">
        <v>90</v>
      </c>
      <c r="F2496">
        <v>1400</v>
      </c>
      <c r="G2496" t="s">
        <v>98</v>
      </c>
      <c r="H2496" t="s">
        <v>279</v>
      </c>
      <c r="I2496" t="s">
        <v>446</v>
      </c>
      <c r="J2496" t="s">
        <v>453</v>
      </c>
      <c r="K2496">
        <v>13.49</v>
      </c>
      <c r="L2496">
        <v>34.56</v>
      </c>
      <c r="M2496" t="s">
        <v>656</v>
      </c>
      <c r="N2496" t="s">
        <v>889</v>
      </c>
      <c r="Q2496">
        <v>2</v>
      </c>
      <c r="R2496">
        <v>11</v>
      </c>
      <c r="S2496" t="s">
        <v>1088</v>
      </c>
      <c r="T2496" t="s">
        <v>2275</v>
      </c>
      <c r="U2496" t="s">
        <v>3404</v>
      </c>
      <c r="V2496" t="s">
        <v>3443</v>
      </c>
      <c r="W2496">
        <v>123</v>
      </c>
      <c r="X2496">
        <v>1125</v>
      </c>
      <c r="Y2496">
        <v>1</v>
      </c>
      <c r="Z2496" t="s">
        <v>3480</v>
      </c>
      <c r="AA2496" t="s">
        <v>5382</v>
      </c>
      <c r="AB2496" t="s">
        <v>964</v>
      </c>
      <c r="AC2496">
        <v>4.5999999999999996</v>
      </c>
    </row>
    <row r="2497" spans="1:29" x14ac:dyDescent="0.25">
      <c r="A2497" t="s">
        <v>56</v>
      </c>
      <c r="B2497">
        <v>2025199</v>
      </c>
      <c r="C2497" t="s">
        <v>86</v>
      </c>
      <c r="D2497">
        <v>2</v>
      </c>
      <c r="E2497" t="s">
        <v>90</v>
      </c>
      <c r="F2497">
        <v>1400</v>
      </c>
      <c r="G2497" t="s">
        <v>98</v>
      </c>
      <c r="H2497" t="s">
        <v>279</v>
      </c>
      <c r="I2497" t="s">
        <v>446</v>
      </c>
      <c r="J2497" t="s">
        <v>453</v>
      </c>
      <c r="K2497">
        <v>13.49</v>
      </c>
      <c r="L2497">
        <v>34.56</v>
      </c>
      <c r="M2497" t="s">
        <v>656</v>
      </c>
      <c r="N2497" t="s">
        <v>889</v>
      </c>
      <c r="Q2497">
        <v>3</v>
      </c>
      <c r="R2497">
        <v>1</v>
      </c>
      <c r="S2497" t="s">
        <v>1490</v>
      </c>
      <c r="T2497" t="s">
        <v>2677</v>
      </c>
      <c r="U2497" t="s">
        <v>3416</v>
      </c>
      <c r="V2497" t="s">
        <v>3460</v>
      </c>
      <c r="W2497">
        <v>135</v>
      </c>
      <c r="X2497">
        <v>1042</v>
      </c>
      <c r="Y2497">
        <v>6</v>
      </c>
      <c r="Z2497" t="s">
        <v>3521</v>
      </c>
      <c r="AA2497" t="s">
        <v>5383</v>
      </c>
      <c r="AB2497" t="s">
        <v>7848</v>
      </c>
      <c r="AC2497">
        <v>17</v>
      </c>
    </row>
    <row r="2498" spans="1:29" x14ac:dyDescent="0.25">
      <c r="A2498" t="s">
        <v>56</v>
      </c>
      <c r="B2498">
        <v>2025199</v>
      </c>
      <c r="C2498" t="s">
        <v>86</v>
      </c>
      <c r="D2498">
        <v>2</v>
      </c>
      <c r="E2498" t="s">
        <v>90</v>
      </c>
      <c r="F2498">
        <v>1400</v>
      </c>
      <c r="G2498" t="s">
        <v>98</v>
      </c>
      <c r="H2498" t="s">
        <v>279</v>
      </c>
      <c r="I2498" t="s">
        <v>446</v>
      </c>
      <c r="J2498" t="s">
        <v>453</v>
      </c>
      <c r="K2498">
        <v>13.49</v>
      </c>
      <c r="L2498">
        <v>34.56</v>
      </c>
      <c r="M2498" t="s">
        <v>656</v>
      </c>
      <c r="N2498" t="s">
        <v>889</v>
      </c>
      <c r="Q2498">
        <v>4</v>
      </c>
      <c r="R2498">
        <v>14</v>
      </c>
      <c r="S2498" t="s">
        <v>1168</v>
      </c>
      <c r="T2498" t="s">
        <v>2355</v>
      </c>
      <c r="U2498" t="s">
        <v>3408</v>
      </c>
      <c r="V2498" t="s">
        <v>3445</v>
      </c>
      <c r="W2498">
        <v>117</v>
      </c>
      <c r="X2498">
        <v>1213</v>
      </c>
      <c r="Y2498">
        <v>9</v>
      </c>
      <c r="Z2498" t="s">
        <v>3483</v>
      </c>
      <c r="AA2498" t="s">
        <v>5384</v>
      </c>
      <c r="AB2498" t="s">
        <v>928</v>
      </c>
      <c r="AC2498">
        <v>29</v>
      </c>
    </row>
    <row r="2499" spans="1:29" x14ac:dyDescent="0.25">
      <c r="A2499" t="s">
        <v>56</v>
      </c>
      <c r="B2499">
        <v>2025199</v>
      </c>
      <c r="C2499" t="s">
        <v>86</v>
      </c>
      <c r="D2499">
        <v>2</v>
      </c>
      <c r="E2499" t="s">
        <v>90</v>
      </c>
      <c r="F2499">
        <v>1400</v>
      </c>
      <c r="G2499" t="s">
        <v>98</v>
      </c>
      <c r="H2499" t="s">
        <v>279</v>
      </c>
      <c r="I2499" t="s">
        <v>446</v>
      </c>
      <c r="J2499" t="s">
        <v>453</v>
      </c>
      <c r="K2499">
        <v>13.49</v>
      </c>
      <c r="L2499">
        <v>34.56</v>
      </c>
      <c r="M2499" t="s">
        <v>656</v>
      </c>
      <c r="N2499" t="s">
        <v>889</v>
      </c>
      <c r="Q2499">
        <v>5</v>
      </c>
      <c r="R2499">
        <v>9</v>
      </c>
      <c r="S2499" t="s">
        <v>1304</v>
      </c>
      <c r="T2499" t="s">
        <v>2491</v>
      </c>
      <c r="U2499" t="s">
        <v>3409</v>
      </c>
      <c r="V2499" t="s">
        <v>3451</v>
      </c>
      <c r="W2499">
        <v>126</v>
      </c>
      <c r="X2499">
        <v>1179</v>
      </c>
      <c r="Y2499">
        <v>4</v>
      </c>
      <c r="Z2499" t="s">
        <v>3496</v>
      </c>
      <c r="AA2499" t="s">
        <v>5385</v>
      </c>
      <c r="AB2499" t="s">
        <v>911</v>
      </c>
      <c r="AC2499">
        <v>3.9</v>
      </c>
    </row>
    <row r="2500" spans="1:29" x14ac:dyDescent="0.25">
      <c r="A2500" t="s">
        <v>56</v>
      </c>
      <c r="B2500">
        <v>2025199</v>
      </c>
      <c r="C2500" t="s">
        <v>86</v>
      </c>
      <c r="D2500">
        <v>2</v>
      </c>
      <c r="E2500" t="s">
        <v>90</v>
      </c>
      <c r="F2500">
        <v>1400</v>
      </c>
      <c r="G2500" t="s">
        <v>98</v>
      </c>
      <c r="H2500" t="s">
        <v>279</v>
      </c>
      <c r="I2500" t="s">
        <v>446</v>
      </c>
      <c r="J2500" t="s">
        <v>453</v>
      </c>
      <c r="K2500">
        <v>13.49</v>
      </c>
      <c r="L2500">
        <v>34.56</v>
      </c>
      <c r="M2500" t="s">
        <v>656</v>
      </c>
      <c r="N2500" t="s">
        <v>889</v>
      </c>
      <c r="Q2500">
        <v>6</v>
      </c>
      <c r="R2500">
        <v>6</v>
      </c>
      <c r="S2500" t="s">
        <v>1983</v>
      </c>
      <c r="T2500" t="s">
        <v>3170</v>
      </c>
      <c r="U2500" t="s">
        <v>3419</v>
      </c>
      <c r="V2500" t="s">
        <v>3454</v>
      </c>
      <c r="W2500">
        <v>126</v>
      </c>
      <c r="X2500">
        <v>1114</v>
      </c>
      <c r="Y2500">
        <v>12</v>
      </c>
      <c r="Z2500" t="s">
        <v>3490</v>
      </c>
      <c r="AA2500" t="s">
        <v>5386</v>
      </c>
      <c r="AB2500" t="s">
        <v>7849</v>
      </c>
      <c r="AC2500">
        <v>45</v>
      </c>
    </row>
    <row r="2501" spans="1:29" x14ac:dyDescent="0.25">
      <c r="A2501" t="s">
        <v>56</v>
      </c>
      <c r="B2501">
        <v>2025199</v>
      </c>
      <c r="C2501" t="s">
        <v>86</v>
      </c>
      <c r="D2501">
        <v>2</v>
      </c>
      <c r="E2501" t="s">
        <v>90</v>
      </c>
      <c r="F2501">
        <v>1400</v>
      </c>
      <c r="G2501" t="s">
        <v>98</v>
      </c>
      <c r="H2501" t="s">
        <v>279</v>
      </c>
      <c r="I2501" t="s">
        <v>446</v>
      </c>
      <c r="J2501" t="s">
        <v>453</v>
      </c>
      <c r="K2501">
        <v>13.49</v>
      </c>
      <c r="L2501">
        <v>34.56</v>
      </c>
      <c r="M2501" t="s">
        <v>656</v>
      </c>
      <c r="N2501" t="s">
        <v>889</v>
      </c>
      <c r="Q2501">
        <v>7</v>
      </c>
      <c r="R2501">
        <v>10</v>
      </c>
      <c r="S2501" t="s">
        <v>1612</v>
      </c>
      <c r="T2501" t="s">
        <v>2799</v>
      </c>
      <c r="U2501" t="s">
        <v>3412</v>
      </c>
      <c r="V2501" t="s">
        <v>3458</v>
      </c>
      <c r="W2501">
        <v>125</v>
      </c>
      <c r="X2501">
        <v>1064</v>
      </c>
      <c r="Y2501">
        <v>13</v>
      </c>
      <c r="Z2501" t="s">
        <v>3486</v>
      </c>
      <c r="AA2501" t="s">
        <v>5387</v>
      </c>
      <c r="AB2501" t="s">
        <v>7252</v>
      </c>
      <c r="AC2501">
        <v>17</v>
      </c>
    </row>
    <row r="2502" spans="1:29" x14ac:dyDescent="0.25">
      <c r="A2502" t="s">
        <v>56</v>
      </c>
      <c r="B2502">
        <v>2025199</v>
      </c>
      <c r="C2502" t="s">
        <v>86</v>
      </c>
      <c r="D2502">
        <v>2</v>
      </c>
      <c r="E2502" t="s">
        <v>90</v>
      </c>
      <c r="F2502">
        <v>1400</v>
      </c>
      <c r="G2502" t="s">
        <v>98</v>
      </c>
      <c r="H2502" t="s">
        <v>279</v>
      </c>
      <c r="I2502" t="s">
        <v>446</v>
      </c>
      <c r="J2502" t="s">
        <v>453</v>
      </c>
      <c r="K2502">
        <v>13.49</v>
      </c>
      <c r="L2502">
        <v>34.56</v>
      </c>
      <c r="M2502" t="s">
        <v>656</v>
      </c>
      <c r="N2502" t="s">
        <v>889</v>
      </c>
      <c r="Q2502">
        <v>8</v>
      </c>
      <c r="R2502">
        <v>3</v>
      </c>
      <c r="S2502" t="s">
        <v>1721</v>
      </c>
      <c r="T2502" t="s">
        <v>2908</v>
      </c>
      <c r="U2502" t="s">
        <v>3403</v>
      </c>
      <c r="V2502" t="s">
        <v>3446</v>
      </c>
      <c r="W2502">
        <v>129</v>
      </c>
      <c r="X2502">
        <v>1170</v>
      </c>
      <c r="Y2502">
        <v>2</v>
      </c>
      <c r="Z2502" t="s">
        <v>3487</v>
      </c>
      <c r="AA2502" t="s">
        <v>5388</v>
      </c>
      <c r="AB2502" t="s">
        <v>7280</v>
      </c>
      <c r="AC2502">
        <v>14</v>
      </c>
    </row>
    <row r="2503" spans="1:29" x14ac:dyDescent="0.25">
      <c r="A2503" t="s">
        <v>56</v>
      </c>
      <c r="B2503">
        <v>2025199</v>
      </c>
      <c r="C2503" t="s">
        <v>86</v>
      </c>
      <c r="D2503">
        <v>2</v>
      </c>
      <c r="E2503" t="s">
        <v>90</v>
      </c>
      <c r="F2503">
        <v>1400</v>
      </c>
      <c r="G2503" t="s">
        <v>98</v>
      </c>
      <c r="H2503" t="s">
        <v>279</v>
      </c>
      <c r="I2503" t="s">
        <v>446</v>
      </c>
      <c r="J2503" t="s">
        <v>453</v>
      </c>
      <c r="K2503">
        <v>13.49</v>
      </c>
      <c r="L2503">
        <v>34.56</v>
      </c>
      <c r="M2503" t="s">
        <v>656</v>
      </c>
      <c r="N2503" t="s">
        <v>889</v>
      </c>
      <c r="Q2503">
        <v>9</v>
      </c>
      <c r="R2503">
        <v>2</v>
      </c>
      <c r="S2503" t="s">
        <v>1454</v>
      </c>
      <c r="T2503" t="s">
        <v>2641</v>
      </c>
      <c r="U2503" t="s">
        <v>3401</v>
      </c>
      <c r="V2503" t="s">
        <v>3449</v>
      </c>
      <c r="W2503">
        <v>134</v>
      </c>
      <c r="X2503">
        <v>1262</v>
      </c>
      <c r="Y2503">
        <v>14</v>
      </c>
      <c r="Z2503" t="s">
        <v>3499</v>
      </c>
      <c r="AA2503" t="s">
        <v>5389</v>
      </c>
      <c r="AB2503" t="s">
        <v>7209</v>
      </c>
      <c r="AC2503">
        <v>17</v>
      </c>
    </row>
    <row r="2504" spans="1:29" x14ac:dyDescent="0.25">
      <c r="A2504" t="s">
        <v>56</v>
      </c>
      <c r="B2504">
        <v>2025199</v>
      </c>
      <c r="C2504" t="s">
        <v>86</v>
      </c>
      <c r="D2504">
        <v>2</v>
      </c>
      <c r="E2504" t="s">
        <v>90</v>
      </c>
      <c r="F2504">
        <v>1400</v>
      </c>
      <c r="G2504" t="s">
        <v>98</v>
      </c>
      <c r="H2504" t="s">
        <v>279</v>
      </c>
      <c r="I2504" t="s">
        <v>446</v>
      </c>
      <c r="J2504" t="s">
        <v>453</v>
      </c>
      <c r="K2504">
        <v>13.49</v>
      </c>
      <c r="L2504">
        <v>34.56</v>
      </c>
      <c r="M2504" t="s">
        <v>656</v>
      </c>
      <c r="N2504" t="s">
        <v>889</v>
      </c>
      <c r="Q2504">
        <v>10</v>
      </c>
      <c r="R2504">
        <v>4</v>
      </c>
      <c r="S2504" t="s">
        <v>1902</v>
      </c>
      <c r="T2504" t="s">
        <v>3089</v>
      </c>
      <c r="U2504" t="s">
        <v>3415</v>
      </c>
      <c r="V2504" t="s">
        <v>3447</v>
      </c>
      <c r="W2504">
        <v>128</v>
      </c>
      <c r="X2504">
        <v>1146</v>
      </c>
      <c r="Y2504">
        <v>7</v>
      </c>
      <c r="Z2504" t="s">
        <v>3501</v>
      </c>
      <c r="AA2504" t="s">
        <v>5390</v>
      </c>
      <c r="AB2504" t="s">
        <v>7262</v>
      </c>
      <c r="AC2504">
        <v>19</v>
      </c>
    </row>
    <row r="2505" spans="1:29" x14ac:dyDescent="0.25">
      <c r="A2505" t="s">
        <v>56</v>
      </c>
      <c r="B2505">
        <v>2025199</v>
      </c>
      <c r="C2505" t="s">
        <v>86</v>
      </c>
      <c r="D2505">
        <v>2</v>
      </c>
      <c r="E2505" t="s">
        <v>90</v>
      </c>
      <c r="F2505">
        <v>1400</v>
      </c>
      <c r="G2505" t="s">
        <v>98</v>
      </c>
      <c r="H2505" t="s">
        <v>279</v>
      </c>
      <c r="I2505" t="s">
        <v>446</v>
      </c>
      <c r="J2505" t="s">
        <v>453</v>
      </c>
      <c r="K2505">
        <v>13.49</v>
      </c>
      <c r="L2505">
        <v>34.56</v>
      </c>
      <c r="M2505" t="s">
        <v>656</v>
      </c>
      <c r="N2505" t="s">
        <v>889</v>
      </c>
      <c r="Q2505">
        <v>11</v>
      </c>
      <c r="R2505">
        <v>5</v>
      </c>
      <c r="S2505" t="s">
        <v>1984</v>
      </c>
      <c r="T2505" t="s">
        <v>3171</v>
      </c>
      <c r="U2505" t="s">
        <v>3407</v>
      </c>
      <c r="V2505" t="s">
        <v>3459</v>
      </c>
      <c r="W2505">
        <v>128</v>
      </c>
      <c r="X2505">
        <v>1235</v>
      </c>
      <c r="Y2505">
        <v>10</v>
      </c>
      <c r="Z2505" t="s">
        <v>3519</v>
      </c>
      <c r="AA2505" t="s">
        <v>5391</v>
      </c>
      <c r="AB2505" t="s">
        <v>6876</v>
      </c>
      <c r="AC2505">
        <v>25</v>
      </c>
    </row>
    <row r="2506" spans="1:29" x14ac:dyDescent="0.25">
      <c r="A2506" t="s">
        <v>56</v>
      </c>
      <c r="B2506">
        <v>2025199</v>
      </c>
      <c r="C2506" t="s">
        <v>86</v>
      </c>
      <c r="D2506">
        <v>2</v>
      </c>
      <c r="E2506" t="s">
        <v>90</v>
      </c>
      <c r="F2506">
        <v>1400</v>
      </c>
      <c r="G2506" t="s">
        <v>98</v>
      </c>
      <c r="H2506" t="s">
        <v>279</v>
      </c>
      <c r="I2506" t="s">
        <v>446</v>
      </c>
      <c r="J2506" t="s">
        <v>453</v>
      </c>
      <c r="K2506">
        <v>13.49</v>
      </c>
      <c r="L2506">
        <v>34.56</v>
      </c>
      <c r="M2506" t="s">
        <v>656</v>
      </c>
      <c r="N2506" t="s">
        <v>889</v>
      </c>
      <c r="Q2506">
        <v>12</v>
      </c>
      <c r="R2506">
        <v>12</v>
      </c>
      <c r="S2506" t="s">
        <v>1076</v>
      </c>
      <c r="T2506" t="s">
        <v>2263</v>
      </c>
      <c r="U2506" t="s">
        <v>3410</v>
      </c>
      <c r="V2506" t="s">
        <v>3457</v>
      </c>
      <c r="W2506">
        <v>119</v>
      </c>
      <c r="X2506">
        <v>1138</v>
      </c>
      <c r="Y2506">
        <v>5</v>
      </c>
      <c r="Z2506" t="s">
        <v>3494</v>
      </c>
      <c r="AA2506" t="s">
        <v>5392</v>
      </c>
      <c r="AB2506" t="s">
        <v>7697</v>
      </c>
      <c r="AC2506">
        <v>104</v>
      </c>
    </row>
    <row r="2507" spans="1:29" x14ac:dyDescent="0.25">
      <c r="A2507" t="s">
        <v>56</v>
      </c>
      <c r="B2507">
        <v>2025199</v>
      </c>
      <c r="C2507" t="s">
        <v>86</v>
      </c>
      <c r="D2507">
        <v>2</v>
      </c>
      <c r="E2507" t="s">
        <v>90</v>
      </c>
      <c r="F2507">
        <v>1400</v>
      </c>
      <c r="G2507" t="s">
        <v>98</v>
      </c>
      <c r="H2507" t="s">
        <v>279</v>
      </c>
      <c r="I2507" t="s">
        <v>446</v>
      </c>
      <c r="J2507" t="s">
        <v>453</v>
      </c>
      <c r="K2507">
        <v>13.49</v>
      </c>
      <c r="L2507">
        <v>34.56</v>
      </c>
      <c r="M2507" t="s">
        <v>656</v>
      </c>
      <c r="N2507" t="s">
        <v>889</v>
      </c>
      <c r="Q2507">
        <v>13</v>
      </c>
      <c r="R2507">
        <v>7</v>
      </c>
      <c r="S2507" t="s">
        <v>1100</v>
      </c>
      <c r="T2507" t="s">
        <v>2287</v>
      </c>
      <c r="U2507" t="s">
        <v>3420</v>
      </c>
      <c r="V2507" t="s">
        <v>3456</v>
      </c>
      <c r="W2507">
        <v>126</v>
      </c>
      <c r="X2507">
        <v>1128</v>
      </c>
      <c r="Y2507">
        <v>11</v>
      </c>
      <c r="Z2507" t="s">
        <v>3558</v>
      </c>
      <c r="AA2507" t="s">
        <v>5393</v>
      </c>
      <c r="AB2507" t="s">
        <v>7734</v>
      </c>
      <c r="AC2507">
        <v>43</v>
      </c>
    </row>
    <row r="2508" spans="1:29" x14ac:dyDescent="0.25">
      <c r="A2508" t="s">
        <v>56</v>
      </c>
      <c r="B2508">
        <v>2025199</v>
      </c>
      <c r="C2508" t="s">
        <v>86</v>
      </c>
      <c r="D2508">
        <v>2</v>
      </c>
      <c r="E2508" t="s">
        <v>90</v>
      </c>
      <c r="F2508">
        <v>1400</v>
      </c>
      <c r="G2508" t="s">
        <v>98</v>
      </c>
      <c r="H2508" t="s">
        <v>279</v>
      </c>
      <c r="I2508" t="s">
        <v>446</v>
      </c>
      <c r="J2508" t="s">
        <v>453</v>
      </c>
      <c r="K2508">
        <v>13.49</v>
      </c>
      <c r="L2508">
        <v>34.56</v>
      </c>
      <c r="M2508" t="s">
        <v>656</v>
      </c>
      <c r="N2508" t="s">
        <v>889</v>
      </c>
      <c r="Q2508">
        <v>14</v>
      </c>
      <c r="R2508">
        <v>13</v>
      </c>
      <c r="S2508" t="s">
        <v>1446</v>
      </c>
      <c r="T2508" t="s">
        <v>2633</v>
      </c>
      <c r="U2508" t="s">
        <v>3413</v>
      </c>
      <c r="V2508" t="s">
        <v>3455</v>
      </c>
      <c r="W2508">
        <v>117</v>
      </c>
      <c r="X2508">
        <v>1142</v>
      </c>
      <c r="Y2508">
        <v>8</v>
      </c>
      <c r="Z2508" t="s">
        <v>3533</v>
      </c>
      <c r="AA2508" t="s">
        <v>5394</v>
      </c>
      <c r="AB2508" t="s">
        <v>7474</v>
      </c>
      <c r="AC2508">
        <v>29</v>
      </c>
    </row>
    <row r="2509" spans="1:29" x14ac:dyDescent="0.25">
      <c r="A2509" t="s">
        <v>56</v>
      </c>
      <c r="B2509">
        <v>2025200</v>
      </c>
      <c r="C2509" t="s">
        <v>86</v>
      </c>
      <c r="D2509">
        <v>3</v>
      </c>
      <c r="E2509" t="s">
        <v>90</v>
      </c>
      <c r="F2509">
        <v>1400</v>
      </c>
      <c r="G2509" t="s">
        <v>98</v>
      </c>
      <c r="H2509" t="s">
        <v>280</v>
      </c>
      <c r="I2509" t="s">
        <v>446</v>
      </c>
      <c r="J2509" t="s">
        <v>453</v>
      </c>
      <c r="K2509">
        <v>13.47</v>
      </c>
      <c r="L2509">
        <v>34.950000000000003</v>
      </c>
      <c r="M2509" t="s">
        <v>657</v>
      </c>
      <c r="N2509" t="s">
        <v>890</v>
      </c>
      <c r="Q2509">
        <v>1</v>
      </c>
      <c r="R2509">
        <v>1</v>
      </c>
      <c r="S2509" t="s">
        <v>1079</v>
      </c>
      <c r="T2509" t="s">
        <v>2266</v>
      </c>
      <c r="U2509" t="s">
        <v>3403</v>
      </c>
      <c r="V2509" t="s">
        <v>3458</v>
      </c>
      <c r="W2509">
        <v>135</v>
      </c>
      <c r="X2509">
        <v>1030</v>
      </c>
      <c r="Y2509">
        <v>8</v>
      </c>
      <c r="Z2509" t="s">
        <v>3478</v>
      </c>
      <c r="AA2509" t="s">
        <v>5395</v>
      </c>
      <c r="AB2509" t="s">
        <v>890</v>
      </c>
      <c r="AC2509">
        <v>3.2</v>
      </c>
    </row>
    <row r="2510" spans="1:29" x14ac:dyDescent="0.25">
      <c r="A2510" t="s">
        <v>56</v>
      </c>
      <c r="B2510">
        <v>2025200</v>
      </c>
      <c r="C2510" t="s">
        <v>86</v>
      </c>
      <c r="D2510">
        <v>3</v>
      </c>
      <c r="E2510" t="s">
        <v>90</v>
      </c>
      <c r="F2510">
        <v>1400</v>
      </c>
      <c r="G2510" t="s">
        <v>98</v>
      </c>
      <c r="H2510" t="s">
        <v>280</v>
      </c>
      <c r="I2510" t="s">
        <v>446</v>
      </c>
      <c r="J2510" t="s">
        <v>453</v>
      </c>
      <c r="K2510">
        <v>13.47</v>
      </c>
      <c r="L2510">
        <v>34.950000000000003</v>
      </c>
      <c r="M2510" t="s">
        <v>657</v>
      </c>
      <c r="N2510" t="s">
        <v>890</v>
      </c>
      <c r="Q2510">
        <v>2</v>
      </c>
      <c r="R2510">
        <v>2</v>
      </c>
      <c r="S2510" t="s">
        <v>1673</v>
      </c>
      <c r="T2510" t="s">
        <v>2860</v>
      </c>
      <c r="U2510" t="s">
        <v>3401</v>
      </c>
      <c r="V2510" t="s">
        <v>3448</v>
      </c>
      <c r="W2510">
        <v>134</v>
      </c>
      <c r="X2510">
        <v>1107</v>
      </c>
      <c r="Y2510">
        <v>5</v>
      </c>
      <c r="Z2510" t="s">
        <v>3480</v>
      </c>
      <c r="AA2510" t="s">
        <v>5396</v>
      </c>
      <c r="AB2510" t="s">
        <v>7278</v>
      </c>
      <c r="AC2510">
        <v>23</v>
      </c>
    </row>
    <row r="2511" spans="1:29" x14ac:dyDescent="0.25">
      <c r="A2511" t="s">
        <v>56</v>
      </c>
      <c r="B2511">
        <v>2025200</v>
      </c>
      <c r="C2511" t="s">
        <v>86</v>
      </c>
      <c r="D2511">
        <v>3</v>
      </c>
      <c r="E2511" t="s">
        <v>90</v>
      </c>
      <c r="F2511">
        <v>1400</v>
      </c>
      <c r="G2511" t="s">
        <v>98</v>
      </c>
      <c r="H2511" t="s">
        <v>280</v>
      </c>
      <c r="I2511" t="s">
        <v>446</v>
      </c>
      <c r="J2511" t="s">
        <v>453</v>
      </c>
      <c r="K2511">
        <v>13.47</v>
      </c>
      <c r="L2511">
        <v>34.950000000000003</v>
      </c>
      <c r="M2511" t="s">
        <v>657</v>
      </c>
      <c r="N2511" t="s">
        <v>890</v>
      </c>
      <c r="Q2511">
        <v>3</v>
      </c>
      <c r="R2511">
        <v>6</v>
      </c>
      <c r="S2511" t="s">
        <v>1605</v>
      </c>
      <c r="T2511" t="s">
        <v>2792</v>
      </c>
      <c r="U2511" t="s">
        <v>3421</v>
      </c>
      <c r="V2511" t="s">
        <v>3442</v>
      </c>
      <c r="W2511">
        <v>127</v>
      </c>
      <c r="X2511">
        <v>1135</v>
      </c>
      <c r="Y2511">
        <v>13</v>
      </c>
      <c r="Z2511" t="s">
        <v>3506</v>
      </c>
      <c r="AA2511" t="s">
        <v>5397</v>
      </c>
      <c r="AB2511" t="s">
        <v>7850</v>
      </c>
      <c r="AC2511">
        <v>8.5</v>
      </c>
    </row>
    <row r="2512" spans="1:29" x14ac:dyDescent="0.25">
      <c r="A2512" t="s">
        <v>56</v>
      </c>
      <c r="B2512">
        <v>2025200</v>
      </c>
      <c r="C2512" t="s">
        <v>86</v>
      </c>
      <c r="D2512">
        <v>3</v>
      </c>
      <c r="E2512" t="s">
        <v>90</v>
      </c>
      <c r="F2512">
        <v>1400</v>
      </c>
      <c r="G2512" t="s">
        <v>98</v>
      </c>
      <c r="H2512" t="s">
        <v>280</v>
      </c>
      <c r="I2512" t="s">
        <v>446</v>
      </c>
      <c r="J2512" t="s">
        <v>453</v>
      </c>
      <c r="K2512">
        <v>13.47</v>
      </c>
      <c r="L2512">
        <v>34.950000000000003</v>
      </c>
      <c r="M2512" t="s">
        <v>657</v>
      </c>
      <c r="N2512" t="s">
        <v>890</v>
      </c>
      <c r="Q2512">
        <v>4</v>
      </c>
      <c r="R2512">
        <v>14</v>
      </c>
      <c r="S2512" t="s">
        <v>1651</v>
      </c>
      <c r="T2512" t="s">
        <v>2838</v>
      </c>
      <c r="U2512" t="s">
        <v>3398</v>
      </c>
      <c r="V2512" t="s">
        <v>3447</v>
      </c>
      <c r="W2512">
        <v>118</v>
      </c>
      <c r="X2512">
        <v>1141</v>
      </c>
      <c r="Y2512">
        <v>3</v>
      </c>
      <c r="Z2512" t="s">
        <v>3481</v>
      </c>
      <c r="AA2512" t="s">
        <v>5398</v>
      </c>
      <c r="AB2512" t="s">
        <v>911</v>
      </c>
      <c r="AC2512">
        <v>7.5</v>
      </c>
    </row>
    <row r="2513" spans="1:29" x14ac:dyDescent="0.25">
      <c r="A2513" t="s">
        <v>56</v>
      </c>
      <c r="B2513">
        <v>2025200</v>
      </c>
      <c r="C2513" t="s">
        <v>86</v>
      </c>
      <c r="D2513">
        <v>3</v>
      </c>
      <c r="E2513" t="s">
        <v>90</v>
      </c>
      <c r="F2513">
        <v>1400</v>
      </c>
      <c r="G2513" t="s">
        <v>98</v>
      </c>
      <c r="H2513" t="s">
        <v>280</v>
      </c>
      <c r="I2513" t="s">
        <v>446</v>
      </c>
      <c r="J2513" t="s">
        <v>453</v>
      </c>
      <c r="K2513">
        <v>13.47</v>
      </c>
      <c r="L2513">
        <v>34.950000000000003</v>
      </c>
      <c r="M2513" t="s">
        <v>657</v>
      </c>
      <c r="N2513" t="s">
        <v>890</v>
      </c>
      <c r="Q2513">
        <v>5</v>
      </c>
      <c r="R2513">
        <v>5</v>
      </c>
      <c r="S2513" t="s">
        <v>1857</v>
      </c>
      <c r="T2513" t="s">
        <v>3044</v>
      </c>
      <c r="U2513" t="s">
        <v>3407</v>
      </c>
      <c r="V2513" t="s">
        <v>3440</v>
      </c>
      <c r="W2513">
        <v>127</v>
      </c>
      <c r="X2513">
        <v>1103</v>
      </c>
      <c r="Y2513">
        <v>9</v>
      </c>
      <c r="Z2513" t="s">
        <v>3483</v>
      </c>
      <c r="AA2513" t="s">
        <v>5399</v>
      </c>
      <c r="AB2513" t="s">
        <v>946</v>
      </c>
      <c r="AC2513">
        <v>48</v>
      </c>
    </row>
    <row r="2514" spans="1:29" x14ac:dyDescent="0.25">
      <c r="A2514" t="s">
        <v>56</v>
      </c>
      <c r="B2514">
        <v>2025200</v>
      </c>
      <c r="C2514" t="s">
        <v>86</v>
      </c>
      <c r="D2514">
        <v>3</v>
      </c>
      <c r="E2514" t="s">
        <v>90</v>
      </c>
      <c r="F2514">
        <v>1400</v>
      </c>
      <c r="G2514" t="s">
        <v>98</v>
      </c>
      <c r="H2514" t="s">
        <v>280</v>
      </c>
      <c r="I2514" t="s">
        <v>446</v>
      </c>
      <c r="J2514" t="s">
        <v>453</v>
      </c>
      <c r="K2514">
        <v>13.47</v>
      </c>
      <c r="L2514">
        <v>34.950000000000003</v>
      </c>
      <c r="M2514" t="s">
        <v>657</v>
      </c>
      <c r="N2514" t="s">
        <v>890</v>
      </c>
      <c r="Q2514">
        <v>6</v>
      </c>
      <c r="R2514">
        <v>4</v>
      </c>
      <c r="S2514" t="s">
        <v>1985</v>
      </c>
      <c r="T2514" t="s">
        <v>3172</v>
      </c>
      <c r="U2514" t="s">
        <v>3419</v>
      </c>
      <c r="V2514" t="s">
        <v>3460</v>
      </c>
      <c r="W2514">
        <v>125</v>
      </c>
      <c r="X2514">
        <v>1179</v>
      </c>
      <c r="Y2514">
        <v>4</v>
      </c>
      <c r="Z2514" t="s">
        <v>3496</v>
      </c>
      <c r="AA2514" t="s">
        <v>5400</v>
      </c>
      <c r="AB2514" t="s">
        <v>6902</v>
      </c>
      <c r="AC2514">
        <v>20</v>
      </c>
    </row>
    <row r="2515" spans="1:29" x14ac:dyDescent="0.25">
      <c r="A2515" t="s">
        <v>56</v>
      </c>
      <c r="B2515">
        <v>2025200</v>
      </c>
      <c r="C2515" t="s">
        <v>86</v>
      </c>
      <c r="D2515">
        <v>3</v>
      </c>
      <c r="E2515" t="s">
        <v>90</v>
      </c>
      <c r="F2515">
        <v>1400</v>
      </c>
      <c r="G2515" t="s">
        <v>98</v>
      </c>
      <c r="H2515" t="s">
        <v>280</v>
      </c>
      <c r="I2515" t="s">
        <v>446</v>
      </c>
      <c r="J2515" t="s">
        <v>453</v>
      </c>
      <c r="K2515">
        <v>13.47</v>
      </c>
      <c r="L2515">
        <v>34.950000000000003</v>
      </c>
      <c r="M2515" t="s">
        <v>657</v>
      </c>
      <c r="N2515" t="s">
        <v>890</v>
      </c>
      <c r="Q2515">
        <v>7</v>
      </c>
      <c r="R2515">
        <v>11</v>
      </c>
      <c r="S2515" t="s">
        <v>1070</v>
      </c>
      <c r="T2515" t="s">
        <v>2257</v>
      </c>
      <c r="U2515" t="s">
        <v>3400</v>
      </c>
      <c r="V2515" t="s">
        <v>3455</v>
      </c>
      <c r="W2515">
        <v>124</v>
      </c>
      <c r="X2515">
        <v>1144</v>
      </c>
      <c r="Y2515">
        <v>11</v>
      </c>
      <c r="Z2515" t="s">
        <v>3496</v>
      </c>
      <c r="AA2515" t="s">
        <v>5401</v>
      </c>
      <c r="AB2515" t="s">
        <v>825</v>
      </c>
      <c r="AC2515">
        <v>27</v>
      </c>
    </row>
    <row r="2516" spans="1:29" x14ac:dyDescent="0.25">
      <c r="A2516" t="s">
        <v>56</v>
      </c>
      <c r="B2516">
        <v>2025200</v>
      </c>
      <c r="C2516" t="s">
        <v>86</v>
      </c>
      <c r="D2516">
        <v>3</v>
      </c>
      <c r="E2516" t="s">
        <v>90</v>
      </c>
      <c r="F2516">
        <v>1400</v>
      </c>
      <c r="G2516" t="s">
        <v>98</v>
      </c>
      <c r="H2516" t="s">
        <v>280</v>
      </c>
      <c r="I2516" t="s">
        <v>446</v>
      </c>
      <c r="J2516" t="s">
        <v>453</v>
      </c>
      <c r="K2516">
        <v>13.47</v>
      </c>
      <c r="L2516">
        <v>34.950000000000003</v>
      </c>
      <c r="M2516" t="s">
        <v>657</v>
      </c>
      <c r="N2516" t="s">
        <v>890</v>
      </c>
      <c r="Q2516">
        <v>8</v>
      </c>
      <c r="R2516">
        <v>10</v>
      </c>
      <c r="S2516" t="s">
        <v>1703</v>
      </c>
      <c r="T2516" t="s">
        <v>2890</v>
      </c>
      <c r="U2516" t="s">
        <v>3415</v>
      </c>
      <c r="V2516" t="s">
        <v>3443</v>
      </c>
      <c r="W2516">
        <v>125</v>
      </c>
      <c r="X2516">
        <v>1121</v>
      </c>
      <c r="Y2516">
        <v>2</v>
      </c>
      <c r="Z2516" t="s">
        <v>3497</v>
      </c>
      <c r="AA2516" t="s">
        <v>5402</v>
      </c>
      <c r="AB2516" t="s">
        <v>6988</v>
      </c>
      <c r="AC2516">
        <v>7.4</v>
      </c>
    </row>
    <row r="2517" spans="1:29" x14ac:dyDescent="0.25">
      <c r="A2517" t="s">
        <v>56</v>
      </c>
      <c r="B2517">
        <v>2025200</v>
      </c>
      <c r="C2517" t="s">
        <v>86</v>
      </c>
      <c r="D2517">
        <v>3</v>
      </c>
      <c r="E2517" t="s">
        <v>90</v>
      </c>
      <c r="F2517">
        <v>1400</v>
      </c>
      <c r="G2517" t="s">
        <v>98</v>
      </c>
      <c r="H2517" t="s">
        <v>280</v>
      </c>
      <c r="I2517" t="s">
        <v>446</v>
      </c>
      <c r="J2517" t="s">
        <v>453</v>
      </c>
      <c r="K2517">
        <v>13.47</v>
      </c>
      <c r="L2517">
        <v>34.950000000000003</v>
      </c>
      <c r="M2517" t="s">
        <v>657</v>
      </c>
      <c r="N2517" t="s">
        <v>890</v>
      </c>
      <c r="Q2517">
        <v>9</v>
      </c>
      <c r="R2517">
        <v>3</v>
      </c>
      <c r="S2517" t="s">
        <v>1282</v>
      </c>
      <c r="T2517" t="s">
        <v>2469</v>
      </c>
      <c r="U2517" t="s">
        <v>3404</v>
      </c>
      <c r="V2517" t="s">
        <v>3444</v>
      </c>
      <c r="W2517">
        <v>128</v>
      </c>
      <c r="X2517">
        <v>1243</v>
      </c>
      <c r="Y2517">
        <v>1</v>
      </c>
      <c r="Z2517" t="s">
        <v>3498</v>
      </c>
      <c r="AA2517" t="s">
        <v>5403</v>
      </c>
      <c r="AB2517" t="s">
        <v>7017</v>
      </c>
      <c r="AC2517">
        <v>9</v>
      </c>
    </row>
    <row r="2518" spans="1:29" x14ac:dyDescent="0.25">
      <c r="A2518" t="s">
        <v>56</v>
      </c>
      <c r="B2518">
        <v>2025200</v>
      </c>
      <c r="C2518" t="s">
        <v>86</v>
      </c>
      <c r="D2518">
        <v>3</v>
      </c>
      <c r="E2518" t="s">
        <v>90</v>
      </c>
      <c r="F2518">
        <v>1400</v>
      </c>
      <c r="G2518" t="s">
        <v>98</v>
      </c>
      <c r="H2518" t="s">
        <v>280</v>
      </c>
      <c r="I2518" t="s">
        <v>446</v>
      </c>
      <c r="J2518" t="s">
        <v>453</v>
      </c>
      <c r="K2518">
        <v>13.47</v>
      </c>
      <c r="L2518">
        <v>34.950000000000003</v>
      </c>
      <c r="M2518" t="s">
        <v>657</v>
      </c>
      <c r="N2518" t="s">
        <v>890</v>
      </c>
      <c r="Q2518">
        <v>10</v>
      </c>
      <c r="R2518">
        <v>12</v>
      </c>
      <c r="S2518" t="s">
        <v>1448</v>
      </c>
      <c r="T2518" t="s">
        <v>2635</v>
      </c>
      <c r="U2518" t="s">
        <v>3420</v>
      </c>
      <c r="V2518" t="s">
        <v>3441</v>
      </c>
      <c r="W2518">
        <v>124</v>
      </c>
      <c r="X2518">
        <v>1161</v>
      </c>
      <c r="Y2518">
        <v>10</v>
      </c>
      <c r="Z2518" t="s">
        <v>3486</v>
      </c>
      <c r="AA2518" t="s">
        <v>5404</v>
      </c>
      <c r="AB2518" t="s">
        <v>7019</v>
      </c>
      <c r="AC2518">
        <v>33</v>
      </c>
    </row>
    <row r="2519" spans="1:29" x14ac:dyDescent="0.25">
      <c r="A2519" t="s">
        <v>56</v>
      </c>
      <c r="B2519">
        <v>2025200</v>
      </c>
      <c r="C2519" t="s">
        <v>86</v>
      </c>
      <c r="D2519">
        <v>3</v>
      </c>
      <c r="E2519" t="s">
        <v>90</v>
      </c>
      <c r="F2519">
        <v>1400</v>
      </c>
      <c r="G2519" t="s">
        <v>98</v>
      </c>
      <c r="H2519" t="s">
        <v>280</v>
      </c>
      <c r="I2519" t="s">
        <v>446</v>
      </c>
      <c r="J2519" t="s">
        <v>453</v>
      </c>
      <c r="K2519">
        <v>13.47</v>
      </c>
      <c r="L2519">
        <v>34.950000000000003</v>
      </c>
      <c r="M2519" t="s">
        <v>657</v>
      </c>
      <c r="N2519" t="s">
        <v>890</v>
      </c>
      <c r="Q2519">
        <v>11</v>
      </c>
      <c r="R2519">
        <v>7</v>
      </c>
      <c r="S2519" t="s">
        <v>1106</v>
      </c>
      <c r="T2519" t="s">
        <v>2293</v>
      </c>
      <c r="U2519" t="s">
        <v>3397</v>
      </c>
      <c r="V2519" t="s">
        <v>3459</v>
      </c>
      <c r="W2519">
        <v>127</v>
      </c>
      <c r="X2519">
        <v>1156</v>
      </c>
      <c r="Y2519">
        <v>7</v>
      </c>
      <c r="Z2519" t="s">
        <v>3492</v>
      </c>
      <c r="AA2519" t="s">
        <v>5405</v>
      </c>
      <c r="AB2519" t="s">
        <v>6976</v>
      </c>
      <c r="AC2519">
        <v>14</v>
      </c>
    </row>
    <row r="2520" spans="1:29" x14ac:dyDescent="0.25">
      <c r="A2520" t="s">
        <v>56</v>
      </c>
      <c r="B2520">
        <v>2025200</v>
      </c>
      <c r="C2520" t="s">
        <v>86</v>
      </c>
      <c r="D2520">
        <v>3</v>
      </c>
      <c r="E2520" t="s">
        <v>90</v>
      </c>
      <c r="F2520">
        <v>1400</v>
      </c>
      <c r="G2520" t="s">
        <v>98</v>
      </c>
      <c r="H2520" t="s">
        <v>280</v>
      </c>
      <c r="I2520" t="s">
        <v>446</v>
      </c>
      <c r="J2520" t="s">
        <v>453</v>
      </c>
      <c r="K2520">
        <v>13.47</v>
      </c>
      <c r="L2520">
        <v>34.950000000000003</v>
      </c>
      <c r="M2520" t="s">
        <v>657</v>
      </c>
      <c r="N2520" t="s">
        <v>890</v>
      </c>
      <c r="Q2520">
        <v>12</v>
      </c>
      <c r="R2520">
        <v>9</v>
      </c>
      <c r="S2520" t="s">
        <v>1326</v>
      </c>
      <c r="T2520" t="s">
        <v>2513</v>
      </c>
      <c r="U2520" t="s">
        <v>3411</v>
      </c>
      <c r="V2520" t="s">
        <v>3451</v>
      </c>
      <c r="W2520">
        <v>125</v>
      </c>
      <c r="X2520">
        <v>1164</v>
      </c>
      <c r="Y2520">
        <v>12</v>
      </c>
      <c r="Z2520" t="s">
        <v>3522</v>
      </c>
      <c r="AA2520" t="s">
        <v>5406</v>
      </c>
      <c r="AB2520" t="s">
        <v>7263</v>
      </c>
      <c r="AC2520">
        <v>7.2</v>
      </c>
    </row>
    <row r="2521" spans="1:29" x14ac:dyDescent="0.25">
      <c r="A2521" t="s">
        <v>56</v>
      </c>
      <c r="B2521">
        <v>2025200</v>
      </c>
      <c r="C2521" t="s">
        <v>86</v>
      </c>
      <c r="D2521">
        <v>3</v>
      </c>
      <c r="E2521" t="s">
        <v>90</v>
      </c>
      <c r="F2521">
        <v>1400</v>
      </c>
      <c r="G2521" t="s">
        <v>98</v>
      </c>
      <c r="H2521" t="s">
        <v>280</v>
      </c>
      <c r="I2521" t="s">
        <v>446</v>
      </c>
      <c r="J2521" t="s">
        <v>453</v>
      </c>
      <c r="K2521">
        <v>13.47</v>
      </c>
      <c r="L2521">
        <v>34.950000000000003</v>
      </c>
      <c r="M2521" t="s">
        <v>657</v>
      </c>
      <c r="N2521" t="s">
        <v>890</v>
      </c>
      <c r="Q2521">
        <v>13</v>
      </c>
      <c r="R2521">
        <v>13</v>
      </c>
      <c r="S2521" t="s">
        <v>1288</v>
      </c>
      <c r="T2521" t="s">
        <v>2475</v>
      </c>
      <c r="U2521" t="s">
        <v>3417</v>
      </c>
      <c r="V2521" t="s">
        <v>3452</v>
      </c>
      <c r="W2521">
        <v>118</v>
      </c>
      <c r="X2521">
        <v>1101</v>
      </c>
      <c r="Y2521">
        <v>6</v>
      </c>
      <c r="Z2521" t="s">
        <v>3493</v>
      </c>
      <c r="AA2521" t="s">
        <v>5407</v>
      </c>
      <c r="AB2521" t="s">
        <v>7851</v>
      </c>
      <c r="AC2521">
        <v>87</v>
      </c>
    </row>
    <row r="2522" spans="1:29" x14ac:dyDescent="0.25">
      <c r="A2522" t="s">
        <v>56</v>
      </c>
      <c r="B2522">
        <v>2025200</v>
      </c>
      <c r="C2522" t="s">
        <v>86</v>
      </c>
      <c r="D2522">
        <v>3</v>
      </c>
      <c r="E2522" t="s">
        <v>90</v>
      </c>
      <c r="F2522">
        <v>1400</v>
      </c>
      <c r="G2522" t="s">
        <v>98</v>
      </c>
      <c r="H2522" t="s">
        <v>280</v>
      </c>
      <c r="I2522" t="s">
        <v>446</v>
      </c>
      <c r="J2522" t="s">
        <v>453</v>
      </c>
      <c r="K2522">
        <v>13.47</v>
      </c>
      <c r="L2522">
        <v>34.950000000000003</v>
      </c>
      <c r="M2522" t="s">
        <v>657</v>
      </c>
      <c r="N2522" t="s">
        <v>890</v>
      </c>
      <c r="Q2522">
        <v>14</v>
      </c>
      <c r="R2522">
        <v>8</v>
      </c>
      <c r="S2522" t="s">
        <v>1986</v>
      </c>
      <c r="T2522" t="s">
        <v>3173</v>
      </c>
      <c r="U2522" t="s">
        <v>3406</v>
      </c>
      <c r="V2522" t="s">
        <v>3461</v>
      </c>
      <c r="W2522">
        <v>126</v>
      </c>
      <c r="X2522">
        <v>1265</v>
      </c>
      <c r="Y2522">
        <v>14</v>
      </c>
      <c r="Z2522" t="s">
        <v>3534</v>
      </c>
      <c r="AA2522" t="s">
        <v>5408</v>
      </c>
      <c r="AB2522" t="s">
        <v>7852</v>
      </c>
      <c r="AC2522">
        <v>125</v>
      </c>
    </row>
    <row r="2523" spans="1:29" x14ac:dyDescent="0.25">
      <c r="A2523" t="s">
        <v>56</v>
      </c>
      <c r="B2523">
        <v>2025201</v>
      </c>
      <c r="C2523" t="s">
        <v>86</v>
      </c>
      <c r="D2523">
        <v>4</v>
      </c>
      <c r="E2523" t="s">
        <v>92</v>
      </c>
      <c r="F2523">
        <v>2000</v>
      </c>
      <c r="G2523" t="s">
        <v>98</v>
      </c>
      <c r="H2523" t="s">
        <v>281</v>
      </c>
      <c r="I2523" t="s">
        <v>446</v>
      </c>
      <c r="J2523" t="s">
        <v>453</v>
      </c>
      <c r="K2523">
        <v>26.33</v>
      </c>
      <c r="L2523">
        <v>51.04</v>
      </c>
      <c r="M2523" t="s">
        <v>542</v>
      </c>
      <c r="N2523" t="s">
        <v>891</v>
      </c>
      <c r="O2523" t="s">
        <v>995</v>
      </c>
      <c r="Q2523">
        <v>1</v>
      </c>
      <c r="R2523">
        <v>7</v>
      </c>
      <c r="S2523" t="s">
        <v>1579</v>
      </c>
      <c r="T2523" t="s">
        <v>2766</v>
      </c>
      <c r="U2523" t="s">
        <v>3418</v>
      </c>
      <c r="V2523" t="s">
        <v>3458</v>
      </c>
      <c r="W2523">
        <v>124</v>
      </c>
      <c r="X2523">
        <v>1182</v>
      </c>
      <c r="Y2523">
        <v>1</v>
      </c>
      <c r="Z2523" t="s">
        <v>3478</v>
      </c>
      <c r="AA2523" t="s">
        <v>5409</v>
      </c>
      <c r="AB2523" t="s">
        <v>995</v>
      </c>
      <c r="AC2523">
        <v>2.9</v>
      </c>
    </row>
    <row r="2524" spans="1:29" x14ac:dyDescent="0.25">
      <c r="A2524" t="s">
        <v>56</v>
      </c>
      <c r="B2524">
        <v>2025201</v>
      </c>
      <c r="C2524" t="s">
        <v>86</v>
      </c>
      <c r="D2524">
        <v>4</v>
      </c>
      <c r="E2524" t="s">
        <v>92</v>
      </c>
      <c r="F2524">
        <v>2000</v>
      </c>
      <c r="G2524" t="s">
        <v>98</v>
      </c>
      <c r="H2524" t="s">
        <v>281</v>
      </c>
      <c r="I2524" t="s">
        <v>446</v>
      </c>
      <c r="J2524" t="s">
        <v>453</v>
      </c>
      <c r="K2524">
        <v>26.33</v>
      </c>
      <c r="L2524">
        <v>51.04</v>
      </c>
      <c r="M2524" t="s">
        <v>542</v>
      </c>
      <c r="N2524" t="s">
        <v>891</v>
      </c>
      <c r="O2524" t="s">
        <v>995</v>
      </c>
      <c r="Q2524">
        <v>2</v>
      </c>
      <c r="R2524">
        <v>11</v>
      </c>
      <c r="S2524" t="s">
        <v>1700</v>
      </c>
      <c r="T2524" t="s">
        <v>2887</v>
      </c>
      <c r="U2524" t="s">
        <v>3410</v>
      </c>
      <c r="V2524" t="s">
        <v>3450</v>
      </c>
      <c r="W2524">
        <v>119</v>
      </c>
      <c r="X2524">
        <v>1119</v>
      </c>
      <c r="Y2524">
        <v>7</v>
      </c>
      <c r="Z2524" t="s">
        <v>3518</v>
      </c>
      <c r="AA2524" t="s">
        <v>5410</v>
      </c>
      <c r="AB2524" t="s">
        <v>7853</v>
      </c>
      <c r="AC2524">
        <v>16</v>
      </c>
    </row>
    <row r="2525" spans="1:29" x14ac:dyDescent="0.25">
      <c r="A2525" t="s">
        <v>56</v>
      </c>
      <c r="B2525">
        <v>2025201</v>
      </c>
      <c r="C2525" t="s">
        <v>86</v>
      </c>
      <c r="D2525">
        <v>4</v>
      </c>
      <c r="E2525" t="s">
        <v>92</v>
      </c>
      <c r="F2525">
        <v>2000</v>
      </c>
      <c r="G2525" t="s">
        <v>98</v>
      </c>
      <c r="H2525" t="s">
        <v>281</v>
      </c>
      <c r="I2525" t="s">
        <v>446</v>
      </c>
      <c r="J2525" t="s">
        <v>453</v>
      </c>
      <c r="K2525">
        <v>26.33</v>
      </c>
      <c r="L2525">
        <v>51.04</v>
      </c>
      <c r="M2525" t="s">
        <v>542</v>
      </c>
      <c r="N2525" t="s">
        <v>891</v>
      </c>
      <c r="O2525" t="s">
        <v>995</v>
      </c>
      <c r="Q2525">
        <v>3</v>
      </c>
      <c r="R2525">
        <v>8</v>
      </c>
      <c r="S2525" t="s">
        <v>1357</v>
      </c>
      <c r="T2525" t="s">
        <v>2544</v>
      </c>
      <c r="U2525" t="s">
        <v>3409</v>
      </c>
      <c r="V2525" t="s">
        <v>3460</v>
      </c>
      <c r="W2525">
        <v>121</v>
      </c>
      <c r="X2525">
        <v>1126</v>
      </c>
      <c r="Y2525">
        <v>12</v>
      </c>
      <c r="Z2525" t="s">
        <v>3506</v>
      </c>
      <c r="AA2525" t="s">
        <v>5411</v>
      </c>
      <c r="AB2525" t="s">
        <v>7854</v>
      </c>
      <c r="AC2525">
        <v>22</v>
      </c>
    </row>
    <row r="2526" spans="1:29" x14ac:dyDescent="0.25">
      <c r="A2526" t="s">
        <v>56</v>
      </c>
      <c r="B2526">
        <v>2025201</v>
      </c>
      <c r="C2526" t="s">
        <v>86</v>
      </c>
      <c r="D2526">
        <v>4</v>
      </c>
      <c r="E2526" t="s">
        <v>92</v>
      </c>
      <c r="F2526">
        <v>2000</v>
      </c>
      <c r="G2526" t="s">
        <v>98</v>
      </c>
      <c r="H2526" t="s">
        <v>281</v>
      </c>
      <c r="I2526" t="s">
        <v>446</v>
      </c>
      <c r="J2526" t="s">
        <v>453</v>
      </c>
      <c r="K2526">
        <v>26.33</v>
      </c>
      <c r="L2526">
        <v>51.04</v>
      </c>
      <c r="M2526" t="s">
        <v>542</v>
      </c>
      <c r="N2526" t="s">
        <v>891</v>
      </c>
      <c r="O2526" t="s">
        <v>995</v>
      </c>
      <c r="Q2526">
        <v>4</v>
      </c>
      <c r="R2526">
        <v>5</v>
      </c>
      <c r="S2526" t="s">
        <v>1679</v>
      </c>
      <c r="T2526" t="s">
        <v>2866</v>
      </c>
      <c r="U2526" t="s">
        <v>3403</v>
      </c>
      <c r="V2526" t="s">
        <v>3456</v>
      </c>
      <c r="W2526">
        <v>128</v>
      </c>
      <c r="X2526">
        <v>1176</v>
      </c>
      <c r="Y2526">
        <v>4</v>
      </c>
      <c r="Z2526" t="s">
        <v>3483</v>
      </c>
      <c r="AA2526" t="s">
        <v>5412</v>
      </c>
      <c r="AB2526" t="s">
        <v>7855</v>
      </c>
      <c r="AC2526">
        <v>8.1999999999999993</v>
      </c>
    </row>
    <row r="2527" spans="1:29" x14ac:dyDescent="0.25">
      <c r="A2527" t="s">
        <v>56</v>
      </c>
      <c r="B2527">
        <v>2025201</v>
      </c>
      <c r="C2527" t="s">
        <v>86</v>
      </c>
      <c r="D2527">
        <v>4</v>
      </c>
      <c r="E2527" t="s">
        <v>92</v>
      </c>
      <c r="F2527">
        <v>2000</v>
      </c>
      <c r="G2527" t="s">
        <v>98</v>
      </c>
      <c r="H2527" t="s">
        <v>281</v>
      </c>
      <c r="I2527" t="s">
        <v>446</v>
      </c>
      <c r="J2527" t="s">
        <v>453</v>
      </c>
      <c r="K2527">
        <v>26.33</v>
      </c>
      <c r="L2527">
        <v>51.04</v>
      </c>
      <c r="M2527" t="s">
        <v>542</v>
      </c>
      <c r="N2527" t="s">
        <v>891</v>
      </c>
      <c r="O2527" t="s">
        <v>995</v>
      </c>
      <c r="Q2527">
        <v>5</v>
      </c>
      <c r="R2527">
        <v>10</v>
      </c>
      <c r="S2527" t="s">
        <v>1682</v>
      </c>
      <c r="T2527" t="s">
        <v>2869</v>
      </c>
      <c r="U2527" t="s">
        <v>3398</v>
      </c>
      <c r="V2527" t="s">
        <v>3444</v>
      </c>
      <c r="W2527">
        <v>120</v>
      </c>
      <c r="X2527">
        <v>1068</v>
      </c>
      <c r="Y2527">
        <v>9</v>
      </c>
      <c r="Z2527" t="s">
        <v>3483</v>
      </c>
      <c r="AA2527" t="s">
        <v>5413</v>
      </c>
      <c r="AB2527" t="s">
        <v>7856</v>
      </c>
      <c r="AC2527">
        <v>35</v>
      </c>
    </row>
    <row r="2528" spans="1:29" x14ac:dyDescent="0.25">
      <c r="A2528" t="s">
        <v>56</v>
      </c>
      <c r="B2528">
        <v>2025201</v>
      </c>
      <c r="C2528" t="s">
        <v>86</v>
      </c>
      <c r="D2528">
        <v>4</v>
      </c>
      <c r="E2528" t="s">
        <v>92</v>
      </c>
      <c r="F2528">
        <v>2000</v>
      </c>
      <c r="G2528" t="s">
        <v>98</v>
      </c>
      <c r="H2528" t="s">
        <v>281</v>
      </c>
      <c r="I2528" t="s">
        <v>446</v>
      </c>
      <c r="J2528" t="s">
        <v>453</v>
      </c>
      <c r="K2528">
        <v>26.33</v>
      </c>
      <c r="L2528">
        <v>51.04</v>
      </c>
      <c r="M2528" t="s">
        <v>542</v>
      </c>
      <c r="N2528" t="s">
        <v>891</v>
      </c>
      <c r="O2528" t="s">
        <v>995</v>
      </c>
      <c r="Q2528">
        <v>6</v>
      </c>
      <c r="R2528">
        <v>6</v>
      </c>
      <c r="S2528" t="s">
        <v>1871</v>
      </c>
      <c r="T2528" t="s">
        <v>3058</v>
      </c>
      <c r="U2528" t="s">
        <v>3421</v>
      </c>
      <c r="V2528" t="s">
        <v>3457</v>
      </c>
      <c r="W2528">
        <v>126</v>
      </c>
      <c r="X2528">
        <v>1083</v>
      </c>
      <c r="Y2528">
        <v>2</v>
      </c>
      <c r="Z2528" t="s">
        <v>3514</v>
      </c>
      <c r="AA2528" t="s">
        <v>5414</v>
      </c>
      <c r="AB2528" t="s">
        <v>7857</v>
      </c>
      <c r="AC2528">
        <v>12</v>
      </c>
    </row>
    <row r="2529" spans="1:29" x14ac:dyDescent="0.25">
      <c r="A2529" t="s">
        <v>56</v>
      </c>
      <c r="B2529">
        <v>2025201</v>
      </c>
      <c r="C2529" t="s">
        <v>86</v>
      </c>
      <c r="D2529">
        <v>4</v>
      </c>
      <c r="E2529" t="s">
        <v>92</v>
      </c>
      <c r="F2529">
        <v>2000</v>
      </c>
      <c r="G2529" t="s">
        <v>98</v>
      </c>
      <c r="H2529" t="s">
        <v>281</v>
      </c>
      <c r="I2529" t="s">
        <v>446</v>
      </c>
      <c r="J2529" t="s">
        <v>453</v>
      </c>
      <c r="K2529">
        <v>26.33</v>
      </c>
      <c r="L2529">
        <v>51.04</v>
      </c>
      <c r="M2529" t="s">
        <v>542</v>
      </c>
      <c r="N2529" t="s">
        <v>891</v>
      </c>
      <c r="O2529" t="s">
        <v>995</v>
      </c>
      <c r="Q2529">
        <v>7</v>
      </c>
      <c r="R2529">
        <v>3</v>
      </c>
      <c r="S2529" t="s">
        <v>1667</v>
      </c>
      <c r="T2529" t="s">
        <v>2854</v>
      </c>
      <c r="U2529" t="s">
        <v>3402</v>
      </c>
      <c r="V2529" t="s">
        <v>3455</v>
      </c>
      <c r="W2529">
        <v>126</v>
      </c>
      <c r="X2529">
        <v>1060</v>
      </c>
      <c r="Y2529">
        <v>3</v>
      </c>
      <c r="Z2529" t="s">
        <v>3496</v>
      </c>
      <c r="AA2529" t="s">
        <v>5415</v>
      </c>
      <c r="AB2529" t="s">
        <v>7858</v>
      </c>
      <c r="AC2529">
        <v>10</v>
      </c>
    </row>
    <row r="2530" spans="1:29" x14ac:dyDescent="0.25">
      <c r="A2530" t="s">
        <v>56</v>
      </c>
      <c r="B2530">
        <v>2025201</v>
      </c>
      <c r="C2530" t="s">
        <v>86</v>
      </c>
      <c r="D2530">
        <v>4</v>
      </c>
      <c r="E2530" t="s">
        <v>92</v>
      </c>
      <c r="F2530">
        <v>2000</v>
      </c>
      <c r="G2530" t="s">
        <v>98</v>
      </c>
      <c r="H2530" t="s">
        <v>281</v>
      </c>
      <c r="I2530" t="s">
        <v>446</v>
      </c>
      <c r="J2530" t="s">
        <v>453</v>
      </c>
      <c r="K2530">
        <v>26.33</v>
      </c>
      <c r="L2530">
        <v>51.04</v>
      </c>
      <c r="M2530" t="s">
        <v>542</v>
      </c>
      <c r="N2530" t="s">
        <v>891</v>
      </c>
      <c r="O2530" t="s">
        <v>995</v>
      </c>
      <c r="Q2530">
        <v>8</v>
      </c>
      <c r="R2530">
        <v>4</v>
      </c>
      <c r="S2530" t="s">
        <v>1435</v>
      </c>
      <c r="T2530" t="s">
        <v>2622</v>
      </c>
      <c r="U2530" t="s">
        <v>3407</v>
      </c>
      <c r="V2530" t="s">
        <v>3460</v>
      </c>
      <c r="W2530">
        <v>130</v>
      </c>
      <c r="X2530">
        <v>1113</v>
      </c>
      <c r="Y2530">
        <v>14</v>
      </c>
      <c r="Z2530" t="s">
        <v>3515</v>
      </c>
      <c r="AA2530" t="s">
        <v>5416</v>
      </c>
      <c r="AB2530" t="s">
        <v>7859</v>
      </c>
      <c r="AC2530">
        <v>22</v>
      </c>
    </row>
    <row r="2531" spans="1:29" x14ac:dyDescent="0.25">
      <c r="A2531" t="s">
        <v>56</v>
      </c>
      <c r="B2531">
        <v>2025201</v>
      </c>
      <c r="C2531" t="s">
        <v>86</v>
      </c>
      <c r="D2531">
        <v>4</v>
      </c>
      <c r="E2531" t="s">
        <v>92</v>
      </c>
      <c r="F2531">
        <v>2000</v>
      </c>
      <c r="G2531" t="s">
        <v>98</v>
      </c>
      <c r="H2531" t="s">
        <v>281</v>
      </c>
      <c r="I2531" t="s">
        <v>446</v>
      </c>
      <c r="J2531" t="s">
        <v>453</v>
      </c>
      <c r="K2531">
        <v>26.33</v>
      </c>
      <c r="L2531">
        <v>51.04</v>
      </c>
      <c r="M2531" t="s">
        <v>542</v>
      </c>
      <c r="N2531" t="s">
        <v>891</v>
      </c>
      <c r="O2531" t="s">
        <v>995</v>
      </c>
      <c r="Q2531">
        <v>9</v>
      </c>
      <c r="R2531">
        <v>14</v>
      </c>
      <c r="S2531" t="s">
        <v>1872</v>
      </c>
      <c r="T2531" t="s">
        <v>3059</v>
      </c>
      <c r="U2531" t="s">
        <v>3420</v>
      </c>
      <c r="V2531" t="s">
        <v>3448</v>
      </c>
      <c r="W2531">
        <v>115</v>
      </c>
      <c r="X2531">
        <v>1125</v>
      </c>
      <c r="Y2531">
        <v>8</v>
      </c>
      <c r="Z2531" t="s">
        <v>3508</v>
      </c>
      <c r="AA2531" t="s">
        <v>5417</v>
      </c>
      <c r="AB2531" t="s">
        <v>7860</v>
      </c>
      <c r="AC2531">
        <v>17</v>
      </c>
    </row>
    <row r="2532" spans="1:29" x14ac:dyDescent="0.25">
      <c r="A2532" t="s">
        <v>56</v>
      </c>
      <c r="B2532">
        <v>2025201</v>
      </c>
      <c r="C2532" t="s">
        <v>86</v>
      </c>
      <c r="D2532">
        <v>4</v>
      </c>
      <c r="E2532" t="s">
        <v>92</v>
      </c>
      <c r="F2532">
        <v>2000</v>
      </c>
      <c r="G2532" t="s">
        <v>98</v>
      </c>
      <c r="H2532" t="s">
        <v>281</v>
      </c>
      <c r="I2532" t="s">
        <v>446</v>
      </c>
      <c r="J2532" t="s">
        <v>453</v>
      </c>
      <c r="K2532">
        <v>26.33</v>
      </c>
      <c r="L2532">
        <v>51.04</v>
      </c>
      <c r="M2532" t="s">
        <v>542</v>
      </c>
      <c r="N2532" t="s">
        <v>891</v>
      </c>
      <c r="O2532" t="s">
        <v>995</v>
      </c>
      <c r="Q2532">
        <v>10</v>
      </c>
      <c r="R2532">
        <v>1</v>
      </c>
      <c r="S2532" t="s">
        <v>1432</v>
      </c>
      <c r="T2532" t="s">
        <v>2619</v>
      </c>
      <c r="U2532" t="s">
        <v>3412</v>
      </c>
      <c r="V2532" t="s">
        <v>3445</v>
      </c>
      <c r="W2532">
        <v>135</v>
      </c>
      <c r="X2532">
        <v>1157</v>
      </c>
      <c r="Y2532">
        <v>6</v>
      </c>
      <c r="Z2532" t="s">
        <v>3486</v>
      </c>
      <c r="AA2532" t="s">
        <v>5418</v>
      </c>
      <c r="AB2532" t="s">
        <v>7861</v>
      </c>
      <c r="AC2532">
        <v>30</v>
      </c>
    </row>
    <row r="2533" spans="1:29" x14ac:dyDescent="0.25">
      <c r="A2533" t="s">
        <v>56</v>
      </c>
      <c r="B2533">
        <v>2025201</v>
      </c>
      <c r="C2533" t="s">
        <v>86</v>
      </c>
      <c r="D2533">
        <v>4</v>
      </c>
      <c r="E2533" t="s">
        <v>92</v>
      </c>
      <c r="F2533">
        <v>2000</v>
      </c>
      <c r="G2533" t="s">
        <v>98</v>
      </c>
      <c r="H2533" t="s">
        <v>281</v>
      </c>
      <c r="I2533" t="s">
        <v>446</v>
      </c>
      <c r="J2533" t="s">
        <v>453</v>
      </c>
      <c r="K2533">
        <v>26.33</v>
      </c>
      <c r="L2533">
        <v>51.04</v>
      </c>
      <c r="M2533" t="s">
        <v>542</v>
      </c>
      <c r="N2533" t="s">
        <v>891</v>
      </c>
      <c r="O2533" t="s">
        <v>995</v>
      </c>
      <c r="Q2533">
        <v>11</v>
      </c>
      <c r="R2533">
        <v>2</v>
      </c>
      <c r="S2533" t="s">
        <v>1868</v>
      </c>
      <c r="T2533" t="s">
        <v>3055</v>
      </c>
      <c r="U2533" t="s">
        <v>3411</v>
      </c>
      <c r="V2533" t="s">
        <v>3456</v>
      </c>
      <c r="W2533">
        <v>134</v>
      </c>
      <c r="X2533">
        <v>1095</v>
      </c>
      <c r="Y2533">
        <v>10</v>
      </c>
      <c r="Z2533" t="s">
        <v>3501</v>
      </c>
      <c r="AA2533" t="s">
        <v>5419</v>
      </c>
      <c r="AB2533" t="s">
        <v>7862</v>
      </c>
      <c r="AC2533">
        <v>5.3</v>
      </c>
    </row>
    <row r="2534" spans="1:29" x14ac:dyDescent="0.25">
      <c r="A2534" t="s">
        <v>56</v>
      </c>
      <c r="B2534">
        <v>2025201</v>
      </c>
      <c r="C2534" t="s">
        <v>86</v>
      </c>
      <c r="D2534">
        <v>4</v>
      </c>
      <c r="E2534" t="s">
        <v>92</v>
      </c>
      <c r="F2534">
        <v>2000</v>
      </c>
      <c r="G2534" t="s">
        <v>98</v>
      </c>
      <c r="H2534" t="s">
        <v>281</v>
      </c>
      <c r="I2534" t="s">
        <v>446</v>
      </c>
      <c r="J2534" t="s">
        <v>453</v>
      </c>
      <c r="K2534">
        <v>26.33</v>
      </c>
      <c r="L2534">
        <v>51.04</v>
      </c>
      <c r="M2534" t="s">
        <v>542</v>
      </c>
      <c r="N2534" t="s">
        <v>891</v>
      </c>
      <c r="O2534" t="s">
        <v>995</v>
      </c>
      <c r="Q2534">
        <v>12</v>
      </c>
      <c r="R2534">
        <v>12</v>
      </c>
      <c r="S2534" t="s">
        <v>1680</v>
      </c>
      <c r="T2534" t="s">
        <v>2867</v>
      </c>
      <c r="U2534" t="s">
        <v>3397</v>
      </c>
      <c r="V2534" t="s">
        <v>3459</v>
      </c>
      <c r="W2534">
        <v>118</v>
      </c>
      <c r="X2534">
        <v>1126</v>
      </c>
      <c r="Y2534">
        <v>11</v>
      </c>
      <c r="Z2534" t="s">
        <v>3519</v>
      </c>
      <c r="AA2534" t="s">
        <v>5420</v>
      </c>
      <c r="AB2534" t="s">
        <v>7863</v>
      </c>
      <c r="AC2534">
        <v>10</v>
      </c>
    </row>
    <row r="2535" spans="1:29" x14ac:dyDescent="0.25">
      <c r="A2535" t="s">
        <v>56</v>
      </c>
      <c r="B2535">
        <v>2025201</v>
      </c>
      <c r="C2535" t="s">
        <v>86</v>
      </c>
      <c r="D2535">
        <v>4</v>
      </c>
      <c r="E2535" t="s">
        <v>92</v>
      </c>
      <c r="F2535">
        <v>2000</v>
      </c>
      <c r="G2535" t="s">
        <v>98</v>
      </c>
      <c r="H2535" t="s">
        <v>281</v>
      </c>
      <c r="I2535" t="s">
        <v>446</v>
      </c>
      <c r="J2535" t="s">
        <v>453</v>
      </c>
      <c r="K2535">
        <v>26.33</v>
      </c>
      <c r="L2535">
        <v>51.04</v>
      </c>
      <c r="M2535" t="s">
        <v>542</v>
      </c>
      <c r="N2535" t="s">
        <v>891</v>
      </c>
      <c r="O2535" t="s">
        <v>995</v>
      </c>
      <c r="Q2535">
        <v>13</v>
      </c>
      <c r="R2535">
        <v>9</v>
      </c>
      <c r="S2535" t="s">
        <v>1150</v>
      </c>
      <c r="T2535" t="s">
        <v>2337</v>
      </c>
      <c r="U2535" t="s">
        <v>3405</v>
      </c>
      <c r="V2535" t="s">
        <v>3443</v>
      </c>
      <c r="W2535">
        <v>113</v>
      </c>
      <c r="X2535">
        <v>1221</v>
      </c>
      <c r="Y2535">
        <v>5</v>
      </c>
      <c r="Z2535" t="s">
        <v>3528</v>
      </c>
      <c r="AA2535" t="s">
        <v>5421</v>
      </c>
      <c r="AB2535" t="s">
        <v>7864</v>
      </c>
      <c r="AC2535">
        <v>46</v>
      </c>
    </row>
    <row r="2536" spans="1:29" x14ac:dyDescent="0.25">
      <c r="A2536" t="s">
        <v>56</v>
      </c>
      <c r="B2536">
        <v>2025201</v>
      </c>
      <c r="C2536" t="s">
        <v>86</v>
      </c>
      <c r="D2536">
        <v>4</v>
      </c>
      <c r="E2536" t="s">
        <v>92</v>
      </c>
      <c r="F2536">
        <v>2000</v>
      </c>
      <c r="G2536" t="s">
        <v>98</v>
      </c>
      <c r="H2536" t="s">
        <v>281</v>
      </c>
      <c r="I2536" t="s">
        <v>446</v>
      </c>
      <c r="J2536" t="s">
        <v>453</v>
      </c>
      <c r="K2536">
        <v>26.33</v>
      </c>
      <c r="L2536">
        <v>51.04</v>
      </c>
      <c r="M2536" t="s">
        <v>542</v>
      </c>
      <c r="N2536" t="s">
        <v>891</v>
      </c>
      <c r="O2536" t="s">
        <v>995</v>
      </c>
      <c r="Q2536">
        <v>14</v>
      </c>
      <c r="R2536">
        <v>13</v>
      </c>
      <c r="S2536" t="s">
        <v>1208</v>
      </c>
      <c r="T2536" t="s">
        <v>2395</v>
      </c>
      <c r="U2536" t="s">
        <v>3408</v>
      </c>
      <c r="V2536" t="s">
        <v>3454</v>
      </c>
      <c r="W2536">
        <v>118</v>
      </c>
      <c r="X2536">
        <v>1036</v>
      </c>
      <c r="Y2536">
        <v>13</v>
      </c>
      <c r="Z2536" t="s">
        <v>3584</v>
      </c>
      <c r="AA2536" t="s">
        <v>5422</v>
      </c>
      <c r="AB2536" t="s">
        <v>7865</v>
      </c>
      <c r="AC2536">
        <v>97</v>
      </c>
    </row>
    <row r="2537" spans="1:29" x14ac:dyDescent="0.25">
      <c r="A2537" t="s">
        <v>56</v>
      </c>
      <c r="B2537">
        <v>2025202</v>
      </c>
      <c r="C2537" t="s">
        <v>86</v>
      </c>
      <c r="D2537">
        <v>5</v>
      </c>
      <c r="E2537" t="s">
        <v>92</v>
      </c>
      <c r="F2537">
        <v>1400</v>
      </c>
      <c r="G2537" t="s">
        <v>98</v>
      </c>
      <c r="H2537" t="s">
        <v>282</v>
      </c>
      <c r="I2537" t="s">
        <v>446</v>
      </c>
      <c r="J2537" t="s">
        <v>453</v>
      </c>
      <c r="K2537">
        <v>13.42</v>
      </c>
      <c r="L2537">
        <v>35.01</v>
      </c>
      <c r="M2537" t="s">
        <v>658</v>
      </c>
      <c r="N2537" t="s">
        <v>892</v>
      </c>
      <c r="Q2537">
        <v>1</v>
      </c>
      <c r="R2537">
        <v>7</v>
      </c>
      <c r="S2537" t="s">
        <v>1093</v>
      </c>
      <c r="T2537" t="s">
        <v>2280</v>
      </c>
      <c r="U2537" t="s">
        <v>3411</v>
      </c>
      <c r="V2537" t="s">
        <v>3460</v>
      </c>
      <c r="W2537">
        <v>121</v>
      </c>
      <c r="X2537">
        <v>1138</v>
      </c>
      <c r="Y2537">
        <v>2</v>
      </c>
      <c r="Z2537" t="s">
        <v>3478</v>
      </c>
      <c r="AA2537" t="s">
        <v>5423</v>
      </c>
      <c r="AB2537" t="s">
        <v>892</v>
      </c>
      <c r="AC2537">
        <v>1.5</v>
      </c>
    </row>
    <row r="2538" spans="1:29" x14ac:dyDescent="0.25">
      <c r="A2538" t="s">
        <v>56</v>
      </c>
      <c r="B2538">
        <v>2025202</v>
      </c>
      <c r="C2538" t="s">
        <v>86</v>
      </c>
      <c r="D2538">
        <v>5</v>
      </c>
      <c r="E2538" t="s">
        <v>92</v>
      </c>
      <c r="F2538">
        <v>1400</v>
      </c>
      <c r="G2538" t="s">
        <v>98</v>
      </c>
      <c r="H2538" t="s">
        <v>282</v>
      </c>
      <c r="I2538" t="s">
        <v>446</v>
      </c>
      <c r="J2538" t="s">
        <v>453</v>
      </c>
      <c r="K2538">
        <v>13.42</v>
      </c>
      <c r="L2538">
        <v>35.01</v>
      </c>
      <c r="M2538" t="s">
        <v>658</v>
      </c>
      <c r="N2538" t="s">
        <v>892</v>
      </c>
      <c r="Q2538">
        <v>2</v>
      </c>
      <c r="R2538">
        <v>13</v>
      </c>
      <c r="S2538" t="s">
        <v>1987</v>
      </c>
      <c r="T2538" t="s">
        <v>3174</v>
      </c>
      <c r="U2538" t="s">
        <v>3416</v>
      </c>
      <c r="V2538" t="s">
        <v>3441</v>
      </c>
      <c r="W2538">
        <v>117</v>
      </c>
      <c r="X2538">
        <v>1245</v>
      </c>
      <c r="Y2538">
        <v>9</v>
      </c>
      <c r="Z2538" t="s">
        <v>3480</v>
      </c>
      <c r="AA2538" t="s">
        <v>5424</v>
      </c>
      <c r="AB2538" t="s">
        <v>6978</v>
      </c>
      <c r="AC2538">
        <v>10</v>
      </c>
    </row>
    <row r="2539" spans="1:29" x14ac:dyDescent="0.25">
      <c r="A2539" t="s">
        <v>56</v>
      </c>
      <c r="B2539">
        <v>2025202</v>
      </c>
      <c r="C2539" t="s">
        <v>86</v>
      </c>
      <c r="D2539">
        <v>5</v>
      </c>
      <c r="E2539" t="s">
        <v>92</v>
      </c>
      <c r="F2539">
        <v>1400</v>
      </c>
      <c r="G2539" t="s">
        <v>98</v>
      </c>
      <c r="H2539" t="s">
        <v>282</v>
      </c>
      <c r="I2539" t="s">
        <v>446</v>
      </c>
      <c r="J2539" t="s">
        <v>453</v>
      </c>
      <c r="K2539">
        <v>13.42</v>
      </c>
      <c r="L2539">
        <v>35.01</v>
      </c>
      <c r="M2539" t="s">
        <v>658</v>
      </c>
      <c r="N2539" t="s">
        <v>892</v>
      </c>
      <c r="Q2539">
        <v>3</v>
      </c>
      <c r="R2539">
        <v>12</v>
      </c>
      <c r="S2539" t="s">
        <v>1489</v>
      </c>
      <c r="T2539" t="s">
        <v>2676</v>
      </c>
      <c r="U2539" t="s">
        <v>3420</v>
      </c>
      <c r="V2539" t="s">
        <v>3459</v>
      </c>
      <c r="W2539">
        <v>118</v>
      </c>
      <c r="X2539">
        <v>1147</v>
      </c>
      <c r="Y2539">
        <v>6</v>
      </c>
      <c r="Z2539" t="s">
        <v>3483</v>
      </c>
      <c r="AA2539" t="s">
        <v>5425</v>
      </c>
      <c r="AB2539" t="s">
        <v>890</v>
      </c>
      <c r="AC2539">
        <v>13</v>
      </c>
    </row>
    <row r="2540" spans="1:29" x14ac:dyDescent="0.25">
      <c r="A2540" t="s">
        <v>56</v>
      </c>
      <c r="B2540">
        <v>2025202</v>
      </c>
      <c r="C2540" t="s">
        <v>86</v>
      </c>
      <c r="D2540">
        <v>5</v>
      </c>
      <c r="E2540" t="s">
        <v>92</v>
      </c>
      <c r="F2540">
        <v>1400</v>
      </c>
      <c r="G2540" t="s">
        <v>98</v>
      </c>
      <c r="H2540" t="s">
        <v>282</v>
      </c>
      <c r="I2540" t="s">
        <v>446</v>
      </c>
      <c r="J2540" t="s">
        <v>453</v>
      </c>
      <c r="K2540">
        <v>13.42</v>
      </c>
      <c r="L2540">
        <v>35.01</v>
      </c>
      <c r="M2540" t="s">
        <v>658</v>
      </c>
      <c r="N2540" t="s">
        <v>892</v>
      </c>
      <c r="Q2540">
        <v>4</v>
      </c>
      <c r="R2540">
        <v>11</v>
      </c>
      <c r="S2540" t="s">
        <v>1817</v>
      </c>
      <c r="T2540" t="s">
        <v>3004</v>
      </c>
      <c r="U2540" t="s">
        <v>3398</v>
      </c>
      <c r="V2540" t="s">
        <v>3455</v>
      </c>
      <c r="W2540">
        <v>118</v>
      </c>
      <c r="X2540">
        <v>1114</v>
      </c>
      <c r="Y2540">
        <v>14</v>
      </c>
      <c r="Z2540" t="s">
        <v>3490</v>
      </c>
      <c r="AA2540" t="s">
        <v>5426</v>
      </c>
      <c r="AB2540" t="s">
        <v>7866</v>
      </c>
      <c r="AC2540">
        <v>39</v>
      </c>
    </row>
    <row r="2541" spans="1:29" x14ac:dyDescent="0.25">
      <c r="A2541" t="s">
        <v>56</v>
      </c>
      <c r="B2541">
        <v>2025202</v>
      </c>
      <c r="C2541" t="s">
        <v>86</v>
      </c>
      <c r="D2541">
        <v>5</v>
      </c>
      <c r="E2541" t="s">
        <v>92</v>
      </c>
      <c r="F2541">
        <v>1400</v>
      </c>
      <c r="G2541" t="s">
        <v>98</v>
      </c>
      <c r="H2541" t="s">
        <v>282</v>
      </c>
      <c r="I2541" t="s">
        <v>446</v>
      </c>
      <c r="J2541" t="s">
        <v>453</v>
      </c>
      <c r="K2541">
        <v>13.42</v>
      </c>
      <c r="L2541">
        <v>35.01</v>
      </c>
      <c r="M2541" t="s">
        <v>658</v>
      </c>
      <c r="N2541" t="s">
        <v>892</v>
      </c>
      <c r="Q2541">
        <v>5</v>
      </c>
      <c r="R2541">
        <v>8</v>
      </c>
      <c r="S2541" t="s">
        <v>1355</v>
      </c>
      <c r="T2541" t="s">
        <v>2542</v>
      </c>
      <c r="U2541" t="s">
        <v>3413</v>
      </c>
      <c r="V2541" t="s">
        <v>3456</v>
      </c>
      <c r="W2541">
        <v>117</v>
      </c>
      <c r="X2541">
        <v>1114</v>
      </c>
      <c r="Y2541">
        <v>4</v>
      </c>
      <c r="Z2541" t="s">
        <v>3490</v>
      </c>
      <c r="AA2541" t="s">
        <v>5427</v>
      </c>
      <c r="AB2541" t="s">
        <v>7279</v>
      </c>
      <c r="AC2541">
        <v>79</v>
      </c>
    </row>
    <row r="2542" spans="1:29" x14ac:dyDescent="0.25">
      <c r="A2542" t="s">
        <v>56</v>
      </c>
      <c r="B2542">
        <v>2025202</v>
      </c>
      <c r="C2542" t="s">
        <v>86</v>
      </c>
      <c r="D2542">
        <v>5</v>
      </c>
      <c r="E2542" t="s">
        <v>92</v>
      </c>
      <c r="F2542">
        <v>1400</v>
      </c>
      <c r="G2542" t="s">
        <v>98</v>
      </c>
      <c r="H2542" t="s">
        <v>282</v>
      </c>
      <c r="I2542" t="s">
        <v>446</v>
      </c>
      <c r="J2542" t="s">
        <v>453</v>
      </c>
      <c r="K2542">
        <v>13.42</v>
      </c>
      <c r="L2542">
        <v>35.01</v>
      </c>
      <c r="M2542" t="s">
        <v>658</v>
      </c>
      <c r="N2542" t="s">
        <v>892</v>
      </c>
      <c r="Q2542">
        <v>6</v>
      </c>
      <c r="R2542">
        <v>1</v>
      </c>
      <c r="S2542" t="s">
        <v>1707</v>
      </c>
      <c r="T2542" t="s">
        <v>2894</v>
      </c>
      <c r="U2542" t="s">
        <v>3402</v>
      </c>
      <c r="V2542" t="s">
        <v>3450</v>
      </c>
      <c r="W2542">
        <v>130</v>
      </c>
      <c r="X2542">
        <v>1154</v>
      </c>
      <c r="Y2542">
        <v>1</v>
      </c>
      <c r="Z2542" t="s">
        <v>3490</v>
      </c>
      <c r="AA2542" t="s">
        <v>5428</v>
      </c>
      <c r="AB2542" t="s">
        <v>7279</v>
      </c>
      <c r="AC2542">
        <v>9.5</v>
      </c>
    </row>
    <row r="2543" spans="1:29" x14ac:dyDescent="0.25">
      <c r="A2543" t="s">
        <v>56</v>
      </c>
      <c r="B2543">
        <v>2025202</v>
      </c>
      <c r="C2543" t="s">
        <v>86</v>
      </c>
      <c r="D2543">
        <v>5</v>
      </c>
      <c r="E2543" t="s">
        <v>92</v>
      </c>
      <c r="F2543">
        <v>1400</v>
      </c>
      <c r="G2543" t="s">
        <v>98</v>
      </c>
      <c r="H2543" t="s">
        <v>282</v>
      </c>
      <c r="I2543" t="s">
        <v>446</v>
      </c>
      <c r="J2543" t="s">
        <v>453</v>
      </c>
      <c r="K2543">
        <v>13.42</v>
      </c>
      <c r="L2543">
        <v>35.01</v>
      </c>
      <c r="M2543" t="s">
        <v>658</v>
      </c>
      <c r="N2543" t="s">
        <v>892</v>
      </c>
      <c r="Q2543">
        <v>7</v>
      </c>
      <c r="R2543">
        <v>10</v>
      </c>
      <c r="S2543" t="s">
        <v>1242</v>
      </c>
      <c r="T2543" t="s">
        <v>2429</v>
      </c>
      <c r="U2543" t="s">
        <v>3399</v>
      </c>
      <c r="V2543" t="s">
        <v>3445</v>
      </c>
      <c r="W2543">
        <v>118</v>
      </c>
      <c r="X2543">
        <v>1082</v>
      </c>
      <c r="Y2543">
        <v>11</v>
      </c>
      <c r="Z2543" t="s">
        <v>3484</v>
      </c>
      <c r="AA2543" t="s">
        <v>5429</v>
      </c>
      <c r="AB2543" t="s">
        <v>6872</v>
      </c>
      <c r="AC2543">
        <v>49</v>
      </c>
    </row>
    <row r="2544" spans="1:29" x14ac:dyDescent="0.25">
      <c r="A2544" t="s">
        <v>56</v>
      </c>
      <c r="B2544">
        <v>2025202</v>
      </c>
      <c r="C2544" t="s">
        <v>86</v>
      </c>
      <c r="D2544">
        <v>5</v>
      </c>
      <c r="E2544" t="s">
        <v>92</v>
      </c>
      <c r="F2544">
        <v>1400</v>
      </c>
      <c r="G2544" t="s">
        <v>98</v>
      </c>
      <c r="H2544" t="s">
        <v>282</v>
      </c>
      <c r="I2544" t="s">
        <v>446</v>
      </c>
      <c r="J2544" t="s">
        <v>453</v>
      </c>
      <c r="K2544">
        <v>13.42</v>
      </c>
      <c r="L2544">
        <v>35.01</v>
      </c>
      <c r="M2544" t="s">
        <v>658</v>
      </c>
      <c r="N2544" t="s">
        <v>892</v>
      </c>
      <c r="Q2544">
        <v>8</v>
      </c>
      <c r="R2544">
        <v>5</v>
      </c>
      <c r="S2544" t="s">
        <v>1878</v>
      </c>
      <c r="T2544" t="s">
        <v>3065</v>
      </c>
      <c r="U2544" t="s">
        <v>3412</v>
      </c>
      <c r="V2544" t="s">
        <v>3451</v>
      </c>
      <c r="W2544">
        <v>125</v>
      </c>
      <c r="X2544">
        <v>1179</v>
      </c>
      <c r="Y2544">
        <v>13</v>
      </c>
      <c r="Z2544" t="s">
        <v>3484</v>
      </c>
      <c r="AA2544" t="s">
        <v>5055</v>
      </c>
      <c r="AB2544" t="s">
        <v>6872</v>
      </c>
      <c r="AC2544">
        <v>20</v>
      </c>
    </row>
    <row r="2545" spans="1:29" x14ac:dyDescent="0.25">
      <c r="A2545" t="s">
        <v>56</v>
      </c>
      <c r="B2545">
        <v>2025202</v>
      </c>
      <c r="C2545" t="s">
        <v>86</v>
      </c>
      <c r="D2545">
        <v>5</v>
      </c>
      <c r="E2545" t="s">
        <v>92</v>
      </c>
      <c r="F2545">
        <v>1400</v>
      </c>
      <c r="G2545" t="s">
        <v>98</v>
      </c>
      <c r="H2545" t="s">
        <v>282</v>
      </c>
      <c r="I2545" t="s">
        <v>446</v>
      </c>
      <c r="J2545" t="s">
        <v>453</v>
      </c>
      <c r="K2545">
        <v>13.42</v>
      </c>
      <c r="L2545">
        <v>35.01</v>
      </c>
      <c r="M2545" t="s">
        <v>658</v>
      </c>
      <c r="N2545" t="s">
        <v>892</v>
      </c>
      <c r="Q2545">
        <v>9</v>
      </c>
      <c r="R2545">
        <v>2</v>
      </c>
      <c r="S2545" t="s">
        <v>1888</v>
      </c>
      <c r="T2545" t="s">
        <v>3075</v>
      </c>
      <c r="U2545" t="s">
        <v>3403</v>
      </c>
      <c r="V2545" t="s">
        <v>3453</v>
      </c>
      <c r="W2545">
        <v>133</v>
      </c>
      <c r="X2545">
        <v>1216</v>
      </c>
      <c r="Y2545">
        <v>7</v>
      </c>
      <c r="Z2545" t="s">
        <v>3491</v>
      </c>
      <c r="AA2545" t="s">
        <v>5430</v>
      </c>
      <c r="AB2545" t="s">
        <v>922</v>
      </c>
      <c r="AC2545">
        <v>8.6999999999999993</v>
      </c>
    </row>
    <row r="2546" spans="1:29" x14ac:dyDescent="0.25">
      <c r="A2546" t="s">
        <v>56</v>
      </c>
      <c r="B2546">
        <v>2025202</v>
      </c>
      <c r="C2546" t="s">
        <v>86</v>
      </c>
      <c r="D2546">
        <v>5</v>
      </c>
      <c r="E2546" t="s">
        <v>92</v>
      </c>
      <c r="F2546">
        <v>1400</v>
      </c>
      <c r="G2546" t="s">
        <v>98</v>
      </c>
      <c r="H2546" t="s">
        <v>282</v>
      </c>
      <c r="I2546" t="s">
        <v>446</v>
      </c>
      <c r="J2546" t="s">
        <v>453</v>
      </c>
      <c r="K2546">
        <v>13.42</v>
      </c>
      <c r="L2546">
        <v>35.01</v>
      </c>
      <c r="M2546" t="s">
        <v>658</v>
      </c>
      <c r="N2546" t="s">
        <v>892</v>
      </c>
      <c r="Q2546">
        <v>10</v>
      </c>
      <c r="R2546">
        <v>14</v>
      </c>
      <c r="S2546" t="s">
        <v>1442</v>
      </c>
      <c r="T2546" t="s">
        <v>2629</v>
      </c>
      <c r="U2546" t="s">
        <v>3415</v>
      </c>
      <c r="V2546" t="s">
        <v>3442</v>
      </c>
      <c r="W2546">
        <v>116</v>
      </c>
      <c r="X2546">
        <v>1181</v>
      </c>
      <c r="Y2546">
        <v>8</v>
      </c>
      <c r="Z2546" t="s">
        <v>3507</v>
      </c>
      <c r="AA2546" t="s">
        <v>5431</v>
      </c>
      <c r="AB2546" t="s">
        <v>937</v>
      </c>
      <c r="AC2546">
        <v>34</v>
      </c>
    </row>
    <row r="2547" spans="1:29" x14ac:dyDescent="0.25">
      <c r="A2547" t="s">
        <v>56</v>
      </c>
      <c r="B2547">
        <v>2025202</v>
      </c>
      <c r="C2547" t="s">
        <v>86</v>
      </c>
      <c r="D2547">
        <v>5</v>
      </c>
      <c r="E2547" t="s">
        <v>92</v>
      </c>
      <c r="F2547">
        <v>1400</v>
      </c>
      <c r="G2547" t="s">
        <v>98</v>
      </c>
      <c r="H2547" t="s">
        <v>282</v>
      </c>
      <c r="I2547" t="s">
        <v>446</v>
      </c>
      <c r="J2547" t="s">
        <v>453</v>
      </c>
      <c r="K2547">
        <v>13.42</v>
      </c>
      <c r="L2547">
        <v>35.01</v>
      </c>
      <c r="M2547" t="s">
        <v>658</v>
      </c>
      <c r="N2547" t="s">
        <v>892</v>
      </c>
      <c r="Q2547">
        <v>11</v>
      </c>
      <c r="R2547">
        <v>3</v>
      </c>
      <c r="S2547" t="s">
        <v>1356</v>
      </c>
      <c r="T2547" t="s">
        <v>2543</v>
      </c>
      <c r="U2547" t="s">
        <v>3401</v>
      </c>
      <c r="V2547" t="s">
        <v>3458</v>
      </c>
      <c r="W2547">
        <v>131</v>
      </c>
      <c r="X2547">
        <v>1040</v>
      </c>
      <c r="Y2547">
        <v>10</v>
      </c>
      <c r="Z2547" t="s">
        <v>3493</v>
      </c>
      <c r="AA2547" t="s">
        <v>5432</v>
      </c>
      <c r="AB2547" t="s">
        <v>7174</v>
      </c>
      <c r="AC2547">
        <v>107</v>
      </c>
    </row>
    <row r="2548" spans="1:29" x14ac:dyDescent="0.25">
      <c r="A2548" t="s">
        <v>56</v>
      </c>
      <c r="B2548">
        <v>2025202</v>
      </c>
      <c r="C2548" t="s">
        <v>86</v>
      </c>
      <c r="D2548">
        <v>5</v>
      </c>
      <c r="E2548" t="s">
        <v>92</v>
      </c>
      <c r="F2548">
        <v>1400</v>
      </c>
      <c r="G2548" t="s">
        <v>98</v>
      </c>
      <c r="H2548" t="s">
        <v>282</v>
      </c>
      <c r="I2548" t="s">
        <v>446</v>
      </c>
      <c r="J2548" t="s">
        <v>453</v>
      </c>
      <c r="K2548">
        <v>13.42</v>
      </c>
      <c r="L2548">
        <v>35.01</v>
      </c>
      <c r="M2548" t="s">
        <v>658</v>
      </c>
      <c r="N2548" t="s">
        <v>892</v>
      </c>
      <c r="Q2548">
        <v>12</v>
      </c>
      <c r="R2548">
        <v>4</v>
      </c>
      <c r="S2548" t="s">
        <v>1988</v>
      </c>
      <c r="T2548" t="s">
        <v>3175</v>
      </c>
      <c r="U2548" t="s">
        <v>3400</v>
      </c>
      <c r="V2548" t="s">
        <v>3447</v>
      </c>
      <c r="W2548">
        <v>125</v>
      </c>
      <c r="X2548">
        <v>1039</v>
      </c>
      <c r="Y2548">
        <v>5</v>
      </c>
      <c r="Z2548" t="s">
        <v>3519</v>
      </c>
      <c r="AA2548" t="s">
        <v>5433</v>
      </c>
      <c r="AB2548" t="s">
        <v>872</v>
      </c>
      <c r="AC2548">
        <v>76</v>
      </c>
    </row>
    <row r="2549" spans="1:29" x14ac:dyDescent="0.25">
      <c r="A2549" t="s">
        <v>56</v>
      </c>
      <c r="B2549">
        <v>2025202</v>
      </c>
      <c r="C2549" t="s">
        <v>86</v>
      </c>
      <c r="D2549">
        <v>5</v>
      </c>
      <c r="E2549" t="s">
        <v>92</v>
      </c>
      <c r="F2549">
        <v>1400</v>
      </c>
      <c r="G2549" t="s">
        <v>98</v>
      </c>
      <c r="H2549" t="s">
        <v>282</v>
      </c>
      <c r="I2549" t="s">
        <v>446</v>
      </c>
      <c r="J2549" t="s">
        <v>453</v>
      </c>
      <c r="K2549">
        <v>13.42</v>
      </c>
      <c r="L2549">
        <v>35.01</v>
      </c>
      <c r="M2549" t="s">
        <v>658</v>
      </c>
      <c r="N2549" t="s">
        <v>892</v>
      </c>
      <c r="Q2549">
        <v>13</v>
      </c>
      <c r="R2549">
        <v>6</v>
      </c>
      <c r="S2549" t="s">
        <v>1135</v>
      </c>
      <c r="T2549" t="s">
        <v>2322</v>
      </c>
      <c r="U2549" t="s">
        <v>3406</v>
      </c>
      <c r="V2549" t="s">
        <v>3461</v>
      </c>
      <c r="W2549">
        <v>123</v>
      </c>
      <c r="X2549">
        <v>1228</v>
      </c>
      <c r="Y2549">
        <v>12</v>
      </c>
      <c r="Z2549" t="s">
        <v>3538</v>
      </c>
      <c r="AA2549" t="s">
        <v>5434</v>
      </c>
      <c r="AB2549" t="s">
        <v>7127</v>
      </c>
      <c r="AC2549">
        <v>73</v>
      </c>
    </row>
    <row r="2550" spans="1:29" x14ac:dyDescent="0.25">
      <c r="A2550" t="s">
        <v>56</v>
      </c>
      <c r="B2550">
        <v>2025202</v>
      </c>
      <c r="C2550" t="s">
        <v>86</v>
      </c>
      <c r="D2550">
        <v>5</v>
      </c>
      <c r="E2550" t="s">
        <v>92</v>
      </c>
      <c r="F2550">
        <v>1400</v>
      </c>
      <c r="G2550" t="s">
        <v>98</v>
      </c>
      <c r="H2550" t="s">
        <v>282</v>
      </c>
      <c r="I2550" t="s">
        <v>446</v>
      </c>
      <c r="J2550" t="s">
        <v>453</v>
      </c>
      <c r="K2550">
        <v>13.42</v>
      </c>
      <c r="L2550">
        <v>35.01</v>
      </c>
      <c r="M2550" t="s">
        <v>658</v>
      </c>
      <c r="N2550" t="s">
        <v>892</v>
      </c>
      <c r="R2550">
        <v>9</v>
      </c>
      <c r="S2550" t="s">
        <v>1574</v>
      </c>
      <c r="T2550" t="s">
        <v>2761</v>
      </c>
      <c r="U2550" t="s">
        <v>3405</v>
      </c>
      <c r="V2550" t="s">
        <v>3446</v>
      </c>
      <c r="W2550">
        <v>111</v>
      </c>
      <c r="Z2550" t="s">
        <v>3439</v>
      </c>
      <c r="AA2550" t="s">
        <v>3439</v>
      </c>
      <c r="AB2550" t="s">
        <v>3439</v>
      </c>
    </row>
    <row r="2551" spans="1:29" x14ac:dyDescent="0.25">
      <c r="A2551" t="s">
        <v>56</v>
      </c>
      <c r="B2551">
        <v>2025203</v>
      </c>
      <c r="C2551" t="s">
        <v>86</v>
      </c>
      <c r="D2551">
        <v>6</v>
      </c>
      <c r="E2551" t="s">
        <v>95</v>
      </c>
      <c r="F2551">
        <v>1200</v>
      </c>
      <c r="G2551" t="s">
        <v>100</v>
      </c>
      <c r="H2551" t="s">
        <v>283</v>
      </c>
      <c r="I2551" t="s">
        <v>446</v>
      </c>
      <c r="J2551" t="s">
        <v>453</v>
      </c>
      <c r="K2551">
        <v>23.18</v>
      </c>
      <c r="L2551">
        <v>45.31</v>
      </c>
      <c r="M2551" t="s">
        <v>659</v>
      </c>
      <c r="Q2551">
        <v>1</v>
      </c>
      <c r="R2551">
        <v>1</v>
      </c>
      <c r="S2551" t="s">
        <v>1051</v>
      </c>
      <c r="T2551" t="s">
        <v>2238</v>
      </c>
      <c r="U2551" t="s">
        <v>3411</v>
      </c>
      <c r="V2551" t="s">
        <v>3443</v>
      </c>
      <c r="W2551">
        <v>128</v>
      </c>
      <c r="X2551">
        <v>1158</v>
      </c>
      <c r="Y2551">
        <v>10</v>
      </c>
      <c r="Z2551" t="s">
        <v>3478</v>
      </c>
      <c r="AA2551" t="s">
        <v>5435</v>
      </c>
      <c r="AB2551" t="s">
        <v>659</v>
      </c>
      <c r="AC2551">
        <v>1</v>
      </c>
    </row>
    <row r="2552" spans="1:29" x14ac:dyDescent="0.25">
      <c r="A2552" t="s">
        <v>56</v>
      </c>
      <c r="B2552">
        <v>2025203</v>
      </c>
      <c r="C2552" t="s">
        <v>86</v>
      </c>
      <c r="D2552">
        <v>6</v>
      </c>
      <c r="E2552" t="s">
        <v>95</v>
      </c>
      <c r="F2552">
        <v>1200</v>
      </c>
      <c r="G2552" t="s">
        <v>100</v>
      </c>
      <c r="H2552" t="s">
        <v>283</v>
      </c>
      <c r="I2552" t="s">
        <v>446</v>
      </c>
      <c r="J2552" t="s">
        <v>453</v>
      </c>
      <c r="K2552">
        <v>23.18</v>
      </c>
      <c r="L2552">
        <v>45.31</v>
      </c>
      <c r="M2552" t="s">
        <v>659</v>
      </c>
      <c r="Q2552">
        <v>2</v>
      </c>
      <c r="R2552">
        <v>6</v>
      </c>
      <c r="S2552" t="s">
        <v>1122</v>
      </c>
      <c r="T2552" t="s">
        <v>2309</v>
      </c>
      <c r="U2552" t="s">
        <v>3421</v>
      </c>
      <c r="V2552" t="s">
        <v>3455</v>
      </c>
      <c r="W2552">
        <v>123</v>
      </c>
      <c r="X2552">
        <v>1182</v>
      </c>
      <c r="Y2552">
        <v>2</v>
      </c>
      <c r="Z2552" t="s">
        <v>3514</v>
      </c>
      <c r="AA2552" t="s">
        <v>5436</v>
      </c>
      <c r="AB2552" t="s">
        <v>7867</v>
      </c>
      <c r="AC2552">
        <v>18</v>
      </c>
    </row>
    <row r="2553" spans="1:29" x14ac:dyDescent="0.25">
      <c r="A2553" t="s">
        <v>56</v>
      </c>
      <c r="B2553">
        <v>2025203</v>
      </c>
      <c r="C2553" t="s">
        <v>86</v>
      </c>
      <c r="D2553">
        <v>6</v>
      </c>
      <c r="E2553" t="s">
        <v>95</v>
      </c>
      <c r="F2553">
        <v>1200</v>
      </c>
      <c r="G2553" t="s">
        <v>100</v>
      </c>
      <c r="H2553" t="s">
        <v>283</v>
      </c>
      <c r="I2553" t="s">
        <v>446</v>
      </c>
      <c r="J2553" t="s">
        <v>453</v>
      </c>
      <c r="K2553">
        <v>23.18</v>
      </c>
      <c r="L2553">
        <v>45.31</v>
      </c>
      <c r="M2553" t="s">
        <v>659</v>
      </c>
      <c r="Q2553">
        <v>3</v>
      </c>
      <c r="R2553">
        <v>3</v>
      </c>
      <c r="S2553" t="s">
        <v>1873</v>
      </c>
      <c r="T2553" t="s">
        <v>3060</v>
      </c>
      <c r="U2553" t="s">
        <v>3403</v>
      </c>
      <c r="V2553" t="s">
        <v>3444</v>
      </c>
      <c r="W2553">
        <v>123</v>
      </c>
      <c r="X2553">
        <v>1139</v>
      </c>
      <c r="Y2553">
        <v>3</v>
      </c>
      <c r="Z2553" t="s">
        <v>3498</v>
      </c>
      <c r="AA2553" t="s">
        <v>5350</v>
      </c>
      <c r="AB2553" t="s">
        <v>7567</v>
      </c>
      <c r="AC2553">
        <v>38</v>
      </c>
    </row>
    <row r="2554" spans="1:29" x14ac:dyDescent="0.25">
      <c r="A2554" t="s">
        <v>56</v>
      </c>
      <c r="B2554">
        <v>2025203</v>
      </c>
      <c r="C2554" t="s">
        <v>86</v>
      </c>
      <c r="D2554">
        <v>6</v>
      </c>
      <c r="E2554" t="s">
        <v>95</v>
      </c>
      <c r="F2554">
        <v>1200</v>
      </c>
      <c r="G2554" t="s">
        <v>100</v>
      </c>
      <c r="H2554" t="s">
        <v>283</v>
      </c>
      <c r="I2554" t="s">
        <v>446</v>
      </c>
      <c r="J2554" t="s">
        <v>453</v>
      </c>
      <c r="K2554">
        <v>23.18</v>
      </c>
      <c r="L2554">
        <v>45.31</v>
      </c>
      <c r="M2554" t="s">
        <v>659</v>
      </c>
      <c r="Q2554">
        <v>4</v>
      </c>
      <c r="R2554">
        <v>2</v>
      </c>
      <c r="S2554" t="s">
        <v>1052</v>
      </c>
      <c r="T2554" t="s">
        <v>2239</v>
      </c>
      <c r="U2554" t="s">
        <v>3397</v>
      </c>
      <c r="V2554" t="s">
        <v>3449</v>
      </c>
      <c r="W2554">
        <v>123</v>
      </c>
      <c r="X2554">
        <v>1193</v>
      </c>
      <c r="Y2554">
        <v>5</v>
      </c>
      <c r="Z2554" t="s">
        <v>3498</v>
      </c>
      <c r="AA2554" t="s">
        <v>5437</v>
      </c>
      <c r="AB2554" t="s">
        <v>7568</v>
      </c>
      <c r="AC2554">
        <v>43</v>
      </c>
    </row>
    <row r="2555" spans="1:29" x14ac:dyDescent="0.25">
      <c r="A2555" t="s">
        <v>56</v>
      </c>
      <c r="B2555">
        <v>2025203</v>
      </c>
      <c r="C2555" t="s">
        <v>86</v>
      </c>
      <c r="D2555">
        <v>6</v>
      </c>
      <c r="E2555" t="s">
        <v>95</v>
      </c>
      <c r="F2555">
        <v>1200</v>
      </c>
      <c r="G2555" t="s">
        <v>100</v>
      </c>
      <c r="H2555" t="s">
        <v>283</v>
      </c>
      <c r="I2555" t="s">
        <v>446</v>
      </c>
      <c r="J2555" t="s">
        <v>453</v>
      </c>
      <c r="K2555">
        <v>23.18</v>
      </c>
      <c r="L2555">
        <v>45.31</v>
      </c>
      <c r="M2555" t="s">
        <v>659</v>
      </c>
      <c r="Q2555">
        <v>5</v>
      </c>
      <c r="R2555">
        <v>7</v>
      </c>
      <c r="S2555" t="s">
        <v>1056</v>
      </c>
      <c r="T2555" t="s">
        <v>2243</v>
      </c>
      <c r="U2555" t="s">
        <v>3404</v>
      </c>
      <c r="V2555" t="s">
        <v>3444</v>
      </c>
      <c r="W2555">
        <v>123</v>
      </c>
      <c r="X2555">
        <v>1115</v>
      </c>
      <c r="Y2555">
        <v>1</v>
      </c>
      <c r="Z2555" t="s">
        <v>3498</v>
      </c>
      <c r="AA2555" t="s">
        <v>5326</v>
      </c>
      <c r="AB2555" t="s">
        <v>7568</v>
      </c>
      <c r="AC2555">
        <v>42</v>
      </c>
    </row>
    <row r="2556" spans="1:29" x14ac:dyDescent="0.25">
      <c r="A2556" t="s">
        <v>56</v>
      </c>
      <c r="B2556">
        <v>2025203</v>
      </c>
      <c r="C2556" t="s">
        <v>86</v>
      </c>
      <c r="D2556">
        <v>6</v>
      </c>
      <c r="E2556" t="s">
        <v>95</v>
      </c>
      <c r="F2556">
        <v>1200</v>
      </c>
      <c r="G2556" t="s">
        <v>100</v>
      </c>
      <c r="H2556" t="s">
        <v>283</v>
      </c>
      <c r="I2556" t="s">
        <v>446</v>
      </c>
      <c r="J2556" t="s">
        <v>453</v>
      </c>
      <c r="K2556">
        <v>23.18</v>
      </c>
      <c r="L2556">
        <v>45.31</v>
      </c>
      <c r="M2556" t="s">
        <v>659</v>
      </c>
      <c r="Q2556">
        <v>6</v>
      </c>
      <c r="R2556">
        <v>4</v>
      </c>
      <c r="S2556" t="s">
        <v>1059</v>
      </c>
      <c r="T2556" t="s">
        <v>2246</v>
      </c>
      <c r="U2556" t="s">
        <v>3400</v>
      </c>
      <c r="V2556" t="s">
        <v>3459</v>
      </c>
      <c r="W2556">
        <v>123</v>
      </c>
      <c r="X2556">
        <v>1216</v>
      </c>
      <c r="Y2556">
        <v>9</v>
      </c>
      <c r="Z2556" t="s">
        <v>3491</v>
      </c>
      <c r="AA2556" t="s">
        <v>5438</v>
      </c>
      <c r="AB2556" t="s">
        <v>7868</v>
      </c>
      <c r="AC2556">
        <v>110</v>
      </c>
    </row>
    <row r="2557" spans="1:29" x14ac:dyDescent="0.25">
      <c r="A2557" t="s">
        <v>56</v>
      </c>
      <c r="B2557">
        <v>2025203</v>
      </c>
      <c r="C2557" t="s">
        <v>86</v>
      </c>
      <c r="D2557">
        <v>6</v>
      </c>
      <c r="E2557" t="s">
        <v>95</v>
      </c>
      <c r="F2557">
        <v>1200</v>
      </c>
      <c r="G2557" t="s">
        <v>100</v>
      </c>
      <c r="H2557" t="s">
        <v>283</v>
      </c>
      <c r="I2557" t="s">
        <v>446</v>
      </c>
      <c r="J2557" t="s">
        <v>453</v>
      </c>
      <c r="K2557">
        <v>23.18</v>
      </c>
      <c r="L2557">
        <v>45.31</v>
      </c>
      <c r="M2557" t="s">
        <v>659</v>
      </c>
      <c r="Q2557">
        <v>7</v>
      </c>
      <c r="R2557">
        <v>8</v>
      </c>
      <c r="S2557" t="s">
        <v>1558</v>
      </c>
      <c r="T2557" t="s">
        <v>2745</v>
      </c>
      <c r="U2557" t="s">
        <v>3406</v>
      </c>
      <c r="V2557" t="s">
        <v>3443</v>
      </c>
      <c r="W2557">
        <v>123</v>
      </c>
      <c r="X2557">
        <v>1242</v>
      </c>
      <c r="Y2557">
        <v>8</v>
      </c>
      <c r="Z2557" t="s">
        <v>3486</v>
      </c>
      <c r="AA2557" t="s">
        <v>5439</v>
      </c>
      <c r="AB2557" t="s">
        <v>7869</v>
      </c>
      <c r="AC2557">
        <v>22</v>
      </c>
    </row>
    <row r="2558" spans="1:29" x14ac:dyDescent="0.25">
      <c r="A2558" t="s">
        <v>56</v>
      </c>
      <c r="B2558">
        <v>2025203</v>
      </c>
      <c r="C2558" t="s">
        <v>86</v>
      </c>
      <c r="D2558">
        <v>6</v>
      </c>
      <c r="E2558" t="s">
        <v>95</v>
      </c>
      <c r="F2558">
        <v>1200</v>
      </c>
      <c r="G2558" t="s">
        <v>100</v>
      </c>
      <c r="H2558" t="s">
        <v>283</v>
      </c>
      <c r="I2558" t="s">
        <v>446</v>
      </c>
      <c r="J2558" t="s">
        <v>453</v>
      </c>
      <c r="K2558">
        <v>23.18</v>
      </c>
      <c r="L2558">
        <v>45.31</v>
      </c>
      <c r="M2558" t="s">
        <v>659</v>
      </c>
      <c r="Q2558">
        <v>8</v>
      </c>
      <c r="R2558">
        <v>9</v>
      </c>
      <c r="S2558" t="s">
        <v>1615</v>
      </c>
      <c r="T2558" t="s">
        <v>2802</v>
      </c>
      <c r="U2558" t="s">
        <v>3401</v>
      </c>
      <c r="V2558" t="s">
        <v>3444</v>
      </c>
      <c r="W2558">
        <v>123</v>
      </c>
      <c r="X2558">
        <v>1220</v>
      </c>
      <c r="Y2558">
        <v>7</v>
      </c>
      <c r="Z2558" t="s">
        <v>3488</v>
      </c>
      <c r="AA2558" t="s">
        <v>5440</v>
      </c>
      <c r="AB2558" t="s">
        <v>7870</v>
      </c>
      <c r="AC2558">
        <v>55</v>
      </c>
    </row>
    <row r="2559" spans="1:29" x14ac:dyDescent="0.25">
      <c r="A2559" t="s">
        <v>56</v>
      </c>
      <c r="B2559">
        <v>2025203</v>
      </c>
      <c r="C2559" t="s">
        <v>86</v>
      </c>
      <c r="D2559">
        <v>6</v>
      </c>
      <c r="E2559" t="s">
        <v>95</v>
      </c>
      <c r="F2559">
        <v>1200</v>
      </c>
      <c r="G2559" t="s">
        <v>100</v>
      </c>
      <c r="H2559" t="s">
        <v>283</v>
      </c>
      <c r="I2559" t="s">
        <v>446</v>
      </c>
      <c r="J2559" t="s">
        <v>453</v>
      </c>
      <c r="K2559">
        <v>23.18</v>
      </c>
      <c r="L2559">
        <v>45.31</v>
      </c>
      <c r="M2559" t="s">
        <v>659</v>
      </c>
      <c r="Q2559">
        <v>9</v>
      </c>
      <c r="R2559">
        <v>10</v>
      </c>
      <c r="S2559" t="s">
        <v>1053</v>
      </c>
      <c r="T2559" t="s">
        <v>2240</v>
      </c>
      <c r="U2559" t="s">
        <v>3420</v>
      </c>
      <c r="V2559" t="s">
        <v>3458</v>
      </c>
      <c r="W2559">
        <v>123</v>
      </c>
      <c r="X2559">
        <v>1137</v>
      </c>
      <c r="Y2559">
        <v>4</v>
      </c>
      <c r="Z2559" t="s">
        <v>3493</v>
      </c>
      <c r="AA2559" t="s">
        <v>4992</v>
      </c>
      <c r="AB2559" t="s">
        <v>7871</v>
      </c>
      <c r="AC2559">
        <v>80</v>
      </c>
    </row>
    <row r="2560" spans="1:29" x14ac:dyDescent="0.25">
      <c r="A2560" t="s">
        <v>56</v>
      </c>
      <c r="B2560">
        <v>2025203</v>
      </c>
      <c r="C2560" t="s">
        <v>86</v>
      </c>
      <c r="D2560">
        <v>6</v>
      </c>
      <c r="E2560" t="s">
        <v>95</v>
      </c>
      <c r="F2560">
        <v>1200</v>
      </c>
      <c r="G2560" t="s">
        <v>100</v>
      </c>
      <c r="H2560" t="s">
        <v>283</v>
      </c>
      <c r="I2560" t="s">
        <v>446</v>
      </c>
      <c r="J2560" t="s">
        <v>453</v>
      </c>
      <c r="K2560">
        <v>23.18</v>
      </c>
      <c r="L2560">
        <v>45.31</v>
      </c>
      <c r="M2560" t="s">
        <v>659</v>
      </c>
      <c r="Q2560">
        <v>10</v>
      </c>
      <c r="R2560">
        <v>5</v>
      </c>
      <c r="S2560" t="s">
        <v>1057</v>
      </c>
      <c r="T2560" t="s">
        <v>2244</v>
      </c>
      <c r="U2560" t="s">
        <v>3407</v>
      </c>
      <c r="V2560" t="s">
        <v>3456</v>
      </c>
      <c r="W2560">
        <v>123</v>
      </c>
      <c r="X2560">
        <v>1196</v>
      </c>
      <c r="Y2560">
        <v>6</v>
      </c>
      <c r="Z2560" t="s">
        <v>3509</v>
      </c>
      <c r="AA2560" t="s">
        <v>5441</v>
      </c>
      <c r="AB2560" t="s">
        <v>7872</v>
      </c>
      <c r="AC2560">
        <v>76</v>
      </c>
    </row>
    <row r="2561" spans="1:29" x14ac:dyDescent="0.25">
      <c r="A2561" t="s">
        <v>56</v>
      </c>
      <c r="B2561">
        <v>2025204</v>
      </c>
      <c r="C2561" t="s">
        <v>86</v>
      </c>
      <c r="D2561">
        <v>7</v>
      </c>
      <c r="E2561" t="s">
        <v>95</v>
      </c>
      <c r="F2561">
        <v>1600</v>
      </c>
      <c r="G2561" t="s">
        <v>100</v>
      </c>
      <c r="H2561" t="s">
        <v>284</v>
      </c>
      <c r="I2561" t="s">
        <v>446</v>
      </c>
      <c r="J2561" t="s">
        <v>453</v>
      </c>
      <c r="K2561">
        <v>23.93</v>
      </c>
      <c r="L2561">
        <v>45.95</v>
      </c>
      <c r="M2561" t="s">
        <v>607</v>
      </c>
      <c r="N2561" t="s">
        <v>893</v>
      </c>
      <c r="Q2561">
        <v>1</v>
      </c>
      <c r="R2561">
        <v>2</v>
      </c>
      <c r="S2561" t="s">
        <v>1805</v>
      </c>
      <c r="T2561" t="s">
        <v>2992</v>
      </c>
      <c r="U2561" t="s">
        <v>3421</v>
      </c>
      <c r="V2561" t="s">
        <v>3447</v>
      </c>
      <c r="W2561">
        <v>123</v>
      </c>
      <c r="X2561">
        <v>1172</v>
      </c>
      <c r="Y2561">
        <v>2</v>
      </c>
      <c r="Z2561" t="s">
        <v>3478</v>
      </c>
      <c r="AA2561" t="s">
        <v>5442</v>
      </c>
      <c r="AB2561" t="s">
        <v>893</v>
      </c>
      <c r="AC2561">
        <v>6.3</v>
      </c>
    </row>
    <row r="2562" spans="1:29" x14ac:dyDescent="0.25">
      <c r="A2562" t="s">
        <v>56</v>
      </c>
      <c r="B2562">
        <v>2025204</v>
      </c>
      <c r="C2562" t="s">
        <v>86</v>
      </c>
      <c r="D2562">
        <v>7</v>
      </c>
      <c r="E2562" t="s">
        <v>95</v>
      </c>
      <c r="F2562">
        <v>1600</v>
      </c>
      <c r="G2562" t="s">
        <v>100</v>
      </c>
      <c r="H2562" t="s">
        <v>284</v>
      </c>
      <c r="I2562" t="s">
        <v>446</v>
      </c>
      <c r="J2562" t="s">
        <v>453</v>
      </c>
      <c r="K2562">
        <v>23.93</v>
      </c>
      <c r="L2562">
        <v>45.95</v>
      </c>
      <c r="M2562" t="s">
        <v>607</v>
      </c>
      <c r="N2562" t="s">
        <v>893</v>
      </c>
      <c r="Q2562">
        <v>2</v>
      </c>
      <c r="R2562">
        <v>8</v>
      </c>
      <c r="S2562" t="s">
        <v>1557</v>
      </c>
      <c r="T2562" t="s">
        <v>2744</v>
      </c>
      <c r="U2562" t="s">
        <v>3420</v>
      </c>
      <c r="V2562" t="s">
        <v>3450</v>
      </c>
      <c r="W2562">
        <v>123</v>
      </c>
      <c r="X2562">
        <v>1103</v>
      </c>
      <c r="Y2562">
        <v>13</v>
      </c>
      <c r="Z2562" t="s">
        <v>3479</v>
      </c>
      <c r="AA2562" t="s">
        <v>5443</v>
      </c>
      <c r="AB2562" t="s">
        <v>7873</v>
      </c>
      <c r="AC2562">
        <v>27</v>
      </c>
    </row>
    <row r="2563" spans="1:29" x14ac:dyDescent="0.25">
      <c r="A2563" t="s">
        <v>56</v>
      </c>
      <c r="B2563">
        <v>2025204</v>
      </c>
      <c r="C2563" t="s">
        <v>86</v>
      </c>
      <c r="D2563">
        <v>7</v>
      </c>
      <c r="E2563" t="s">
        <v>95</v>
      </c>
      <c r="F2563">
        <v>1600</v>
      </c>
      <c r="G2563" t="s">
        <v>100</v>
      </c>
      <c r="H2563" t="s">
        <v>284</v>
      </c>
      <c r="I2563" t="s">
        <v>446</v>
      </c>
      <c r="J2563" t="s">
        <v>453</v>
      </c>
      <c r="K2563">
        <v>23.93</v>
      </c>
      <c r="L2563">
        <v>45.95</v>
      </c>
      <c r="M2563" t="s">
        <v>607</v>
      </c>
      <c r="N2563" t="s">
        <v>893</v>
      </c>
      <c r="Q2563">
        <v>3</v>
      </c>
      <c r="R2563">
        <v>5</v>
      </c>
      <c r="S2563" t="s">
        <v>1550</v>
      </c>
      <c r="T2563" t="s">
        <v>2737</v>
      </c>
      <c r="U2563" t="s">
        <v>3415</v>
      </c>
      <c r="V2563" t="s">
        <v>3459</v>
      </c>
      <c r="W2563">
        <v>123</v>
      </c>
      <c r="X2563">
        <v>1146</v>
      </c>
      <c r="Y2563">
        <v>7</v>
      </c>
      <c r="Z2563" t="s">
        <v>3479</v>
      </c>
      <c r="AA2563" t="s">
        <v>5444</v>
      </c>
      <c r="AB2563" t="s">
        <v>7873</v>
      </c>
      <c r="AC2563">
        <v>15</v>
      </c>
    </row>
    <row r="2564" spans="1:29" x14ac:dyDescent="0.25">
      <c r="A2564" t="s">
        <v>56</v>
      </c>
      <c r="B2564">
        <v>2025204</v>
      </c>
      <c r="C2564" t="s">
        <v>86</v>
      </c>
      <c r="D2564">
        <v>7</v>
      </c>
      <c r="E2564" t="s">
        <v>95</v>
      </c>
      <c r="F2564">
        <v>1600</v>
      </c>
      <c r="G2564" t="s">
        <v>100</v>
      </c>
      <c r="H2564" t="s">
        <v>284</v>
      </c>
      <c r="I2564" t="s">
        <v>446</v>
      </c>
      <c r="J2564" t="s">
        <v>453</v>
      </c>
      <c r="K2564">
        <v>23.93</v>
      </c>
      <c r="L2564">
        <v>45.95</v>
      </c>
      <c r="M2564" t="s">
        <v>607</v>
      </c>
      <c r="N2564" t="s">
        <v>893</v>
      </c>
      <c r="Q2564">
        <v>4</v>
      </c>
      <c r="R2564">
        <v>7</v>
      </c>
      <c r="S2564" t="s">
        <v>1549</v>
      </c>
      <c r="T2564" t="s">
        <v>2736</v>
      </c>
      <c r="U2564" t="s">
        <v>3400</v>
      </c>
      <c r="V2564" t="s">
        <v>3460</v>
      </c>
      <c r="W2564">
        <v>123</v>
      </c>
      <c r="X2564">
        <v>1018</v>
      </c>
      <c r="Y2564">
        <v>4</v>
      </c>
      <c r="Z2564" t="s">
        <v>3480</v>
      </c>
      <c r="AA2564" t="s">
        <v>5445</v>
      </c>
      <c r="AB2564" t="s">
        <v>7874</v>
      </c>
      <c r="AC2564">
        <v>1.4</v>
      </c>
    </row>
    <row r="2565" spans="1:29" x14ac:dyDescent="0.25">
      <c r="A2565" t="s">
        <v>56</v>
      </c>
      <c r="B2565">
        <v>2025204</v>
      </c>
      <c r="C2565" t="s">
        <v>86</v>
      </c>
      <c r="D2565">
        <v>7</v>
      </c>
      <c r="E2565" t="s">
        <v>95</v>
      </c>
      <c r="F2565">
        <v>1600</v>
      </c>
      <c r="G2565" t="s">
        <v>100</v>
      </c>
      <c r="H2565" t="s">
        <v>284</v>
      </c>
      <c r="I2565" t="s">
        <v>446</v>
      </c>
      <c r="J2565" t="s">
        <v>453</v>
      </c>
      <c r="K2565">
        <v>23.93</v>
      </c>
      <c r="L2565">
        <v>45.95</v>
      </c>
      <c r="M2565" t="s">
        <v>607</v>
      </c>
      <c r="N2565" t="s">
        <v>893</v>
      </c>
      <c r="Q2565">
        <v>5</v>
      </c>
      <c r="R2565">
        <v>10</v>
      </c>
      <c r="S2565" t="s">
        <v>1553</v>
      </c>
      <c r="T2565" t="s">
        <v>2740</v>
      </c>
      <c r="U2565" t="s">
        <v>3397</v>
      </c>
      <c r="V2565" t="s">
        <v>3458</v>
      </c>
      <c r="W2565">
        <v>123</v>
      </c>
      <c r="X2565">
        <v>1199</v>
      </c>
      <c r="Y2565">
        <v>12</v>
      </c>
      <c r="Z2565" t="s">
        <v>3484</v>
      </c>
      <c r="AA2565" t="s">
        <v>5446</v>
      </c>
      <c r="AB2565" t="s">
        <v>7549</v>
      </c>
      <c r="AC2565">
        <v>51</v>
      </c>
    </row>
    <row r="2566" spans="1:29" x14ac:dyDescent="0.25">
      <c r="A2566" t="s">
        <v>56</v>
      </c>
      <c r="B2566">
        <v>2025204</v>
      </c>
      <c r="C2566" t="s">
        <v>86</v>
      </c>
      <c r="D2566">
        <v>7</v>
      </c>
      <c r="E2566" t="s">
        <v>95</v>
      </c>
      <c r="F2566">
        <v>1600</v>
      </c>
      <c r="G2566" t="s">
        <v>100</v>
      </c>
      <c r="H2566" t="s">
        <v>284</v>
      </c>
      <c r="I2566" t="s">
        <v>446</v>
      </c>
      <c r="J2566" t="s">
        <v>453</v>
      </c>
      <c r="K2566">
        <v>23.93</v>
      </c>
      <c r="L2566">
        <v>45.95</v>
      </c>
      <c r="M2566" t="s">
        <v>607</v>
      </c>
      <c r="N2566" t="s">
        <v>893</v>
      </c>
      <c r="Q2566">
        <v>6</v>
      </c>
      <c r="R2566">
        <v>9</v>
      </c>
      <c r="S2566" t="s">
        <v>1058</v>
      </c>
      <c r="T2566" t="s">
        <v>2245</v>
      </c>
      <c r="U2566" t="s">
        <v>3414</v>
      </c>
      <c r="V2566" t="s">
        <v>3458</v>
      </c>
      <c r="W2566">
        <v>123</v>
      </c>
      <c r="X2566">
        <v>1136</v>
      </c>
      <c r="Y2566">
        <v>10</v>
      </c>
      <c r="Z2566" t="s">
        <v>3484</v>
      </c>
      <c r="AA2566" t="s">
        <v>4934</v>
      </c>
      <c r="AB2566" t="s">
        <v>7549</v>
      </c>
      <c r="AC2566">
        <v>32</v>
      </c>
    </row>
    <row r="2567" spans="1:29" x14ac:dyDescent="0.25">
      <c r="A2567" t="s">
        <v>56</v>
      </c>
      <c r="B2567">
        <v>2025204</v>
      </c>
      <c r="C2567" t="s">
        <v>86</v>
      </c>
      <c r="D2567">
        <v>7</v>
      </c>
      <c r="E2567" t="s">
        <v>95</v>
      </c>
      <c r="F2567">
        <v>1600</v>
      </c>
      <c r="G2567" t="s">
        <v>100</v>
      </c>
      <c r="H2567" t="s">
        <v>284</v>
      </c>
      <c r="I2567" t="s">
        <v>446</v>
      </c>
      <c r="J2567" t="s">
        <v>453</v>
      </c>
      <c r="K2567">
        <v>23.93</v>
      </c>
      <c r="L2567">
        <v>45.95</v>
      </c>
      <c r="M2567" t="s">
        <v>607</v>
      </c>
      <c r="N2567" t="s">
        <v>893</v>
      </c>
      <c r="Q2567">
        <v>7</v>
      </c>
      <c r="R2567">
        <v>4</v>
      </c>
      <c r="S2567" t="s">
        <v>1935</v>
      </c>
      <c r="T2567" t="s">
        <v>3122</v>
      </c>
      <c r="U2567" t="s">
        <v>3419</v>
      </c>
      <c r="V2567" t="s">
        <v>3458</v>
      </c>
      <c r="W2567">
        <v>123</v>
      </c>
      <c r="X2567">
        <v>1174</v>
      </c>
      <c r="Y2567">
        <v>9</v>
      </c>
      <c r="Z2567" t="s">
        <v>3485</v>
      </c>
      <c r="AA2567" t="s">
        <v>5447</v>
      </c>
      <c r="AB2567" t="s">
        <v>7875</v>
      </c>
      <c r="AC2567">
        <v>73</v>
      </c>
    </row>
    <row r="2568" spans="1:29" x14ac:dyDescent="0.25">
      <c r="A2568" t="s">
        <v>56</v>
      </c>
      <c r="B2568">
        <v>2025204</v>
      </c>
      <c r="C2568" t="s">
        <v>86</v>
      </c>
      <c r="D2568">
        <v>7</v>
      </c>
      <c r="E2568" t="s">
        <v>95</v>
      </c>
      <c r="F2568">
        <v>1600</v>
      </c>
      <c r="G2568" t="s">
        <v>100</v>
      </c>
      <c r="H2568" t="s">
        <v>284</v>
      </c>
      <c r="I2568" t="s">
        <v>446</v>
      </c>
      <c r="J2568" t="s">
        <v>453</v>
      </c>
      <c r="K2568">
        <v>23.93</v>
      </c>
      <c r="L2568">
        <v>45.95</v>
      </c>
      <c r="M2568" t="s">
        <v>607</v>
      </c>
      <c r="N2568" t="s">
        <v>893</v>
      </c>
      <c r="Q2568">
        <v>8</v>
      </c>
      <c r="R2568">
        <v>13</v>
      </c>
      <c r="S2568" t="s">
        <v>1554</v>
      </c>
      <c r="T2568" t="s">
        <v>2741</v>
      </c>
      <c r="U2568" t="s">
        <v>3411</v>
      </c>
      <c r="V2568" t="s">
        <v>3454</v>
      </c>
      <c r="W2568">
        <v>123</v>
      </c>
      <c r="X2568">
        <v>1230</v>
      </c>
      <c r="Y2568">
        <v>11</v>
      </c>
      <c r="Z2568" t="s">
        <v>3515</v>
      </c>
      <c r="AA2568" t="s">
        <v>5448</v>
      </c>
      <c r="AB2568" t="s">
        <v>7876</v>
      </c>
      <c r="AC2568">
        <v>11</v>
      </c>
    </row>
    <row r="2569" spans="1:29" x14ac:dyDescent="0.25">
      <c r="A2569" t="s">
        <v>56</v>
      </c>
      <c r="B2569">
        <v>2025204</v>
      </c>
      <c r="C2569" t="s">
        <v>86</v>
      </c>
      <c r="D2569">
        <v>7</v>
      </c>
      <c r="E2569" t="s">
        <v>95</v>
      </c>
      <c r="F2569">
        <v>1600</v>
      </c>
      <c r="G2569" t="s">
        <v>100</v>
      </c>
      <c r="H2569" t="s">
        <v>284</v>
      </c>
      <c r="I2569" t="s">
        <v>446</v>
      </c>
      <c r="J2569" t="s">
        <v>453</v>
      </c>
      <c r="K2569">
        <v>23.93</v>
      </c>
      <c r="L2569">
        <v>45.95</v>
      </c>
      <c r="M2569" t="s">
        <v>607</v>
      </c>
      <c r="N2569" t="s">
        <v>893</v>
      </c>
      <c r="Q2569">
        <v>9</v>
      </c>
      <c r="R2569">
        <v>11</v>
      </c>
      <c r="S2569" t="s">
        <v>1429</v>
      </c>
      <c r="T2569" t="s">
        <v>2616</v>
      </c>
      <c r="U2569" t="s">
        <v>3398</v>
      </c>
      <c r="V2569" t="s">
        <v>3441</v>
      </c>
      <c r="W2569">
        <v>123</v>
      </c>
      <c r="X2569">
        <v>1184</v>
      </c>
      <c r="Y2569">
        <v>1</v>
      </c>
      <c r="Z2569" t="s">
        <v>3507</v>
      </c>
      <c r="AA2569" t="s">
        <v>5449</v>
      </c>
      <c r="AB2569" t="s">
        <v>7877</v>
      </c>
      <c r="AC2569">
        <v>38</v>
      </c>
    </row>
    <row r="2570" spans="1:29" x14ac:dyDescent="0.25">
      <c r="A2570" t="s">
        <v>56</v>
      </c>
      <c r="B2570">
        <v>2025204</v>
      </c>
      <c r="C2570" t="s">
        <v>86</v>
      </c>
      <c r="D2570">
        <v>7</v>
      </c>
      <c r="E2570" t="s">
        <v>95</v>
      </c>
      <c r="F2570">
        <v>1600</v>
      </c>
      <c r="G2570" t="s">
        <v>100</v>
      </c>
      <c r="H2570" t="s">
        <v>284</v>
      </c>
      <c r="I2570" t="s">
        <v>446</v>
      </c>
      <c r="J2570" t="s">
        <v>453</v>
      </c>
      <c r="K2570">
        <v>23.93</v>
      </c>
      <c r="L2570">
        <v>45.95</v>
      </c>
      <c r="M2570" t="s">
        <v>607</v>
      </c>
      <c r="N2570" t="s">
        <v>893</v>
      </c>
      <c r="Q2570">
        <v>10</v>
      </c>
      <c r="R2570">
        <v>6</v>
      </c>
      <c r="S2570" t="s">
        <v>1556</v>
      </c>
      <c r="T2570" t="s">
        <v>2743</v>
      </c>
      <c r="U2570" t="s">
        <v>3410</v>
      </c>
      <c r="V2570" t="s">
        <v>3457</v>
      </c>
      <c r="W2570">
        <v>123</v>
      </c>
      <c r="X2570">
        <v>1089</v>
      </c>
      <c r="Y2570">
        <v>3</v>
      </c>
      <c r="Z2570" t="s">
        <v>3486</v>
      </c>
      <c r="AA2570" t="s">
        <v>5450</v>
      </c>
      <c r="AB2570" t="s">
        <v>7878</v>
      </c>
      <c r="AC2570">
        <v>71</v>
      </c>
    </row>
    <row r="2571" spans="1:29" x14ac:dyDescent="0.25">
      <c r="A2571" t="s">
        <v>56</v>
      </c>
      <c r="B2571">
        <v>2025204</v>
      </c>
      <c r="C2571" t="s">
        <v>86</v>
      </c>
      <c r="D2571">
        <v>7</v>
      </c>
      <c r="E2571" t="s">
        <v>95</v>
      </c>
      <c r="F2571">
        <v>1600</v>
      </c>
      <c r="G2571" t="s">
        <v>100</v>
      </c>
      <c r="H2571" t="s">
        <v>284</v>
      </c>
      <c r="I2571" t="s">
        <v>446</v>
      </c>
      <c r="J2571" t="s">
        <v>453</v>
      </c>
      <c r="K2571">
        <v>23.93</v>
      </c>
      <c r="L2571">
        <v>45.95</v>
      </c>
      <c r="M2571" t="s">
        <v>607</v>
      </c>
      <c r="N2571" t="s">
        <v>893</v>
      </c>
      <c r="Q2571">
        <v>11</v>
      </c>
      <c r="R2571">
        <v>12</v>
      </c>
      <c r="S2571" t="s">
        <v>1121</v>
      </c>
      <c r="T2571" t="s">
        <v>2308</v>
      </c>
      <c r="U2571" t="s">
        <v>3399</v>
      </c>
      <c r="V2571" t="s">
        <v>3442</v>
      </c>
      <c r="W2571">
        <v>123</v>
      </c>
      <c r="X2571">
        <v>1105</v>
      </c>
      <c r="Y2571">
        <v>5</v>
      </c>
      <c r="Z2571" t="s">
        <v>3492</v>
      </c>
      <c r="AA2571" t="s">
        <v>5103</v>
      </c>
      <c r="AB2571" t="s">
        <v>7464</v>
      </c>
      <c r="AC2571">
        <v>42</v>
      </c>
    </row>
    <row r="2572" spans="1:29" x14ac:dyDescent="0.25">
      <c r="A2572" t="s">
        <v>56</v>
      </c>
      <c r="B2572">
        <v>2025204</v>
      </c>
      <c r="C2572" t="s">
        <v>86</v>
      </c>
      <c r="D2572">
        <v>7</v>
      </c>
      <c r="E2572" t="s">
        <v>95</v>
      </c>
      <c r="F2572">
        <v>1600</v>
      </c>
      <c r="G2572" t="s">
        <v>100</v>
      </c>
      <c r="H2572" t="s">
        <v>284</v>
      </c>
      <c r="I2572" t="s">
        <v>446</v>
      </c>
      <c r="J2572" t="s">
        <v>453</v>
      </c>
      <c r="K2572">
        <v>23.93</v>
      </c>
      <c r="L2572">
        <v>45.95</v>
      </c>
      <c r="M2572" t="s">
        <v>607</v>
      </c>
      <c r="N2572" t="s">
        <v>893</v>
      </c>
      <c r="Q2572">
        <v>12</v>
      </c>
      <c r="R2572">
        <v>1</v>
      </c>
      <c r="S2572" t="s">
        <v>1808</v>
      </c>
      <c r="T2572" t="s">
        <v>2995</v>
      </c>
      <c r="U2572" t="s">
        <v>3403</v>
      </c>
      <c r="V2572" t="s">
        <v>3444</v>
      </c>
      <c r="W2572">
        <v>128</v>
      </c>
      <c r="X2572">
        <v>1147</v>
      </c>
      <c r="Y2572">
        <v>6</v>
      </c>
      <c r="Z2572" t="s">
        <v>3487</v>
      </c>
      <c r="AA2572" t="s">
        <v>5451</v>
      </c>
      <c r="AB2572" t="s">
        <v>7879</v>
      </c>
      <c r="AC2572">
        <v>31</v>
      </c>
    </row>
    <row r="2573" spans="1:29" x14ac:dyDescent="0.25">
      <c r="A2573" t="s">
        <v>56</v>
      </c>
      <c r="B2573">
        <v>2025204</v>
      </c>
      <c r="C2573" t="s">
        <v>86</v>
      </c>
      <c r="D2573">
        <v>7</v>
      </c>
      <c r="E2573" t="s">
        <v>95</v>
      </c>
      <c r="F2573">
        <v>1600</v>
      </c>
      <c r="G2573" t="s">
        <v>100</v>
      </c>
      <c r="H2573" t="s">
        <v>284</v>
      </c>
      <c r="I2573" t="s">
        <v>446</v>
      </c>
      <c r="J2573" t="s">
        <v>453</v>
      </c>
      <c r="K2573">
        <v>23.93</v>
      </c>
      <c r="L2573">
        <v>45.95</v>
      </c>
      <c r="M2573" t="s">
        <v>607</v>
      </c>
      <c r="N2573" t="s">
        <v>893</v>
      </c>
      <c r="Q2573">
        <v>13</v>
      </c>
      <c r="R2573">
        <v>3</v>
      </c>
      <c r="S2573" t="s">
        <v>1807</v>
      </c>
      <c r="T2573" t="s">
        <v>2994</v>
      </c>
      <c r="U2573" t="s">
        <v>3404</v>
      </c>
      <c r="V2573" t="s">
        <v>3444</v>
      </c>
      <c r="W2573">
        <v>123</v>
      </c>
      <c r="X2573">
        <v>1208</v>
      </c>
      <c r="Y2573">
        <v>8</v>
      </c>
      <c r="Z2573" t="s">
        <v>3487</v>
      </c>
      <c r="AA2573" t="s">
        <v>5452</v>
      </c>
      <c r="AB2573" t="s">
        <v>7880</v>
      </c>
      <c r="AC2573">
        <v>113</v>
      </c>
    </row>
    <row r="2574" spans="1:29" x14ac:dyDescent="0.25">
      <c r="A2574" t="s">
        <v>56</v>
      </c>
      <c r="B2574">
        <v>2025205</v>
      </c>
      <c r="C2574" t="s">
        <v>86</v>
      </c>
      <c r="D2574">
        <v>8</v>
      </c>
      <c r="E2574" t="s">
        <v>95</v>
      </c>
      <c r="F2574">
        <v>2000</v>
      </c>
      <c r="G2574" t="s">
        <v>100</v>
      </c>
      <c r="H2574" t="s">
        <v>285</v>
      </c>
      <c r="I2574" t="s">
        <v>446</v>
      </c>
      <c r="J2574" t="s">
        <v>453</v>
      </c>
      <c r="K2574">
        <v>27.73</v>
      </c>
      <c r="L2574">
        <v>53.16</v>
      </c>
      <c r="M2574" t="s">
        <v>660</v>
      </c>
      <c r="N2574" t="s">
        <v>894</v>
      </c>
      <c r="O2574" t="s">
        <v>996</v>
      </c>
      <c r="Q2574">
        <v>1</v>
      </c>
      <c r="R2574">
        <v>1</v>
      </c>
      <c r="S2574" t="s">
        <v>1989</v>
      </c>
      <c r="T2574" t="s">
        <v>3176</v>
      </c>
      <c r="U2574" t="s">
        <v>3421</v>
      </c>
      <c r="V2574" t="s">
        <v>3457</v>
      </c>
      <c r="W2574">
        <v>128</v>
      </c>
      <c r="X2574">
        <v>1157</v>
      </c>
      <c r="Y2574">
        <v>2</v>
      </c>
      <c r="Z2574" t="s">
        <v>3478</v>
      </c>
      <c r="AA2574" t="s">
        <v>5453</v>
      </c>
      <c r="AB2574" t="s">
        <v>996</v>
      </c>
      <c r="AC2574">
        <v>1.4</v>
      </c>
    </row>
    <row r="2575" spans="1:29" x14ac:dyDescent="0.25">
      <c r="A2575" t="s">
        <v>56</v>
      </c>
      <c r="B2575">
        <v>2025205</v>
      </c>
      <c r="C2575" t="s">
        <v>86</v>
      </c>
      <c r="D2575">
        <v>8</v>
      </c>
      <c r="E2575" t="s">
        <v>95</v>
      </c>
      <c r="F2575">
        <v>2000</v>
      </c>
      <c r="G2575" t="s">
        <v>100</v>
      </c>
      <c r="H2575" t="s">
        <v>285</v>
      </c>
      <c r="I2575" t="s">
        <v>446</v>
      </c>
      <c r="J2575" t="s">
        <v>453</v>
      </c>
      <c r="K2575">
        <v>27.73</v>
      </c>
      <c r="L2575">
        <v>53.16</v>
      </c>
      <c r="M2575" t="s">
        <v>660</v>
      </c>
      <c r="N2575" t="s">
        <v>894</v>
      </c>
      <c r="O2575" t="s">
        <v>996</v>
      </c>
      <c r="Q2575">
        <v>2</v>
      </c>
      <c r="R2575">
        <v>2</v>
      </c>
      <c r="S2575" t="s">
        <v>1809</v>
      </c>
      <c r="T2575" t="s">
        <v>2996</v>
      </c>
      <c r="U2575" t="s">
        <v>3411</v>
      </c>
      <c r="V2575" t="s">
        <v>3450</v>
      </c>
      <c r="W2575">
        <v>128</v>
      </c>
      <c r="X2575">
        <v>1240</v>
      </c>
      <c r="Y2575">
        <v>4</v>
      </c>
      <c r="Z2575" t="s">
        <v>3521</v>
      </c>
      <c r="AA2575" t="s">
        <v>5454</v>
      </c>
      <c r="AB2575" t="s">
        <v>7881</v>
      </c>
      <c r="AC2575">
        <v>3.2</v>
      </c>
    </row>
    <row r="2576" spans="1:29" x14ac:dyDescent="0.25">
      <c r="A2576" t="s">
        <v>56</v>
      </c>
      <c r="B2576">
        <v>2025205</v>
      </c>
      <c r="C2576" t="s">
        <v>86</v>
      </c>
      <c r="D2576">
        <v>8</v>
      </c>
      <c r="E2576" t="s">
        <v>95</v>
      </c>
      <c r="F2576">
        <v>2000</v>
      </c>
      <c r="G2576" t="s">
        <v>100</v>
      </c>
      <c r="H2576" t="s">
        <v>285</v>
      </c>
      <c r="I2576" t="s">
        <v>446</v>
      </c>
      <c r="J2576" t="s">
        <v>453</v>
      </c>
      <c r="K2576">
        <v>27.73</v>
      </c>
      <c r="L2576">
        <v>53.16</v>
      </c>
      <c r="M2576" t="s">
        <v>660</v>
      </c>
      <c r="N2576" t="s">
        <v>894</v>
      </c>
      <c r="O2576" t="s">
        <v>996</v>
      </c>
      <c r="Q2576">
        <v>3</v>
      </c>
      <c r="R2576">
        <v>9</v>
      </c>
      <c r="S2576" t="s">
        <v>1990</v>
      </c>
      <c r="T2576" t="s">
        <v>3177</v>
      </c>
      <c r="U2576" t="s">
        <v>3400</v>
      </c>
      <c r="V2576" t="s">
        <v>3447</v>
      </c>
      <c r="W2576">
        <v>123</v>
      </c>
      <c r="X2576">
        <v>1176</v>
      </c>
      <c r="Y2576">
        <v>3</v>
      </c>
      <c r="Z2576" t="s">
        <v>3490</v>
      </c>
      <c r="AA2576" t="s">
        <v>5455</v>
      </c>
      <c r="AB2576" t="s">
        <v>7882</v>
      </c>
      <c r="AC2576">
        <v>57</v>
      </c>
    </row>
    <row r="2577" spans="1:29" x14ac:dyDescent="0.25">
      <c r="A2577" t="s">
        <v>56</v>
      </c>
      <c r="B2577">
        <v>2025205</v>
      </c>
      <c r="C2577" t="s">
        <v>86</v>
      </c>
      <c r="D2577">
        <v>8</v>
      </c>
      <c r="E2577" t="s">
        <v>95</v>
      </c>
      <c r="F2577">
        <v>2000</v>
      </c>
      <c r="G2577" t="s">
        <v>100</v>
      </c>
      <c r="H2577" t="s">
        <v>285</v>
      </c>
      <c r="I2577" t="s">
        <v>446</v>
      </c>
      <c r="J2577" t="s">
        <v>453</v>
      </c>
      <c r="K2577">
        <v>27.73</v>
      </c>
      <c r="L2577">
        <v>53.16</v>
      </c>
      <c r="M2577" t="s">
        <v>660</v>
      </c>
      <c r="N2577" t="s">
        <v>894</v>
      </c>
      <c r="O2577" t="s">
        <v>996</v>
      </c>
      <c r="Q2577">
        <v>4</v>
      </c>
      <c r="R2577">
        <v>4</v>
      </c>
      <c r="S2577" t="s">
        <v>1804</v>
      </c>
      <c r="T2577" t="s">
        <v>2991</v>
      </c>
      <c r="U2577" t="s">
        <v>3412</v>
      </c>
      <c r="V2577" t="s">
        <v>3443</v>
      </c>
      <c r="W2577">
        <v>123</v>
      </c>
      <c r="X2577">
        <v>1149</v>
      </c>
      <c r="Y2577">
        <v>1</v>
      </c>
      <c r="Z2577" t="s">
        <v>3490</v>
      </c>
      <c r="AA2577" t="s">
        <v>5456</v>
      </c>
      <c r="AB2577" t="s">
        <v>7883</v>
      </c>
      <c r="AC2577">
        <v>21</v>
      </c>
    </row>
    <row r="2578" spans="1:29" x14ac:dyDescent="0.25">
      <c r="A2578" t="s">
        <v>56</v>
      </c>
      <c r="B2578">
        <v>2025205</v>
      </c>
      <c r="C2578" t="s">
        <v>86</v>
      </c>
      <c r="D2578">
        <v>8</v>
      </c>
      <c r="E2578" t="s">
        <v>95</v>
      </c>
      <c r="F2578">
        <v>2000</v>
      </c>
      <c r="G2578" t="s">
        <v>100</v>
      </c>
      <c r="H2578" t="s">
        <v>285</v>
      </c>
      <c r="I2578" t="s">
        <v>446</v>
      </c>
      <c r="J2578" t="s">
        <v>453</v>
      </c>
      <c r="K2578">
        <v>27.73</v>
      </c>
      <c r="L2578">
        <v>53.16</v>
      </c>
      <c r="M2578" t="s">
        <v>660</v>
      </c>
      <c r="N2578" t="s">
        <v>894</v>
      </c>
      <c r="O2578" t="s">
        <v>996</v>
      </c>
      <c r="Q2578">
        <v>5</v>
      </c>
      <c r="R2578">
        <v>6</v>
      </c>
      <c r="S2578" t="s">
        <v>1870</v>
      </c>
      <c r="T2578" t="s">
        <v>3057</v>
      </c>
      <c r="U2578" t="s">
        <v>3409</v>
      </c>
      <c r="V2578" t="s">
        <v>3444</v>
      </c>
      <c r="W2578">
        <v>123</v>
      </c>
      <c r="X2578">
        <v>1078</v>
      </c>
      <c r="Y2578">
        <v>8</v>
      </c>
      <c r="Z2578" t="s">
        <v>3485</v>
      </c>
      <c r="AA2578" t="s">
        <v>5457</v>
      </c>
      <c r="AB2578" t="s">
        <v>7884</v>
      </c>
      <c r="AC2578">
        <v>21</v>
      </c>
    </row>
    <row r="2579" spans="1:29" x14ac:dyDescent="0.25">
      <c r="A2579" t="s">
        <v>56</v>
      </c>
      <c r="B2579">
        <v>2025205</v>
      </c>
      <c r="C2579" t="s">
        <v>86</v>
      </c>
      <c r="D2579">
        <v>8</v>
      </c>
      <c r="E2579" t="s">
        <v>95</v>
      </c>
      <c r="F2579">
        <v>2000</v>
      </c>
      <c r="G2579" t="s">
        <v>100</v>
      </c>
      <c r="H2579" t="s">
        <v>285</v>
      </c>
      <c r="I2579" t="s">
        <v>446</v>
      </c>
      <c r="J2579" t="s">
        <v>453</v>
      </c>
      <c r="K2579">
        <v>27.73</v>
      </c>
      <c r="L2579">
        <v>53.16</v>
      </c>
      <c r="M2579" t="s">
        <v>660</v>
      </c>
      <c r="N2579" t="s">
        <v>894</v>
      </c>
      <c r="O2579" t="s">
        <v>996</v>
      </c>
      <c r="Q2579">
        <v>6</v>
      </c>
      <c r="R2579">
        <v>5</v>
      </c>
      <c r="S2579" t="s">
        <v>1810</v>
      </c>
      <c r="T2579" t="s">
        <v>2997</v>
      </c>
      <c r="U2579" t="s">
        <v>3404</v>
      </c>
      <c r="V2579" t="s">
        <v>3444</v>
      </c>
      <c r="W2579">
        <v>123</v>
      </c>
      <c r="X2579">
        <v>1082</v>
      </c>
      <c r="Y2579">
        <v>5</v>
      </c>
      <c r="Z2579" t="s">
        <v>3507</v>
      </c>
      <c r="AA2579" t="s">
        <v>5458</v>
      </c>
      <c r="AB2579" t="s">
        <v>7885</v>
      </c>
      <c r="AC2579">
        <v>45</v>
      </c>
    </row>
    <row r="2580" spans="1:29" x14ac:dyDescent="0.25">
      <c r="A2580" t="s">
        <v>56</v>
      </c>
      <c r="B2580">
        <v>2025205</v>
      </c>
      <c r="C2580" t="s">
        <v>86</v>
      </c>
      <c r="D2580">
        <v>8</v>
      </c>
      <c r="E2580" t="s">
        <v>95</v>
      </c>
      <c r="F2580">
        <v>2000</v>
      </c>
      <c r="G2580" t="s">
        <v>100</v>
      </c>
      <c r="H2580" t="s">
        <v>285</v>
      </c>
      <c r="I2580" t="s">
        <v>446</v>
      </c>
      <c r="J2580" t="s">
        <v>453</v>
      </c>
      <c r="K2580">
        <v>27.73</v>
      </c>
      <c r="L2580">
        <v>53.16</v>
      </c>
      <c r="M2580" t="s">
        <v>660</v>
      </c>
      <c r="N2580" t="s">
        <v>894</v>
      </c>
      <c r="O2580" t="s">
        <v>996</v>
      </c>
      <c r="Q2580">
        <v>7</v>
      </c>
      <c r="R2580">
        <v>3</v>
      </c>
      <c r="S2580" t="s">
        <v>1803</v>
      </c>
      <c r="T2580" t="s">
        <v>2990</v>
      </c>
      <c r="U2580" t="s">
        <v>3397</v>
      </c>
      <c r="V2580" t="s">
        <v>3456</v>
      </c>
      <c r="W2580">
        <v>123</v>
      </c>
      <c r="X2580">
        <v>1072</v>
      </c>
      <c r="Y2580">
        <v>9</v>
      </c>
      <c r="Z2580" t="s">
        <v>3508</v>
      </c>
      <c r="AA2580" t="s">
        <v>5459</v>
      </c>
      <c r="AB2580" t="s">
        <v>7886</v>
      </c>
      <c r="AC2580">
        <v>43</v>
      </c>
    </row>
    <row r="2581" spans="1:29" x14ac:dyDescent="0.25">
      <c r="A2581" t="s">
        <v>56</v>
      </c>
      <c r="B2581">
        <v>2025205</v>
      </c>
      <c r="C2581" t="s">
        <v>86</v>
      </c>
      <c r="D2581">
        <v>8</v>
      </c>
      <c r="E2581" t="s">
        <v>95</v>
      </c>
      <c r="F2581">
        <v>2000</v>
      </c>
      <c r="G2581" t="s">
        <v>100</v>
      </c>
      <c r="H2581" t="s">
        <v>285</v>
      </c>
      <c r="I2581" t="s">
        <v>446</v>
      </c>
      <c r="J2581" t="s">
        <v>453</v>
      </c>
      <c r="K2581">
        <v>27.73</v>
      </c>
      <c r="L2581">
        <v>53.16</v>
      </c>
      <c r="M2581" t="s">
        <v>660</v>
      </c>
      <c r="N2581" t="s">
        <v>894</v>
      </c>
      <c r="O2581" t="s">
        <v>996</v>
      </c>
      <c r="Q2581">
        <v>8</v>
      </c>
      <c r="R2581">
        <v>8</v>
      </c>
      <c r="S2581" t="s">
        <v>1811</v>
      </c>
      <c r="T2581" t="s">
        <v>2998</v>
      </c>
      <c r="U2581" t="s">
        <v>3408</v>
      </c>
      <c r="V2581" t="s">
        <v>3459</v>
      </c>
      <c r="W2581">
        <v>123</v>
      </c>
      <c r="X2581">
        <v>1146</v>
      </c>
      <c r="Y2581">
        <v>7</v>
      </c>
      <c r="Z2581" t="s">
        <v>3494</v>
      </c>
      <c r="AA2581" t="s">
        <v>5460</v>
      </c>
      <c r="AB2581" t="s">
        <v>7887</v>
      </c>
      <c r="AC2581">
        <v>112</v>
      </c>
    </row>
    <row r="2582" spans="1:29" x14ac:dyDescent="0.25">
      <c r="A2582" t="s">
        <v>56</v>
      </c>
      <c r="B2582">
        <v>2025205</v>
      </c>
      <c r="C2582" t="s">
        <v>86</v>
      </c>
      <c r="D2582">
        <v>8</v>
      </c>
      <c r="E2582" t="s">
        <v>95</v>
      </c>
      <c r="F2582">
        <v>2000</v>
      </c>
      <c r="G2582" t="s">
        <v>100</v>
      </c>
      <c r="H2582" t="s">
        <v>285</v>
      </c>
      <c r="I2582" t="s">
        <v>446</v>
      </c>
      <c r="J2582" t="s">
        <v>453</v>
      </c>
      <c r="K2582">
        <v>27.73</v>
      </c>
      <c r="L2582">
        <v>53.16</v>
      </c>
      <c r="M2582" t="s">
        <v>660</v>
      </c>
      <c r="N2582" t="s">
        <v>894</v>
      </c>
      <c r="O2582" t="s">
        <v>996</v>
      </c>
      <c r="Q2582">
        <v>9</v>
      </c>
      <c r="R2582">
        <v>7</v>
      </c>
      <c r="S2582" t="s">
        <v>1438</v>
      </c>
      <c r="T2582" t="s">
        <v>2625</v>
      </c>
      <c r="U2582" t="s">
        <v>3399</v>
      </c>
      <c r="V2582" t="s">
        <v>3456</v>
      </c>
      <c r="W2582">
        <v>123</v>
      </c>
      <c r="X2582">
        <v>1012</v>
      </c>
      <c r="Y2582">
        <v>6</v>
      </c>
      <c r="Z2582" t="s">
        <v>3544</v>
      </c>
      <c r="AA2582" t="s">
        <v>5461</v>
      </c>
      <c r="AB2582" t="s">
        <v>7888</v>
      </c>
      <c r="AC2582">
        <v>102</v>
      </c>
    </row>
    <row r="2583" spans="1:29" x14ac:dyDescent="0.25">
      <c r="A2583" t="s">
        <v>56</v>
      </c>
      <c r="B2583">
        <v>2025206</v>
      </c>
      <c r="C2583" t="s">
        <v>86</v>
      </c>
      <c r="D2583">
        <v>9</v>
      </c>
      <c r="E2583" t="s">
        <v>92</v>
      </c>
      <c r="F2583">
        <v>1200</v>
      </c>
      <c r="G2583" t="s">
        <v>100</v>
      </c>
      <c r="H2583" t="s">
        <v>286</v>
      </c>
      <c r="I2583" t="s">
        <v>446</v>
      </c>
      <c r="J2583" t="s">
        <v>453</v>
      </c>
      <c r="K2583">
        <v>23.75</v>
      </c>
      <c r="L2583">
        <v>46.54</v>
      </c>
      <c r="M2583" t="s">
        <v>661</v>
      </c>
      <c r="Q2583">
        <v>1</v>
      </c>
      <c r="R2583">
        <v>5</v>
      </c>
      <c r="S2583" t="s">
        <v>1812</v>
      </c>
      <c r="T2583" t="s">
        <v>2999</v>
      </c>
      <c r="U2583" t="s">
        <v>3419</v>
      </c>
      <c r="V2583" t="s">
        <v>3450</v>
      </c>
      <c r="W2583">
        <v>122</v>
      </c>
      <c r="X2583">
        <v>1192</v>
      </c>
      <c r="Y2583">
        <v>14</v>
      </c>
      <c r="Z2583" t="s">
        <v>3478</v>
      </c>
      <c r="AA2583" t="s">
        <v>5199</v>
      </c>
      <c r="AB2583" t="s">
        <v>661</v>
      </c>
      <c r="AC2583">
        <v>5.3</v>
      </c>
    </row>
    <row r="2584" spans="1:29" x14ac:dyDescent="0.25">
      <c r="A2584" t="s">
        <v>56</v>
      </c>
      <c r="B2584">
        <v>2025206</v>
      </c>
      <c r="C2584" t="s">
        <v>86</v>
      </c>
      <c r="D2584">
        <v>9</v>
      </c>
      <c r="E2584" t="s">
        <v>92</v>
      </c>
      <c r="F2584">
        <v>1200</v>
      </c>
      <c r="G2584" t="s">
        <v>100</v>
      </c>
      <c r="H2584" t="s">
        <v>286</v>
      </c>
      <c r="I2584" t="s">
        <v>446</v>
      </c>
      <c r="J2584" t="s">
        <v>453</v>
      </c>
      <c r="K2584">
        <v>23.75</v>
      </c>
      <c r="L2584">
        <v>46.54</v>
      </c>
      <c r="M2584" t="s">
        <v>661</v>
      </c>
      <c r="Q2584">
        <v>2</v>
      </c>
      <c r="R2584">
        <v>1</v>
      </c>
      <c r="S2584" t="s">
        <v>1991</v>
      </c>
      <c r="T2584" t="s">
        <v>3178</v>
      </c>
      <c r="U2584" t="s">
        <v>3404</v>
      </c>
      <c r="V2584" t="s">
        <v>3443</v>
      </c>
      <c r="W2584">
        <v>135</v>
      </c>
      <c r="X2584">
        <v>1260</v>
      </c>
      <c r="Y2584">
        <v>6</v>
      </c>
      <c r="Z2584" t="s">
        <v>3479</v>
      </c>
      <c r="AA2584" t="s">
        <v>5117</v>
      </c>
      <c r="AB2584" t="s">
        <v>676</v>
      </c>
      <c r="AC2584">
        <v>9</v>
      </c>
    </row>
    <row r="2585" spans="1:29" x14ac:dyDescent="0.25">
      <c r="A2585" t="s">
        <v>56</v>
      </c>
      <c r="B2585">
        <v>2025206</v>
      </c>
      <c r="C2585" t="s">
        <v>86</v>
      </c>
      <c r="D2585">
        <v>9</v>
      </c>
      <c r="E2585" t="s">
        <v>92</v>
      </c>
      <c r="F2585">
        <v>1200</v>
      </c>
      <c r="G2585" t="s">
        <v>100</v>
      </c>
      <c r="H2585" t="s">
        <v>286</v>
      </c>
      <c r="I2585" t="s">
        <v>446</v>
      </c>
      <c r="J2585" t="s">
        <v>453</v>
      </c>
      <c r="K2585">
        <v>23.75</v>
      </c>
      <c r="L2585">
        <v>46.54</v>
      </c>
      <c r="M2585" t="s">
        <v>661</v>
      </c>
      <c r="Q2585">
        <v>3</v>
      </c>
      <c r="R2585">
        <v>10</v>
      </c>
      <c r="S2585" t="s">
        <v>1879</v>
      </c>
      <c r="T2585" t="s">
        <v>3066</v>
      </c>
      <c r="U2585" t="s">
        <v>3406</v>
      </c>
      <c r="V2585" t="s">
        <v>3459</v>
      </c>
      <c r="W2585">
        <v>121</v>
      </c>
      <c r="X2585">
        <v>1214</v>
      </c>
      <c r="Y2585">
        <v>8</v>
      </c>
      <c r="Z2585" t="s">
        <v>3506</v>
      </c>
      <c r="AA2585" t="s">
        <v>5462</v>
      </c>
      <c r="AB2585" t="s">
        <v>476</v>
      </c>
      <c r="AC2585">
        <v>37</v>
      </c>
    </row>
    <row r="2586" spans="1:29" x14ac:dyDescent="0.25">
      <c r="A2586" t="s">
        <v>56</v>
      </c>
      <c r="B2586">
        <v>2025206</v>
      </c>
      <c r="C2586" t="s">
        <v>86</v>
      </c>
      <c r="D2586">
        <v>9</v>
      </c>
      <c r="E2586" t="s">
        <v>92</v>
      </c>
      <c r="F2586">
        <v>1200</v>
      </c>
      <c r="G2586" t="s">
        <v>100</v>
      </c>
      <c r="H2586" t="s">
        <v>286</v>
      </c>
      <c r="I2586" t="s">
        <v>446</v>
      </c>
      <c r="J2586" t="s">
        <v>453</v>
      </c>
      <c r="K2586">
        <v>23.75</v>
      </c>
      <c r="L2586">
        <v>46.54</v>
      </c>
      <c r="M2586" t="s">
        <v>661</v>
      </c>
      <c r="Q2586">
        <v>4</v>
      </c>
      <c r="R2586">
        <v>3</v>
      </c>
      <c r="S2586" t="s">
        <v>1543</v>
      </c>
      <c r="T2586" t="s">
        <v>2730</v>
      </c>
      <c r="U2586" t="s">
        <v>3421</v>
      </c>
      <c r="V2586" t="s">
        <v>3448</v>
      </c>
      <c r="W2586">
        <v>127</v>
      </c>
      <c r="X2586">
        <v>1032</v>
      </c>
      <c r="Y2586">
        <v>2</v>
      </c>
      <c r="Z2586" t="s">
        <v>3521</v>
      </c>
      <c r="AA2586" t="s">
        <v>5463</v>
      </c>
      <c r="AB2586" t="s">
        <v>6995</v>
      </c>
      <c r="AC2586">
        <v>7</v>
      </c>
    </row>
    <row r="2587" spans="1:29" x14ac:dyDescent="0.25">
      <c r="A2587" t="s">
        <v>56</v>
      </c>
      <c r="B2587">
        <v>2025206</v>
      </c>
      <c r="C2587" t="s">
        <v>86</v>
      </c>
      <c r="D2587">
        <v>9</v>
      </c>
      <c r="E2587" t="s">
        <v>92</v>
      </c>
      <c r="F2587">
        <v>1200</v>
      </c>
      <c r="G2587" t="s">
        <v>100</v>
      </c>
      <c r="H2587" t="s">
        <v>286</v>
      </c>
      <c r="I2587" t="s">
        <v>446</v>
      </c>
      <c r="J2587" t="s">
        <v>453</v>
      </c>
      <c r="K2587">
        <v>23.75</v>
      </c>
      <c r="L2587">
        <v>46.54</v>
      </c>
      <c r="M2587" t="s">
        <v>661</v>
      </c>
      <c r="Q2587">
        <v>5</v>
      </c>
      <c r="R2587">
        <v>8</v>
      </c>
      <c r="S2587" t="s">
        <v>1934</v>
      </c>
      <c r="T2587" t="s">
        <v>3121</v>
      </c>
      <c r="U2587" t="s">
        <v>3411</v>
      </c>
      <c r="V2587" t="s">
        <v>3444</v>
      </c>
      <c r="W2587">
        <v>122</v>
      </c>
      <c r="X2587">
        <v>1213</v>
      </c>
      <c r="Y2587">
        <v>1</v>
      </c>
      <c r="Z2587" t="s">
        <v>3521</v>
      </c>
      <c r="AA2587" t="s">
        <v>5464</v>
      </c>
      <c r="AB2587" t="s">
        <v>740</v>
      </c>
      <c r="AC2587">
        <v>2</v>
      </c>
    </row>
    <row r="2588" spans="1:29" x14ac:dyDescent="0.25">
      <c r="A2588" t="s">
        <v>56</v>
      </c>
      <c r="B2588">
        <v>2025206</v>
      </c>
      <c r="C2588" t="s">
        <v>86</v>
      </c>
      <c r="D2588">
        <v>9</v>
      </c>
      <c r="E2588" t="s">
        <v>92</v>
      </c>
      <c r="F2588">
        <v>1200</v>
      </c>
      <c r="G2588" t="s">
        <v>100</v>
      </c>
      <c r="H2588" t="s">
        <v>286</v>
      </c>
      <c r="I2588" t="s">
        <v>446</v>
      </c>
      <c r="J2588" t="s">
        <v>453</v>
      </c>
      <c r="K2588">
        <v>23.75</v>
      </c>
      <c r="L2588">
        <v>46.54</v>
      </c>
      <c r="M2588" t="s">
        <v>661</v>
      </c>
      <c r="Q2588">
        <v>6</v>
      </c>
      <c r="R2588">
        <v>2</v>
      </c>
      <c r="S2588" t="s">
        <v>1992</v>
      </c>
      <c r="T2588" t="s">
        <v>3179</v>
      </c>
      <c r="U2588" t="s">
        <v>3401</v>
      </c>
      <c r="V2588" t="s">
        <v>3451</v>
      </c>
      <c r="W2588">
        <v>129</v>
      </c>
      <c r="X2588">
        <v>1190</v>
      </c>
      <c r="Y2588">
        <v>9</v>
      </c>
      <c r="Z2588" t="s">
        <v>3482</v>
      </c>
      <c r="AA2588" t="s">
        <v>5204</v>
      </c>
      <c r="AB2588" t="s">
        <v>522</v>
      </c>
      <c r="AC2588">
        <v>28</v>
      </c>
    </row>
    <row r="2589" spans="1:29" x14ac:dyDescent="0.25">
      <c r="A2589" t="s">
        <v>56</v>
      </c>
      <c r="B2589">
        <v>2025206</v>
      </c>
      <c r="C2589" t="s">
        <v>86</v>
      </c>
      <c r="D2589">
        <v>9</v>
      </c>
      <c r="E2589" t="s">
        <v>92</v>
      </c>
      <c r="F2589">
        <v>1200</v>
      </c>
      <c r="G2589" t="s">
        <v>100</v>
      </c>
      <c r="H2589" t="s">
        <v>286</v>
      </c>
      <c r="I2589" t="s">
        <v>446</v>
      </c>
      <c r="J2589" t="s">
        <v>453</v>
      </c>
      <c r="K2589">
        <v>23.75</v>
      </c>
      <c r="L2589">
        <v>46.54</v>
      </c>
      <c r="M2589" t="s">
        <v>661</v>
      </c>
      <c r="Q2589">
        <v>7</v>
      </c>
      <c r="R2589">
        <v>13</v>
      </c>
      <c r="S2589" t="s">
        <v>1813</v>
      </c>
      <c r="T2589" t="s">
        <v>3000</v>
      </c>
      <c r="U2589" t="s">
        <v>3410</v>
      </c>
      <c r="V2589" t="s">
        <v>3457</v>
      </c>
      <c r="W2589">
        <v>119</v>
      </c>
      <c r="X2589">
        <v>1126</v>
      </c>
      <c r="Y2589">
        <v>13</v>
      </c>
      <c r="Z2589" t="s">
        <v>3514</v>
      </c>
      <c r="AA2589" t="s">
        <v>5465</v>
      </c>
      <c r="AB2589" t="s">
        <v>723</v>
      </c>
      <c r="AC2589">
        <v>32</v>
      </c>
    </row>
    <row r="2590" spans="1:29" x14ac:dyDescent="0.25">
      <c r="A2590" t="s">
        <v>56</v>
      </c>
      <c r="B2590">
        <v>2025206</v>
      </c>
      <c r="C2590" t="s">
        <v>86</v>
      </c>
      <c r="D2590">
        <v>9</v>
      </c>
      <c r="E2590" t="s">
        <v>92</v>
      </c>
      <c r="F2590">
        <v>1200</v>
      </c>
      <c r="G2590" t="s">
        <v>100</v>
      </c>
      <c r="H2590" t="s">
        <v>286</v>
      </c>
      <c r="I2590" t="s">
        <v>446</v>
      </c>
      <c r="J2590" t="s">
        <v>453</v>
      </c>
      <c r="K2590">
        <v>23.75</v>
      </c>
      <c r="L2590">
        <v>46.54</v>
      </c>
      <c r="M2590" t="s">
        <v>661</v>
      </c>
      <c r="Q2590">
        <v>8</v>
      </c>
      <c r="R2590">
        <v>14</v>
      </c>
      <c r="S2590" t="s">
        <v>1741</v>
      </c>
      <c r="T2590" t="s">
        <v>2928</v>
      </c>
      <c r="U2590" t="s">
        <v>3399</v>
      </c>
      <c r="V2590" t="s">
        <v>3452</v>
      </c>
      <c r="W2590">
        <v>116</v>
      </c>
      <c r="X2590">
        <v>1214</v>
      </c>
      <c r="Y2590">
        <v>4</v>
      </c>
      <c r="Z2590" t="s">
        <v>3496</v>
      </c>
      <c r="AA2590" t="s">
        <v>5466</v>
      </c>
      <c r="AB2590" t="s">
        <v>6835</v>
      </c>
      <c r="AC2590">
        <v>15</v>
      </c>
    </row>
    <row r="2591" spans="1:29" x14ac:dyDescent="0.25">
      <c r="A2591" t="s">
        <v>56</v>
      </c>
      <c r="B2591">
        <v>2025206</v>
      </c>
      <c r="C2591" t="s">
        <v>86</v>
      </c>
      <c r="D2591">
        <v>9</v>
      </c>
      <c r="E2591" t="s">
        <v>92</v>
      </c>
      <c r="F2591">
        <v>1200</v>
      </c>
      <c r="G2591" t="s">
        <v>100</v>
      </c>
      <c r="H2591" t="s">
        <v>286</v>
      </c>
      <c r="I2591" t="s">
        <v>446</v>
      </c>
      <c r="J2591" t="s">
        <v>453</v>
      </c>
      <c r="K2591">
        <v>23.75</v>
      </c>
      <c r="L2591">
        <v>46.54</v>
      </c>
      <c r="M2591" t="s">
        <v>661</v>
      </c>
      <c r="Q2591">
        <v>9</v>
      </c>
      <c r="R2591">
        <v>4</v>
      </c>
      <c r="S2591" t="s">
        <v>1341</v>
      </c>
      <c r="T2591" t="s">
        <v>2528</v>
      </c>
      <c r="U2591" t="s">
        <v>3409</v>
      </c>
      <c r="V2591" t="s">
        <v>3458</v>
      </c>
      <c r="W2591">
        <v>124</v>
      </c>
      <c r="X2591">
        <v>1121</v>
      </c>
      <c r="Y2591">
        <v>7</v>
      </c>
      <c r="Z2591" t="s">
        <v>3484</v>
      </c>
      <c r="AA2591" t="s">
        <v>5339</v>
      </c>
      <c r="AB2591" t="s">
        <v>7177</v>
      </c>
      <c r="AC2591">
        <v>17</v>
      </c>
    </row>
    <row r="2592" spans="1:29" x14ac:dyDescent="0.25">
      <c r="A2592" t="s">
        <v>56</v>
      </c>
      <c r="B2592">
        <v>2025206</v>
      </c>
      <c r="C2592" t="s">
        <v>86</v>
      </c>
      <c r="D2592">
        <v>9</v>
      </c>
      <c r="E2592" t="s">
        <v>92</v>
      </c>
      <c r="F2592">
        <v>1200</v>
      </c>
      <c r="G2592" t="s">
        <v>100</v>
      </c>
      <c r="H2592" t="s">
        <v>286</v>
      </c>
      <c r="I2592" t="s">
        <v>446</v>
      </c>
      <c r="J2592" t="s">
        <v>453</v>
      </c>
      <c r="K2592">
        <v>23.75</v>
      </c>
      <c r="L2592">
        <v>46.54</v>
      </c>
      <c r="M2592" t="s">
        <v>661</v>
      </c>
      <c r="Q2592">
        <v>10</v>
      </c>
      <c r="R2592">
        <v>11</v>
      </c>
      <c r="S2592" t="s">
        <v>1993</v>
      </c>
      <c r="T2592" t="s">
        <v>3180</v>
      </c>
      <c r="U2592" t="s">
        <v>3407</v>
      </c>
      <c r="V2592" t="s">
        <v>3449</v>
      </c>
      <c r="W2592">
        <v>119</v>
      </c>
      <c r="X2592">
        <v>1180</v>
      </c>
      <c r="Y2592">
        <v>11</v>
      </c>
      <c r="Z2592" t="s">
        <v>3498</v>
      </c>
      <c r="AA2592" t="s">
        <v>5467</v>
      </c>
      <c r="AB2592" t="s">
        <v>6895</v>
      </c>
      <c r="AC2592">
        <v>66</v>
      </c>
    </row>
    <row r="2593" spans="1:29" x14ac:dyDescent="0.25">
      <c r="A2593" t="s">
        <v>56</v>
      </c>
      <c r="B2593">
        <v>2025206</v>
      </c>
      <c r="C2593" t="s">
        <v>86</v>
      </c>
      <c r="D2593">
        <v>9</v>
      </c>
      <c r="E2593" t="s">
        <v>92</v>
      </c>
      <c r="F2593">
        <v>1200</v>
      </c>
      <c r="G2593" t="s">
        <v>100</v>
      </c>
      <c r="H2593" t="s">
        <v>286</v>
      </c>
      <c r="I2593" t="s">
        <v>446</v>
      </c>
      <c r="J2593" t="s">
        <v>453</v>
      </c>
      <c r="K2593">
        <v>23.75</v>
      </c>
      <c r="L2593">
        <v>46.54</v>
      </c>
      <c r="M2593" t="s">
        <v>661</v>
      </c>
      <c r="Q2593">
        <v>11</v>
      </c>
      <c r="R2593">
        <v>6</v>
      </c>
      <c r="S2593" t="s">
        <v>1492</v>
      </c>
      <c r="T2593" t="s">
        <v>2679</v>
      </c>
      <c r="U2593" t="s">
        <v>3417</v>
      </c>
      <c r="V2593" t="s">
        <v>3447</v>
      </c>
      <c r="W2593">
        <v>123</v>
      </c>
      <c r="X2593">
        <v>1206</v>
      </c>
      <c r="Y2593">
        <v>10</v>
      </c>
      <c r="Z2593" t="s">
        <v>3507</v>
      </c>
      <c r="AA2593" t="s">
        <v>5468</v>
      </c>
      <c r="AB2593" t="s">
        <v>701</v>
      </c>
      <c r="AC2593">
        <v>108</v>
      </c>
    </row>
    <row r="2594" spans="1:29" x14ac:dyDescent="0.25">
      <c r="A2594" t="s">
        <v>56</v>
      </c>
      <c r="B2594">
        <v>2025206</v>
      </c>
      <c r="C2594" t="s">
        <v>86</v>
      </c>
      <c r="D2594">
        <v>9</v>
      </c>
      <c r="E2594" t="s">
        <v>92</v>
      </c>
      <c r="F2594">
        <v>1200</v>
      </c>
      <c r="G2594" t="s">
        <v>100</v>
      </c>
      <c r="H2594" t="s">
        <v>286</v>
      </c>
      <c r="I2594" t="s">
        <v>446</v>
      </c>
      <c r="J2594" t="s">
        <v>453</v>
      </c>
      <c r="K2594">
        <v>23.75</v>
      </c>
      <c r="L2594">
        <v>46.54</v>
      </c>
      <c r="M2594" t="s">
        <v>661</v>
      </c>
      <c r="Q2594">
        <v>12</v>
      </c>
      <c r="R2594">
        <v>9</v>
      </c>
      <c r="S2594" t="s">
        <v>1755</v>
      </c>
      <c r="T2594" t="s">
        <v>2942</v>
      </c>
      <c r="U2594" t="s">
        <v>3420</v>
      </c>
      <c r="V2594" t="s">
        <v>3456</v>
      </c>
      <c r="W2594">
        <v>121</v>
      </c>
      <c r="X2594">
        <v>1173</v>
      </c>
      <c r="Y2594">
        <v>3</v>
      </c>
      <c r="Z2594" t="s">
        <v>3508</v>
      </c>
      <c r="AA2594" t="s">
        <v>5115</v>
      </c>
      <c r="AB2594" t="s">
        <v>7281</v>
      </c>
      <c r="AC2594">
        <v>32</v>
      </c>
    </row>
    <row r="2595" spans="1:29" x14ac:dyDescent="0.25">
      <c r="A2595" t="s">
        <v>56</v>
      </c>
      <c r="B2595">
        <v>2025206</v>
      </c>
      <c r="C2595" t="s">
        <v>86</v>
      </c>
      <c r="D2595">
        <v>9</v>
      </c>
      <c r="E2595" t="s">
        <v>92</v>
      </c>
      <c r="F2595">
        <v>1200</v>
      </c>
      <c r="G2595" t="s">
        <v>100</v>
      </c>
      <c r="H2595" t="s">
        <v>286</v>
      </c>
      <c r="I2595" t="s">
        <v>446</v>
      </c>
      <c r="J2595" t="s">
        <v>453</v>
      </c>
      <c r="K2595">
        <v>23.75</v>
      </c>
      <c r="L2595">
        <v>46.54</v>
      </c>
      <c r="M2595" t="s">
        <v>661</v>
      </c>
      <c r="Q2595">
        <v>13</v>
      </c>
      <c r="R2595">
        <v>7</v>
      </c>
      <c r="S2595" t="s">
        <v>1740</v>
      </c>
      <c r="T2595" t="s">
        <v>2927</v>
      </c>
      <c r="U2595" t="s">
        <v>3416</v>
      </c>
      <c r="V2595" t="s">
        <v>3441</v>
      </c>
      <c r="W2595">
        <v>122</v>
      </c>
      <c r="X2595">
        <v>1091</v>
      </c>
      <c r="Y2595">
        <v>12</v>
      </c>
      <c r="Z2595" t="s">
        <v>3486</v>
      </c>
      <c r="AA2595" t="s">
        <v>5379</v>
      </c>
      <c r="AB2595" t="s">
        <v>585</v>
      </c>
      <c r="AC2595">
        <v>109</v>
      </c>
    </row>
    <row r="2596" spans="1:29" x14ac:dyDescent="0.25">
      <c r="A2596" t="s">
        <v>56</v>
      </c>
      <c r="B2596">
        <v>2025206</v>
      </c>
      <c r="C2596" t="s">
        <v>86</v>
      </c>
      <c r="D2596">
        <v>9</v>
      </c>
      <c r="E2596" t="s">
        <v>92</v>
      </c>
      <c r="F2596">
        <v>1200</v>
      </c>
      <c r="G2596" t="s">
        <v>100</v>
      </c>
      <c r="H2596" t="s">
        <v>286</v>
      </c>
      <c r="I2596" t="s">
        <v>446</v>
      </c>
      <c r="J2596" t="s">
        <v>453</v>
      </c>
      <c r="K2596">
        <v>23.75</v>
      </c>
      <c r="L2596">
        <v>46.54</v>
      </c>
      <c r="M2596" t="s">
        <v>661</v>
      </c>
      <c r="Q2596">
        <v>14</v>
      </c>
      <c r="R2596">
        <v>12</v>
      </c>
      <c r="S2596" t="s">
        <v>1994</v>
      </c>
      <c r="T2596" t="s">
        <v>3181</v>
      </c>
      <c r="U2596" t="s">
        <v>3415</v>
      </c>
      <c r="V2596" t="s">
        <v>3445</v>
      </c>
      <c r="W2596">
        <v>119</v>
      </c>
      <c r="X2596">
        <v>1046</v>
      </c>
      <c r="Y2596">
        <v>5</v>
      </c>
      <c r="Z2596" t="s">
        <v>3527</v>
      </c>
      <c r="AA2596" t="s">
        <v>5469</v>
      </c>
      <c r="AB2596" t="s">
        <v>649</v>
      </c>
      <c r="AC2596">
        <v>138</v>
      </c>
    </row>
    <row r="2597" spans="1:29" x14ac:dyDescent="0.25">
      <c r="A2597" t="s">
        <v>56</v>
      </c>
      <c r="B2597">
        <v>2025207</v>
      </c>
      <c r="C2597" t="s">
        <v>86</v>
      </c>
      <c r="D2597">
        <v>10</v>
      </c>
      <c r="E2597" t="s">
        <v>92</v>
      </c>
      <c r="F2597">
        <v>1400</v>
      </c>
      <c r="G2597" t="s">
        <v>100</v>
      </c>
      <c r="H2597" t="s">
        <v>287</v>
      </c>
      <c r="I2597" t="s">
        <v>446</v>
      </c>
      <c r="J2597" t="s">
        <v>453</v>
      </c>
      <c r="K2597">
        <v>13.37</v>
      </c>
      <c r="L2597">
        <v>35.81</v>
      </c>
      <c r="M2597" t="s">
        <v>662</v>
      </c>
      <c r="N2597" t="s">
        <v>895</v>
      </c>
      <c r="Q2597">
        <v>1</v>
      </c>
      <c r="R2597">
        <v>10</v>
      </c>
      <c r="S2597" t="s">
        <v>1819</v>
      </c>
      <c r="T2597" t="s">
        <v>3006</v>
      </c>
      <c r="U2597" t="s">
        <v>3416</v>
      </c>
      <c r="V2597" t="s">
        <v>3454</v>
      </c>
      <c r="W2597">
        <v>121</v>
      </c>
      <c r="X2597">
        <v>1165</v>
      </c>
      <c r="Y2597">
        <v>9</v>
      </c>
      <c r="Z2597" t="s">
        <v>3478</v>
      </c>
      <c r="AA2597" t="s">
        <v>5062</v>
      </c>
      <c r="AB2597" t="s">
        <v>895</v>
      </c>
      <c r="AC2597">
        <v>22</v>
      </c>
    </row>
    <row r="2598" spans="1:29" x14ac:dyDescent="0.25">
      <c r="A2598" t="s">
        <v>56</v>
      </c>
      <c r="B2598">
        <v>2025207</v>
      </c>
      <c r="C2598" t="s">
        <v>86</v>
      </c>
      <c r="D2598">
        <v>10</v>
      </c>
      <c r="E2598" t="s">
        <v>92</v>
      </c>
      <c r="F2598">
        <v>1400</v>
      </c>
      <c r="G2598" t="s">
        <v>100</v>
      </c>
      <c r="H2598" t="s">
        <v>287</v>
      </c>
      <c r="I2598" t="s">
        <v>446</v>
      </c>
      <c r="J2598" t="s">
        <v>453</v>
      </c>
      <c r="K2598">
        <v>13.37</v>
      </c>
      <c r="L2598">
        <v>35.81</v>
      </c>
      <c r="M2598" t="s">
        <v>662</v>
      </c>
      <c r="N2598" t="s">
        <v>895</v>
      </c>
      <c r="Q2598">
        <v>2</v>
      </c>
      <c r="R2598">
        <v>4</v>
      </c>
      <c r="S2598" t="s">
        <v>1346</v>
      </c>
      <c r="T2598" t="s">
        <v>2533</v>
      </c>
      <c r="U2598" t="s">
        <v>3415</v>
      </c>
      <c r="V2598" t="s">
        <v>3451</v>
      </c>
      <c r="W2598">
        <v>128</v>
      </c>
      <c r="X2598">
        <v>1068</v>
      </c>
      <c r="Y2598">
        <v>4</v>
      </c>
      <c r="Z2598" t="s">
        <v>3505</v>
      </c>
      <c r="AA2598" t="s">
        <v>5151</v>
      </c>
      <c r="AB2598" t="s">
        <v>895</v>
      </c>
      <c r="AC2598">
        <v>7.7</v>
      </c>
    </row>
    <row r="2599" spans="1:29" x14ac:dyDescent="0.25">
      <c r="A2599" t="s">
        <v>56</v>
      </c>
      <c r="B2599">
        <v>2025207</v>
      </c>
      <c r="C2599" t="s">
        <v>86</v>
      </c>
      <c r="D2599">
        <v>10</v>
      </c>
      <c r="E2599" t="s">
        <v>92</v>
      </c>
      <c r="F2599">
        <v>1400</v>
      </c>
      <c r="G2599" t="s">
        <v>100</v>
      </c>
      <c r="H2599" t="s">
        <v>287</v>
      </c>
      <c r="I2599" t="s">
        <v>446</v>
      </c>
      <c r="J2599" t="s">
        <v>453</v>
      </c>
      <c r="K2599">
        <v>13.37</v>
      </c>
      <c r="L2599">
        <v>35.81</v>
      </c>
      <c r="M2599" t="s">
        <v>662</v>
      </c>
      <c r="N2599" t="s">
        <v>895</v>
      </c>
      <c r="Q2599">
        <v>3</v>
      </c>
      <c r="R2599">
        <v>3</v>
      </c>
      <c r="S2599" t="s">
        <v>1816</v>
      </c>
      <c r="T2599" t="s">
        <v>3003</v>
      </c>
      <c r="U2599" t="s">
        <v>3411</v>
      </c>
      <c r="V2599" t="s">
        <v>3459</v>
      </c>
      <c r="W2599">
        <v>131</v>
      </c>
      <c r="X2599">
        <v>1077</v>
      </c>
      <c r="Y2599">
        <v>13</v>
      </c>
      <c r="Z2599" t="s">
        <v>3505</v>
      </c>
      <c r="AA2599" t="s">
        <v>5470</v>
      </c>
      <c r="AB2599" t="s">
        <v>7849</v>
      </c>
      <c r="AC2599">
        <v>4.5</v>
      </c>
    </row>
    <row r="2600" spans="1:29" x14ac:dyDescent="0.25">
      <c r="A2600" t="s">
        <v>56</v>
      </c>
      <c r="B2600">
        <v>2025207</v>
      </c>
      <c r="C2600" t="s">
        <v>86</v>
      </c>
      <c r="D2600">
        <v>10</v>
      </c>
      <c r="E2600" t="s">
        <v>92</v>
      </c>
      <c r="F2600">
        <v>1400</v>
      </c>
      <c r="G2600" t="s">
        <v>100</v>
      </c>
      <c r="H2600" t="s">
        <v>287</v>
      </c>
      <c r="I2600" t="s">
        <v>446</v>
      </c>
      <c r="J2600" t="s">
        <v>453</v>
      </c>
      <c r="K2600">
        <v>13.37</v>
      </c>
      <c r="L2600">
        <v>35.81</v>
      </c>
      <c r="M2600" t="s">
        <v>662</v>
      </c>
      <c r="N2600" t="s">
        <v>895</v>
      </c>
      <c r="Q2600">
        <v>4</v>
      </c>
      <c r="R2600">
        <v>7</v>
      </c>
      <c r="S2600" t="s">
        <v>1995</v>
      </c>
      <c r="T2600" t="s">
        <v>3182</v>
      </c>
      <c r="U2600" t="s">
        <v>3410</v>
      </c>
      <c r="V2600" t="s">
        <v>3440</v>
      </c>
      <c r="W2600">
        <v>122</v>
      </c>
      <c r="X2600">
        <v>1194</v>
      </c>
      <c r="Y2600">
        <v>5</v>
      </c>
      <c r="Z2600" t="s">
        <v>3505</v>
      </c>
      <c r="AA2600" t="s">
        <v>5471</v>
      </c>
      <c r="AB2600" t="s">
        <v>954</v>
      </c>
      <c r="AC2600">
        <v>87</v>
      </c>
    </row>
    <row r="2601" spans="1:29" x14ac:dyDescent="0.25">
      <c r="A2601" t="s">
        <v>56</v>
      </c>
      <c r="B2601">
        <v>2025207</v>
      </c>
      <c r="C2601" t="s">
        <v>86</v>
      </c>
      <c r="D2601">
        <v>10</v>
      </c>
      <c r="E2601" t="s">
        <v>92</v>
      </c>
      <c r="F2601">
        <v>1400</v>
      </c>
      <c r="G2601" t="s">
        <v>100</v>
      </c>
      <c r="H2601" t="s">
        <v>287</v>
      </c>
      <c r="I2601" t="s">
        <v>446</v>
      </c>
      <c r="J2601" t="s">
        <v>453</v>
      </c>
      <c r="K2601">
        <v>13.37</v>
      </c>
      <c r="L2601">
        <v>35.81</v>
      </c>
      <c r="M2601" t="s">
        <v>662</v>
      </c>
      <c r="N2601" t="s">
        <v>895</v>
      </c>
      <c r="Q2601">
        <v>5</v>
      </c>
      <c r="R2601">
        <v>8</v>
      </c>
      <c r="S2601" t="s">
        <v>1487</v>
      </c>
      <c r="T2601" t="s">
        <v>2674</v>
      </c>
      <c r="U2601" t="s">
        <v>3407</v>
      </c>
      <c r="V2601" t="s">
        <v>3448</v>
      </c>
      <c r="W2601">
        <v>122</v>
      </c>
      <c r="X2601">
        <v>1167</v>
      </c>
      <c r="Y2601">
        <v>8</v>
      </c>
      <c r="Z2601" t="s">
        <v>3518</v>
      </c>
      <c r="AA2601" t="s">
        <v>5472</v>
      </c>
      <c r="AB2601" t="s">
        <v>6987</v>
      </c>
      <c r="AC2601">
        <v>9.6</v>
      </c>
    </row>
    <row r="2602" spans="1:29" x14ac:dyDescent="0.25">
      <c r="A2602" t="s">
        <v>56</v>
      </c>
      <c r="B2602">
        <v>2025207</v>
      </c>
      <c r="C2602" t="s">
        <v>86</v>
      </c>
      <c r="D2602">
        <v>10</v>
      </c>
      <c r="E2602" t="s">
        <v>92</v>
      </c>
      <c r="F2602">
        <v>1400</v>
      </c>
      <c r="G2602" t="s">
        <v>100</v>
      </c>
      <c r="H2602" t="s">
        <v>287</v>
      </c>
      <c r="I2602" t="s">
        <v>446</v>
      </c>
      <c r="J2602" t="s">
        <v>453</v>
      </c>
      <c r="K2602">
        <v>13.37</v>
      </c>
      <c r="L2602">
        <v>35.81</v>
      </c>
      <c r="M2602" t="s">
        <v>662</v>
      </c>
      <c r="N2602" t="s">
        <v>895</v>
      </c>
      <c r="Q2602">
        <v>6</v>
      </c>
      <c r="R2602">
        <v>14</v>
      </c>
      <c r="S2602" t="s">
        <v>1535</v>
      </c>
      <c r="T2602" t="s">
        <v>2722</v>
      </c>
      <c r="U2602" t="s">
        <v>3409</v>
      </c>
      <c r="V2602" t="s">
        <v>3450</v>
      </c>
      <c r="W2602">
        <v>117</v>
      </c>
      <c r="X2602">
        <v>1247</v>
      </c>
      <c r="Y2602">
        <v>11</v>
      </c>
      <c r="Z2602" t="s">
        <v>3479</v>
      </c>
      <c r="AA2602" t="s">
        <v>5473</v>
      </c>
      <c r="AB2602" t="s">
        <v>7189</v>
      </c>
      <c r="AC2602">
        <v>5.0999999999999996</v>
      </c>
    </row>
    <row r="2603" spans="1:29" x14ac:dyDescent="0.25">
      <c r="A2603" t="s">
        <v>56</v>
      </c>
      <c r="B2603">
        <v>2025207</v>
      </c>
      <c r="C2603" t="s">
        <v>86</v>
      </c>
      <c r="D2603">
        <v>10</v>
      </c>
      <c r="E2603" t="s">
        <v>92</v>
      </c>
      <c r="F2603">
        <v>1400</v>
      </c>
      <c r="G2603" t="s">
        <v>100</v>
      </c>
      <c r="H2603" t="s">
        <v>287</v>
      </c>
      <c r="I2603" t="s">
        <v>446</v>
      </c>
      <c r="J2603" t="s">
        <v>453</v>
      </c>
      <c r="K2603">
        <v>13.37</v>
      </c>
      <c r="L2603">
        <v>35.81</v>
      </c>
      <c r="M2603" t="s">
        <v>662</v>
      </c>
      <c r="N2603" t="s">
        <v>895</v>
      </c>
      <c r="Q2603">
        <v>7</v>
      </c>
      <c r="R2603">
        <v>13</v>
      </c>
      <c r="S2603" t="s">
        <v>1190</v>
      </c>
      <c r="T2603" t="s">
        <v>2377</v>
      </c>
      <c r="U2603" t="s">
        <v>3398</v>
      </c>
      <c r="V2603" t="s">
        <v>3453</v>
      </c>
      <c r="W2603">
        <v>118</v>
      </c>
      <c r="X2603">
        <v>1123</v>
      </c>
      <c r="Y2603">
        <v>3</v>
      </c>
      <c r="Z2603" t="s">
        <v>3480</v>
      </c>
      <c r="AA2603" t="s">
        <v>5474</v>
      </c>
      <c r="AB2603" t="s">
        <v>825</v>
      </c>
      <c r="AC2603">
        <v>7.1</v>
      </c>
    </row>
    <row r="2604" spans="1:29" x14ac:dyDescent="0.25">
      <c r="A2604" t="s">
        <v>56</v>
      </c>
      <c r="B2604">
        <v>2025207</v>
      </c>
      <c r="C2604" t="s">
        <v>86</v>
      </c>
      <c r="D2604">
        <v>10</v>
      </c>
      <c r="E2604" t="s">
        <v>92</v>
      </c>
      <c r="F2604">
        <v>1400</v>
      </c>
      <c r="G2604" t="s">
        <v>100</v>
      </c>
      <c r="H2604" t="s">
        <v>287</v>
      </c>
      <c r="I2604" t="s">
        <v>446</v>
      </c>
      <c r="J2604" t="s">
        <v>453</v>
      </c>
      <c r="K2604">
        <v>13.37</v>
      </c>
      <c r="L2604">
        <v>35.81</v>
      </c>
      <c r="M2604" t="s">
        <v>662</v>
      </c>
      <c r="N2604" t="s">
        <v>895</v>
      </c>
      <c r="Q2604">
        <v>8</v>
      </c>
      <c r="R2604">
        <v>1</v>
      </c>
      <c r="S2604" t="s">
        <v>1561</v>
      </c>
      <c r="T2604" t="s">
        <v>2748</v>
      </c>
      <c r="U2604" t="s">
        <v>3403</v>
      </c>
      <c r="V2604" t="s">
        <v>3444</v>
      </c>
      <c r="W2604">
        <v>135</v>
      </c>
      <c r="X2604">
        <v>1168</v>
      </c>
      <c r="Y2604">
        <v>1</v>
      </c>
      <c r="Z2604" t="s">
        <v>3482</v>
      </c>
      <c r="AA2604" t="s">
        <v>5475</v>
      </c>
      <c r="AB2604" t="s">
        <v>6973</v>
      </c>
      <c r="AC2604">
        <v>5</v>
      </c>
    </row>
    <row r="2605" spans="1:29" x14ac:dyDescent="0.25">
      <c r="A2605" t="s">
        <v>56</v>
      </c>
      <c r="B2605">
        <v>2025207</v>
      </c>
      <c r="C2605" t="s">
        <v>86</v>
      </c>
      <c r="D2605">
        <v>10</v>
      </c>
      <c r="E2605" t="s">
        <v>92</v>
      </c>
      <c r="F2605">
        <v>1400</v>
      </c>
      <c r="G2605" t="s">
        <v>100</v>
      </c>
      <c r="H2605" t="s">
        <v>287</v>
      </c>
      <c r="I2605" t="s">
        <v>446</v>
      </c>
      <c r="J2605" t="s">
        <v>453</v>
      </c>
      <c r="K2605">
        <v>13.37</v>
      </c>
      <c r="L2605">
        <v>35.81</v>
      </c>
      <c r="M2605" t="s">
        <v>662</v>
      </c>
      <c r="N2605" t="s">
        <v>895</v>
      </c>
      <c r="Q2605">
        <v>9</v>
      </c>
      <c r="R2605">
        <v>9</v>
      </c>
      <c r="S2605" t="s">
        <v>1919</v>
      </c>
      <c r="T2605" t="s">
        <v>3106</v>
      </c>
      <c r="U2605" t="s">
        <v>3402</v>
      </c>
      <c r="V2605" t="s">
        <v>3445</v>
      </c>
      <c r="W2605">
        <v>116</v>
      </c>
      <c r="X2605">
        <v>1130</v>
      </c>
      <c r="Y2605">
        <v>10</v>
      </c>
      <c r="Z2605" t="s">
        <v>3524</v>
      </c>
      <c r="AA2605" t="s">
        <v>5476</v>
      </c>
      <c r="AB2605" t="s">
        <v>7173</v>
      </c>
      <c r="AC2605">
        <v>27</v>
      </c>
    </row>
    <row r="2606" spans="1:29" x14ac:dyDescent="0.25">
      <c r="A2606" t="s">
        <v>56</v>
      </c>
      <c r="B2606">
        <v>2025207</v>
      </c>
      <c r="C2606" t="s">
        <v>86</v>
      </c>
      <c r="D2606">
        <v>10</v>
      </c>
      <c r="E2606" t="s">
        <v>92</v>
      </c>
      <c r="F2606">
        <v>1400</v>
      </c>
      <c r="G2606" t="s">
        <v>100</v>
      </c>
      <c r="H2606" t="s">
        <v>287</v>
      </c>
      <c r="I2606" t="s">
        <v>446</v>
      </c>
      <c r="J2606" t="s">
        <v>453</v>
      </c>
      <c r="K2606">
        <v>13.37</v>
      </c>
      <c r="L2606">
        <v>35.81</v>
      </c>
      <c r="M2606" t="s">
        <v>662</v>
      </c>
      <c r="N2606" t="s">
        <v>895</v>
      </c>
      <c r="Q2606">
        <v>10</v>
      </c>
      <c r="R2606">
        <v>5</v>
      </c>
      <c r="S2606" t="s">
        <v>1635</v>
      </c>
      <c r="T2606" t="s">
        <v>2822</v>
      </c>
      <c r="U2606" t="s">
        <v>3397</v>
      </c>
      <c r="V2606" t="s">
        <v>3449</v>
      </c>
      <c r="W2606">
        <v>125</v>
      </c>
      <c r="X2606">
        <v>1049</v>
      </c>
      <c r="Y2606">
        <v>6</v>
      </c>
      <c r="Z2606" t="s">
        <v>3490</v>
      </c>
      <c r="AA2606" t="s">
        <v>5477</v>
      </c>
      <c r="AB2606" t="s">
        <v>7450</v>
      </c>
      <c r="AC2606">
        <v>24</v>
      </c>
    </row>
    <row r="2607" spans="1:29" x14ac:dyDescent="0.25">
      <c r="A2607" t="s">
        <v>56</v>
      </c>
      <c r="B2607">
        <v>2025207</v>
      </c>
      <c r="C2607" t="s">
        <v>86</v>
      </c>
      <c r="D2607">
        <v>10</v>
      </c>
      <c r="E2607" t="s">
        <v>92</v>
      </c>
      <c r="F2607">
        <v>1400</v>
      </c>
      <c r="G2607" t="s">
        <v>100</v>
      </c>
      <c r="H2607" t="s">
        <v>287</v>
      </c>
      <c r="I2607" t="s">
        <v>446</v>
      </c>
      <c r="J2607" t="s">
        <v>453</v>
      </c>
      <c r="K2607">
        <v>13.37</v>
      </c>
      <c r="L2607">
        <v>35.81</v>
      </c>
      <c r="M2607" t="s">
        <v>662</v>
      </c>
      <c r="N2607" t="s">
        <v>895</v>
      </c>
      <c r="Q2607">
        <v>11</v>
      </c>
      <c r="R2607">
        <v>11</v>
      </c>
      <c r="S2607" t="s">
        <v>1996</v>
      </c>
      <c r="T2607" t="s">
        <v>3183</v>
      </c>
      <c r="U2607" t="s">
        <v>3413</v>
      </c>
      <c r="V2607" t="s">
        <v>3456</v>
      </c>
      <c r="W2607">
        <v>119</v>
      </c>
      <c r="X2607">
        <v>1054</v>
      </c>
      <c r="Y2607">
        <v>2</v>
      </c>
      <c r="Z2607" t="s">
        <v>3484</v>
      </c>
      <c r="AA2607" t="s">
        <v>5478</v>
      </c>
      <c r="AB2607" t="s">
        <v>7889</v>
      </c>
      <c r="AC2607">
        <v>61</v>
      </c>
    </row>
    <row r="2608" spans="1:29" x14ac:dyDescent="0.25">
      <c r="A2608" t="s">
        <v>56</v>
      </c>
      <c r="B2608">
        <v>2025207</v>
      </c>
      <c r="C2608" t="s">
        <v>86</v>
      </c>
      <c r="D2608">
        <v>10</v>
      </c>
      <c r="E2608" t="s">
        <v>92</v>
      </c>
      <c r="F2608">
        <v>1400</v>
      </c>
      <c r="G2608" t="s">
        <v>100</v>
      </c>
      <c r="H2608" t="s">
        <v>287</v>
      </c>
      <c r="I2608" t="s">
        <v>446</v>
      </c>
      <c r="J2608" t="s">
        <v>453</v>
      </c>
      <c r="K2608">
        <v>13.37</v>
      </c>
      <c r="L2608">
        <v>35.81</v>
      </c>
      <c r="M2608" t="s">
        <v>662</v>
      </c>
      <c r="N2608" t="s">
        <v>895</v>
      </c>
      <c r="Q2608">
        <v>12</v>
      </c>
      <c r="R2608">
        <v>6</v>
      </c>
      <c r="S2608" t="s">
        <v>1997</v>
      </c>
      <c r="T2608" t="s">
        <v>3184</v>
      </c>
      <c r="U2608" t="s">
        <v>3406</v>
      </c>
      <c r="V2608" t="s">
        <v>3461</v>
      </c>
      <c r="W2608">
        <v>123</v>
      </c>
      <c r="X2608">
        <v>1062</v>
      </c>
      <c r="Y2608">
        <v>12</v>
      </c>
      <c r="Z2608" t="s">
        <v>3507</v>
      </c>
      <c r="AA2608" t="s">
        <v>5479</v>
      </c>
      <c r="AB2608" t="s">
        <v>7890</v>
      </c>
      <c r="AC2608">
        <v>50</v>
      </c>
    </row>
    <row r="2609" spans="1:29" x14ac:dyDescent="0.25">
      <c r="A2609" t="s">
        <v>56</v>
      </c>
      <c r="B2609">
        <v>2025207</v>
      </c>
      <c r="C2609" t="s">
        <v>86</v>
      </c>
      <c r="D2609">
        <v>10</v>
      </c>
      <c r="E2609" t="s">
        <v>92</v>
      </c>
      <c r="F2609">
        <v>1400</v>
      </c>
      <c r="G2609" t="s">
        <v>100</v>
      </c>
      <c r="H2609" t="s">
        <v>287</v>
      </c>
      <c r="I2609" t="s">
        <v>446</v>
      </c>
      <c r="J2609" t="s">
        <v>453</v>
      </c>
      <c r="K2609">
        <v>13.37</v>
      </c>
      <c r="L2609">
        <v>35.81</v>
      </c>
      <c r="M2609" t="s">
        <v>662</v>
      </c>
      <c r="N2609" t="s">
        <v>895</v>
      </c>
      <c r="Q2609">
        <v>13</v>
      </c>
      <c r="R2609">
        <v>2</v>
      </c>
      <c r="S2609" t="s">
        <v>1154</v>
      </c>
      <c r="T2609" t="s">
        <v>2341</v>
      </c>
      <c r="U2609" t="s">
        <v>3421</v>
      </c>
      <c r="V2609" t="s">
        <v>3457</v>
      </c>
      <c r="W2609">
        <v>132</v>
      </c>
      <c r="X2609">
        <v>1154</v>
      </c>
      <c r="Y2609">
        <v>7</v>
      </c>
      <c r="Z2609" t="s">
        <v>3508</v>
      </c>
      <c r="AA2609" t="s">
        <v>5480</v>
      </c>
      <c r="AB2609" t="s">
        <v>7891</v>
      </c>
      <c r="AC2609">
        <v>18</v>
      </c>
    </row>
    <row r="2610" spans="1:29" x14ac:dyDescent="0.25">
      <c r="A2610" t="s">
        <v>56</v>
      </c>
      <c r="B2610">
        <v>2025207</v>
      </c>
      <c r="C2610" t="s">
        <v>86</v>
      </c>
      <c r="D2610">
        <v>10</v>
      </c>
      <c r="E2610" t="s">
        <v>92</v>
      </c>
      <c r="F2610">
        <v>1400</v>
      </c>
      <c r="G2610" t="s">
        <v>100</v>
      </c>
      <c r="H2610" t="s">
        <v>287</v>
      </c>
      <c r="I2610" t="s">
        <v>446</v>
      </c>
      <c r="J2610" t="s">
        <v>453</v>
      </c>
      <c r="K2610">
        <v>13.37</v>
      </c>
      <c r="L2610">
        <v>35.81</v>
      </c>
      <c r="M2610" t="s">
        <v>662</v>
      </c>
      <c r="N2610" t="s">
        <v>895</v>
      </c>
      <c r="R2610">
        <v>12</v>
      </c>
      <c r="S2610" t="s">
        <v>1998</v>
      </c>
      <c r="T2610" t="s">
        <v>3185</v>
      </c>
      <c r="U2610" t="s">
        <v>3420</v>
      </c>
      <c r="V2610" t="s">
        <v>3443</v>
      </c>
      <c r="W2610">
        <v>120</v>
      </c>
      <c r="Z2610" t="s">
        <v>3439</v>
      </c>
      <c r="AA2610" t="s">
        <v>3439</v>
      </c>
      <c r="AB2610" t="s">
        <v>3439</v>
      </c>
    </row>
    <row r="2611" spans="1:29" x14ac:dyDescent="0.25">
      <c r="A2611" t="s">
        <v>57</v>
      </c>
      <c r="B2611">
        <v>2025208</v>
      </c>
      <c r="C2611" t="s">
        <v>87</v>
      </c>
      <c r="D2611">
        <v>1</v>
      </c>
      <c r="E2611" t="s">
        <v>88</v>
      </c>
      <c r="F2611">
        <v>1200</v>
      </c>
      <c r="G2611" t="s">
        <v>100</v>
      </c>
      <c r="H2611" t="s">
        <v>288</v>
      </c>
      <c r="I2611" t="s">
        <v>446</v>
      </c>
      <c r="J2611" t="s">
        <v>450</v>
      </c>
      <c r="K2611">
        <v>23.62</v>
      </c>
      <c r="L2611">
        <v>46.52</v>
      </c>
      <c r="M2611" t="s">
        <v>663</v>
      </c>
      <c r="Q2611">
        <v>1</v>
      </c>
      <c r="R2611">
        <v>5</v>
      </c>
      <c r="S2611" t="s">
        <v>1098</v>
      </c>
      <c r="T2611" t="s">
        <v>2285</v>
      </c>
      <c r="U2611" t="s">
        <v>3421</v>
      </c>
      <c r="V2611" t="s">
        <v>3457</v>
      </c>
      <c r="W2611">
        <v>132</v>
      </c>
      <c r="X2611">
        <v>1121</v>
      </c>
      <c r="Y2611">
        <v>9</v>
      </c>
      <c r="Z2611" t="s">
        <v>3478</v>
      </c>
      <c r="AA2611" t="s">
        <v>5301</v>
      </c>
      <c r="AB2611" t="s">
        <v>663</v>
      </c>
      <c r="AC2611">
        <v>21</v>
      </c>
    </row>
    <row r="2612" spans="1:29" x14ac:dyDescent="0.25">
      <c r="A2612" t="s">
        <v>57</v>
      </c>
      <c r="B2612">
        <v>2025208</v>
      </c>
      <c r="C2612" t="s">
        <v>87</v>
      </c>
      <c r="D2612">
        <v>1</v>
      </c>
      <c r="E2612" t="s">
        <v>88</v>
      </c>
      <c r="F2612">
        <v>1200</v>
      </c>
      <c r="G2612" t="s">
        <v>100</v>
      </c>
      <c r="H2612" t="s">
        <v>288</v>
      </c>
      <c r="I2612" t="s">
        <v>446</v>
      </c>
      <c r="J2612" t="s">
        <v>450</v>
      </c>
      <c r="K2612">
        <v>23.62</v>
      </c>
      <c r="L2612">
        <v>46.52</v>
      </c>
      <c r="M2612" t="s">
        <v>663</v>
      </c>
      <c r="Q2612">
        <v>2</v>
      </c>
      <c r="R2612">
        <v>4</v>
      </c>
      <c r="S2612" t="s">
        <v>1399</v>
      </c>
      <c r="T2612" t="s">
        <v>2586</v>
      </c>
      <c r="U2612" t="s">
        <v>3415</v>
      </c>
      <c r="V2612" t="s">
        <v>3445</v>
      </c>
      <c r="W2612">
        <v>133</v>
      </c>
      <c r="X2612">
        <v>1095</v>
      </c>
      <c r="Y2612">
        <v>7</v>
      </c>
      <c r="Z2612" t="s">
        <v>3505</v>
      </c>
      <c r="AA2612" t="s">
        <v>5241</v>
      </c>
      <c r="AB2612" t="s">
        <v>7140</v>
      </c>
      <c r="AC2612">
        <v>11</v>
      </c>
    </row>
    <row r="2613" spans="1:29" x14ac:dyDescent="0.25">
      <c r="A2613" t="s">
        <v>57</v>
      </c>
      <c r="B2613">
        <v>2025208</v>
      </c>
      <c r="C2613" t="s">
        <v>87</v>
      </c>
      <c r="D2613">
        <v>1</v>
      </c>
      <c r="E2613" t="s">
        <v>88</v>
      </c>
      <c r="F2613">
        <v>1200</v>
      </c>
      <c r="G2613" t="s">
        <v>100</v>
      </c>
      <c r="H2613" t="s">
        <v>288</v>
      </c>
      <c r="I2613" t="s">
        <v>446</v>
      </c>
      <c r="J2613" t="s">
        <v>450</v>
      </c>
      <c r="K2613">
        <v>23.62</v>
      </c>
      <c r="L2613">
        <v>46.52</v>
      </c>
      <c r="M2613" t="s">
        <v>663</v>
      </c>
      <c r="Q2613">
        <v>3</v>
      </c>
      <c r="R2613">
        <v>10</v>
      </c>
      <c r="S2613" t="s">
        <v>1025</v>
      </c>
      <c r="T2613" t="s">
        <v>2212</v>
      </c>
      <c r="U2613" t="s">
        <v>3406</v>
      </c>
      <c r="V2613" t="s">
        <v>3442</v>
      </c>
      <c r="W2613">
        <v>121</v>
      </c>
      <c r="X2613">
        <v>1132</v>
      </c>
      <c r="Y2613">
        <v>12</v>
      </c>
      <c r="Z2613" t="s">
        <v>3489</v>
      </c>
      <c r="AA2613" t="s">
        <v>4986</v>
      </c>
      <c r="AB2613" t="s">
        <v>7056</v>
      </c>
      <c r="AC2613">
        <v>7.9</v>
      </c>
    </row>
    <row r="2614" spans="1:29" x14ac:dyDescent="0.25">
      <c r="A2614" t="s">
        <v>57</v>
      </c>
      <c r="B2614">
        <v>2025208</v>
      </c>
      <c r="C2614" t="s">
        <v>87</v>
      </c>
      <c r="D2614">
        <v>1</v>
      </c>
      <c r="E2614" t="s">
        <v>88</v>
      </c>
      <c r="F2614">
        <v>1200</v>
      </c>
      <c r="G2614" t="s">
        <v>100</v>
      </c>
      <c r="H2614" t="s">
        <v>288</v>
      </c>
      <c r="I2614" t="s">
        <v>446</v>
      </c>
      <c r="J2614" t="s">
        <v>450</v>
      </c>
      <c r="K2614">
        <v>23.62</v>
      </c>
      <c r="L2614">
        <v>46.52</v>
      </c>
      <c r="M2614" t="s">
        <v>663</v>
      </c>
      <c r="Q2614">
        <v>4</v>
      </c>
      <c r="R2614">
        <v>11</v>
      </c>
      <c r="S2614" t="s">
        <v>1162</v>
      </c>
      <c r="T2614" t="s">
        <v>2349</v>
      </c>
      <c r="U2614" t="s">
        <v>3410</v>
      </c>
      <c r="V2614" t="s">
        <v>3461</v>
      </c>
      <c r="W2614">
        <v>118</v>
      </c>
      <c r="X2614">
        <v>1148</v>
      </c>
      <c r="Y2614">
        <v>5</v>
      </c>
      <c r="Z2614" t="s">
        <v>3481</v>
      </c>
      <c r="AA2614" t="s">
        <v>5481</v>
      </c>
      <c r="AB2614" t="s">
        <v>6908</v>
      </c>
      <c r="AC2614">
        <v>3.4</v>
      </c>
    </row>
    <row r="2615" spans="1:29" x14ac:dyDescent="0.25">
      <c r="A2615" t="s">
        <v>57</v>
      </c>
      <c r="B2615">
        <v>2025208</v>
      </c>
      <c r="C2615" t="s">
        <v>87</v>
      </c>
      <c r="D2615">
        <v>1</v>
      </c>
      <c r="E2615" t="s">
        <v>88</v>
      </c>
      <c r="F2615">
        <v>1200</v>
      </c>
      <c r="G2615" t="s">
        <v>100</v>
      </c>
      <c r="H2615" t="s">
        <v>288</v>
      </c>
      <c r="I2615" t="s">
        <v>446</v>
      </c>
      <c r="J2615" t="s">
        <v>450</v>
      </c>
      <c r="K2615">
        <v>23.62</v>
      </c>
      <c r="L2615">
        <v>46.52</v>
      </c>
      <c r="M2615" t="s">
        <v>663</v>
      </c>
      <c r="Q2615">
        <v>5</v>
      </c>
      <c r="R2615">
        <v>9</v>
      </c>
      <c r="S2615" t="s">
        <v>1510</v>
      </c>
      <c r="T2615" t="s">
        <v>2697</v>
      </c>
      <c r="U2615" t="s">
        <v>3407</v>
      </c>
      <c r="V2615" t="s">
        <v>3453</v>
      </c>
      <c r="W2615">
        <v>128</v>
      </c>
      <c r="X2615">
        <v>1109</v>
      </c>
      <c r="Y2615">
        <v>10</v>
      </c>
      <c r="Z2615" t="s">
        <v>3482</v>
      </c>
      <c r="AA2615" t="s">
        <v>5074</v>
      </c>
      <c r="AB2615" t="s">
        <v>695</v>
      </c>
      <c r="AC2615">
        <v>9.6</v>
      </c>
    </row>
    <row r="2616" spans="1:29" x14ac:dyDescent="0.25">
      <c r="A2616" t="s">
        <v>57</v>
      </c>
      <c r="B2616">
        <v>2025208</v>
      </c>
      <c r="C2616" t="s">
        <v>87</v>
      </c>
      <c r="D2616">
        <v>1</v>
      </c>
      <c r="E2616" t="s">
        <v>88</v>
      </c>
      <c r="F2616">
        <v>1200</v>
      </c>
      <c r="G2616" t="s">
        <v>100</v>
      </c>
      <c r="H2616" t="s">
        <v>288</v>
      </c>
      <c r="I2616" t="s">
        <v>446</v>
      </c>
      <c r="J2616" t="s">
        <v>450</v>
      </c>
      <c r="K2616">
        <v>23.62</v>
      </c>
      <c r="L2616">
        <v>46.52</v>
      </c>
      <c r="M2616" t="s">
        <v>663</v>
      </c>
      <c r="Q2616">
        <v>6</v>
      </c>
      <c r="R2616">
        <v>2</v>
      </c>
      <c r="S2616" t="s">
        <v>1704</v>
      </c>
      <c r="T2616" t="s">
        <v>2891</v>
      </c>
      <c r="U2616" t="s">
        <v>3399</v>
      </c>
      <c r="V2616" t="s">
        <v>3451</v>
      </c>
      <c r="W2616">
        <v>135</v>
      </c>
      <c r="X2616">
        <v>1097</v>
      </c>
      <c r="Y2616">
        <v>8</v>
      </c>
      <c r="Z2616" t="s">
        <v>3514</v>
      </c>
      <c r="AA2616" t="s">
        <v>5482</v>
      </c>
      <c r="AB2616" t="s">
        <v>7406</v>
      </c>
      <c r="AC2616">
        <v>37</v>
      </c>
    </row>
    <row r="2617" spans="1:29" x14ac:dyDescent="0.25">
      <c r="A2617" t="s">
        <v>57</v>
      </c>
      <c r="B2617">
        <v>2025208</v>
      </c>
      <c r="C2617" t="s">
        <v>87</v>
      </c>
      <c r="D2617">
        <v>1</v>
      </c>
      <c r="E2617" t="s">
        <v>88</v>
      </c>
      <c r="F2617">
        <v>1200</v>
      </c>
      <c r="G2617" t="s">
        <v>100</v>
      </c>
      <c r="H2617" t="s">
        <v>288</v>
      </c>
      <c r="I2617" t="s">
        <v>446</v>
      </c>
      <c r="J2617" t="s">
        <v>450</v>
      </c>
      <c r="K2617">
        <v>23.62</v>
      </c>
      <c r="L2617">
        <v>46.52</v>
      </c>
      <c r="M2617" t="s">
        <v>663</v>
      </c>
      <c r="Q2617">
        <v>7</v>
      </c>
      <c r="R2617">
        <v>12</v>
      </c>
      <c r="S2617" t="s">
        <v>1164</v>
      </c>
      <c r="T2617" t="s">
        <v>2351</v>
      </c>
      <c r="U2617" t="s">
        <v>3420</v>
      </c>
      <c r="V2617" t="s">
        <v>3459</v>
      </c>
      <c r="W2617">
        <v>116</v>
      </c>
      <c r="X2617">
        <v>1169</v>
      </c>
      <c r="Y2617">
        <v>4</v>
      </c>
      <c r="Z2617" t="s">
        <v>3490</v>
      </c>
      <c r="AA2617" t="s">
        <v>5483</v>
      </c>
      <c r="AB2617" t="s">
        <v>7395</v>
      </c>
      <c r="AC2617">
        <v>6.4</v>
      </c>
    </row>
    <row r="2618" spans="1:29" x14ac:dyDescent="0.25">
      <c r="A2618" t="s">
        <v>57</v>
      </c>
      <c r="B2618">
        <v>2025208</v>
      </c>
      <c r="C2618" t="s">
        <v>87</v>
      </c>
      <c r="D2618">
        <v>1</v>
      </c>
      <c r="E2618" t="s">
        <v>88</v>
      </c>
      <c r="F2618">
        <v>1200</v>
      </c>
      <c r="G2618" t="s">
        <v>100</v>
      </c>
      <c r="H2618" t="s">
        <v>288</v>
      </c>
      <c r="I2618" t="s">
        <v>446</v>
      </c>
      <c r="J2618" t="s">
        <v>450</v>
      </c>
      <c r="K2618">
        <v>23.62</v>
      </c>
      <c r="L2618">
        <v>46.52</v>
      </c>
      <c r="M2618" t="s">
        <v>663</v>
      </c>
      <c r="Q2618">
        <v>8</v>
      </c>
      <c r="R2618">
        <v>3</v>
      </c>
      <c r="S2618" t="s">
        <v>1541</v>
      </c>
      <c r="T2618" t="s">
        <v>2728</v>
      </c>
      <c r="U2618" t="s">
        <v>3414</v>
      </c>
      <c r="V2618" t="s">
        <v>3458</v>
      </c>
      <c r="W2618">
        <v>134</v>
      </c>
      <c r="X2618">
        <v>1198</v>
      </c>
      <c r="Y2618">
        <v>2</v>
      </c>
      <c r="Z2618" t="s">
        <v>3490</v>
      </c>
      <c r="AA2618" t="s">
        <v>5122</v>
      </c>
      <c r="AB2618" t="s">
        <v>529</v>
      </c>
      <c r="AC2618">
        <v>8.8000000000000007</v>
      </c>
    </row>
    <row r="2619" spans="1:29" x14ac:dyDescent="0.25">
      <c r="A2619" t="s">
        <v>57</v>
      </c>
      <c r="B2619">
        <v>2025208</v>
      </c>
      <c r="C2619" t="s">
        <v>87</v>
      </c>
      <c r="D2619">
        <v>1</v>
      </c>
      <c r="E2619" t="s">
        <v>88</v>
      </c>
      <c r="F2619">
        <v>1200</v>
      </c>
      <c r="G2619" t="s">
        <v>100</v>
      </c>
      <c r="H2619" t="s">
        <v>288</v>
      </c>
      <c r="I2619" t="s">
        <v>446</v>
      </c>
      <c r="J2619" t="s">
        <v>450</v>
      </c>
      <c r="K2619">
        <v>23.62</v>
      </c>
      <c r="L2619">
        <v>46.52</v>
      </c>
      <c r="M2619" t="s">
        <v>663</v>
      </c>
      <c r="Q2619">
        <v>9</v>
      </c>
      <c r="R2619">
        <v>7</v>
      </c>
      <c r="S2619" t="s">
        <v>1029</v>
      </c>
      <c r="T2619" t="s">
        <v>2216</v>
      </c>
      <c r="U2619" t="s">
        <v>3408</v>
      </c>
      <c r="V2619" t="s">
        <v>3446</v>
      </c>
      <c r="W2619">
        <v>131</v>
      </c>
      <c r="X2619">
        <v>1179</v>
      </c>
      <c r="Y2619">
        <v>6</v>
      </c>
      <c r="Z2619" t="s">
        <v>3490</v>
      </c>
      <c r="AA2619" t="s">
        <v>5484</v>
      </c>
      <c r="AB2619" t="s">
        <v>603</v>
      </c>
      <c r="AC2619">
        <v>46</v>
      </c>
    </row>
    <row r="2620" spans="1:29" x14ac:dyDescent="0.25">
      <c r="A2620" t="s">
        <v>57</v>
      </c>
      <c r="B2620">
        <v>2025208</v>
      </c>
      <c r="C2620" t="s">
        <v>87</v>
      </c>
      <c r="D2620">
        <v>1</v>
      </c>
      <c r="E2620" t="s">
        <v>88</v>
      </c>
      <c r="F2620">
        <v>1200</v>
      </c>
      <c r="G2620" t="s">
        <v>100</v>
      </c>
      <c r="H2620" t="s">
        <v>288</v>
      </c>
      <c r="I2620" t="s">
        <v>446</v>
      </c>
      <c r="J2620" t="s">
        <v>450</v>
      </c>
      <c r="K2620">
        <v>23.62</v>
      </c>
      <c r="L2620">
        <v>46.52</v>
      </c>
      <c r="M2620" t="s">
        <v>663</v>
      </c>
      <c r="Q2620">
        <v>10</v>
      </c>
      <c r="R2620">
        <v>1</v>
      </c>
      <c r="S2620" t="s">
        <v>1375</v>
      </c>
      <c r="T2620" t="s">
        <v>2562</v>
      </c>
      <c r="U2620" t="s">
        <v>3398</v>
      </c>
      <c r="V2620" t="s">
        <v>3440</v>
      </c>
      <c r="W2620">
        <v>135</v>
      </c>
      <c r="X2620">
        <v>1084</v>
      </c>
      <c r="Y2620">
        <v>3</v>
      </c>
      <c r="Z2620" t="s">
        <v>3485</v>
      </c>
      <c r="AA2620" t="s">
        <v>5485</v>
      </c>
      <c r="AB2620" t="s">
        <v>7035</v>
      </c>
      <c r="AC2620">
        <v>5</v>
      </c>
    </row>
    <row r="2621" spans="1:29" x14ac:dyDescent="0.25">
      <c r="A2621" t="s">
        <v>57</v>
      </c>
      <c r="B2621">
        <v>2025208</v>
      </c>
      <c r="C2621" t="s">
        <v>87</v>
      </c>
      <c r="D2621">
        <v>1</v>
      </c>
      <c r="E2621" t="s">
        <v>88</v>
      </c>
      <c r="F2621">
        <v>1200</v>
      </c>
      <c r="G2621" t="s">
        <v>100</v>
      </c>
      <c r="H2621" t="s">
        <v>288</v>
      </c>
      <c r="I2621" t="s">
        <v>446</v>
      </c>
      <c r="J2621" t="s">
        <v>450</v>
      </c>
      <c r="K2621">
        <v>23.62</v>
      </c>
      <c r="L2621">
        <v>46.52</v>
      </c>
      <c r="M2621" t="s">
        <v>663</v>
      </c>
      <c r="Q2621">
        <v>11</v>
      </c>
      <c r="R2621">
        <v>8</v>
      </c>
      <c r="S2621" t="s">
        <v>1165</v>
      </c>
      <c r="T2621" t="s">
        <v>2352</v>
      </c>
      <c r="U2621" t="s">
        <v>3400</v>
      </c>
      <c r="V2621" t="s">
        <v>3460</v>
      </c>
      <c r="W2621">
        <v>130</v>
      </c>
      <c r="X2621">
        <v>1093</v>
      </c>
      <c r="Y2621">
        <v>11</v>
      </c>
      <c r="Z2621" t="s">
        <v>3498</v>
      </c>
      <c r="AA2621" t="s">
        <v>5006</v>
      </c>
      <c r="AB2621" t="s">
        <v>477</v>
      </c>
      <c r="AC2621">
        <v>35</v>
      </c>
    </row>
    <row r="2622" spans="1:29" x14ac:dyDescent="0.25">
      <c r="A2622" t="s">
        <v>57</v>
      </c>
      <c r="B2622">
        <v>2025208</v>
      </c>
      <c r="C2622" t="s">
        <v>87</v>
      </c>
      <c r="D2622">
        <v>1</v>
      </c>
      <c r="E2622" t="s">
        <v>88</v>
      </c>
      <c r="F2622">
        <v>1200</v>
      </c>
      <c r="G2622" t="s">
        <v>100</v>
      </c>
      <c r="H2622" t="s">
        <v>288</v>
      </c>
      <c r="I2622" t="s">
        <v>446</v>
      </c>
      <c r="J2622" t="s">
        <v>450</v>
      </c>
      <c r="K2622">
        <v>23.62</v>
      </c>
      <c r="L2622">
        <v>46.52</v>
      </c>
      <c r="M2622" t="s">
        <v>663</v>
      </c>
      <c r="Q2622">
        <v>12</v>
      </c>
      <c r="R2622">
        <v>6</v>
      </c>
      <c r="S2622" t="s">
        <v>1279</v>
      </c>
      <c r="T2622" t="s">
        <v>2466</v>
      </c>
      <c r="U2622" t="s">
        <v>3413</v>
      </c>
      <c r="V2622" t="s">
        <v>3456</v>
      </c>
      <c r="W2622">
        <v>129</v>
      </c>
      <c r="X2622">
        <v>1240</v>
      </c>
      <c r="Y2622">
        <v>1</v>
      </c>
      <c r="Z2622" t="s">
        <v>3526</v>
      </c>
      <c r="AA2622" t="s">
        <v>5486</v>
      </c>
      <c r="AB2622" t="s">
        <v>7892</v>
      </c>
      <c r="AC2622">
        <v>85</v>
      </c>
    </row>
    <row r="2623" spans="1:29" x14ac:dyDescent="0.25">
      <c r="A2623" t="s">
        <v>57</v>
      </c>
      <c r="B2623">
        <v>2025209</v>
      </c>
      <c r="C2623" t="s">
        <v>87</v>
      </c>
      <c r="D2623">
        <v>2</v>
      </c>
      <c r="E2623" t="s">
        <v>88</v>
      </c>
      <c r="F2623">
        <v>1650</v>
      </c>
      <c r="G2623" t="s">
        <v>100</v>
      </c>
      <c r="H2623" t="s">
        <v>289</v>
      </c>
      <c r="I2623" t="s">
        <v>446</v>
      </c>
      <c r="J2623" t="s">
        <v>450</v>
      </c>
      <c r="K2623">
        <v>28.03</v>
      </c>
      <c r="L2623">
        <v>52.06</v>
      </c>
      <c r="M2623" t="s">
        <v>664</v>
      </c>
      <c r="N2623" t="s">
        <v>896</v>
      </c>
      <c r="Q2623">
        <v>1</v>
      </c>
      <c r="R2623">
        <v>5</v>
      </c>
      <c r="S2623" t="s">
        <v>1087</v>
      </c>
      <c r="T2623" t="s">
        <v>2274</v>
      </c>
      <c r="U2623" t="s">
        <v>3404</v>
      </c>
      <c r="V2623" t="s">
        <v>3455</v>
      </c>
      <c r="W2623">
        <v>132</v>
      </c>
      <c r="X2623">
        <v>1166</v>
      </c>
      <c r="Y2623">
        <v>2</v>
      </c>
      <c r="Z2623" t="s">
        <v>3478</v>
      </c>
      <c r="AA2623" t="s">
        <v>5487</v>
      </c>
      <c r="AB2623" t="s">
        <v>896</v>
      </c>
      <c r="AC2623">
        <v>27</v>
      </c>
    </row>
    <row r="2624" spans="1:29" x14ac:dyDescent="0.25">
      <c r="A2624" t="s">
        <v>57</v>
      </c>
      <c r="B2624">
        <v>2025209</v>
      </c>
      <c r="C2624" t="s">
        <v>87</v>
      </c>
      <c r="D2624">
        <v>2</v>
      </c>
      <c r="E2624" t="s">
        <v>88</v>
      </c>
      <c r="F2624">
        <v>1650</v>
      </c>
      <c r="G2624" t="s">
        <v>100</v>
      </c>
      <c r="H2624" t="s">
        <v>289</v>
      </c>
      <c r="I2624" t="s">
        <v>446</v>
      </c>
      <c r="J2624" t="s">
        <v>450</v>
      </c>
      <c r="K2624">
        <v>28.03</v>
      </c>
      <c r="L2624">
        <v>52.06</v>
      </c>
      <c r="M2624" t="s">
        <v>664</v>
      </c>
      <c r="N2624" t="s">
        <v>896</v>
      </c>
      <c r="Q2624">
        <v>2</v>
      </c>
      <c r="R2624">
        <v>4</v>
      </c>
      <c r="S2624" t="s">
        <v>1583</v>
      </c>
      <c r="T2624" t="s">
        <v>2770</v>
      </c>
      <c r="U2624" t="s">
        <v>3420</v>
      </c>
      <c r="V2624" t="s">
        <v>3449</v>
      </c>
      <c r="W2624">
        <v>132</v>
      </c>
      <c r="X2624">
        <v>1061</v>
      </c>
      <c r="Y2624">
        <v>10</v>
      </c>
      <c r="Z2624" t="s">
        <v>3518</v>
      </c>
      <c r="AA2624" t="s">
        <v>5424</v>
      </c>
      <c r="AB2624" t="s">
        <v>7622</v>
      </c>
      <c r="AC2624">
        <v>22</v>
      </c>
    </row>
    <row r="2625" spans="1:29" x14ac:dyDescent="0.25">
      <c r="A2625" t="s">
        <v>57</v>
      </c>
      <c r="B2625">
        <v>2025209</v>
      </c>
      <c r="C2625" t="s">
        <v>87</v>
      </c>
      <c r="D2625">
        <v>2</v>
      </c>
      <c r="E2625" t="s">
        <v>88</v>
      </c>
      <c r="F2625">
        <v>1650</v>
      </c>
      <c r="G2625" t="s">
        <v>100</v>
      </c>
      <c r="H2625" t="s">
        <v>289</v>
      </c>
      <c r="I2625" t="s">
        <v>446</v>
      </c>
      <c r="J2625" t="s">
        <v>450</v>
      </c>
      <c r="K2625">
        <v>28.03</v>
      </c>
      <c r="L2625">
        <v>52.06</v>
      </c>
      <c r="M2625" t="s">
        <v>664</v>
      </c>
      <c r="N2625" t="s">
        <v>896</v>
      </c>
      <c r="Q2625">
        <v>3</v>
      </c>
      <c r="R2625">
        <v>1</v>
      </c>
      <c r="S2625" t="s">
        <v>1484</v>
      </c>
      <c r="T2625" t="s">
        <v>2671</v>
      </c>
      <c r="U2625" t="s">
        <v>3403</v>
      </c>
      <c r="V2625" t="s">
        <v>3443</v>
      </c>
      <c r="W2625">
        <v>135</v>
      </c>
      <c r="X2625">
        <v>1201</v>
      </c>
      <c r="Y2625">
        <v>4</v>
      </c>
      <c r="Z2625" t="s">
        <v>3479</v>
      </c>
      <c r="AA2625" t="s">
        <v>5470</v>
      </c>
      <c r="AB2625" t="s">
        <v>7517</v>
      </c>
      <c r="AC2625">
        <v>4</v>
      </c>
    </row>
    <row r="2626" spans="1:29" x14ac:dyDescent="0.25">
      <c r="A2626" t="s">
        <v>57</v>
      </c>
      <c r="B2626">
        <v>2025209</v>
      </c>
      <c r="C2626" t="s">
        <v>87</v>
      </c>
      <c r="D2626">
        <v>2</v>
      </c>
      <c r="E2626" t="s">
        <v>88</v>
      </c>
      <c r="F2626">
        <v>1650</v>
      </c>
      <c r="G2626" t="s">
        <v>100</v>
      </c>
      <c r="H2626" t="s">
        <v>289</v>
      </c>
      <c r="I2626" t="s">
        <v>446</v>
      </c>
      <c r="J2626" t="s">
        <v>450</v>
      </c>
      <c r="K2626">
        <v>28.03</v>
      </c>
      <c r="L2626">
        <v>52.06</v>
      </c>
      <c r="M2626" t="s">
        <v>664</v>
      </c>
      <c r="N2626" t="s">
        <v>896</v>
      </c>
      <c r="Q2626">
        <v>4</v>
      </c>
      <c r="R2626">
        <v>6</v>
      </c>
      <c r="S2626" t="s">
        <v>1248</v>
      </c>
      <c r="T2626" t="s">
        <v>2435</v>
      </c>
      <c r="U2626" t="s">
        <v>3407</v>
      </c>
      <c r="V2626" t="s">
        <v>3448</v>
      </c>
      <c r="W2626">
        <v>131</v>
      </c>
      <c r="X2626">
        <v>990</v>
      </c>
      <c r="Y2626">
        <v>5</v>
      </c>
      <c r="Z2626" t="s">
        <v>3524</v>
      </c>
      <c r="AA2626" t="s">
        <v>5488</v>
      </c>
      <c r="AB2626" t="s">
        <v>7845</v>
      </c>
      <c r="AC2626">
        <v>10</v>
      </c>
    </row>
    <row r="2627" spans="1:29" x14ac:dyDescent="0.25">
      <c r="A2627" t="s">
        <v>57</v>
      </c>
      <c r="B2627">
        <v>2025209</v>
      </c>
      <c r="C2627" t="s">
        <v>87</v>
      </c>
      <c r="D2627">
        <v>2</v>
      </c>
      <c r="E2627" t="s">
        <v>88</v>
      </c>
      <c r="F2627">
        <v>1650</v>
      </c>
      <c r="G2627" t="s">
        <v>100</v>
      </c>
      <c r="H2627" t="s">
        <v>289</v>
      </c>
      <c r="I2627" t="s">
        <v>446</v>
      </c>
      <c r="J2627" t="s">
        <v>450</v>
      </c>
      <c r="K2627">
        <v>28.03</v>
      </c>
      <c r="L2627">
        <v>52.06</v>
      </c>
      <c r="M2627" t="s">
        <v>664</v>
      </c>
      <c r="N2627" t="s">
        <v>896</v>
      </c>
      <c r="Q2627">
        <v>5</v>
      </c>
      <c r="R2627">
        <v>12</v>
      </c>
      <c r="S2627" t="s">
        <v>1172</v>
      </c>
      <c r="T2627" t="s">
        <v>2359</v>
      </c>
      <c r="U2627" t="s">
        <v>3415</v>
      </c>
      <c r="V2627" t="s">
        <v>3450</v>
      </c>
      <c r="W2627">
        <v>116</v>
      </c>
      <c r="X2627">
        <v>1071</v>
      </c>
      <c r="Y2627">
        <v>12</v>
      </c>
      <c r="Z2627" t="s">
        <v>3524</v>
      </c>
      <c r="AA2627" t="s">
        <v>5489</v>
      </c>
      <c r="AB2627" t="s">
        <v>961</v>
      </c>
      <c r="AC2627">
        <v>11</v>
      </c>
    </row>
    <row r="2628" spans="1:29" x14ac:dyDescent="0.25">
      <c r="A2628" t="s">
        <v>57</v>
      </c>
      <c r="B2628">
        <v>2025209</v>
      </c>
      <c r="C2628" t="s">
        <v>87</v>
      </c>
      <c r="D2628">
        <v>2</v>
      </c>
      <c r="E2628" t="s">
        <v>88</v>
      </c>
      <c r="F2628">
        <v>1650</v>
      </c>
      <c r="G2628" t="s">
        <v>100</v>
      </c>
      <c r="H2628" t="s">
        <v>289</v>
      </c>
      <c r="I2628" t="s">
        <v>446</v>
      </c>
      <c r="J2628" t="s">
        <v>450</v>
      </c>
      <c r="K2628">
        <v>28.03</v>
      </c>
      <c r="L2628">
        <v>52.06</v>
      </c>
      <c r="M2628" t="s">
        <v>664</v>
      </c>
      <c r="N2628" t="s">
        <v>896</v>
      </c>
      <c r="Q2628">
        <v>6</v>
      </c>
      <c r="R2628">
        <v>3</v>
      </c>
      <c r="S2628" t="s">
        <v>1532</v>
      </c>
      <c r="T2628" t="s">
        <v>2719</v>
      </c>
      <c r="U2628" t="s">
        <v>3419</v>
      </c>
      <c r="V2628" t="s">
        <v>3461</v>
      </c>
      <c r="W2628">
        <v>132</v>
      </c>
      <c r="X2628">
        <v>1104</v>
      </c>
      <c r="Y2628">
        <v>11</v>
      </c>
      <c r="Z2628" t="s">
        <v>3496</v>
      </c>
      <c r="AA2628" t="s">
        <v>5490</v>
      </c>
      <c r="AB2628" t="s">
        <v>6931</v>
      </c>
      <c r="AC2628">
        <v>10</v>
      </c>
    </row>
    <row r="2629" spans="1:29" x14ac:dyDescent="0.25">
      <c r="A2629" t="s">
        <v>57</v>
      </c>
      <c r="B2629">
        <v>2025209</v>
      </c>
      <c r="C2629" t="s">
        <v>87</v>
      </c>
      <c r="D2629">
        <v>2</v>
      </c>
      <c r="E2629" t="s">
        <v>88</v>
      </c>
      <c r="F2629">
        <v>1650</v>
      </c>
      <c r="G2629" t="s">
        <v>100</v>
      </c>
      <c r="H2629" t="s">
        <v>289</v>
      </c>
      <c r="I2629" t="s">
        <v>446</v>
      </c>
      <c r="J2629" t="s">
        <v>450</v>
      </c>
      <c r="K2629">
        <v>28.03</v>
      </c>
      <c r="L2629">
        <v>52.06</v>
      </c>
      <c r="M2629" t="s">
        <v>664</v>
      </c>
      <c r="N2629" t="s">
        <v>896</v>
      </c>
      <c r="Q2629">
        <v>7</v>
      </c>
      <c r="R2629">
        <v>9</v>
      </c>
      <c r="S2629" t="s">
        <v>1268</v>
      </c>
      <c r="T2629" t="s">
        <v>2455</v>
      </c>
      <c r="U2629" t="s">
        <v>3408</v>
      </c>
      <c r="V2629" t="s">
        <v>3445</v>
      </c>
      <c r="W2629">
        <v>127</v>
      </c>
      <c r="X2629">
        <v>1263</v>
      </c>
      <c r="Y2629">
        <v>1</v>
      </c>
      <c r="Z2629" t="s">
        <v>3484</v>
      </c>
      <c r="AA2629" t="s">
        <v>5258</v>
      </c>
      <c r="AB2629" t="s">
        <v>7076</v>
      </c>
      <c r="AC2629">
        <v>17</v>
      </c>
    </row>
    <row r="2630" spans="1:29" x14ac:dyDescent="0.25">
      <c r="A2630" t="s">
        <v>57</v>
      </c>
      <c r="B2630">
        <v>2025209</v>
      </c>
      <c r="C2630" t="s">
        <v>87</v>
      </c>
      <c r="D2630">
        <v>2</v>
      </c>
      <c r="E2630" t="s">
        <v>88</v>
      </c>
      <c r="F2630">
        <v>1650</v>
      </c>
      <c r="G2630" t="s">
        <v>100</v>
      </c>
      <c r="H2630" t="s">
        <v>289</v>
      </c>
      <c r="I2630" t="s">
        <v>446</v>
      </c>
      <c r="J2630" t="s">
        <v>450</v>
      </c>
      <c r="K2630">
        <v>28.03</v>
      </c>
      <c r="L2630">
        <v>52.06</v>
      </c>
      <c r="M2630" t="s">
        <v>664</v>
      </c>
      <c r="N2630" t="s">
        <v>896</v>
      </c>
      <c r="Q2630">
        <v>8</v>
      </c>
      <c r="R2630">
        <v>8</v>
      </c>
      <c r="S2630" t="s">
        <v>1041</v>
      </c>
      <c r="T2630" t="s">
        <v>2228</v>
      </c>
      <c r="U2630" t="s">
        <v>3411</v>
      </c>
      <c r="V2630" t="s">
        <v>3441</v>
      </c>
      <c r="W2630">
        <v>127</v>
      </c>
      <c r="X2630">
        <v>1205</v>
      </c>
      <c r="Y2630">
        <v>7</v>
      </c>
      <c r="Z2630" t="s">
        <v>3497</v>
      </c>
      <c r="AA2630" t="s">
        <v>5491</v>
      </c>
      <c r="AB2630" t="s">
        <v>6913</v>
      </c>
      <c r="AC2630">
        <v>2.4</v>
      </c>
    </row>
    <row r="2631" spans="1:29" x14ac:dyDescent="0.25">
      <c r="A2631" t="s">
        <v>57</v>
      </c>
      <c r="B2631">
        <v>2025209</v>
      </c>
      <c r="C2631" t="s">
        <v>87</v>
      </c>
      <c r="D2631">
        <v>2</v>
      </c>
      <c r="E2631" t="s">
        <v>88</v>
      </c>
      <c r="F2631">
        <v>1650</v>
      </c>
      <c r="G2631" t="s">
        <v>100</v>
      </c>
      <c r="H2631" t="s">
        <v>289</v>
      </c>
      <c r="I2631" t="s">
        <v>446</v>
      </c>
      <c r="J2631" t="s">
        <v>450</v>
      </c>
      <c r="K2631">
        <v>28.03</v>
      </c>
      <c r="L2631">
        <v>52.06</v>
      </c>
      <c r="M2631" t="s">
        <v>664</v>
      </c>
      <c r="N2631" t="s">
        <v>896</v>
      </c>
      <c r="Q2631">
        <v>9</v>
      </c>
      <c r="R2631">
        <v>2</v>
      </c>
      <c r="S2631" t="s">
        <v>1218</v>
      </c>
      <c r="T2631" t="s">
        <v>2405</v>
      </c>
      <c r="U2631" t="s">
        <v>3406</v>
      </c>
      <c r="V2631" t="s">
        <v>3457</v>
      </c>
      <c r="W2631">
        <v>135</v>
      </c>
      <c r="X2631">
        <v>1122</v>
      </c>
      <c r="Y2631">
        <v>3</v>
      </c>
      <c r="Z2631" t="s">
        <v>3485</v>
      </c>
      <c r="AA2631" t="s">
        <v>5297</v>
      </c>
      <c r="AB2631" t="s">
        <v>7389</v>
      </c>
      <c r="AC2631">
        <v>31</v>
      </c>
    </row>
    <row r="2632" spans="1:29" x14ac:dyDescent="0.25">
      <c r="A2632" t="s">
        <v>57</v>
      </c>
      <c r="B2632">
        <v>2025209</v>
      </c>
      <c r="C2632" t="s">
        <v>87</v>
      </c>
      <c r="D2632">
        <v>2</v>
      </c>
      <c r="E2632" t="s">
        <v>88</v>
      </c>
      <c r="F2632">
        <v>1650</v>
      </c>
      <c r="G2632" t="s">
        <v>100</v>
      </c>
      <c r="H2632" t="s">
        <v>289</v>
      </c>
      <c r="I2632" t="s">
        <v>446</v>
      </c>
      <c r="J2632" t="s">
        <v>450</v>
      </c>
      <c r="K2632">
        <v>28.03</v>
      </c>
      <c r="L2632">
        <v>52.06</v>
      </c>
      <c r="M2632" t="s">
        <v>664</v>
      </c>
      <c r="N2632" t="s">
        <v>896</v>
      </c>
      <c r="Q2632">
        <v>10</v>
      </c>
      <c r="R2632">
        <v>11</v>
      </c>
      <c r="S2632" t="s">
        <v>1638</v>
      </c>
      <c r="T2632" t="s">
        <v>2825</v>
      </c>
      <c r="U2632" t="s">
        <v>3417</v>
      </c>
      <c r="V2632" t="s">
        <v>3440</v>
      </c>
      <c r="W2632">
        <v>121</v>
      </c>
      <c r="X2632">
        <v>1085</v>
      </c>
      <c r="Y2632">
        <v>8</v>
      </c>
      <c r="Z2632" t="s">
        <v>3498</v>
      </c>
      <c r="AA2632" t="s">
        <v>5321</v>
      </c>
      <c r="AB2632" t="s">
        <v>7825</v>
      </c>
      <c r="AC2632">
        <v>76</v>
      </c>
    </row>
    <row r="2633" spans="1:29" x14ac:dyDescent="0.25">
      <c r="A2633" t="s">
        <v>57</v>
      </c>
      <c r="B2633">
        <v>2025209</v>
      </c>
      <c r="C2633" t="s">
        <v>87</v>
      </c>
      <c r="D2633">
        <v>2</v>
      </c>
      <c r="E2633" t="s">
        <v>88</v>
      </c>
      <c r="F2633">
        <v>1650</v>
      </c>
      <c r="G2633" t="s">
        <v>100</v>
      </c>
      <c r="H2633" t="s">
        <v>289</v>
      </c>
      <c r="I2633" t="s">
        <v>446</v>
      </c>
      <c r="J2633" t="s">
        <v>450</v>
      </c>
      <c r="K2633">
        <v>28.03</v>
      </c>
      <c r="L2633">
        <v>52.06</v>
      </c>
      <c r="M2633" t="s">
        <v>664</v>
      </c>
      <c r="N2633" t="s">
        <v>896</v>
      </c>
      <c r="Q2633">
        <v>11</v>
      </c>
      <c r="R2633">
        <v>7</v>
      </c>
      <c r="S2633" t="s">
        <v>1260</v>
      </c>
      <c r="T2633" t="s">
        <v>2447</v>
      </c>
      <c r="U2633" t="s">
        <v>3410</v>
      </c>
      <c r="V2633" t="s">
        <v>3451</v>
      </c>
      <c r="W2633">
        <v>130</v>
      </c>
      <c r="X2633">
        <v>1256</v>
      </c>
      <c r="Y2633">
        <v>6</v>
      </c>
      <c r="Z2633" t="s">
        <v>3507</v>
      </c>
      <c r="AA2633" t="s">
        <v>5492</v>
      </c>
      <c r="AB2633" t="s">
        <v>7893</v>
      </c>
      <c r="AC2633">
        <v>13</v>
      </c>
    </row>
    <row r="2634" spans="1:29" x14ac:dyDescent="0.25">
      <c r="A2634" t="s">
        <v>57</v>
      </c>
      <c r="B2634">
        <v>2025209</v>
      </c>
      <c r="C2634" t="s">
        <v>87</v>
      </c>
      <c r="D2634">
        <v>2</v>
      </c>
      <c r="E2634" t="s">
        <v>88</v>
      </c>
      <c r="F2634">
        <v>1650</v>
      </c>
      <c r="G2634" t="s">
        <v>100</v>
      </c>
      <c r="H2634" t="s">
        <v>289</v>
      </c>
      <c r="I2634" t="s">
        <v>446</v>
      </c>
      <c r="J2634" t="s">
        <v>450</v>
      </c>
      <c r="K2634">
        <v>28.03</v>
      </c>
      <c r="L2634">
        <v>52.06</v>
      </c>
      <c r="M2634" t="s">
        <v>664</v>
      </c>
      <c r="N2634" t="s">
        <v>896</v>
      </c>
      <c r="Q2634">
        <v>12</v>
      </c>
      <c r="R2634">
        <v>10</v>
      </c>
      <c r="S2634" t="s">
        <v>1036</v>
      </c>
      <c r="T2634" t="s">
        <v>2223</v>
      </c>
      <c r="U2634" t="s">
        <v>3401</v>
      </c>
      <c r="V2634" t="s">
        <v>3453</v>
      </c>
      <c r="W2634">
        <v>123</v>
      </c>
      <c r="X2634">
        <v>1121</v>
      </c>
      <c r="Y2634">
        <v>9</v>
      </c>
      <c r="Z2634" t="s">
        <v>3492</v>
      </c>
      <c r="AA2634" t="s">
        <v>5493</v>
      </c>
      <c r="AB2634" t="s">
        <v>7894</v>
      </c>
      <c r="AC2634">
        <v>89</v>
      </c>
    </row>
    <row r="2635" spans="1:29" x14ac:dyDescent="0.25">
      <c r="A2635" t="s">
        <v>57</v>
      </c>
      <c r="B2635">
        <v>2025210</v>
      </c>
      <c r="C2635" t="s">
        <v>87</v>
      </c>
      <c r="D2635">
        <v>3</v>
      </c>
      <c r="E2635" t="s">
        <v>90</v>
      </c>
      <c r="F2635">
        <v>1200</v>
      </c>
      <c r="G2635" t="s">
        <v>100</v>
      </c>
      <c r="H2635" t="s">
        <v>290</v>
      </c>
      <c r="I2635" t="s">
        <v>446</v>
      </c>
      <c r="J2635" t="s">
        <v>450</v>
      </c>
      <c r="K2635">
        <v>23.83</v>
      </c>
      <c r="L2635">
        <v>46.78</v>
      </c>
      <c r="M2635" t="s">
        <v>493</v>
      </c>
      <c r="Q2635">
        <v>1</v>
      </c>
      <c r="R2635">
        <v>12</v>
      </c>
      <c r="S2635" t="s">
        <v>1537</v>
      </c>
      <c r="T2635" t="s">
        <v>2724</v>
      </c>
      <c r="U2635" t="s">
        <v>3399</v>
      </c>
      <c r="V2635" t="s">
        <v>3445</v>
      </c>
      <c r="W2635">
        <v>117</v>
      </c>
      <c r="X2635">
        <v>1177</v>
      </c>
      <c r="Y2635">
        <v>1</v>
      </c>
      <c r="Z2635" t="s">
        <v>3478</v>
      </c>
      <c r="AA2635" t="s">
        <v>5240</v>
      </c>
      <c r="AB2635" t="s">
        <v>493</v>
      </c>
      <c r="AC2635">
        <v>9.1</v>
      </c>
    </row>
    <row r="2636" spans="1:29" x14ac:dyDescent="0.25">
      <c r="A2636" t="s">
        <v>57</v>
      </c>
      <c r="B2636">
        <v>2025210</v>
      </c>
      <c r="C2636" t="s">
        <v>87</v>
      </c>
      <c r="D2636">
        <v>3</v>
      </c>
      <c r="E2636" t="s">
        <v>90</v>
      </c>
      <c r="F2636">
        <v>1200</v>
      </c>
      <c r="G2636" t="s">
        <v>100</v>
      </c>
      <c r="H2636" t="s">
        <v>290</v>
      </c>
      <c r="I2636" t="s">
        <v>446</v>
      </c>
      <c r="J2636" t="s">
        <v>450</v>
      </c>
      <c r="K2636">
        <v>23.83</v>
      </c>
      <c r="L2636">
        <v>46.78</v>
      </c>
      <c r="M2636" t="s">
        <v>493</v>
      </c>
      <c r="Q2636">
        <v>2</v>
      </c>
      <c r="R2636">
        <v>4</v>
      </c>
      <c r="S2636" t="s">
        <v>1999</v>
      </c>
      <c r="T2636" t="s">
        <v>3186</v>
      </c>
      <c r="U2636" t="s">
        <v>3403</v>
      </c>
      <c r="V2636" t="s">
        <v>3444</v>
      </c>
      <c r="W2636">
        <v>127</v>
      </c>
      <c r="X2636">
        <v>1220</v>
      </c>
      <c r="Y2636">
        <v>3</v>
      </c>
      <c r="Z2636" t="s">
        <v>3554</v>
      </c>
      <c r="AA2636" t="s">
        <v>5494</v>
      </c>
      <c r="AB2636" t="s">
        <v>687</v>
      </c>
      <c r="AC2636">
        <v>26</v>
      </c>
    </row>
    <row r="2637" spans="1:29" x14ac:dyDescent="0.25">
      <c r="A2637" t="s">
        <v>57</v>
      </c>
      <c r="B2637">
        <v>2025210</v>
      </c>
      <c r="C2637" t="s">
        <v>87</v>
      </c>
      <c r="D2637">
        <v>3</v>
      </c>
      <c r="E2637" t="s">
        <v>90</v>
      </c>
      <c r="F2637">
        <v>1200</v>
      </c>
      <c r="G2637" t="s">
        <v>100</v>
      </c>
      <c r="H2637" t="s">
        <v>290</v>
      </c>
      <c r="I2637" t="s">
        <v>446</v>
      </c>
      <c r="J2637" t="s">
        <v>450</v>
      </c>
      <c r="K2637">
        <v>23.83</v>
      </c>
      <c r="L2637">
        <v>46.78</v>
      </c>
      <c r="M2637" t="s">
        <v>493</v>
      </c>
      <c r="Q2637">
        <v>3</v>
      </c>
      <c r="R2637">
        <v>5</v>
      </c>
      <c r="S2637" t="s">
        <v>1911</v>
      </c>
      <c r="T2637" t="s">
        <v>3098</v>
      </c>
      <c r="U2637" t="s">
        <v>3412</v>
      </c>
      <c r="V2637" t="s">
        <v>3458</v>
      </c>
      <c r="W2637">
        <v>127</v>
      </c>
      <c r="X2637">
        <v>1167</v>
      </c>
      <c r="Y2637">
        <v>6</v>
      </c>
      <c r="Z2637" t="s">
        <v>3529</v>
      </c>
      <c r="AA2637" t="s">
        <v>5495</v>
      </c>
      <c r="AB2637" t="s">
        <v>6882</v>
      </c>
      <c r="AC2637">
        <v>3.8</v>
      </c>
    </row>
    <row r="2638" spans="1:29" x14ac:dyDescent="0.25">
      <c r="A2638" t="s">
        <v>57</v>
      </c>
      <c r="B2638">
        <v>2025210</v>
      </c>
      <c r="C2638" t="s">
        <v>87</v>
      </c>
      <c r="D2638">
        <v>3</v>
      </c>
      <c r="E2638" t="s">
        <v>90</v>
      </c>
      <c r="F2638">
        <v>1200</v>
      </c>
      <c r="G2638" t="s">
        <v>100</v>
      </c>
      <c r="H2638" t="s">
        <v>290</v>
      </c>
      <c r="I2638" t="s">
        <v>446</v>
      </c>
      <c r="J2638" t="s">
        <v>450</v>
      </c>
      <c r="K2638">
        <v>23.83</v>
      </c>
      <c r="L2638">
        <v>46.78</v>
      </c>
      <c r="M2638" t="s">
        <v>493</v>
      </c>
      <c r="Q2638">
        <v>4</v>
      </c>
      <c r="R2638">
        <v>11</v>
      </c>
      <c r="S2638" t="s">
        <v>1892</v>
      </c>
      <c r="T2638" t="s">
        <v>3079</v>
      </c>
      <c r="U2638" t="s">
        <v>3409</v>
      </c>
      <c r="V2638" t="s">
        <v>3452</v>
      </c>
      <c r="W2638">
        <v>119</v>
      </c>
      <c r="X2638">
        <v>1262</v>
      </c>
      <c r="Y2638">
        <v>12</v>
      </c>
      <c r="Z2638" t="s">
        <v>3479</v>
      </c>
      <c r="AA2638" t="s">
        <v>4987</v>
      </c>
      <c r="AB2638" t="s">
        <v>7139</v>
      </c>
      <c r="AC2638">
        <v>13</v>
      </c>
    </row>
    <row r="2639" spans="1:29" x14ac:dyDescent="0.25">
      <c r="A2639" t="s">
        <v>57</v>
      </c>
      <c r="B2639">
        <v>2025210</v>
      </c>
      <c r="C2639" t="s">
        <v>87</v>
      </c>
      <c r="D2639">
        <v>3</v>
      </c>
      <c r="E2639" t="s">
        <v>90</v>
      </c>
      <c r="F2639">
        <v>1200</v>
      </c>
      <c r="G2639" t="s">
        <v>100</v>
      </c>
      <c r="H2639" t="s">
        <v>290</v>
      </c>
      <c r="I2639" t="s">
        <v>446</v>
      </c>
      <c r="J2639" t="s">
        <v>450</v>
      </c>
      <c r="K2639">
        <v>23.83</v>
      </c>
      <c r="L2639">
        <v>46.78</v>
      </c>
      <c r="M2639" t="s">
        <v>493</v>
      </c>
      <c r="Q2639">
        <v>5</v>
      </c>
      <c r="R2639">
        <v>10</v>
      </c>
      <c r="S2639" t="s">
        <v>1379</v>
      </c>
      <c r="T2639" t="s">
        <v>2566</v>
      </c>
      <c r="U2639" t="s">
        <v>3397</v>
      </c>
      <c r="V2639" t="s">
        <v>3449</v>
      </c>
      <c r="W2639">
        <v>121</v>
      </c>
      <c r="X2639">
        <v>1124</v>
      </c>
      <c r="Y2639">
        <v>2</v>
      </c>
      <c r="Z2639" t="s">
        <v>3483</v>
      </c>
      <c r="AA2639" t="s">
        <v>5496</v>
      </c>
      <c r="AB2639" t="s">
        <v>7360</v>
      </c>
      <c r="AC2639">
        <v>4.5</v>
      </c>
    </row>
    <row r="2640" spans="1:29" x14ac:dyDescent="0.25">
      <c r="A2640" t="s">
        <v>57</v>
      </c>
      <c r="B2640">
        <v>2025210</v>
      </c>
      <c r="C2640" t="s">
        <v>87</v>
      </c>
      <c r="D2640">
        <v>3</v>
      </c>
      <c r="E2640" t="s">
        <v>90</v>
      </c>
      <c r="F2640">
        <v>1200</v>
      </c>
      <c r="G2640" t="s">
        <v>100</v>
      </c>
      <c r="H2640" t="s">
        <v>290</v>
      </c>
      <c r="I2640" t="s">
        <v>446</v>
      </c>
      <c r="J2640" t="s">
        <v>450</v>
      </c>
      <c r="K2640">
        <v>23.83</v>
      </c>
      <c r="L2640">
        <v>46.78</v>
      </c>
      <c r="M2640" t="s">
        <v>493</v>
      </c>
      <c r="Q2640">
        <v>6</v>
      </c>
      <c r="R2640">
        <v>1</v>
      </c>
      <c r="S2640" t="s">
        <v>1676</v>
      </c>
      <c r="T2640" t="s">
        <v>2863</v>
      </c>
      <c r="U2640" t="s">
        <v>3415</v>
      </c>
      <c r="V2640" t="s">
        <v>3460</v>
      </c>
      <c r="W2640">
        <v>135</v>
      </c>
      <c r="X2640">
        <v>1103</v>
      </c>
      <c r="Y2640">
        <v>7</v>
      </c>
      <c r="Z2640" t="s">
        <v>3524</v>
      </c>
      <c r="AA2640" t="s">
        <v>5497</v>
      </c>
      <c r="AB2640" t="s">
        <v>6955</v>
      </c>
      <c r="AC2640">
        <v>19</v>
      </c>
    </row>
    <row r="2641" spans="1:29" x14ac:dyDescent="0.25">
      <c r="A2641" t="s">
        <v>57</v>
      </c>
      <c r="B2641">
        <v>2025210</v>
      </c>
      <c r="C2641" t="s">
        <v>87</v>
      </c>
      <c r="D2641">
        <v>3</v>
      </c>
      <c r="E2641" t="s">
        <v>90</v>
      </c>
      <c r="F2641">
        <v>1200</v>
      </c>
      <c r="G2641" t="s">
        <v>100</v>
      </c>
      <c r="H2641" t="s">
        <v>290</v>
      </c>
      <c r="I2641" t="s">
        <v>446</v>
      </c>
      <c r="J2641" t="s">
        <v>450</v>
      </c>
      <c r="K2641">
        <v>23.83</v>
      </c>
      <c r="L2641">
        <v>46.78</v>
      </c>
      <c r="M2641" t="s">
        <v>493</v>
      </c>
      <c r="Q2641">
        <v>7</v>
      </c>
      <c r="R2641">
        <v>6</v>
      </c>
      <c r="S2641" t="s">
        <v>1726</v>
      </c>
      <c r="T2641" t="s">
        <v>2913</v>
      </c>
      <c r="U2641" t="s">
        <v>3411</v>
      </c>
      <c r="V2641" t="s">
        <v>3448</v>
      </c>
      <c r="W2641">
        <v>126</v>
      </c>
      <c r="X2641">
        <v>1068</v>
      </c>
      <c r="Y2641">
        <v>5</v>
      </c>
      <c r="Z2641" t="s">
        <v>3490</v>
      </c>
      <c r="AA2641" t="s">
        <v>5498</v>
      </c>
      <c r="AB2641" t="s">
        <v>7493</v>
      </c>
      <c r="AC2641">
        <v>5.8</v>
      </c>
    </row>
    <row r="2642" spans="1:29" x14ac:dyDescent="0.25">
      <c r="A2642" t="s">
        <v>57</v>
      </c>
      <c r="B2642">
        <v>2025210</v>
      </c>
      <c r="C2642" t="s">
        <v>87</v>
      </c>
      <c r="D2642">
        <v>3</v>
      </c>
      <c r="E2642" t="s">
        <v>90</v>
      </c>
      <c r="F2642">
        <v>1200</v>
      </c>
      <c r="G2642" t="s">
        <v>100</v>
      </c>
      <c r="H2642" t="s">
        <v>290</v>
      </c>
      <c r="I2642" t="s">
        <v>446</v>
      </c>
      <c r="J2642" t="s">
        <v>450</v>
      </c>
      <c r="K2642">
        <v>23.83</v>
      </c>
      <c r="L2642">
        <v>46.78</v>
      </c>
      <c r="M2642" t="s">
        <v>493</v>
      </c>
      <c r="Q2642">
        <v>8</v>
      </c>
      <c r="R2642">
        <v>2</v>
      </c>
      <c r="S2642" t="s">
        <v>1951</v>
      </c>
      <c r="T2642" t="s">
        <v>3138</v>
      </c>
      <c r="U2642" t="s">
        <v>3402</v>
      </c>
      <c r="V2642" t="s">
        <v>3440</v>
      </c>
      <c r="W2642">
        <v>129</v>
      </c>
      <c r="X2642">
        <v>1157</v>
      </c>
      <c r="Y2642">
        <v>11</v>
      </c>
      <c r="Z2642" t="s">
        <v>3484</v>
      </c>
      <c r="AA2642" t="s">
        <v>5499</v>
      </c>
      <c r="AB2642" t="s">
        <v>7493</v>
      </c>
      <c r="AC2642">
        <v>6</v>
      </c>
    </row>
    <row r="2643" spans="1:29" x14ac:dyDescent="0.25">
      <c r="A2643" t="s">
        <v>57</v>
      </c>
      <c r="B2643">
        <v>2025210</v>
      </c>
      <c r="C2643" t="s">
        <v>87</v>
      </c>
      <c r="D2643">
        <v>3</v>
      </c>
      <c r="E2643" t="s">
        <v>90</v>
      </c>
      <c r="F2643">
        <v>1200</v>
      </c>
      <c r="G2643" t="s">
        <v>100</v>
      </c>
      <c r="H2643" t="s">
        <v>290</v>
      </c>
      <c r="I2643" t="s">
        <v>446</v>
      </c>
      <c r="J2643" t="s">
        <v>450</v>
      </c>
      <c r="K2643">
        <v>23.83</v>
      </c>
      <c r="L2643">
        <v>46.78</v>
      </c>
      <c r="M2643" t="s">
        <v>493</v>
      </c>
      <c r="Q2643">
        <v>9</v>
      </c>
      <c r="R2643">
        <v>9</v>
      </c>
      <c r="S2643" t="s">
        <v>1445</v>
      </c>
      <c r="T2643" t="s">
        <v>2632</v>
      </c>
      <c r="U2643" t="s">
        <v>3410</v>
      </c>
      <c r="V2643" t="s">
        <v>3443</v>
      </c>
      <c r="W2643">
        <v>123</v>
      </c>
      <c r="X2643">
        <v>1034</v>
      </c>
      <c r="Y2643">
        <v>9</v>
      </c>
      <c r="Z2643" t="s">
        <v>3491</v>
      </c>
      <c r="AA2643" t="s">
        <v>5500</v>
      </c>
      <c r="AB2643" t="s">
        <v>7606</v>
      </c>
      <c r="AC2643">
        <v>62</v>
      </c>
    </row>
    <row r="2644" spans="1:29" x14ac:dyDescent="0.25">
      <c r="A2644" t="s">
        <v>57</v>
      </c>
      <c r="B2644">
        <v>2025210</v>
      </c>
      <c r="C2644" t="s">
        <v>87</v>
      </c>
      <c r="D2644">
        <v>3</v>
      </c>
      <c r="E2644" t="s">
        <v>90</v>
      </c>
      <c r="F2644">
        <v>1200</v>
      </c>
      <c r="G2644" t="s">
        <v>100</v>
      </c>
      <c r="H2644" t="s">
        <v>290</v>
      </c>
      <c r="I2644" t="s">
        <v>446</v>
      </c>
      <c r="J2644" t="s">
        <v>450</v>
      </c>
      <c r="K2644">
        <v>23.83</v>
      </c>
      <c r="L2644">
        <v>46.78</v>
      </c>
      <c r="M2644" t="s">
        <v>493</v>
      </c>
      <c r="Q2644">
        <v>10</v>
      </c>
      <c r="R2644">
        <v>7</v>
      </c>
      <c r="S2644" t="s">
        <v>1377</v>
      </c>
      <c r="T2644" t="s">
        <v>2564</v>
      </c>
      <c r="U2644" t="s">
        <v>3414</v>
      </c>
      <c r="V2644" t="s">
        <v>3446</v>
      </c>
      <c r="W2644">
        <v>126</v>
      </c>
      <c r="X2644">
        <v>1142</v>
      </c>
      <c r="Y2644">
        <v>10</v>
      </c>
      <c r="Z2644" t="s">
        <v>3507</v>
      </c>
      <c r="AA2644" t="s">
        <v>5340</v>
      </c>
      <c r="AB2644" t="s">
        <v>529</v>
      </c>
      <c r="AC2644">
        <v>25</v>
      </c>
    </row>
    <row r="2645" spans="1:29" x14ac:dyDescent="0.25">
      <c r="A2645" t="s">
        <v>57</v>
      </c>
      <c r="B2645">
        <v>2025210</v>
      </c>
      <c r="C2645" t="s">
        <v>87</v>
      </c>
      <c r="D2645">
        <v>3</v>
      </c>
      <c r="E2645" t="s">
        <v>90</v>
      </c>
      <c r="F2645">
        <v>1200</v>
      </c>
      <c r="G2645" t="s">
        <v>100</v>
      </c>
      <c r="H2645" t="s">
        <v>290</v>
      </c>
      <c r="I2645" t="s">
        <v>446</v>
      </c>
      <c r="J2645" t="s">
        <v>450</v>
      </c>
      <c r="K2645">
        <v>23.83</v>
      </c>
      <c r="L2645">
        <v>46.78</v>
      </c>
      <c r="M2645" t="s">
        <v>493</v>
      </c>
      <c r="Q2645">
        <v>11</v>
      </c>
      <c r="R2645">
        <v>8</v>
      </c>
      <c r="S2645" t="s">
        <v>1118</v>
      </c>
      <c r="T2645" t="s">
        <v>2305</v>
      </c>
      <c r="U2645" t="s">
        <v>3420</v>
      </c>
      <c r="V2645" t="s">
        <v>3441</v>
      </c>
      <c r="W2645">
        <v>124</v>
      </c>
      <c r="X2645">
        <v>1087</v>
      </c>
      <c r="Y2645">
        <v>4</v>
      </c>
      <c r="Z2645" t="s">
        <v>3487</v>
      </c>
      <c r="AA2645" t="s">
        <v>5288</v>
      </c>
      <c r="AB2645" t="s">
        <v>7143</v>
      </c>
      <c r="AC2645">
        <v>44</v>
      </c>
    </row>
    <row r="2646" spans="1:29" x14ac:dyDescent="0.25">
      <c r="A2646" t="s">
        <v>57</v>
      </c>
      <c r="B2646">
        <v>2025210</v>
      </c>
      <c r="C2646" t="s">
        <v>87</v>
      </c>
      <c r="D2646">
        <v>3</v>
      </c>
      <c r="E2646" t="s">
        <v>90</v>
      </c>
      <c r="F2646">
        <v>1200</v>
      </c>
      <c r="G2646" t="s">
        <v>100</v>
      </c>
      <c r="H2646" t="s">
        <v>290</v>
      </c>
      <c r="I2646" t="s">
        <v>446</v>
      </c>
      <c r="J2646" t="s">
        <v>450</v>
      </c>
      <c r="K2646">
        <v>23.83</v>
      </c>
      <c r="L2646">
        <v>46.78</v>
      </c>
      <c r="M2646" t="s">
        <v>493</v>
      </c>
      <c r="Q2646">
        <v>12</v>
      </c>
      <c r="R2646">
        <v>3</v>
      </c>
      <c r="S2646" t="s">
        <v>2000</v>
      </c>
      <c r="T2646" t="s">
        <v>3187</v>
      </c>
      <c r="U2646" t="s">
        <v>3398</v>
      </c>
      <c r="V2646" t="s">
        <v>3454</v>
      </c>
      <c r="W2646">
        <v>133</v>
      </c>
      <c r="X2646">
        <v>1082</v>
      </c>
      <c r="Y2646">
        <v>8</v>
      </c>
      <c r="Z2646" t="s">
        <v>3499</v>
      </c>
      <c r="AA2646" t="s">
        <v>5210</v>
      </c>
      <c r="AB2646" t="s">
        <v>7844</v>
      </c>
      <c r="AC2646">
        <v>25</v>
      </c>
    </row>
    <row r="2647" spans="1:29" x14ac:dyDescent="0.25">
      <c r="A2647" t="s">
        <v>57</v>
      </c>
      <c r="B2647">
        <v>2025211</v>
      </c>
      <c r="C2647" t="s">
        <v>87</v>
      </c>
      <c r="D2647">
        <v>4</v>
      </c>
      <c r="E2647" t="s">
        <v>90</v>
      </c>
      <c r="F2647">
        <v>1200</v>
      </c>
      <c r="G2647" t="s">
        <v>100</v>
      </c>
      <c r="H2647" t="s">
        <v>291</v>
      </c>
      <c r="I2647" t="s">
        <v>446</v>
      </c>
      <c r="J2647" t="s">
        <v>450</v>
      </c>
      <c r="K2647">
        <v>23.54</v>
      </c>
      <c r="L2647">
        <v>46.36</v>
      </c>
      <c r="M2647" t="s">
        <v>594</v>
      </c>
      <c r="Q2647">
        <v>1</v>
      </c>
      <c r="R2647">
        <v>4</v>
      </c>
      <c r="S2647" t="s">
        <v>1630</v>
      </c>
      <c r="T2647" t="s">
        <v>2817</v>
      </c>
      <c r="U2647" t="s">
        <v>3401</v>
      </c>
      <c r="V2647" t="s">
        <v>3453</v>
      </c>
      <c r="W2647">
        <v>133</v>
      </c>
      <c r="X2647">
        <v>1153</v>
      </c>
      <c r="Y2647">
        <v>4</v>
      </c>
      <c r="Z2647" t="s">
        <v>3478</v>
      </c>
      <c r="AA2647" t="s">
        <v>5301</v>
      </c>
      <c r="AB2647" t="s">
        <v>594</v>
      </c>
      <c r="AC2647">
        <v>4.9000000000000004</v>
      </c>
    </row>
    <row r="2648" spans="1:29" x14ac:dyDescent="0.25">
      <c r="A2648" t="s">
        <v>57</v>
      </c>
      <c r="B2648">
        <v>2025211</v>
      </c>
      <c r="C2648" t="s">
        <v>87</v>
      </c>
      <c r="D2648">
        <v>4</v>
      </c>
      <c r="E2648" t="s">
        <v>90</v>
      </c>
      <c r="F2648">
        <v>1200</v>
      </c>
      <c r="G2648" t="s">
        <v>100</v>
      </c>
      <c r="H2648" t="s">
        <v>291</v>
      </c>
      <c r="I2648" t="s">
        <v>446</v>
      </c>
      <c r="J2648" t="s">
        <v>450</v>
      </c>
      <c r="K2648">
        <v>23.54</v>
      </c>
      <c r="L2648">
        <v>46.36</v>
      </c>
      <c r="M2648" t="s">
        <v>594</v>
      </c>
      <c r="Q2648">
        <v>2</v>
      </c>
      <c r="R2648">
        <v>8</v>
      </c>
      <c r="S2648" t="s">
        <v>1225</v>
      </c>
      <c r="T2648" t="s">
        <v>2412</v>
      </c>
      <c r="U2648" t="s">
        <v>3403</v>
      </c>
      <c r="V2648" t="s">
        <v>3457</v>
      </c>
      <c r="W2648">
        <v>126</v>
      </c>
      <c r="X2648">
        <v>1155</v>
      </c>
      <c r="Y2648">
        <v>2</v>
      </c>
      <c r="Z2648" t="s">
        <v>3554</v>
      </c>
      <c r="AA2648" t="s">
        <v>4985</v>
      </c>
      <c r="AB2648" t="s">
        <v>594</v>
      </c>
      <c r="AC2648">
        <v>4.2</v>
      </c>
    </row>
    <row r="2649" spans="1:29" x14ac:dyDescent="0.25">
      <c r="A2649" t="s">
        <v>57</v>
      </c>
      <c r="B2649">
        <v>2025211</v>
      </c>
      <c r="C2649" t="s">
        <v>87</v>
      </c>
      <c r="D2649">
        <v>4</v>
      </c>
      <c r="E2649" t="s">
        <v>90</v>
      </c>
      <c r="F2649">
        <v>1200</v>
      </c>
      <c r="G2649" t="s">
        <v>100</v>
      </c>
      <c r="H2649" t="s">
        <v>291</v>
      </c>
      <c r="I2649" t="s">
        <v>446</v>
      </c>
      <c r="J2649" t="s">
        <v>450</v>
      </c>
      <c r="K2649">
        <v>23.54</v>
      </c>
      <c r="L2649">
        <v>46.36</v>
      </c>
      <c r="M2649" t="s">
        <v>594</v>
      </c>
      <c r="Q2649">
        <v>3</v>
      </c>
      <c r="R2649">
        <v>7</v>
      </c>
      <c r="S2649" t="s">
        <v>1466</v>
      </c>
      <c r="T2649" t="s">
        <v>2653</v>
      </c>
      <c r="U2649" t="s">
        <v>3408</v>
      </c>
      <c r="V2649" t="s">
        <v>3445</v>
      </c>
      <c r="W2649">
        <v>127</v>
      </c>
      <c r="X2649">
        <v>1098</v>
      </c>
      <c r="Y2649">
        <v>5</v>
      </c>
      <c r="Z2649" t="s">
        <v>3518</v>
      </c>
      <c r="AA2649" t="s">
        <v>5501</v>
      </c>
      <c r="AB2649" t="s">
        <v>7052</v>
      </c>
      <c r="AC2649">
        <v>26</v>
      </c>
    </row>
    <row r="2650" spans="1:29" x14ac:dyDescent="0.25">
      <c r="A2650" t="s">
        <v>57</v>
      </c>
      <c r="B2650">
        <v>2025211</v>
      </c>
      <c r="C2650" t="s">
        <v>87</v>
      </c>
      <c r="D2650">
        <v>4</v>
      </c>
      <c r="E2650" t="s">
        <v>90</v>
      </c>
      <c r="F2650">
        <v>1200</v>
      </c>
      <c r="G2650" t="s">
        <v>100</v>
      </c>
      <c r="H2650" t="s">
        <v>291</v>
      </c>
      <c r="I2650" t="s">
        <v>446</v>
      </c>
      <c r="J2650" t="s">
        <v>450</v>
      </c>
      <c r="K2650">
        <v>23.54</v>
      </c>
      <c r="L2650">
        <v>46.36</v>
      </c>
      <c r="M2650" t="s">
        <v>594</v>
      </c>
      <c r="Q2650">
        <v>4</v>
      </c>
      <c r="R2650">
        <v>1</v>
      </c>
      <c r="S2650" t="s">
        <v>1744</v>
      </c>
      <c r="T2650" t="s">
        <v>2931</v>
      </c>
      <c r="U2650" t="s">
        <v>3400</v>
      </c>
      <c r="V2650" t="s">
        <v>3460</v>
      </c>
      <c r="W2650">
        <v>135</v>
      </c>
      <c r="X2650">
        <v>1117</v>
      </c>
      <c r="Y2650">
        <v>10</v>
      </c>
      <c r="Z2650" t="s">
        <v>3518</v>
      </c>
      <c r="AA2650" t="s">
        <v>5502</v>
      </c>
      <c r="AB2650" t="s">
        <v>6907</v>
      </c>
      <c r="AC2650">
        <v>7.1</v>
      </c>
    </row>
    <row r="2651" spans="1:29" x14ac:dyDescent="0.25">
      <c r="A2651" t="s">
        <v>57</v>
      </c>
      <c r="B2651">
        <v>2025211</v>
      </c>
      <c r="C2651" t="s">
        <v>87</v>
      </c>
      <c r="D2651">
        <v>4</v>
      </c>
      <c r="E2651" t="s">
        <v>90</v>
      </c>
      <c r="F2651">
        <v>1200</v>
      </c>
      <c r="G2651" t="s">
        <v>100</v>
      </c>
      <c r="H2651" t="s">
        <v>291</v>
      </c>
      <c r="I2651" t="s">
        <v>446</v>
      </c>
      <c r="J2651" t="s">
        <v>450</v>
      </c>
      <c r="K2651">
        <v>23.54</v>
      </c>
      <c r="L2651">
        <v>46.36</v>
      </c>
      <c r="M2651" t="s">
        <v>594</v>
      </c>
      <c r="Q2651">
        <v>5</v>
      </c>
      <c r="R2651">
        <v>11</v>
      </c>
      <c r="S2651" t="s">
        <v>1113</v>
      </c>
      <c r="T2651" t="s">
        <v>2300</v>
      </c>
      <c r="U2651" t="s">
        <v>3399</v>
      </c>
      <c r="V2651" t="s">
        <v>3450</v>
      </c>
      <c r="W2651">
        <v>120</v>
      </c>
      <c r="X2651">
        <v>1033</v>
      </c>
      <c r="Y2651">
        <v>8</v>
      </c>
      <c r="Z2651" t="s">
        <v>3479</v>
      </c>
      <c r="AA2651" t="s">
        <v>4947</v>
      </c>
      <c r="AB2651" t="s">
        <v>7056</v>
      </c>
      <c r="AC2651">
        <v>7.1</v>
      </c>
    </row>
    <row r="2652" spans="1:29" x14ac:dyDescent="0.25">
      <c r="A2652" t="s">
        <v>57</v>
      </c>
      <c r="B2652">
        <v>2025211</v>
      </c>
      <c r="C2652" t="s">
        <v>87</v>
      </c>
      <c r="D2652">
        <v>4</v>
      </c>
      <c r="E2652" t="s">
        <v>90</v>
      </c>
      <c r="F2652">
        <v>1200</v>
      </c>
      <c r="G2652" t="s">
        <v>100</v>
      </c>
      <c r="H2652" t="s">
        <v>291</v>
      </c>
      <c r="I2652" t="s">
        <v>446</v>
      </c>
      <c r="J2652" t="s">
        <v>450</v>
      </c>
      <c r="K2652">
        <v>23.54</v>
      </c>
      <c r="L2652">
        <v>46.36</v>
      </c>
      <c r="M2652" t="s">
        <v>594</v>
      </c>
      <c r="Q2652">
        <v>6</v>
      </c>
      <c r="R2652">
        <v>6</v>
      </c>
      <c r="S2652" t="s">
        <v>2001</v>
      </c>
      <c r="T2652" t="s">
        <v>3188</v>
      </c>
      <c r="U2652" t="s">
        <v>3416</v>
      </c>
      <c r="V2652" t="s">
        <v>3461</v>
      </c>
      <c r="W2652">
        <v>130</v>
      </c>
      <c r="X2652">
        <v>1079</v>
      </c>
      <c r="Y2652">
        <v>1</v>
      </c>
      <c r="Z2652" t="s">
        <v>3489</v>
      </c>
      <c r="AA2652" t="s">
        <v>5503</v>
      </c>
      <c r="AB2652" t="s">
        <v>569</v>
      </c>
      <c r="AC2652">
        <v>25</v>
      </c>
    </row>
    <row r="2653" spans="1:29" x14ac:dyDescent="0.25">
      <c r="A2653" t="s">
        <v>57</v>
      </c>
      <c r="B2653">
        <v>2025211</v>
      </c>
      <c r="C2653" t="s">
        <v>87</v>
      </c>
      <c r="D2653">
        <v>4</v>
      </c>
      <c r="E2653" t="s">
        <v>90</v>
      </c>
      <c r="F2653">
        <v>1200</v>
      </c>
      <c r="G2653" t="s">
        <v>100</v>
      </c>
      <c r="H2653" t="s">
        <v>291</v>
      </c>
      <c r="I2653" t="s">
        <v>446</v>
      </c>
      <c r="J2653" t="s">
        <v>450</v>
      </c>
      <c r="K2653">
        <v>23.54</v>
      </c>
      <c r="L2653">
        <v>46.36</v>
      </c>
      <c r="M2653" t="s">
        <v>594</v>
      </c>
      <c r="Q2653">
        <v>7</v>
      </c>
      <c r="R2653">
        <v>10</v>
      </c>
      <c r="S2653" t="s">
        <v>1283</v>
      </c>
      <c r="T2653" t="s">
        <v>2470</v>
      </c>
      <c r="U2653" t="s">
        <v>3420</v>
      </c>
      <c r="V2653" t="s">
        <v>3447</v>
      </c>
      <c r="W2653">
        <v>122</v>
      </c>
      <c r="X2653">
        <v>1106</v>
      </c>
      <c r="Y2653">
        <v>6</v>
      </c>
      <c r="Z2653" t="s">
        <v>3489</v>
      </c>
      <c r="AA2653" t="s">
        <v>5498</v>
      </c>
      <c r="AB2653" t="s">
        <v>6956</v>
      </c>
      <c r="AC2653">
        <v>8.3000000000000007</v>
      </c>
    </row>
    <row r="2654" spans="1:29" x14ac:dyDescent="0.25">
      <c r="A2654" t="s">
        <v>57</v>
      </c>
      <c r="B2654">
        <v>2025211</v>
      </c>
      <c r="C2654" t="s">
        <v>87</v>
      </c>
      <c r="D2654">
        <v>4</v>
      </c>
      <c r="E2654" t="s">
        <v>90</v>
      </c>
      <c r="F2654">
        <v>1200</v>
      </c>
      <c r="G2654" t="s">
        <v>100</v>
      </c>
      <c r="H2654" t="s">
        <v>291</v>
      </c>
      <c r="I2654" t="s">
        <v>446</v>
      </c>
      <c r="J2654" t="s">
        <v>450</v>
      </c>
      <c r="K2654">
        <v>23.54</v>
      </c>
      <c r="L2654">
        <v>46.36</v>
      </c>
      <c r="M2654" t="s">
        <v>594</v>
      </c>
      <c r="Q2654">
        <v>8</v>
      </c>
      <c r="R2654">
        <v>5</v>
      </c>
      <c r="S2654" t="s">
        <v>1396</v>
      </c>
      <c r="T2654" t="s">
        <v>2583</v>
      </c>
      <c r="U2654" t="s">
        <v>3402</v>
      </c>
      <c r="V2654" t="s">
        <v>3440</v>
      </c>
      <c r="W2654">
        <v>126</v>
      </c>
      <c r="X2654">
        <v>1109</v>
      </c>
      <c r="Y2654">
        <v>3</v>
      </c>
      <c r="Z2654" t="s">
        <v>3483</v>
      </c>
      <c r="AA2654" t="s">
        <v>5504</v>
      </c>
      <c r="AB2654" t="s">
        <v>745</v>
      </c>
      <c r="AC2654">
        <v>6.1</v>
      </c>
    </row>
    <row r="2655" spans="1:29" x14ac:dyDescent="0.25">
      <c r="A2655" t="s">
        <v>57</v>
      </c>
      <c r="B2655">
        <v>2025211</v>
      </c>
      <c r="C2655" t="s">
        <v>87</v>
      </c>
      <c r="D2655">
        <v>4</v>
      </c>
      <c r="E2655" t="s">
        <v>90</v>
      </c>
      <c r="F2655">
        <v>1200</v>
      </c>
      <c r="G2655" t="s">
        <v>100</v>
      </c>
      <c r="H2655" t="s">
        <v>291</v>
      </c>
      <c r="I2655" t="s">
        <v>446</v>
      </c>
      <c r="J2655" t="s">
        <v>450</v>
      </c>
      <c r="K2655">
        <v>23.54</v>
      </c>
      <c r="L2655">
        <v>46.36</v>
      </c>
      <c r="M2655" t="s">
        <v>594</v>
      </c>
      <c r="Q2655">
        <v>9</v>
      </c>
      <c r="R2655">
        <v>3</v>
      </c>
      <c r="S2655" t="s">
        <v>1850</v>
      </c>
      <c r="T2655" t="s">
        <v>3037</v>
      </c>
      <c r="U2655" t="s">
        <v>3404</v>
      </c>
      <c r="V2655" t="s">
        <v>3444</v>
      </c>
      <c r="W2655">
        <v>133</v>
      </c>
      <c r="X2655">
        <v>1165</v>
      </c>
      <c r="Y2655">
        <v>7</v>
      </c>
      <c r="Z2655" t="s">
        <v>3515</v>
      </c>
      <c r="AA2655" t="s">
        <v>5500</v>
      </c>
      <c r="AB2655" t="s">
        <v>477</v>
      </c>
      <c r="AC2655">
        <v>31</v>
      </c>
    </row>
    <row r="2656" spans="1:29" x14ac:dyDescent="0.25">
      <c r="A2656" t="s">
        <v>57</v>
      </c>
      <c r="B2656">
        <v>2025211</v>
      </c>
      <c r="C2656" t="s">
        <v>87</v>
      </c>
      <c r="D2656">
        <v>4</v>
      </c>
      <c r="E2656" t="s">
        <v>90</v>
      </c>
      <c r="F2656">
        <v>1200</v>
      </c>
      <c r="G2656" t="s">
        <v>100</v>
      </c>
      <c r="H2656" t="s">
        <v>291</v>
      </c>
      <c r="I2656" t="s">
        <v>446</v>
      </c>
      <c r="J2656" t="s">
        <v>450</v>
      </c>
      <c r="K2656">
        <v>23.54</v>
      </c>
      <c r="L2656">
        <v>46.36</v>
      </c>
      <c r="M2656" t="s">
        <v>594</v>
      </c>
      <c r="Q2656">
        <v>10</v>
      </c>
      <c r="R2656">
        <v>2</v>
      </c>
      <c r="S2656" t="s">
        <v>1317</v>
      </c>
      <c r="T2656" t="s">
        <v>2504</v>
      </c>
      <c r="U2656" t="s">
        <v>3409</v>
      </c>
      <c r="V2656" t="s">
        <v>3452</v>
      </c>
      <c r="W2656">
        <v>134</v>
      </c>
      <c r="X2656">
        <v>1272</v>
      </c>
      <c r="Y2656">
        <v>12</v>
      </c>
      <c r="Z2656" t="s">
        <v>3498</v>
      </c>
      <c r="AA2656" t="s">
        <v>5505</v>
      </c>
      <c r="AB2656" t="s">
        <v>7087</v>
      </c>
      <c r="AC2656">
        <v>47</v>
      </c>
    </row>
    <row r="2657" spans="1:29" x14ac:dyDescent="0.25">
      <c r="A2657" t="s">
        <v>57</v>
      </c>
      <c r="B2657">
        <v>2025211</v>
      </c>
      <c r="C2657" t="s">
        <v>87</v>
      </c>
      <c r="D2657">
        <v>4</v>
      </c>
      <c r="E2657" t="s">
        <v>90</v>
      </c>
      <c r="F2657">
        <v>1200</v>
      </c>
      <c r="G2657" t="s">
        <v>100</v>
      </c>
      <c r="H2657" t="s">
        <v>291</v>
      </c>
      <c r="I2657" t="s">
        <v>446</v>
      </c>
      <c r="J2657" t="s">
        <v>450</v>
      </c>
      <c r="K2657">
        <v>23.54</v>
      </c>
      <c r="L2657">
        <v>46.36</v>
      </c>
      <c r="M2657" t="s">
        <v>594</v>
      </c>
      <c r="Q2657">
        <v>11</v>
      </c>
      <c r="R2657">
        <v>12</v>
      </c>
      <c r="S2657" t="s">
        <v>1412</v>
      </c>
      <c r="T2657" t="s">
        <v>2599</v>
      </c>
      <c r="U2657" t="s">
        <v>3397</v>
      </c>
      <c r="V2657" t="s">
        <v>3442</v>
      </c>
      <c r="W2657">
        <v>119</v>
      </c>
      <c r="X2657">
        <v>1116</v>
      </c>
      <c r="Y2657">
        <v>11</v>
      </c>
      <c r="Z2657" t="s">
        <v>3491</v>
      </c>
      <c r="AA2657" t="s">
        <v>5506</v>
      </c>
      <c r="AB2657" t="s">
        <v>7397</v>
      </c>
      <c r="AC2657">
        <v>15</v>
      </c>
    </row>
    <row r="2658" spans="1:29" x14ac:dyDescent="0.25">
      <c r="A2658" t="s">
        <v>57</v>
      </c>
      <c r="B2658">
        <v>2025211</v>
      </c>
      <c r="C2658" t="s">
        <v>87</v>
      </c>
      <c r="D2658">
        <v>4</v>
      </c>
      <c r="E2658" t="s">
        <v>90</v>
      </c>
      <c r="F2658">
        <v>1200</v>
      </c>
      <c r="G2658" t="s">
        <v>100</v>
      </c>
      <c r="H2658" t="s">
        <v>291</v>
      </c>
      <c r="I2658" t="s">
        <v>446</v>
      </c>
      <c r="J2658" t="s">
        <v>450</v>
      </c>
      <c r="K2658">
        <v>23.54</v>
      </c>
      <c r="L2658">
        <v>46.36</v>
      </c>
      <c r="M2658" t="s">
        <v>594</v>
      </c>
      <c r="Q2658">
        <v>12</v>
      </c>
      <c r="R2658">
        <v>9</v>
      </c>
      <c r="S2658" t="s">
        <v>1788</v>
      </c>
      <c r="T2658" t="s">
        <v>2975</v>
      </c>
      <c r="U2658" t="s">
        <v>3417</v>
      </c>
      <c r="V2658" t="s">
        <v>3451</v>
      </c>
      <c r="W2658">
        <v>125</v>
      </c>
      <c r="X2658">
        <v>1212</v>
      </c>
      <c r="Y2658">
        <v>9</v>
      </c>
      <c r="Z2658" t="s">
        <v>3508</v>
      </c>
      <c r="AA2658" t="s">
        <v>5507</v>
      </c>
      <c r="AB2658" t="s">
        <v>7499</v>
      </c>
      <c r="AC2658">
        <v>65</v>
      </c>
    </row>
    <row r="2659" spans="1:29" x14ac:dyDescent="0.25">
      <c r="A2659" t="s">
        <v>57</v>
      </c>
      <c r="B2659">
        <v>2025212</v>
      </c>
      <c r="C2659" t="s">
        <v>87</v>
      </c>
      <c r="D2659">
        <v>5</v>
      </c>
      <c r="E2659" t="s">
        <v>90</v>
      </c>
      <c r="F2659">
        <v>1800</v>
      </c>
      <c r="G2659" t="s">
        <v>100</v>
      </c>
      <c r="H2659" t="s">
        <v>292</v>
      </c>
      <c r="I2659" t="s">
        <v>446</v>
      </c>
      <c r="J2659" t="s">
        <v>450</v>
      </c>
      <c r="K2659">
        <v>13.86</v>
      </c>
      <c r="L2659">
        <v>36.72</v>
      </c>
      <c r="M2659" t="s">
        <v>665</v>
      </c>
      <c r="N2659" t="s">
        <v>897</v>
      </c>
      <c r="O2659" t="s">
        <v>997</v>
      </c>
      <c r="Q2659">
        <v>1</v>
      </c>
      <c r="R2659">
        <v>9</v>
      </c>
      <c r="S2659" t="s">
        <v>1656</v>
      </c>
      <c r="T2659" t="s">
        <v>2843</v>
      </c>
      <c r="U2659" t="s">
        <v>3421</v>
      </c>
      <c r="V2659" t="s">
        <v>3446</v>
      </c>
      <c r="W2659">
        <v>123</v>
      </c>
      <c r="X2659">
        <v>1180</v>
      </c>
      <c r="Y2659">
        <v>10</v>
      </c>
      <c r="Z2659" t="s">
        <v>3478</v>
      </c>
      <c r="AA2659" t="s">
        <v>5508</v>
      </c>
      <c r="AB2659" t="s">
        <v>997</v>
      </c>
      <c r="AC2659">
        <v>7.8</v>
      </c>
    </row>
    <row r="2660" spans="1:29" x14ac:dyDescent="0.25">
      <c r="A2660" t="s">
        <v>57</v>
      </c>
      <c r="B2660">
        <v>2025212</v>
      </c>
      <c r="C2660" t="s">
        <v>87</v>
      </c>
      <c r="D2660">
        <v>5</v>
      </c>
      <c r="E2660" t="s">
        <v>90</v>
      </c>
      <c r="F2660">
        <v>1800</v>
      </c>
      <c r="G2660" t="s">
        <v>100</v>
      </c>
      <c r="H2660" t="s">
        <v>292</v>
      </c>
      <c r="I2660" t="s">
        <v>446</v>
      </c>
      <c r="J2660" t="s">
        <v>450</v>
      </c>
      <c r="K2660">
        <v>13.86</v>
      </c>
      <c r="L2660">
        <v>36.72</v>
      </c>
      <c r="M2660" t="s">
        <v>665</v>
      </c>
      <c r="N2660" t="s">
        <v>897</v>
      </c>
      <c r="O2660" t="s">
        <v>997</v>
      </c>
      <c r="Q2660">
        <v>2</v>
      </c>
      <c r="R2660">
        <v>12</v>
      </c>
      <c r="S2660" t="s">
        <v>1464</v>
      </c>
      <c r="T2660" t="s">
        <v>2651</v>
      </c>
      <c r="U2660" t="s">
        <v>3409</v>
      </c>
      <c r="V2660" t="s">
        <v>3456</v>
      </c>
      <c r="W2660">
        <v>116</v>
      </c>
      <c r="X2660">
        <v>1162</v>
      </c>
      <c r="Y2660">
        <v>7</v>
      </c>
      <c r="Z2660" t="s">
        <v>3518</v>
      </c>
      <c r="AA2660" t="s">
        <v>5509</v>
      </c>
      <c r="AB2660" t="s">
        <v>7895</v>
      </c>
      <c r="AC2660">
        <v>5.6</v>
      </c>
    </row>
    <row r="2661" spans="1:29" x14ac:dyDescent="0.25">
      <c r="A2661" t="s">
        <v>57</v>
      </c>
      <c r="B2661">
        <v>2025212</v>
      </c>
      <c r="C2661" t="s">
        <v>87</v>
      </c>
      <c r="D2661">
        <v>5</v>
      </c>
      <c r="E2661" t="s">
        <v>90</v>
      </c>
      <c r="F2661">
        <v>1800</v>
      </c>
      <c r="G2661" t="s">
        <v>100</v>
      </c>
      <c r="H2661" t="s">
        <v>292</v>
      </c>
      <c r="I2661" t="s">
        <v>446</v>
      </c>
      <c r="J2661" t="s">
        <v>450</v>
      </c>
      <c r="K2661">
        <v>13.86</v>
      </c>
      <c r="L2661">
        <v>36.72</v>
      </c>
      <c r="M2661" t="s">
        <v>665</v>
      </c>
      <c r="N2661" t="s">
        <v>897</v>
      </c>
      <c r="O2661" t="s">
        <v>997</v>
      </c>
      <c r="Q2661">
        <v>3</v>
      </c>
      <c r="R2661">
        <v>10</v>
      </c>
      <c r="S2661" t="s">
        <v>1413</v>
      </c>
      <c r="T2661" t="s">
        <v>2600</v>
      </c>
      <c r="U2661" t="s">
        <v>3415</v>
      </c>
      <c r="V2661" t="s">
        <v>3451</v>
      </c>
      <c r="W2661">
        <v>122</v>
      </c>
      <c r="X2661">
        <v>1042</v>
      </c>
      <c r="Y2661">
        <v>3</v>
      </c>
      <c r="Z2661" t="s">
        <v>3481</v>
      </c>
      <c r="AA2661" t="s">
        <v>5510</v>
      </c>
      <c r="AB2661" t="s">
        <v>7896</v>
      </c>
      <c r="AC2661">
        <v>14</v>
      </c>
    </row>
    <row r="2662" spans="1:29" x14ac:dyDescent="0.25">
      <c r="A2662" t="s">
        <v>57</v>
      </c>
      <c r="B2662">
        <v>2025212</v>
      </c>
      <c r="C2662" t="s">
        <v>87</v>
      </c>
      <c r="D2662">
        <v>5</v>
      </c>
      <c r="E2662" t="s">
        <v>90</v>
      </c>
      <c r="F2662">
        <v>1800</v>
      </c>
      <c r="G2662" t="s">
        <v>100</v>
      </c>
      <c r="H2662" t="s">
        <v>292</v>
      </c>
      <c r="I2662" t="s">
        <v>446</v>
      </c>
      <c r="J2662" t="s">
        <v>450</v>
      </c>
      <c r="K2662">
        <v>13.86</v>
      </c>
      <c r="L2662">
        <v>36.72</v>
      </c>
      <c r="M2662" t="s">
        <v>665</v>
      </c>
      <c r="N2662" t="s">
        <v>897</v>
      </c>
      <c r="O2662" t="s">
        <v>997</v>
      </c>
      <c r="Q2662">
        <v>4</v>
      </c>
      <c r="R2662">
        <v>5</v>
      </c>
      <c r="S2662" t="s">
        <v>1384</v>
      </c>
      <c r="T2662" t="s">
        <v>2571</v>
      </c>
      <c r="U2662" t="s">
        <v>3407</v>
      </c>
      <c r="V2662" t="s">
        <v>3459</v>
      </c>
      <c r="W2662">
        <v>128</v>
      </c>
      <c r="X2662">
        <v>1172</v>
      </c>
      <c r="Y2662">
        <v>6</v>
      </c>
      <c r="Z2662" t="s">
        <v>3481</v>
      </c>
      <c r="AA2662" t="s">
        <v>5511</v>
      </c>
      <c r="AB2662" t="s">
        <v>7896</v>
      </c>
      <c r="AC2662">
        <v>12</v>
      </c>
    </row>
    <row r="2663" spans="1:29" x14ac:dyDescent="0.25">
      <c r="A2663" t="s">
        <v>57</v>
      </c>
      <c r="B2663">
        <v>2025212</v>
      </c>
      <c r="C2663" t="s">
        <v>87</v>
      </c>
      <c r="D2663">
        <v>5</v>
      </c>
      <c r="E2663" t="s">
        <v>90</v>
      </c>
      <c r="F2663">
        <v>1800</v>
      </c>
      <c r="G2663" t="s">
        <v>100</v>
      </c>
      <c r="H2663" t="s">
        <v>292</v>
      </c>
      <c r="I2663" t="s">
        <v>446</v>
      </c>
      <c r="J2663" t="s">
        <v>450</v>
      </c>
      <c r="K2663">
        <v>13.86</v>
      </c>
      <c r="L2663">
        <v>36.72</v>
      </c>
      <c r="M2663" t="s">
        <v>665</v>
      </c>
      <c r="N2663" t="s">
        <v>897</v>
      </c>
      <c r="O2663" t="s">
        <v>997</v>
      </c>
      <c r="Q2663">
        <v>5</v>
      </c>
      <c r="R2663">
        <v>3</v>
      </c>
      <c r="S2663" t="s">
        <v>1047</v>
      </c>
      <c r="T2663" t="s">
        <v>2234</v>
      </c>
      <c r="U2663" t="s">
        <v>3403</v>
      </c>
      <c r="V2663" t="s">
        <v>3457</v>
      </c>
      <c r="W2663">
        <v>129</v>
      </c>
      <c r="X2663">
        <v>1160</v>
      </c>
      <c r="Y2663">
        <v>11</v>
      </c>
      <c r="Z2663" t="s">
        <v>3481</v>
      </c>
      <c r="AA2663" t="s">
        <v>5012</v>
      </c>
      <c r="AB2663" t="s">
        <v>7897</v>
      </c>
      <c r="AC2663">
        <v>4</v>
      </c>
    </row>
    <row r="2664" spans="1:29" x14ac:dyDescent="0.25">
      <c r="A2664" t="s">
        <v>57</v>
      </c>
      <c r="B2664">
        <v>2025212</v>
      </c>
      <c r="C2664" t="s">
        <v>87</v>
      </c>
      <c r="D2664">
        <v>5</v>
      </c>
      <c r="E2664" t="s">
        <v>90</v>
      </c>
      <c r="F2664">
        <v>1800</v>
      </c>
      <c r="G2664" t="s">
        <v>100</v>
      </c>
      <c r="H2664" t="s">
        <v>292</v>
      </c>
      <c r="I2664" t="s">
        <v>446</v>
      </c>
      <c r="J2664" t="s">
        <v>450</v>
      </c>
      <c r="K2664">
        <v>13.86</v>
      </c>
      <c r="L2664">
        <v>36.72</v>
      </c>
      <c r="M2664" t="s">
        <v>665</v>
      </c>
      <c r="N2664" t="s">
        <v>897</v>
      </c>
      <c r="O2664" t="s">
        <v>997</v>
      </c>
      <c r="Q2664">
        <v>6</v>
      </c>
      <c r="R2664">
        <v>7</v>
      </c>
      <c r="S2664" t="s">
        <v>1097</v>
      </c>
      <c r="T2664" t="s">
        <v>2284</v>
      </c>
      <c r="U2664" t="s">
        <v>3420</v>
      </c>
      <c r="V2664" t="s">
        <v>3443</v>
      </c>
      <c r="W2664">
        <v>126</v>
      </c>
      <c r="X2664">
        <v>1085</v>
      </c>
      <c r="Y2664">
        <v>12</v>
      </c>
      <c r="Z2664" t="s">
        <v>3483</v>
      </c>
      <c r="AA2664" t="s">
        <v>5512</v>
      </c>
      <c r="AB2664" t="s">
        <v>7898</v>
      </c>
      <c r="AC2664">
        <v>14</v>
      </c>
    </row>
    <row r="2665" spans="1:29" x14ac:dyDescent="0.25">
      <c r="A2665" t="s">
        <v>57</v>
      </c>
      <c r="B2665">
        <v>2025212</v>
      </c>
      <c r="C2665" t="s">
        <v>87</v>
      </c>
      <c r="D2665">
        <v>5</v>
      </c>
      <c r="E2665" t="s">
        <v>90</v>
      </c>
      <c r="F2665">
        <v>1800</v>
      </c>
      <c r="G2665" t="s">
        <v>100</v>
      </c>
      <c r="H2665" t="s">
        <v>292</v>
      </c>
      <c r="I2665" t="s">
        <v>446</v>
      </c>
      <c r="J2665" t="s">
        <v>450</v>
      </c>
      <c r="K2665">
        <v>13.86</v>
      </c>
      <c r="L2665">
        <v>36.72</v>
      </c>
      <c r="M2665" t="s">
        <v>665</v>
      </c>
      <c r="N2665" t="s">
        <v>897</v>
      </c>
      <c r="O2665" t="s">
        <v>997</v>
      </c>
      <c r="Q2665">
        <v>7</v>
      </c>
      <c r="R2665">
        <v>1</v>
      </c>
      <c r="S2665" t="s">
        <v>1818</v>
      </c>
      <c r="T2665" t="s">
        <v>3005</v>
      </c>
      <c r="U2665" t="s">
        <v>3402</v>
      </c>
      <c r="V2665" t="s">
        <v>3445</v>
      </c>
      <c r="W2665">
        <v>130</v>
      </c>
      <c r="X2665">
        <v>1133</v>
      </c>
      <c r="Y2665">
        <v>5</v>
      </c>
      <c r="Z2665" t="s">
        <v>3514</v>
      </c>
      <c r="AA2665" t="s">
        <v>5513</v>
      </c>
      <c r="AB2665" t="s">
        <v>7079</v>
      </c>
      <c r="AC2665">
        <v>24</v>
      </c>
    </row>
    <row r="2666" spans="1:29" x14ac:dyDescent="0.25">
      <c r="A2666" t="s">
        <v>57</v>
      </c>
      <c r="B2666">
        <v>2025212</v>
      </c>
      <c r="C2666" t="s">
        <v>87</v>
      </c>
      <c r="D2666">
        <v>5</v>
      </c>
      <c r="E2666" t="s">
        <v>90</v>
      </c>
      <c r="F2666">
        <v>1800</v>
      </c>
      <c r="G2666" t="s">
        <v>100</v>
      </c>
      <c r="H2666" t="s">
        <v>292</v>
      </c>
      <c r="I2666" t="s">
        <v>446</v>
      </c>
      <c r="J2666" t="s">
        <v>450</v>
      </c>
      <c r="K2666">
        <v>13.86</v>
      </c>
      <c r="L2666">
        <v>36.72</v>
      </c>
      <c r="M2666" t="s">
        <v>665</v>
      </c>
      <c r="N2666" t="s">
        <v>897</v>
      </c>
      <c r="O2666" t="s">
        <v>997</v>
      </c>
      <c r="Q2666">
        <v>8</v>
      </c>
      <c r="R2666">
        <v>11</v>
      </c>
      <c r="S2666" t="s">
        <v>1538</v>
      </c>
      <c r="T2666" t="s">
        <v>2725</v>
      </c>
      <c r="U2666" t="s">
        <v>3404</v>
      </c>
      <c r="V2666" t="s">
        <v>3454</v>
      </c>
      <c r="W2666">
        <v>121</v>
      </c>
      <c r="X2666">
        <v>1047</v>
      </c>
      <c r="Y2666">
        <v>4</v>
      </c>
      <c r="Z2666" t="s">
        <v>3484</v>
      </c>
      <c r="AA2666" t="s">
        <v>5514</v>
      </c>
      <c r="AB2666" t="s">
        <v>7899</v>
      </c>
      <c r="AC2666">
        <v>7.9</v>
      </c>
    </row>
    <row r="2667" spans="1:29" x14ac:dyDescent="0.25">
      <c r="A2667" t="s">
        <v>57</v>
      </c>
      <c r="B2667">
        <v>2025212</v>
      </c>
      <c r="C2667" t="s">
        <v>87</v>
      </c>
      <c r="D2667">
        <v>5</v>
      </c>
      <c r="E2667" t="s">
        <v>90</v>
      </c>
      <c r="F2667">
        <v>1800</v>
      </c>
      <c r="G2667" t="s">
        <v>100</v>
      </c>
      <c r="H2667" t="s">
        <v>292</v>
      </c>
      <c r="I2667" t="s">
        <v>446</v>
      </c>
      <c r="J2667" t="s">
        <v>450</v>
      </c>
      <c r="K2667">
        <v>13.86</v>
      </c>
      <c r="L2667">
        <v>36.72</v>
      </c>
      <c r="M2667" t="s">
        <v>665</v>
      </c>
      <c r="N2667" t="s">
        <v>897</v>
      </c>
      <c r="O2667" t="s">
        <v>997</v>
      </c>
      <c r="Q2667">
        <v>9</v>
      </c>
      <c r="R2667">
        <v>2</v>
      </c>
      <c r="S2667" t="s">
        <v>1383</v>
      </c>
      <c r="T2667" t="s">
        <v>2570</v>
      </c>
      <c r="U2667" t="s">
        <v>3411</v>
      </c>
      <c r="V2667" t="s">
        <v>3447</v>
      </c>
      <c r="W2667">
        <v>135</v>
      </c>
      <c r="X2667">
        <v>1022</v>
      </c>
      <c r="Y2667">
        <v>8</v>
      </c>
      <c r="Z2667" t="s">
        <v>3515</v>
      </c>
      <c r="AA2667" t="s">
        <v>5515</v>
      </c>
      <c r="AB2667" t="s">
        <v>7900</v>
      </c>
      <c r="AC2667">
        <v>6.4</v>
      </c>
    </row>
    <row r="2668" spans="1:29" x14ac:dyDescent="0.25">
      <c r="A2668" t="s">
        <v>57</v>
      </c>
      <c r="B2668">
        <v>2025212</v>
      </c>
      <c r="C2668" t="s">
        <v>87</v>
      </c>
      <c r="D2668">
        <v>5</v>
      </c>
      <c r="E2668" t="s">
        <v>90</v>
      </c>
      <c r="F2668">
        <v>1800</v>
      </c>
      <c r="G2668" t="s">
        <v>100</v>
      </c>
      <c r="H2668" t="s">
        <v>292</v>
      </c>
      <c r="I2668" t="s">
        <v>446</v>
      </c>
      <c r="J2668" t="s">
        <v>450</v>
      </c>
      <c r="K2668">
        <v>13.86</v>
      </c>
      <c r="L2668">
        <v>36.72</v>
      </c>
      <c r="M2668" t="s">
        <v>665</v>
      </c>
      <c r="N2668" t="s">
        <v>897</v>
      </c>
      <c r="O2668" t="s">
        <v>997</v>
      </c>
      <c r="Q2668">
        <v>10</v>
      </c>
      <c r="R2668">
        <v>6</v>
      </c>
      <c r="S2668" t="s">
        <v>2002</v>
      </c>
      <c r="T2668" t="s">
        <v>3189</v>
      </c>
      <c r="U2668" t="s">
        <v>3417</v>
      </c>
      <c r="V2668" t="s">
        <v>3444</v>
      </c>
      <c r="W2668">
        <v>128</v>
      </c>
      <c r="X2668">
        <v>1171</v>
      </c>
      <c r="Y2668">
        <v>1</v>
      </c>
      <c r="Z2668" t="s">
        <v>3515</v>
      </c>
      <c r="AA2668" t="s">
        <v>5516</v>
      </c>
      <c r="AB2668" t="s">
        <v>7901</v>
      </c>
      <c r="AC2668">
        <v>21</v>
      </c>
    </row>
    <row r="2669" spans="1:29" x14ac:dyDescent="0.25">
      <c r="A2669" t="s">
        <v>57</v>
      </c>
      <c r="B2669">
        <v>2025212</v>
      </c>
      <c r="C2669" t="s">
        <v>87</v>
      </c>
      <c r="D2669">
        <v>5</v>
      </c>
      <c r="E2669" t="s">
        <v>90</v>
      </c>
      <c r="F2669">
        <v>1800</v>
      </c>
      <c r="G2669" t="s">
        <v>100</v>
      </c>
      <c r="H2669" t="s">
        <v>292</v>
      </c>
      <c r="I2669" t="s">
        <v>446</v>
      </c>
      <c r="J2669" t="s">
        <v>450</v>
      </c>
      <c r="K2669">
        <v>13.86</v>
      </c>
      <c r="L2669">
        <v>36.72</v>
      </c>
      <c r="M2669" t="s">
        <v>665</v>
      </c>
      <c r="N2669" t="s">
        <v>897</v>
      </c>
      <c r="O2669" t="s">
        <v>997</v>
      </c>
      <c r="Q2669">
        <v>11</v>
      </c>
      <c r="R2669">
        <v>4</v>
      </c>
      <c r="S2669" t="s">
        <v>1214</v>
      </c>
      <c r="T2669" t="s">
        <v>2401</v>
      </c>
      <c r="U2669" t="s">
        <v>3401</v>
      </c>
      <c r="V2669" t="s">
        <v>3448</v>
      </c>
      <c r="W2669">
        <v>129</v>
      </c>
      <c r="X2669">
        <v>1172</v>
      </c>
      <c r="Y2669">
        <v>9</v>
      </c>
      <c r="Z2669" t="s">
        <v>3498</v>
      </c>
      <c r="AA2669" t="s">
        <v>5517</v>
      </c>
      <c r="AB2669" t="s">
        <v>7595</v>
      </c>
      <c r="AC2669">
        <v>23</v>
      </c>
    </row>
    <row r="2670" spans="1:29" x14ac:dyDescent="0.25">
      <c r="A2670" t="s">
        <v>57</v>
      </c>
      <c r="B2670">
        <v>2025212</v>
      </c>
      <c r="C2670" t="s">
        <v>87</v>
      </c>
      <c r="D2670">
        <v>5</v>
      </c>
      <c r="E2670" t="s">
        <v>90</v>
      </c>
      <c r="F2670">
        <v>1800</v>
      </c>
      <c r="G2670" t="s">
        <v>100</v>
      </c>
      <c r="H2670" t="s">
        <v>292</v>
      </c>
      <c r="I2670" t="s">
        <v>446</v>
      </c>
      <c r="J2670" t="s">
        <v>450</v>
      </c>
      <c r="K2670">
        <v>13.86</v>
      </c>
      <c r="L2670">
        <v>36.72</v>
      </c>
      <c r="M2670" t="s">
        <v>665</v>
      </c>
      <c r="N2670" t="s">
        <v>897</v>
      </c>
      <c r="O2670" t="s">
        <v>997</v>
      </c>
      <c r="Q2670">
        <v>12</v>
      </c>
      <c r="R2670">
        <v>8</v>
      </c>
      <c r="S2670" t="s">
        <v>2003</v>
      </c>
      <c r="T2670" t="s">
        <v>3190</v>
      </c>
      <c r="U2670" t="s">
        <v>3399</v>
      </c>
      <c r="V2670" t="s">
        <v>3442</v>
      </c>
      <c r="W2670">
        <v>123</v>
      </c>
      <c r="X2670">
        <v>1179</v>
      </c>
      <c r="Y2670">
        <v>2</v>
      </c>
      <c r="Z2670" t="s">
        <v>3525</v>
      </c>
      <c r="AA2670" t="s">
        <v>5518</v>
      </c>
      <c r="AB2670" t="s">
        <v>7902</v>
      </c>
      <c r="AC2670">
        <v>37</v>
      </c>
    </row>
    <row r="2671" spans="1:29" x14ac:dyDescent="0.25">
      <c r="A2671" t="s">
        <v>57</v>
      </c>
      <c r="B2671">
        <v>2025213</v>
      </c>
      <c r="C2671" t="s">
        <v>87</v>
      </c>
      <c r="D2671">
        <v>6</v>
      </c>
      <c r="E2671" t="s">
        <v>90</v>
      </c>
      <c r="F2671">
        <v>1200</v>
      </c>
      <c r="G2671" t="s">
        <v>100</v>
      </c>
      <c r="H2671" t="s">
        <v>293</v>
      </c>
      <c r="I2671" t="s">
        <v>446</v>
      </c>
      <c r="J2671" t="s">
        <v>450</v>
      </c>
      <c r="K2671">
        <v>24.02</v>
      </c>
      <c r="L2671">
        <v>47.38</v>
      </c>
      <c r="M2671" t="s">
        <v>666</v>
      </c>
      <c r="Q2671">
        <v>1</v>
      </c>
      <c r="R2671">
        <v>5</v>
      </c>
      <c r="S2671" t="s">
        <v>1894</v>
      </c>
      <c r="T2671" t="s">
        <v>3081</v>
      </c>
      <c r="U2671" t="s">
        <v>3419</v>
      </c>
      <c r="V2671" t="s">
        <v>3442</v>
      </c>
      <c r="W2671">
        <v>124</v>
      </c>
      <c r="X2671">
        <v>1098</v>
      </c>
      <c r="Y2671">
        <v>1</v>
      </c>
      <c r="Z2671" t="s">
        <v>3478</v>
      </c>
      <c r="AA2671" t="s">
        <v>5519</v>
      </c>
      <c r="AB2671" t="s">
        <v>666</v>
      </c>
      <c r="AC2671">
        <v>4.0999999999999996</v>
      </c>
    </row>
    <row r="2672" spans="1:29" x14ac:dyDescent="0.25">
      <c r="A2672" t="s">
        <v>57</v>
      </c>
      <c r="B2672">
        <v>2025213</v>
      </c>
      <c r="C2672" t="s">
        <v>87</v>
      </c>
      <c r="D2672">
        <v>6</v>
      </c>
      <c r="E2672" t="s">
        <v>90</v>
      </c>
      <c r="F2672">
        <v>1200</v>
      </c>
      <c r="G2672" t="s">
        <v>100</v>
      </c>
      <c r="H2672" t="s">
        <v>293</v>
      </c>
      <c r="I2672" t="s">
        <v>446</v>
      </c>
      <c r="J2672" t="s">
        <v>450</v>
      </c>
      <c r="K2672">
        <v>24.02</v>
      </c>
      <c r="L2672">
        <v>47.38</v>
      </c>
      <c r="M2672" t="s">
        <v>666</v>
      </c>
      <c r="Q2672">
        <v>2</v>
      </c>
      <c r="R2672">
        <v>1</v>
      </c>
      <c r="S2672" t="s">
        <v>1783</v>
      </c>
      <c r="T2672" t="s">
        <v>2970</v>
      </c>
      <c r="U2672" t="s">
        <v>3411</v>
      </c>
      <c r="V2672" t="s">
        <v>3449</v>
      </c>
      <c r="W2672">
        <v>135</v>
      </c>
      <c r="X2672">
        <v>1133</v>
      </c>
      <c r="Y2672">
        <v>12</v>
      </c>
      <c r="Z2672" t="s">
        <v>3518</v>
      </c>
      <c r="AA2672" t="s">
        <v>5520</v>
      </c>
      <c r="AB2672" t="s">
        <v>7356</v>
      </c>
      <c r="AC2672">
        <v>4.4000000000000004</v>
      </c>
    </row>
    <row r="2673" spans="1:29" x14ac:dyDescent="0.25">
      <c r="A2673" t="s">
        <v>57</v>
      </c>
      <c r="B2673">
        <v>2025213</v>
      </c>
      <c r="C2673" t="s">
        <v>87</v>
      </c>
      <c r="D2673">
        <v>6</v>
      </c>
      <c r="E2673" t="s">
        <v>90</v>
      </c>
      <c r="F2673">
        <v>1200</v>
      </c>
      <c r="G2673" t="s">
        <v>100</v>
      </c>
      <c r="H2673" t="s">
        <v>293</v>
      </c>
      <c r="I2673" t="s">
        <v>446</v>
      </c>
      <c r="J2673" t="s">
        <v>450</v>
      </c>
      <c r="K2673">
        <v>24.02</v>
      </c>
      <c r="L2673">
        <v>47.38</v>
      </c>
      <c r="M2673" t="s">
        <v>666</v>
      </c>
      <c r="Q2673">
        <v>3</v>
      </c>
      <c r="R2673">
        <v>9</v>
      </c>
      <c r="S2673" t="s">
        <v>1156</v>
      </c>
      <c r="T2673" t="s">
        <v>2343</v>
      </c>
      <c r="U2673" t="s">
        <v>3406</v>
      </c>
      <c r="V2673" t="s">
        <v>3446</v>
      </c>
      <c r="W2673">
        <v>123</v>
      </c>
      <c r="X2673">
        <v>1206</v>
      </c>
      <c r="Y2673">
        <v>7</v>
      </c>
      <c r="Z2673" t="s">
        <v>3518</v>
      </c>
      <c r="AA2673" t="s">
        <v>5303</v>
      </c>
      <c r="AB2673" t="s">
        <v>594</v>
      </c>
      <c r="AC2673">
        <v>4.9000000000000004</v>
      </c>
    </row>
    <row r="2674" spans="1:29" x14ac:dyDescent="0.25">
      <c r="A2674" t="s">
        <v>57</v>
      </c>
      <c r="B2674">
        <v>2025213</v>
      </c>
      <c r="C2674" t="s">
        <v>87</v>
      </c>
      <c r="D2674">
        <v>6</v>
      </c>
      <c r="E2674" t="s">
        <v>90</v>
      </c>
      <c r="F2674">
        <v>1200</v>
      </c>
      <c r="G2674" t="s">
        <v>100</v>
      </c>
      <c r="H2674" t="s">
        <v>293</v>
      </c>
      <c r="I2674" t="s">
        <v>446</v>
      </c>
      <c r="J2674" t="s">
        <v>450</v>
      </c>
      <c r="K2674">
        <v>24.02</v>
      </c>
      <c r="L2674">
        <v>47.38</v>
      </c>
      <c r="M2674" t="s">
        <v>666</v>
      </c>
      <c r="Q2674">
        <v>4</v>
      </c>
      <c r="R2674">
        <v>10</v>
      </c>
      <c r="S2674" t="s">
        <v>1099</v>
      </c>
      <c r="T2674" t="s">
        <v>2286</v>
      </c>
      <c r="U2674" t="s">
        <v>3416</v>
      </c>
      <c r="V2674" t="s">
        <v>3443</v>
      </c>
      <c r="W2674">
        <v>120</v>
      </c>
      <c r="X2674">
        <v>1179</v>
      </c>
      <c r="Y2674">
        <v>9</v>
      </c>
      <c r="Z2674" t="s">
        <v>3479</v>
      </c>
      <c r="AA2674" t="s">
        <v>4987</v>
      </c>
      <c r="AB2674" t="s">
        <v>6961</v>
      </c>
      <c r="AC2674">
        <v>30</v>
      </c>
    </row>
    <row r="2675" spans="1:29" x14ac:dyDescent="0.25">
      <c r="A2675" t="s">
        <v>57</v>
      </c>
      <c r="B2675">
        <v>2025213</v>
      </c>
      <c r="C2675" t="s">
        <v>87</v>
      </c>
      <c r="D2675">
        <v>6</v>
      </c>
      <c r="E2675" t="s">
        <v>90</v>
      </c>
      <c r="F2675">
        <v>1200</v>
      </c>
      <c r="G2675" t="s">
        <v>100</v>
      </c>
      <c r="H2675" t="s">
        <v>293</v>
      </c>
      <c r="I2675" t="s">
        <v>446</v>
      </c>
      <c r="J2675" t="s">
        <v>450</v>
      </c>
      <c r="K2675">
        <v>24.02</v>
      </c>
      <c r="L2675">
        <v>47.38</v>
      </c>
      <c r="M2675" t="s">
        <v>666</v>
      </c>
      <c r="Q2675">
        <v>5</v>
      </c>
      <c r="R2675">
        <v>3</v>
      </c>
      <c r="S2675" t="s">
        <v>1227</v>
      </c>
      <c r="T2675" t="s">
        <v>2414</v>
      </c>
      <c r="U2675" t="s">
        <v>3420</v>
      </c>
      <c r="V2675" t="s">
        <v>3459</v>
      </c>
      <c r="W2675">
        <v>129</v>
      </c>
      <c r="X2675">
        <v>1126</v>
      </c>
      <c r="Y2675">
        <v>10</v>
      </c>
      <c r="Z2675" t="s">
        <v>3481</v>
      </c>
      <c r="AA2675" t="s">
        <v>5521</v>
      </c>
      <c r="AB2675" t="s">
        <v>7215</v>
      </c>
      <c r="AC2675">
        <v>18</v>
      </c>
    </row>
    <row r="2676" spans="1:29" x14ac:dyDescent="0.25">
      <c r="A2676" t="s">
        <v>57</v>
      </c>
      <c r="B2676">
        <v>2025213</v>
      </c>
      <c r="C2676" t="s">
        <v>87</v>
      </c>
      <c r="D2676">
        <v>6</v>
      </c>
      <c r="E2676" t="s">
        <v>90</v>
      </c>
      <c r="F2676">
        <v>1200</v>
      </c>
      <c r="G2676" t="s">
        <v>100</v>
      </c>
      <c r="H2676" t="s">
        <v>293</v>
      </c>
      <c r="I2676" t="s">
        <v>446</v>
      </c>
      <c r="J2676" t="s">
        <v>450</v>
      </c>
      <c r="K2676">
        <v>24.02</v>
      </c>
      <c r="L2676">
        <v>47.38</v>
      </c>
      <c r="M2676" t="s">
        <v>666</v>
      </c>
      <c r="Q2676">
        <v>6</v>
      </c>
      <c r="R2676">
        <v>7</v>
      </c>
      <c r="S2676" t="s">
        <v>1530</v>
      </c>
      <c r="T2676" t="s">
        <v>2717</v>
      </c>
      <c r="U2676" t="s">
        <v>3421</v>
      </c>
      <c r="V2676" t="s">
        <v>3457</v>
      </c>
      <c r="W2676">
        <v>125</v>
      </c>
      <c r="X2676">
        <v>1259</v>
      </c>
      <c r="Y2676">
        <v>2</v>
      </c>
      <c r="Z2676" t="s">
        <v>3483</v>
      </c>
      <c r="AA2676" t="s">
        <v>5522</v>
      </c>
      <c r="AB2676" t="s">
        <v>6962</v>
      </c>
      <c r="AC2676">
        <v>5.8</v>
      </c>
    </row>
    <row r="2677" spans="1:29" x14ac:dyDescent="0.25">
      <c r="A2677" t="s">
        <v>57</v>
      </c>
      <c r="B2677">
        <v>2025213</v>
      </c>
      <c r="C2677" t="s">
        <v>87</v>
      </c>
      <c r="D2677">
        <v>6</v>
      </c>
      <c r="E2677" t="s">
        <v>90</v>
      </c>
      <c r="F2677">
        <v>1200</v>
      </c>
      <c r="G2677" t="s">
        <v>100</v>
      </c>
      <c r="H2677" t="s">
        <v>293</v>
      </c>
      <c r="I2677" t="s">
        <v>446</v>
      </c>
      <c r="J2677" t="s">
        <v>450</v>
      </c>
      <c r="K2677">
        <v>24.02</v>
      </c>
      <c r="L2677">
        <v>47.38</v>
      </c>
      <c r="M2677" t="s">
        <v>666</v>
      </c>
      <c r="Q2677">
        <v>7</v>
      </c>
      <c r="R2677">
        <v>2</v>
      </c>
      <c r="S2677" t="s">
        <v>1405</v>
      </c>
      <c r="T2677" t="s">
        <v>2592</v>
      </c>
      <c r="U2677" t="s">
        <v>3402</v>
      </c>
      <c r="V2677" t="s">
        <v>3450</v>
      </c>
      <c r="W2677">
        <v>125</v>
      </c>
      <c r="X2677">
        <v>1270</v>
      </c>
      <c r="Y2677">
        <v>3</v>
      </c>
      <c r="Z2677" t="s">
        <v>3524</v>
      </c>
      <c r="AA2677" t="s">
        <v>5307</v>
      </c>
      <c r="AB2677" t="s">
        <v>7085</v>
      </c>
      <c r="AC2677">
        <v>17</v>
      </c>
    </row>
    <row r="2678" spans="1:29" x14ac:dyDescent="0.25">
      <c r="A2678" t="s">
        <v>57</v>
      </c>
      <c r="B2678">
        <v>2025213</v>
      </c>
      <c r="C2678" t="s">
        <v>87</v>
      </c>
      <c r="D2678">
        <v>6</v>
      </c>
      <c r="E2678" t="s">
        <v>90</v>
      </c>
      <c r="F2678">
        <v>1200</v>
      </c>
      <c r="G2678" t="s">
        <v>100</v>
      </c>
      <c r="H2678" t="s">
        <v>293</v>
      </c>
      <c r="I2678" t="s">
        <v>446</v>
      </c>
      <c r="J2678" t="s">
        <v>450</v>
      </c>
      <c r="K2678">
        <v>24.02</v>
      </c>
      <c r="L2678">
        <v>47.38</v>
      </c>
      <c r="M2678" t="s">
        <v>666</v>
      </c>
      <c r="Q2678">
        <v>8</v>
      </c>
      <c r="R2678">
        <v>8</v>
      </c>
      <c r="S2678" t="s">
        <v>2004</v>
      </c>
      <c r="T2678" t="s">
        <v>3191</v>
      </c>
      <c r="U2678" t="s">
        <v>3409</v>
      </c>
      <c r="V2678" t="s">
        <v>3452</v>
      </c>
      <c r="W2678">
        <v>124</v>
      </c>
      <c r="X2678">
        <v>1202</v>
      </c>
      <c r="Y2678">
        <v>8</v>
      </c>
      <c r="Z2678" t="s">
        <v>3514</v>
      </c>
      <c r="AA2678" t="s">
        <v>5206</v>
      </c>
      <c r="AB2678" t="s">
        <v>6965</v>
      </c>
      <c r="AC2678">
        <v>38</v>
      </c>
    </row>
    <row r="2679" spans="1:29" x14ac:dyDescent="0.25">
      <c r="A2679" t="s">
        <v>57</v>
      </c>
      <c r="B2679">
        <v>2025213</v>
      </c>
      <c r="C2679" t="s">
        <v>87</v>
      </c>
      <c r="D2679">
        <v>6</v>
      </c>
      <c r="E2679" t="s">
        <v>90</v>
      </c>
      <c r="F2679">
        <v>1200</v>
      </c>
      <c r="G2679" t="s">
        <v>100</v>
      </c>
      <c r="H2679" t="s">
        <v>293</v>
      </c>
      <c r="I2679" t="s">
        <v>446</v>
      </c>
      <c r="J2679" t="s">
        <v>450</v>
      </c>
      <c r="K2679">
        <v>24.02</v>
      </c>
      <c r="L2679">
        <v>47.38</v>
      </c>
      <c r="M2679" t="s">
        <v>666</v>
      </c>
      <c r="Q2679">
        <v>9</v>
      </c>
      <c r="R2679">
        <v>6</v>
      </c>
      <c r="S2679" t="s">
        <v>1064</v>
      </c>
      <c r="T2679" t="s">
        <v>2251</v>
      </c>
      <c r="U2679" t="s">
        <v>3401</v>
      </c>
      <c r="V2679" t="s">
        <v>3448</v>
      </c>
      <c r="W2679">
        <v>126</v>
      </c>
      <c r="X2679">
        <v>1061</v>
      </c>
      <c r="Y2679">
        <v>11</v>
      </c>
      <c r="Z2679" t="s">
        <v>3496</v>
      </c>
      <c r="AA2679" t="s">
        <v>5500</v>
      </c>
      <c r="AB2679" t="s">
        <v>7118</v>
      </c>
      <c r="AC2679">
        <v>12</v>
      </c>
    </row>
    <row r="2680" spans="1:29" x14ac:dyDescent="0.25">
      <c r="A2680" t="s">
        <v>57</v>
      </c>
      <c r="B2680">
        <v>2025213</v>
      </c>
      <c r="C2680" t="s">
        <v>87</v>
      </c>
      <c r="D2680">
        <v>6</v>
      </c>
      <c r="E2680" t="s">
        <v>90</v>
      </c>
      <c r="F2680">
        <v>1200</v>
      </c>
      <c r="G2680" t="s">
        <v>100</v>
      </c>
      <c r="H2680" t="s">
        <v>293</v>
      </c>
      <c r="I2680" t="s">
        <v>446</v>
      </c>
      <c r="J2680" t="s">
        <v>450</v>
      </c>
      <c r="K2680">
        <v>24.02</v>
      </c>
      <c r="L2680">
        <v>47.38</v>
      </c>
      <c r="M2680" t="s">
        <v>666</v>
      </c>
      <c r="Q2680">
        <v>10</v>
      </c>
      <c r="R2680">
        <v>11</v>
      </c>
      <c r="S2680" t="s">
        <v>1702</v>
      </c>
      <c r="T2680" t="s">
        <v>2889</v>
      </c>
      <c r="U2680" t="s">
        <v>3398</v>
      </c>
      <c r="V2680" t="s">
        <v>3455</v>
      </c>
      <c r="W2680">
        <v>120</v>
      </c>
      <c r="X2680">
        <v>1048</v>
      </c>
      <c r="Y2680">
        <v>4</v>
      </c>
      <c r="Z2680" t="s">
        <v>3490</v>
      </c>
      <c r="AA2680" t="s">
        <v>5523</v>
      </c>
      <c r="AB2680" t="s">
        <v>7395</v>
      </c>
      <c r="AC2680">
        <v>13</v>
      </c>
    </row>
    <row r="2681" spans="1:29" x14ac:dyDescent="0.25">
      <c r="A2681" t="s">
        <v>57</v>
      </c>
      <c r="B2681">
        <v>2025213</v>
      </c>
      <c r="C2681" t="s">
        <v>87</v>
      </c>
      <c r="D2681">
        <v>6</v>
      </c>
      <c r="E2681" t="s">
        <v>90</v>
      </c>
      <c r="F2681">
        <v>1200</v>
      </c>
      <c r="G2681" t="s">
        <v>100</v>
      </c>
      <c r="H2681" t="s">
        <v>293</v>
      </c>
      <c r="I2681" t="s">
        <v>446</v>
      </c>
      <c r="J2681" t="s">
        <v>450</v>
      </c>
      <c r="K2681">
        <v>24.02</v>
      </c>
      <c r="L2681">
        <v>47.38</v>
      </c>
      <c r="M2681" t="s">
        <v>666</v>
      </c>
      <c r="Q2681">
        <v>11</v>
      </c>
      <c r="R2681">
        <v>12</v>
      </c>
      <c r="S2681" t="s">
        <v>1795</v>
      </c>
      <c r="T2681" t="s">
        <v>2982</v>
      </c>
      <c r="U2681" t="s">
        <v>3399</v>
      </c>
      <c r="V2681" t="s">
        <v>3461</v>
      </c>
      <c r="W2681">
        <v>117</v>
      </c>
      <c r="X2681">
        <v>1084</v>
      </c>
      <c r="Y2681">
        <v>6</v>
      </c>
      <c r="Z2681" t="s">
        <v>3485</v>
      </c>
      <c r="AA2681" t="s">
        <v>5137</v>
      </c>
      <c r="AB2681" t="s">
        <v>7358</v>
      </c>
      <c r="AC2681">
        <v>69</v>
      </c>
    </row>
    <row r="2682" spans="1:29" x14ac:dyDescent="0.25">
      <c r="A2682" t="s">
        <v>57</v>
      </c>
      <c r="B2682">
        <v>2025213</v>
      </c>
      <c r="C2682" t="s">
        <v>87</v>
      </c>
      <c r="D2682">
        <v>6</v>
      </c>
      <c r="E2682" t="s">
        <v>90</v>
      </c>
      <c r="F2682">
        <v>1200</v>
      </c>
      <c r="G2682" t="s">
        <v>100</v>
      </c>
      <c r="H2682" t="s">
        <v>293</v>
      </c>
      <c r="I2682" t="s">
        <v>446</v>
      </c>
      <c r="J2682" t="s">
        <v>450</v>
      </c>
      <c r="K2682">
        <v>24.02</v>
      </c>
      <c r="L2682">
        <v>47.38</v>
      </c>
      <c r="M2682" t="s">
        <v>666</v>
      </c>
      <c r="Q2682">
        <v>12</v>
      </c>
      <c r="R2682">
        <v>4</v>
      </c>
      <c r="S2682" t="s">
        <v>2005</v>
      </c>
      <c r="T2682" t="s">
        <v>3192</v>
      </c>
      <c r="U2682" t="s">
        <v>3417</v>
      </c>
      <c r="V2682" t="s">
        <v>3451</v>
      </c>
      <c r="W2682">
        <v>127</v>
      </c>
      <c r="X2682">
        <v>1222</v>
      </c>
      <c r="Y2682">
        <v>5</v>
      </c>
      <c r="Z2682" t="s">
        <v>3486</v>
      </c>
      <c r="AA2682" t="s">
        <v>5507</v>
      </c>
      <c r="AB2682" t="s">
        <v>6887</v>
      </c>
      <c r="AC2682">
        <v>39</v>
      </c>
    </row>
    <row r="2683" spans="1:29" x14ac:dyDescent="0.25">
      <c r="A2683" t="s">
        <v>57</v>
      </c>
      <c r="B2683">
        <v>2025214</v>
      </c>
      <c r="C2683" t="s">
        <v>87</v>
      </c>
      <c r="D2683">
        <v>7</v>
      </c>
      <c r="E2683" t="s">
        <v>90</v>
      </c>
      <c r="F2683">
        <v>1650</v>
      </c>
      <c r="G2683" t="s">
        <v>100</v>
      </c>
      <c r="H2683" t="s">
        <v>294</v>
      </c>
      <c r="I2683" t="s">
        <v>446</v>
      </c>
      <c r="J2683" t="s">
        <v>450</v>
      </c>
      <c r="K2683">
        <v>28.64</v>
      </c>
      <c r="L2683">
        <v>52.92</v>
      </c>
      <c r="M2683" t="s">
        <v>667</v>
      </c>
      <c r="N2683" t="s">
        <v>898</v>
      </c>
      <c r="Q2683">
        <v>1</v>
      </c>
      <c r="R2683">
        <v>2</v>
      </c>
      <c r="S2683" t="s">
        <v>1463</v>
      </c>
      <c r="T2683" t="s">
        <v>2650</v>
      </c>
      <c r="U2683" t="s">
        <v>3403</v>
      </c>
      <c r="V2683" t="s">
        <v>3457</v>
      </c>
      <c r="W2683">
        <v>131</v>
      </c>
      <c r="X2683">
        <v>1012</v>
      </c>
      <c r="Y2683">
        <v>7</v>
      </c>
      <c r="Z2683" t="s">
        <v>3478</v>
      </c>
      <c r="AA2683" t="s">
        <v>5524</v>
      </c>
      <c r="AB2683" t="s">
        <v>898</v>
      </c>
      <c r="AC2683">
        <v>26</v>
      </c>
    </row>
    <row r="2684" spans="1:29" x14ac:dyDescent="0.25">
      <c r="A2684" t="s">
        <v>57</v>
      </c>
      <c r="B2684">
        <v>2025214</v>
      </c>
      <c r="C2684" t="s">
        <v>87</v>
      </c>
      <c r="D2684">
        <v>7</v>
      </c>
      <c r="E2684" t="s">
        <v>90</v>
      </c>
      <c r="F2684">
        <v>1650</v>
      </c>
      <c r="G2684" t="s">
        <v>100</v>
      </c>
      <c r="H2684" t="s">
        <v>294</v>
      </c>
      <c r="I2684" t="s">
        <v>446</v>
      </c>
      <c r="J2684" t="s">
        <v>450</v>
      </c>
      <c r="K2684">
        <v>28.64</v>
      </c>
      <c r="L2684">
        <v>52.92</v>
      </c>
      <c r="M2684" t="s">
        <v>667</v>
      </c>
      <c r="N2684" t="s">
        <v>898</v>
      </c>
      <c r="Q2684">
        <v>2</v>
      </c>
      <c r="R2684">
        <v>8</v>
      </c>
      <c r="S2684" t="s">
        <v>1690</v>
      </c>
      <c r="T2684" t="s">
        <v>2877</v>
      </c>
      <c r="U2684" t="s">
        <v>3400</v>
      </c>
      <c r="V2684" t="s">
        <v>3460</v>
      </c>
      <c r="W2684">
        <v>122</v>
      </c>
      <c r="X2684">
        <v>1129</v>
      </c>
      <c r="Y2684">
        <v>9</v>
      </c>
      <c r="Z2684" t="s">
        <v>3518</v>
      </c>
      <c r="AA2684" t="s">
        <v>5525</v>
      </c>
      <c r="AB2684" t="s">
        <v>963</v>
      </c>
      <c r="AC2684">
        <v>4.5999999999999996</v>
      </c>
    </row>
    <row r="2685" spans="1:29" x14ac:dyDescent="0.25">
      <c r="A2685" t="s">
        <v>57</v>
      </c>
      <c r="B2685">
        <v>2025214</v>
      </c>
      <c r="C2685" t="s">
        <v>87</v>
      </c>
      <c r="D2685">
        <v>7</v>
      </c>
      <c r="E2685" t="s">
        <v>90</v>
      </c>
      <c r="F2685">
        <v>1650</v>
      </c>
      <c r="G2685" t="s">
        <v>100</v>
      </c>
      <c r="H2685" t="s">
        <v>294</v>
      </c>
      <c r="I2685" t="s">
        <v>446</v>
      </c>
      <c r="J2685" t="s">
        <v>450</v>
      </c>
      <c r="K2685">
        <v>28.64</v>
      </c>
      <c r="L2685">
        <v>52.92</v>
      </c>
      <c r="M2685" t="s">
        <v>667</v>
      </c>
      <c r="N2685" t="s">
        <v>898</v>
      </c>
      <c r="R2685">
        <v>4</v>
      </c>
      <c r="S2685" t="s">
        <v>1352</v>
      </c>
      <c r="T2685" t="s">
        <v>2539</v>
      </c>
      <c r="U2685" t="s">
        <v>3404</v>
      </c>
      <c r="V2685" t="s">
        <v>3450</v>
      </c>
      <c r="W2685">
        <v>130</v>
      </c>
      <c r="X2685">
        <v>1077</v>
      </c>
      <c r="Y2685">
        <v>11</v>
      </c>
      <c r="Z2685" t="s">
        <v>3506</v>
      </c>
      <c r="AA2685" t="s">
        <v>5291</v>
      </c>
      <c r="AB2685" t="s">
        <v>7136</v>
      </c>
      <c r="AC2685">
        <v>44</v>
      </c>
    </row>
    <row r="2686" spans="1:29" x14ac:dyDescent="0.25">
      <c r="A2686" t="s">
        <v>57</v>
      </c>
      <c r="B2686">
        <v>2025214</v>
      </c>
      <c r="C2686" t="s">
        <v>87</v>
      </c>
      <c r="D2686">
        <v>7</v>
      </c>
      <c r="E2686" t="s">
        <v>90</v>
      </c>
      <c r="F2686">
        <v>1650</v>
      </c>
      <c r="G2686" t="s">
        <v>100</v>
      </c>
      <c r="H2686" t="s">
        <v>294</v>
      </c>
      <c r="I2686" t="s">
        <v>446</v>
      </c>
      <c r="J2686" t="s">
        <v>450</v>
      </c>
      <c r="K2686">
        <v>28.64</v>
      </c>
      <c r="L2686">
        <v>52.92</v>
      </c>
      <c r="M2686" t="s">
        <v>667</v>
      </c>
      <c r="N2686" t="s">
        <v>898</v>
      </c>
      <c r="R2686">
        <v>6</v>
      </c>
      <c r="S2686" t="s">
        <v>1192</v>
      </c>
      <c r="T2686" t="s">
        <v>2379</v>
      </c>
      <c r="U2686" t="s">
        <v>3421</v>
      </c>
      <c r="V2686" t="s">
        <v>3444</v>
      </c>
      <c r="W2686">
        <v>126</v>
      </c>
      <c r="X2686">
        <v>1160</v>
      </c>
      <c r="Y2686">
        <v>10</v>
      </c>
      <c r="Z2686" t="s">
        <v>3506</v>
      </c>
      <c r="AA2686" t="s">
        <v>5526</v>
      </c>
      <c r="AB2686" t="s">
        <v>7136</v>
      </c>
      <c r="AC2686">
        <v>20</v>
      </c>
    </row>
    <row r="2687" spans="1:29" x14ac:dyDescent="0.25">
      <c r="A2687" t="s">
        <v>57</v>
      </c>
      <c r="B2687">
        <v>2025214</v>
      </c>
      <c r="C2687" t="s">
        <v>87</v>
      </c>
      <c r="D2687">
        <v>7</v>
      </c>
      <c r="E2687" t="s">
        <v>90</v>
      </c>
      <c r="F2687">
        <v>1650</v>
      </c>
      <c r="G2687" t="s">
        <v>100</v>
      </c>
      <c r="H2687" t="s">
        <v>294</v>
      </c>
      <c r="I2687" t="s">
        <v>446</v>
      </c>
      <c r="J2687" t="s">
        <v>450</v>
      </c>
      <c r="K2687">
        <v>28.64</v>
      </c>
      <c r="L2687">
        <v>52.92</v>
      </c>
      <c r="M2687" t="s">
        <v>667</v>
      </c>
      <c r="N2687" t="s">
        <v>898</v>
      </c>
      <c r="Q2687">
        <v>5</v>
      </c>
      <c r="R2687">
        <v>3</v>
      </c>
      <c r="S2687" t="s">
        <v>1688</v>
      </c>
      <c r="T2687" t="s">
        <v>2875</v>
      </c>
      <c r="U2687" t="s">
        <v>3398</v>
      </c>
      <c r="V2687" t="s">
        <v>3454</v>
      </c>
      <c r="W2687">
        <v>130</v>
      </c>
      <c r="X2687">
        <v>1065</v>
      </c>
      <c r="Y2687">
        <v>2</v>
      </c>
      <c r="Z2687" t="s">
        <v>3506</v>
      </c>
      <c r="AA2687" t="s">
        <v>5527</v>
      </c>
      <c r="AB2687" t="s">
        <v>7136</v>
      </c>
      <c r="AC2687">
        <v>20</v>
      </c>
    </row>
    <row r="2688" spans="1:29" x14ac:dyDescent="0.25">
      <c r="A2688" t="s">
        <v>57</v>
      </c>
      <c r="B2688">
        <v>2025214</v>
      </c>
      <c r="C2688" t="s">
        <v>87</v>
      </c>
      <c r="D2688">
        <v>7</v>
      </c>
      <c r="E2688" t="s">
        <v>90</v>
      </c>
      <c r="F2688">
        <v>1650</v>
      </c>
      <c r="G2688" t="s">
        <v>100</v>
      </c>
      <c r="H2688" t="s">
        <v>294</v>
      </c>
      <c r="I2688" t="s">
        <v>446</v>
      </c>
      <c r="J2688" t="s">
        <v>450</v>
      </c>
      <c r="K2688">
        <v>28.64</v>
      </c>
      <c r="L2688">
        <v>52.92</v>
      </c>
      <c r="M2688" t="s">
        <v>667</v>
      </c>
      <c r="N2688" t="s">
        <v>898</v>
      </c>
      <c r="Q2688">
        <v>6</v>
      </c>
      <c r="R2688">
        <v>10</v>
      </c>
      <c r="S2688" t="s">
        <v>1482</v>
      </c>
      <c r="T2688" t="s">
        <v>2669</v>
      </c>
      <c r="U2688" t="s">
        <v>3420</v>
      </c>
      <c r="V2688" t="s">
        <v>3446</v>
      </c>
      <c r="W2688">
        <v>117</v>
      </c>
      <c r="X2688">
        <v>1088</v>
      </c>
      <c r="Y2688">
        <v>8</v>
      </c>
      <c r="Z2688" t="s">
        <v>3521</v>
      </c>
      <c r="AA2688" t="s">
        <v>5528</v>
      </c>
      <c r="AB2688" t="s">
        <v>7101</v>
      </c>
      <c r="AC2688">
        <v>12</v>
      </c>
    </row>
    <row r="2689" spans="1:29" x14ac:dyDescent="0.25">
      <c r="A2689" t="s">
        <v>57</v>
      </c>
      <c r="B2689">
        <v>2025214</v>
      </c>
      <c r="C2689" t="s">
        <v>87</v>
      </c>
      <c r="D2689">
        <v>7</v>
      </c>
      <c r="E2689" t="s">
        <v>90</v>
      </c>
      <c r="F2689">
        <v>1650</v>
      </c>
      <c r="G2689" t="s">
        <v>100</v>
      </c>
      <c r="H2689" t="s">
        <v>294</v>
      </c>
      <c r="I2689" t="s">
        <v>446</v>
      </c>
      <c r="J2689" t="s">
        <v>450</v>
      </c>
      <c r="K2689">
        <v>28.64</v>
      </c>
      <c r="L2689">
        <v>52.92</v>
      </c>
      <c r="M2689" t="s">
        <v>667</v>
      </c>
      <c r="N2689" t="s">
        <v>898</v>
      </c>
      <c r="Q2689">
        <v>7</v>
      </c>
      <c r="R2689">
        <v>1</v>
      </c>
      <c r="S2689" t="s">
        <v>1768</v>
      </c>
      <c r="T2689" t="s">
        <v>2955</v>
      </c>
      <c r="U2689" t="s">
        <v>3397</v>
      </c>
      <c r="V2689" t="s">
        <v>3442</v>
      </c>
      <c r="W2689">
        <v>135</v>
      </c>
      <c r="X2689">
        <v>1124</v>
      </c>
      <c r="Y2689">
        <v>5</v>
      </c>
      <c r="Z2689" t="s">
        <v>3482</v>
      </c>
      <c r="AA2689" t="s">
        <v>5529</v>
      </c>
      <c r="AB2689" t="s">
        <v>6913</v>
      </c>
      <c r="AC2689">
        <v>8.9</v>
      </c>
    </row>
    <row r="2690" spans="1:29" x14ac:dyDescent="0.25">
      <c r="A2690" t="s">
        <v>57</v>
      </c>
      <c r="B2690">
        <v>2025214</v>
      </c>
      <c r="C2690" t="s">
        <v>87</v>
      </c>
      <c r="D2690">
        <v>7</v>
      </c>
      <c r="E2690" t="s">
        <v>90</v>
      </c>
      <c r="F2690">
        <v>1650</v>
      </c>
      <c r="G2690" t="s">
        <v>100</v>
      </c>
      <c r="H2690" t="s">
        <v>294</v>
      </c>
      <c r="I2690" t="s">
        <v>446</v>
      </c>
      <c r="J2690" t="s">
        <v>450</v>
      </c>
      <c r="K2690">
        <v>28.64</v>
      </c>
      <c r="L2690">
        <v>52.92</v>
      </c>
      <c r="M2690" t="s">
        <v>667</v>
      </c>
      <c r="N2690" t="s">
        <v>898</v>
      </c>
      <c r="Q2690">
        <v>8</v>
      </c>
      <c r="R2690">
        <v>5</v>
      </c>
      <c r="S2690" t="s">
        <v>1684</v>
      </c>
      <c r="T2690" t="s">
        <v>2871</v>
      </c>
      <c r="U2690" t="s">
        <v>3411</v>
      </c>
      <c r="V2690" t="s">
        <v>3443</v>
      </c>
      <c r="W2690">
        <v>129</v>
      </c>
      <c r="X2690">
        <v>1094</v>
      </c>
      <c r="Y2690">
        <v>4</v>
      </c>
      <c r="Z2690" t="s">
        <v>3482</v>
      </c>
      <c r="AA2690" t="s">
        <v>5530</v>
      </c>
      <c r="AB2690" t="s">
        <v>7824</v>
      </c>
      <c r="AC2690">
        <v>2</v>
      </c>
    </row>
    <row r="2691" spans="1:29" x14ac:dyDescent="0.25">
      <c r="A2691" t="s">
        <v>57</v>
      </c>
      <c r="B2691">
        <v>2025214</v>
      </c>
      <c r="C2691" t="s">
        <v>87</v>
      </c>
      <c r="D2691">
        <v>7</v>
      </c>
      <c r="E2691" t="s">
        <v>90</v>
      </c>
      <c r="F2691">
        <v>1650</v>
      </c>
      <c r="G2691" t="s">
        <v>100</v>
      </c>
      <c r="H2691" t="s">
        <v>294</v>
      </c>
      <c r="I2691" t="s">
        <v>446</v>
      </c>
      <c r="J2691" t="s">
        <v>450</v>
      </c>
      <c r="K2691">
        <v>28.64</v>
      </c>
      <c r="L2691">
        <v>52.92</v>
      </c>
      <c r="M2691" t="s">
        <v>667</v>
      </c>
      <c r="N2691" t="s">
        <v>898</v>
      </c>
      <c r="Q2691">
        <v>9</v>
      </c>
      <c r="R2691">
        <v>12</v>
      </c>
      <c r="S2691" t="s">
        <v>1685</v>
      </c>
      <c r="T2691" t="s">
        <v>2872</v>
      </c>
      <c r="U2691" t="s">
        <v>3406</v>
      </c>
      <c r="V2691" t="s">
        <v>3461</v>
      </c>
      <c r="W2691">
        <v>117</v>
      </c>
      <c r="X2691">
        <v>1190</v>
      </c>
      <c r="Y2691">
        <v>3</v>
      </c>
      <c r="Z2691" t="s">
        <v>3514</v>
      </c>
      <c r="AA2691" t="s">
        <v>5531</v>
      </c>
      <c r="AB2691" t="s">
        <v>7403</v>
      </c>
      <c r="AC2691">
        <v>37</v>
      </c>
    </row>
    <row r="2692" spans="1:29" x14ac:dyDescent="0.25">
      <c r="A2692" t="s">
        <v>57</v>
      </c>
      <c r="B2692">
        <v>2025214</v>
      </c>
      <c r="C2692" t="s">
        <v>87</v>
      </c>
      <c r="D2692">
        <v>7</v>
      </c>
      <c r="E2692" t="s">
        <v>90</v>
      </c>
      <c r="F2692">
        <v>1650</v>
      </c>
      <c r="G2692" t="s">
        <v>100</v>
      </c>
      <c r="H2692" t="s">
        <v>294</v>
      </c>
      <c r="I2692" t="s">
        <v>446</v>
      </c>
      <c r="J2692" t="s">
        <v>450</v>
      </c>
      <c r="K2692">
        <v>28.64</v>
      </c>
      <c r="L2692">
        <v>52.92</v>
      </c>
      <c r="M2692" t="s">
        <v>667</v>
      </c>
      <c r="N2692" t="s">
        <v>898</v>
      </c>
      <c r="Q2692">
        <v>10</v>
      </c>
      <c r="R2692">
        <v>9</v>
      </c>
      <c r="S2692" t="s">
        <v>1722</v>
      </c>
      <c r="T2692" t="s">
        <v>2909</v>
      </c>
      <c r="U2692" t="s">
        <v>3413</v>
      </c>
      <c r="V2692" t="s">
        <v>3456</v>
      </c>
      <c r="W2692">
        <v>119</v>
      </c>
      <c r="X2692">
        <v>1186</v>
      </c>
      <c r="Y2692">
        <v>6</v>
      </c>
      <c r="Z2692" t="s">
        <v>3496</v>
      </c>
      <c r="AA2692" t="s">
        <v>5298</v>
      </c>
      <c r="AB2692" t="s">
        <v>7903</v>
      </c>
      <c r="AC2692">
        <v>14</v>
      </c>
    </row>
    <row r="2693" spans="1:29" x14ac:dyDescent="0.25">
      <c r="A2693" t="s">
        <v>57</v>
      </c>
      <c r="B2693">
        <v>2025214</v>
      </c>
      <c r="C2693" t="s">
        <v>87</v>
      </c>
      <c r="D2693">
        <v>7</v>
      </c>
      <c r="E2693" t="s">
        <v>90</v>
      </c>
      <c r="F2693">
        <v>1650</v>
      </c>
      <c r="G2693" t="s">
        <v>100</v>
      </c>
      <c r="H2693" t="s">
        <v>294</v>
      </c>
      <c r="I2693" t="s">
        <v>446</v>
      </c>
      <c r="J2693" t="s">
        <v>450</v>
      </c>
      <c r="K2693">
        <v>28.64</v>
      </c>
      <c r="L2693">
        <v>52.92</v>
      </c>
      <c r="M2693" t="s">
        <v>667</v>
      </c>
      <c r="N2693" t="s">
        <v>898</v>
      </c>
      <c r="Q2693">
        <v>11</v>
      </c>
      <c r="R2693">
        <v>7</v>
      </c>
      <c r="S2693" t="s">
        <v>1298</v>
      </c>
      <c r="T2693" t="s">
        <v>2485</v>
      </c>
      <c r="U2693" t="s">
        <v>3412</v>
      </c>
      <c r="V2693" t="s">
        <v>3449</v>
      </c>
      <c r="W2693">
        <v>124</v>
      </c>
      <c r="X2693">
        <v>1227</v>
      </c>
      <c r="Y2693">
        <v>1</v>
      </c>
      <c r="Z2693" t="s">
        <v>3491</v>
      </c>
      <c r="AA2693" t="s">
        <v>5532</v>
      </c>
      <c r="AB2693" t="s">
        <v>7904</v>
      </c>
      <c r="AC2693">
        <v>18</v>
      </c>
    </row>
    <row r="2694" spans="1:29" x14ac:dyDescent="0.25">
      <c r="A2694" t="s">
        <v>57</v>
      </c>
      <c r="B2694">
        <v>2025214</v>
      </c>
      <c r="C2694" t="s">
        <v>87</v>
      </c>
      <c r="D2694">
        <v>7</v>
      </c>
      <c r="E2694" t="s">
        <v>90</v>
      </c>
      <c r="F2694">
        <v>1650</v>
      </c>
      <c r="G2694" t="s">
        <v>100</v>
      </c>
      <c r="H2694" t="s">
        <v>294</v>
      </c>
      <c r="I2694" t="s">
        <v>446</v>
      </c>
      <c r="J2694" t="s">
        <v>450</v>
      </c>
      <c r="K2694">
        <v>28.64</v>
      </c>
      <c r="L2694">
        <v>52.92</v>
      </c>
      <c r="M2694" t="s">
        <v>667</v>
      </c>
      <c r="N2694" t="s">
        <v>898</v>
      </c>
      <c r="Q2694">
        <v>12</v>
      </c>
      <c r="R2694">
        <v>11</v>
      </c>
      <c r="S2694" t="s">
        <v>1832</v>
      </c>
      <c r="T2694" t="s">
        <v>3019</v>
      </c>
      <c r="U2694" t="s">
        <v>3415</v>
      </c>
      <c r="V2694" t="s">
        <v>3447</v>
      </c>
      <c r="W2694">
        <v>117</v>
      </c>
      <c r="X2694">
        <v>1106</v>
      </c>
      <c r="Y2694">
        <v>12</v>
      </c>
      <c r="Z2694" t="s">
        <v>3494</v>
      </c>
      <c r="AA2694" t="s">
        <v>5300</v>
      </c>
      <c r="AB2694" t="s">
        <v>7905</v>
      </c>
      <c r="AC2694">
        <v>81</v>
      </c>
    </row>
    <row r="2695" spans="1:29" x14ac:dyDescent="0.25">
      <c r="A2695" t="s">
        <v>57</v>
      </c>
      <c r="B2695">
        <v>2025215</v>
      </c>
      <c r="C2695" t="s">
        <v>87</v>
      </c>
      <c r="D2695">
        <v>8</v>
      </c>
      <c r="E2695" t="s">
        <v>92</v>
      </c>
      <c r="F2695">
        <v>1650</v>
      </c>
      <c r="G2695" t="s">
        <v>100</v>
      </c>
      <c r="H2695" t="s">
        <v>295</v>
      </c>
      <c r="I2695" t="s">
        <v>446</v>
      </c>
      <c r="J2695" t="s">
        <v>450</v>
      </c>
      <c r="K2695">
        <v>27.9</v>
      </c>
      <c r="L2695">
        <v>52.41</v>
      </c>
      <c r="M2695" t="s">
        <v>668</v>
      </c>
      <c r="N2695" t="s">
        <v>899</v>
      </c>
      <c r="Q2695">
        <v>1</v>
      </c>
      <c r="R2695">
        <v>2</v>
      </c>
      <c r="S2695" t="s">
        <v>1674</v>
      </c>
      <c r="T2695" t="s">
        <v>2861</v>
      </c>
      <c r="U2695" t="s">
        <v>3412</v>
      </c>
      <c r="V2695" t="s">
        <v>3451</v>
      </c>
      <c r="W2695">
        <v>132</v>
      </c>
      <c r="X2695">
        <v>1114</v>
      </c>
      <c r="Y2695">
        <v>4</v>
      </c>
      <c r="Z2695" t="s">
        <v>3478</v>
      </c>
      <c r="AA2695" t="s">
        <v>5533</v>
      </c>
      <c r="AB2695" t="s">
        <v>899</v>
      </c>
      <c r="AC2695">
        <v>14</v>
      </c>
    </row>
    <row r="2696" spans="1:29" x14ac:dyDescent="0.25">
      <c r="A2696" t="s">
        <v>57</v>
      </c>
      <c r="B2696">
        <v>2025215</v>
      </c>
      <c r="C2696" t="s">
        <v>87</v>
      </c>
      <c r="D2696">
        <v>8</v>
      </c>
      <c r="E2696" t="s">
        <v>92</v>
      </c>
      <c r="F2696">
        <v>1650</v>
      </c>
      <c r="G2696" t="s">
        <v>100</v>
      </c>
      <c r="H2696" t="s">
        <v>295</v>
      </c>
      <c r="I2696" t="s">
        <v>446</v>
      </c>
      <c r="J2696" t="s">
        <v>450</v>
      </c>
      <c r="K2696">
        <v>27.9</v>
      </c>
      <c r="L2696">
        <v>52.41</v>
      </c>
      <c r="M2696" t="s">
        <v>668</v>
      </c>
      <c r="N2696" t="s">
        <v>899</v>
      </c>
      <c r="Q2696">
        <v>2</v>
      </c>
      <c r="R2696">
        <v>7</v>
      </c>
      <c r="S2696" t="s">
        <v>1406</v>
      </c>
      <c r="T2696" t="s">
        <v>2593</v>
      </c>
      <c r="U2696" t="s">
        <v>3416</v>
      </c>
      <c r="V2696" t="s">
        <v>3460</v>
      </c>
      <c r="W2696">
        <v>126</v>
      </c>
      <c r="X2696">
        <v>1025</v>
      </c>
      <c r="Y2696">
        <v>11</v>
      </c>
      <c r="Z2696" t="s">
        <v>3489</v>
      </c>
      <c r="AA2696" t="s">
        <v>5534</v>
      </c>
      <c r="AB2696" t="s">
        <v>7075</v>
      </c>
      <c r="AC2696">
        <v>3.6</v>
      </c>
    </row>
    <row r="2697" spans="1:29" x14ac:dyDescent="0.25">
      <c r="A2697" t="s">
        <v>57</v>
      </c>
      <c r="B2697">
        <v>2025215</v>
      </c>
      <c r="C2697" t="s">
        <v>87</v>
      </c>
      <c r="D2697">
        <v>8</v>
      </c>
      <c r="E2697" t="s">
        <v>92</v>
      </c>
      <c r="F2697">
        <v>1650</v>
      </c>
      <c r="G2697" t="s">
        <v>100</v>
      </c>
      <c r="H2697" t="s">
        <v>295</v>
      </c>
      <c r="I2697" t="s">
        <v>446</v>
      </c>
      <c r="J2697" t="s">
        <v>450</v>
      </c>
      <c r="K2697">
        <v>27.9</v>
      </c>
      <c r="L2697">
        <v>52.41</v>
      </c>
      <c r="M2697" t="s">
        <v>668</v>
      </c>
      <c r="N2697" t="s">
        <v>899</v>
      </c>
      <c r="Q2697">
        <v>3</v>
      </c>
      <c r="R2697">
        <v>12</v>
      </c>
      <c r="S2697" t="s">
        <v>1189</v>
      </c>
      <c r="T2697" t="s">
        <v>2376</v>
      </c>
      <c r="U2697" t="s">
        <v>3420</v>
      </c>
      <c r="V2697" t="s">
        <v>3458</v>
      </c>
      <c r="W2697">
        <v>118</v>
      </c>
      <c r="X2697">
        <v>1025</v>
      </c>
      <c r="Y2697">
        <v>12</v>
      </c>
      <c r="Z2697" t="s">
        <v>3481</v>
      </c>
      <c r="AA2697" t="s">
        <v>5383</v>
      </c>
      <c r="AB2697" t="s">
        <v>7845</v>
      </c>
      <c r="AC2697">
        <v>6</v>
      </c>
    </row>
    <row r="2698" spans="1:29" x14ac:dyDescent="0.25">
      <c r="A2698" t="s">
        <v>57</v>
      </c>
      <c r="B2698">
        <v>2025215</v>
      </c>
      <c r="C2698" t="s">
        <v>87</v>
      </c>
      <c r="D2698">
        <v>8</v>
      </c>
      <c r="E2698" t="s">
        <v>92</v>
      </c>
      <c r="F2698">
        <v>1650</v>
      </c>
      <c r="G2698" t="s">
        <v>100</v>
      </c>
      <c r="H2698" t="s">
        <v>295</v>
      </c>
      <c r="I2698" t="s">
        <v>446</v>
      </c>
      <c r="J2698" t="s">
        <v>450</v>
      </c>
      <c r="K2698">
        <v>27.9</v>
      </c>
      <c r="L2698">
        <v>52.41</v>
      </c>
      <c r="M2698" t="s">
        <v>668</v>
      </c>
      <c r="N2698" t="s">
        <v>899</v>
      </c>
      <c r="Q2698">
        <v>4</v>
      </c>
      <c r="R2698">
        <v>4</v>
      </c>
      <c r="S2698" t="s">
        <v>1234</v>
      </c>
      <c r="T2698" t="s">
        <v>2421</v>
      </c>
      <c r="U2698" t="s">
        <v>3421</v>
      </c>
      <c r="V2698" t="s">
        <v>3452</v>
      </c>
      <c r="W2698">
        <v>129</v>
      </c>
      <c r="X2698">
        <v>1238</v>
      </c>
      <c r="Y2698">
        <v>3</v>
      </c>
      <c r="Z2698" t="s">
        <v>3482</v>
      </c>
      <c r="AA2698" t="s">
        <v>5535</v>
      </c>
      <c r="AB2698" t="s">
        <v>7051</v>
      </c>
      <c r="AC2698">
        <v>11</v>
      </c>
    </row>
    <row r="2699" spans="1:29" x14ac:dyDescent="0.25">
      <c r="A2699" t="s">
        <v>57</v>
      </c>
      <c r="B2699">
        <v>2025215</v>
      </c>
      <c r="C2699" t="s">
        <v>87</v>
      </c>
      <c r="D2699">
        <v>8</v>
      </c>
      <c r="E2699" t="s">
        <v>92</v>
      </c>
      <c r="F2699">
        <v>1650</v>
      </c>
      <c r="G2699" t="s">
        <v>100</v>
      </c>
      <c r="H2699" t="s">
        <v>295</v>
      </c>
      <c r="I2699" t="s">
        <v>446</v>
      </c>
      <c r="J2699" t="s">
        <v>450</v>
      </c>
      <c r="K2699">
        <v>27.9</v>
      </c>
      <c r="L2699">
        <v>52.41</v>
      </c>
      <c r="M2699" t="s">
        <v>668</v>
      </c>
      <c r="N2699" t="s">
        <v>899</v>
      </c>
      <c r="Q2699">
        <v>5</v>
      </c>
      <c r="R2699">
        <v>6</v>
      </c>
      <c r="S2699" t="s">
        <v>1349</v>
      </c>
      <c r="T2699" t="s">
        <v>2536</v>
      </c>
      <c r="U2699" t="s">
        <v>3411</v>
      </c>
      <c r="V2699" t="s">
        <v>3454</v>
      </c>
      <c r="W2699">
        <v>127</v>
      </c>
      <c r="X2699">
        <v>1132</v>
      </c>
      <c r="Y2699">
        <v>9</v>
      </c>
      <c r="Z2699" t="s">
        <v>3524</v>
      </c>
      <c r="AA2699" t="s">
        <v>5536</v>
      </c>
      <c r="AB2699" t="s">
        <v>6911</v>
      </c>
      <c r="AC2699">
        <v>4.2</v>
      </c>
    </row>
    <row r="2700" spans="1:29" x14ac:dyDescent="0.25">
      <c r="A2700" t="s">
        <v>57</v>
      </c>
      <c r="B2700">
        <v>2025215</v>
      </c>
      <c r="C2700" t="s">
        <v>87</v>
      </c>
      <c r="D2700">
        <v>8</v>
      </c>
      <c r="E2700" t="s">
        <v>92</v>
      </c>
      <c r="F2700">
        <v>1650</v>
      </c>
      <c r="G2700" t="s">
        <v>100</v>
      </c>
      <c r="H2700" t="s">
        <v>295</v>
      </c>
      <c r="I2700" t="s">
        <v>446</v>
      </c>
      <c r="J2700" t="s">
        <v>450</v>
      </c>
      <c r="K2700">
        <v>27.9</v>
      </c>
      <c r="L2700">
        <v>52.41</v>
      </c>
      <c r="M2700" t="s">
        <v>668</v>
      </c>
      <c r="N2700" t="s">
        <v>899</v>
      </c>
      <c r="Q2700">
        <v>6</v>
      </c>
      <c r="R2700">
        <v>10</v>
      </c>
      <c r="S2700" t="s">
        <v>1743</v>
      </c>
      <c r="T2700" t="s">
        <v>2930</v>
      </c>
      <c r="U2700" t="s">
        <v>3417</v>
      </c>
      <c r="V2700" t="s">
        <v>3443</v>
      </c>
      <c r="W2700">
        <v>120</v>
      </c>
      <c r="X2700">
        <v>1146</v>
      </c>
      <c r="Y2700">
        <v>7</v>
      </c>
      <c r="Z2700" t="s">
        <v>3524</v>
      </c>
      <c r="AA2700" t="s">
        <v>5537</v>
      </c>
      <c r="AB2700" t="s">
        <v>924</v>
      </c>
      <c r="AC2700">
        <v>109</v>
      </c>
    </row>
    <row r="2701" spans="1:29" x14ac:dyDescent="0.25">
      <c r="A2701" t="s">
        <v>57</v>
      </c>
      <c r="B2701">
        <v>2025215</v>
      </c>
      <c r="C2701" t="s">
        <v>87</v>
      </c>
      <c r="D2701">
        <v>8</v>
      </c>
      <c r="E2701" t="s">
        <v>92</v>
      </c>
      <c r="F2701">
        <v>1650</v>
      </c>
      <c r="G2701" t="s">
        <v>100</v>
      </c>
      <c r="H2701" t="s">
        <v>295</v>
      </c>
      <c r="I2701" t="s">
        <v>446</v>
      </c>
      <c r="J2701" t="s">
        <v>450</v>
      </c>
      <c r="K2701">
        <v>27.9</v>
      </c>
      <c r="L2701">
        <v>52.41</v>
      </c>
      <c r="M2701" t="s">
        <v>668</v>
      </c>
      <c r="N2701" t="s">
        <v>899</v>
      </c>
      <c r="Q2701">
        <v>7</v>
      </c>
      <c r="R2701">
        <v>1</v>
      </c>
      <c r="S2701" t="s">
        <v>1202</v>
      </c>
      <c r="T2701" t="s">
        <v>2389</v>
      </c>
      <c r="U2701" t="s">
        <v>3419</v>
      </c>
      <c r="V2701" t="s">
        <v>3442</v>
      </c>
      <c r="W2701">
        <v>132</v>
      </c>
      <c r="X2701">
        <v>1091</v>
      </c>
      <c r="Y2701">
        <v>5</v>
      </c>
      <c r="Z2701" t="s">
        <v>3496</v>
      </c>
      <c r="AA2701" t="s">
        <v>5538</v>
      </c>
      <c r="AB2701" t="s">
        <v>6913</v>
      </c>
      <c r="AC2701">
        <v>13</v>
      </c>
    </row>
    <row r="2702" spans="1:29" x14ac:dyDescent="0.25">
      <c r="A2702" t="s">
        <v>57</v>
      </c>
      <c r="B2702">
        <v>2025215</v>
      </c>
      <c r="C2702" t="s">
        <v>87</v>
      </c>
      <c r="D2702">
        <v>8</v>
      </c>
      <c r="E2702" t="s">
        <v>92</v>
      </c>
      <c r="F2702">
        <v>1650</v>
      </c>
      <c r="G2702" t="s">
        <v>100</v>
      </c>
      <c r="H2702" t="s">
        <v>295</v>
      </c>
      <c r="I2702" t="s">
        <v>446</v>
      </c>
      <c r="J2702" t="s">
        <v>450</v>
      </c>
      <c r="K2702">
        <v>27.9</v>
      </c>
      <c r="L2702">
        <v>52.41</v>
      </c>
      <c r="M2702" t="s">
        <v>668</v>
      </c>
      <c r="N2702" t="s">
        <v>899</v>
      </c>
      <c r="Q2702">
        <v>8</v>
      </c>
      <c r="R2702">
        <v>3</v>
      </c>
      <c r="S2702" t="s">
        <v>1710</v>
      </c>
      <c r="T2702" t="s">
        <v>2897</v>
      </c>
      <c r="U2702" t="s">
        <v>3409</v>
      </c>
      <c r="V2702" t="s">
        <v>3444</v>
      </c>
      <c r="W2702">
        <v>129</v>
      </c>
      <c r="X2702">
        <v>1099</v>
      </c>
      <c r="Y2702">
        <v>6</v>
      </c>
      <c r="Z2702" t="s">
        <v>3496</v>
      </c>
      <c r="AA2702" t="s">
        <v>5539</v>
      </c>
      <c r="AB2702" t="s">
        <v>7906</v>
      </c>
      <c r="AC2702">
        <v>7.5</v>
      </c>
    </row>
    <row r="2703" spans="1:29" x14ac:dyDescent="0.25">
      <c r="A2703" t="s">
        <v>57</v>
      </c>
      <c r="B2703">
        <v>2025215</v>
      </c>
      <c r="C2703" t="s">
        <v>87</v>
      </c>
      <c r="D2703">
        <v>8</v>
      </c>
      <c r="E2703" t="s">
        <v>92</v>
      </c>
      <c r="F2703">
        <v>1650</v>
      </c>
      <c r="G2703" t="s">
        <v>100</v>
      </c>
      <c r="H2703" t="s">
        <v>295</v>
      </c>
      <c r="I2703" t="s">
        <v>446</v>
      </c>
      <c r="J2703" t="s">
        <v>450</v>
      </c>
      <c r="K2703">
        <v>27.9</v>
      </c>
      <c r="L2703">
        <v>52.41</v>
      </c>
      <c r="M2703" t="s">
        <v>668</v>
      </c>
      <c r="N2703" t="s">
        <v>899</v>
      </c>
      <c r="Q2703">
        <v>9</v>
      </c>
      <c r="R2703">
        <v>9</v>
      </c>
      <c r="S2703" t="s">
        <v>1207</v>
      </c>
      <c r="T2703" t="s">
        <v>2394</v>
      </c>
      <c r="U2703" t="s">
        <v>3407</v>
      </c>
      <c r="V2703" t="s">
        <v>3457</v>
      </c>
      <c r="W2703">
        <v>121</v>
      </c>
      <c r="X2703">
        <v>1025</v>
      </c>
      <c r="Y2703">
        <v>2</v>
      </c>
      <c r="Z2703" t="s">
        <v>3496</v>
      </c>
      <c r="AA2703" t="s">
        <v>5540</v>
      </c>
      <c r="AB2703" t="s">
        <v>7102</v>
      </c>
      <c r="AC2703">
        <v>13</v>
      </c>
    </row>
    <row r="2704" spans="1:29" x14ac:dyDescent="0.25">
      <c r="A2704" t="s">
        <v>57</v>
      </c>
      <c r="B2704">
        <v>2025215</v>
      </c>
      <c r="C2704" t="s">
        <v>87</v>
      </c>
      <c r="D2704">
        <v>8</v>
      </c>
      <c r="E2704" t="s">
        <v>92</v>
      </c>
      <c r="F2704">
        <v>1650</v>
      </c>
      <c r="G2704" t="s">
        <v>100</v>
      </c>
      <c r="H2704" t="s">
        <v>295</v>
      </c>
      <c r="I2704" t="s">
        <v>446</v>
      </c>
      <c r="J2704" t="s">
        <v>450</v>
      </c>
      <c r="K2704">
        <v>27.9</v>
      </c>
      <c r="L2704">
        <v>52.41</v>
      </c>
      <c r="M2704" t="s">
        <v>668</v>
      </c>
      <c r="N2704" t="s">
        <v>899</v>
      </c>
      <c r="Q2704">
        <v>10</v>
      </c>
      <c r="R2704">
        <v>11</v>
      </c>
      <c r="S2704" t="s">
        <v>1395</v>
      </c>
      <c r="T2704" t="s">
        <v>2582</v>
      </c>
      <c r="U2704" t="s">
        <v>3398</v>
      </c>
      <c r="V2704" t="s">
        <v>3450</v>
      </c>
      <c r="W2704">
        <v>119</v>
      </c>
      <c r="X2704">
        <v>1095</v>
      </c>
      <c r="Y2704">
        <v>1</v>
      </c>
      <c r="Z2704" t="s">
        <v>3484</v>
      </c>
      <c r="AA2704" t="s">
        <v>5541</v>
      </c>
      <c r="AB2704" t="s">
        <v>7401</v>
      </c>
      <c r="AC2704">
        <v>31</v>
      </c>
    </row>
    <row r="2705" spans="1:29" x14ac:dyDescent="0.25">
      <c r="A2705" t="s">
        <v>57</v>
      </c>
      <c r="B2705">
        <v>2025215</v>
      </c>
      <c r="C2705" t="s">
        <v>87</v>
      </c>
      <c r="D2705">
        <v>8</v>
      </c>
      <c r="E2705" t="s">
        <v>92</v>
      </c>
      <c r="F2705">
        <v>1650</v>
      </c>
      <c r="G2705" t="s">
        <v>100</v>
      </c>
      <c r="H2705" t="s">
        <v>295</v>
      </c>
      <c r="I2705" t="s">
        <v>446</v>
      </c>
      <c r="J2705" t="s">
        <v>450</v>
      </c>
      <c r="K2705">
        <v>27.9</v>
      </c>
      <c r="L2705">
        <v>52.41</v>
      </c>
      <c r="M2705" t="s">
        <v>668</v>
      </c>
      <c r="N2705" t="s">
        <v>899</v>
      </c>
      <c r="Q2705">
        <v>11</v>
      </c>
      <c r="R2705">
        <v>5</v>
      </c>
      <c r="S2705" t="s">
        <v>2006</v>
      </c>
      <c r="T2705" t="s">
        <v>3193</v>
      </c>
      <c r="U2705" t="s">
        <v>3413</v>
      </c>
      <c r="V2705" t="s">
        <v>3456</v>
      </c>
      <c r="W2705">
        <v>126</v>
      </c>
      <c r="X2705">
        <v>1117</v>
      </c>
      <c r="Y2705">
        <v>10</v>
      </c>
      <c r="Z2705" t="s">
        <v>3522</v>
      </c>
      <c r="AA2705" t="s">
        <v>5542</v>
      </c>
      <c r="AB2705" t="s">
        <v>7907</v>
      </c>
      <c r="AC2705">
        <v>23</v>
      </c>
    </row>
    <row r="2706" spans="1:29" x14ac:dyDescent="0.25">
      <c r="A2706" t="s">
        <v>57</v>
      </c>
      <c r="B2706">
        <v>2025215</v>
      </c>
      <c r="C2706" t="s">
        <v>87</v>
      </c>
      <c r="D2706">
        <v>8</v>
      </c>
      <c r="E2706" t="s">
        <v>92</v>
      </c>
      <c r="F2706">
        <v>1650</v>
      </c>
      <c r="G2706" t="s">
        <v>100</v>
      </c>
      <c r="H2706" t="s">
        <v>295</v>
      </c>
      <c r="I2706" t="s">
        <v>446</v>
      </c>
      <c r="J2706" t="s">
        <v>450</v>
      </c>
      <c r="K2706">
        <v>27.9</v>
      </c>
      <c r="L2706">
        <v>52.41</v>
      </c>
      <c r="M2706" t="s">
        <v>668</v>
      </c>
      <c r="N2706" t="s">
        <v>899</v>
      </c>
      <c r="Q2706">
        <v>12</v>
      </c>
      <c r="R2706">
        <v>8</v>
      </c>
      <c r="S2706" t="s">
        <v>1939</v>
      </c>
      <c r="T2706" t="s">
        <v>3126</v>
      </c>
      <c r="U2706" t="s">
        <v>3410</v>
      </c>
      <c r="V2706" t="s">
        <v>3446</v>
      </c>
      <c r="W2706">
        <v>123</v>
      </c>
      <c r="X2706">
        <v>1142</v>
      </c>
      <c r="Y2706">
        <v>8</v>
      </c>
      <c r="Z2706" t="s">
        <v>3501</v>
      </c>
      <c r="AA2706" t="s">
        <v>5543</v>
      </c>
      <c r="AB2706" t="s">
        <v>7752</v>
      </c>
      <c r="AC2706">
        <v>71</v>
      </c>
    </row>
    <row r="2707" spans="1:29" x14ac:dyDescent="0.25">
      <c r="A2707" t="s">
        <v>57</v>
      </c>
      <c r="B2707">
        <v>2025216</v>
      </c>
      <c r="C2707" t="s">
        <v>87</v>
      </c>
      <c r="D2707">
        <v>9</v>
      </c>
      <c r="E2707" t="s">
        <v>92</v>
      </c>
      <c r="F2707">
        <v>1200</v>
      </c>
      <c r="G2707" t="s">
        <v>100</v>
      </c>
      <c r="H2707" t="s">
        <v>296</v>
      </c>
      <c r="I2707" t="s">
        <v>446</v>
      </c>
      <c r="J2707" t="s">
        <v>450</v>
      </c>
      <c r="K2707">
        <v>23.58</v>
      </c>
      <c r="L2707">
        <v>46.42</v>
      </c>
      <c r="M2707" t="s">
        <v>512</v>
      </c>
      <c r="Q2707">
        <v>1</v>
      </c>
      <c r="R2707">
        <v>5</v>
      </c>
      <c r="S2707" t="s">
        <v>1776</v>
      </c>
      <c r="T2707" t="s">
        <v>2963</v>
      </c>
      <c r="U2707" t="s">
        <v>3412</v>
      </c>
      <c r="V2707" t="s">
        <v>3458</v>
      </c>
      <c r="W2707">
        <v>131</v>
      </c>
      <c r="X2707">
        <v>1159</v>
      </c>
      <c r="Y2707">
        <v>9</v>
      </c>
      <c r="Z2707" t="s">
        <v>3478</v>
      </c>
      <c r="AA2707" t="s">
        <v>5116</v>
      </c>
      <c r="AB2707" t="s">
        <v>512</v>
      </c>
      <c r="AC2707">
        <v>8.8000000000000007</v>
      </c>
    </row>
    <row r="2708" spans="1:29" x14ac:dyDescent="0.25">
      <c r="A2708" t="s">
        <v>57</v>
      </c>
      <c r="B2708">
        <v>2025216</v>
      </c>
      <c r="C2708" t="s">
        <v>87</v>
      </c>
      <c r="D2708">
        <v>9</v>
      </c>
      <c r="E2708" t="s">
        <v>92</v>
      </c>
      <c r="F2708">
        <v>1200</v>
      </c>
      <c r="G2708" t="s">
        <v>100</v>
      </c>
      <c r="H2708" t="s">
        <v>296</v>
      </c>
      <c r="I2708" t="s">
        <v>446</v>
      </c>
      <c r="J2708" t="s">
        <v>450</v>
      </c>
      <c r="K2708">
        <v>23.58</v>
      </c>
      <c r="L2708">
        <v>46.42</v>
      </c>
      <c r="M2708" t="s">
        <v>512</v>
      </c>
      <c r="Q2708">
        <v>2</v>
      </c>
      <c r="R2708">
        <v>7</v>
      </c>
      <c r="S2708" t="s">
        <v>1626</v>
      </c>
      <c r="T2708" t="s">
        <v>2813</v>
      </c>
      <c r="U2708" t="s">
        <v>3406</v>
      </c>
      <c r="V2708" t="s">
        <v>3447</v>
      </c>
      <c r="W2708">
        <v>127</v>
      </c>
      <c r="X2708">
        <v>1112</v>
      </c>
      <c r="Y2708">
        <v>3</v>
      </c>
      <c r="Z2708" t="s">
        <v>3554</v>
      </c>
      <c r="AA2708" t="s">
        <v>5302</v>
      </c>
      <c r="AB2708" t="s">
        <v>512</v>
      </c>
      <c r="AC2708">
        <v>9.1999999999999993</v>
      </c>
    </row>
    <row r="2709" spans="1:29" x14ac:dyDescent="0.25">
      <c r="A2709" t="s">
        <v>57</v>
      </c>
      <c r="B2709">
        <v>2025216</v>
      </c>
      <c r="C2709" t="s">
        <v>87</v>
      </c>
      <c r="D2709">
        <v>9</v>
      </c>
      <c r="E2709" t="s">
        <v>92</v>
      </c>
      <c r="F2709">
        <v>1200</v>
      </c>
      <c r="G2709" t="s">
        <v>100</v>
      </c>
      <c r="H2709" t="s">
        <v>296</v>
      </c>
      <c r="I2709" t="s">
        <v>446</v>
      </c>
      <c r="J2709" t="s">
        <v>450</v>
      </c>
      <c r="K2709">
        <v>23.58</v>
      </c>
      <c r="L2709">
        <v>46.42</v>
      </c>
      <c r="M2709" t="s">
        <v>512</v>
      </c>
      <c r="Q2709">
        <v>3</v>
      </c>
      <c r="R2709">
        <v>1</v>
      </c>
      <c r="S2709" t="s">
        <v>1709</v>
      </c>
      <c r="T2709" t="s">
        <v>2896</v>
      </c>
      <c r="U2709" t="s">
        <v>3398</v>
      </c>
      <c r="V2709" t="s">
        <v>3448</v>
      </c>
      <c r="W2709">
        <v>135</v>
      </c>
      <c r="X2709">
        <v>1056</v>
      </c>
      <c r="Y2709">
        <v>4</v>
      </c>
      <c r="Z2709" t="s">
        <v>3554</v>
      </c>
      <c r="AA2709" t="s">
        <v>5118</v>
      </c>
      <c r="AB2709" t="s">
        <v>512</v>
      </c>
      <c r="AC2709">
        <v>14</v>
      </c>
    </row>
    <row r="2710" spans="1:29" x14ac:dyDescent="0.25">
      <c r="A2710" t="s">
        <v>57</v>
      </c>
      <c r="B2710">
        <v>2025216</v>
      </c>
      <c r="C2710" t="s">
        <v>87</v>
      </c>
      <c r="D2710">
        <v>9</v>
      </c>
      <c r="E2710" t="s">
        <v>92</v>
      </c>
      <c r="F2710">
        <v>1200</v>
      </c>
      <c r="G2710" t="s">
        <v>100</v>
      </c>
      <c r="H2710" t="s">
        <v>296</v>
      </c>
      <c r="I2710" t="s">
        <v>446</v>
      </c>
      <c r="J2710" t="s">
        <v>450</v>
      </c>
      <c r="K2710">
        <v>23.58</v>
      </c>
      <c r="L2710">
        <v>46.42</v>
      </c>
      <c r="M2710" t="s">
        <v>512</v>
      </c>
      <c r="Q2710">
        <v>4</v>
      </c>
      <c r="R2710">
        <v>4</v>
      </c>
      <c r="S2710" t="s">
        <v>1131</v>
      </c>
      <c r="T2710" t="s">
        <v>2318</v>
      </c>
      <c r="U2710" t="s">
        <v>3411</v>
      </c>
      <c r="V2710" t="s">
        <v>3443</v>
      </c>
      <c r="W2710">
        <v>132</v>
      </c>
      <c r="X2710">
        <v>1095</v>
      </c>
      <c r="Y2710">
        <v>1</v>
      </c>
      <c r="Z2710" t="s">
        <v>3518</v>
      </c>
      <c r="AA2710" t="s">
        <v>5281</v>
      </c>
      <c r="AB2710" t="s">
        <v>513</v>
      </c>
      <c r="AC2710">
        <v>1.8</v>
      </c>
    </row>
    <row r="2711" spans="1:29" x14ac:dyDescent="0.25">
      <c r="A2711" t="s">
        <v>57</v>
      </c>
      <c r="B2711">
        <v>2025216</v>
      </c>
      <c r="C2711" t="s">
        <v>87</v>
      </c>
      <c r="D2711">
        <v>9</v>
      </c>
      <c r="E2711" t="s">
        <v>92</v>
      </c>
      <c r="F2711">
        <v>1200</v>
      </c>
      <c r="G2711" t="s">
        <v>100</v>
      </c>
      <c r="H2711" t="s">
        <v>296</v>
      </c>
      <c r="I2711" t="s">
        <v>446</v>
      </c>
      <c r="J2711" t="s">
        <v>450</v>
      </c>
      <c r="K2711">
        <v>23.58</v>
      </c>
      <c r="L2711">
        <v>46.42</v>
      </c>
      <c r="M2711" t="s">
        <v>512</v>
      </c>
      <c r="Q2711">
        <v>5</v>
      </c>
      <c r="R2711">
        <v>3</v>
      </c>
      <c r="S2711" t="s">
        <v>1426</v>
      </c>
      <c r="T2711" t="s">
        <v>2613</v>
      </c>
      <c r="U2711" t="s">
        <v>3415</v>
      </c>
      <c r="V2711" t="s">
        <v>3460</v>
      </c>
      <c r="W2711">
        <v>134</v>
      </c>
      <c r="X2711">
        <v>1211</v>
      </c>
      <c r="Y2711">
        <v>7</v>
      </c>
      <c r="Z2711" t="s">
        <v>3518</v>
      </c>
      <c r="AA2711" t="s">
        <v>5336</v>
      </c>
      <c r="AB2711" t="s">
        <v>6985</v>
      </c>
      <c r="AC2711">
        <v>11</v>
      </c>
    </row>
    <row r="2712" spans="1:29" x14ac:dyDescent="0.25">
      <c r="A2712" t="s">
        <v>57</v>
      </c>
      <c r="B2712">
        <v>2025216</v>
      </c>
      <c r="C2712" t="s">
        <v>87</v>
      </c>
      <c r="D2712">
        <v>9</v>
      </c>
      <c r="E2712" t="s">
        <v>92</v>
      </c>
      <c r="F2712">
        <v>1200</v>
      </c>
      <c r="G2712" t="s">
        <v>100</v>
      </c>
      <c r="H2712" t="s">
        <v>296</v>
      </c>
      <c r="I2712" t="s">
        <v>446</v>
      </c>
      <c r="J2712" t="s">
        <v>450</v>
      </c>
      <c r="K2712">
        <v>23.58</v>
      </c>
      <c r="L2712">
        <v>46.42</v>
      </c>
      <c r="M2712" t="s">
        <v>512</v>
      </c>
      <c r="Q2712">
        <v>6</v>
      </c>
      <c r="R2712">
        <v>12</v>
      </c>
      <c r="S2712" t="s">
        <v>1241</v>
      </c>
      <c r="T2712" t="s">
        <v>2428</v>
      </c>
      <c r="U2712" t="s">
        <v>3407</v>
      </c>
      <c r="V2712" t="s">
        <v>3442</v>
      </c>
      <c r="W2712">
        <v>120</v>
      </c>
      <c r="X2712">
        <v>1091</v>
      </c>
      <c r="Y2712">
        <v>12</v>
      </c>
      <c r="Z2712" t="s">
        <v>3479</v>
      </c>
      <c r="AA2712" t="s">
        <v>5109</v>
      </c>
      <c r="AB2712" t="s">
        <v>666</v>
      </c>
      <c r="AC2712">
        <v>47</v>
      </c>
    </row>
    <row r="2713" spans="1:29" x14ac:dyDescent="0.25">
      <c r="A2713" t="s">
        <v>57</v>
      </c>
      <c r="B2713">
        <v>2025216</v>
      </c>
      <c r="C2713" t="s">
        <v>87</v>
      </c>
      <c r="D2713">
        <v>9</v>
      </c>
      <c r="E2713" t="s">
        <v>92</v>
      </c>
      <c r="F2713">
        <v>1200</v>
      </c>
      <c r="G2713" t="s">
        <v>100</v>
      </c>
      <c r="H2713" t="s">
        <v>296</v>
      </c>
      <c r="I2713" t="s">
        <v>446</v>
      </c>
      <c r="J2713" t="s">
        <v>450</v>
      </c>
      <c r="K2713">
        <v>23.58</v>
      </c>
      <c r="L2713">
        <v>46.42</v>
      </c>
      <c r="M2713" t="s">
        <v>512</v>
      </c>
      <c r="Q2713">
        <v>7</v>
      </c>
      <c r="R2713">
        <v>6</v>
      </c>
      <c r="S2713" t="s">
        <v>1233</v>
      </c>
      <c r="T2713" t="s">
        <v>2420</v>
      </c>
      <c r="U2713" t="s">
        <v>3400</v>
      </c>
      <c r="V2713" t="s">
        <v>3450</v>
      </c>
      <c r="W2713">
        <v>127</v>
      </c>
      <c r="X2713">
        <v>1117</v>
      </c>
      <c r="Y2713">
        <v>5</v>
      </c>
      <c r="Z2713" t="s">
        <v>3489</v>
      </c>
      <c r="AA2713" t="s">
        <v>5544</v>
      </c>
      <c r="AB2713" t="s">
        <v>6906</v>
      </c>
      <c r="AC2713">
        <v>11</v>
      </c>
    </row>
    <row r="2714" spans="1:29" x14ac:dyDescent="0.25">
      <c r="A2714" t="s">
        <v>57</v>
      </c>
      <c r="B2714">
        <v>2025216</v>
      </c>
      <c r="C2714" t="s">
        <v>87</v>
      </c>
      <c r="D2714">
        <v>9</v>
      </c>
      <c r="E2714" t="s">
        <v>92</v>
      </c>
      <c r="F2714">
        <v>1200</v>
      </c>
      <c r="G2714" t="s">
        <v>100</v>
      </c>
      <c r="H2714" t="s">
        <v>296</v>
      </c>
      <c r="I2714" t="s">
        <v>446</v>
      </c>
      <c r="J2714" t="s">
        <v>450</v>
      </c>
      <c r="K2714">
        <v>23.58</v>
      </c>
      <c r="L2714">
        <v>46.42</v>
      </c>
      <c r="M2714" t="s">
        <v>512</v>
      </c>
      <c r="Q2714">
        <v>8</v>
      </c>
      <c r="R2714">
        <v>9</v>
      </c>
      <c r="S2714" t="s">
        <v>1420</v>
      </c>
      <c r="T2714" t="s">
        <v>2607</v>
      </c>
      <c r="U2714" t="s">
        <v>3401</v>
      </c>
      <c r="V2714" t="s">
        <v>3453</v>
      </c>
      <c r="W2714">
        <v>125</v>
      </c>
      <c r="X2714">
        <v>1151</v>
      </c>
      <c r="Y2714">
        <v>8</v>
      </c>
      <c r="Z2714" t="s">
        <v>3506</v>
      </c>
      <c r="AA2714" t="s">
        <v>5499</v>
      </c>
      <c r="AB2714" t="s">
        <v>7360</v>
      </c>
      <c r="AC2714">
        <v>26</v>
      </c>
    </row>
    <row r="2715" spans="1:29" x14ac:dyDescent="0.25">
      <c r="A2715" t="s">
        <v>57</v>
      </c>
      <c r="B2715">
        <v>2025216</v>
      </c>
      <c r="C2715" t="s">
        <v>87</v>
      </c>
      <c r="D2715">
        <v>9</v>
      </c>
      <c r="E2715" t="s">
        <v>92</v>
      </c>
      <c r="F2715">
        <v>1200</v>
      </c>
      <c r="G2715" t="s">
        <v>100</v>
      </c>
      <c r="H2715" t="s">
        <v>296</v>
      </c>
      <c r="I2715" t="s">
        <v>446</v>
      </c>
      <c r="J2715" t="s">
        <v>450</v>
      </c>
      <c r="K2715">
        <v>23.58</v>
      </c>
      <c r="L2715">
        <v>46.42</v>
      </c>
      <c r="M2715" t="s">
        <v>512</v>
      </c>
      <c r="Q2715">
        <v>9</v>
      </c>
      <c r="R2715">
        <v>10</v>
      </c>
      <c r="S2715" t="s">
        <v>2007</v>
      </c>
      <c r="T2715" t="s">
        <v>3194</v>
      </c>
      <c r="U2715" t="s">
        <v>3409</v>
      </c>
      <c r="V2715" t="s">
        <v>3454</v>
      </c>
      <c r="W2715">
        <v>124</v>
      </c>
      <c r="X2715">
        <v>1100</v>
      </c>
      <c r="Y2715">
        <v>11</v>
      </c>
      <c r="Z2715" t="s">
        <v>3481</v>
      </c>
      <c r="AA2715" t="s">
        <v>5500</v>
      </c>
      <c r="AB2715" t="s">
        <v>569</v>
      </c>
      <c r="AC2715">
        <v>28</v>
      </c>
    </row>
    <row r="2716" spans="1:29" x14ac:dyDescent="0.25">
      <c r="A2716" t="s">
        <v>57</v>
      </c>
      <c r="B2716">
        <v>2025216</v>
      </c>
      <c r="C2716" t="s">
        <v>87</v>
      </c>
      <c r="D2716">
        <v>9</v>
      </c>
      <c r="E2716" t="s">
        <v>92</v>
      </c>
      <c r="F2716">
        <v>1200</v>
      </c>
      <c r="G2716" t="s">
        <v>100</v>
      </c>
      <c r="H2716" t="s">
        <v>296</v>
      </c>
      <c r="I2716" t="s">
        <v>446</v>
      </c>
      <c r="J2716" t="s">
        <v>450</v>
      </c>
      <c r="K2716">
        <v>23.58</v>
      </c>
      <c r="L2716">
        <v>46.42</v>
      </c>
      <c r="M2716" t="s">
        <v>512</v>
      </c>
      <c r="Q2716">
        <v>10</v>
      </c>
      <c r="R2716">
        <v>2</v>
      </c>
      <c r="S2716" t="s">
        <v>1745</v>
      </c>
      <c r="T2716" t="s">
        <v>2932</v>
      </c>
      <c r="U2716" t="s">
        <v>3419</v>
      </c>
      <c r="V2716" t="s">
        <v>3459</v>
      </c>
      <c r="W2716">
        <v>133</v>
      </c>
      <c r="X2716">
        <v>1134</v>
      </c>
      <c r="Y2716">
        <v>2</v>
      </c>
      <c r="Z2716" t="s">
        <v>3524</v>
      </c>
      <c r="AA2716" t="s">
        <v>5545</v>
      </c>
      <c r="AB2716" t="s">
        <v>7091</v>
      </c>
      <c r="AC2716">
        <v>18</v>
      </c>
    </row>
    <row r="2717" spans="1:29" x14ac:dyDescent="0.25">
      <c r="A2717" t="s">
        <v>57</v>
      </c>
      <c r="B2717">
        <v>2025216</v>
      </c>
      <c r="C2717" t="s">
        <v>87</v>
      </c>
      <c r="D2717">
        <v>9</v>
      </c>
      <c r="E2717" t="s">
        <v>92</v>
      </c>
      <c r="F2717">
        <v>1200</v>
      </c>
      <c r="G2717" t="s">
        <v>100</v>
      </c>
      <c r="H2717" t="s">
        <v>296</v>
      </c>
      <c r="I2717" t="s">
        <v>446</v>
      </c>
      <c r="J2717" t="s">
        <v>450</v>
      </c>
      <c r="K2717">
        <v>23.58</v>
      </c>
      <c r="L2717">
        <v>46.42</v>
      </c>
      <c r="M2717" t="s">
        <v>512</v>
      </c>
      <c r="Q2717">
        <v>11</v>
      </c>
      <c r="R2717">
        <v>8</v>
      </c>
      <c r="S2717" t="s">
        <v>1815</v>
      </c>
      <c r="T2717" t="s">
        <v>3002</v>
      </c>
      <c r="U2717" t="s">
        <v>3416</v>
      </c>
      <c r="V2717" t="s">
        <v>3452</v>
      </c>
      <c r="W2717">
        <v>125</v>
      </c>
      <c r="X2717">
        <v>1103</v>
      </c>
      <c r="Y2717">
        <v>6</v>
      </c>
      <c r="Z2717" t="s">
        <v>3496</v>
      </c>
      <c r="AA2717" t="s">
        <v>5331</v>
      </c>
      <c r="AB2717" t="s">
        <v>7496</v>
      </c>
      <c r="AC2717">
        <v>105</v>
      </c>
    </row>
    <row r="2718" spans="1:29" x14ac:dyDescent="0.25">
      <c r="A2718" t="s">
        <v>57</v>
      </c>
      <c r="B2718">
        <v>2025216</v>
      </c>
      <c r="C2718" t="s">
        <v>87</v>
      </c>
      <c r="D2718">
        <v>9</v>
      </c>
      <c r="E2718" t="s">
        <v>92</v>
      </c>
      <c r="F2718">
        <v>1200</v>
      </c>
      <c r="G2718" t="s">
        <v>100</v>
      </c>
      <c r="H2718" t="s">
        <v>296</v>
      </c>
      <c r="I2718" t="s">
        <v>446</v>
      </c>
      <c r="J2718" t="s">
        <v>450</v>
      </c>
      <c r="K2718">
        <v>23.58</v>
      </c>
      <c r="L2718">
        <v>46.42</v>
      </c>
      <c r="M2718" t="s">
        <v>512</v>
      </c>
      <c r="Q2718">
        <v>12</v>
      </c>
      <c r="R2718">
        <v>11</v>
      </c>
      <c r="S2718" t="s">
        <v>2008</v>
      </c>
      <c r="T2718" t="s">
        <v>3195</v>
      </c>
      <c r="U2718" t="s">
        <v>3413</v>
      </c>
      <c r="V2718" t="s">
        <v>3455</v>
      </c>
      <c r="W2718">
        <v>119</v>
      </c>
      <c r="X2718">
        <v>1133</v>
      </c>
      <c r="Y2718">
        <v>10</v>
      </c>
      <c r="Z2718" t="s">
        <v>3497</v>
      </c>
      <c r="AA2718" t="s">
        <v>5546</v>
      </c>
      <c r="AB2718" t="s">
        <v>7057</v>
      </c>
      <c r="AC2718">
        <v>23</v>
      </c>
    </row>
    <row r="2719" spans="1:29" x14ac:dyDescent="0.25">
      <c r="A2719" t="s">
        <v>58</v>
      </c>
      <c r="B2719">
        <v>2025217</v>
      </c>
      <c r="C2719" t="s">
        <v>86</v>
      </c>
      <c r="D2719">
        <v>1</v>
      </c>
      <c r="E2719" t="s">
        <v>90</v>
      </c>
      <c r="F2719">
        <v>1000</v>
      </c>
      <c r="G2719" t="s">
        <v>98</v>
      </c>
      <c r="H2719" t="s">
        <v>297</v>
      </c>
      <c r="I2719" t="s">
        <v>446</v>
      </c>
      <c r="J2719" t="s">
        <v>450</v>
      </c>
      <c r="K2719">
        <v>13.2</v>
      </c>
      <c r="L2719">
        <v>34.32</v>
      </c>
      <c r="M2719" t="s">
        <v>651</v>
      </c>
      <c r="Q2719">
        <v>1</v>
      </c>
      <c r="R2719">
        <v>10</v>
      </c>
      <c r="S2719" t="s">
        <v>2009</v>
      </c>
      <c r="T2719" t="s">
        <v>3196</v>
      </c>
      <c r="U2719" t="s">
        <v>3411</v>
      </c>
      <c r="V2719" t="s">
        <v>3450</v>
      </c>
      <c r="W2719">
        <v>128</v>
      </c>
      <c r="X2719">
        <v>1148</v>
      </c>
      <c r="Y2719">
        <v>2</v>
      </c>
      <c r="Z2719" t="s">
        <v>3478</v>
      </c>
      <c r="AA2719" t="s">
        <v>5547</v>
      </c>
      <c r="AB2719" t="s">
        <v>6867</v>
      </c>
      <c r="AC2719">
        <v>6.4</v>
      </c>
    </row>
    <row r="2720" spans="1:29" x14ac:dyDescent="0.25">
      <c r="A2720" t="s">
        <v>58</v>
      </c>
      <c r="B2720">
        <v>2025217</v>
      </c>
      <c r="C2720" t="s">
        <v>86</v>
      </c>
      <c r="D2720">
        <v>1</v>
      </c>
      <c r="E2720" t="s">
        <v>90</v>
      </c>
      <c r="F2720">
        <v>1000</v>
      </c>
      <c r="G2720" t="s">
        <v>98</v>
      </c>
      <c r="H2720" t="s">
        <v>297</v>
      </c>
      <c r="I2720" t="s">
        <v>446</v>
      </c>
      <c r="J2720" t="s">
        <v>450</v>
      </c>
      <c r="K2720">
        <v>13.2</v>
      </c>
      <c r="L2720">
        <v>34.32</v>
      </c>
      <c r="M2720" t="s">
        <v>651</v>
      </c>
      <c r="Q2720">
        <v>2</v>
      </c>
      <c r="R2720">
        <v>2</v>
      </c>
      <c r="S2720" t="s">
        <v>1786</v>
      </c>
      <c r="T2720" t="s">
        <v>2973</v>
      </c>
      <c r="U2720" t="s">
        <v>3404</v>
      </c>
      <c r="V2720" t="s">
        <v>3444</v>
      </c>
      <c r="W2720">
        <v>135</v>
      </c>
      <c r="X2720">
        <v>1125</v>
      </c>
      <c r="Y2720">
        <v>12</v>
      </c>
      <c r="Z2720" t="s">
        <v>3506</v>
      </c>
      <c r="AA2720" t="s">
        <v>5548</v>
      </c>
      <c r="AB2720" t="s">
        <v>6868</v>
      </c>
      <c r="AC2720">
        <v>5.6</v>
      </c>
    </row>
    <row r="2721" spans="1:29" x14ac:dyDescent="0.25">
      <c r="A2721" t="s">
        <v>58</v>
      </c>
      <c r="B2721">
        <v>2025217</v>
      </c>
      <c r="C2721" t="s">
        <v>86</v>
      </c>
      <c r="D2721">
        <v>1</v>
      </c>
      <c r="E2721" t="s">
        <v>90</v>
      </c>
      <c r="F2721">
        <v>1000</v>
      </c>
      <c r="G2721" t="s">
        <v>98</v>
      </c>
      <c r="H2721" t="s">
        <v>297</v>
      </c>
      <c r="I2721" t="s">
        <v>446</v>
      </c>
      <c r="J2721" t="s">
        <v>450</v>
      </c>
      <c r="K2721">
        <v>13.2</v>
      </c>
      <c r="L2721">
        <v>34.32</v>
      </c>
      <c r="M2721" t="s">
        <v>651</v>
      </c>
      <c r="Q2721">
        <v>3</v>
      </c>
      <c r="R2721">
        <v>7</v>
      </c>
      <c r="S2721" t="s">
        <v>2010</v>
      </c>
      <c r="T2721" t="s">
        <v>3197</v>
      </c>
      <c r="U2721" t="s">
        <v>3419</v>
      </c>
      <c r="V2721" t="s">
        <v>3446</v>
      </c>
      <c r="W2721">
        <v>126</v>
      </c>
      <c r="X2721">
        <v>1129</v>
      </c>
      <c r="Y2721">
        <v>13</v>
      </c>
      <c r="Z2721" t="s">
        <v>3483</v>
      </c>
      <c r="AA2721" t="s">
        <v>4986</v>
      </c>
      <c r="AB2721" t="s">
        <v>6920</v>
      </c>
      <c r="AC2721">
        <v>14</v>
      </c>
    </row>
    <row r="2722" spans="1:29" x14ac:dyDescent="0.25">
      <c r="A2722" t="s">
        <v>58</v>
      </c>
      <c r="B2722">
        <v>2025217</v>
      </c>
      <c r="C2722" t="s">
        <v>86</v>
      </c>
      <c r="D2722">
        <v>1</v>
      </c>
      <c r="E2722" t="s">
        <v>90</v>
      </c>
      <c r="F2722">
        <v>1000</v>
      </c>
      <c r="G2722" t="s">
        <v>98</v>
      </c>
      <c r="H2722" t="s">
        <v>297</v>
      </c>
      <c r="I2722" t="s">
        <v>446</v>
      </c>
      <c r="J2722" t="s">
        <v>450</v>
      </c>
      <c r="K2722">
        <v>13.2</v>
      </c>
      <c r="L2722">
        <v>34.32</v>
      </c>
      <c r="M2722" t="s">
        <v>651</v>
      </c>
      <c r="Q2722">
        <v>4</v>
      </c>
      <c r="R2722">
        <v>5</v>
      </c>
      <c r="S2722" t="s">
        <v>1920</v>
      </c>
      <c r="T2722" t="s">
        <v>3107</v>
      </c>
      <c r="U2722" t="s">
        <v>3416</v>
      </c>
      <c r="V2722" t="s">
        <v>3452</v>
      </c>
      <c r="W2722">
        <v>128</v>
      </c>
      <c r="X2722">
        <v>1103</v>
      </c>
      <c r="Y2722">
        <v>14</v>
      </c>
      <c r="Z2722" t="s">
        <v>3524</v>
      </c>
      <c r="AA2722" t="s">
        <v>5549</v>
      </c>
      <c r="AB2722" t="s">
        <v>7490</v>
      </c>
      <c r="AC2722">
        <v>7.5</v>
      </c>
    </row>
    <row r="2723" spans="1:29" x14ac:dyDescent="0.25">
      <c r="A2723" t="s">
        <v>58</v>
      </c>
      <c r="B2723">
        <v>2025217</v>
      </c>
      <c r="C2723" t="s">
        <v>86</v>
      </c>
      <c r="D2723">
        <v>1</v>
      </c>
      <c r="E2723" t="s">
        <v>90</v>
      </c>
      <c r="F2723">
        <v>1000</v>
      </c>
      <c r="G2723" t="s">
        <v>98</v>
      </c>
      <c r="H2723" t="s">
        <v>297</v>
      </c>
      <c r="I2723" t="s">
        <v>446</v>
      </c>
      <c r="J2723" t="s">
        <v>450</v>
      </c>
      <c r="K2723">
        <v>13.2</v>
      </c>
      <c r="L2723">
        <v>34.32</v>
      </c>
      <c r="M2723" t="s">
        <v>651</v>
      </c>
      <c r="Q2723">
        <v>5</v>
      </c>
      <c r="R2723">
        <v>11</v>
      </c>
      <c r="S2723" t="s">
        <v>2011</v>
      </c>
      <c r="T2723" t="s">
        <v>3198</v>
      </c>
      <c r="U2723" t="s">
        <v>3407</v>
      </c>
      <c r="V2723" t="s">
        <v>3459</v>
      </c>
      <c r="W2723">
        <v>128</v>
      </c>
      <c r="X2723">
        <v>1235</v>
      </c>
      <c r="Y2723">
        <v>4</v>
      </c>
      <c r="Z2723" t="s">
        <v>3514</v>
      </c>
      <c r="AA2723" t="s">
        <v>5521</v>
      </c>
      <c r="AB2723" t="s">
        <v>7029</v>
      </c>
      <c r="AC2723">
        <v>2.7</v>
      </c>
    </row>
    <row r="2724" spans="1:29" x14ac:dyDescent="0.25">
      <c r="A2724" t="s">
        <v>58</v>
      </c>
      <c r="B2724">
        <v>2025217</v>
      </c>
      <c r="C2724" t="s">
        <v>86</v>
      </c>
      <c r="D2724">
        <v>1</v>
      </c>
      <c r="E2724" t="s">
        <v>90</v>
      </c>
      <c r="F2724">
        <v>1000</v>
      </c>
      <c r="G2724" t="s">
        <v>98</v>
      </c>
      <c r="H2724" t="s">
        <v>297</v>
      </c>
      <c r="I2724" t="s">
        <v>446</v>
      </c>
      <c r="J2724" t="s">
        <v>450</v>
      </c>
      <c r="K2724">
        <v>13.2</v>
      </c>
      <c r="L2724">
        <v>34.32</v>
      </c>
      <c r="M2724" t="s">
        <v>651</v>
      </c>
      <c r="Q2724">
        <v>6</v>
      </c>
      <c r="R2724">
        <v>3</v>
      </c>
      <c r="S2724" t="s">
        <v>1546</v>
      </c>
      <c r="T2724" t="s">
        <v>2733</v>
      </c>
      <c r="U2724" t="s">
        <v>3401</v>
      </c>
      <c r="V2724" t="s">
        <v>3453</v>
      </c>
      <c r="W2724">
        <v>135</v>
      </c>
      <c r="X2724">
        <v>1167</v>
      </c>
      <c r="Y2724">
        <v>1</v>
      </c>
      <c r="Z2724" t="s">
        <v>3496</v>
      </c>
      <c r="AA2724" t="s">
        <v>5550</v>
      </c>
      <c r="AB2724" t="s">
        <v>6921</v>
      </c>
      <c r="AC2724">
        <v>32</v>
      </c>
    </row>
    <row r="2725" spans="1:29" x14ac:dyDescent="0.25">
      <c r="A2725" t="s">
        <v>58</v>
      </c>
      <c r="B2725">
        <v>2025217</v>
      </c>
      <c r="C2725" t="s">
        <v>86</v>
      </c>
      <c r="D2725">
        <v>1</v>
      </c>
      <c r="E2725" t="s">
        <v>90</v>
      </c>
      <c r="F2725">
        <v>1000</v>
      </c>
      <c r="G2725" t="s">
        <v>98</v>
      </c>
      <c r="H2725" t="s">
        <v>297</v>
      </c>
      <c r="I2725" t="s">
        <v>446</v>
      </c>
      <c r="J2725" t="s">
        <v>450</v>
      </c>
      <c r="K2725">
        <v>13.2</v>
      </c>
      <c r="L2725">
        <v>34.32</v>
      </c>
      <c r="M2725" t="s">
        <v>651</v>
      </c>
      <c r="Q2725">
        <v>7</v>
      </c>
      <c r="R2725">
        <v>12</v>
      </c>
      <c r="S2725" t="s">
        <v>2012</v>
      </c>
      <c r="T2725" t="s">
        <v>3199</v>
      </c>
      <c r="U2725" t="s">
        <v>3399</v>
      </c>
      <c r="V2725" t="s">
        <v>3456</v>
      </c>
      <c r="W2725">
        <v>128</v>
      </c>
      <c r="X2725">
        <v>1090</v>
      </c>
      <c r="Y2725">
        <v>8</v>
      </c>
      <c r="Z2725" t="s">
        <v>3490</v>
      </c>
      <c r="AA2725" t="s">
        <v>5551</v>
      </c>
      <c r="AB2725" t="s">
        <v>7908</v>
      </c>
      <c r="AC2725">
        <v>23</v>
      </c>
    </row>
    <row r="2726" spans="1:29" x14ac:dyDescent="0.25">
      <c r="A2726" t="s">
        <v>58</v>
      </c>
      <c r="B2726">
        <v>2025217</v>
      </c>
      <c r="C2726" t="s">
        <v>86</v>
      </c>
      <c r="D2726">
        <v>1</v>
      </c>
      <c r="E2726" t="s">
        <v>90</v>
      </c>
      <c r="F2726">
        <v>1000</v>
      </c>
      <c r="G2726" t="s">
        <v>98</v>
      </c>
      <c r="H2726" t="s">
        <v>297</v>
      </c>
      <c r="I2726" t="s">
        <v>446</v>
      </c>
      <c r="J2726" t="s">
        <v>450</v>
      </c>
      <c r="K2726">
        <v>13.2</v>
      </c>
      <c r="L2726">
        <v>34.32</v>
      </c>
      <c r="M2726" t="s">
        <v>651</v>
      </c>
      <c r="Q2726">
        <v>8</v>
      </c>
      <c r="R2726">
        <v>8</v>
      </c>
      <c r="S2726" t="s">
        <v>2013</v>
      </c>
      <c r="T2726" t="s">
        <v>3200</v>
      </c>
      <c r="U2726" t="s">
        <v>3397</v>
      </c>
      <c r="V2726" t="s">
        <v>3442</v>
      </c>
      <c r="W2726">
        <v>128</v>
      </c>
      <c r="X2726">
        <v>1255</v>
      </c>
      <c r="Y2726">
        <v>7</v>
      </c>
      <c r="Z2726" t="s">
        <v>3484</v>
      </c>
      <c r="AA2726" t="s">
        <v>5552</v>
      </c>
      <c r="AB2726" t="s">
        <v>7661</v>
      </c>
      <c r="AC2726">
        <v>46</v>
      </c>
    </row>
    <row r="2727" spans="1:29" x14ac:dyDescent="0.25">
      <c r="A2727" t="s">
        <v>58</v>
      </c>
      <c r="B2727">
        <v>2025217</v>
      </c>
      <c r="C2727" t="s">
        <v>86</v>
      </c>
      <c r="D2727">
        <v>1</v>
      </c>
      <c r="E2727" t="s">
        <v>90</v>
      </c>
      <c r="F2727">
        <v>1000</v>
      </c>
      <c r="G2727" t="s">
        <v>98</v>
      </c>
      <c r="H2727" t="s">
        <v>297</v>
      </c>
      <c r="I2727" t="s">
        <v>446</v>
      </c>
      <c r="J2727" t="s">
        <v>450</v>
      </c>
      <c r="K2727">
        <v>13.2</v>
      </c>
      <c r="L2727">
        <v>34.32</v>
      </c>
      <c r="M2727" t="s">
        <v>651</v>
      </c>
      <c r="Q2727">
        <v>9</v>
      </c>
      <c r="R2727">
        <v>1</v>
      </c>
      <c r="S2727" t="s">
        <v>1515</v>
      </c>
      <c r="T2727" t="s">
        <v>2702</v>
      </c>
      <c r="U2727" t="s">
        <v>3417</v>
      </c>
      <c r="V2727" t="s">
        <v>3461</v>
      </c>
      <c r="W2727">
        <v>135</v>
      </c>
      <c r="X2727">
        <v>1119</v>
      </c>
      <c r="Y2727">
        <v>5</v>
      </c>
      <c r="Z2727" t="s">
        <v>3497</v>
      </c>
      <c r="AA2727" t="s">
        <v>5553</v>
      </c>
      <c r="AB2727" t="s">
        <v>7030</v>
      </c>
      <c r="AC2727">
        <v>17</v>
      </c>
    </row>
    <row r="2728" spans="1:29" x14ac:dyDescent="0.25">
      <c r="A2728" t="s">
        <v>58</v>
      </c>
      <c r="B2728">
        <v>2025217</v>
      </c>
      <c r="C2728" t="s">
        <v>86</v>
      </c>
      <c r="D2728">
        <v>1</v>
      </c>
      <c r="E2728" t="s">
        <v>90</v>
      </c>
      <c r="F2728">
        <v>1000</v>
      </c>
      <c r="G2728" t="s">
        <v>98</v>
      </c>
      <c r="H2728" t="s">
        <v>297</v>
      </c>
      <c r="I2728" t="s">
        <v>446</v>
      </c>
      <c r="J2728" t="s">
        <v>450</v>
      </c>
      <c r="K2728">
        <v>13.2</v>
      </c>
      <c r="L2728">
        <v>34.32</v>
      </c>
      <c r="M2728" t="s">
        <v>651</v>
      </c>
      <c r="Q2728">
        <v>10</v>
      </c>
      <c r="R2728">
        <v>14</v>
      </c>
      <c r="S2728" t="s">
        <v>1527</v>
      </c>
      <c r="T2728" t="s">
        <v>2714</v>
      </c>
      <c r="U2728" t="s">
        <v>3406</v>
      </c>
      <c r="V2728" t="s">
        <v>3455</v>
      </c>
      <c r="W2728">
        <v>120</v>
      </c>
      <c r="X2728">
        <v>1110</v>
      </c>
      <c r="Y2728">
        <v>3</v>
      </c>
      <c r="Z2728" t="s">
        <v>3498</v>
      </c>
      <c r="AA2728" t="s">
        <v>5554</v>
      </c>
      <c r="AB2728" t="s">
        <v>7663</v>
      </c>
      <c r="AC2728">
        <v>81</v>
      </c>
    </row>
    <row r="2729" spans="1:29" x14ac:dyDescent="0.25">
      <c r="A2729" t="s">
        <v>58</v>
      </c>
      <c r="B2729">
        <v>2025217</v>
      </c>
      <c r="C2729" t="s">
        <v>86</v>
      </c>
      <c r="D2729">
        <v>1</v>
      </c>
      <c r="E2729" t="s">
        <v>90</v>
      </c>
      <c r="F2729">
        <v>1000</v>
      </c>
      <c r="G2729" t="s">
        <v>98</v>
      </c>
      <c r="H2729" t="s">
        <v>297</v>
      </c>
      <c r="I2729" t="s">
        <v>446</v>
      </c>
      <c r="J2729" t="s">
        <v>450</v>
      </c>
      <c r="K2729">
        <v>13.2</v>
      </c>
      <c r="L2729">
        <v>34.32</v>
      </c>
      <c r="M2729" t="s">
        <v>651</v>
      </c>
      <c r="Q2729">
        <v>11</v>
      </c>
      <c r="R2729">
        <v>13</v>
      </c>
      <c r="S2729" t="s">
        <v>1853</v>
      </c>
      <c r="T2729" t="s">
        <v>3040</v>
      </c>
      <c r="U2729" t="s">
        <v>3409</v>
      </c>
      <c r="V2729" t="s">
        <v>3454</v>
      </c>
      <c r="W2729">
        <v>124</v>
      </c>
      <c r="X2729">
        <v>1115</v>
      </c>
      <c r="Y2729">
        <v>10</v>
      </c>
      <c r="Z2729" t="s">
        <v>3507</v>
      </c>
      <c r="AA2729" t="s">
        <v>5555</v>
      </c>
      <c r="AB2729" t="s">
        <v>7841</v>
      </c>
      <c r="AC2729">
        <v>44</v>
      </c>
    </row>
    <row r="2730" spans="1:29" x14ac:dyDescent="0.25">
      <c r="A2730" t="s">
        <v>58</v>
      </c>
      <c r="B2730">
        <v>2025217</v>
      </c>
      <c r="C2730" t="s">
        <v>86</v>
      </c>
      <c r="D2730">
        <v>1</v>
      </c>
      <c r="E2730" t="s">
        <v>90</v>
      </c>
      <c r="F2730">
        <v>1000</v>
      </c>
      <c r="G2730" t="s">
        <v>98</v>
      </c>
      <c r="H2730" t="s">
        <v>297</v>
      </c>
      <c r="I2730" t="s">
        <v>446</v>
      </c>
      <c r="J2730" t="s">
        <v>450</v>
      </c>
      <c r="K2730">
        <v>13.2</v>
      </c>
      <c r="L2730">
        <v>34.32</v>
      </c>
      <c r="M2730" t="s">
        <v>651</v>
      </c>
      <c r="Q2730">
        <v>12</v>
      </c>
      <c r="R2730">
        <v>4</v>
      </c>
      <c r="S2730" t="s">
        <v>2014</v>
      </c>
      <c r="T2730" t="s">
        <v>3201</v>
      </c>
      <c r="U2730" t="s">
        <v>3415</v>
      </c>
      <c r="V2730" t="s">
        <v>3440</v>
      </c>
      <c r="W2730">
        <v>128</v>
      </c>
      <c r="X2730">
        <v>1168</v>
      </c>
      <c r="Y2730">
        <v>6</v>
      </c>
      <c r="Z2730" t="s">
        <v>3486</v>
      </c>
      <c r="AA2730" t="s">
        <v>5556</v>
      </c>
      <c r="AB2730" t="s">
        <v>7909</v>
      </c>
      <c r="AC2730">
        <v>26</v>
      </c>
    </row>
    <row r="2731" spans="1:29" x14ac:dyDescent="0.25">
      <c r="A2731" t="s">
        <v>58</v>
      </c>
      <c r="B2731">
        <v>2025217</v>
      </c>
      <c r="C2731" t="s">
        <v>86</v>
      </c>
      <c r="D2731">
        <v>1</v>
      </c>
      <c r="E2731" t="s">
        <v>90</v>
      </c>
      <c r="F2731">
        <v>1000</v>
      </c>
      <c r="G2731" t="s">
        <v>98</v>
      </c>
      <c r="H2731" t="s">
        <v>297</v>
      </c>
      <c r="I2731" t="s">
        <v>446</v>
      </c>
      <c r="J2731" t="s">
        <v>450</v>
      </c>
      <c r="K2731">
        <v>13.2</v>
      </c>
      <c r="L2731">
        <v>34.32</v>
      </c>
      <c r="M2731" t="s">
        <v>651</v>
      </c>
      <c r="Q2731">
        <v>13</v>
      </c>
      <c r="R2731">
        <v>6</v>
      </c>
      <c r="S2731" t="s">
        <v>2015</v>
      </c>
      <c r="T2731" t="s">
        <v>3202</v>
      </c>
      <c r="U2731" t="s">
        <v>3421</v>
      </c>
      <c r="V2731" t="s">
        <v>3443</v>
      </c>
      <c r="W2731">
        <v>128</v>
      </c>
      <c r="X2731">
        <v>1094</v>
      </c>
      <c r="Y2731">
        <v>9</v>
      </c>
      <c r="Z2731" t="s">
        <v>3492</v>
      </c>
      <c r="AA2731" t="s">
        <v>5557</v>
      </c>
      <c r="AB2731" t="s">
        <v>7492</v>
      </c>
      <c r="AC2731">
        <v>27</v>
      </c>
    </row>
    <row r="2732" spans="1:29" x14ac:dyDescent="0.25">
      <c r="A2732" t="s">
        <v>58</v>
      </c>
      <c r="B2732">
        <v>2025217</v>
      </c>
      <c r="C2732" t="s">
        <v>86</v>
      </c>
      <c r="D2732">
        <v>1</v>
      </c>
      <c r="E2732" t="s">
        <v>90</v>
      </c>
      <c r="F2732">
        <v>1000</v>
      </c>
      <c r="G2732" t="s">
        <v>98</v>
      </c>
      <c r="H2732" t="s">
        <v>297</v>
      </c>
      <c r="I2732" t="s">
        <v>446</v>
      </c>
      <c r="J2732" t="s">
        <v>450</v>
      </c>
      <c r="K2732">
        <v>13.2</v>
      </c>
      <c r="L2732">
        <v>34.32</v>
      </c>
      <c r="M2732" t="s">
        <v>651</v>
      </c>
      <c r="Q2732">
        <v>14</v>
      </c>
      <c r="R2732">
        <v>9</v>
      </c>
      <c r="S2732" t="s">
        <v>2016</v>
      </c>
      <c r="T2732" t="s">
        <v>3203</v>
      </c>
      <c r="U2732" t="s">
        <v>3422</v>
      </c>
      <c r="V2732" t="s">
        <v>3447</v>
      </c>
      <c r="W2732">
        <v>128</v>
      </c>
      <c r="X2732">
        <v>1146</v>
      </c>
      <c r="Y2732">
        <v>11</v>
      </c>
      <c r="Z2732" t="s">
        <v>3488</v>
      </c>
      <c r="AA2732" t="s">
        <v>5558</v>
      </c>
      <c r="AB2732" t="s">
        <v>7293</v>
      </c>
      <c r="AC2732">
        <v>21</v>
      </c>
    </row>
    <row r="2733" spans="1:29" x14ac:dyDescent="0.25">
      <c r="A2733" t="s">
        <v>58</v>
      </c>
      <c r="B2733">
        <v>2025218</v>
      </c>
      <c r="C2733" t="s">
        <v>86</v>
      </c>
      <c r="D2733">
        <v>2</v>
      </c>
      <c r="E2733" t="s">
        <v>88</v>
      </c>
      <c r="F2733">
        <v>1400</v>
      </c>
      <c r="G2733" t="s">
        <v>98</v>
      </c>
      <c r="H2733" t="s">
        <v>298</v>
      </c>
      <c r="I2733" t="s">
        <v>446</v>
      </c>
      <c r="J2733" t="s">
        <v>450</v>
      </c>
      <c r="K2733">
        <v>13.5</v>
      </c>
      <c r="L2733">
        <v>34.79</v>
      </c>
      <c r="M2733" t="s">
        <v>669</v>
      </c>
      <c r="N2733" t="s">
        <v>900</v>
      </c>
      <c r="Q2733">
        <v>1</v>
      </c>
      <c r="R2733">
        <v>9</v>
      </c>
      <c r="S2733" t="s">
        <v>1585</v>
      </c>
      <c r="T2733" t="s">
        <v>2772</v>
      </c>
      <c r="U2733" t="s">
        <v>3398</v>
      </c>
      <c r="V2733" t="s">
        <v>3441</v>
      </c>
      <c r="W2733">
        <v>128</v>
      </c>
      <c r="X2733">
        <v>1127</v>
      </c>
      <c r="Y2733">
        <v>6</v>
      </c>
      <c r="Z2733" t="s">
        <v>3478</v>
      </c>
      <c r="AA2733" t="s">
        <v>5559</v>
      </c>
      <c r="AB2733" t="s">
        <v>900</v>
      </c>
      <c r="AC2733">
        <v>11</v>
      </c>
    </row>
    <row r="2734" spans="1:29" x14ac:dyDescent="0.25">
      <c r="A2734" t="s">
        <v>58</v>
      </c>
      <c r="B2734">
        <v>2025218</v>
      </c>
      <c r="C2734" t="s">
        <v>86</v>
      </c>
      <c r="D2734">
        <v>2</v>
      </c>
      <c r="E2734" t="s">
        <v>88</v>
      </c>
      <c r="F2734">
        <v>1400</v>
      </c>
      <c r="G2734" t="s">
        <v>98</v>
      </c>
      <c r="H2734" t="s">
        <v>298</v>
      </c>
      <c r="I2734" t="s">
        <v>446</v>
      </c>
      <c r="J2734" t="s">
        <v>450</v>
      </c>
      <c r="K2734">
        <v>13.5</v>
      </c>
      <c r="L2734">
        <v>34.79</v>
      </c>
      <c r="M2734" t="s">
        <v>669</v>
      </c>
      <c r="N2734" t="s">
        <v>900</v>
      </c>
      <c r="Q2734">
        <v>2</v>
      </c>
      <c r="R2734">
        <v>4</v>
      </c>
      <c r="S2734" t="s">
        <v>1495</v>
      </c>
      <c r="T2734" t="s">
        <v>2682</v>
      </c>
      <c r="U2734" t="s">
        <v>3403</v>
      </c>
      <c r="V2734" t="s">
        <v>3446</v>
      </c>
      <c r="W2734">
        <v>133</v>
      </c>
      <c r="X2734">
        <v>1160</v>
      </c>
      <c r="Y2734">
        <v>5</v>
      </c>
      <c r="Z2734" t="s">
        <v>3506</v>
      </c>
      <c r="AA2734" t="s">
        <v>5560</v>
      </c>
      <c r="AB2734" t="s">
        <v>6905</v>
      </c>
      <c r="AC2734">
        <v>5.0999999999999996</v>
      </c>
    </row>
    <row r="2735" spans="1:29" x14ac:dyDescent="0.25">
      <c r="A2735" t="s">
        <v>58</v>
      </c>
      <c r="B2735">
        <v>2025218</v>
      </c>
      <c r="C2735" t="s">
        <v>86</v>
      </c>
      <c r="D2735">
        <v>2</v>
      </c>
      <c r="E2735" t="s">
        <v>88</v>
      </c>
      <c r="F2735">
        <v>1400</v>
      </c>
      <c r="G2735" t="s">
        <v>98</v>
      </c>
      <c r="H2735" t="s">
        <v>298</v>
      </c>
      <c r="I2735" t="s">
        <v>446</v>
      </c>
      <c r="J2735" t="s">
        <v>450</v>
      </c>
      <c r="K2735">
        <v>13.5</v>
      </c>
      <c r="L2735">
        <v>34.79</v>
      </c>
      <c r="M2735" t="s">
        <v>669</v>
      </c>
      <c r="N2735" t="s">
        <v>900</v>
      </c>
      <c r="Q2735">
        <v>3</v>
      </c>
      <c r="R2735">
        <v>12</v>
      </c>
      <c r="S2735" t="s">
        <v>1033</v>
      </c>
      <c r="T2735" t="s">
        <v>2220</v>
      </c>
      <c r="U2735" t="s">
        <v>3400</v>
      </c>
      <c r="V2735" t="s">
        <v>3450</v>
      </c>
      <c r="W2735">
        <v>123</v>
      </c>
      <c r="X2735">
        <v>1088</v>
      </c>
      <c r="Y2735">
        <v>7</v>
      </c>
      <c r="Z2735" t="s">
        <v>3496</v>
      </c>
      <c r="AA2735" t="s">
        <v>5561</v>
      </c>
      <c r="AB2735" t="s">
        <v>7890</v>
      </c>
      <c r="AC2735">
        <v>18</v>
      </c>
    </row>
    <row r="2736" spans="1:29" x14ac:dyDescent="0.25">
      <c r="A2736" t="s">
        <v>58</v>
      </c>
      <c r="B2736">
        <v>2025218</v>
      </c>
      <c r="C2736" t="s">
        <v>86</v>
      </c>
      <c r="D2736">
        <v>2</v>
      </c>
      <c r="E2736" t="s">
        <v>88</v>
      </c>
      <c r="F2736">
        <v>1400</v>
      </c>
      <c r="G2736" t="s">
        <v>98</v>
      </c>
      <c r="H2736" t="s">
        <v>298</v>
      </c>
      <c r="I2736" t="s">
        <v>446</v>
      </c>
      <c r="J2736" t="s">
        <v>450</v>
      </c>
      <c r="K2736">
        <v>13.5</v>
      </c>
      <c r="L2736">
        <v>34.79</v>
      </c>
      <c r="M2736" t="s">
        <v>669</v>
      </c>
      <c r="N2736" t="s">
        <v>900</v>
      </c>
      <c r="Q2736">
        <v>4</v>
      </c>
      <c r="R2736">
        <v>3</v>
      </c>
      <c r="S2736" t="s">
        <v>1115</v>
      </c>
      <c r="T2736" t="s">
        <v>2302</v>
      </c>
      <c r="U2736" t="s">
        <v>3411</v>
      </c>
      <c r="V2736" t="s">
        <v>3451</v>
      </c>
      <c r="W2736">
        <v>134</v>
      </c>
      <c r="X2736">
        <v>1173</v>
      </c>
      <c r="Y2736">
        <v>3</v>
      </c>
      <c r="Z2736" t="s">
        <v>3497</v>
      </c>
      <c r="AA2736" t="s">
        <v>5562</v>
      </c>
      <c r="AB2736" t="s">
        <v>7910</v>
      </c>
      <c r="AC2736">
        <v>3.1</v>
      </c>
    </row>
    <row r="2737" spans="1:29" x14ac:dyDescent="0.25">
      <c r="A2737" t="s">
        <v>58</v>
      </c>
      <c r="B2737">
        <v>2025218</v>
      </c>
      <c r="C2737" t="s">
        <v>86</v>
      </c>
      <c r="D2737">
        <v>2</v>
      </c>
      <c r="E2737" t="s">
        <v>88</v>
      </c>
      <c r="F2737">
        <v>1400</v>
      </c>
      <c r="G2737" t="s">
        <v>98</v>
      </c>
      <c r="H2737" t="s">
        <v>298</v>
      </c>
      <c r="I2737" t="s">
        <v>446</v>
      </c>
      <c r="J2737" t="s">
        <v>450</v>
      </c>
      <c r="K2737">
        <v>13.5</v>
      </c>
      <c r="L2737">
        <v>34.79</v>
      </c>
      <c r="M2737" t="s">
        <v>669</v>
      </c>
      <c r="N2737" t="s">
        <v>900</v>
      </c>
      <c r="Q2737">
        <v>5</v>
      </c>
      <c r="R2737">
        <v>7</v>
      </c>
      <c r="S2737" t="s">
        <v>1246</v>
      </c>
      <c r="T2737" t="s">
        <v>2433</v>
      </c>
      <c r="U2737" t="s">
        <v>3415</v>
      </c>
      <c r="V2737" t="s">
        <v>3459</v>
      </c>
      <c r="W2737">
        <v>132</v>
      </c>
      <c r="X2737">
        <v>1105</v>
      </c>
      <c r="Y2737">
        <v>2</v>
      </c>
      <c r="Z2737" t="s">
        <v>3497</v>
      </c>
      <c r="AA2737" t="s">
        <v>5563</v>
      </c>
      <c r="AB2737" t="s">
        <v>7911</v>
      </c>
      <c r="AC2737">
        <v>7.8</v>
      </c>
    </row>
    <row r="2738" spans="1:29" x14ac:dyDescent="0.25">
      <c r="A2738" t="s">
        <v>58</v>
      </c>
      <c r="B2738">
        <v>2025218</v>
      </c>
      <c r="C2738" t="s">
        <v>86</v>
      </c>
      <c r="D2738">
        <v>2</v>
      </c>
      <c r="E2738" t="s">
        <v>88</v>
      </c>
      <c r="F2738">
        <v>1400</v>
      </c>
      <c r="G2738" t="s">
        <v>98</v>
      </c>
      <c r="H2738" t="s">
        <v>298</v>
      </c>
      <c r="I2738" t="s">
        <v>446</v>
      </c>
      <c r="J2738" t="s">
        <v>450</v>
      </c>
      <c r="K2738">
        <v>13.5</v>
      </c>
      <c r="L2738">
        <v>34.79</v>
      </c>
      <c r="M2738" t="s">
        <v>669</v>
      </c>
      <c r="N2738" t="s">
        <v>900</v>
      </c>
      <c r="Q2738">
        <v>6</v>
      </c>
      <c r="R2738">
        <v>6</v>
      </c>
      <c r="S2738" t="s">
        <v>1831</v>
      </c>
      <c r="T2738" t="s">
        <v>3018</v>
      </c>
      <c r="U2738" t="s">
        <v>3409</v>
      </c>
      <c r="V2738" t="s">
        <v>3454</v>
      </c>
      <c r="W2738">
        <v>133</v>
      </c>
      <c r="X2738">
        <v>1176</v>
      </c>
      <c r="Y2738">
        <v>4</v>
      </c>
      <c r="Z2738" t="s">
        <v>3498</v>
      </c>
      <c r="AA2738" t="s">
        <v>5564</v>
      </c>
      <c r="AB2738" t="s">
        <v>7747</v>
      </c>
      <c r="AC2738">
        <v>32</v>
      </c>
    </row>
    <row r="2739" spans="1:29" x14ac:dyDescent="0.25">
      <c r="A2739" t="s">
        <v>58</v>
      </c>
      <c r="B2739">
        <v>2025218</v>
      </c>
      <c r="C2739" t="s">
        <v>86</v>
      </c>
      <c r="D2739">
        <v>2</v>
      </c>
      <c r="E2739" t="s">
        <v>88</v>
      </c>
      <c r="F2739">
        <v>1400</v>
      </c>
      <c r="G2739" t="s">
        <v>98</v>
      </c>
      <c r="H2739" t="s">
        <v>298</v>
      </c>
      <c r="I2739" t="s">
        <v>446</v>
      </c>
      <c r="J2739" t="s">
        <v>450</v>
      </c>
      <c r="K2739">
        <v>13.5</v>
      </c>
      <c r="L2739">
        <v>34.79</v>
      </c>
      <c r="M2739" t="s">
        <v>669</v>
      </c>
      <c r="N2739" t="s">
        <v>900</v>
      </c>
      <c r="Q2739">
        <v>7</v>
      </c>
      <c r="R2739">
        <v>2</v>
      </c>
      <c r="S2739" t="s">
        <v>1770</v>
      </c>
      <c r="T2739" t="s">
        <v>2957</v>
      </c>
      <c r="U2739" t="s">
        <v>3419</v>
      </c>
      <c r="V2739" t="s">
        <v>3455</v>
      </c>
      <c r="W2739">
        <v>133</v>
      </c>
      <c r="X2739">
        <v>1070</v>
      </c>
      <c r="Y2739">
        <v>12</v>
      </c>
      <c r="Z2739" t="s">
        <v>3507</v>
      </c>
      <c r="AA2739" t="s">
        <v>5565</v>
      </c>
      <c r="AB2739" t="s">
        <v>7912</v>
      </c>
      <c r="AC2739">
        <v>34</v>
      </c>
    </row>
    <row r="2740" spans="1:29" x14ac:dyDescent="0.25">
      <c r="A2740" t="s">
        <v>58</v>
      </c>
      <c r="B2740">
        <v>2025218</v>
      </c>
      <c r="C2740" t="s">
        <v>86</v>
      </c>
      <c r="D2740">
        <v>2</v>
      </c>
      <c r="E2740" t="s">
        <v>88</v>
      </c>
      <c r="F2740">
        <v>1400</v>
      </c>
      <c r="G2740" t="s">
        <v>98</v>
      </c>
      <c r="H2740" t="s">
        <v>298</v>
      </c>
      <c r="I2740" t="s">
        <v>446</v>
      </c>
      <c r="J2740" t="s">
        <v>450</v>
      </c>
      <c r="K2740">
        <v>13.5</v>
      </c>
      <c r="L2740">
        <v>34.79</v>
      </c>
      <c r="M2740" t="s">
        <v>669</v>
      </c>
      <c r="N2740" t="s">
        <v>900</v>
      </c>
      <c r="Q2740">
        <v>8</v>
      </c>
      <c r="R2740">
        <v>8</v>
      </c>
      <c r="S2740" t="s">
        <v>1250</v>
      </c>
      <c r="T2740" t="s">
        <v>2437</v>
      </c>
      <c r="U2740" t="s">
        <v>3420</v>
      </c>
      <c r="V2740" t="s">
        <v>3447</v>
      </c>
      <c r="W2740">
        <v>129</v>
      </c>
      <c r="X2740">
        <v>1225</v>
      </c>
      <c r="Y2740">
        <v>1</v>
      </c>
      <c r="Z2740" t="s">
        <v>3507</v>
      </c>
      <c r="AA2740" t="s">
        <v>5566</v>
      </c>
      <c r="AB2740" t="s">
        <v>7125</v>
      </c>
      <c r="AC2740">
        <v>6.2</v>
      </c>
    </row>
    <row r="2741" spans="1:29" x14ac:dyDescent="0.25">
      <c r="A2741" t="s">
        <v>58</v>
      </c>
      <c r="B2741">
        <v>2025218</v>
      </c>
      <c r="C2741" t="s">
        <v>86</v>
      </c>
      <c r="D2741">
        <v>2</v>
      </c>
      <c r="E2741" t="s">
        <v>88</v>
      </c>
      <c r="F2741">
        <v>1400</v>
      </c>
      <c r="G2741" t="s">
        <v>98</v>
      </c>
      <c r="H2741" t="s">
        <v>298</v>
      </c>
      <c r="I2741" t="s">
        <v>446</v>
      </c>
      <c r="J2741" t="s">
        <v>450</v>
      </c>
      <c r="K2741">
        <v>13.5</v>
      </c>
      <c r="L2741">
        <v>34.79</v>
      </c>
      <c r="M2741" t="s">
        <v>669</v>
      </c>
      <c r="N2741" t="s">
        <v>900</v>
      </c>
      <c r="Q2741">
        <v>9</v>
      </c>
      <c r="R2741">
        <v>13</v>
      </c>
      <c r="S2741" t="s">
        <v>1263</v>
      </c>
      <c r="T2741" t="s">
        <v>2450</v>
      </c>
      <c r="U2741" t="s">
        <v>3404</v>
      </c>
      <c r="V2741" t="s">
        <v>3456</v>
      </c>
      <c r="W2741">
        <v>122</v>
      </c>
      <c r="X2741">
        <v>1170</v>
      </c>
      <c r="Y2741">
        <v>8</v>
      </c>
      <c r="Z2741" t="s">
        <v>3499</v>
      </c>
      <c r="AA2741" t="s">
        <v>5567</v>
      </c>
      <c r="AB2741" t="s">
        <v>7739</v>
      </c>
      <c r="AC2741">
        <v>15</v>
      </c>
    </row>
    <row r="2742" spans="1:29" x14ac:dyDescent="0.25">
      <c r="A2742" t="s">
        <v>58</v>
      </c>
      <c r="B2742">
        <v>2025218</v>
      </c>
      <c r="C2742" t="s">
        <v>86</v>
      </c>
      <c r="D2742">
        <v>2</v>
      </c>
      <c r="E2742" t="s">
        <v>88</v>
      </c>
      <c r="F2742">
        <v>1400</v>
      </c>
      <c r="G2742" t="s">
        <v>98</v>
      </c>
      <c r="H2742" t="s">
        <v>298</v>
      </c>
      <c r="I2742" t="s">
        <v>446</v>
      </c>
      <c r="J2742" t="s">
        <v>450</v>
      </c>
      <c r="K2742">
        <v>13.5</v>
      </c>
      <c r="L2742">
        <v>34.79</v>
      </c>
      <c r="M2742" t="s">
        <v>669</v>
      </c>
      <c r="N2742" t="s">
        <v>900</v>
      </c>
      <c r="Q2742">
        <v>10</v>
      </c>
      <c r="R2742">
        <v>14</v>
      </c>
      <c r="S2742" t="s">
        <v>1255</v>
      </c>
      <c r="T2742" t="s">
        <v>2442</v>
      </c>
      <c r="U2742" t="s">
        <v>3422</v>
      </c>
      <c r="V2742" t="s">
        <v>3449</v>
      </c>
      <c r="W2742">
        <v>122</v>
      </c>
      <c r="X2742">
        <v>1110</v>
      </c>
      <c r="Y2742">
        <v>13</v>
      </c>
      <c r="Z2742" t="s">
        <v>3509</v>
      </c>
      <c r="AA2742" t="s">
        <v>5568</v>
      </c>
      <c r="AB2742" t="s">
        <v>7130</v>
      </c>
      <c r="AC2742">
        <v>71</v>
      </c>
    </row>
    <row r="2743" spans="1:29" x14ac:dyDescent="0.25">
      <c r="A2743" t="s">
        <v>58</v>
      </c>
      <c r="B2743">
        <v>2025218</v>
      </c>
      <c r="C2743" t="s">
        <v>86</v>
      </c>
      <c r="D2743">
        <v>2</v>
      </c>
      <c r="E2743" t="s">
        <v>88</v>
      </c>
      <c r="F2743">
        <v>1400</v>
      </c>
      <c r="G2743" t="s">
        <v>98</v>
      </c>
      <c r="H2743" t="s">
        <v>298</v>
      </c>
      <c r="I2743" t="s">
        <v>446</v>
      </c>
      <c r="J2743" t="s">
        <v>450</v>
      </c>
      <c r="K2743">
        <v>13.5</v>
      </c>
      <c r="L2743">
        <v>34.79</v>
      </c>
      <c r="M2743" t="s">
        <v>669</v>
      </c>
      <c r="N2743" t="s">
        <v>900</v>
      </c>
      <c r="Q2743">
        <v>11</v>
      </c>
      <c r="R2743">
        <v>1</v>
      </c>
      <c r="S2743" t="s">
        <v>1899</v>
      </c>
      <c r="T2743" t="s">
        <v>3086</v>
      </c>
      <c r="U2743" t="s">
        <v>3410</v>
      </c>
      <c r="V2743" t="s">
        <v>3458</v>
      </c>
      <c r="W2743">
        <v>135</v>
      </c>
      <c r="X2743">
        <v>1126</v>
      </c>
      <c r="Y2743">
        <v>9</v>
      </c>
      <c r="Z2743" t="s">
        <v>3509</v>
      </c>
      <c r="AA2743" t="s">
        <v>5569</v>
      </c>
      <c r="AB2743" t="s">
        <v>7130</v>
      </c>
      <c r="AC2743">
        <v>142</v>
      </c>
    </row>
    <row r="2744" spans="1:29" x14ac:dyDescent="0.25">
      <c r="A2744" t="s">
        <v>58</v>
      </c>
      <c r="B2744">
        <v>2025218</v>
      </c>
      <c r="C2744" t="s">
        <v>86</v>
      </c>
      <c r="D2744">
        <v>2</v>
      </c>
      <c r="E2744" t="s">
        <v>88</v>
      </c>
      <c r="F2744">
        <v>1400</v>
      </c>
      <c r="G2744" t="s">
        <v>98</v>
      </c>
      <c r="H2744" t="s">
        <v>298</v>
      </c>
      <c r="I2744" t="s">
        <v>446</v>
      </c>
      <c r="J2744" t="s">
        <v>450</v>
      </c>
      <c r="K2744">
        <v>13.5</v>
      </c>
      <c r="L2744">
        <v>34.79</v>
      </c>
      <c r="M2744" t="s">
        <v>669</v>
      </c>
      <c r="N2744" t="s">
        <v>900</v>
      </c>
      <c r="Q2744">
        <v>12</v>
      </c>
      <c r="R2744">
        <v>10</v>
      </c>
      <c r="S2744" t="s">
        <v>1267</v>
      </c>
      <c r="T2744" t="s">
        <v>2454</v>
      </c>
      <c r="U2744" t="s">
        <v>3417</v>
      </c>
      <c r="V2744" t="s">
        <v>3444</v>
      </c>
      <c r="W2744">
        <v>125</v>
      </c>
      <c r="X2744">
        <v>1101</v>
      </c>
      <c r="Y2744">
        <v>11</v>
      </c>
      <c r="Z2744" t="s">
        <v>3502</v>
      </c>
      <c r="AA2744" t="s">
        <v>5570</v>
      </c>
      <c r="AB2744" t="s">
        <v>7913</v>
      </c>
      <c r="AC2744">
        <v>10</v>
      </c>
    </row>
    <row r="2745" spans="1:29" x14ac:dyDescent="0.25">
      <c r="A2745" t="s">
        <v>58</v>
      </c>
      <c r="B2745">
        <v>2025218</v>
      </c>
      <c r="C2745" t="s">
        <v>86</v>
      </c>
      <c r="D2745">
        <v>2</v>
      </c>
      <c r="E2745" t="s">
        <v>88</v>
      </c>
      <c r="F2745">
        <v>1400</v>
      </c>
      <c r="G2745" t="s">
        <v>98</v>
      </c>
      <c r="H2745" t="s">
        <v>298</v>
      </c>
      <c r="I2745" t="s">
        <v>446</v>
      </c>
      <c r="J2745" t="s">
        <v>450</v>
      </c>
      <c r="K2745">
        <v>13.5</v>
      </c>
      <c r="L2745">
        <v>34.79</v>
      </c>
      <c r="M2745" t="s">
        <v>669</v>
      </c>
      <c r="N2745" t="s">
        <v>900</v>
      </c>
      <c r="Q2745">
        <v>13</v>
      </c>
      <c r="R2745">
        <v>5</v>
      </c>
      <c r="S2745" t="s">
        <v>1540</v>
      </c>
      <c r="T2745" t="s">
        <v>2727</v>
      </c>
      <c r="U2745" t="s">
        <v>3402</v>
      </c>
      <c r="V2745" t="s">
        <v>3442</v>
      </c>
      <c r="W2745">
        <v>128</v>
      </c>
      <c r="X2745">
        <v>1156</v>
      </c>
      <c r="Y2745">
        <v>14</v>
      </c>
      <c r="Z2745" t="s">
        <v>3503</v>
      </c>
      <c r="AA2745" t="s">
        <v>5571</v>
      </c>
      <c r="AB2745" t="s">
        <v>7734</v>
      </c>
      <c r="AC2745">
        <v>49</v>
      </c>
    </row>
    <row r="2746" spans="1:29" x14ac:dyDescent="0.25">
      <c r="A2746" t="s">
        <v>58</v>
      </c>
      <c r="B2746">
        <v>2025218</v>
      </c>
      <c r="C2746" t="s">
        <v>86</v>
      </c>
      <c r="D2746">
        <v>2</v>
      </c>
      <c r="E2746" t="s">
        <v>88</v>
      </c>
      <c r="F2746">
        <v>1400</v>
      </c>
      <c r="G2746" t="s">
        <v>98</v>
      </c>
      <c r="H2746" t="s">
        <v>298</v>
      </c>
      <c r="I2746" t="s">
        <v>446</v>
      </c>
      <c r="J2746" t="s">
        <v>450</v>
      </c>
      <c r="K2746">
        <v>13.5</v>
      </c>
      <c r="L2746">
        <v>34.79</v>
      </c>
      <c r="M2746" t="s">
        <v>669</v>
      </c>
      <c r="N2746" t="s">
        <v>900</v>
      </c>
      <c r="Q2746">
        <v>14</v>
      </c>
      <c r="R2746">
        <v>11</v>
      </c>
      <c r="S2746" t="s">
        <v>1035</v>
      </c>
      <c r="T2746" t="s">
        <v>2222</v>
      </c>
      <c r="U2746" t="s">
        <v>3408</v>
      </c>
      <c r="V2746" t="s">
        <v>3452</v>
      </c>
      <c r="W2746">
        <v>123</v>
      </c>
      <c r="X2746">
        <v>1191</v>
      </c>
      <c r="Y2746">
        <v>10</v>
      </c>
      <c r="Z2746" t="s">
        <v>3536</v>
      </c>
      <c r="AA2746" t="s">
        <v>5572</v>
      </c>
      <c r="AB2746" t="s">
        <v>7914</v>
      </c>
      <c r="AC2746">
        <v>75</v>
      </c>
    </row>
    <row r="2747" spans="1:29" x14ac:dyDescent="0.25">
      <c r="A2747" t="s">
        <v>58</v>
      </c>
      <c r="B2747">
        <v>2025219</v>
      </c>
      <c r="C2747" t="s">
        <v>86</v>
      </c>
      <c r="D2747">
        <v>3</v>
      </c>
      <c r="E2747" t="s">
        <v>90</v>
      </c>
      <c r="F2747">
        <v>1200</v>
      </c>
      <c r="G2747" t="s">
        <v>98</v>
      </c>
      <c r="H2747" t="s">
        <v>299</v>
      </c>
      <c r="I2747" t="s">
        <v>447</v>
      </c>
      <c r="K2747">
        <v>23.41</v>
      </c>
      <c r="L2747">
        <v>45.65</v>
      </c>
      <c r="M2747" t="s">
        <v>670</v>
      </c>
      <c r="Q2747">
        <v>1</v>
      </c>
      <c r="R2747">
        <v>4</v>
      </c>
      <c r="S2747" t="s">
        <v>1694</v>
      </c>
      <c r="T2747" t="s">
        <v>2881</v>
      </c>
      <c r="U2747" t="s">
        <v>3415</v>
      </c>
      <c r="V2747" t="s">
        <v>3440</v>
      </c>
      <c r="W2747">
        <v>128</v>
      </c>
      <c r="X2747">
        <v>1155</v>
      </c>
      <c r="Y2747">
        <v>10</v>
      </c>
      <c r="Z2747" t="s">
        <v>3478</v>
      </c>
      <c r="AA2747" t="s">
        <v>5519</v>
      </c>
      <c r="AB2747" t="s">
        <v>670</v>
      </c>
      <c r="AC2747">
        <v>7.4</v>
      </c>
    </row>
    <row r="2748" spans="1:29" x14ac:dyDescent="0.25">
      <c r="A2748" t="s">
        <v>58</v>
      </c>
      <c r="B2748">
        <v>2025219</v>
      </c>
      <c r="C2748" t="s">
        <v>86</v>
      </c>
      <c r="D2748">
        <v>3</v>
      </c>
      <c r="E2748" t="s">
        <v>90</v>
      </c>
      <c r="F2748">
        <v>1200</v>
      </c>
      <c r="G2748" t="s">
        <v>98</v>
      </c>
      <c r="H2748" t="s">
        <v>299</v>
      </c>
      <c r="I2748" t="s">
        <v>447</v>
      </c>
      <c r="K2748">
        <v>23.41</v>
      </c>
      <c r="L2748">
        <v>45.65</v>
      </c>
      <c r="M2748" t="s">
        <v>670</v>
      </c>
      <c r="Q2748">
        <v>2</v>
      </c>
      <c r="R2748">
        <v>9</v>
      </c>
      <c r="S2748" t="s">
        <v>1651</v>
      </c>
      <c r="T2748" t="s">
        <v>2838</v>
      </c>
      <c r="U2748" t="s">
        <v>3422</v>
      </c>
      <c r="V2748" t="s">
        <v>3447</v>
      </c>
      <c r="W2748">
        <v>119</v>
      </c>
      <c r="X2748">
        <v>1138</v>
      </c>
      <c r="Y2748">
        <v>9</v>
      </c>
      <c r="Z2748" t="s">
        <v>3481</v>
      </c>
      <c r="AA2748" t="s">
        <v>5241</v>
      </c>
      <c r="AB2748" t="s">
        <v>661</v>
      </c>
      <c r="AC2748">
        <v>3.6</v>
      </c>
    </row>
    <row r="2749" spans="1:29" x14ac:dyDescent="0.25">
      <c r="A2749" t="s">
        <v>58</v>
      </c>
      <c r="B2749">
        <v>2025219</v>
      </c>
      <c r="C2749" t="s">
        <v>86</v>
      </c>
      <c r="D2749">
        <v>3</v>
      </c>
      <c r="E2749" t="s">
        <v>90</v>
      </c>
      <c r="F2749">
        <v>1200</v>
      </c>
      <c r="G2749" t="s">
        <v>98</v>
      </c>
      <c r="H2749" t="s">
        <v>299</v>
      </c>
      <c r="I2749" t="s">
        <v>447</v>
      </c>
      <c r="K2749">
        <v>23.41</v>
      </c>
      <c r="L2749">
        <v>45.65</v>
      </c>
      <c r="M2749" t="s">
        <v>670</v>
      </c>
      <c r="Q2749">
        <v>3</v>
      </c>
      <c r="R2749">
        <v>3</v>
      </c>
      <c r="S2749" t="s">
        <v>1228</v>
      </c>
      <c r="T2749" t="s">
        <v>2415</v>
      </c>
      <c r="U2749" t="s">
        <v>3403</v>
      </c>
      <c r="V2749" t="s">
        <v>3452</v>
      </c>
      <c r="W2749">
        <v>130</v>
      </c>
      <c r="X2749">
        <v>1074</v>
      </c>
      <c r="Y2749">
        <v>4</v>
      </c>
      <c r="Z2749" t="s">
        <v>3524</v>
      </c>
      <c r="AA2749" t="s">
        <v>5573</v>
      </c>
      <c r="AB2749" t="s">
        <v>7247</v>
      </c>
      <c r="AC2749">
        <v>7</v>
      </c>
    </row>
    <row r="2750" spans="1:29" x14ac:dyDescent="0.25">
      <c r="A2750" t="s">
        <v>58</v>
      </c>
      <c r="B2750">
        <v>2025219</v>
      </c>
      <c r="C2750" t="s">
        <v>86</v>
      </c>
      <c r="D2750">
        <v>3</v>
      </c>
      <c r="E2750" t="s">
        <v>90</v>
      </c>
      <c r="F2750">
        <v>1200</v>
      </c>
      <c r="G2750" t="s">
        <v>98</v>
      </c>
      <c r="H2750" t="s">
        <v>299</v>
      </c>
      <c r="I2750" t="s">
        <v>447</v>
      </c>
      <c r="K2750">
        <v>23.41</v>
      </c>
      <c r="L2750">
        <v>45.65</v>
      </c>
      <c r="M2750" t="s">
        <v>670</v>
      </c>
      <c r="Q2750">
        <v>4</v>
      </c>
      <c r="R2750">
        <v>12</v>
      </c>
      <c r="S2750" t="s">
        <v>1285</v>
      </c>
      <c r="T2750" t="s">
        <v>2472</v>
      </c>
      <c r="U2750" t="s">
        <v>3406</v>
      </c>
      <c r="V2750" t="s">
        <v>3457</v>
      </c>
      <c r="W2750">
        <v>117</v>
      </c>
      <c r="X2750">
        <v>1195</v>
      </c>
      <c r="Y2750">
        <v>12</v>
      </c>
      <c r="Z2750" t="s">
        <v>3515</v>
      </c>
      <c r="AA2750" t="s">
        <v>5574</v>
      </c>
      <c r="AB2750" t="s">
        <v>571</v>
      </c>
      <c r="AC2750">
        <v>4.5</v>
      </c>
    </row>
    <row r="2751" spans="1:29" x14ac:dyDescent="0.25">
      <c r="A2751" t="s">
        <v>58</v>
      </c>
      <c r="B2751">
        <v>2025219</v>
      </c>
      <c r="C2751" t="s">
        <v>86</v>
      </c>
      <c r="D2751">
        <v>3</v>
      </c>
      <c r="E2751" t="s">
        <v>90</v>
      </c>
      <c r="F2751">
        <v>1200</v>
      </c>
      <c r="G2751" t="s">
        <v>98</v>
      </c>
      <c r="H2751" t="s">
        <v>299</v>
      </c>
      <c r="I2751" t="s">
        <v>447</v>
      </c>
      <c r="K2751">
        <v>23.41</v>
      </c>
      <c r="L2751">
        <v>45.65</v>
      </c>
      <c r="M2751" t="s">
        <v>670</v>
      </c>
      <c r="Q2751">
        <v>5</v>
      </c>
      <c r="R2751">
        <v>7</v>
      </c>
      <c r="S2751" t="s">
        <v>2017</v>
      </c>
      <c r="T2751" t="s">
        <v>3204</v>
      </c>
      <c r="U2751" t="s">
        <v>3412</v>
      </c>
      <c r="V2751" t="s">
        <v>3458</v>
      </c>
      <c r="W2751">
        <v>124</v>
      </c>
      <c r="X2751">
        <v>1097</v>
      </c>
      <c r="Y2751">
        <v>3</v>
      </c>
      <c r="Z2751" t="s">
        <v>3515</v>
      </c>
      <c r="AA2751" t="s">
        <v>5575</v>
      </c>
      <c r="AB2751" t="s">
        <v>7013</v>
      </c>
      <c r="AC2751">
        <v>32</v>
      </c>
    </row>
    <row r="2752" spans="1:29" x14ac:dyDescent="0.25">
      <c r="A2752" t="s">
        <v>58</v>
      </c>
      <c r="B2752">
        <v>2025219</v>
      </c>
      <c r="C2752" t="s">
        <v>86</v>
      </c>
      <c r="D2752">
        <v>3</v>
      </c>
      <c r="E2752" t="s">
        <v>90</v>
      </c>
      <c r="F2752">
        <v>1200</v>
      </c>
      <c r="G2752" t="s">
        <v>98</v>
      </c>
      <c r="H2752" t="s">
        <v>299</v>
      </c>
      <c r="I2752" t="s">
        <v>447</v>
      </c>
      <c r="K2752">
        <v>23.41</v>
      </c>
      <c r="L2752">
        <v>45.65</v>
      </c>
      <c r="M2752" t="s">
        <v>670</v>
      </c>
      <c r="Q2752">
        <v>6</v>
      </c>
      <c r="R2752">
        <v>2</v>
      </c>
      <c r="S2752" t="s">
        <v>1649</v>
      </c>
      <c r="T2752" t="s">
        <v>2836</v>
      </c>
      <c r="U2752" t="s">
        <v>3421</v>
      </c>
      <c r="V2752" t="s">
        <v>3448</v>
      </c>
      <c r="W2752">
        <v>132</v>
      </c>
      <c r="X2752">
        <v>1085</v>
      </c>
      <c r="Y2752">
        <v>6</v>
      </c>
      <c r="Z2752" t="s">
        <v>3492</v>
      </c>
      <c r="AA2752" t="s">
        <v>5576</v>
      </c>
      <c r="AB2752" t="s">
        <v>726</v>
      </c>
      <c r="AC2752">
        <v>10</v>
      </c>
    </row>
    <row r="2753" spans="1:29" x14ac:dyDescent="0.25">
      <c r="A2753" t="s">
        <v>58</v>
      </c>
      <c r="B2753">
        <v>2025219</v>
      </c>
      <c r="C2753" t="s">
        <v>86</v>
      </c>
      <c r="D2753">
        <v>3</v>
      </c>
      <c r="E2753" t="s">
        <v>90</v>
      </c>
      <c r="F2753">
        <v>1200</v>
      </c>
      <c r="G2753" t="s">
        <v>98</v>
      </c>
      <c r="H2753" t="s">
        <v>299</v>
      </c>
      <c r="I2753" t="s">
        <v>447</v>
      </c>
      <c r="K2753">
        <v>23.41</v>
      </c>
      <c r="L2753">
        <v>45.65</v>
      </c>
      <c r="M2753" t="s">
        <v>670</v>
      </c>
      <c r="Q2753">
        <v>7</v>
      </c>
      <c r="R2753">
        <v>10</v>
      </c>
      <c r="S2753" t="s">
        <v>1728</v>
      </c>
      <c r="T2753" t="s">
        <v>2915</v>
      </c>
      <c r="U2753" t="s">
        <v>3420</v>
      </c>
      <c r="V2753" t="s">
        <v>3449</v>
      </c>
      <c r="W2753">
        <v>119</v>
      </c>
      <c r="X2753">
        <v>1108</v>
      </c>
      <c r="Y2753">
        <v>8</v>
      </c>
      <c r="Z2753" t="s">
        <v>3509</v>
      </c>
      <c r="AA2753" t="s">
        <v>5133</v>
      </c>
      <c r="AB2753" t="s">
        <v>513</v>
      </c>
      <c r="AC2753">
        <v>7.7</v>
      </c>
    </row>
    <row r="2754" spans="1:29" x14ac:dyDescent="0.25">
      <c r="A2754" t="s">
        <v>58</v>
      </c>
      <c r="B2754">
        <v>2025219</v>
      </c>
      <c r="C2754" t="s">
        <v>86</v>
      </c>
      <c r="D2754">
        <v>3</v>
      </c>
      <c r="E2754" t="s">
        <v>90</v>
      </c>
      <c r="F2754">
        <v>1200</v>
      </c>
      <c r="G2754" t="s">
        <v>98</v>
      </c>
      <c r="H2754" t="s">
        <v>299</v>
      </c>
      <c r="I2754" t="s">
        <v>447</v>
      </c>
      <c r="K2754">
        <v>23.41</v>
      </c>
      <c r="L2754">
        <v>45.65</v>
      </c>
      <c r="M2754" t="s">
        <v>670</v>
      </c>
      <c r="Q2754">
        <v>8</v>
      </c>
      <c r="R2754">
        <v>1</v>
      </c>
      <c r="S2754" t="s">
        <v>1321</v>
      </c>
      <c r="T2754" t="s">
        <v>2508</v>
      </c>
      <c r="U2754" t="s">
        <v>3408</v>
      </c>
      <c r="V2754" t="s">
        <v>3441</v>
      </c>
      <c r="W2754">
        <v>133</v>
      </c>
      <c r="X2754">
        <v>1165</v>
      </c>
      <c r="Y2754">
        <v>11</v>
      </c>
      <c r="Z2754" t="s">
        <v>3519</v>
      </c>
      <c r="AA2754" t="s">
        <v>5328</v>
      </c>
      <c r="AB2754" t="s">
        <v>7356</v>
      </c>
      <c r="AC2754">
        <v>22</v>
      </c>
    </row>
    <row r="2755" spans="1:29" x14ac:dyDescent="0.25">
      <c r="A2755" t="s">
        <v>58</v>
      </c>
      <c r="B2755">
        <v>2025219</v>
      </c>
      <c r="C2755" t="s">
        <v>86</v>
      </c>
      <c r="D2755">
        <v>3</v>
      </c>
      <c r="E2755" t="s">
        <v>90</v>
      </c>
      <c r="F2755">
        <v>1200</v>
      </c>
      <c r="G2755" t="s">
        <v>98</v>
      </c>
      <c r="H2755" t="s">
        <v>299</v>
      </c>
      <c r="I2755" t="s">
        <v>447</v>
      </c>
      <c r="K2755">
        <v>23.41</v>
      </c>
      <c r="L2755">
        <v>45.65</v>
      </c>
      <c r="M2755" t="s">
        <v>670</v>
      </c>
      <c r="Q2755">
        <v>9</v>
      </c>
      <c r="R2755">
        <v>5</v>
      </c>
      <c r="S2755" t="s">
        <v>1900</v>
      </c>
      <c r="T2755" t="s">
        <v>3087</v>
      </c>
      <c r="U2755" t="s">
        <v>3397</v>
      </c>
      <c r="V2755" t="s">
        <v>3443</v>
      </c>
      <c r="W2755">
        <v>126</v>
      </c>
      <c r="X2755">
        <v>1077</v>
      </c>
      <c r="Y2755">
        <v>1</v>
      </c>
      <c r="Z2755" t="s">
        <v>3551</v>
      </c>
      <c r="AA2755" t="s">
        <v>5577</v>
      </c>
      <c r="AB2755" t="s">
        <v>6897</v>
      </c>
      <c r="AC2755">
        <v>36</v>
      </c>
    </row>
    <row r="2756" spans="1:29" x14ac:dyDescent="0.25">
      <c r="A2756" t="s">
        <v>58</v>
      </c>
      <c r="B2756">
        <v>2025219</v>
      </c>
      <c r="C2756" t="s">
        <v>86</v>
      </c>
      <c r="D2756">
        <v>3</v>
      </c>
      <c r="E2756" t="s">
        <v>90</v>
      </c>
      <c r="F2756">
        <v>1200</v>
      </c>
      <c r="G2756" t="s">
        <v>98</v>
      </c>
      <c r="H2756" t="s">
        <v>299</v>
      </c>
      <c r="I2756" t="s">
        <v>447</v>
      </c>
      <c r="K2756">
        <v>23.41</v>
      </c>
      <c r="L2756">
        <v>45.65</v>
      </c>
      <c r="M2756" t="s">
        <v>670</v>
      </c>
      <c r="Q2756">
        <v>10</v>
      </c>
      <c r="R2756">
        <v>6</v>
      </c>
      <c r="S2756" t="s">
        <v>1277</v>
      </c>
      <c r="T2756" t="s">
        <v>2464</v>
      </c>
      <c r="U2756" t="s">
        <v>3398</v>
      </c>
      <c r="V2756" t="s">
        <v>3459</v>
      </c>
      <c r="W2756">
        <v>125</v>
      </c>
      <c r="X2756">
        <v>1096</v>
      </c>
      <c r="Y2756">
        <v>2</v>
      </c>
      <c r="Z2756" t="s">
        <v>3504</v>
      </c>
      <c r="AA2756" t="s">
        <v>5357</v>
      </c>
      <c r="AB2756" t="s">
        <v>7088</v>
      </c>
      <c r="AC2756">
        <v>12</v>
      </c>
    </row>
    <row r="2757" spans="1:29" x14ac:dyDescent="0.25">
      <c r="A2757" t="s">
        <v>58</v>
      </c>
      <c r="B2757">
        <v>2025219</v>
      </c>
      <c r="C2757" t="s">
        <v>86</v>
      </c>
      <c r="D2757">
        <v>3</v>
      </c>
      <c r="E2757" t="s">
        <v>90</v>
      </c>
      <c r="F2757">
        <v>1200</v>
      </c>
      <c r="G2757" t="s">
        <v>98</v>
      </c>
      <c r="H2757" t="s">
        <v>299</v>
      </c>
      <c r="I2757" t="s">
        <v>447</v>
      </c>
      <c r="K2757">
        <v>23.41</v>
      </c>
      <c r="L2757">
        <v>45.65</v>
      </c>
      <c r="M2757" t="s">
        <v>670</v>
      </c>
      <c r="Q2757">
        <v>11</v>
      </c>
      <c r="R2757">
        <v>11</v>
      </c>
      <c r="S2757" t="s">
        <v>1592</v>
      </c>
      <c r="T2757" t="s">
        <v>2779</v>
      </c>
      <c r="U2757" t="s">
        <v>3417</v>
      </c>
      <c r="V2757" t="s">
        <v>3446</v>
      </c>
      <c r="W2757">
        <v>119</v>
      </c>
      <c r="X2757">
        <v>1086</v>
      </c>
      <c r="Y2757">
        <v>7</v>
      </c>
      <c r="Z2757" t="s">
        <v>3582</v>
      </c>
      <c r="AA2757" t="s">
        <v>5578</v>
      </c>
      <c r="AB2757" t="s">
        <v>7915</v>
      </c>
      <c r="AC2757">
        <v>83</v>
      </c>
    </row>
    <row r="2758" spans="1:29" x14ac:dyDescent="0.25">
      <c r="A2758" t="s">
        <v>58</v>
      </c>
      <c r="B2758">
        <v>2025219</v>
      </c>
      <c r="C2758" t="s">
        <v>86</v>
      </c>
      <c r="D2758">
        <v>3</v>
      </c>
      <c r="E2758" t="s">
        <v>90</v>
      </c>
      <c r="F2758">
        <v>1200</v>
      </c>
      <c r="G2758" t="s">
        <v>98</v>
      </c>
      <c r="H2758" t="s">
        <v>299</v>
      </c>
      <c r="I2758" t="s">
        <v>447</v>
      </c>
      <c r="K2758">
        <v>23.41</v>
      </c>
      <c r="L2758">
        <v>45.65</v>
      </c>
      <c r="M2758" t="s">
        <v>670</v>
      </c>
      <c r="Q2758">
        <v>12</v>
      </c>
      <c r="R2758">
        <v>8</v>
      </c>
      <c r="S2758" t="s">
        <v>1290</v>
      </c>
      <c r="T2758" t="s">
        <v>2477</v>
      </c>
      <c r="U2758" t="s">
        <v>3410</v>
      </c>
      <c r="V2758" t="s">
        <v>3461</v>
      </c>
      <c r="W2758">
        <v>119</v>
      </c>
      <c r="X2758">
        <v>1238</v>
      </c>
      <c r="Y2758">
        <v>5</v>
      </c>
      <c r="Z2758" t="s">
        <v>3542</v>
      </c>
      <c r="AA2758" t="s">
        <v>5312</v>
      </c>
      <c r="AB2758" t="s">
        <v>7916</v>
      </c>
      <c r="AC2758">
        <v>74</v>
      </c>
    </row>
    <row r="2759" spans="1:29" x14ac:dyDescent="0.25">
      <c r="A2759" t="s">
        <v>58</v>
      </c>
      <c r="B2759">
        <v>2025220</v>
      </c>
      <c r="C2759" t="s">
        <v>86</v>
      </c>
      <c r="D2759">
        <v>4</v>
      </c>
      <c r="E2759" t="s">
        <v>90</v>
      </c>
      <c r="F2759">
        <v>1200</v>
      </c>
      <c r="G2759" t="s">
        <v>98</v>
      </c>
      <c r="H2759" t="s">
        <v>300</v>
      </c>
      <c r="I2759" t="s">
        <v>446</v>
      </c>
      <c r="J2759" t="s">
        <v>450</v>
      </c>
      <c r="K2759">
        <v>23.28</v>
      </c>
      <c r="L2759">
        <v>45.63</v>
      </c>
      <c r="M2759" t="s">
        <v>671</v>
      </c>
      <c r="Q2759">
        <v>1</v>
      </c>
      <c r="R2759">
        <v>7</v>
      </c>
      <c r="S2759" t="s">
        <v>2018</v>
      </c>
      <c r="T2759" t="s">
        <v>3205</v>
      </c>
      <c r="U2759" t="s">
        <v>3411</v>
      </c>
      <c r="V2759" t="s">
        <v>3447</v>
      </c>
      <c r="W2759">
        <v>127</v>
      </c>
      <c r="X2759">
        <v>1201</v>
      </c>
      <c r="Y2759">
        <v>6</v>
      </c>
      <c r="Z2759" t="s">
        <v>3478</v>
      </c>
      <c r="AA2759" t="s">
        <v>5519</v>
      </c>
      <c r="AB2759" t="s">
        <v>671</v>
      </c>
      <c r="AC2759">
        <v>5.7</v>
      </c>
    </row>
    <row r="2760" spans="1:29" x14ac:dyDescent="0.25">
      <c r="A2760" t="s">
        <v>58</v>
      </c>
      <c r="B2760">
        <v>2025220</v>
      </c>
      <c r="C2760" t="s">
        <v>86</v>
      </c>
      <c r="D2760">
        <v>4</v>
      </c>
      <c r="E2760" t="s">
        <v>90</v>
      </c>
      <c r="F2760">
        <v>1200</v>
      </c>
      <c r="G2760" t="s">
        <v>98</v>
      </c>
      <c r="H2760" t="s">
        <v>300</v>
      </c>
      <c r="I2760" t="s">
        <v>446</v>
      </c>
      <c r="J2760" t="s">
        <v>450</v>
      </c>
      <c r="K2760">
        <v>23.28</v>
      </c>
      <c r="L2760">
        <v>45.63</v>
      </c>
      <c r="M2760" t="s">
        <v>671</v>
      </c>
      <c r="Q2760">
        <v>2</v>
      </c>
      <c r="R2760">
        <v>1</v>
      </c>
      <c r="S2760" t="s">
        <v>1848</v>
      </c>
      <c r="T2760" t="s">
        <v>3035</v>
      </c>
      <c r="U2760" t="s">
        <v>3401</v>
      </c>
      <c r="V2760" t="s">
        <v>3460</v>
      </c>
      <c r="W2760">
        <v>135</v>
      </c>
      <c r="X2760">
        <v>1093</v>
      </c>
      <c r="Y2760">
        <v>1</v>
      </c>
      <c r="Z2760" t="s">
        <v>3481</v>
      </c>
      <c r="AA2760" t="s">
        <v>5128</v>
      </c>
      <c r="AB2760" t="s">
        <v>7467</v>
      </c>
      <c r="AC2760">
        <v>1.5</v>
      </c>
    </row>
    <row r="2761" spans="1:29" x14ac:dyDescent="0.25">
      <c r="A2761" t="s">
        <v>58</v>
      </c>
      <c r="B2761">
        <v>2025220</v>
      </c>
      <c r="C2761" t="s">
        <v>86</v>
      </c>
      <c r="D2761">
        <v>4</v>
      </c>
      <c r="E2761" t="s">
        <v>90</v>
      </c>
      <c r="F2761">
        <v>1200</v>
      </c>
      <c r="G2761" t="s">
        <v>98</v>
      </c>
      <c r="H2761" t="s">
        <v>300</v>
      </c>
      <c r="I2761" t="s">
        <v>446</v>
      </c>
      <c r="J2761" t="s">
        <v>450</v>
      </c>
      <c r="K2761">
        <v>23.28</v>
      </c>
      <c r="L2761">
        <v>45.63</v>
      </c>
      <c r="M2761" t="s">
        <v>671</v>
      </c>
      <c r="Q2761">
        <v>3</v>
      </c>
      <c r="R2761">
        <v>6</v>
      </c>
      <c r="S2761" t="s">
        <v>2019</v>
      </c>
      <c r="T2761" t="s">
        <v>3206</v>
      </c>
      <c r="U2761" t="s">
        <v>3399</v>
      </c>
      <c r="V2761" t="s">
        <v>3442</v>
      </c>
      <c r="W2761">
        <v>127</v>
      </c>
      <c r="X2761">
        <v>1064</v>
      </c>
      <c r="Y2761">
        <v>11</v>
      </c>
      <c r="Z2761" t="s">
        <v>3484</v>
      </c>
      <c r="AA2761" t="s">
        <v>5579</v>
      </c>
      <c r="AB2761" t="s">
        <v>7468</v>
      </c>
      <c r="AC2761">
        <v>47</v>
      </c>
    </row>
    <row r="2762" spans="1:29" x14ac:dyDescent="0.25">
      <c r="A2762" t="s">
        <v>58</v>
      </c>
      <c r="B2762">
        <v>2025220</v>
      </c>
      <c r="C2762" t="s">
        <v>86</v>
      </c>
      <c r="D2762">
        <v>4</v>
      </c>
      <c r="E2762" t="s">
        <v>90</v>
      </c>
      <c r="F2762">
        <v>1200</v>
      </c>
      <c r="G2762" t="s">
        <v>98</v>
      </c>
      <c r="H2762" t="s">
        <v>300</v>
      </c>
      <c r="I2762" t="s">
        <v>446</v>
      </c>
      <c r="J2762" t="s">
        <v>450</v>
      </c>
      <c r="K2762">
        <v>23.28</v>
      </c>
      <c r="L2762">
        <v>45.63</v>
      </c>
      <c r="M2762" t="s">
        <v>671</v>
      </c>
      <c r="Q2762">
        <v>4</v>
      </c>
      <c r="R2762">
        <v>8</v>
      </c>
      <c r="S2762" t="s">
        <v>2020</v>
      </c>
      <c r="T2762" t="s">
        <v>3207</v>
      </c>
      <c r="U2762" t="s">
        <v>3419</v>
      </c>
      <c r="V2762" t="s">
        <v>3449</v>
      </c>
      <c r="W2762">
        <v>125</v>
      </c>
      <c r="X2762">
        <v>1088</v>
      </c>
      <c r="Y2762">
        <v>2</v>
      </c>
      <c r="Z2762" t="s">
        <v>3484</v>
      </c>
      <c r="AA2762" t="s">
        <v>5580</v>
      </c>
      <c r="AB2762" t="s">
        <v>7468</v>
      </c>
      <c r="AC2762">
        <v>8</v>
      </c>
    </row>
    <row r="2763" spans="1:29" x14ac:dyDescent="0.25">
      <c r="A2763" t="s">
        <v>58</v>
      </c>
      <c r="B2763">
        <v>2025220</v>
      </c>
      <c r="C2763" t="s">
        <v>86</v>
      </c>
      <c r="D2763">
        <v>4</v>
      </c>
      <c r="E2763" t="s">
        <v>90</v>
      </c>
      <c r="F2763">
        <v>1200</v>
      </c>
      <c r="G2763" t="s">
        <v>98</v>
      </c>
      <c r="H2763" t="s">
        <v>300</v>
      </c>
      <c r="I2763" t="s">
        <v>446</v>
      </c>
      <c r="J2763" t="s">
        <v>450</v>
      </c>
      <c r="K2763">
        <v>23.28</v>
      </c>
      <c r="L2763">
        <v>45.63</v>
      </c>
      <c r="M2763" t="s">
        <v>671</v>
      </c>
      <c r="R2763">
        <v>9</v>
      </c>
      <c r="S2763" t="s">
        <v>1784</v>
      </c>
      <c r="T2763" t="s">
        <v>2971</v>
      </c>
      <c r="U2763" t="s">
        <v>3397</v>
      </c>
      <c r="V2763" t="s">
        <v>3440</v>
      </c>
      <c r="W2763">
        <v>126</v>
      </c>
      <c r="X2763">
        <v>1149</v>
      </c>
      <c r="Y2763">
        <v>5</v>
      </c>
      <c r="Z2763" t="s">
        <v>3497</v>
      </c>
      <c r="AA2763" t="s">
        <v>5464</v>
      </c>
      <c r="AB2763" t="s">
        <v>6834</v>
      </c>
      <c r="AC2763">
        <v>19</v>
      </c>
    </row>
    <row r="2764" spans="1:29" x14ac:dyDescent="0.25">
      <c r="A2764" t="s">
        <v>58</v>
      </c>
      <c r="B2764">
        <v>2025220</v>
      </c>
      <c r="C2764" t="s">
        <v>86</v>
      </c>
      <c r="D2764">
        <v>4</v>
      </c>
      <c r="E2764" t="s">
        <v>90</v>
      </c>
      <c r="F2764">
        <v>1200</v>
      </c>
      <c r="G2764" t="s">
        <v>98</v>
      </c>
      <c r="H2764" t="s">
        <v>300</v>
      </c>
      <c r="I2764" t="s">
        <v>446</v>
      </c>
      <c r="J2764" t="s">
        <v>450</v>
      </c>
      <c r="K2764">
        <v>23.28</v>
      </c>
      <c r="L2764">
        <v>45.63</v>
      </c>
      <c r="M2764" t="s">
        <v>671</v>
      </c>
      <c r="R2764">
        <v>11</v>
      </c>
      <c r="S2764" t="s">
        <v>1299</v>
      </c>
      <c r="T2764" t="s">
        <v>2486</v>
      </c>
      <c r="U2764" t="s">
        <v>3406</v>
      </c>
      <c r="V2764" t="s">
        <v>3459</v>
      </c>
      <c r="W2764">
        <v>124</v>
      </c>
      <c r="X2764">
        <v>1183</v>
      </c>
      <c r="Y2764">
        <v>4</v>
      </c>
      <c r="Z2764" t="s">
        <v>3497</v>
      </c>
      <c r="AA2764" t="s">
        <v>5581</v>
      </c>
      <c r="AB2764" t="s">
        <v>6834</v>
      </c>
      <c r="AC2764">
        <v>14</v>
      </c>
    </row>
    <row r="2765" spans="1:29" x14ac:dyDescent="0.25">
      <c r="A2765" t="s">
        <v>58</v>
      </c>
      <c r="B2765">
        <v>2025220</v>
      </c>
      <c r="C2765" t="s">
        <v>86</v>
      </c>
      <c r="D2765">
        <v>4</v>
      </c>
      <c r="E2765" t="s">
        <v>90</v>
      </c>
      <c r="F2765">
        <v>1200</v>
      </c>
      <c r="G2765" t="s">
        <v>98</v>
      </c>
      <c r="H2765" t="s">
        <v>300</v>
      </c>
      <c r="I2765" t="s">
        <v>446</v>
      </c>
      <c r="J2765" t="s">
        <v>450</v>
      </c>
      <c r="K2765">
        <v>23.28</v>
      </c>
      <c r="L2765">
        <v>45.63</v>
      </c>
      <c r="M2765" t="s">
        <v>671</v>
      </c>
      <c r="Q2765">
        <v>7</v>
      </c>
      <c r="R2765">
        <v>12</v>
      </c>
      <c r="S2765" t="s">
        <v>1400</v>
      </c>
      <c r="T2765" t="s">
        <v>2587</v>
      </c>
      <c r="U2765" t="s">
        <v>3407</v>
      </c>
      <c r="V2765" t="s">
        <v>3453</v>
      </c>
      <c r="W2765">
        <v>118</v>
      </c>
      <c r="X2765">
        <v>1120</v>
      </c>
      <c r="Y2765">
        <v>8</v>
      </c>
      <c r="Z2765" t="s">
        <v>3507</v>
      </c>
      <c r="AA2765" t="s">
        <v>5582</v>
      </c>
      <c r="AB2765" t="s">
        <v>7627</v>
      </c>
      <c r="AC2765">
        <v>87</v>
      </c>
    </row>
    <row r="2766" spans="1:29" x14ac:dyDescent="0.25">
      <c r="A2766" t="s">
        <v>58</v>
      </c>
      <c r="B2766">
        <v>2025220</v>
      </c>
      <c r="C2766" t="s">
        <v>86</v>
      </c>
      <c r="D2766">
        <v>4</v>
      </c>
      <c r="E2766" t="s">
        <v>90</v>
      </c>
      <c r="F2766">
        <v>1200</v>
      </c>
      <c r="G2766" t="s">
        <v>98</v>
      </c>
      <c r="H2766" t="s">
        <v>300</v>
      </c>
      <c r="I2766" t="s">
        <v>446</v>
      </c>
      <c r="J2766" t="s">
        <v>450</v>
      </c>
      <c r="K2766">
        <v>23.28</v>
      </c>
      <c r="L2766">
        <v>45.63</v>
      </c>
      <c r="M2766" t="s">
        <v>671</v>
      </c>
      <c r="Q2766">
        <v>8</v>
      </c>
      <c r="R2766">
        <v>3</v>
      </c>
      <c r="S2766" t="s">
        <v>1915</v>
      </c>
      <c r="T2766" t="s">
        <v>3102</v>
      </c>
      <c r="U2766" t="s">
        <v>3417</v>
      </c>
      <c r="V2766" t="s">
        <v>3443</v>
      </c>
      <c r="W2766">
        <v>127</v>
      </c>
      <c r="X2766">
        <v>1202</v>
      </c>
      <c r="Y2766">
        <v>7</v>
      </c>
      <c r="Z2766" t="s">
        <v>3508</v>
      </c>
      <c r="AA2766" t="s">
        <v>5583</v>
      </c>
      <c r="AB2766" t="s">
        <v>7248</v>
      </c>
      <c r="AC2766">
        <v>41</v>
      </c>
    </row>
    <row r="2767" spans="1:29" x14ac:dyDescent="0.25">
      <c r="A2767" t="s">
        <v>58</v>
      </c>
      <c r="B2767">
        <v>2025220</v>
      </c>
      <c r="C2767" t="s">
        <v>86</v>
      </c>
      <c r="D2767">
        <v>4</v>
      </c>
      <c r="E2767" t="s">
        <v>90</v>
      </c>
      <c r="F2767">
        <v>1200</v>
      </c>
      <c r="G2767" t="s">
        <v>98</v>
      </c>
      <c r="H2767" t="s">
        <v>300</v>
      </c>
      <c r="I2767" t="s">
        <v>446</v>
      </c>
      <c r="J2767" t="s">
        <v>450</v>
      </c>
      <c r="K2767">
        <v>23.28</v>
      </c>
      <c r="L2767">
        <v>45.63</v>
      </c>
      <c r="M2767" t="s">
        <v>671</v>
      </c>
      <c r="Q2767">
        <v>9</v>
      </c>
      <c r="R2767">
        <v>4</v>
      </c>
      <c r="S2767" t="s">
        <v>2021</v>
      </c>
      <c r="T2767" t="s">
        <v>3208</v>
      </c>
      <c r="U2767" t="s">
        <v>3398</v>
      </c>
      <c r="V2767" t="s">
        <v>3454</v>
      </c>
      <c r="W2767">
        <v>127</v>
      </c>
      <c r="X2767">
        <v>1089</v>
      </c>
      <c r="Y2767">
        <v>9</v>
      </c>
      <c r="Z2767" t="s">
        <v>3508</v>
      </c>
      <c r="AA2767" t="s">
        <v>5584</v>
      </c>
      <c r="AB2767" t="s">
        <v>633</v>
      </c>
      <c r="AC2767">
        <v>29</v>
      </c>
    </row>
    <row r="2768" spans="1:29" x14ac:dyDescent="0.25">
      <c r="A2768" t="s">
        <v>58</v>
      </c>
      <c r="B2768">
        <v>2025220</v>
      </c>
      <c r="C2768" t="s">
        <v>86</v>
      </c>
      <c r="D2768">
        <v>4</v>
      </c>
      <c r="E2768" t="s">
        <v>90</v>
      </c>
      <c r="F2768">
        <v>1200</v>
      </c>
      <c r="G2768" t="s">
        <v>98</v>
      </c>
      <c r="H2768" t="s">
        <v>300</v>
      </c>
      <c r="I2768" t="s">
        <v>446</v>
      </c>
      <c r="J2768" t="s">
        <v>450</v>
      </c>
      <c r="K2768">
        <v>23.28</v>
      </c>
      <c r="L2768">
        <v>45.63</v>
      </c>
      <c r="M2768" t="s">
        <v>671</v>
      </c>
      <c r="Q2768">
        <v>10</v>
      </c>
      <c r="R2768">
        <v>2</v>
      </c>
      <c r="S2768" t="s">
        <v>2022</v>
      </c>
      <c r="T2768" t="s">
        <v>3209</v>
      </c>
      <c r="U2768" t="s">
        <v>3404</v>
      </c>
      <c r="V2768" t="s">
        <v>3444</v>
      </c>
      <c r="W2768">
        <v>127</v>
      </c>
      <c r="X2768">
        <v>1147</v>
      </c>
      <c r="Y2768">
        <v>10</v>
      </c>
      <c r="Z2768" t="s">
        <v>3488</v>
      </c>
      <c r="AA2768" t="s">
        <v>5585</v>
      </c>
      <c r="AB2768" t="s">
        <v>7281</v>
      </c>
      <c r="AC2768">
        <v>45</v>
      </c>
    </row>
    <row r="2769" spans="1:29" x14ac:dyDescent="0.25">
      <c r="A2769" t="s">
        <v>58</v>
      </c>
      <c r="B2769">
        <v>2025220</v>
      </c>
      <c r="C2769" t="s">
        <v>86</v>
      </c>
      <c r="D2769">
        <v>4</v>
      </c>
      <c r="E2769" t="s">
        <v>90</v>
      </c>
      <c r="F2769">
        <v>1200</v>
      </c>
      <c r="G2769" t="s">
        <v>98</v>
      </c>
      <c r="H2769" t="s">
        <v>300</v>
      </c>
      <c r="I2769" t="s">
        <v>446</v>
      </c>
      <c r="J2769" t="s">
        <v>450</v>
      </c>
      <c r="K2769">
        <v>23.28</v>
      </c>
      <c r="L2769">
        <v>45.63</v>
      </c>
      <c r="M2769" t="s">
        <v>671</v>
      </c>
      <c r="Q2769">
        <v>11</v>
      </c>
      <c r="R2769">
        <v>5</v>
      </c>
      <c r="S2769" t="s">
        <v>2023</v>
      </c>
      <c r="T2769" t="s">
        <v>3210</v>
      </c>
      <c r="U2769" t="s">
        <v>3412</v>
      </c>
      <c r="V2769" t="s">
        <v>3451</v>
      </c>
      <c r="W2769">
        <v>127</v>
      </c>
      <c r="X2769">
        <v>1099</v>
      </c>
      <c r="Y2769">
        <v>3</v>
      </c>
      <c r="Z2769" t="s">
        <v>3503</v>
      </c>
      <c r="AA2769" t="s">
        <v>5586</v>
      </c>
      <c r="AB2769" t="s">
        <v>605</v>
      </c>
      <c r="AC2769">
        <v>36</v>
      </c>
    </row>
    <row r="2770" spans="1:29" x14ac:dyDescent="0.25">
      <c r="A2770" t="s">
        <v>58</v>
      </c>
      <c r="B2770">
        <v>2025220</v>
      </c>
      <c r="C2770" t="s">
        <v>86</v>
      </c>
      <c r="D2770">
        <v>4</v>
      </c>
      <c r="E2770" t="s">
        <v>90</v>
      </c>
      <c r="F2770">
        <v>1200</v>
      </c>
      <c r="G2770" t="s">
        <v>98</v>
      </c>
      <c r="H2770" t="s">
        <v>300</v>
      </c>
      <c r="I2770" t="s">
        <v>446</v>
      </c>
      <c r="J2770" t="s">
        <v>450</v>
      </c>
      <c r="K2770">
        <v>23.28</v>
      </c>
      <c r="L2770">
        <v>45.63</v>
      </c>
      <c r="M2770" t="s">
        <v>671</v>
      </c>
      <c r="Q2770">
        <v>12</v>
      </c>
      <c r="R2770">
        <v>10</v>
      </c>
      <c r="S2770" t="s">
        <v>1827</v>
      </c>
      <c r="T2770" t="s">
        <v>3014</v>
      </c>
      <c r="U2770" t="s">
        <v>3416</v>
      </c>
      <c r="V2770" t="s">
        <v>3446</v>
      </c>
      <c r="W2770">
        <v>124</v>
      </c>
      <c r="X2770">
        <v>1111</v>
      </c>
      <c r="Y2770">
        <v>12</v>
      </c>
      <c r="Z2770" t="s">
        <v>3567</v>
      </c>
      <c r="AA2770" t="s">
        <v>5249</v>
      </c>
      <c r="AB2770" t="s">
        <v>7917</v>
      </c>
      <c r="AC2770">
        <v>134</v>
      </c>
    </row>
    <row r="2771" spans="1:29" x14ac:dyDescent="0.25">
      <c r="A2771" t="s">
        <v>58</v>
      </c>
      <c r="B2771">
        <v>2025221</v>
      </c>
      <c r="C2771" t="s">
        <v>86</v>
      </c>
      <c r="D2771">
        <v>5</v>
      </c>
      <c r="E2771" t="s">
        <v>90</v>
      </c>
      <c r="F2771">
        <v>1600</v>
      </c>
      <c r="G2771" t="s">
        <v>98</v>
      </c>
      <c r="H2771" t="s">
        <v>301</v>
      </c>
      <c r="I2771" t="s">
        <v>446</v>
      </c>
      <c r="J2771" t="s">
        <v>450</v>
      </c>
      <c r="K2771">
        <v>24.84</v>
      </c>
      <c r="L2771">
        <v>48.34</v>
      </c>
      <c r="M2771" t="s">
        <v>672</v>
      </c>
      <c r="N2771" t="s">
        <v>901</v>
      </c>
      <c r="Q2771">
        <v>1</v>
      </c>
      <c r="R2771">
        <v>5</v>
      </c>
      <c r="S2771" t="s">
        <v>1644</v>
      </c>
      <c r="T2771" t="s">
        <v>2831</v>
      </c>
      <c r="U2771" t="s">
        <v>3403</v>
      </c>
      <c r="V2771" t="s">
        <v>3445</v>
      </c>
      <c r="W2771">
        <v>130</v>
      </c>
      <c r="X2771">
        <v>1138</v>
      </c>
      <c r="Y2771">
        <v>3</v>
      </c>
      <c r="Z2771" t="s">
        <v>3478</v>
      </c>
      <c r="AA2771" t="s">
        <v>5587</v>
      </c>
      <c r="AB2771" t="s">
        <v>901</v>
      </c>
      <c r="AC2771">
        <v>2.1</v>
      </c>
    </row>
    <row r="2772" spans="1:29" x14ac:dyDescent="0.25">
      <c r="A2772" t="s">
        <v>58</v>
      </c>
      <c r="B2772">
        <v>2025221</v>
      </c>
      <c r="C2772" t="s">
        <v>86</v>
      </c>
      <c r="D2772">
        <v>5</v>
      </c>
      <c r="E2772" t="s">
        <v>90</v>
      </c>
      <c r="F2772">
        <v>1600</v>
      </c>
      <c r="G2772" t="s">
        <v>98</v>
      </c>
      <c r="H2772" t="s">
        <v>301</v>
      </c>
      <c r="I2772" t="s">
        <v>446</v>
      </c>
      <c r="J2772" t="s">
        <v>450</v>
      </c>
      <c r="K2772">
        <v>24.84</v>
      </c>
      <c r="L2772">
        <v>48.34</v>
      </c>
      <c r="M2772" t="s">
        <v>672</v>
      </c>
      <c r="N2772" t="s">
        <v>901</v>
      </c>
      <c r="Q2772">
        <v>2</v>
      </c>
      <c r="R2772">
        <v>9</v>
      </c>
      <c r="S2772" t="s">
        <v>1796</v>
      </c>
      <c r="T2772" t="s">
        <v>2983</v>
      </c>
      <c r="U2772" t="s">
        <v>3411</v>
      </c>
      <c r="V2772" t="s">
        <v>3442</v>
      </c>
      <c r="W2772">
        <v>126</v>
      </c>
      <c r="X2772">
        <v>1189</v>
      </c>
      <c r="Y2772">
        <v>2</v>
      </c>
      <c r="Z2772" t="s">
        <v>3505</v>
      </c>
      <c r="AA2772" t="s">
        <v>5588</v>
      </c>
      <c r="AB2772" t="s">
        <v>7818</v>
      </c>
      <c r="AC2772">
        <v>6.1</v>
      </c>
    </row>
    <row r="2773" spans="1:29" x14ac:dyDescent="0.25">
      <c r="A2773" t="s">
        <v>58</v>
      </c>
      <c r="B2773">
        <v>2025221</v>
      </c>
      <c r="C2773" t="s">
        <v>86</v>
      </c>
      <c r="D2773">
        <v>5</v>
      </c>
      <c r="E2773" t="s">
        <v>90</v>
      </c>
      <c r="F2773">
        <v>1600</v>
      </c>
      <c r="G2773" t="s">
        <v>98</v>
      </c>
      <c r="H2773" t="s">
        <v>301</v>
      </c>
      <c r="I2773" t="s">
        <v>446</v>
      </c>
      <c r="J2773" t="s">
        <v>450</v>
      </c>
      <c r="K2773">
        <v>24.84</v>
      </c>
      <c r="L2773">
        <v>48.34</v>
      </c>
      <c r="M2773" t="s">
        <v>672</v>
      </c>
      <c r="N2773" t="s">
        <v>901</v>
      </c>
      <c r="Q2773">
        <v>3</v>
      </c>
      <c r="R2773">
        <v>13</v>
      </c>
      <c r="S2773" t="s">
        <v>1472</v>
      </c>
      <c r="T2773" t="s">
        <v>2659</v>
      </c>
      <c r="U2773" t="s">
        <v>3410</v>
      </c>
      <c r="V2773" t="s">
        <v>3461</v>
      </c>
      <c r="W2773">
        <v>121</v>
      </c>
      <c r="X2773">
        <v>1112</v>
      </c>
      <c r="Y2773">
        <v>1</v>
      </c>
      <c r="Z2773" t="s">
        <v>3518</v>
      </c>
      <c r="AA2773" t="s">
        <v>5383</v>
      </c>
      <c r="AB2773" t="s">
        <v>7163</v>
      </c>
      <c r="AC2773">
        <v>27</v>
      </c>
    </row>
    <row r="2774" spans="1:29" x14ac:dyDescent="0.25">
      <c r="A2774" t="s">
        <v>58</v>
      </c>
      <c r="B2774">
        <v>2025221</v>
      </c>
      <c r="C2774" t="s">
        <v>86</v>
      </c>
      <c r="D2774">
        <v>5</v>
      </c>
      <c r="E2774" t="s">
        <v>90</v>
      </c>
      <c r="F2774">
        <v>1600</v>
      </c>
      <c r="G2774" t="s">
        <v>98</v>
      </c>
      <c r="H2774" t="s">
        <v>301</v>
      </c>
      <c r="I2774" t="s">
        <v>446</v>
      </c>
      <c r="J2774" t="s">
        <v>450</v>
      </c>
      <c r="K2774">
        <v>24.84</v>
      </c>
      <c r="L2774">
        <v>48.34</v>
      </c>
      <c r="M2774" t="s">
        <v>672</v>
      </c>
      <c r="N2774" t="s">
        <v>901</v>
      </c>
      <c r="Q2774">
        <v>4</v>
      </c>
      <c r="R2774">
        <v>2</v>
      </c>
      <c r="S2774" t="s">
        <v>1351</v>
      </c>
      <c r="T2774" t="s">
        <v>2538</v>
      </c>
      <c r="U2774" t="s">
        <v>3401</v>
      </c>
      <c r="V2774" t="s">
        <v>3459</v>
      </c>
      <c r="W2774">
        <v>134</v>
      </c>
      <c r="X2774">
        <v>1105</v>
      </c>
      <c r="Y2774">
        <v>9</v>
      </c>
      <c r="Z2774" t="s">
        <v>3506</v>
      </c>
      <c r="AA2774" t="s">
        <v>5589</v>
      </c>
      <c r="AB2774" t="s">
        <v>7918</v>
      </c>
      <c r="AC2774">
        <v>206</v>
      </c>
    </row>
    <row r="2775" spans="1:29" x14ac:dyDescent="0.25">
      <c r="A2775" t="s">
        <v>58</v>
      </c>
      <c r="B2775">
        <v>2025221</v>
      </c>
      <c r="C2775" t="s">
        <v>86</v>
      </c>
      <c r="D2775">
        <v>5</v>
      </c>
      <c r="E2775" t="s">
        <v>90</v>
      </c>
      <c r="F2775">
        <v>1600</v>
      </c>
      <c r="G2775" t="s">
        <v>98</v>
      </c>
      <c r="H2775" t="s">
        <v>301</v>
      </c>
      <c r="I2775" t="s">
        <v>446</v>
      </c>
      <c r="J2775" t="s">
        <v>450</v>
      </c>
      <c r="K2775">
        <v>24.84</v>
      </c>
      <c r="L2775">
        <v>48.34</v>
      </c>
      <c r="M2775" t="s">
        <v>672</v>
      </c>
      <c r="N2775" t="s">
        <v>901</v>
      </c>
      <c r="Q2775">
        <v>5</v>
      </c>
      <c r="R2775">
        <v>8</v>
      </c>
      <c r="S2775" t="s">
        <v>1793</v>
      </c>
      <c r="T2775" t="s">
        <v>2980</v>
      </c>
      <c r="U2775" t="s">
        <v>3412</v>
      </c>
      <c r="V2775" t="s">
        <v>3458</v>
      </c>
      <c r="W2775">
        <v>129</v>
      </c>
      <c r="X2775">
        <v>1176</v>
      </c>
      <c r="Y2775">
        <v>5</v>
      </c>
      <c r="Z2775" t="s">
        <v>3482</v>
      </c>
      <c r="AA2775" t="s">
        <v>5590</v>
      </c>
      <c r="AB2775" t="s">
        <v>7919</v>
      </c>
      <c r="AC2775">
        <v>6.9</v>
      </c>
    </row>
    <row r="2776" spans="1:29" x14ac:dyDescent="0.25">
      <c r="A2776" t="s">
        <v>58</v>
      </c>
      <c r="B2776">
        <v>2025221</v>
      </c>
      <c r="C2776" t="s">
        <v>86</v>
      </c>
      <c r="D2776">
        <v>5</v>
      </c>
      <c r="E2776" t="s">
        <v>90</v>
      </c>
      <c r="F2776">
        <v>1600</v>
      </c>
      <c r="G2776" t="s">
        <v>98</v>
      </c>
      <c r="H2776" t="s">
        <v>301</v>
      </c>
      <c r="I2776" t="s">
        <v>446</v>
      </c>
      <c r="J2776" t="s">
        <v>450</v>
      </c>
      <c r="K2776">
        <v>24.84</v>
      </c>
      <c r="L2776">
        <v>48.34</v>
      </c>
      <c r="M2776" t="s">
        <v>672</v>
      </c>
      <c r="N2776" t="s">
        <v>901</v>
      </c>
      <c r="Q2776">
        <v>6</v>
      </c>
      <c r="R2776">
        <v>4</v>
      </c>
      <c r="S2776" t="s">
        <v>1467</v>
      </c>
      <c r="T2776" t="s">
        <v>2654</v>
      </c>
      <c r="U2776" t="s">
        <v>3399</v>
      </c>
      <c r="V2776" t="s">
        <v>3455</v>
      </c>
      <c r="W2776">
        <v>131</v>
      </c>
      <c r="X2776">
        <v>1122</v>
      </c>
      <c r="Y2776">
        <v>8</v>
      </c>
      <c r="Z2776" t="s">
        <v>3490</v>
      </c>
      <c r="AA2776" t="s">
        <v>5591</v>
      </c>
      <c r="AB2776" t="s">
        <v>6844</v>
      </c>
      <c r="AC2776">
        <v>25</v>
      </c>
    </row>
    <row r="2777" spans="1:29" x14ac:dyDescent="0.25">
      <c r="A2777" t="s">
        <v>58</v>
      </c>
      <c r="B2777">
        <v>2025221</v>
      </c>
      <c r="C2777" t="s">
        <v>86</v>
      </c>
      <c r="D2777">
        <v>5</v>
      </c>
      <c r="E2777" t="s">
        <v>90</v>
      </c>
      <c r="F2777">
        <v>1600</v>
      </c>
      <c r="G2777" t="s">
        <v>98</v>
      </c>
      <c r="H2777" t="s">
        <v>301</v>
      </c>
      <c r="I2777" t="s">
        <v>446</v>
      </c>
      <c r="J2777" t="s">
        <v>450</v>
      </c>
      <c r="K2777">
        <v>24.84</v>
      </c>
      <c r="L2777">
        <v>48.34</v>
      </c>
      <c r="M2777" t="s">
        <v>672</v>
      </c>
      <c r="N2777" t="s">
        <v>901</v>
      </c>
      <c r="Q2777">
        <v>7</v>
      </c>
      <c r="R2777">
        <v>3</v>
      </c>
      <c r="S2777" t="s">
        <v>1477</v>
      </c>
      <c r="T2777" t="s">
        <v>2664</v>
      </c>
      <c r="U2777" t="s">
        <v>3420</v>
      </c>
      <c r="V2777" t="s">
        <v>3456</v>
      </c>
      <c r="W2777">
        <v>131</v>
      </c>
      <c r="X2777">
        <v>1174</v>
      </c>
      <c r="Y2777">
        <v>11</v>
      </c>
      <c r="Z2777" t="s">
        <v>3484</v>
      </c>
      <c r="AA2777" t="s">
        <v>5592</v>
      </c>
      <c r="AB2777" t="s">
        <v>7920</v>
      </c>
      <c r="AC2777">
        <v>18</v>
      </c>
    </row>
    <row r="2778" spans="1:29" x14ac:dyDescent="0.25">
      <c r="A2778" t="s">
        <v>58</v>
      </c>
      <c r="B2778">
        <v>2025221</v>
      </c>
      <c r="C2778" t="s">
        <v>86</v>
      </c>
      <c r="D2778">
        <v>5</v>
      </c>
      <c r="E2778" t="s">
        <v>90</v>
      </c>
      <c r="F2778">
        <v>1600</v>
      </c>
      <c r="G2778" t="s">
        <v>98</v>
      </c>
      <c r="H2778" t="s">
        <v>301</v>
      </c>
      <c r="I2778" t="s">
        <v>446</v>
      </c>
      <c r="J2778" t="s">
        <v>450</v>
      </c>
      <c r="K2778">
        <v>24.84</v>
      </c>
      <c r="L2778">
        <v>48.34</v>
      </c>
      <c r="M2778" t="s">
        <v>672</v>
      </c>
      <c r="N2778" t="s">
        <v>901</v>
      </c>
      <c r="Q2778">
        <v>8</v>
      </c>
      <c r="R2778">
        <v>6</v>
      </c>
      <c r="S2778" t="s">
        <v>1729</v>
      </c>
      <c r="T2778" t="s">
        <v>2916</v>
      </c>
      <c r="U2778" t="s">
        <v>3400</v>
      </c>
      <c r="V2778" t="s">
        <v>3460</v>
      </c>
      <c r="W2778">
        <v>129</v>
      </c>
      <c r="X2778">
        <v>1157</v>
      </c>
      <c r="Y2778">
        <v>12</v>
      </c>
      <c r="Z2778" t="s">
        <v>3484</v>
      </c>
      <c r="AA2778" t="s">
        <v>5593</v>
      </c>
      <c r="AB2778" t="s">
        <v>7921</v>
      </c>
      <c r="AC2778">
        <v>14</v>
      </c>
    </row>
    <row r="2779" spans="1:29" x14ac:dyDescent="0.25">
      <c r="A2779" t="s">
        <v>58</v>
      </c>
      <c r="B2779">
        <v>2025221</v>
      </c>
      <c r="C2779" t="s">
        <v>86</v>
      </c>
      <c r="D2779">
        <v>5</v>
      </c>
      <c r="E2779" t="s">
        <v>90</v>
      </c>
      <c r="F2779">
        <v>1600</v>
      </c>
      <c r="G2779" t="s">
        <v>98</v>
      </c>
      <c r="H2779" t="s">
        <v>301</v>
      </c>
      <c r="I2779" t="s">
        <v>446</v>
      </c>
      <c r="J2779" t="s">
        <v>450</v>
      </c>
      <c r="K2779">
        <v>24.84</v>
      </c>
      <c r="L2779">
        <v>48.34</v>
      </c>
      <c r="M2779" t="s">
        <v>672</v>
      </c>
      <c r="N2779" t="s">
        <v>901</v>
      </c>
      <c r="Q2779">
        <v>9</v>
      </c>
      <c r="R2779">
        <v>14</v>
      </c>
      <c r="S2779" t="s">
        <v>1611</v>
      </c>
      <c r="T2779" t="s">
        <v>2798</v>
      </c>
      <c r="U2779" t="s">
        <v>3398</v>
      </c>
      <c r="V2779" t="s">
        <v>3440</v>
      </c>
      <c r="W2779">
        <v>120</v>
      </c>
      <c r="X2779">
        <v>1131</v>
      </c>
      <c r="Y2779">
        <v>10</v>
      </c>
      <c r="Z2779" t="s">
        <v>3484</v>
      </c>
      <c r="AA2779" t="s">
        <v>5594</v>
      </c>
      <c r="AB2779" t="s">
        <v>7922</v>
      </c>
      <c r="AC2779">
        <v>25</v>
      </c>
    </row>
    <row r="2780" spans="1:29" x14ac:dyDescent="0.25">
      <c r="A2780" t="s">
        <v>58</v>
      </c>
      <c r="B2780">
        <v>2025221</v>
      </c>
      <c r="C2780" t="s">
        <v>86</v>
      </c>
      <c r="D2780">
        <v>5</v>
      </c>
      <c r="E2780" t="s">
        <v>90</v>
      </c>
      <c r="F2780">
        <v>1600</v>
      </c>
      <c r="G2780" t="s">
        <v>98</v>
      </c>
      <c r="H2780" t="s">
        <v>301</v>
      </c>
      <c r="I2780" t="s">
        <v>446</v>
      </c>
      <c r="J2780" t="s">
        <v>450</v>
      </c>
      <c r="K2780">
        <v>24.84</v>
      </c>
      <c r="L2780">
        <v>48.34</v>
      </c>
      <c r="M2780" t="s">
        <v>672</v>
      </c>
      <c r="N2780" t="s">
        <v>901</v>
      </c>
      <c r="Q2780">
        <v>10</v>
      </c>
      <c r="R2780">
        <v>10</v>
      </c>
      <c r="S2780" t="s">
        <v>1536</v>
      </c>
      <c r="T2780" t="s">
        <v>2723</v>
      </c>
      <c r="U2780" t="s">
        <v>3407</v>
      </c>
      <c r="V2780" t="s">
        <v>3448</v>
      </c>
      <c r="W2780">
        <v>125</v>
      </c>
      <c r="X2780">
        <v>1109</v>
      </c>
      <c r="Y2780">
        <v>14</v>
      </c>
      <c r="Z2780" t="s">
        <v>3515</v>
      </c>
      <c r="AA2780" t="s">
        <v>5595</v>
      </c>
      <c r="AB2780" t="s">
        <v>6846</v>
      </c>
      <c r="AC2780">
        <v>43</v>
      </c>
    </row>
    <row r="2781" spans="1:29" x14ac:dyDescent="0.25">
      <c r="A2781" t="s">
        <v>58</v>
      </c>
      <c r="B2781">
        <v>2025221</v>
      </c>
      <c r="C2781" t="s">
        <v>86</v>
      </c>
      <c r="D2781">
        <v>5</v>
      </c>
      <c r="E2781" t="s">
        <v>90</v>
      </c>
      <c r="F2781">
        <v>1600</v>
      </c>
      <c r="G2781" t="s">
        <v>98</v>
      </c>
      <c r="H2781" t="s">
        <v>301</v>
      </c>
      <c r="I2781" t="s">
        <v>446</v>
      </c>
      <c r="J2781" t="s">
        <v>450</v>
      </c>
      <c r="K2781">
        <v>24.84</v>
      </c>
      <c r="L2781">
        <v>48.34</v>
      </c>
      <c r="M2781" t="s">
        <v>672</v>
      </c>
      <c r="N2781" t="s">
        <v>901</v>
      </c>
      <c r="Q2781">
        <v>11</v>
      </c>
      <c r="R2781">
        <v>11</v>
      </c>
      <c r="S2781" t="s">
        <v>1307</v>
      </c>
      <c r="T2781" t="s">
        <v>2494</v>
      </c>
      <c r="U2781" t="s">
        <v>3409</v>
      </c>
      <c r="V2781" t="s">
        <v>3443</v>
      </c>
      <c r="W2781">
        <v>124</v>
      </c>
      <c r="X2781">
        <v>1118</v>
      </c>
      <c r="Y2781">
        <v>7</v>
      </c>
      <c r="Z2781" t="s">
        <v>3491</v>
      </c>
      <c r="AA2781" t="s">
        <v>5596</v>
      </c>
      <c r="AB2781" t="s">
        <v>7923</v>
      </c>
      <c r="AC2781">
        <v>36</v>
      </c>
    </row>
    <row r="2782" spans="1:29" x14ac:dyDescent="0.25">
      <c r="A2782" t="s">
        <v>58</v>
      </c>
      <c r="B2782">
        <v>2025221</v>
      </c>
      <c r="C2782" t="s">
        <v>86</v>
      </c>
      <c r="D2782">
        <v>5</v>
      </c>
      <c r="E2782" t="s">
        <v>90</v>
      </c>
      <c r="F2782">
        <v>1600</v>
      </c>
      <c r="G2782" t="s">
        <v>98</v>
      </c>
      <c r="H2782" t="s">
        <v>301</v>
      </c>
      <c r="I2782" t="s">
        <v>446</v>
      </c>
      <c r="J2782" t="s">
        <v>450</v>
      </c>
      <c r="K2782">
        <v>24.84</v>
      </c>
      <c r="L2782">
        <v>48.34</v>
      </c>
      <c r="M2782" t="s">
        <v>672</v>
      </c>
      <c r="N2782" t="s">
        <v>901</v>
      </c>
      <c r="Q2782">
        <v>12</v>
      </c>
      <c r="R2782">
        <v>12</v>
      </c>
      <c r="S2782" t="s">
        <v>1686</v>
      </c>
      <c r="T2782" t="s">
        <v>2873</v>
      </c>
      <c r="U2782" t="s">
        <v>3404</v>
      </c>
      <c r="V2782" t="s">
        <v>3457</v>
      </c>
      <c r="W2782">
        <v>124</v>
      </c>
      <c r="X2782">
        <v>1130</v>
      </c>
      <c r="Y2782">
        <v>6</v>
      </c>
      <c r="Z2782" t="s">
        <v>3488</v>
      </c>
      <c r="AA2782" t="s">
        <v>5597</v>
      </c>
      <c r="AB2782" t="s">
        <v>7924</v>
      </c>
      <c r="AC2782">
        <v>80</v>
      </c>
    </row>
    <row r="2783" spans="1:29" x14ac:dyDescent="0.25">
      <c r="A2783" t="s">
        <v>58</v>
      </c>
      <c r="B2783">
        <v>2025221</v>
      </c>
      <c r="C2783" t="s">
        <v>86</v>
      </c>
      <c r="D2783">
        <v>5</v>
      </c>
      <c r="E2783" t="s">
        <v>90</v>
      </c>
      <c r="F2783">
        <v>1600</v>
      </c>
      <c r="G2783" t="s">
        <v>98</v>
      </c>
      <c r="H2783" t="s">
        <v>301</v>
      </c>
      <c r="I2783" t="s">
        <v>446</v>
      </c>
      <c r="J2783" t="s">
        <v>450</v>
      </c>
      <c r="K2783">
        <v>24.84</v>
      </c>
      <c r="L2783">
        <v>48.34</v>
      </c>
      <c r="M2783" t="s">
        <v>672</v>
      </c>
      <c r="N2783" t="s">
        <v>901</v>
      </c>
      <c r="Q2783">
        <v>13</v>
      </c>
      <c r="R2783">
        <v>7</v>
      </c>
      <c r="S2783" t="s">
        <v>1474</v>
      </c>
      <c r="T2783" t="s">
        <v>2661</v>
      </c>
      <c r="U2783" t="s">
        <v>3422</v>
      </c>
      <c r="V2783" t="s">
        <v>3449</v>
      </c>
      <c r="W2783">
        <v>129</v>
      </c>
      <c r="X2783">
        <v>1222</v>
      </c>
      <c r="Y2783">
        <v>13</v>
      </c>
      <c r="Z2783" t="s">
        <v>3500</v>
      </c>
      <c r="AA2783" t="s">
        <v>5598</v>
      </c>
      <c r="AB2783" t="s">
        <v>7925</v>
      </c>
      <c r="AC2783">
        <v>13</v>
      </c>
    </row>
    <row r="2784" spans="1:29" x14ac:dyDescent="0.25">
      <c r="A2784" t="s">
        <v>58</v>
      </c>
      <c r="B2784">
        <v>2025221</v>
      </c>
      <c r="C2784" t="s">
        <v>86</v>
      </c>
      <c r="D2784">
        <v>5</v>
      </c>
      <c r="E2784" t="s">
        <v>90</v>
      </c>
      <c r="F2784">
        <v>1600</v>
      </c>
      <c r="G2784" t="s">
        <v>98</v>
      </c>
      <c r="H2784" t="s">
        <v>301</v>
      </c>
      <c r="I2784" t="s">
        <v>446</v>
      </c>
      <c r="J2784" t="s">
        <v>450</v>
      </c>
      <c r="K2784">
        <v>24.84</v>
      </c>
      <c r="L2784">
        <v>48.34</v>
      </c>
      <c r="M2784" t="s">
        <v>672</v>
      </c>
      <c r="N2784" t="s">
        <v>901</v>
      </c>
      <c r="Q2784">
        <v>14</v>
      </c>
      <c r="R2784">
        <v>1</v>
      </c>
      <c r="S2784" t="s">
        <v>1731</v>
      </c>
      <c r="T2784" t="s">
        <v>2918</v>
      </c>
      <c r="U2784" t="s">
        <v>3421</v>
      </c>
      <c r="V2784" t="s">
        <v>3451</v>
      </c>
      <c r="W2784">
        <v>134</v>
      </c>
      <c r="X2784">
        <v>1092</v>
      </c>
      <c r="Y2784">
        <v>4</v>
      </c>
      <c r="Z2784" t="s">
        <v>3567</v>
      </c>
      <c r="AA2784" t="s">
        <v>5599</v>
      </c>
      <c r="AB2784" t="s">
        <v>7926</v>
      </c>
      <c r="AC2784">
        <v>15</v>
      </c>
    </row>
    <row r="2785" spans="1:29" x14ac:dyDescent="0.25">
      <c r="A2785" t="s">
        <v>58</v>
      </c>
      <c r="B2785">
        <v>2025222</v>
      </c>
      <c r="C2785" t="s">
        <v>86</v>
      </c>
      <c r="D2785">
        <v>6</v>
      </c>
      <c r="E2785" t="s">
        <v>92</v>
      </c>
      <c r="F2785">
        <v>1200</v>
      </c>
      <c r="G2785" t="s">
        <v>98</v>
      </c>
      <c r="H2785" t="s">
        <v>302</v>
      </c>
      <c r="I2785" t="s">
        <v>447</v>
      </c>
      <c r="K2785">
        <v>23.1</v>
      </c>
      <c r="L2785">
        <v>45.04</v>
      </c>
      <c r="M2785" t="s">
        <v>673</v>
      </c>
      <c r="Q2785">
        <v>1</v>
      </c>
      <c r="R2785">
        <v>12</v>
      </c>
      <c r="S2785" t="s">
        <v>1488</v>
      </c>
      <c r="T2785" t="s">
        <v>2675</v>
      </c>
      <c r="U2785" t="s">
        <v>3420</v>
      </c>
      <c r="V2785" t="s">
        <v>3450</v>
      </c>
      <c r="W2785">
        <v>120</v>
      </c>
      <c r="X2785">
        <v>1165</v>
      </c>
      <c r="Y2785">
        <v>10</v>
      </c>
      <c r="Z2785" t="s">
        <v>3478</v>
      </c>
      <c r="AA2785" t="s">
        <v>5600</v>
      </c>
      <c r="AB2785" t="s">
        <v>673</v>
      </c>
      <c r="AC2785">
        <v>9</v>
      </c>
    </row>
    <row r="2786" spans="1:29" x14ac:dyDescent="0.25">
      <c r="A2786" t="s">
        <v>58</v>
      </c>
      <c r="B2786">
        <v>2025222</v>
      </c>
      <c r="C2786" t="s">
        <v>86</v>
      </c>
      <c r="D2786">
        <v>6</v>
      </c>
      <c r="E2786" t="s">
        <v>92</v>
      </c>
      <c r="F2786">
        <v>1200</v>
      </c>
      <c r="G2786" t="s">
        <v>98</v>
      </c>
      <c r="H2786" t="s">
        <v>302</v>
      </c>
      <c r="I2786" t="s">
        <v>447</v>
      </c>
      <c r="K2786">
        <v>23.1</v>
      </c>
      <c r="L2786">
        <v>45.04</v>
      </c>
      <c r="M2786" t="s">
        <v>673</v>
      </c>
      <c r="Q2786">
        <v>2</v>
      </c>
      <c r="R2786">
        <v>10</v>
      </c>
      <c r="S2786" t="s">
        <v>1092</v>
      </c>
      <c r="T2786" t="s">
        <v>2279</v>
      </c>
      <c r="U2786" t="s">
        <v>3399</v>
      </c>
      <c r="V2786" t="s">
        <v>3449</v>
      </c>
      <c r="W2786">
        <v>121</v>
      </c>
      <c r="X2786">
        <v>1232</v>
      </c>
      <c r="Y2786">
        <v>11</v>
      </c>
      <c r="Z2786" t="s">
        <v>3506</v>
      </c>
      <c r="AA2786" t="s">
        <v>5601</v>
      </c>
      <c r="AB2786" t="s">
        <v>501</v>
      </c>
      <c r="AC2786">
        <v>11</v>
      </c>
    </row>
    <row r="2787" spans="1:29" x14ac:dyDescent="0.25">
      <c r="A2787" t="s">
        <v>58</v>
      </c>
      <c r="B2787">
        <v>2025222</v>
      </c>
      <c r="C2787" t="s">
        <v>86</v>
      </c>
      <c r="D2787">
        <v>6</v>
      </c>
      <c r="E2787" t="s">
        <v>92</v>
      </c>
      <c r="F2787">
        <v>1200</v>
      </c>
      <c r="G2787" t="s">
        <v>98</v>
      </c>
      <c r="H2787" t="s">
        <v>302</v>
      </c>
      <c r="I2787" t="s">
        <v>447</v>
      </c>
      <c r="K2787">
        <v>23.1</v>
      </c>
      <c r="L2787">
        <v>45.04</v>
      </c>
      <c r="M2787" t="s">
        <v>673</v>
      </c>
      <c r="Q2787">
        <v>3</v>
      </c>
      <c r="R2787">
        <v>4</v>
      </c>
      <c r="S2787" t="s">
        <v>1712</v>
      </c>
      <c r="T2787" t="s">
        <v>2899</v>
      </c>
      <c r="U2787" t="s">
        <v>3415</v>
      </c>
      <c r="V2787" t="s">
        <v>3440</v>
      </c>
      <c r="W2787">
        <v>128</v>
      </c>
      <c r="X2787">
        <v>1102</v>
      </c>
      <c r="Y2787">
        <v>12</v>
      </c>
      <c r="Z2787" t="s">
        <v>3484</v>
      </c>
      <c r="AA2787" t="s">
        <v>5371</v>
      </c>
      <c r="AB2787" t="s">
        <v>670</v>
      </c>
      <c r="AC2787">
        <v>6.5</v>
      </c>
    </row>
    <row r="2788" spans="1:29" x14ac:dyDescent="0.25">
      <c r="A2788" t="s">
        <v>58</v>
      </c>
      <c r="B2788">
        <v>2025222</v>
      </c>
      <c r="C2788" t="s">
        <v>86</v>
      </c>
      <c r="D2788">
        <v>6</v>
      </c>
      <c r="E2788" t="s">
        <v>92</v>
      </c>
      <c r="F2788">
        <v>1200</v>
      </c>
      <c r="G2788" t="s">
        <v>98</v>
      </c>
      <c r="H2788" t="s">
        <v>302</v>
      </c>
      <c r="I2788" t="s">
        <v>447</v>
      </c>
      <c r="K2788">
        <v>23.1</v>
      </c>
      <c r="L2788">
        <v>45.04</v>
      </c>
      <c r="M2788" t="s">
        <v>673</v>
      </c>
      <c r="Q2788">
        <v>4</v>
      </c>
      <c r="R2788">
        <v>6</v>
      </c>
      <c r="S2788" t="s">
        <v>1270</v>
      </c>
      <c r="T2788" t="s">
        <v>2457</v>
      </c>
      <c r="U2788" t="s">
        <v>3421</v>
      </c>
      <c r="V2788" t="s">
        <v>3457</v>
      </c>
      <c r="W2788">
        <v>123</v>
      </c>
      <c r="X2788">
        <v>1267</v>
      </c>
      <c r="Y2788">
        <v>1</v>
      </c>
      <c r="Z2788" t="s">
        <v>3508</v>
      </c>
      <c r="AA2788" t="s">
        <v>5481</v>
      </c>
      <c r="AB2788" t="s">
        <v>661</v>
      </c>
      <c r="AC2788">
        <v>4.8</v>
      </c>
    </row>
    <row r="2789" spans="1:29" x14ac:dyDescent="0.25">
      <c r="A2789" t="s">
        <v>58</v>
      </c>
      <c r="B2789">
        <v>2025222</v>
      </c>
      <c r="C2789" t="s">
        <v>86</v>
      </c>
      <c r="D2789">
        <v>6</v>
      </c>
      <c r="E2789" t="s">
        <v>92</v>
      </c>
      <c r="F2789">
        <v>1200</v>
      </c>
      <c r="G2789" t="s">
        <v>98</v>
      </c>
      <c r="H2789" t="s">
        <v>302</v>
      </c>
      <c r="I2789" t="s">
        <v>447</v>
      </c>
      <c r="K2789">
        <v>23.1</v>
      </c>
      <c r="L2789">
        <v>45.04</v>
      </c>
      <c r="M2789" t="s">
        <v>673</v>
      </c>
      <c r="Q2789">
        <v>5</v>
      </c>
      <c r="R2789">
        <v>2</v>
      </c>
      <c r="S2789" t="s">
        <v>1128</v>
      </c>
      <c r="T2789" t="s">
        <v>2315</v>
      </c>
      <c r="U2789" t="s">
        <v>3404</v>
      </c>
      <c r="V2789" t="s">
        <v>3444</v>
      </c>
      <c r="W2789">
        <v>133</v>
      </c>
      <c r="X2789">
        <v>1187</v>
      </c>
      <c r="Y2789">
        <v>5</v>
      </c>
      <c r="Z2789" t="s">
        <v>3508</v>
      </c>
      <c r="AA2789" t="s">
        <v>5602</v>
      </c>
      <c r="AB2789" t="s">
        <v>795</v>
      </c>
      <c r="AC2789">
        <v>10</v>
      </c>
    </row>
    <row r="2790" spans="1:29" x14ac:dyDescent="0.25">
      <c r="A2790" t="s">
        <v>58</v>
      </c>
      <c r="B2790">
        <v>2025222</v>
      </c>
      <c r="C2790" t="s">
        <v>86</v>
      </c>
      <c r="D2790">
        <v>6</v>
      </c>
      <c r="E2790" t="s">
        <v>92</v>
      </c>
      <c r="F2790">
        <v>1200</v>
      </c>
      <c r="G2790" t="s">
        <v>98</v>
      </c>
      <c r="H2790" t="s">
        <v>302</v>
      </c>
      <c r="I2790" t="s">
        <v>447</v>
      </c>
      <c r="K2790">
        <v>23.1</v>
      </c>
      <c r="L2790">
        <v>45.04</v>
      </c>
      <c r="M2790" t="s">
        <v>673</v>
      </c>
      <c r="Q2790">
        <v>6</v>
      </c>
      <c r="R2790">
        <v>11</v>
      </c>
      <c r="S2790" t="s">
        <v>1140</v>
      </c>
      <c r="T2790" t="s">
        <v>2327</v>
      </c>
      <c r="U2790" t="s">
        <v>3410</v>
      </c>
      <c r="V2790" t="s">
        <v>3455</v>
      </c>
      <c r="W2790">
        <v>120</v>
      </c>
      <c r="X2790">
        <v>1109</v>
      </c>
      <c r="Y2790">
        <v>6</v>
      </c>
      <c r="Z2790" t="s">
        <v>3492</v>
      </c>
      <c r="AA2790" t="s">
        <v>5603</v>
      </c>
      <c r="AB2790" t="s">
        <v>7012</v>
      </c>
      <c r="AC2790">
        <v>73</v>
      </c>
    </row>
    <row r="2791" spans="1:29" x14ac:dyDescent="0.25">
      <c r="A2791" t="s">
        <v>58</v>
      </c>
      <c r="B2791">
        <v>2025222</v>
      </c>
      <c r="C2791" t="s">
        <v>86</v>
      </c>
      <c r="D2791">
        <v>6</v>
      </c>
      <c r="E2791" t="s">
        <v>92</v>
      </c>
      <c r="F2791">
        <v>1200</v>
      </c>
      <c r="G2791" t="s">
        <v>98</v>
      </c>
      <c r="H2791" t="s">
        <v>302</v>
      </c>
      <c r="I2791" t="s">
        <v>447</v>
      </c>
      <c r="K2791">
        <v>23.1</v>
      </c>
      <c r="L2791">
        <v>45.04</v>
      </c>
      <c r="M2791" t="s">
        <v>673</v>
      </c>
      <c r="Q2791">
        <v>7</v>
      </c>
      <c r="R2791">
        <v>9</v>
      </c>
      <c r="S2791" t="s">
        <v>1711</v>
      </c>
      <c r="T2791" t="s">
        <v>2898</v>
      </c>
      <c r="U2791" t="s">
        <v>3411</v>
      </c>
      <c r="V2791" t="s">
        <v>3454</v>
      </c>
      <c r="W2791">
        <v>122</v>
      </c>
      <c r="X2791">
        <v>1152</v>
      </c>
      <c r="Y2791">
        <v>9</v>
      </c>
      <c r="Z2791" t="s">
        <v>3487</v>
      </c>
      <c r="AA2791" t="s">
        <v>5604</v>
      </c>
      <c r="AB2791" t="s">
        <v>7467</v>
      </c>
      <c r="AC2791">
        <v>9</v>
      </c>
    </row>
    <row r="2792" spans="1:29" x14ac:dyDescent="0.25">
      <c r="A2792" t="s">
        <v>58</v>
      </c>
      <c r="B2792">
        <v>2025222</v>
      </c>
      <c r="C2792" t="s">
        <v>86</v>
      </c>
      <c r="D2792">
        <v>6</v>
      </c>
      <c r="E2792" t="s">
        <v>92</v>
      </c>
      <c r="F2792">
        <v>1200</v>
      </c>
      <c r="G2792" t="s">
        <v>98</v>
      </c>
      <c r="H2792" t="s">
        <v>302</v>
      </c>
      <c r="I2792" t="s">
        <v>447</v>
      </c>
      <c r="K2792">
        <v>23.1</v>
      </c>
      <c r="L2792">
        <v>45.04</v>
      </c>
      <c r="M2792" t="s">
        <v>673</v>
      </c>
      <c r="Q2792">
        <v>8</v>
      </c>
      <c r="R2792">
        <v>7</v>
      </c>
      <c r="S2792" t="s">
        <v>1526</v>
      </c>
      <c r="T2792" t="s">
        <v>2713</v>
      </c>
      <c r="U2792" t="s">
        <v>3402</v>
      </c>
      <c r="V2792" t="s">
        <v>3459</v>
      </c>
      <c r="W2792">
        <v>117</v>
      </c>
      <c r="X2792">
        <v>1181</v>
      </c>
      <c r="Y2792">
        <v>4</v>
      </c>
      <c r="Z2792" t="s">
        <v>3493</v>
      </c>
      <c r="AA2792" t="s">
        <v>5499</v>
      </c>
      <c r="AB2792" t="s">
        <v>749</v>
      </c>
      <c r="AC2792">
        <v>4.2</v>
      </c>
    </row>
    <row r="2793" spans="1:29" x14ac:dyDescent="0.25">
      <c r="A2793" t="s">
        <v>58</v>
      </c>
      <c r="B2793">
        <v>2025222</v>
      </c>
      <c r="C2793" t="s">
        <v>86</v>
      </c>
      <c r="D2793">
        <v>6</v>
      </c>
      <c r="E2793" t="s">
        <v>92</v>
      </c>
      <c r="F2793">
        <v>1200</v>
      </c>
      <c r="G2793" t="s">
        <v>98</v>
      </c>
      <c r="H2793" t="s">
        <v>302</v>
      </c>
      <c r="I2793" t="s">
        <v>447</v>
      </c>
      <c r="K2793">
        <v>23.1</v>
      </c>
      <c r="L2793">
        <v>45.04</v>
      </c>
      <c r="M2793" t="s">
        <v>673</v>
      </c>
      <c r="Q2793">
        <v>9</v>
      </c>
      <c r="R2793">
        <v>8</v>
      </c>
      <c r="S2793" t="s">
        <v>2024</v>
      </c>
      <c r="T2793" t="s">
        <v>3211</v>
      </c>
      <c r="U2793" t="s">
        <v>3398</v>
      </c>
      <c r="V2793" t="s">
        <v>3453</v>
      </c>
      <c r="W2793">
        <v>122</v>
      </c>
      <c r="X2793">
        <v>1302</v>
      </c>
      <c r="Y2793">
        <v>3</v>
      </c>
      <c r="Z2793" t="s">
        <v>3511</v>
      </c>
      <c r="AA2793" t="s">
        <v>5207</v>
      </c>
      <c r="AB2793" t="s">
        <v>586</v>
      </c>
      <c r="AC2793">
        <v>66</v>
      </c>
    </row>
    <row r="2794" spans="1:29" x14ac:dyDescent="0.25">
      <c r="A2794" t="s">
        <v>58</v>
      </c>
      <c r="B2794">
        <v>2025222</v>
      </c>
      <c r="C2794" t="s">
        <v>86</v>
      </c>
      <c r="D2794">
        <v>6</v>
      </c>
      <c r="E2794" t="s">
        <v>92</v>
      </c>
      <c r="F2794">
        <v>1200</v>
      </c>
      <c r="G2794" t="s">
        <v>98</v>
      </c>
      <c r="H2794" t="s">
        <v>302</v>
      </c>
      <c r="I2794" t="s">
        <v>447</v>
      </c>
      <c r="K2794">
        <v>23.1</v>
      </c>
      <c r="L2794">
        <v>45.04</v>
      </c>
      <c r="M2794" t="s">
        <v>673</v>
      </c>
      <c r="Q2794">
        <v>10</v>
      </c>
      <c r="R2794">
        <v>5</v>
      </c>
      <c r="S2794" t="s">
        <v>1904</v>
      </c>
      <c r="T2794" t="s">
        <v>3091</v>
      </c>
      <c r="U2794" t="s">
        <v>3408</v>
      </c>
      <c r="V2794" t="s">
        <v>3445</v>
      </c>
      <c r="W2794">
        <v>124</v>
      </c>
      <c r="X2794">
        <v>1088</v>
      </c>
      <c r="Y2794">
        <v>7</v>
      </c>
      <c r="Z2794" t="s">
        <v>3540</v>
      </c>
      <c r="AA2794" t="s">
        <v>5605</v>
      </c>
      <c r="AB2794" t="s">
        <v>628</v>
      </c>
      <c r="AC2794">
        <v>23</v>
      </c>
    </row>
    <row r="2795" spans="1:29" x14ac:dyDescent="0.25">
      <c r="A2795" t="s">
        <v>58</v>
      </c>
      <c r="B2795">
        <v>2025222</v>
      </c>
      <c r="C2795" t="s">
        <v>86</v>
      </c>
      <c r="D2795">
        <v>6</v>
      </c>
      <c r="E2795" t="s">
        <v>92</v>
      </c>
      <c r="F2795">
        <v>1200</v>
      </c>
      <c r="G2795" t="s">
        <v>98</v>
      </c>
      <c r="H2795" t="s">
        <v>302</v>
      </c>
      <c r="I2795" t="s">
        <v>447</v>
      </c>
      <c r="K2795">
        <v>23.1</v>
      </c>
      <c r="L2795">
        <v>45.04</v>
      </c>
      <c r="M2795" t="s">
        <v>673</v>
      </c>
      <c r="Q2795">
        <v>11</v>
      </c>
      <c r="R2795">
        <v>1</v>
      </c>
      <c r="S2795" t="s">
        <v>1337</v>
      </c>
      <c r="T2795" t="s">
        <v>2524</v>
      </c>
      <c r="U2795" t="s">
        <v>3407</v>
      </c>
      <c r="V2795" t="s">
        <v>3448</v>
      </c>
      <c r="W2795">
        <v>134</v>
      </c>
      <c r="X2795">
        <v>1138</v>
      </c>
      <c r="Y2795">
        <v>2</v>
      </c>
      <c r="Z2795" t="s">
        <v>3544</v>
      </c>
      <c r="AA2795" t="s">
        <v>5006</v>
      </c>
      <c r="AB2795" t="s">
        <v>596</v>
      </c>
      <c r="AC2795">
        <v>10</v>
      </c>
    </row>
    <row r="2796" spans="1:29" x14ac:dyDescent="0.25">
      <c r="A2796" t="s">
        <v>58</v>
      </c>
      <c r="B2796">
        <v>2025222</v>
      </c>
      <c r="C2796" t="s">
        <v>86</v>
      </c>
      <c r="D2796">
        <v>6</v>
      </c>
      <c r="E2796" t="s">
        <v>92</v>
      </c>
      <c r="F2796">
        <v>1200</v>
      </c>
      <c r="G2796" t="s">
        <v>98</v>
      </c>
      <c r="H2796" t="s">
        <v>302</v>
      </c>
      <c r="I2796" t="s">
        <v>447</v>
      </c>
      <c r="K2796">
        <v>23.1</v>
      </c>
      <c r="L2796">
        <v>45.04</v>
      </c>
      <c r="M2796" t="s">
        <v>673</v>
      </c>
      <c r="Q2796">
        <v>12</v>
      </c>
      <c r="R2796">
        <v>3</v>
      </c>
      <c r="S2796" t="s">
        <v>1313</v>
      </c>
      <c r="T2796" t="s">
        <v>2500</v>
      </c>
      <c r="U2796" t="s">
        <v>3416</v>
      </c>
      <c r="V2796" t="s">
        <v>3443</v>
      </c>
      <c r="W2796">
        <v>131</v>
      </c>
      <c r="X2796">
        <v>1108</v>
      </c>
      <c r="Y2796">
        <v>8</v>
      </c>
      <c r="Z2796" t="s">
        <v>3551</v>
      </c>
      <c r="AA2796" t="s">
        <v>5486</v>
      </c>
      <c r="AB2796" t="s">
        <v>6883</v>
      </c>
      <c r="AC2796">
        <v>20</v>
      </c>
    </row>
    <row r="2797" spans="1:29" x14ac:dyDescent="0.25">
      <c r="A2797" t="s">
        <v>58</v>
      </c>
      <c r="B2797">
        <v>2025223</v>
      </c>
      <c r="C2797" t="s">
        <v>86</v>
      </c>
      <c r="D2797">
        <v>7</v>
      </c>
      <c r="E2797" t="s">
        <v>91</v>
      </c>
      <c r="F2797">
        <v>1600</v>
      </c>
      <c r="G2797" t="s">
        <v>98</v>
      </c>
      <c r="H2797" t="s">
        <v>303</v>
      </c>
      <c r="I2797" t="s">
        <v>446</v>
      </c>
      <c r="J2797" t="s">
        <v>450</v>
      </c>
      <c r="K2797">
        <v>24.44</v>
      </c>
      <c r="L2797">
        <v>46.86</v>
      </c>
      <c r="M2797" t="s">
        <v>674</v>
      </c>
      <c r="N2797" t="s">
        <v>902</v>
      </c>
      <c r="Q2797">
        <v>1</v>
      </c>
      <c r="R2797">
        <v>2</v>
      </c>
      <c r="S2797" t="s">
        <v>1618</v>
      </c>
      <c r="T2797" t="s">
        <v>2805</v>
      </c>
      <c r="U2797" t="s">
        <v>3406</v>
      </c>
      <c r="V2797" t="s">
        <v>3451</v>
      </c>
      <c r="W2797">
        <v>129</v>
      </c>
      <c r="X2797">
        <v>1152</v>
      </c>
      <c r="Y2797">
        <v>1</v>
      </c>
      <c r="Z2797" t="s">
        <v>3478</v>
      </c>
      <c r="AA2797" t="s">
        <v>5423</v>
      </c>
      <c r="AB2797" t="s">
        <v>902</v>
      </c>
      <c r="AC2797">
        <v>4.5999999999999996</v>
      </c>
    </row>
    <row r="2798" spans="1:29" x14ac:dyDescent="0.25">
      <c r="A2798" t="s">
        <v>58</v>
      </c>
      <c r="B2798">
        <v>2025223</v>
      </c>
      <c r="C2798" t="s">
        <v>86</v>
      </c>
      <c r="D2798">
        <v>7</v>
      </c>
      <c r="E2798" t="s">
        <v>91</v>
      </c>
      <c r="F2798">
        <v>1600</v>
      </c>
      <c r="G2798" t="s">
        <v>98</v>
      </c>
      <c r="H2798" t="s">
        <v>303</v>
      </c>
      <c r="I2798" t="s">
        <v>446</v>
      </c>
      <c r="J2798" t="s">
        <v>450</v>
      </c>
      <c r="K2798">
        <v>24.44</v>
      </c>
      <c r="L2798">
        <v>46.86</v>
      </c>
      <c r="M2798" t="s">
        <v>674</v>
      </c>
      <c r="N2798" t="s">
        <v>902</v>
      </c>
      <c r="Q2798">
        <v>2</v>
      </c>
      <c r="R2798">
        <v>8</v>
      </c>
      <c r="S2798" t="s">
        <v>1430</v>
      </c>
      <c r="T2798" t="s">
        <v>2617</v>
      </c>
      <c r="U2798" t="s">
        <v>3409</v>
      </c>
      <c r="V2798" t="s">
        <v>3443</v>
      </c>
      <c r="W2798">
        <v>121</v>
      </c>
      <c r="X2798">
        <v>1119</v>
      </c>
      <c r="Y2798">
        <v>13</v>
      </c>
      <c r="Z2798" t="s">
        <v>3518</v>
      </c>
      <c r="AA2798" t="s">
        <v>5151</v>
      </c>
      <c r="AB2798" t="s">
        <v>7927</v>
      </c>
      <c r="AC2798">
        <v>32</v>
      </c>
    </row>
    <row r="2799" spans="1:29" x14ac:dyDescent="0.25">
      <c r="A2799" t="s">
        <v>58</v>
      </c>
      <c r="B2799">
        <v>2025223</v>
      </c>
      <c r="C2799" t="s">
        <v>86</v>
      </c>
      <c r="D2799">
        <v>7</v>
      </c>
      <c r="E2799" t="s">
        <v>91</v>
      </c>
      <c r="F2799">
        <v>1600</v>
      </c>
      <c r="G2799" t="s">
        <v>98</v>
      </c>
      <c r="H2799" t="s">
        <v>303</v>
      </c>
      <c r="I2799" t="s">
        <v>446</v>
      </c>
      <c r="J2799" t="s">
        <v>450</v>
      </c>
      <c r="K2799">
        <v>24.44</v>
      </c>
      <c r="L2799">
        <v>46.86</v>
      </c>
      <c r="M2799" t="s">
        <v>674</v>
      </c>
      <c r="N2799" t="s">
        <v>902</v>
      </c>
      <c r="Q2799">
        <v>3</v>
      </c>
      <c r="R2799">
        <v>4</v>
      </c>
      <c r="S2799" t="s">
        <v>1431</v>
      </c>
      <c r="T2799" t="s">
        <v>2618</v>
      </c>
      <c r="U2799" t="s">
        <v>3411</v>
      </c>
      <c r="V2799" t="s">
        <v>3458</v>
      </c>
      <c r="W2799">
        <v>123</v>
      </c>
      <c r="X2799">
        <v>1075</v>
      </c>
      <c r="Y2799">
        <v>6</v>
      </c>
      <c r="Z2799" t="s">
        <v>3518</v>
      </c>
      <c r="AA2799" t="s">
        <v>5606</v>
      </c>
      <c r="AB2799" t="s">
        <v>949</v>
      </c>
      <c r="AC2799">
        <v>4.5</v>
      </c>
    </row>
    <row r="2800" spans="1:29" x14ac:dyDescent="0.25">
      <c r="A2800" t="s">
        <v>58</v>
      </c>
      <c r="B2800">
        <v>2025223</v>
      </c>
      <c r="C2800" t="s">
        <v>86</v>
      </c>
      <c r="D2800">
        <v>7</v>
      </c>
      <c r="E2800" t="s">
        <v>91</v>
      </c>
      <c r="F2800">
        <v>1600</v>
      </c>
      <c r="G2800" t="s">
        <v>98</v>
      </c>
      <c r="H2800" t="s">
        <v>303</v>
      </c>
      <c r="I2800" t="s">
        <v>446</v>
      </c>
      <c r="J2800" t="s">
        <v>450</v>
      </c>
      <c r="K2800">
        <v>24.44</v>
      </c>
      <c r="L2800">
        <v>46.86</v>
      </c>
      <c r="M2800" t="s">
        <v>674</v>
      </c>
      <c r="N2800" t="s">
        <v>902</v>
      </c>
      <c r="Q2800">
        <v>4</v>
      </c>
      <c r="R2800">
        <v>12</v>
      </c>
      <c r="S2800" t="s">
        <v>1749</v>
      </c>
      <c r="T2800" t="s">
        <v>2936</v>
      </c>
      <c r="U2800" t="s">
        <v>3415</v>
      </c>
      <c r="V2800" t="s">
        <v>3445</v>
      </c>
      <c r="W2800">
        <v>117</v>
      </c>
      <c r="X2800">
        <v>1259</v>
      </c>
      <c r="Y2800">
        <v>3</v>
      </c>
      <c r="Z2800" t="s">
        <v>3482</v>
      </c>
      <c r="AA2800" t="s">
        <v>5607</v>
      </c>
      <c r="AB2800" t="s">
        <v>817</v>
      </c>
      <c r="AC2800">
        <v>7</v>
      </c>
    </row>
    <row r="2801" spans="1:29" x14ac:dyDescent="0.25">
      <c r="A2801" t="s">
        <v>58</v>
      </c>
      <c r="B2801">
        <v>2025223</v>
      </c>
      <c r="C2801" t="s">
        <v>86</v>
      </c>
      <c r="D2801">
        <v>7</v>
      </c>
      <c r="E2801" t="s">
        <v>91</v>
      </c>
      <c r="F2801">
        <v>1600</v>
      </c>
      <c r="G2801" t="s">
        <v>98</v>
      </c>
      <c r="H2801" t="s">
        <v>303</v>
      </c>
      <c r="I2801" t="s">
        <v>446</v>
      </c>
      <c r="J2801" t="s">
        <v>450</v>
      </c>
      <c r="K2801">
        <v>24.44</v>
      </c>
      <c r="L2801">
        <v>46.86</v>
      </c>
      <c r="M2801" t="s">
        <v>674</v>
      </c>
      <c r="N2801" t="s">
        <v>902</v>
      </c>
      <c r="Q2801">
        <v>5</v>
      </c>
      <c r="R2801">
        <v>1</v>
      </c>
      <c r="S2801" t="s">
        <v>1121</v>
      </c>
      <c r="T2801" t="s">
        <v>2308</v>
      </c>
      <c r="U2801" t="s">
        <v>3399</v>
      </c>
      <c r="V2801" t="s">
        <v>3442</v>
      </c>
      <c r="W2801">
        <v>135</v>
      </c>
      <c r="X2801">
        <v>1102</v>
      </c>
      <c r="Y2801">
        <v>14</v>
      </c>
      <c r="Z2801" t="s">
        <v>3483</v>
      </c>
      <c r="AA2801" t="s">
        <v>5085</v>
      </c>
      <c r="AB2801" t="s">
        <v>7536</v>
      </c>
      <c r="AC2801">
        <v>27</v>
      </c>
    </row>
    <row r="2802" spans="1:29" x14ac:dyDescent="0.25">
      <c r="A2802" t="s">
        <v>58</v>
      </c>
      <c r="B2802">
        <v>2025223</v>
      </c>
      <c r="C2802" t="s">
        <v>86</v>
      </c>
      <c r="D2802">
        <v>7</v>
      </c>
      <c r="E2802" t="s">
        <v>91</v>
      </c>
      <c r="F2802">
        <v>1600</v>
      </c>
      <c r="G2802" t="s">
        <v>98</v>
      </c>
      <c r="H2802" t="s">
        <v>303</v>
      </c>
      <c r="I2802" t="s">
        <v>446</v>
      </c>
      <c r="J2802" t="s">
        <v>450</v>
      </c>
      <c r="K2802">
        <v>24.44</v>
      </c>
      <c r="L2802">
        <v>46.86</v>
      </c>
      <c r="M2802" t="s">
        <v>674</v>
      </c>
      <c r="N2802" t="s">
        <v>902</v>
      </c>
      <c r="Q2802">
        <v>6</v>
      </c>
      <c r="R2802">
        <v>3</v>
      </c>
      <c r="S2802" t="s">
        <v>1867</v>
      </c>
      <c r="T2802" t="s">
        <v>3054</v>
      </c>
      <c r="U2802" t="s">
        <v>3421</v>
      </c>
      <c r="V2802" t="s">
        <v>3447</v>
      </c>
      <c r="W2802">
        <v>123</v>
      </c>
      <c r="X2802">
        <v>1064</v>
      </c>
      <c r="Y2802">
        <v>4</v>
      </c>
      <c r="Z2802" t="s">
        <v>3524</v>
      </c>
      <c r="AA2802" t="s">
        <v>5608</v>
      </c>
      <c r="AB2802" t="s">
        <v>7928</v>
      </c>
      <c r="AC2802">
        <v>4.5999999999999996</v>
      </c>
    </row>
    <row r="2803" spans="1:29" x14ac:dyDescent="0.25">
      <c r="A2803" t="s">
        <v>58</v>
      </c>
      <c r="B2803">
        <v>2025223</v>
      </c>
      <c r="C2803" t="s">
        <v>86</v>
      </c>
      <c r="D2803">
        <v>7</v>
      </c>
      <c r="E2803" t="s">
        <v>91</v>
      </c>
      <c r="F2803">
        <v>1600</v>
      </c>
      <c r="G2803" t="s">
        <v>98</v>
      </c>
      <c r="H2803" t="s">
        <v>303</v>
      </c>
      <c r="I2803" t="s">
        <v>446</v>
      </c>
      <c r="J2803" t="s">
        <v>450</v>
      </c>
      <c r="K2803">
        <v>24.44</v>
      </c>
      <c r="L2803">
        <v>46.86</v>
      </c>
      <c r="M2803" t="s">
        <v>674</v>
      </c>
      <c r="N2803" t="s">
        <v>902</v>
      </c>
      <c r="Q2803">
        <v>7</v>
      </c>
      <c r="R2803">
        <v>7</v>
      </c>
      <c r="S2803" t="s">
        <v>1125</v>
      </c>
      <c r="T2803" t="s">
        <v>2312</v>
      </c>
      <c r="U2803" t="s">
        <v>3417</v>
      </c>
      <c r="V2803" t="s">
        <v>3444</v>
      </c>
      <c r="W2803">
        <v>122</v>
      </c>
      <c r="X2803">
        <v>1132</v>
      </c>
      <c r="Y2803">
        <v>9</v>
      </c>
      <c r="Z2803" t="s">
        <v>3524</v>
      </c>
      <c r="AA2803" t="s">
        <v>5609</v>
      </c>
      <c r="AB2803" t="s">
        <v>7929</v>
      </c>
      <c r="AC2803">
        <v>43</v>
      </c>
    </row>
    <row r="2804" spans="1:29" x14ac:dyDescent="0.25">
      <c r="A2804" t="s">
        <v>58</v>
      </c>
      <c r="B2804">
        <v>2025223</v>
      </c>
      <c r="C2804" t="s">
        <v>86</v>
      </c>
      <c r="D2804">
        <v>7</v>
      </c>
      <c r="E2804" t="s">
        <v>91</v>
      </c>
      <c r="F2804">
        <v>1600</v>
      </c>
      <c r="G2804" t="s">
        <v>98</v>
      </c>
      <c r="H2804" t="s">
        <v>303</v>
      </c>
      <c r="I2804" t="s">
        <v>446</v>
      </c>
      <c r="J2804" t="s">
        <v>450</v>
      </c>
      <c r="K2804">
        <v>24.44</v>
      </c>
      <c r="L2804">
        <v>46.86</v>
      </c>
      <c r="M2804" t="s">
        <v>674</v>
      </c>
      <c r="N2804" t="s">
        <v>902</v>
      </c>
      <c r="Q2804">
        <v>8</v>
      </c>
      <c r="R2804">
        <v>14</v>
      </c>
      <c r="S2804" t="s">
        <v>1123</v>
      </c>
      <c r="T2804" t="s">
        <v>2310</v>
      </c>
      <c r="U2804" t="s">
        <v>3398</v>
      </c>
      <c r="V2804" t="s">
        <v>3444</v>
      </c>
      <c r="W2804">
        <v>115</v>
      </c>
      <c r="X2804">
        <v>1197</v>
      </c>
      <c r="Y2804">
        <v>12</v>
      </c>
      <c r="Z2804" t="s">
        <v>3514</v>
      </c>
      <c r="AA2804" t="s">
        <v>5610</v>
      </c>
      <c r="AB2804" t="s">
        <v>7930</v>
      </c>
      <c r="AC2804">
        <v>11</v>
      </c>
    </row>
    <row r="2805" spans="1:29" x14ac:dyDescent="0.25">
      <c r="A2805" t="s">
        <v>58</v>
      </c>
      <c r="B2805">
        <v>2025223</v>
      </c>
      <c r="C2805" t="s">
        <v>86</v>
      </c>
      <c r="D2805">
        <v>7</v>
      </c>
      <c r="E2805" t="s">
        <v>91</v>
      </c>
      <c r="F2805">
        <v>1600</v>
      </c>
      <c r="G2805" t="s">
        <v>98</v>
      </c>
      <c r="H2805" t="s">
        <v>303</v>
      </c>
      <c r="I2805" t="s">
        <v>446</v>
      </c>
      <c r="J2805" t="s">
        <v>450</v>
      </c>
      <c r="K2805">
        <v>24.44</v>
      </c>
      <c r="L2805">
        <v>46.86</v>
      </c>
      <c r="M2805" t="s">
        <v>674</v>
      </c>
      <c r="N2805" t="s">
        <v>902</v>
      </c>
      <c r="Q2805">
        <v>9</v>
      </c>
      <c r="R2805">
        <v>5</v>
      </c>
      <c r="S2805" t="s">
        <v>1428</v>
      </c>
      <c r="T2805" t="s">
        <v>2615</v>
      </c>
      <c r="U2805" t="s">
        <v>3412</v>
      </c>
      <c r="V2805" t="s">
        <v>3445</v>
      </c>
      <c r="W2805">
        <v>122</v>
      </c>
      <c r="X2805">
        <v>1032</v>
      </c>
      <c r="Y2805">
        <v>7</v>
      </c>
      <c r="Z2805" t="s">
        <v>3514</v>
      </c>
      <c r="AA2805" t="s">
        <v>5611</v>
      </c>
      <c r="AB2805" t="s">
        <v>7931</v>
      </c>
      <c r="AC2805">
        <v>11</v>
      </c>
    </row>
    <row r="2806" spans="1:29" x14ac:dyDescent="0.25">
      <c r="A2806" t="s">
        <v>58</v>
      </c>
      <c r="B2806">
        <v>2025223</v>
      </c>
      <c r="C2806" t="s">
        <v>86</v>
      </c>
      <c r="D2806">
        <v>7</v>
      </c>
      <c r="E2806" t="s">
        <v>91</v>
      </c>
      <c r="F2806">
        <v>1600</v>
      </c>
      <c r="G2806" t="s">
        <v>98</v>
      </c>
      <c r="H2806" t="s">
        <v>303</v>
      </c>
      <c r="I2806" t="s">
        <v>446</v>
      </c>
      <c r="J2806" t="s">
        <v>450</v>
      </c>
      <c r="K2806">
        <v>24.44</v>
      </c>
      <c r="L2806">
        <v>46.86</v>
      </c>
      <c r="M2806" t="s">
        <v>674</v>
      </c>
      <c r="N2806" t="s">
        <v>902</v>
      </c>
      <c r="Q2806">
        <v>10</v>
      </c>
      <c r="R2806">
        <v>9</v>
      </c>
      <c r="S2806" t="s">
        <v>1666</v>
      </c>
      <c r="T2806" t="s">
        <v>2853</v>
      </c>
      <c r="U2806" t="s">
        <v>3416</v>
      </c>
      <c r="V2806" t="s">
        <v>3460</v>
      </c>
      <c r="W2806">
        <v>121</v>
      </c>
      <c r="X2806">
        <v>1229</v>
      </c>
      <c r="Y2806">
        <v>8</v>
      </c>
      <c r="Z2806" t="s">
        <v>3490</v>
      </c>
      <c r="AA2806" t="s">
        <v>5612</v>
      </c>
      <c r="AB2806" t="s">
        <v>7932</v>
      </c>
      <c r="AC2806">
        <v>40</v>
      </c>
    </row>
    <row r="2807" spans="1:29" x14ac:dyDescent="0.25">
      <c r="A2807" t="s">
        <v>58</v>
      </c>
      <c r="B2807">
        <v>2025223</v>
      </c>
      <c r="C2807" t="s">
        <v>86</v>
      </c>
      <c r="D2807">
        <v>7</v>
      </c>
      <c r="E2807" t="s">
        <v>91</v>
      </c>
      <c r="F2807">
        <v>1600</v>
      </c>
      <c r="G2807" t="s">
        <v>98</v>
      </c>
      <c r="H2807" t="s">
        <v>303</v>
      </c>
      <c r="I2807" t="s">
        <v>446</v>
      </c>
      <c r="J2807" t="s">
        <v>450</v>
      </c>
      <c r="K2807">
        <v>24.44</v>
      </c>
      <c r="L2807">
        <v>46.86</v>
      </c>
      <c r="M2807" t="s">
        <v>674</v>
      </c>
      <c r="N2807" t="s">
        <v>902</v>
      </c>
      <c r="Q2807">
        <v>11</v>
      </c>
      <c r="R2807">
        <v>6</v>
      </c>
      <c r="S2807" t="s">
        <v>1436</v>
      </c>
      <c r="T2807" t="s">
        <v>2623</v>
      </c>
      <c r="U2807" t="s">
        <v>3397</v>
      </c>
      <c r="V2807" t="s">
        <v>3459</v>
      </c>
      <c r="W2807">
        <v>122</v>
      </c>
      <c r="X2807">
        <v>1191</v>
      </c>
      <c r="Y2807">
        <v>5</v>
      </c>
      <c r="Z2807" t="s">
        <v>3491</v>
      </c>
      <c r="AA2807" t="s">
        <v>5103</v>
      </c>
      <c r="AB2807" t="s">
        <v>7933</v>
      </c>
      <c r="AC2807">
        <v>83</v>
      </c>
    </row>
    <row r="2808" spans="1:29" x14ac:dyDescent="0.25">
      <c r="A2808" t="s">
        <v>58</v>
      </c>
      <c r="B2808">
        <v>2025223</v>
      </c>
      <c r="C2808" t="s">
        <v>86</v>
      </c>
      <c r="D2808">
        <v>7</v>
      </c>
      <c r="E2808" t="s">
        <v>91</v>
      </c>
      <c r="F2808">
        <v>1600</v>
      </c>
      <c r="G2808" t="s">
        <v>98</v>
      </c>
      <c r="H2808" t="s">
        <v>303</v>
      </c>
      <c r="I2808" t="s">
        <v>446</v>
      </c>
      <c r="J2808" t="s">
        <v>450</v>
      </c>
      <c r="K2808">
        <v>24.44</v>
      </c>
      <c r="L2808">
        <v>46.86</v>
      </c>
      <c r="M2808" t="s">
        <v>674</v>
      </c>
      <c r="N2808" t="s">
        <v>902</v>
      </c>
      <c r="Q2808">
        <v>12</v>
      </c>
      <c r="R2808">
        <v>10</v>
      </c>
      <c r="S2808" t="s">
        <v>1672</v>
      </c>
      <c r="T2808" t="s">
        <v>2859</v>
      </c>
      <c r="U2808" t="s">
        <v>3410</v>
      </c>
      <c r="V2808" t="s">
        <v>3450</v>
      </c>
      <c r="W2808">
        <v>118</v>
      </c>
      <c r="X2808">
        <v>1136</v>
      </c>
      <c r="Y2808">
        <v>11</v>
      </c>
      <c r="Z2808" t="s">
        <v>3491</v>
      </c>
      <c r="AA2808" t="s">
        <v>5059</v>
      </c>
      <c r="AB2808" t="s">
        <v>7934</v>
      </c>
      <c r="AC2808">
        <v>82</v>
      </c>
    </row>
    <row r="2809" spans="1:29" x14ac:dyDescent="0.25">
      <c r="A2809" t="s">
        <v>58</v>
      </c>
      <c r="B2809">
        <v>2025223</v>
      </c>
      <c r="C2809" t="s">
        <v>86</v>
      </c>
      <c r="D2809">
        <v>7</v>
      </c>
      <c r="E2809" t="s">
        <v>91</v>
      </c>
      <c r="F2809">
        <v>1600</v>
      </c>
      <c r="G2809" t="s">
        <v>98</v>
      </c>
      <c r="H2809" t="s">
        <v>303</v>
      </c>
      <c r="I2809" t="s">
        <v>446</v>
      </c>
      <c r="J2809" t="s">
        <v>450</v>
      </c>
      <c r="K2809">
        <v>24.44</v>
      </c>
      <c r="L2809">
        <v>46.86</v>
      </c>
      <c r="M2809" t="s">
        <v>674</v>
      </c>
      <c r="N2809" t="s">
        <v>902</v>
      </c>
      <c r="Q2809">
        <v>13</v>
      </c>
      <c r="R2809">
        <v>11</v>
      </c>
      <c r="S2809" t="s">
        <v>1120</v>
      </c>
      <c r="T2809" t="s">
        <v>2307</v>
      </c>
      <c r="U2809" t="s">
        <v>3420</v>
      </c>
      <c r="V2809" t="s">
        <v>3449</v>
      </c>
      <c r="W2809">
        <v>117</v>
      </c>
      <c r="X2809">
        <v>1210</v>
      </c>
      <c r="Y2809">
        <v>2</v>
      </c>
      <c r="Z2809" t="s">
        <v>3487</v>
      </c>
      <c r="AA2809" t="s">
        <v>5238</v>
      </c>
      <c r="AB2809" t="s">
        <v>903</v>
      </c>
      <c r="AC2809">
        <v>14</v>
      </c>
    </row>
    <row r="2810" spans="1:29" x14ac:dyDescent="0.25">
      <c r="A2810" t="s">
        <v>58</v>
      </c>
      <c r="B2810">
        <v>2025223</v>
      </c>
      <c r="C2810" t="s">
        <v>86</v>
      </c>
      <c r="D2810">
        <v>7</v>
      </c>
      <c r="E2810" t="s">
        <v>91</v>
      </c>
      <c r="F2810">
        <v>1600</v>
      </c>
      <c r="G2810" t="s">
        <v>98</v>
      </c>
      <c r="H2810" t="s">
        <v>303</v>
      </c>
      <c r="I2810" t="s">
        <v>446</v>
      </c>
      <c r="J2810" t="s">
        <v>450</v>
      </c>
      <c r="K2810">
        <v>24.44</v>
      </c>
      <c r="L2810">
        <v>46.86</v>
      </c>
      <c r="M2810" t="s">
        <v>674</v>
      </c>
      <c r="N2810" t="s">
        <v>902</v>
      </c>
      <c r="Q2810">
        <v>14</v>
      </c>
      <c r="R2810">
        <v>13</v>
      </c>
      <c r="S2810" t="s">
        <v>1942</v>
      </c>
      <c r="T2810" t="s">
        <v>3129</v>
      </c>
      <c r="U2810" t="s">
        <v>3414</v>
      </c>
      <c r="V2810" t="s">
        <v>3446</v>
      </c>
      <c r="W2810">
        <v>117</v>
      </c>
      <c r="X2810">
        <v>1092</v>
      </c>
      <c r="Y2810">
        <v>10</v>
      </c>
      <c r="Z2810" t="s">
        <v>3509</v>
      </c>
      <c r="AA2810" t="s">
        <v>5613</v>
      </c>
      <c r="AB2810" t="s">
        <v>7935</v>
      </c>
      <c r="AC2810">
        <v>24</v>
      </c>
    </row>
    <row r="2811" spans="1:29" x14ac:dyDescent="0.25">
      <c r="A2811" t="s">
        <v>58</v>
      </c>
      <c r="B2811">
        <v>2025224</v>
      </c>
      <c r="C2811" t="s">
        <v>86</v>
      </c>
      <c r="D2811">
        <v>8</v>
      </c>
      <c r="E2811" t="s">
        <v>91</v>
      </c>
      <c r="F2811">
        <v>1000</v>
      </c>
      <c r="G2811" t="s">
        <v>98</v>
      </c>
      <c r="H2811" t="s">
        <v>304</v>
      </c>
      <c r="I2811" t="s">
        <v>446</v>
      </c>
      <c r="J2811" t="s">
        <v>450</v>
      </c>
      <c r="K2811">
        <v>12.99</v>
      </c>
      <c r="L2811">
        <v>33.729999999999997</v>
      </c>
      <c r="M2811" t="s">
        <v>675</v>
      </c>
      <c r="Q2811">
        <v>1</v>
      </c>
      <c r="R2811">
        <v>4</v>
      </c>
      <c r="S2811" t="s">
        <v>1837</v>
      </c>
      <c r="T2811" t="s">
        <v>3024</v>
      </c>
      <c r="U2811" t="s">
        <v>3411</v>
      </c>
      <c r="V2811" t="s">
        <v>3454</v>
      </c>
      <c r="W2811">
        <v>119</v>
      </c>
      <c r="X2811">
        <v>1103</v>
      </c>
      <c r="Y2811">
        <v>2</v>
      </c>
      <c r="Z2811" t="s">
        <v>3478</v>
      </c>
      <c r="AA2811" t="s">
        <v>5614</v>
      </c>
      <c r="AB2811" t="s">
        <v>7936</v>
      </c>
      <c r="AC2811">
        <v>3.8</v>
      </c>
    </row>
    <row r="2812" spans="1:29" x14ac:dyDescent="0.25">
      <c r="A2812" t="s">
        <v>58</v>
      </c>
      <c r="B2812">
        <v>2025224</v>
      </c>
      <c r="C2812" t="s">
        <v>86</v>
      </c>
      <c r="D2812">
        <v>8</v>
      </c>
      <c r="E2812" t="s">
        <v>91</v>
      </c>
      <c r="F2812">
        <v>1000</v>
      </c>
      <c r="G2812" t="s">
        <v>98</v>
      </c>
      <c r="H2812" t="s">
        <v>304</v>
      </c>
      <c r="I2812" t="s">
        <v>446</v>
      </c>
      <c r="J2812" t="s">
        <v>450</v>
      </c>
      <c r="K2812">
        <v>12.99</v>
      </c>
      <c r="L2812">
        <v>33.729999999999997</v>
      </c>
      <c r="M2812" t="s">
        <v>675</v>
      </c>
      <c r="Q2812">
        <v>2</v>
      </c>
      <c r="R2812">
        <v>12</v>
      </c>
      <c r="S2812" t="s">
        <v>1963</v>
      </c>
      <c r="T2812" t="s">
        <v>3150</v>
      </c>
      <c r="U2812" t="s">
        <v>3409</v>
      </c>
      <c r="V2812" t="s">
        <v>3460</v>
      </c>
      <c r="W2812">
        <v>115</v>
      </c>
      <c r="X2812">
        <v>1080</v>
      </c>
      <c r="Y2812">
        <v>4</v>
      </c>
      <c r="Z2812" t="s">
        <v>3521</v>
      </c>
      <c r="AA2812" t="s">
        <v>5615</v>
      </c>
      <c r="AB2812" t="s">
        <v>7937</v>
      </c>
      <c r="AC2812">
        <v>4</v>
      </c>
    </row>
    <row r="2813" spans="1:29" x14ac:dyDescent="0.25">
      <c r="A2813" t="s">
        <v>58</v>
      </c>
      <c r="B2813">
        <v>2025224</v>
      </c>
      <c r="C2813" t="s">
        <v>86</v>
      </c>
      <c r="D2813">
        <v>8</v>
      </c>
      <c r="E2813" t="s">
        <v>91</v>
      </c>
      <c r="F2813">
        <v>1000</v>
      </c>
      <c r="G2813" t="s">
        <v>98</v>
      </c>
      <c r="H2813" t="s">
        <v>304</v>
      </c>
      <c r="I2813" t="s">
        <v>446</v>
      </c>
      <c r="J2813" t="s">
        <v>450</v>
      </c>
      <c r="K2813">
        <v>12.99</v>
      </c>
      <c r="L2813">
        <v>33.729999999999997</v>
      </c>
      <c r="M2813" t="s">
        <v>675</v>
      </c>
      <c r="Q2813">
        <v>3</v>
      </c>
      <c r="R2813">
        <v>6</v>
      </c>
      <c r="S2813" t="s">
        <v>1617</v>
      </c>
      <c r="T2813" t="s">
        <v>2804</v>
      </c>
      <c r="U2813" t="s">
        <v>3414</v>
      </c>
      <c r="V2813" t="s">
        <v>3441</v>
      </c>
      <c r="W2813">
        <v>117</v>
      </c>
      <c r="X2813">
        <v>1237</v>
      </c>
      <c r="Y2813">
        <v>9</v>
      </c>
      <c r="Z2813" t="s">
        <v>3483</v>
      </c>
      <c r="AA2813" t="s">
        <v>5616</v>
      </c>
      <c r="AB2813" t="s">
        <v>7060</v>
      </c>
      <c r="AC2813">
        <v>9.1</v>
      </c>
    </row>
    <row r="2814" spans="1:29" x14ac:dyDescent="0.25">
      <c r="A2814" t="s">
        <v>58</v>
      </c>
      <c r="B2814">
        <v>2025224</v>
      </c>
      <c r="C2814" t="s">
        <v>86</v>
      </c>
      <c r="D2814">
        <v>8</v>
      </c>
      <c r="E2814" t="s">
        <v>91</v>
      </c>
      <c r="F2814">
        <v>1000</v>
      </c>
      <c r="G2814" t="s">
        <v>98</v>
      </c>
      <c r="H2814" t="s">
        <v>304</v>
      </c>
      <c r="I2814" t="s">
        <v>446</v>
      </c>
      <c r="J2814" t="s">
        <v>450</v>
      </c>
      <c r="K2814">
        <v>12.99</v>
      </c>
      <c r="L2814">
        <v>33.729999999999997</v>
      </c>
      <c r="M2814" t="s">
        <v>675</v>
      </c>
      <c r="Q2814">
        <v>4</v>
      </c>
      <c r="R2814">
        <v>13</v>
      </c>
      <c r="S2814" t="s">
        <v>1659</v>
      </c>
      <c r="T2814" t="s">
        <v>2846</v>
      </c>
      <c r="U2814" t="s">
        <v>3420</v>
      </c>
      <c r="V2814" t="s">
        <v>3449</v>
      </c>
      <c r="W2814">
        <v>115</v>
      </c>
      <c r="X2814">
        <v>1236</v>
      </c>
      <c r="Y2814">
        <v>5</v>
      </c>
      <c r="Z2814" t="s">
        <v>3483</v>
      </c>
      <c r="AA2814" t="s">
        <v>5617</v>
      </c>
      <c r="AB2814" t="s">
        <v>7060</v>
      </c>
      <c r="AC2814">
        <v>19</v>
      </c>
    </row>
    <row r="2815" spans="1:29" x14ac:dyDescent="0.25">
      <c r="A2815" t="s">
        <v>58</v>
      </c>
      <c r="B2815">
        <v>2025224</v>
      </c>
      <c r="C2815" t="s">
        <v>86</v>
      </c>
      <c r="D2815">
        <v>8</v>
      </c>
      <c r="E2815" t="s">
        <v>91</v>
      </c>
      <c r="F2815">
        <v>1000</v>
      </c>
      <c r="G2815" t="s">
        <v>98</v>
      </c>
      <c r="H2815" t="s">
        <v>304</v>
      </c>
      <c r="I2815" t="s">
        <v>446</v>
      </c>
      <c r="J2815" t="s">
        <v>450</v>
      </c>
      <c r="K2815">
        <v>12.99</v>
      </c>
      <c r="L2815">
        <v>33.729999999999997</v>
      </c>
      <c r="M2815" t="s">
        <v>675</v>
      </c>
      <c r="Q2815">
        <v>5</v>
      </c>
      <c r="R2815">
        <v>8</v>
      </c>
      <c r="S2815" t="s">
        <v>1675</v>
      </c>
      <c r="T2815" t="s">
        <v>2862</v>
      </c>
      <c r="U2815" t="s">
        <v>3406</v>
      </c>
      <c r="V2815" t="s">
        <v>3443</v>
      </c>
      <c r="W2815">
        <v>116</v>
      </c>
      <c r="X2815">
        <v>1213</v>
      </c>
      <c r="Y2815">
        <v>11</v>
      </c>
      <c r="Z2815" t="s">
        <v>3514</v>
      </c>
      <c r="AA2815" t="s">
        <v>5618</v>
      </c>
      <c r="AB2815" t="s">
        <v>7062</v>
      </c>
      <c r="AC2815">
        <v>30</v>
      </c>
    </row>
    <row r="2816" spans="1:29" x14ac:dyDescent="0.25">
      <c r="A2816" t="s">
        <v>58</v>
      </c>
      <c r="B2816">
        <v>2025224</v>
      </c>
      <c r="C2816" t="s">
        <v>86</v>
      </c>
      <c r="D2816">
        <v>8</v>
      </c>
      <c r="E2816" t="s">
        <v>91</v>
      </c>
      <c r="F2816">
        <v>1000</v>
      </c>
      <c r="G2816" t="s">
        <v>98</v>
      </c>
      <c r="H2816" t="s">
        <v>304</v>
      </c>
      <c r="I2816" t="s">
        <v>446</v>
      </c>
      <c r="J2816" t="s">
        <v>450</v>
      </c>
      <c r="K2816">
        <v>12.99</v>
      </c>
      <c r="L2816">
        <v>33.729999999999997</v>
      </c>
      <c r="M2816" t="s">
        <v>675</v>
      </c>
      <c r="Q2816">
        <v>6</v>
      </c>
      <c r="R2816">
        <v>3</v>
      </c>
      <c r="S2816" t="s">
        <v>1746</v>
      </c>
      <c r="T2816" t="s">
        <v>2933</v>
      </c>
      <c r="U2816" t="s">
        <v>3397</v>
      </c>
      <c r="V2816" t="s">
        <v>3440</v>
      </c>
      <c r="W2816">
        <v>127</v>
      </c>
      <c r="X2816">
        <v>1169</v>
      </c>
      <c r="Y2816">
        <v>14</v>
      </c>
      <c r="Z2816" t="s">
        <v>3484</v>
      </c>
      <c r="AA2816" t="s">
        <v>5306</v>
      </c>
      <c r="AB2816" t="s">
        <v>7938</v>
      </c>
      <c r="AC2816">
        <v>13</v>
      </c>
    </row>
    <row r="2817" spans="1:29" x14ac:dyDescent="0.25">
      <c r="A2817" t="s">
        <v>58</v>
      </c>
      <c r="B2817">
        <v>2025224</v>
      </c>
      <c r="C2817" t="s">
        <v>86</v>
      </c>
      <c r="D2817">
        <v>8</v>
      </c>
      <c r="E2817" t="s">
        <v>91</v>
      </c>
      <c r="F2817">
        <v>1000</v>
      </c>
      <c r="G2817" t="s">
        <v>98</v>
      </c>
      <c r="H2817" t="s">
        <v>304</v>
      </c>
      <c r="I2817" t="s">
        <v>446</v>
      </c>
      <c r="J2817" t="s">
        <v>450</v>
      </c>
      <c r="K2817">
        <v>12.99</v>
      </c>
      <c r="L2817">
        <v>33.729999999999997</v>
      </c>
      <c r="M2817" t="s">
        <v>675</v>
      </c>
      <c r="Q2817">
        <v>7</v>
      </c>
      <c r="R2817">
        <v>2</v>
      </c>
      <c r="S2817" t="s">
        <v>1061</v>
      </c>
      <c r="T2817" t="s">
        <v>2248</v>
      </c>
      <c r="U2817" t="s">
        <v>3421</v>
      </c>
      <c r="V2817" t="s">
        <v>3442</v>
      </c>
      <c r="W2817">
        <v>131</v>
      </c>
      <c r="X2817">
        <v>1081</v>
      </c>
      <c r="Y2817">
        <v>13</v>
      </c>
      <c r="Z2817" t="s">
        <v>3515</v>
      </c>
      <c r="AA2817" t="s">
        <v>5619</v>
      </c>
      <c r="AB2817" t="s">
        <v>7152</v>
      </c>
      <c r="AC2817">
        <v>3.9</v>
      </c>
    </row>
    <row r="2818" spans="1:29" x14ac:dyDescent="0.25">
      <c r="A2818" t="s">
        <v>58</v>
      </c>
      <c r="B2818">
        <v>2025224</v>
      </c>
      <c r="C2818" t="s">
        <v>86</v>
      </c>
      <c r="D2818">
        <v>8</v>
      </c>
      <c r="E2818" t="s">
        <v>91</v>
      </c>
      <c r="F2818">
        <v>1000</v>
      </c>
      <c r="G2818" t="s">
        <v>98</v>
      </c>
      <c r="H2818" t="s">
        <v>304</v>
      </c>
      <c r="I2818" t="s">
        <v>446</v>
      </c>
      <c r="J2818" t="s">
        <v>450</v>
      </c>
      <c r="K2818">
        <v>12.99</v>
      </c>
      <c r="L2818">
        <v>33.729999999999997</v>
      </c>
      <c r="M2818" t="s">
        <v>675</v>
      </c>
      <c r="Q2818">
        <v>8</v>
      </c>
      <c r="R2818">
        <v>14</v>
      </c>
      <c r="S2818" t="s">
        <v>1127</v>
      </c>
      <c r="T2818" t="s">
        <v>2314</v>
      </c>
      <c r="U2818" t="s">
        <v>3398</v>
      </c>
      <c r="V2818" t="s">
        <v>3453</v>
      </c>
      <c r="W2818">
        <v>115</v>
      </c>
      <c r="X2818">
        <v>1103</v>
      </c>
      <c r="Y2818">
        <v>10</v>
      </c>
      <c r="Z2818" t="s">
        <v>3508</v>
      </c>
      <c r="AA2818" t="s">
        <v>5328</v>
      </c>
      <c r="AB2818" t="s">
        <v>7939</v>
      </c>
      <c r="AC2818">
        <v>67</v>
      </c>
    </row>
    <row r="2819" spans="1:29" x14ac:dyDescent="0.25">
      <c r="A2819" t="s">
        <v>58</v>
      </c>
      <c r="B2819">
        <v>2025224</v>
      </c>
      <c r="C2819" t="s">
        <v>86</v>
      </c>
      <c r="D2819">
        <v>8</v>
      </c>
      <c r="E2819" t="s">
        <v>91</v>
      </c>
      <c r="F2819">
        <v>1000</v>
      </c>
      <c r="G2819" t="s">
        <v>98</v>
      </c>
      <c r="H2819" t="s">
        <v>304</v>
      </c>
      <c r="I2819" t="s">
        <v>446</v>
      </c>
      <c r="J2819" t="s">
        <v>450</v>
      </c>
      <c r="K2819">
        <v>12.99</v>
      </c>
      <c r="L2819">
        <v>33.729999999999997</v>
      </c>
      <c r="M2819" t="s">
        <v>675</v>
      </c>
      <c r="Q2819">
        <v>9</v>
      </c>
      <c r="R2819">
        <v>9</v>
      </c>
      <c r="S2819" t="s">
        <v>1418</v>
      </c>
      <c r="T2819" t="s">
        <v>2605</v>
      </c>
      <c r="U2819" t="s">
        <v>3416</v>
      </c>
      <c r="V2819" t="s">
        <v>3460</v>
      </c>
      <c r="W2819">
        <v>117</v>
      </c>
      <c r="X2819">
        <v>1083</v>
      </c>
      <c r="Y2819">
        <v>7</v>
      </c>
      <c r="Z2819" t="s">
        <v>3486</v>
      </c>
      <c r="AA2819" t="s">
        <v>5123</v>
      </c>
      <c r="AB2819" t="s">
        <v>6866</v>
      </c>
      <c r="AC2819">
        <v>22</v>
      </c>
    </row>
    <row r="2820" spans="1:29" x14ac:dyDescent="0.25">
      <c r="A2820" t="s">
        <v>58</v>
      </c>
      <c r="B2820">
        <v>2025224</v>
      </c>
      <c r="C2820" t="s">
        <v>86</v>
      </c>
      <c r="D2820">
        <v>8</v>
      </c>
      <c r="E2820" t="s">
        <v>91</v>
      </c>
      <c r="F2820">
        <v>1000</v>
      </c>
      <c r="G2820" t="s">
        <v>98</v>
      </c>
      <c r="H2820" t="s">
        <v>304</v>
      </c>
      <c r="I2820" t="s">
        <v>446</v>
      </c>
      <c r="J2820" t="s">
        <v>450</v>
      </c>
      <c r="K2820">
        <v>12.99</v>
      </c>
      <c r="L2820">
        <v>33.729999999999997</v>
      </c>
      <c r="M2820" t="s">
        <v>675</v>
      </c>
      <c r="Q2820">
        <v>10</v>
      </c>
      <c r="R2820">
        <v>5</v>
      </c>
      <c r="S2820" t="s">
        <v>1562</v>
      </c>
      <c r="T2820" t="s">
        <v>2749</v>
      </c>
      <c r="U2820" t="s">
        <v>3410</v>
      </c>
      <c r="V2820" t="s">
        <v>3445</v>
      </c>
      <c r="W2820">
        <v>119</v>
      </c>
      <c r="X2820">
        <v>1171</v>
      </c>
      <c r="Y2820">
        <v>12</v>
      </c>
      <c r="Z2820" t="s">
        <v>3492</v>
      </c>
      <c r="AA2820" t="s">
        <v>5620</v>
      </c>
      <c r="AB2820" t="s">
        <v>7509</v>
      </c>
      <c r="AC2820">
        <v>57</v>
      </c>
    </row>
    <row r="2821" spans="1:29" x14ac:dyDescent="0.25">
      <c r="A2821" t="s">
        <v>58</v>
      </c>
      <c r="B2821">
        <v>2025224</v>
      </c>
      <c r="C2821" t="s">
        <v>86</v>
      </c>
      <c r="D2821">
        <v>8</v>
      </c>
      <c r="E2821" t="s">
        <v>91</v>
      </c>
      <c r="F2821">
        <v>1000</v>
      </c>
      <c r="G2821" t="s">
        <v>98</v>
      </c>
      <c r="H2821" t="s">
        <v>304</v>
      </c>
      <c r="I2821" t="s">
        <v>446</v>
      </c>
      <c r="J2821" t="s">
        <v>450</v>
      </c>
      <c r="K2821">
        <v>12.99</v>
      </c>
      <c r="L2821">
        <v>33.729999999999997</v>
      </c>
      <c r="M2821" t="s">
        <v>675</v>
      </c>
      <c r="Q2821">
        <v>11</v>
      </c>
      <c r="R2821">
        <v>11</v>
      </c>
      <c r="S2821" t="s">
        <v>1838</v>
      </c>
      <c r="T2821" t="s">
        <v>3025</v>
      </c>
      <c r="U2821" t="s">
        <v>3415</v>
      </c>
      <c r="V2821" t="s">
        <v>3447</v>
      </c>
      <c r="W2821">
        <v>115</v>
      </c>
      <c r="X2821">
        <v>1185</v>
      </c>
      <c r="Y2821">
        <v>1</v>
      </c>
      <c r="Z2821" t="s">
        <v>3492</v>
      </c>
      <c r="AA2821" t="s">
        <v>5341</v>
      </c>
      <c r="AB2821" t="s">
        <v>6867</v>
      </c>
      <c r="AC2821">
        <v>39</v>
      </c>
    </row>
    <row r="2822" spans="1:29" x14ac:dyDescent="0.25">
      <c r="A2822" t="s">
        <v>58</v>
      </c>
      <c r="B2822">
        <v>2025224</v>
      </c>
      <c r="C2822" t="s">
        <v>86</v>
      </c>
      <c r="D2822">
        <v>8</v>
      </c>
      <c r="E2822" t="s">
        <v>91</v>
      </c>
      <c r="F2822">
        <v>1000</v>
      </c>
      <c r="G2822" t="s">
        <v>98</v>
      </c>
      <c r="H2822" t="s">
        <v>304</v>
      </c>
      <c r="I2822" t="s">
        <v>446</v>
      </c>
      <c r="J2822" t="s">
        <v>450</v>
      </c>
      <c r="K2822">
        <v>12.99</v>
      </c>
      <c r="L2822">
        <v>33.729999999999997</v>
      </c>
      <c r="M2822" t="s">
        <v>675</v>
      </c>
      <c r="Q2822">
        <v>12</v>
      </c>
      <c r="R2822">
        <v>1</v>
      </c>
      <c r="S2822" t="s">
        <v>1616</v>
      </c>
      <c r="T2822" t="s">
        <v>2803</v>
      </c>
      <c r="U2822" t="s">
        <v>3403</v>
      </c>
      <c r="V2822" t="s">
        <v>3448</v>
      </c>
      <c r="W2822">
        <v>135</v>
      </c>
      <c r="X2822">
        <v>1104</v>
      </c>
      <c r="Y2822">
        <v>6</v>
      </c>
      <c r="Z2822" t="s">
        <v>3487</v>
      </c>
      <c r="AA2822" t="s">
        <v>5621</v>
      </c>
      <c r="AB2822" t="s">
        <v>7631</v>
      </c>
      <c r="AC2822">
        <v>29</v>
      </c>
    </row>
    <row r="2823" spans="1:29" x14ac:dyDescent="0.25">
      <c r="A2823" t="s">
        <v>58</v>
      </c>
      <c r="B2823">
        <v>2025224</v>
      </c>
      <c r="C2823" t="s">
        <v>86</v>
      </c>
      <c r="D2823">
        <v>8</v>
      </c>
      <c r="E2823" t="s">
        <v>91</v>
      </c>
      <c r="F2823">
        <v>1000</v>
      </c>
      <c r="G2823" t="s">
        <v>98</v>
      </c>
      <c r="H2823" t="s">
        <v>304</v>
      </c>
      <c r="I2823" t="s">
        <v>446</v>
      </c>
      <c r="J2823" t="s">
        <v>450</v>
      </c>
      <c r="K2823">
        <v>12.99</v>
      </c>
      <c r="L2823">
        <v>33.729999999999997</v>
      </c>
      <c r="M2823" t="s">
        <v>675</v>
      </c>
      <c r="Q2823">
        <v>13</v>
      </c>
      <c r="R2823">
        <v>10</v>
      </c>
      <c r="S2823" t="s">
        <v>1840</v>
      </c>
      <c r="T2823" t="s">
        <v>3027</v>
      </c>
      <c r="U2823" t="s">
        <v>3417</v>
      </c>
      <c r="V2823" t="s">
        <v>3446</v>
      </c>
      <c r="W2823">
        <v>115</v>
      </c>
      <c r="X2823">
        <v>1128</v>
      </c>
      <c r="Y2823">
        <v>8</v>
      </c>
      <c r="Z2823" t="s">
        <v>3525</v>
      </c>
      <c r="AA2823" t="s">
        <v>5622</v>
      </c>
      <c r="AB2823" t="s">
        <v>7157</v>
      </c>
      <c r="AC2823">
        <v>83</v>
      </c>
    </row>
    <row r="2824" spans="1:29" x14ac:dyDescent="0.25">
      <c r="A2824" t="s">
        <v>58</v>
      </c>
      <c r="B2824">
        <v>2025224</v>
      </c>
      <c r="C2824" t="s">
        <v>86</v>
      </c>
      <c r="D2824">
        <v>8</v>
      </c>
      <c r="E2824" t="s">
        <v>91</v>
      </c>
      <c r="F2824">
        <v>1000</v>
      </c>
      <c r="G2824" t="s">
        <v>98</v>
      </c>
      <c r="H2824" t="s">
        <v>304</v>
      </c>
      <c r="I2824" t="s">
        <v>446</v>
      </c>
      <c r="J2824" t="s">
        <v>450</v>
      </c>
      <c r="K2824">
        <v>12.99</v>
      </c>
      <c r="L2824">
        <v>33.729999999999997</v>
      </c>
      <c r="M2824" t="s">
        <v>675</v>
      </c>
      <c r="Q2824">
        <v>14</v>
      </c>
      <c r="R2824">
        <v>7</v>
      </c>
      <c r="S2824" t="s">
        <v>1417</v>
      </c>
      <c r="T2824" t="s">
        <v>2604</v>
      </c>
      <c r="U2824" t="s">
        <v>3399</v>
      </c>
      <c r="V2824" t="s">
        <v>3456</v>
      </c>
      <c r="W2824">
        <v>117</v>
      </c>
      <c r="X2824">
        <v>1162</v>
      </c>
      <c r="Y2824">
        <v>3</v>
      </c>
      <c r="Z2824" t="s">
        <v>3502</v>
      </c>
      <c r="AA2824" t="s">
        <v>5623</v>
      </c>
      <c r="AB2824" t="s">
        <v>6923</v>
      </c>
      <c r="AC2824">
        <v>40</v>
      </c>
    </row>
    <row r="2825" spans="1:29" x14ac:dyDescent="0.25">
      <c r="A2825" t="s">
        <v>58</v>
      </c>
      <c r="B2825">
        <v>2025225</v>
      </c>
      <c r="C2825" t="s">
        <v>86</v>
      </c>
      <c r="D2825">
        <v>9</v>
      </c>
      <c r="E2825" t="s">
        <v>92</v>
      </c>
      <c r="F2825">
        <v>1200</v>
      </c>
      <c r="G2825" t="s">
        <v>98</v>
      </c>
      <c r="H2825" t="s">
        <v>305</v>
      </c>
      <c r="I2825" t="s">
        <v>446</v>
      </c>
      <c r="J2825" t="s">
        <v>450</v>
      </c>
      <c r="K2825">
        <v>23.65</v>
      </c>
      <c r="L2825">
        <v>45.91</v>
      </c>
      <c r="M2825" t="s">
        <v>676</v>
      </c>
      <c r="Q2825">
        <v>1</v>
      </c>
      <c r="R2825">
        <v>1</v>
      </c>
      <c r="S2825" t="s">
        <v>1739</v>
      </c>
      <c r="T2825" t="s">
        <v>2926</v>
      </c>
      <c r="U2825" t="s">
        <v>3402</v>
      </c>
      <c r="V2825" t="s">
        <v>3457</v>
      </c>
      <c r="W2825">
        <v>122</v>
      </c>
      <c r="X2825">
        <v>1154</v>
      </c>
      <c r="Y2825">
        <v>6</v>
      </c>
      <c r="Z2825" t="s">
        <v>3478</v>
      </c>
      <c r="AA2825" t="s">
        <v>5160</v>
      </c>
      <c r="AB2825" t="s">
        <v>676</v>
      </c>
      <c r="AC2825">
        <v>19</v>
      </c>
    </row>
    <row r="2826" spans="1:29" x14ac:dyDescent="0.25">
      <c r="A2826" t="s">
        <v>58</v>
      </c>
      <c r="B2826">
        <v>2025225</v>
      </c>
      <c r="C2826" t="s">
        <v>86</v>
      </c>
      <c r="D2826">
        <v>9</v>
      </c>
      <c r="E2826" t="s">
        <v>92</v>
      </c>
      <c r="F2826">
        <v>1200</v>
      </c>
      <c r="G2826" t="s">
        <v>98</v>
      </c>
      <c r="H2826" t="s">
        <v>305</v>
      </c>
      <c r="I2826" t="s">
        <v>446</v>
      </c>
      <c r="J2826" t="s">
        <v>450</v>
      </c>
      <c r="K2826">
        <v>23.65</v>
      </c>
      <c r="L2826">
        <v>45.91</v>
      </c>
      <c r="M2826" t="s">
        <v>676</v>
      </c>
      <c r="Q2826">
        <v>2</v>
      </c>
      <c r="R2826">
        <v>3</v>
      </c>
      <c r="S2826" t="s">
        <v>1623</v>
      </c>
      <c r="T2826" t="s">
        <v>2810</v>
      </c>
      <c r="U2826" t="s">
        <v>3421</v>
      </c>
      <c r="V2826" t="s">
        <v>3440</v>
      </c>
      <c r="W2826">
        <v>130</v>
      </c>
      <c r="X2826">
        <v>1100</v>
      </c>
      <c r="Y2826">
        <v>5</v>
      </c>
      <c r="Z2826" t="s">
        <v>3518</v>
      </c>
      <c r="AA2826" t="s">
        <v>5494</v>
      </c>
      <c r="AB2826" t="s">
        <v>580</v>
      </c>
      <c r="AC2826">
        <v>7.3</v>
      </c>
    </row>
    <row r="2827" spans="1:29" x14ac:dyDescent="0.25">
      <c r="A2827" t="s">
        <v>58</v>
      </c>
      <c r="B2827">
        <v>2025225</v>
      </c>
      <c r="C2827" t="s">
        <v>86</v>
      </c>
      <c r="D2827">
        <v>9</v>
      </c>
      <c r="E2827" t="s">
        <v>92</v>
      </c>
      <c r="F2827">
        <v>1200</v>
      </c>
      <c r="G2827" t="s">
        <v>98</v>
      </c>
      <c r="H2827" t="s">
        <v>305</v>
      </c>
      <c r="I2827" t="s">
        <v>446</v>
      </c>
      <c r="J2827" t="s">
        <v>450</v>
      </c>
      <c r="K2827">
        <v>23.65</v>
      </c>
      <c r="L2827">
        <v>45.91</v>
      </c>
      <c r="M2827" t="s">
        <v>676</v>
      </c>
      <c r="Q2827">
        <v>3</v>
      </c>
      <c r="R2827">
        <v>6</v>
      </c>
      <c r="S2827" t="s">
        <v>1063</v>
      </c>
      <c r="T2827" t="s">
        <v>2250</v>
      </c>
      <c r="U2827" t="s">
        <v>3411</v>
      </c>
      <c r="V2827" t="s">
        <v>3449</v>
      </c>
      <c r="W2827">
        <v>128</v>
      </c>
      <c r="X2827">
        <v>1203</v>
      </c>
      <c r="Y2827">
        <v>1</v>
      </c>
      <c r="Z2827" t="s">
        <v>3489</v>
      </c>
      <c r="AA2827" t="s">
        <v>5495</v>
      </c>
      <c r="AB2827" t="s">
        <v>6995</v>
      </c>
      <c r="AC2827">
        <v>1.9</v>
      </c>
    </row>
    <row r="2828" spans="1:29" x14ac:dyDescent="0.25">
      <c r="A2828" t="s">
        <v>58</v>
      </c>
      <c r="B2828">
        <v>2025225</v>
      </c>
      <c r="C2828" t="s">
        <v>86</v>
      </c>
      <c r="D2828">
        <v>9</v>
      </c>
      <c r="E2828" t="s">
        <v>92</v>
      </c>
      <c r="F2828">
        <v>1200</v>
      </c>
      <c r="G2828" t="s">
        <v>98</v>
      </c>
      <c r="H2828" t="s">
        <v>305</v>
      </c>
      <c r="I2828" t="s">
        <v>446</v>
      </c>
      <c r="J2828" t="s">
        <v>450</v>
      </c>
      <c r="K2828">
        <v>23.65</v>
      </c>
      <c r="L2828">
        <v>45.91</v>
      </c>
      <c r="M2828" t="s">
        <v>676</v>
      </c>
      <c r="Q2828">
        <v>4</v>
      </c>
      <c r="R2828">
        <v>4</v>
      </c>
      <c r="S2828" t="s">
        <v>1139</v>
      </c>
      <c r="T2828" t="s">
        <v>2326</v>
      </c>
      <c r="U2828" t="s">
        <v>3419</v>
      </c>
      <c r="V2828" t="s">
        <v>3459</v>
      </c>
      <c r="W2828">
        <v>128</v>
      </c>
      <c r="X2828">
        <v>1148</v>
      </c>
      <c r="Y2828">
        <v>11</v>
      </c>
      <c r="Z2828" t="s">
        <v>3506</v>
      </c>
      <c r="AA2828" t="s">
        <v>5624</v>
      </c>
      <c r="AB2828" t="s">
        <v>686</v>
      </c>
      <c r="AC2828">
        <v>39</v>
      </c>
    </row>
    <row r="2829" spans="1:29" x14ac:dyDescent="0.25">
      <c r="A2829" t="s">
        <v>58</v>
      </c>
      <c r="B2829">
        <v>2025225</v>
      </c>
      <c r="C2829" t="s">
        <v>86</v>
      </c>
      <c r="D2829">
        <v>9</v>
      </c>
      <c r="E2829" t="s">
        <v>92</v>
      </c>
      <c r="F2829">
        <v>1200</v>
      </c>
      <c r="G2829" t="s">
        <v>98</v>
      </c>
      <c r="H2829" t="s">
        <v>305</v>
      </c>
      <c r="I2829" t="s">
        <v>446</v>
      </c>
      <c r="J2829" t="s">
        <v>450</v>
      </c>
      <c r="K2829">
        <v>23.65</v>
      </c>
      <c r="L2829">
        <v>45.91</v>
      </c>
      <c r="M2829" t="s">
        <v>676</v>
      </c>
      <c r="Q2829">
        <v>5</v>
      </c>
      <c r="R2829">
        <v>2</v>
      </c>
      <c r="S2829" t="s">
        <v>2025</v>
      </c>
      <c r="T2829" t="s">
        <v>3212</v>
      </c>
      <c r="U2829" t="s">
        <v>3400</v>
      </c>
      <c r="V2829" t="s">
        <v>3454</v>
      </c>
      <c r="W2829">
        <v>130</v>
      </c>
      <c r="X2829">
        <v>1111</v>
      </c>
      <c r="Y2829">
        <v>7</v>
      </c>
      <c r="Z2829" t="s">
        <v>3483</v>
      </c>
      <c r="AA2829" t="s">
        <v>5625</v>
      </c>
      <c r="AB2829" t="s">
        <v>729</v>
      </c>
      <c r="AC2829">
        <v>29</v>
      </c>
    </row>
    <row r="2830" spans="1:29" x14ac:dyDescent="0.25">
      <c r="A2830" t="s">
        <v>58</v>
      </c>
      <c r="B2830">
        <v>2025225</v>
      </c>
      <c r="C2830" t="s">
        <v>86</v>
      </c>
      <c r="D2830">
        <v>9</v>
      </c>
      <c r="E2830" t="s">
        <v>92</v>
      </c>
      <c r="F2830">
        <v>1200</v>
      </c>
      <c r="G2830" t="s">
        <v>98</v>
      </c>
      <c r="H2830" t="s">
        <v>305</v>
      </c>
      <c r="I2830" t="s">
        <v>446</v>
      </c>
      <c r="J2830" t="s">
        <v>450</v>
      </c>
      <c r="K2830">
        <v>23.65</v>
      </c>
      <c r="L2830">
        <v>45.91</v>
      </c>
      <c r="M2830" t="s">
        <v>676</v>
      </c>
      <c r="Q2830">
        <v>6</v>
      </c>
      <c r="R2830">
        <v>7</v>
      </c>
      <c r="S2830" t="s">
        <v>2026</v>
      </c>
      <c r="T2830" t="s">
        <v>3213</v>
      </c>
      <c r="U2830" t="s">
        <v>3409</v>
      </c>
      <c r="V2830" t="s">
        <v>3460</v>
      </c>
      <c r="W2830">
        <v>124</v>
      </c>
      <c r="X2830">
        <v>1072</v>
      </c>
      <c r="Y2830">
        <v>3</v>
      </c>
      <c r="Z2830" t="s">
        <v>3524</v>
      </c>
      <c r="AA2830" t="s">
        <v>5626</v>
      </c>
      <c r="AB2830" t="s">
        <v>619</v>
      </c>
      <c r="AC2830">
        <v>39</v>
      </c>
    </row>
    <row r="2831" spans="1:29" x14ac:dyDescent="0.25">
      <c r="A2831" t="s">
        <v>58</v>
      </c>
      <c r="B2831">
        <v>2025225</v>
      </c>
      <c r="C2831" t="s">
        <v>86</v>
      </c>
      <c r="D2831">
        <v>9</v>
      </c>
      <c r="E2831" t="s">
        <v>92</v>
      </c>
      <c r="F2831">
        <v>1200</v>
      </c>
      <c r="G2831" t="s">
        <v>98</v>
      </c>
      <c r="H2831" t="s">
        <v>305</v>
      </c>
      <c r="I2831" t="s">
        <v>446</v>
      </c>
      <c r="J2831" t="s">
        <v>450</v>
      </c>
      <c r="K2831">
        <v>23.65</v>
      </c>
      <c r="L2831">
        <v>45.91</v>
      </c>
      <c r="M2831" t="s">
        <v>676</v>
      </c>
      <c r="Q2831">
        <v>7</v>
      </c>
      <c r="R2831">
        <v>8</v>
      </c>
      <c r="S2831" t="s">
        <v>2027</v>
      </c>
      <c r="T2831" t="s">
        <v>3214</v>
      </c>
      <c r="U2831" t="s">
        <v>3407</v>
      </c>
      <c r="V2831" t="s">
        <v>3455</v>
      </c>
      <c r="W2831">
        <v>123</v>
      </c>
      <c r="X2831">
        <v>1001</v>
      </c>
      <c r="Y2831">
        <v>9</v>
      </c>
      <c r="Z2831" t="s">
        <v>3484</v>
      </c>
      <c r="AA2831" t="s">
        <v>5627</v>
      </c>
      <c r="AB2831" t="s">
        <v>761</v>
      </c>
      <c r="AC2831">
        <v>83</v>
      </c>
    </row>
    <row r="2832" spans="1:29" x14ac:dyDescent="0.25">
      <c r="A2832" t="s">
        <v>58</v>
      </c>
      <c r="B2832">
        <v>2025225</v>
      </c>
      <c r="C2832" t="s">
        <v>86</v>
      </c>
      <c r="D2832">
        <v>9</v>
      </c>
      <c r="E2832" t="s">
        <v>92</v>
      </c>
      <c r="F2832">
        <v>1200</v>
      </c>
      <c r="G2832" t="s">
        <v>98</v>
      </c>
      <c r="H2832" t="s">
        <v>305</v>
      </c>
      <c r="I2832" t="s">
        <v>446</v>
      </c>
      <c r="J2832" t="s">
        <v>450</v>
      </c>
      <c r="K2832">
        <v>23.65</v>
      </c>
      <c r="L2832">
        <v>45.91</v>
      </c>
      <c r="M2832" t="s">
        <v>676</v>
      </c>
      <c r="Q2832">
        <v>8</v>
      </c>
      <c r="R2832">
        <v>11</v>
      </c>
      <c r="S2832" t="s">
        <v>1856</v>
      </c>
      <c r="T2832" t="s">
        <v>3043</v>
      </c>
      <c r="U2832" t="s">
        <v>3417</v>
      </c>
      <c r="V2832" t="s">
        <v>3452</v>
      </c>
      <c r="W2832">
        <v>121</v>
      </c>
      <c r="X2832">
        <v>1312</v>
      </c>
      <c r="Y2832">
        <v>8</v>
      </c>
      <c r="Z2832" t="s">
        <v>3508</v>
      </c>
      <c r="AA2832" t="s">
        <v>5122</v>
      </c>
      <c r="AB2832" t="s">
        <v>636</v>
      </c>
      <c r="AC2832">
        <v>20</v>
      </c>
    </row>
    <row r="2833" spans="1:29" x14ac:dyDescent="0.25">
      <c r="A2833" t="s">
        <v>58</v>
      </c>
      <c r="B2833">
        <v>2025225</v>
      </c>
      <c r="C2833" t="s">
        <v>86</v>
      </c>
      <c r="D2833">
        <v>9</v>
      </c>
      <c r="E2833" t="s">
        <v>92</v>
      </c>
      <c r="F2833">
        <v>1200</v>
      </c>
      <c r="G2833" t="s">
        <v>98</v>
      </c>
      <c r="H2833" t="s">
        <v>305</v>
      </c>
      <c r="I2833" t="s">
        <v>446</v>
      </c>
      <c r="J2833" t="s">
        <v>450</v>
      </c>
      <c r="K2833">
        <v>23.65</v>
      </c>
      <c r="L2833">
        <v>45.91</v>
      </c>
      <c r="M2833" t="s">
        <v>676</v>
      </c>
      <c r="Q2833">
        <v>9</v>
      </c>
      <c r="R2833">
        <v>9</v>
      </c>
      <c r="S2833" t="s">
        <v>1930</v>
      </c>
      <c r="T2833" t="s">
        <v>3117</v>
      </c>
      <c r="U2833" t="s">
        <v>3398</v>
      </c>
      <c r="V2833" t="s">
        <v>3453</v>
      </c>
      <c r="W2833">
        <v>123</v>
      </c>
      <c r="X2833">
        <v>1134</v>
      </c>
      <c r="Y2833">
        <v>12</v>
      </c>
      <c r="Z2833" t="s">
        <v>3486</v>
      </c>
      <c r="AA2833" t="s">
        <v>5628</v>
      </c>
      <c r="AB2833" t="s">
        <v>7357</v>
      </c>
      <c r="AC2833">
        <v>23</v>
      </c>
    </row>
    <row r="2834" spans="1:29" x14ac:dyDescent="0.25">
      <c r="A2834" t="s">
        <v>58</v>
      </c>
      <c r="B2834">
        <v>2025225</v>
      </c>
      <c r="C2834" t="s">
        <v>86</v>
      </c>
      <c r="D2834">
        <v>9</v>
      </c>
      <c r="E2834" t="s">
        <v>92</v>
      </c>
      <c r="F2834">
        <v>1200</v>
      </c>
      <c r="G2834" t="s">
        <v>98</v>
      </c>
      <c r="H2834" t="s">
        <v>305</v>
      </c>
      <c r="I2834" t="s">
        <v>446</v>
      </c>
      <c r="J2834" t="s">
        <v>450</v>
      </c>
      <c r="K2834">
        <v>23.65</v>
      </c>
      <c r="L2834">
        <v>45.91</v>
      </c>
      <c r="M2834" t="s">
        <v>676</v>
      </c>
      <c r="Q2834">
        <v>10</v>
      </c>
      <c r="R2834">
        <v>10</v>
      </c>
      <c r="S2834" t="s">
        <v>1742</v>
      </c>
      <c r="T2834" t="s">
        <v>2929</v>
      </c>
      <c r="U2834" t="s">
        <v>3410</v>
      </c>
      <c r="V2834" t="s">
        <v>3450</v>
      </c>
      <c r="W2834">
        <v>121</v>
      </c>
      <c r="X2834">
        <v>1083</v>
      </c>
      <c r="Y2834">
        <v>10</v>
      </c>
      <c r="Z2834" t="s">
        <v>3487</v>
      </c>
      <c r="AA2834" t="s">
        <v>5629</v>
      </c>
      <c r="AB2834" t="s">
        <v>7014</v>
      </c>
      <c r="AC2834">
        <v>104</v>
      </c>
    </row>
    <row r="2835" spans="1:29" x14ac:dyDescent="0.25">
      <c r="A2835" t="s">
        <v>58</v>
      </c>
      <c r="B2835">
        <v>2025225</v>
      </c>
      <c r="C2835" t="s">
        <v>86</v>
      </c>
      <c r="D2835">
        <v>9</v>
      </c>
      <c r="E2835" t="s">
        <v>92</v>
      </c>
      <c r="F2835">
        <v>1200</v>
      </c>
      <c r="G2835" t="s">
        <v>98</v>
      </c>
      <c r="H2835" t="s">
        <v>305</v>
      </c>
      <c r="I2835" t="s">
        <v>446</v>
      </c>
      <c r="J2835" t="s">
        <v>450</v>
      </c>
      <c r="K2835">
        <v>23.65</v>
      </c>
      <c r="L2835">
        <v>45.91</v>
      </c>
      <c r="M2835" t="s">
        <v>676</v>
      </c>
      <c r="Q2835">
        <v>11</v>
      </c>
      <c r="R2835">
        <v>12</v>
      </c>
      <c r="S2835" t="s">
        <v>1320</v>
      </c>
      <c r="T2835" t="s">
        <v>2507</v>
      </c>
      <c r="U2835" t="s">
        <v>3399</v>
      </c>
      <c r="V2835" t="s">
        <v>3451</v>
      </c>
      <c r="W2835">
        <v>120</v>
      </c>
      <c r="X2835">
        <v>1121</v>
      </c>
      <c r="Y2835">
        <v>4</v>
      </c>
      <c r="Z2835" t="s">
        <v>3487</v>
      </c>
      <c r="AA2835" t="s">
        <v>5358</v>
      </c>
      <c r="AB2835" t="s">
        <v>596</v>
      </c>
      <c r="AC2835">
        <v>7.5</v>
      </c>
    </row>
    <row r="2836" spans="1:29" x14ac:dyDescent="0.25">
      <c r="A2836" t="s">
        <v>58</v>
      </c>
      <c r="B2836">
        <v>2025225</v>
      </c>
      <c r="C2836" t="s">
        <v>86</v>
      </c>
      <c r="D2836">
        <v>9</v>
      </c>
      <c r="E2836" t="s">
        <v>92</v>
      </c>
      <c r="F2836">
        <v>1200</v>
      </c>
      <c r="G2836" t="s">
        <v>98</v>
      </c>
      <c r="H2836" t="s">
        <v>305</v>
      </c>
      <c r="I2836" t="s">
        <v>446</v>
      </c>
      <c r="J2836" t="s">
        <v>450</v>
      </c>
      <c r="K2836">
        <v>23.65</v>
      </c>
      <c r="L2836">
        <v>45.91</v>
      </c>
      <c r="M2836" t="s">
        <v>676</v>
      </c>
      <c r="Q2836">
        <v>12</v>
      </c>
      <c r="R2836">
        <v>5</v>
      </c>
      <c r="S2836" t="s">
        <v>1876</v>
      </c>
      <c r="T2836" t="s">
        <v>3063</v>
      </c>
      <c r="U2836" t="s">
        <v>3412</v>
      </c>
      <c r="V2836" t="s">
        <v>3445</v>
      </c>
      <c r="W2836">
        <v>129</v>
      </c>
      <c r="X2836">
        <v>1248</v>
      </c>
      <c r="Y2836">
        <v>2</v>
      </c>
      <c r="Z2836" t="s">
        <v>3567</v>
      </c>
      <c r="AA2836" t="s">
        <v>5630</v>
      </c>
      <c r="AB2836" t="s">
        <v>7591</v>
      </c>
      <c r="AC2836">
        <v>5.4</v>
      </c>
    </row>
    <row r="2837" spans="1:29" x14ac:dyDescent="0.25">
      <c r="A2837" t="s">
        <v>58</v>
      </c>
      <c r="B2837">
        <v>2025225</v>
      </c>
      <c r="C2837" t="s">
        <v>86</v>
      </c>
      <c r="D2837">
        <v>9</v>
      </c>
      <c r="E2837" t="s">
        <v>92</v>
      </c>
      <c r="F2837">
        <v>1200</v>
      </c>
      <c r="G2837" t="s">
        <v>98</v>
      </c>
      <c r="H2837" t="s">
        <v>305</v>
      </c>
      <c r="I2837" t="s">
        <v>446</v>
      </c>
      <c r="J2837" t="s">
        <v>450</v>
      </c>
      <c r="K2837">
        <v>23.65</v>
      </c>
      <c r="L2837">
        <v>45.91</v>
      </c>
      <c r="M2837" t="s">
        <v>676</v>
      </c>
      <c r="S2837" t="s">
        <v>1422</v>
      </c>
      <c r="T2837" t="s">
        <v>2609</v>
      </c>
      <c r="U2837" t="s">
        <v>3406</v>
      </c>
      <c r="V2837" t="s">
        <v>3446</v>
      </c>
      <c r="W2837">
        <v>133</v>
      </c>
      <c r="Z2837" t="s">
        <v>3439</v>
      </c>
      <c r="AA2837" t="s">
        <v>3439</v>
      </c>
      <c r="AB2837" t="s">
        <v>3439</v>
      </c>
    </row>
    <row r="2838" spans="1:29" x14ac:dyDescent="0.25">
      <c r="A2838" t="s">
        <v>58</v>
      </c>
      <c r="B2838">
        <v>2025226</v>
      </c>
      <c r="C2838" t="s">
        <v>86</v>
      </c>
      <c r="D2838">
        <v>10</v>
      </c>
      <c r="E2838" t="s">
        <v>92</v>
      </c>
      <c r="F2838">
        <v>1600</v>
      </c>
      <c r="G2838" t="s">
        <v>98</v>
      </c>
      <c r="H2838" t="s">
        <v>306</v>
      </c>
      <c r="I2838" t="s">
        <v>446</v>
      </c>
      <c r="J2838" t="s">
        <v>450</v>
      </c>
      <c r="K2838">
        <v>24.82</v>
      </c>
      <c r="L2838">
        <v>48.44</v>
      </c>
      <c r="M2838" t="s">
        <v>677</v>
      </c>
      <c r="N2838" t="s">
        <v>903</v>
      </c>
      <c r="Q2838">
        <v>1</v>
      </c>
      <c r="R2838">
        <v>7</v>
      </c>
      <c r="S2838" t="s">
        <v>1882</v>
      </c>
      <c r="T2838" t="s">
        <v>3069</v>
      </c>
      <c r="U2838" t="s">
        <v>3421</v>
      </c>
      <c r="V2838" t="s">
        <v>3454</v>
      </c>
      <c r="W2838">
        <v>124</v>
      </c>
      <c r="X2838">
        <v>1134</v>
      </c>
      <c r="Y2838">
        <v>14</v>
      </c>
      <c r="Z2838" t="s">
        <v>3478</v>
      </c>
      <c r="AA2838" t="s">
        <v>5631</v>
      </c>
      <c r="AB2838" t="s">
        <v>903</v>
      </c>
      <c r="AC2838">
        <v>4.4000000000000004</v>
      </c>
    </row>
    <row r="2839" spans="1:29" x14ac:dyDescent="0.25">
      <c r="A2839" t="s">
        <v>58</v>
      </c>
      <c r="B2839">
        <v>2025226</v>
      </c>
      <c r="C2839" t="s">
        <v>86</v>
      </c>
      <c r="D2839">
        <v>10</v>
      </c>
      <c r="E2839" t="s">
        <v>92</v>
      </c>
      <c r="F2839">
        <v>1600</v>
      </c>
      <c r="G2839" t="s">
        <v>98</v>
      </c>
      <c r="H2839" t="s">
        <v>306</v>
      </c>
      <c r="I2839" t="s">
        <v>446</v>
      </c>
      <c r="J2839" t="s">
        <v>450</v>
      </c>
      <c r="K2839">
        <v>24.82</v>
      </c>
      <c r="L2839">
        <v>48.44</v>
      </c>
      <c r="M2839" t="s">
        <v>677</v>
      </c>
      <c r="N2839" t="s">
        <v>903</v>
      </c>
      <c r="Q2839">
        <v>2</v>
      </c>
      <c r="R2839">
        <v>1</v>
      </c>
      <c r="S2839" t="s">
        <v>1576</v>
      </c>
      <c r="T2839" t="s">
        <v>2763</v>
      </c>
      <c r="U2839" t="s">
        <v>3411</v>
      </c>
      <c r="V2839" t="s">
        <v>3456</v>
      </c>
      <c r="W2839">
        <v>135</v>
      </c>
      <c r="X2839">
        <v>1148</v>
      </c>
      <c r="Y2839">
        <v>5</v>
      </c>
      <c r="Z2839" t="s">
        <v>3505</v>
      </c>
      <c r="AA2839" t="s">
        <v>5632</v>
      </c>
      <c r="AB2839" t="s">
        <v>6839</v>
      </c>
      <c r="AC2839">
        <v>3.9</v>
      </c>
    </row>
    <row r="2840" spans="1:29" x14ac:dyDescent="0.25">
      <c r="A2840" t="s">
        <v>58</v>
      </c>
      <c r="B2840">
        <v>2025226</v>
      </c>
      <c r="C2840" t="s">
        <v>86</v>
      </c>
      <c r="D2840">
        <v>10</v>
      </c>
      <c r="E2840" t="s">
        <v>92</v>
      </c>
      <c r="F2840">
        <v>1600</v>
      </c>
      <c r="G2840" t="s">
        <v>98</v>
      </c>
      <c r="H2840" t="s">
        <v>306</v>
      </c>
      <c r="I2840" t="s">
        <v>446</v>
      </c>
      <c r="J2840" t="s">
        <v>450</v>
      </c>
      <c r="K2840">
        <v>24.82</v>
      </c>
      <c r="L2840">
        <v>48.44</v>
      </c>
      <c r="M2840" t="s">
        <v>677</v>
      </c>
      <c r="N2840" t="s">
        <v>903</v>
      </c>
      <c r="Q2840">
        <v>3</v>
      </c>
      <c r="R2840">
        <v>14</v>
      </c>
      <c r="S2840" t="s">
        <v>1149</v>
      </c>
      <c r="T2840" t="s">
        <v>2336</v>
      </c>
      <c r="U2840" t="s">
        <v>3417</v>
      </c>
      <c r="V2840" t="s">
        <v>3443</v>
      </c>
      <c r="W2840">
        <v>115</v>
      </c>
      <c r="X2840">
        <v>1209</v>
      </c>
      <c r="Y2840">
        <v>4</v>
      </c>
      <c r="Z2840" t="s">
        <v>3529</v>
      </c>
      <c r="AA2840" t="s">
        <v>5633</v>
      </c>
      <c r="AB2840" t="s">
        <v>7160</v>
      </c>
      <c r="AC2840">
        <v>19</v>
      </c>
    </row>
    <row r="2841" spans="1:29" x14ac:dyDescent="0.25">
      <c r="A2841" t="s">
        <v>58</v>
      </c>
      <c r="B2841">
        <v>2025226</v>
      </c>
      <c r="C2841" t="s">
        <v>86</v>
      </c>
      <c r="D2841">
        <v>10</v>
      </c>
      <c r="E2841" t="s">
        <v>92</v>
      </c>
      <c r="F2841">
        <v>1600</v>
      </c>
      <c r="G2841" t="s">
        <v>98</v>
      </c>
      <c r="H2841" t="s">
        <v>306</v>
      </c>
      <c r="I2841" t="s">
        <v>446</v>
      </c>
      <c r="J2841" t="s">
        <v>450</v>
      </c>
      <c r="K2841">
        <v>24.82</v>
      </c>
      <c r="L2841">
        <v>48.44</v>
      </c>
      <c r="M2841" t="s">
        <v>677</v>
      </c>
      <c r="N2841" t="s">
        <v>903</v>
      </c>
      <c r="Q2841">
        <v>4</v>
      </c>
      <c r="R2841">
        <v>6</v>
      </c>
      <c r="S2841" t="s">
        <v>1751</v>
      </c>
      <c r="T2841" t="s">
        <v>2938</v>
      </c>
      <c r="U2841" t="s">
        <v>3422</v>
      </c>
      <c r="V2841" t="s">
        <v>3458</v>
      </c>
      <c r="W2841">
        <v>126</v>
      </c>
      <c r="X2841">
        <v>1171</v>
      </c>
      <c r="Y2841">
        <v>1</v>
      </c>
      <c r="Z2841" t="s">
        <v>3506</v>
      </c>
      <c r="AA2841" t="s">
        <v>5634</v>
      </c>
      <c r="AB2841" t="s">
        <v>7940</v>
      </c>
      <c r="AC2841">
        <v>25</v>
      </c>
    </row>
    <row r="2842" spans="1:29" x14ac:dyDescent="0.25">
      <c r="A2842" t="s">
        <v>58</v>
      </c>
      <c r="B2842">
        <v>2025226</v>
      </c>
      <c r="C2842" t="s">
        <v>86</v>
      </c>
      <c r="D2842">
        <v>10</v>
      </c>
      <c r="E2842" t="s">
        <v>92</v>
      </c>
      <c r="F2842">
        <v>1600</v>
      </c>
      <c r="G2842" t="s">
        <v>98</v>
      </c>
      <c r="H2842" t="s">
        <v>306</v>
      </c>
      <c r="I2842" t="s">
        <v>446</v>
      </c>
      <c r="J2842" t="s">
        <v>450</v>
      </c>
      <c r="K2842">
        <v>24.82</v>
      </c>
      <c r="L2842">
        <v>48.44</v>
      </c>
      <c r="M2842" t="s">
        <v>677</v>
      </c>
      <c r="N2842" t="s">
        <v>903</v>
      </c>
      <c r="Q2842">
        <v>5</v>
      </c>
      <c r="R2842">
        <v>12</v>
      </c>
      <c r="S2842" t="s">
        <v>1535</v>
      </c>
      <c r="T2842" t="s">
        <v>2722</v>
      </c>
      <c r="U2842" t="s">
        <v>3409</v>
      </c>
      <c r="V2842" t="s">
        <v>3450</v>
      </c>
      <c r="W2842">
        <v>115</v>
      </c>
      <c r="X2842">
        <v>1247</v>
      </c>
      <c r="Y2842">
        <v>2</v>
      </c>
      <c r="Z2842" t="s">
        <v>3521</v>
      </c>
      <c r="AA2842" t="s">
        <v>5635</v>
      </c>
      <c r="AB2842" t="s">
        <v>7483</v>
      </c>
      <c r="AC2842">
        <v>4</v>
      </c>
    </row>
    <row r="2843" spans="1:29" x14ac:dyDescent="0.25">
      <c r="A2843" t="s">
        <v>58</v>
      </c>
      <c r="B2843">
        <v>2025226</v>
      </c>
      <c r="C2843" t="s">
        <v>86</v>
      </c>
      <c r="D2843">
        <v>10</v>
      </c>
      <c r="E2843" t="s">
        <v>92</v>
      </c>
      <c r="F2843">
        <v>1600</v>
      </c>
      <c r="G2843" t="s">
        <v>98</v>
      </c>
      <c r="H2843" t="s">
        <v>306</v>
      </c>
      <c r="I2843" t="s">
        <v>446</v>
      </c>
      <c r="J2843" t="s">
        <v>450</v>
      </c>
      <c r="K2843">
        <v>24.82</v>
      </c>
      <c r="L2843">
        <v>48.44</v>
      </c>
      <c r="M2843" t="s">
        <v>677</v>
      </c>
      <c r="N2843" t="s">
        <v>903</v>
      </c>
      <c r="Q2843">
        <v>6</v>
      </c>
      <c r="R2843">
        <v>4</v>
      </c>
      <c r="S2843" t="s">
        <v>1624</v>
      </c>
      <c r="T2843" t="s">
        <v>2811</v>
      </c>
      <c r="U2843" t="s">
        <v>3403</v>
      </c>
      <c r="V2843" t="s">
        <v>3446</v>
      </c>
      <c r="W2843">
        <v>132</v>
      </c>
      <c r="X2843">
        <v>1306</v>
      </c>
      <c r="Y2843">
        <v>10</v>
      </c>
      <c r="Z2843" t="s">
        <v>3482</v>
      </c>
      <c r="AA2843" t="s">
        <v>5636</v>
      </c>
      <c r="AB2843" t="s">
        <v>7941</v>
      </c>
      <c r="AC2843">
        <v>21</v>
      </c>
    </row>
    <row r="2844" spans="1:29" x14ac:dyDescent="0.25">
      <c r="A2844" t="s">
        <v>58</v>
      </c>
      <c r="B2844">
        <v>2025226</v>
      </c>
      <c r="C2844" t="s">
        <v>86</v>
      </c>
      <c r="D2844">
        <v>10</v>
      </c>
      <c r="E2844" t="s">
        <v>92</v>
      </c>
      <c r="F2844">
        <v>1600</v>
      </c>
      <c r="G2844" t="s">
        <v>98</v>
      </c>
      <c r="H2844" t="s">
        <v>306</v>
      </c>
      <c r="I2844" t="s">
        <v>446</v>
      </c>
      <c r="J2844" t="s">
        <v>450</v>
      </c>
      <c r="K2844">
        <v>24.82</v>
      </c>
      <c r="L2844">
        <v>48.44</v>
      </c>
      <c r="M2844" t="s">
        <v>677</v>
      </c>
      <c r="N2844" t="s">
        <v>903</v>
      </c>
      <c r="Q2844">
        <v>7</v>
      </c>
      <c r="R2844">
        <v>3</v>
      </c>
      <c r="S2844" t="s">
        <v>1152</v>
      </c>
      <c r="T2844" t="s">
        <v>2339</v>
      </c>
      <c r="U2844" t="s">
        <v>3401</v>
      </c>
      <c r="V2844" t="s">
        <v>3453</v>
      </c>
      <c r="W2844">
        <v>132</v>
      </c>
      <c r="X2844">
        <v>1117</v>
      </c>
      <c r="Y2844">
        <v>3</v>
      </c>
      <c r="Z2844" t="s">
        <v>3483</v>
      </c>
      <c r="AA2844" t="s">
        <v>5637</v>
      </c>
      <c r="AB2844" t="s">
        <v>7166</v>
      </c>
      <c r="AC2844">
        <v>10</v>
      </c>
    </row>
    <row r="2845" spans="1:29" x14ac:dyDescent="0.25">
      <c r="A2845" t="s">
        <v>58</v>
      </c>
      <c r="B2845">
        <v>2025226</v>
      </c>
      <c r="C2845" t="s">
        <v>86</v>
      </c>
      <c r="D2845">
        <v>10</v>
      </c>
      <c r="E2845" t="s">
        <v>92</v>
      </c>
      <c r="F2845">
        <v>1600</v>
      </c>
      <c r="G2845" t="s">
        <v>98</v>
      </c>
      <c r="H2845" t="s">
        <v>306</v>
      </c>
      <c r="I2845" t="s">
        <v>446</v>
      </c>
      <c r="J2845" t="s">
        <v>450</v>
      </c>
      <c r="K2845">
        <v>24.82</v>
      </c>
      <c r="L2845">
        <v>48.44</v>
      </c>
      <c r="M2845" t="s">
        <v>677</v>
      </c>
      <c r="N2845" t="s">
        <v>903</v>
      </c>
      <c r="Q2845">
        <v>8</v>
      </c>
      <c r="R2845">
        <v>8</v>
      </c>
      <c r="S2845" t="s">
        <v>2028</v>
      </c>
      <c r="T2845" t="s">
        <v>3215</v>
      </c>
      <c r="U2845" t="s">
        <v>3400</v>
      </c>
      <c r="V2845" t="s">
        <v>3460</v>
      </c>
      <c r="W2845">
        <v>123</v>
      </c>
      <c r="X2845">
        <v>1110</v>
      </c>
      <c r="Y2845">
        <v>6</v>
      </c>
      <c r="Z2845" t="s">
        <v>3483</v>
      </c>
      <c r="AA2845" t="s">
        <v>5638</v>
      </c>
      <c r="AB2845" t="s">
        <v>7167</v>
      </c>
      <c r="AC2845">
        <v>54</v>
      </c>
    </row>
    <row r="2846" spans="1:29" x14ac:dyDescent="0.25">
      <c r="A2846" t="s">
        <v>58</v>
      </c>
      <c r="B2846">
        <v>2025226</v>
      </c>
      <c r="C2846" t="s">
        <v>86</v>
      </c>
      <c r="D2846">
        <v>10</v>
      </c>
      <c r="E2846" t="s">
        <v>92</v>
      </c>
      <c r="F2846">
        <v>1600</v>
      </c>
      <c r="G2846" t="s">
        <v>98</v>
      </c>
      <c r="H2846" t="s">
        <v>306</v>
      </c>
      <c r="I2846" t="s">
        <v>446</v>
      </c>
      <c r="J2846" t="s">
        <v>450</v>
      </c>
      <c r="K2846">
        <v>24.82</v>
      </c>
      <c r="L2846">
        <v>48.44</v>
      </c>
      <c r="M2846" t="s">
        <v>677</v>
      </c>
      <c r="N2846" t="s">
        <v>903</v>
      </c>
      <c r="Q2846">
        <v>9</v>
      </c>
      <c r="R2846">
        <v>11</v>
      </c>
      <c r="S2846" t="s">
        <v>1634</v>
      </c>
      <c r="T2846" t="s">
        <v>2821</v>
      </c>
      <c r="U2846" t="s">
        <v>3412</v>
      </c>
      <c r="V2846" t="s">
        <v>3445</v>
      </c>
      <c r="W2846">
        <v>121</v>
      </c>
      <c r="X2846">
        <v>1118</v>
      </c>
      <c r="Y2846">
        <v>11</v>
      </c>
      <c r="Z2846" t="s">
        <v>3514</v>
      </c>
      <c r="AA2846" t="s">
        <v>5639</v>
      </c>
      <c r="AB2846" t="s">
        <v>7942</v>
      </c>
      <c r="AC2846">
        <v>14</v>
      </c>
    </row>
    <row r="2847" spans="1:29" x14ac:dyDescent="0.25">
      <c r="A2847" t="s">
        <v>58</v>
      </c>
      <c r="B2847">
        <v>2025226</v>
      </c>
      <c r="C2847" t="s">
        <v>86</v>
      </c>
      <c r="D2847">
        <v>10</v>
      </c>
      <c r="E2847" t="s">
        <v>92</v>
      </c>
      <c r="F2847">
        <v>1600</v>
      </c>
      <c r="G2847" t="s">
        <v>98</v>
      </c>
      <c r="H2847" t="s">
        <v>306</v>
      </c>
      <c r="I2847" t="s">
        <v>446</v>
      </c>
      <c r="J2847" t="s">
        <v>450</v>
      </c>
      <c r="K2847">
        <v>24.82</v>
      </c>
      <c r="L2847">
        <v>48.44</v>
      </c>
      <c r="M2847" t="s">
        <v>677</v>
      </c>
      <c r="N2847" t="s">
        <v>903</v>
      </c>
      <c r="Q2847">
        <v>10</v>
      </c>
      <c r="R2847">
        <v>13</v>
      </c>
      <c r="S2847" t="s">
        <v>1347</v>
      </c>
      <c r="T2847" t="s">
        <v>2534</v>
      </c>
      <c r="U2847" t="s">
        <v>3399</v>
      </c>
      <c r="V2847" t="s">
        <v>3451</v>
      </c>
      <c r="W2847">
        <v>131</v>
      </c>
      <c r="X2847">
        <v>1070</v>
      </c>
      <c r="Y2847">
        <v>8</v>
      </c>
      <c r="Z2847" t="s">
        <v>3496</v>
      </c>
      <c r="AA2847" t="s">
        <v>5640</v>
      </c>
      <c r="AB2847" t="s">
        <v>7205</v>
      </c>
      <c r="AC2847">
        <v>66</v>
      </c>
    </row>
    <row r="2848" spans="1:29" x14ac:dyDescent="0.25">
      <c r="A2848" t="s">
        <v>58</v>
      </c>
      <c r="B2848">
        <v>2025226</v>
      </c>
      <c r="C2848" t="s">
        <v>86</v>
      </c>
      <c r="D2848">
        <v>10</v>
      </c>
      <c r="E2848" t="s">
        <v>92</v>
      </c>
      <c r="F2848">
        <v>1600</v>
      </c>
      <c r="G2848" t="s">
        <v>98</v>
      </c>
      <c r="H2848" t="s">
        <v>306</v>
      </c>
      <c r="I2848" t="s">
        <v>446</v>
      </c>
      <c r="J2848" t="s">
        <v>450</v>
      </c>
      <c r="K2848">
        <v>24.82</v>
      </c>
      <c r="L2848">
        <v>48.44</v>
      </c>
      <c r="M2848" t="s">
        <v>677</v>
      </c>
      <c r="N2848" t="s">
        <v>903</v>
      </c>
      <c r="Q2848">
        <v>11</v>
      </c>
      <c r="R2848">
        <v>9</v>
      </c>
      <c r="S2848" t="s">
        <v>1393</v>
      </c>
      <c r="T2848" t="s">
        <v>2580</v>
      </c>
      <c r="U2848" t="s">
        <v>3404</v>
      </c>
      <c r="V2848" t="s">
        <v>3442</v>
      </c>
      <c r="W2848">
        <v>122</v>
      </c>
      <c r="X2848">
        <v>1173</v>
      </c>
      <c r="Y2848">
        <v>9</v>
      </c>
      <c r="Z2848" t="s">
        <v>3497</v>
      </c>
      <c r="AA2848" t="s">
        <v>5641</v>
      </c>
      <c r="AB2848" t="s">
        <v>7943</v>
      </c>
      <c r="AC2848">
        <v>134</v>
      </c>
    </row>
    <row r="2849" spans="1:29" x14ac:dyDescent="0.25">
      <c r="A2849" t="s">
        <v>58</v>
      </c>
      <c r="B2849">
        <v>2025226</v>
      </c>
      <c r="C2849" t="s">
        <v>86</v>
      </c>
      <c r="D2849">
        <v>10</v>
      </c>
      <c r="E2849" t="s">
        <v>92</v>
      </c>
      <c r="F2849">
        <v>1600</v>
      </c>
      <c r="G2849" t="s">
        <v>98</v>
      </c>
      <c r="H2849" t="s">
        <v>306</v>
      </c>
      <c r="I2849" t="s">
        <v>446</v>
      </c>
      <c r="J2849" t="s">
        <v>450</v>
      </c>
      <c r="K2849">
        <v>24.82</v>
      </c>
      <c r="L2849">
        <v>48.44</v>
      </c>
      <c r="M2849" t="s">
        <v>677</v>
      </c>
      <c r="N2849" t="s">
        <v>903</v>
      </c>
      <c r="Q2849">
        <v>12</v>
      </c>
      <c r="R2849">
        <v>5</v>
      </c>
      <c r="S2849" t="s">
        <v>1578</v>
      </c>
      <c r="T2849" t="s">
        <v>2765</v>
      </c>
      <c r="U2849" t="s">
        <v>3420</v>
      </c>
      <c r="V2849" t="s">
        <v>3449</v>
      </c>
      <c r="W2849">
        <v>130</v>
      </c>
      <c r="X2849">
        <v>1152</v>
      </c>
      <c r="Y2849">
        <v>12</v>
      </c>
      <c r="Z2849" t="s">
        <v>3491</v>
      </c>
      <c r="AA2849" t="s">
        <v>5642</v>
      </c>
      <c r="AB2849" t="s">
        <v>7944</v>
      </c>
      <c r="AC2849">
        <v>10</v>
      </c>
    </row>
    <row r="2850" spans="1:29" x14ac:dyDescent="0.25">
      <c r="A2850" t="s">
        <v>58</v>
      </c>
      <c r="B2850">
        <v>2025226</v>
      </c>
      <c r="C2850" t="s">
        <v>86</v>
      </c>
      <c r="D2850">
        <v>10</v>
      </c>
      <c r="E2850" t="s">
        <v>92</v>
      </c>
      <c r="F2850">
        <v>1600</v>
      </c>
      <c r="G2850" t="s">
        <v>98</v>
      </c>
      <c r="H2850" t="s">
        <v>306</v>
      </c>
      <c r="I2850" t="s">
        <v>446</v>
      </c>
      <c r="J2850" t="s">
        <v>450</v>
      </c>
      <c r="K2850">
        <v>24.82</v>
      </c>
      <c r="L2850">
        <v>48.44</v>
      </c>
      <c r="M2850" t="s">
        <v>677</v>
      </c>
      <c r="N2850" t="s">
        <v>903</v>
      </c>
      <c r="Q2850">
        <v>13</v>
      </c>
      <c r="R2850">
        <v>2</v>
      </c>
      <c r="S2850" t="s">
        <v>1621</v>
      </c>
      <c r="T2850" t="s">
        <v>2808</v>
      </c>
      <c r="U2850" t="s">
        <v>3416</v>
      </c>
      <c r="V2850" t="s">
        <v>3440</v>
      </c>
      <c r="W2850">
        <v>133</v>
      </c>
      <c r="X2850">
        <v>1179</v>
      </c>
      <c r="Y2850">
        <v>7</v>
      </c>
      <c r="Z2850" t="s">
        <v>3522</v>
      </c>
      <c r="AA2850" t="s">
        <v>5643</v>
      </c>
      <c r="AB2850" t="s">
        <v>7945</v>
      </c>
      <c r="AC2850">
        <v>73</v>
      </c>
    </row>
    <row r="2851" spans="1:29" x14ac:dyDescent="0.25">
      <c r="A2851" t="s">
        <v>58</v>
      </c>
      <c r="B2851">
        <v>2025226</v>
      </c>
      <c r="C2851" t="s">
        <v>86</v>
      </c>
      <c r="D2851">
        <v>10</v>
      </c>
      <c r="E2851" t="s">
        <v>92</v>
      </c>
      <c r="F2851">
        <v>1600</v>
      </c>
      <c r="G2851" t="s">
        <v>98</v>
      </c>
      <c r="H2851" t="s">
        <v>306</v>
      </c>
      <c r="I2851" t="s">
        <v>446</v>
      </c>
      <c r="J2851" t="s">
        <v>450</v>
      </c>
      <c r="K2851">
        <v>24.82</v>
      </c>
      <c r="L2851">
        <v>48.44</v>
      </c>
      <c r="M2851" t="s">
        <v>677</v>
      </c>
      <c r="N2851" t="s">
        <v>903</v>
      </c>
      <c r="Q2851">
        <v>14</v>
      </c>
      <c r="R2851">
        <v>10</v>
      </c>
      <c r="S2851" t="s">
        <v>1575</v>
      </c>
      <c r="T2851" t="s">
        <v>2762</v>
      </c>
      <c r="U2851" t="s">
        <v>3397</v>
      </c>
      <c r="V2851" t="s">
        <v>3459</v>
      </c>
      <c r="W2851">
        <v>121</v>
      </c>
      <c r="X2851">
        <v>1081</v>
      </c>
      <c r="Y2851">
        <v>13</v>
      </c>
      <c r="Z2851" t="s">
        <v>3567</v>
      </c>
      <c r="AA2851" t="s">
        <v>5644</v>
      </c>
      <c r="AB2851" t="s">
        <v>7946</v>
      </c>
      <c r="AC2851">
        <v>32</v>
      </c>
    </row>
    <row r="2852" spans="1:29" x14ac:dyDescent="0.25">
      <c r="A2852" t="s">
        <v>58</v>
      </c>
      <c r="B2852">
        <v>2025226</v>
      </c>
      <c r="C2852" t="s">
        <v>86</v>
      </c>
      <c r="D2852">
        <v>10</v>
      </c>
      <c r="E2852" t="s">
        <v>92</v>
      </c>
      <c r="F2852">
        <v>1600</v>
      </c>
      <c r="G2852" t="s">
        <v>98</v>
      </c>
      <c r="H2852" t="s">
        <v>306</v>
      </c>
      <c r="I2852" t="s">
        <v>446</v>
      </c>
      <c r="J2852" t="s">
        <v>450</v>
      </c>
      <c r="K2852">
        <v>24.82</v>
      </c>
      <c r="L2852">
        <v>48.44</v>
      </c>
      <c r="M2852" t="s">
        <v>677</v>
      </c>
      <c r="N2852" t="s">
        <v>903</v>
      </c>
      <c r="S2852" t="s">
        <v>1752</v>
      </c>
      <c r="T2852" t="s">
        <v>2939</v>
      </c>
      <c r="U2852" t="s">
        <v>3398</v>
      </c>
      <c r="V2852" t="s">
        <v>3441</v>
      </c>
      <c r="W2852">
        <v>115</v>
      </c>
      <c r="Z2852" t="s">
        <v>3439</v>
      </c>
      <c r="AA2852" t="s">
        <v>3439</v>
      </c>
      <c r="AB2852" t="s">
        <v>3439</v>
      </c>
    </row>
    <row r="2853" spans="1:29" x14ac:dyDescent="0.25">
      <c r="A2853" t="s">
        <v>59</v>
      </c>
      <c r="B2853">
        <v>2025227</v>
      </c>
      <c r="C2853" t="s">
        <v>87</v>
      </c>
      <c r="D2853">
        <v>1</v>
      </c>
      <c r="E2853" t="s">
        <v>88</v>
      </c>
      <c r="F2853">
        <v>1000</v>
      </c>
      <c r="G2853" t="s">
        <v>98</v>
      </c>
      <c r="H2853" t="s">
        <v>307</v>
      </c>
      <c r="I2853" t="s">
        <v>446</v>
      </c>
      <c r="J2853" t="s">
        <v>451</v>
      </c>
      <c r="K2853">
        <v>12.69</v>
      </c>
      <c r="L2853">
        <v>34.03</v>
      </c>
      <c r="M2853" t="s">
        <v>678</v>
      </c>
      <c r="Q2853">
        <v>1</v>
      </c>
      <c r="R2853">
        <v>3</v>
      </c>
      <c r="S2853" t="s">
        <v>1360</v>
      </c>
      <c r="T2853" t="s">
        <v>2547</v>
      </c>
      <c r="U2853" t="s">
        <v>3411</v>
      </c>
      <c r="V2853" t="s">
        <v>3461</v>
      </c>
      <c r="W2853">
        <v>134</v>
      </c>
      <c r="X2853">
        <v>1141</v>
      </c>
      <c r="Y2853">
        <v>10</v>
      </c>
      <c r="Z2853" t="s">
        <v>3478</v>
      </c>
      <c r="AA2853" t="s">
        <v>5519</v>
      </c>
      <c r="AB2853" t="s">
        <v>7342</v>
      </c>
      <c r="AC2853">
        <v>3.7</v>
      </c>
    </row>
    <row r="2854" spans="1:29" x14ac:dyDescent="0.25">
      <c r="A2854" t="s">
        <v>59</v>
      </c>
      <c r="B2854">
        <v>2025227</v>
      </c>
      <c r="C2854" t="s">
        <v>87</v>
      </c>
      <c r="D2854">
        <v>1</v>
      </c>
      <c r="E2854" t="s">
        <v>88</v>
      </c>
      <c r="F2854">
        <v>1000</v>
      </c>
      <c r="G2854" t="s">
        <v>98</v>
      </c>
      <c r="H2854" t="s">
        <v>307</v>
      </c>
      <c r="I2854" t="s">
        <v>446</v>
      </c>
      <c r="J2854" t="s">
        <v>451</v>
      </c>
      <c r="K2854">
        <v>12.69</v>
      </c>
      <c r="L2854">
        <v>34.03</v>
      </c>
      <c r="M2854" t="s">
        <v>678</v>
      </c>
      <c r="Q2854">
        <v>2</v>
      </c>
      <c r="R2854">
        <v>6</v>
      </c>
      <c r="S2854" t="s">
        <v>1410</v>
      </c>
      <c r="T2854" t="s">
        <v>2597</v>
      </c>
      <c r="U2854" t="s">
        <v>3403</v>
      </c>
      <c r="V2854" t="s">
        <v>3445</v>
      </c>
      <c r="W2854">
        <v>131</v>
      </c>
      <c r="X2854">
        <v>1105</v>
      </c>
      <c r="Y2854">
        <v>6</v>
      </c>
      <c r="Z2854" t="s">
        <v>3521</v>
      </c>
      <c r="AA2854" t="s">
        <v>5645</v>
      </c>
      <c r="AB2854" t="s">
        <v>7800</v>
      </c>
      <c r="AC2854">
        <v>10</v>
      </c>
    </row>
    <row r="2855" spans="1:29" x14ac:dyDescent="0.25">
      <c r="A2855" t="s">
        <v>59</v>
      </c>
      <c r="B2855">
        <v>2025227</v>
      </c>
      <c r="C2855" t="s">
        <v>87</v>
      </c>
      <c r="D2855">
        <v>1</v>
      </c>
      <c r="E2855" t="s">
        <v>88</v>
      </c>
      <c r="F2855">
        <v>1000</v>
      </c>
      <c r="G2855" t="s">
        <v>98</v>
      </c>
      <c r="H2855" t="s">
        <v>307</v>
      </c>
      <c r="I2855" t="s">
        <v>446</v>
      </c>
      <c r="J2855" t="s">
        <v>451</v>
      </c>
      <c r="K2855">
        <v>12.69</v>
      </c>
      <c r="L2855">
        <v>34.03</v>
      </c>
      <c r="M2855" t="s">
        <v>678</v>
      </c>
      <c r="Q2855">
        <v>3</v>
      </c>
      <c r="R2855">
        <v>12</v>
      </c>
      <c r="S2855" t="s">
        <v>1164</v>
      </c>
      <c r="T2855" t="s">
        <v>2351</v>
      </c>
      <c r="U2855" t="s">
        <v>3420</v>
      </c>
      <c r="V2855" t="s">
        <v>3459</v>
      </c>
      <c r="W2855">
        <v>115</v>
      </c>
      <c r="X2855">
        <v>1166</v>
      </c>
      <c r="Y2855">
        <v>5</v>
      </c>
      <c r="Z2855" t="s">
        <v>3521</v>
      </c>
      <c r="AA2855" t="s">
        <v>5495</v>
      </c>
      <c r="AB2855" t="s">
        <v>7154</v>
      </c>
      <c r="AC2855">
        <v>5.0999999999999996</v>
      </c>
    </row>
    <row r="2856" spans="1:29" x14ac:dyDescent="0.25">
      <c r="A2856" t="s">
        <v>59</v>
      </c>
      <c r="B2856">
        <v>2025227</v>
      </c>
      <c r="C2856" t="s">
        <v>87</v>
      </c>
      <c r="D2856">
        <v>1</v>
      </c>
      <c r="E2856" t="s">
        <v>88</v>
      </c>
      <c r="F2856">
        <v>1000</v>
      </c>
      <c r="G2856" t="s">
        <v>98</v>
      </c>
      <c r="H2856" t="s">
        <v>307</v>
      </c>
      <c r="I2856" t="s">
        <v>446</v>
      </c>
      <c r="J2856" t="s">
        <v>451</v>
      </c>
      <c r="K2856">
        <v>12.69</v>
      </c>
      <c r="L2856">
        <v>34.03</v>
      </c>
      <c r="M2856" t="s">
        <v>678</v>
      </c>
      <c r="Q2856">
        <v>4</v>
      </c>
      <c r="R2856">
        <v>2</v>
      </c>
      <c r="S2856" t="s">
        <v>1832</v>
      </c>
      <c r="T2856" t="s">
        <v>3019</v>
      </c>
      <c r="U2856" t="s">
        <v>3400</v>
      </c>
      <c r="V2856" t="s">
        <v>3447</v>
      </c>
      <c r="W2856">
        <v>135</v>
      </c>
      <c r="X2856">
        <v>1108</v>
      </c>
      <c r="Y2856">
        <v>4</v>
      </c>
      <c r="Z2856" t="s">
        <v>3521</v>
      </c>
      <c r="AA2856" t="s">
        <v>5304</v>
      </c>
      <c r="AB2856" t="s">
        <v>6866</v>
      </c>
      <c r="AC2856">
        <v>15</v>
      </c>
    </row>
    <row r="2857" spans="1:29" x14ac:dyDescent="0.25">
      <c r="A2857" t="s">
        <v>59</v>
      </c>
      <c r="B2857">
        <v>2025227</v>
      </c>
      <c r="C2857" t="s">
        <v>87</v>
      </c>
      <c r="D2857">
        <v>1</v>
      </c>
      <c r="E2857" t="s">
        <v>88</v>
      </c>
      <c r="F2857">
        <v>1000</v>
      </c>
      <c r="G2857" t="s">
        <v>98</v>
      </c>
      <c r="H2857" t="s">
        <v>307</v>
      </c>
      <c r="I2857" t="s">
        <v>446</v>
      </c>
      <c r="J2857" t="s">
        <v>451</v>
      </c>
      <c r="K2857">
        <v>12.69</v>
      </c>
      <c r="L2857">
        <v>34.03</v>
      </c>
      <c r="M2857" t="s">
        <v>678</v>
      </c>
      <c r="Q2857">
        <v>5</v>
      </c>
      <c r="R2857">
        <v>4</v>
      </c>
      <c r="S2857" t="s">
        <v>1183</v>
      </c>
      <c r="T2857" t="s">
        <v>2370</v>
      </c>
      <c r="U2857" t="s">
        <v>3421</v>
      </c>
      <c r="V2857" t="s">
        <v>3460</v>
      </c>
      <c r="W2857">
        <v>134</v>
      </c>
      <c r="X2857">
        <v>1040</v>
      </c>
      <c r="Y2857">
        <v>3</v>
      </c>
      <c r="Z2857" t="s">
        <v>3481</v>
      </c>
      <c r="AA2857" t="s">
        <v>5646</v>
      </c>
      <c r="AB2857" t="s">
        <v>7947</v>
      </c>
      <c r="AC2857">
        <v>4.7</v>
      </c>
    </row>
    <row r="2858" spans="1:29" x14ac:dyDescent="0.25">
      <c r="A2858" t="s">
        <v>59</v>
      </c>
      <c r="B2858">
        <v>2025227</v>
      </c>
      <c r="C2858" t="s">
        <v>87</v>
      </c>
      <c r="D2858">
        <v>1</v>
      </c>
      <c r="E2858" t="s">
        <v>88</v>
      </c>
      <c r="F2858">
        <v>1000</v>
      </c>
      <c r="G2858" t="s">
        <v>98</v>
      </c>
      <c r="H2858" t="s">
        <v>307</v>
      </c>
      <c r="I2858" t="s">
        <v>446</v>
      </c>
      <c r="J2858" t="s">
        <v>451</v>
      </c>
      <c r="K2858">
        <v>12.69</v>
      </c>
      <c r="L2858">
        <v>34.03</v>
      </c>
      <c r="M2858" t="s">
        <v>678</v>
      </c>
      <c r="Q2858">
        <v>6</v>
      </c>
      <c r="R2858">
        <v>1</v>
      </c>
      <c r="S2858" t="s">
        <v>2029</v>
      </c>
      <c r="T2858" t="s">
        <v>3216</v>
      </c>
      <c r="U2858" t="s">
        <v>3397</v>
      </c>
      <c r="V2858" t="s">
        <v>3457</v>
      </c>
      <c r="W2858">
        <v>135</v>
      </c>
      <c r="X2858">
        <v>1129</v>
      </c>
      <c r="Y2858">
        <v>1</v>
      </c>
      <c r="Z2858" t="s">
        <v>3483</v>
      </c>
      <c r="AA2858" t="s">
        <v>5647</v>
      </c>
      <c r="AB2858" t="s">
        <v>7344</v>
      </c>
      <c r="AC2858">
        <v>60</v>
      </c>
    </row>
    <row r="2859" spans="1:29" x14ac:dyDescent="0.25">
      <c r="A2859" t="s">
        <v>59</v>
      </c>
      <c r="B2859">
        <v>2025227</v>
      </c>
      <c r="C2859" t="s">
        <v>87</v>
      </c>
      <c r="D2859">
        <v>1</v>
      </c>
      <c r="E2859" t="s">
        <v>88</v>
      </c>
      <c r="F2859">
        <v>1000</v>
      </c>
      <c r="G2859" t="s">
        <v>98</v>
      </c>
      <c r="H2859" t="s">
        <v>307</v>
      </c>
      <c r="I2859" t="s">
        <v>446</v>
      </c>
      <c r="J2859" t="s">
        <v>451</v>
      </c>
      <c r="K2859">
        <v>12.69</v>
      </c>
      <c r="L2859">
        <v>34.03</v>
      </c>
      <c r="M2859" t="s">
        <v>678</v>
      </c>
      <c r="Q2859">
        <v>7</v>
      </c>
      <c r="R2859">
        <v>8</v>
      </c>
      <c r="S2859" t="s">
        <v>1369</v>
      </c>
      <c r="T2859" t="s">
        <v>2556</v>
      </c>
      <c r="U2859" t="s">
        <v>3402</v>
      </c>
      <c r="V2859" t="s">
        <v>3449</v>
      </c>
      <c r="W2859">
        <v>124</v>
      </c>
      <c r="X2859">
        <v>1142</v>
      </c>
      <c r="Y2859">
        <v>9</v>
      </c>
      <c r="Z2859" t="s">
        <v>3514</v>
      </c>
      <c r="AA2859" t="s">
        <v>5133</v>
      </c>
      <c r="AB2859" t="s">
        <v>7948</v>
      </c>
      <c r="AC2859">
        <v>5.3</v>
      </c>
    </row>
    <row r="2860" spans="1:29" x14ac:dyDescent="0.25">
      <c r="A2860" t="s">
        <v>59</v>
      </c>
      <c r="B2860">
        <v>2025227</v>
      </c>
      <c r="C2860" t="s">
        <v>87</v>
      </c>
      <c r="D2860">
        <v>1</v>
      </c>
      <c r="E2860" t="s">
        <v>88</v>
      </c>
      <c r="F2860">
        <v>1000</v>
      </c>
      <c r="G2860" t="s">
        <v>98</v>
      </c>
      <c r="H2860" t="s">
        <v>307</v>
      </c>
      <c r="I2860" t="s">
        <v>446</v>
      </c>
      <c r="J2860" t="s">
        <v>451</v>
      </c>
      <c r="K2860">
        <v>12.69</v>
      </c>
      <c r="L2860">
        <v>34.03</v>
      </c>
      <c r="M2860" t="s">
        <v>678</v>
      </c>
      <c r="Q2860">
        <v>8</v>
      </c>
      <c r="R2860">
        <v>10</v>
      </c>
      <c r="S2860" t="s">
        <v>1361</v>
      </c>
      <c r="T2860" t="s">
        <v>2548</v>
      </c>
      <c r="U2860" t="s">
        <v>3416</v>
      </c>
      <c r="V2860" t="s">
        <v>3446</v>
      </c>
      <c r="W2860">
        <v>120</v>
      </c>
      <c r="X2860">
        <v>1154</v>
      </c>
      <c r="Y2860">
        <v>12</v>
      </c>
      <c r="Z2860" t="s">
        <v>3490</v>
      </c>
      <c r="AA2860" t="s">
        <v>5499</v>
      </c>
      <c r="AB2860" t="s">
        <v>7949</v>
      </c>
      <c r="AC2860">
        <v>32</v>
      </c>
    </row>
    <row r="2861" spans="1:29" x14ac:dyDescent="0.25">
      <c r="A2861" t="s">
        <v>59</v>
      </c>
      <c r="B2861">
        <v>2025227</v>
      </c>
      <c r="C2861" t="s">
        <v>87</v>
      </c>
      <c r="D2861">
        <v>1</v>
      </c>
      <c r="E2861" t="s">
        <v>88</v>
      </c>
      <c r="F2861">
        <v>1000</v>
      </c>
      <c r="G2861" t="s">
        <v>98</v>
      </c>
      <c r="H2861" t="s">
        <v>307</v>
      </c>
      <c r="I2861" t="s">
        <v>446</v>
      </c>
      <c r="J2861" t="s">
        <v>451</v>
      </c>
      <c r="K2861">
        <v>12.69</v>
      </c>
      <c r="L2861">
        <v>34.03</v>
      </c>
      <c r="M2861" t="s">
        <v>678</v>
      </c>
      <c r="Q2861">
        <v>9</v>
      </c>
      <c r="R2861">
        <v>7</v>
      </c>
      <c r="S2861" t="s">
        <v>1513</v>
      </c>
      <c r="T2861" t="s">
        <v>2700</v>
      </c>
      <c r="U2861" t="s">
        <v>3413</v>
      </c>
      <c r="V2861" t="s">
        <v>3459</v>
      </c>
      <c r="W2861">
        <v>128</v>
      </c>
      <c r="X2861">
        <v>1065</v>
      </c>
      <c r="Y2861">
        <v>8</v>
      </c>
      <c r="Z2861" t="s">
        <v>3515</v>
      </c>
      <c r="AA2861" t="s">
        <v>5648</v>
      </c>
      <c r="AB2861" t="s">
        <v>7950</v>
      </c>
      <c r="AC2861">
        <v>13</v>
      </c>
    </row>
    <row r="2862" spans="1:29" x14ac:dyDescent="0.25">
      <c r="A2862" t="s">
        <v>59</v>
      </c>
      <c r="B2862">
        <v>2025227</v>
      </c>
      <c r="C2862" t="s">
        <v>87</v>
      </c>
      <c r="D2862">
        <v>1</v>
      </c>
      <c r="E2862" t="s">
        <v>88</v>
      </c>
      <c r="F2862">
        <v>1000</v>
      </c>
      <c r="G2862" t="s">
        <v>98</v>
      </c>
      <c r="H2862" t="s">
        <v>307</v>
      </c>
      <c r="I2862" t="s">
        <v>446</v>
      </c>
      <c r="J2862" t="s">
        <v>451</v>
      </c>
      <c r="K2862">
        <v>12.69</v>
      </c>
      <c r="L2862">
        <v>34.03</v>
      </c>
      <c r="M2862" t="s">
        <v>678</v>
      </c>
      <c r="Q2862">
        <v>10</v>
      </c>
      <c r="R2862">
        <v>9</v>
      </c>
      <c r="S2862" t="s">
        <v>1909</v>
      </c>
      <c r="T2862" t="s">
        <v>3096</v>
      </c>
      <c r="U2862" t="s">
        <v>3417</v>
      </c>
      <c r="V2862" t="s">
        <v>3451</v>
      </c>
      <c r="W2862">
        <v>127</v>
      </c>
      <c r="X2862">
        <v>1085</v>
      </c>
      <c r="Y2862">
        <v>7</v>
      </c>
      <c r="Z2862" t="s">
        <v>3515</v>
      </c>
      <c r="AA2862" t="s">
        <v>5585</v>
      </c>
      <c r="AB2862" t="s">
        <v>7490</v>
      </c>
      <c r="AC2862">
        <v>64</v>
      </c>
    </row>
    <row r="2863" spans="1:29" x14ac:dyDescent="0.25">
      <c r="A2863" t="s">
        <v>59</v>
      </c>
      <c r="B2863">
        <v>2025227</v>
      </c>
      <c r="C2863" t="s">
        <v>87</v>
      </c>
      <c r="D2863">
        <v>1</v>
      </c>
      <c r="E2863" t="s">
        <v>88</v>
      </c>
      <c r="F2863">
        <v>1000</v>
      </c>
      <c r="G2863" t="s">
        <v>98</v>
      </c>
      <c r="H2863" t="s">
        <v>307</v>
      </c>
      <c r="I2863" t="s">
        <v>446</v>
      </c>
      <c r="J2863" t="s">
        <v>451</v>
      </c>
      <c r="K2863">
        <v>12.69</v>
      </c>
      <c r="L2863">
        <v>34.03</v>
      </c>
      <c r="M2863" t="s">
        <v>678</v>
      </c>
      <c r="Q2863">
        <v>11</v>
      </c>
      <c r="R2863">
        <v>5</v>
      </c>
      <c r="S2863" t="s">
        <v>1944</v>
      </c>
      <c r="T2863" t="s">
        <v>3131</v>
      </c>
      <c r="U2863" t="s">
        <v>3401</v>
      </c>
      <c r="V2863" t="s">
        <v>3448</v>
      </c>
      <c r="W2863">
        <v>132</v>
      </c>
      <c r="X2863">
        <v>1002</v>
      </c>
      <c r="Y2863">
        <v>2</v>
      </c>
      <c r="Z2863" t="s">
        <v>3498</v>
      </c>
      <c r="AA2863" t="s">
        <v>5649</v>
      </c>
      <c r="AB2863" t="s">
        <v>7491</v>
      </c>
      <c r="AC2863">
        <v>77</v>
      </c>
    </row>
    <row r="2864" spans="1:29" x14ac:dyDescent="0.25">
      <c r="A2864" t="s">
        <v>59</v>
      </c>
      <c r="B2864">
        <v>2025227</v>
      </c>
      <c r="C2864" t="s">
        <v>87</v>
      </c>
      <c r="D2864">
        <v>1</v>
      </c>
      <c r="E2864" t="s">
        <v>88</v>
      </c>
      <c r="F2864">
        <v>1000</v>
      </c>
      <c r="G2864" t="s">
        <v>98</v>
      </c>
      <c r="H2864" t="s">
        <v>307</v>
      </c>
      <c r="I2864" t="s">
        <v>446</v>
      </c>
      <c r="J2864" t="s">
        <v>451</v>
      </c>
      <c r="K2864">
        <v>12.69</v>
      </c>
      <c r="L2864">
        <v>34.03</v>
      </c>
      <c r="M2864" t="s">
        <v>678</v>
      </c>
      <c r="Q2864">
        <v>12</v>
      </c>
      <c r="R2864">
        <v>11</v>
      </c>
      <c r="S2864" t="s">
        <v>1366</v>
      </c>
      <c r="T2864" t="s">
        <v>2553</v>
      </c>
      <c r="U2864" t="s">
        <v>3422</v>
      </c>
      <c r="V2864" t="s">
        <v>3453</v>
      </c>
      <c r="W2864">
        <v>118</v>
      </c>
      <c r="X2864">
        <v>1266</v>
      </c>
      <c r="Y2864">
        <v>11</v>
      </c>
      <c r="Z2864" t="s">
        <v>3522</v>
      </c>
      <c r="AA2864" t="s">
        <v>5650</v>
      </c>
      <c r="AB2864" t="s">
        <v>7951</v>
      </c>
      <c r="AC2864">
        <v>24</v>
      </c>
    </row>
    <row r="2865" spans="1:29" x14ac:dyDescent="0.25">
      <c r="A2865" t="s">
        <v>59</v>
      </c>
      <c r="B2865">
        <v>2025228</v>
      </c>
      <c r="C2865" t="s">
        <v>87</v>
      </c>
      <c r="D2865">
        <v>2</v>
      </c>
      <c r="E2865" t="s">
        <v>90</v>
      </c>
      <c r="F2865">
        <v>2200</v>
      </c>
      <c r="G2865" t="s">
        <v>98</v>
      </c>
      <c r="H2865" t="s">
        <v>308</v>
      </c>
      <c r="I2865" t="s">
        <v>446</v>
      </c>
      <c r="J2865" t="s">
        <v>451</v>
      </c>
      <c r="K2865">
        <v>14.2</v>
      </c>
      <c r="L2865">
        <v>37.56</v>
      </c>
      <c r="M2865" t="s">
        <v>679</v>
      </c>
      <c r="N2865" t="s">
        <v>904</v>
      </c>
      <c r="O2865" t="s">
        <v>998</v>
      </c>
      <c r="P2865" t="s">
        <v>1019</v>
      </c>
      <c r="Q2865">
        <v>1</v>
      </c>
      <c r="R2865">
        <v>8</v>
      </c>
      <c r="S2865" t="s">
        <v>1607</v>
      </c>
      <c r="T2865" t="s">
        <v>2794</v>
      </c>
      <c r="U2865" t="s">
        <v>3420</v>
      </c>
      <c r="V2865" t="s">
        <v>3449</v>
      </c>
      <c r="W2865">
        <v>123</v>
      </c>
      <c r="X2865">
        <v>1145</v>
      </c>
      <c r="Y2865">
        <v>1</v>
      </c>
      <c r="Z2865" t="s">
        <v>3478</v>
      </c>
      <c r="AA2865" t="s">
        <v>5651</v>
      </c>
      <c r="AB2865" t="s">
        <v>1019</v>
      </c>
      <c r="AC2865">
        <v>5.9</v>
      </c>
    </row>
    <row r="2866" spans="1:29" x14ac:dyDescent="0.25">
      <c r="A2866" t="s">
        <v>59</v>
      </c>
      <c r="B2866">
        <v>2025228</v>
      </c>
      <c r="C2866" t="s">
        <v>87</v>
      </c>
      <c r="D2866">
        <v>2</v>
      </c>
      <c r="E2866" t="s">
        <v>90</v>
      </c>
      <c r="F2866">
        <v>2200</v>
      </c>
      <c r="G2866" t="s">
        <v>98</v>
      </c>
      <c r="H2866" t="s">
        <v>308</v>
      </c>
      <c r="I2866" t="s">
        <v>446</v>
      </c>
      <c r="J2866" t="s">
        <v>451</v>
      </c>
      <c r="K2866">
        <v>14.2</v>
      </c>
      <c r="L2866">
        <v>37.56</v>
      </c>
      <c r="M2866" t="s">
        <v>679</v>
      </c>
      <c r="N2866" t="s">
        <v>904</v>
      </c>
      <c r="O2866" t="s">
        <v>998</v>
      </c>
      <c r="P2866" t="s">
        <v>1019</v>
      </c>
      <c r="Q2866">
        <v>2</v>
      </c>
      <c r="R2866">
        <v>1</v>
      </c>
      <c r="S2866" t="s">
        <v>1818</v>
      </c>
      <c r="T2866" t="s">
        <v>3005</v>
      </c>
      <c r="U2866" t="s">
        <v>3403</v>
      </c>
      <c r="V2866" t="s">
        <v>3445</v>
      </c>
      <c r="W2866">
        <v>132</v>
      </c>
      <c r="X2866">
        <v>1132</v>
      </c>
      <c r="Y2866">
        <v>11</v>
      </c>
      <c r="Z2866" t="s">
        <v>3505</v>
      </c>
      <c r="AA2866" t="s">
        <v>5652</v>
      </c>
      <c r="AB2866" t="s">
        <v>7952</v>
      </c>
      <c r="AC2866">
        <v>13</v>
      </c>
    </row>
    <row r="2867" spans="1:29" x14ac:dyDescent="0.25">
      <c r="A2867" t="s">
        <v>59</v>
      </c>
      <c r="B2867">
        <v>2025228</v>
      </c>
      <c r="C2867" t="s">
        <v>87</v>
      </c>
      <c r="D2867">
        <v>2</v>
      </c>
      <c r="E2867" t="s">
        <v>90</v>
      </c>
      <c r="F2867">
        <v>2200</v>
      </c>
      <c r="G2867" t="s">
        <v>98</v>
      </c>
      <c r="H2867" t="s">
        <v>308</v>
      </c>
      <c r="I2867" t="s">
        <v>446</v>
      </c>
      <c r="J2867" t="s">
        <v>451</v>
      </c>
      <c r="K2867">
        <v>14.2</v>
      </c>
      <c r="L2867">
        <v>37.56</v>
      </c>
      <c r="M2867" t="s">
        <v>679</v>
      </c>
      <c r="N2867" t="s">
        <v>904</v>
      </c>
      <c r="O2867" t="s">
        <v>998</v>
      </c>
      <c r="P2867" t="s">
        <v>1019</v>
      </c>
      <c r="Q2867">
        <v>3</v>
      </c>
      <c r="R2867">
        <v>3</v>
      </c>
      <c r="S2867" t="s">
        <v>1609</v>
      </c>
      <c r="T2867" t="s">
        <v>2796</v>
      </c>
      <c r="U2867" t="s">
        <v>3406</v>
      </c>
      <c r="V2867" t="s">
        <v>3447</v>
      </c>
      <c r="W2867">
        <v>128</v>
      </c>
      <c r="X2867">
        <v>984</v>
      </c>
      <c r="Y2867">
        <v>12</v>
      </c>
      <c r="Z2867" t="s">
        <v>3479</v>
      </c>
      <c r="AA2867" t="s">
        <v>5653</v>
      </c>
      <c r="AB2867" t="s">
        <v>7953</v>
      </c>
      <c r="AC2867">
        <v>51</v>
      </c>
    </row>
    <row r="2868" spans="1:29" x14ac:dyDescent="0.25">
      <c r="A2868" t="s">
        <v>59</v>
      </c>
      <c r="B2868">
        <v>2025228</v>
      </c>
      <c r="C2868" t="s">
        <v>87</v>
      </c>
      <c r="D2868">
        <v>2</v>
      </c>
      <c r="E2868" t="s">
        <v>90</v>
      </c>
      <c r="F2868">
        <v>2200</v>
      </c>
      <c r="G2868" t="s">
        <v>98</v>
      </c>
      <c r="H2868" t="s">
        <v>308</v>
      </c>
      <c r="I2868" t="s">
        <v>446</v>
      </c>
      <c r="J2868" t="s">
        <v>451</v>
      </c>
      <c r="K2868">
        <v>14.2</v>
      </c>
      <c r="L2868">
        <v>37.56</v>
      </c>
      <c r="M2868" t="s">
        <v>679</v>
      </c>
      <c r="N2868" t="s">
        <v>904</v>
      </c>
      <c r="O2868" t="s">
        <v>998</v>
      </c>
      <c r="P2868" t="s">
        <v>1019</v>
      </c>
      <c r="Q2868">
        <v>4</v>
      </c>
      <c r="R2868">
        <v>2</v>
      </c>
      <c r="S2868" t="s">
        <v>1358</v>
      </c>
      <c r="T2868" t="s">
        <v>2545</v>
      </c>
      <c r="U2868" t="s">
        <v>3404</v>
      </c>
      <c r="V2868" t="s">
        <v>3453</v>
      </c>
      <c r="W2868">
        <v>130</v>
      </c>
      <c r="X2868">
        <v>1045</v>
      </c>
      <c r="Y2868">
        <v>4</v>
      </c>
      <c r="Z2868" t="s">
        <v>3489</v>
      </c>
      <c r="AA2868" t="s">
        <v>5654</v>
      </c>
      <c r="AB2868" t="s">
        <v>7954</v>
      </c>
      <c r="AC2868">
        <v>10</v>
      </c>
    </row>
    <row r="2869" spans="1:29" x14ac:dyDescent="0.25">
      <c r="A2869" t="s">
        <v>59</v>
      </c>
      <c r="B2869">
        <v>2025228</v>
      </c>
      <c r="C2869" t="s">
        <v>87</v>
      </c>
      <c r="D2869">
        <v>2</v>
      </c>
      <c r="E2869" t="s">
        <v>90</v>
      </c>
      <c r="F2869">
        <v>2200</v>
      </c>
      <c r="G2869" t="s">
        <v>98</v>
      </c>
      <c r="H2869" t="s">
        <v>308</v>
      </c>
      <c r="I2869" t="s">
        <v>446</v>
      </c>
      <c r="J2869" t="s">
        <v>451</v>
      </c>
      <c r="K2869">
        <v>14.2</v>
      </c>
      <c r="L2869">
        <v>37.56</v>
      </c>
      <c r="M2869" t="s">
        <v>679</v>
      </c>
      <c r="N2869" t="s">
        <v>904</v>
      </c>
      <c r="O2869" t="s">
        <v>998</v>
      </c>
      <c r="P2869" t="s">
        <v>1019</v>
      </c>
      <c r="Q2869">
        <v>5</v>
      </c>
      <c r="R2869">
        <v>11</v>
      </c>
      <c r="S2869" t="s">
        <v>1387</v>
      </c>
      <c r="T2869" t="s">
        <v>2574</v>
      </c>
      <c r="U2869" t="s">
        <v>3399</v>
      </c>
      <c r="V2869" t="s">
        <v>3444</v>
      </c>
      <c r="W2869">
        <v>117</v>
      </c>
      <c r="X2869">
        <v>1018</v>
      </c>
      <c r="Y2869">
        <v>2</v>
      </c>
      <c r="Z2869" t="s">
        <v>3483</v>
      </c>
      <c r="AA2869" t="s">
        <v>5655</v>
      </c>
      <c r="AB2869" t="s">
        <v>7955</v>
      </c>
      <c r="AC2869">
        <v>10</v>
      </c>
    </row>
    <row r="2870" spans="1:29" x14ac:dyDescent="0.25">
      <c r="A2870" t="s">
        <v>59</v>
      </c>
      <c r="B2870">
        <v>2025228</v>
      </c>
      <c r="C2870" t="s">
        <v>87</v>
      </c>
      <c r="D2870">
        <v>2</v>
      </c>
      <c r="E2870" t="s">
        <v>90</v>
      </c>
      <c r="F2870">
        <v>2200</v>
      </c>
      <c r="G2870" t="s">
        <v>98</v>
      </c>
      <c r="H2870" t="s">
        <v>308</v>
      </c>
      <c r="I2870" t="s">
        <v>446</v>
      </c>
      <c r="J2870" t="s">
        <v>451</v>
      </c>
      <c r="K2870">
        <v>14.2</v>
      </c>
      <c r="L2870">
        <v>37.56</v>
      </c>
      <c r="M2870" t="s">
        <v>679</v>
      </c>
      <c r="N2870" t="s">
        <v>904</v>
      </c>
      <c r="O2870" t="s">
        <v>998</v>
      </c>
      <c r="P2870" t="s">
        <v>1019</v>
      </c>
      <c r="Q2870">
        <v>6</v>
      </c>
      <c r="R2870">
        <v>9</v>
      </c>
      <c r="S2870" t="s">
        <v>1901</v>
      </c>
      <c r="T2870" t="s">
        <v>3088</v>
      </c>
      <c r="U2870" t="s">
        <v>3398</v>
      </c>
      <c r="V2870" t="s">
        <v>3448</v>
      </c>
      <c r="W2870">
        <v>122</v>
      </c>
      <c r="X2870">
        <v>1165</v>
      </c>
      <c r="Y2870">
        <v>8</v>
      </c>
      <c r="Z2870" t="s">
        <v>3483</v>
      </c>
      <c r="AA2870" t="s">
        <v>5656</v>
      </c>
      <c r="AB2870" t="s">
        <v>7955</v>
      </c>
      <c r="AC2870">
        <v>7.1</v>
      </c>
    </row>
    <row r="2871" spans="1:29" x14ac:dyDescent="0.25">
      <c r="A2871" t="s">
        <v>59</v>
      </c>
      <c r="B2871">
        <v>2025228</v>
      </c>
      <c r="C2871" t="s">
        <v>87</v>
      </c>
      <c r="D2871">
        <v>2</v>
      </c>
      <c r="E2871" t="s">
        <v>90</v>
      </c>
      <c r="F2871">
        <v>2200</v>
      </c>
      <c r="G2871" t="s">
        <v>98</v>
      </c>
      <c r="H2871" t="s">
        <v>308</v>
      </c>
      <c r="I2871" t="s">
        <v>446</v>
      </c>
      <c r="J2871" t="s">
        <v>451</v>
      </c>
      <c r="K2871">
        <v>14.2</v>
      </c>
      <c r="L2871">
        <v>37.56</v>
      </c>
      <c r="M2871" t="s">
        <v>679</v>
      </c>
      <c r="N2871" t="s">
        <v>904</v>
      </c>
      <c r="O2871" t="s">
        <v>998</v>
      </c>
      <c r="P2871" t="s">
        <v>1019</v>
      </c>
      <c r="Q2871">
        <v>7</v>
      </c>
      <c r="R2871">
        <v>4</v>
      </c>
      <c r="S2871" t="s">
        <v>1863</v>
      </c>
      <c r="T2871" t="s">
        <v>3050</v>
      </c>
      <c r="U2871" t="s">
        <v>3411</v>
      </c>
      <c r="V2871" t="s">
        <v>3456</v>
      </c>
      <c r="W2871">
        <v>125</v>
      </c>
      <c r="X2871">
        <v>1145</v>
      </c>
      <c r="Y2871">
        <v>5</v>
      </c>
      <c r="Z2871" t="s">
        <v>3514</v>
      </c>
      <c r="AA2871" t="s">
        <v>5657</v>
      </c>
      <c r="AB2871" t="s">
        <v>7956</v>
      </c>
      <c r="AC2871">
        <v>4.0999999999999996</v>
      </c>
    </row>
    <row r="2872" spans="1:29" x14ac:dyDescent="0.25">
      <c r="A2872" t="s">
        <v>59</v>
      </c>
      <c r="B2872">
        <v>2025228</v>
      </c>
      <c r="C2872" t="s">
        <v>87</v>
      </c>
      <c r="D2872">
        <v>2</v>
      </c>
      <c r="E2872" t="s">
        <v>90</v>
      </c>
      <c r="F2872">
        <v>2200</v>
      </c>
      <c r="G2872" t="s">
        <v>98</v>
      </c>
      <c r="H2872" t="s">
        <v>308</v>
      </c>
      <c r="I2872" t="s">
        <v>446</v>
      </c>
      <c r="J2872" t="s">
        <v>451</v>
      </c>
      <c r="K2872">
        <v>14.2</v>
      </c>
      <c r="L2872">
        <v>37.56</v>
      </c>
      <c r="M2872" t="s">
        <v>679</v>
      </c>
      <c r="N2872" t="s">
        <v>904</v>
      </c>
      <c r="O2872" t="s">
        <v>998</v>
      </c>
      <c r="P2872" t="s">
        <v>1019</v>
      </c>
      <c r="Q2872">
        <v>8</v>
      </c>
      <c r="R2872">
        <v>5</v>
      </c>
      <c r="S2872" t="s">
        <v>1388</v>
      </c>
      <c r="T2872" t="s">
        <v>2575</v>
      </c>
      <c r="U2872" t="s">
        <v>3421</v>
      </c>
      <c r="V2872" t="s">
        <v>3456</v>
      </c>
      <c r="W2872">
        <v>124</v>
      </c>
      <c r="X2872">
        <v>1190</v>
      </c>
      <c r="Y2872">
        <v>10</v>
      </c>
      <c r="Z2872" t="s">
        <v>3515</v>
      </c>
      <c r="AA2872" t="s">
        <v>5658</v>
      </c>
      <c r="AB2872" t="s">
        <v>7957</v>
      </c>
      <c r="AC2872">
        <v>14</v>
      </c>
    </row>
    <row r="2873" spans="1:29" x14ac:dyDescent="0.25">
      <c r="A2873" t="s">
        <v>59</v>
      </c>
      <c r="B2873">
        <v>2025228</v>
      </c>
      <c r="C2873" t="s">
        <v>87</v>
      </c>
      <c r="D2873">
        <v>2</v>
      </c>
      <c r="E2873" t="s">
        <v>90</v>
      </c>
      <c r="F2873">
        <v>2200</v>
      </c>
      <c r="G2873" t="s">
        <v>98</v>
      </c>
      <c r="H2873" t="s">
        <v>308</v>
      </c>
      <c r="I2873" t="s">
        <v>446</v>
      </c>
      <c r="J2873" t="s">
        <v>451</v>
      </c>
      <c r="K2873">
        <v>14.2</v>
      </c>
      <c r="L2873">
        <v>37.56</v>
      </c>
      <c r="M2873" t="s">
        <v>679</v>
      </c>
      <c r="N2873" t="s">
        <v>904</v>
      </c>
      <c r="O2873" t="s">
        <v>998</v>
      </c>
      <c r="P2873" t="s">
        <v>1019</v>
      </c>
      <c r="Q2873">
        <v>9</v>
      </c>
      <c r="R2873">
        <v>7</v>
      </c>
      <c r="S2873" t="s">
        <v>1885</v>
      </c>
      <c r="T2873" t="s">
        <v>3072</v>
      </c>
      <c r="U2873" t="s">
        <v>3422</v>
      </c>
      <c r="V2873" t="s">
        <v>3461</v>
      </c>
      <c r="W2873">
        <v>124</v>
      </c>
      <c r="X2873">
        <v>1167</v>
      </c>
      <c r="Y2873">
        <v>7</v>
      </c>
      <c r="Z2873" t="s">
        <v>3515</v>
      </c>
      <c r="AA2873" t="s">
        <v>5659</v>
      </c>
      <c r="AB2873" t="s">
        <v>7957</v>
      </c>
      <c r="AC2873">
        <v>23</v>
      </c>
    </row>
    <row r="2874" spans="1:29" x14ac:dyDescent="0.25">
      <c r="A2874" t="s">
        <v>59</v>
      </c>
      <c r="B2874">
        <v>2025228</v>
      </c>
      <c r="C2874" t="s">
        <v>87</v>
      </c>
      <c r="D2874">
        <v>2</v>
      </c>
      <c r="E2874" t="s">
        <v>90</v>
      </c>
      <c r="F2874">
        <v>2200</v>
      </c>
      <c r="G2874" t="s">
        <v>98</v>
      </c>
      <c r="H2874" t="s">
        <v>308</v>
      </c>
      <c r="I2874" t="s">
        <v>446</v>
      </c>
      <c r="J2874" t="s">
        <v>451</v>
      </c>
      <c r="K2874">
        <v>14.2</v>
      </c>
      <c r="L2874">
        <v>37.56</v>
      </c>
      <c r="M2874" t="s">
        <v>679</v>
      </c>
      <c r="N2874" t="s">
        <v>904</v>
      </c>
      <c r="O2874" t="s">
        <v>998</v>
      </c>
      <c r="P2874" t="s">
        <v>1019</v>
      </c>
      <c r="Q2874">
        <v>10</v>
      </c>
      <c r="R2874">
        <v>10</v>
      </c>
      <c r="S2874" t="s">
        <v>1481</v>
      </c>
      <c r="T2874" t="s">
        <v>2668</v>
      </c>
      <c r="U2874" t="s">
        <v>3416</v>
      </c>
      <c r="V2874" t="s">
        <v>3460</v>
      </c>
      <c r="W2874">
        <v>119</v>
      </c>
      <c r="X2874">
        <v>1035</v>
      </c>
      <c r="Y2874">
        <v>6</v>
      </c>
      <c r="Z2874" t="s">
        <v>3498</v>
      </c>
      <c r="AA2874" t="s">
        <v>5660</v>
      </c>
      <c r="AB2874" t="s">
        <v>7958</v>
      </c>
      <c r="AC2874">
        <v>5.3</v>
      </c>
    </row>
    <row r="2875" spans="1:29" x14ac:dyDescent="0.25">
      <c r="A2875" t="s">
        <v>59</v>
      </c>
      <c r="B2875">
        <v>2025228</v>
      </c>
      <c r="C2875" t="s">
        <v>87</v>
      </c>
      <c r="D2875">
        <v>2</v>
      </c>
      <c r="E2875" t="s">
        <v>90</v>
      </c>
      <c r="F2875">
        <v>2200</v>
      </c>
      <c r="G2875" t="s">
        <v>98</v>
      </c>
      <c r="H2875" t="s">
        <v>308</v>
      </c>
      <c r="I2875" t="s">
        <v>446</v>
      </c>
      <c r="J2875" t="s">
        <v>451</v>
      </c>
      <c r="K2875">
        <v>14.2</v>
      </c>
      <c r="L2875">
        <v>37.56</v>
      </c>
      <c r="M2875" t="s">
        <v>679</v>
      </c>
      <c r="N2875" t="s">
        <v>904</v>
      </c>
      <c r="O2875" t="s">
        <v>998</v>
      </c>
      <c r="P2875" t="s">
        <v>1019</v>
      </c>
      <c r="Q2875">
        <v>11</v>
      </c>
      <c r="R2875">
        <v>12</v>
      </c>
      <c r="S2875" t="s">
        <v>1286</v>
      </c>
      <c r="T2875" t="s">
        <v>2473</v>
      </c>
      <c r="U2875" t="s">
        <v>3417</v>
      </c>
      <c r="V2875" t="s">
        <v>3443</v>
      </c>
      <c r="W2875">
        <v>115</v>
      </c>
      <c r="X2875">
        <v>1191</v>
      </c>
      <c r="Y2875">
        <v>9</v>
      </c>
      <c r="Z2875" t="s">
        <v>3502</v>
      </c>
      <c r="AA2875" t="s">
        <v>5661</v>
      </c>
      <c r="AB2875" t="s">
        <v>7959</v>
      </c>
      <c r="AC2875">
        <v>35</v>
      </c>
    </row>
    <row r="2876" spans="1:29" x14ac:dyDescent="0.25">
      <c r="A2876" t="s">
        <v>59</v>
      </c>
      <c r="B2876">
        <v>2025228</v>
      </c>
      <c r="C2876" t="s">
        <v>87</v>
      </c>
      <c r="D2876">
        <v>2</v>
      </c>
      <c r="E2876" t="s">
        <v>90</v>
      </c>
      <c r="F2876">
        <v>2200</v>
      </c>
      <c r="G2876" t="s">
        <v>98</v>
      </c>
      <c r="H2876" t="s">
        <v>308</v>
      </c>
      <c r="I2876" t="s">
        <v>446</v>
      </c>
      <c r="J2876" t="s">
        <v>451</v>
      </c>
      <c r="K2876">
        <v>14.2</v>
      </c>
      <c r="L2876">
        <v>37.56</v>
      </c>
      <c r="M2876" t="s">
        <v>679</v>
      </c>
      <c r="N2876" t="s">
        <v>904</v>
      </c>
      <c r="O2876" t="s">
        <v>998</v>
      </c>
      <c r="P2876" t="s">
        <v>1019</v>
      </c>
      <c r="Q2876">
        <v>12</v>
      </c>
      <c r="R2876">
        <v>6</v>
      </c>
      <c r="S2876" t="s">
        <v>1471</v>
      </c>
      <c r="T2876" t="s">
        <v>2658</v>
      </c>
      <c r="U2876" t="s">
        <v>3400</v>
      </c>
      <c r="V2876" t="s">
        <v>3447</v>
      </c>
      <c r="W2876">
        <v>124</v>
      </c>
      <c r="X2876">
        <v>1144</v>
      </c>
      <c r="Y2876">
        <v>3</v>
      </c>
      <c r="Z2876" t="s">
        <v>3503</v>
      </c>
      <c r="AA2876" t="s">
        <v>5662</v>
      </c>
      <c r="AB2876" t="s">
        <v>7960</v>
      </c>
      <c r="AC2876">
        <v>17</v>
      </c>
    </row>
    <row r="2877" spans="1:29" x14ac:dyDescent="0.25">
      <c r="A2877" t="s">
        <v>59</v>
      </c>
      <c r="B2877">
        <v>2025229</v>
      </c>
      <c r="C2877" t="s">
        <v>87</v>
      </c>
      <c r="D2877">
        <v>3</v>
      </c>
      <c r="E2877" t="s">
        <v>88</v>
      </c>
      <c r="F2877">
        <v>1800</v>
      </c>
      <c r="G2877" t="s">
        <v>98</v>
      </c>
      <c r="H2877" t="s">
        <v>309</v>
      </c>
      <c r="I2877" t="s">
        <v>446</v>
      </c>
      <c r="J2877" t="s">
        <v>451</v>
      </c>
      <c r="K2877">
        <v>13.82</v>
      </c>
      <c r="L2877">
        <v>36.71</v>
      </c>
      <c r="M2877" t="s">
        <v>680</v>
      </c>
      <c r="N2877" t="s">
        <v>905</v>
      </c>
      <c r="O2877" t="s">
        <v>999</v>
      </c>
      <c r="Q2877">
        <v>1</v>
      </c>
      <c r="R2877">
        <v>6</v>
      </c>
      <c r="S2877" t="s">
        <v>1523</v>
      </c>
      <c r="T2877" t="s">
        <v>2710</v>
      </c>
      <c r="U2877" t="s">
        <v>3416</v>
      </c>
      <c r="V2877" t="s">
        <v>3441</v>
      </c>
      <c r="W2877">
        <v>132</v>
      </c>
      <c r="X2877">
        <v>1128</v>
      </c>
      <c r="Y2877">
        <v>9</v>
      </c>
      <c r="Z2877" t="s">
        <v>3478</v>
      </c>
      <c r="AA2877" t="s">
        <v>5663</v>
      </c>
      <c r="AB2877" t="s">
        <v>999</v>
      </c>
      <c r="AC2877">
        <v>4.7</v>
      </c>
    </row>
    <row r="2878" spans="1:29" x14ac:dyDescent="0.25">
      <c r="A2878" t="s">
        <v>59</v>
      </c>
      <c r="B2878">
        <v>2025229</v>
      </c>
      <c r="C2878" t="s">
        <v>87</v>
      </c>
      <c r="D2878">
        <v>3</v>
      </c>
      <c r="E2878" t="s">
        <v>88</v>
      </c>
      <c r="F2878">
        <v>1800</v>
      </c>
      <c r="G2878" t="s">
        <v>98</v>
      </c>
      <c r="H2878" t="s">
        <v>309</v>
      </c>
      <c r="I2878" t="s">
        <v>446</v>
      </c>
      <c r="J2878" t="s">
        <v>451</v>
      </c>
      <c r="K2878">
        <v>13.82</v>
      </c>
      <c r="L2878">
        <v>36.71</v>
      </c>
      <c r="M2878" t="s">
        <v>680</v>
      </c>
      <c r="N2878" t="s">
        <v>905</v>
      </c>
      <c r="O2878" t="s">
        <v>999</v>
      </c>
      <c r="Q2878">
        <v>2</v>
      </c>
      <c r="R2878">
        <v>2</v>
      </c>
      <c r="S2878" t="s">
        <v>1440</v>
      </c>
      <c r="T2878" t="s">
        <v>2627</v>
      </c>
      <c r="U2878" t="s">
        <v>3411</v>
      </c>
      <c r="V2878" t="s">
        <v>3447</v>
      </c>
      <c r="W2878">
        <v>135</v>
      </c>
      <c r="X2878">
        <v>1053</v>
      </c>
      <c r="Y2878">
        <v>12</v>
      </c>
      <c r="Z2878" t="s">
        <v>3518</v>
      </c>
      <c r="AA2878" t="s">
        <v>5664</v>
      </c>
      <c r="AB2878" t="s">
        <v>7961</v>
      </c>
      <c r="AC2878">
        <v>3.1</v>
      </c>
    </row>
    <row r="2879" spans="1:29" x14ac:dyDescent="0.25">
      <c r="A2879" t="s">
        <v>59</v>
      </c>
      <c r="B2879">
        <v>2025229</v>
      </c>
      <c r="C2879" t="s">
        <v>87</v>
      </c>
      <c r="D2879">
        <v>3</v>
      </c>
      <c r="E2879" t="s">
        <v>88</v>
      </c>
      <c r="F2879">
        <v>1800</v>
      </c>
      <c r="G2879" t="s">
        <v>98</v>
      </c>
      <c r="H2879" t="s">
        <v>309</v>
      </c>
      <c r="I2879" t="s">
        <v>446</v>
      </c>
      <c r="J2879" t="s">
        <v>451</v>
      </c>
      <c r="K2879">
        <v>13.82</v>
      </c>
      <c r="L2879">
        <v>36.71</v>
      </c>
      <c r="M2879" t="s">
        <v>680</v>
      </c>
      <c r="N2879" t="s">
        <v>905</v>
      </c>
      <c r="O2879" t="s">
        <v>999</v>
      </c>
      <c r="Q2879">
        <v>3</v>
      </c>
      <c r="R2879">
        <v>3</v>
      </c>
      <c r="S2879" t="s">
        <v>1168</v>
      </c>
      <c r="T2879" t="s">
        <v>2355</v>
      </c>
      <c r="U2879" t="s">
        <v>3408</v>
      </c>
      <c r="V2879" t="s">
        <v>3445</v>
      </c>
      <c r="W2879">
        <v>135</v>
      </c>
      <c r="X2879">
        <v>1216</v>
      </c>
      <c r="Y2879">
        <v>10</v>
      </c>
      <c r="Z2879" t="s">
        <v>3480</v>
      </c>
      <c r="AA2879" t="s">
        <v>5665</v>
      </c>
      <c r="AB2879" t="s">
        <v>7046</v>
      </c>
      <c r="AC2879">
        <v>12</v>
      </c>
    </row>
    <row r="2880" spans="1:29" x14ac:dyDescent="0.25">
      <c r="A2880" t="s">
        <v>59</v>
      </c>
      <c r="B2880">
        <v>2025229</v>
      </c>
      <c r="C2880" t="s">
        <v>87</v>
      </c>
      <c r="D2880">
        <v>3</v>
      </c>
      <c r="E2880" t="s">
        <v>88</v>
      </c>
      <c r="F2880">
        <v>1800</v>
      </c>
      <c r="G2880" t="s">
        <v>98</v>
      </c>
      <c r="H2880" t="s">
        <v>309</v>
      </c>
      <c r="I2880" t="s">
        <v>446</v>
      </c>
      <c r="J2880" t="s">
        <v>451</v>
      </c>
      <c r="K2880">
        <v>13.82</v>
      </c>
      <c r="L2880">
        <v>36.71</v>
      </c>
      <c r="M2880" t="s">
        <v>680</v>
      </c>
      <c r="N2880" t="s">
        <v>905</v>
      </c>
      <c r="O2880" t="s">
        <v>999</v>
      </c>
      <c r="Q2880">
        <v>4</v>
      </c>
      <c r="R2880">
        <v>8</v>
      </c>
      <c r="S2880" t="s">
        <v>1170</v>
      </c>
      <c r="T2880" t="s">
        <v>2357</v>
      </c>
      <c r="U2880" t="s">
        <v>3403</v>
      </c>
      <c r="V2880" t="s">
        <v>3456</v>
      </c>
      <c r="W2880">
        <v>128</v>
      </c>
      <c r="X2880">
        <v>1052</v>
      </c>
      <c r="Y2880">
        <v>5</v>
      </c>
      <c r="Z2880" t="s">
        <v>3521</v>
      </c>
      <c r="AA2880" t="s">
        <v>5666</v>
      </c>
      <c r="AB2880" t="s">
        <v>7962</v>
      </c>
      <c r="AC2880">
        <v>7.1</v>
      </c>
    </row>
    <row r="2881" spans="1:29" x14ac:dyDescent="0.25">
      <c r="A2881" t="s">
        <v>59</v>
      </c>
      <c r="B2881">
        <v>2025229</v>
      </c>
      <c r="C2881" t="s">
        <v>87</v>
      </c>
      <c r="D2881">
        <v>3</v>
      </c>
      <c r="E2881" t="s">
        <v>88</v>
      </c>
      <c r="F2881">
        <v>1800</v>
      </c>
      <c r="G2881" t="s">
        <v>98</v>
      </c>
      <c r="H2881" t="s">
        <v>309</v>
      </c>
      <c r="I2881" t="s">
        <v>446</v>
      </c>
      <c r="J2881" t="s">
        <v>451</v>
      </c>
      <c r="K2881">
        <v>13.82</v>
      </c>
      <c r="L2881">
        <v>36.71</v>
      </c>
      <c r="M2881" t="s">
        <v>680</v>
      </c>
      <c r="N2881" t="s">
        <v>905</v>
      </c>
      <c r="O2881" t="s">
        <v>999</v>
      </c>
      <c r="Q2881">
        <v>5</v>
      </c>
      <c r="R2881">
        <v>1</v>
      </c>
      <c r="S2881" t="s">
        <v>1484</v>
      </c>
      <c r="T2881" t="s">
        <v>2671</v>
      </c>
      <c r="U2881" t="s">
        <v>3404</v>
      </c>
      <c r="V2881" t="s">
        <v>3443</v>
      </c>
      <c r="W2881">
        <v>135</v>
      </c>
      <c r="X2881">
        <v>1197</v>
      </c>
      <c r="Y2881">
        <v>6</v>
      </c>
      <c r="Z2881" t="s">
        <v>3490</v>
      </c>
      <c r="AA2881" t="s">
        <v>5667</v>
      </c>
      <c r="AB2881" t="s">
        <v>7963</v>
      </c>
      <c r="AC2881">
        <v>7.7</v>
      </c>
    </row>
    <row r="2882" spans="1:29" x14ac:dyDescent="0.25">
      <c r="A2882" t="s">
        <v>59</v>
      </c>
      <c r="B2882">
        <v>2025229</v>
      </c>
      <c r="C2882" t="s">
        <v>87</v>
      </c>
      <c r="D2882">
        <v>3</v>
      </c>
      <c r="E2882" t="s">
        <v>88</v>
      </c>
      <c r="F2882">
        <v>1800</v>
      </c>
      <c r="G2882" t="s">
        <v>98</v>
      </c>
      <c r="H2882" t="s">
        <v>309</v>
      </c>
      <c r="I2882" t="s">
        <v>446</v>
      </c>
      <c r="J2882" t="s">
        <v>451</v>
      </c>
      <c r="K2882">
        <v>13.82</v>
      </c>
      <c r="L2882">
        <v>36.71</v>
      </c>
      <c r="M2882" t="s">
        <v>680</v>
      </c>
      <c r="N2882" t="s">
        <v>905</v>
      </c>
      <c r="O2882" t="s">
        <v>999</v>
      </c>
      <c r="Q2882">
        <v>6</v>
      </c>
      <c r="R2882">
        <v>9</v>
      </c>
      <c r="S2882" t="s">
        <v>1757</v>
      </c>
      <c r="T2882" t="s">
        <v>2944</v>
      </c>
      <c r="U2882" t="s">
        <v>3401</v>
      </c>
      <c r="V2882" t="s">
        <v>3448</v>
      </c>
      <c r="W2882">
        <v>125</v>
      </c>
      <c r="X2882">
        <v>1083</v>
      </c>
      <c r="Y2882">
        <v>3</v>
      </c>
      <c r="Z2882" t="s">
        <v>3485</v>
      </c>
      <c r="AA2882" t="s">
        <v>5668</v>
      </c>
      <c r="AB2882" t="s">
        <v>7964</v>
      </c>
      <c r="AC2882">
        <v>18</v>
      </c>
    </row>
    <row r="2883" spans="1:29" x14ac:dyDescent="0.25">
      <c r="A2883" t="s">
        <v>59</v>
      </c>
      <c r="B2883">
        <v>2025229</v>
      </c>
      <c r="C2883" t="s">
        <v>87</v>
      </c>
      <c r="D2883">
        <v>3</v>
      </c>
      <c r="E2883" t="s">
        <v>88</v>
      </c>
      <c r="F2883">
        <v>1800</v>
      </c>
      <c r="G2883" t="s">
        <v>98</v>
      </c>
      <c r="H2883" t="s">
        <v>309</v>
      </c>
      <c r="I2883" t="s">
        <v>446</v>
      </c>
      <c r="J2883" t="s">
        <v>451</v>
      </c>
      <c r="K2883">
        <v>13.82</v>
      </c>
      <c r="L2883">
        <v>36.71</v>
      </c>
      <c r="M2883" t="s">
        <v>680</v>
      </c>
      <c r="N2883" t="s">
        <v>905</v>
      </c>
      <c r="O2883" t="s">
        <v>999</v>
      </c>
      <c r="Q2883">
        <v>7</v>
      </c>
      <c r="R2883">
        <v>10</v>
      </c>
      <c r="S2883" t="s">
        <v>1171</v>
      </c>
      <c r="T2883" t="s">
        <v>2358</v>
      </c>
      <c r="U2883" t="s">
        <v>3410</v>
      </c>
      <c r="V2883" t="s">
        <v>3451</v>
      </c>
      <c r="W2883">
        <v>123</v>
      </c>
      <c r="X2883">
        <v>1050</v>
      </c>
      <c r="Y2883">
        <v>8</v>
      </c>
      <c r="Z2883" t="s">
        <v>3498</v>
      </c>
      <c r="AA2883" t="s">
        <v>5669</v>
      </c>
      <c r="AB2883" t="s">
        <v>7898</v>
      </c>
      <c r="AC2883">
        <v>10</v>
      </c>
    </row>
    <row r="2884" spans="1:29" x14ac:dyDescent="0.25">
      <c r="A2884" t="s">
        <v>59</v>
      </c>
      <c r="B2884">
        <v>2025229</v>
      </c>
      <c r="C2884" t="s">
        <v>87</v>
      </c>
      <c r="D2884">
        <v>3</v>
      </c>
      <c r="E2884" t="s">
        <v>88</v>
      </c>
      <c r="F2884">
        <v>1800</v>
      </c>
      <c r="G2884" t="s">
        <v>98</v>
      </c>
      <c r="H2884" t="s">
        <v>309</v>
      </c>
      <c r="I2884" t="s">
        <v>446</v>
      </c>
      <c r="J2884" t="s">
        <v>451</v>
      </c>
      <c r="K2884">
        <v>13.82</v>
      </c>
      <c r="L2884">
        <v>36.71</v>
      </c>
      <c r="M2884" t="s">
        <v>680</v>
      </c>
      <c r="N2884" t="s">
        <v>905</v>
      </c>
      <c r="O2884" t="s">
        <v>999</v>
      </c>
      <c r="Q2884">
        <v>8</v>
      </c>
      <c r="R2884">
        <v>4</v>
      </c>
      <c r="S2884" t="s">
        <v>2030</v>
      </c>
      <c r="T2884" t="s">
        <v>3217</v>
      </c>
      <c r="U2884" t="s">
        <v>3406</v>
      </c>
      <c r="V2884" t="s">
        <v>3455</v>
      </c>
      <c r="W2884">
        <v>133</v>
      </c>
      <c r="X2884">
        <v>1148</v>
      </c>
      <c r="Y2884">
        <v>1</v>
      </c>
      <c r="Z2884" t="s">
        <v>3498</v>
      </c>
      <c r="AA2884" t="s">
        <v>5670</v>
      </c>
      <c r="AB2884" t="s">
        <v>7898</v>
      </c>
      <c r="AC2884">
        <v>31</v>
      </c>
    </row>
    <row r="2885" spans="1:29" x14ac:dyDescent="0.25">
      <c r="A2885" t="s">
        <v>59</v>
      </c>
      <c r="B2885">
        <v>2025229</v>
      </c>
      <c r="C2885" t="s">
        <v>87</v>
      </c>
      <c r="D2885">
        <v>3</v>
      </c>
      <c r="E2885" t="s">
        <v>88</v>
      </c>
      <c r="F2885">
        <v>1800</v>
      </c>
      <c r="G2885" t="s">
        <v>98</v>
      </c>
      <c r="H2885" t="s">
        <v>309</v>
      </c>
      <c r="I2885" t="s">
        <v>446</v>
      </c>
      <c r="J2885" t="s">
        <v>451</v>
      </c>
      <c r="K2885">
        <v>13.82</v>
      </c>
      <c r="L2885">
        <v>36.71</v>
      </c>
      <c r="M2885" t="s">
        <v>680</v>
      </c>
      <c r="N2885" t="s">
        <v>905</v>
      </c>
      <c r="O2885" t="s">
        <v>999</v>
      </c>
      <c r="Q2885">
        <v>9</v>
      </c>
      <c r="R2885">
        <v>11</v>
      </c>
      <c r="S2885" t="s">
        <v>1758</v>
      </c>
      <c r="T2885" t="s">
        <v>2945</v>
      </c>
      <c r="U2885" t="s">
        <v>3417</v>
      </c>
      <c r="V2885" t="s">
        <v>3461</v>
      </c>
      <c r="W2885">
        <v>123</v>
      </c>
      <c r="X2885">
        <v>1142</v>
      </c>
      <c r="Y2885">
        <v>2</v>
      </c>
      <c r="Z2885" t="s">
        <v>3488</v>
      </c>
      <c r="AA2885" t="s">
        <v>5671</v>
      </c>
      <c r="AB2885" t="s">
        <v>7965</v>
      </c>
      <c r="AC2885">
        <v>58</v>
      </c>
    </row>
    <row r="2886" spans="1:29" x14ac:dyDescent="0.25">
      <c r="A2886" t="s">
        <v>59</v>
      </c>
      <c r="B2886">
        <v>2025229</v>
      </c>
      <c r="C2886" t="s">
        <v>87</v>
      </c>
      <c r="D2886">
        <v>3</v>
      </c>
      <c r="E2886" t="s">
        <v>88</v>
      </c>
      <c r="F2886">
        <v>1800</v>
      </c>
      <c r="G2886" t="s">
        <v>98</v>
      </c>
      <c r="H2886" t="s">
        <v>309</v>
      </c>
      <c r="I2886" t="s">
        <v>446</v>
      </c>
      <c r="J2886" t="s">
        <v>451</v>
      </c>
      <c r="K2886">
        <v>13.82</v>
      </c>
      <c r="L2886">
        <v>36.71</v>
      </c>
      <c r="M2886" t="s">
        <v>680</v>
      </c>
      <c r="N2886" t="s">
        <v>905</v>
      </c>
      <c r="O2886" t="s">
        <v>999</v>
      </c>
      <c r="Q2886">
        <v>10</v>
      </c>
      <c r="R2886">
        <v>5</v>
      </c>
      <c r="S2886" t="s">
        <v>1478</v>
      </c>
      <c r="T2886" t="s">
        <v>2665</v>
      </c>
      <c r="U2886" t="s">
        <v>3421</v>
      </c>
      <c r="V2886" t="s">
        <v>3452</v>
      </c>
      <c r="W2886">
        <v>133</v>
      </c>
      <c r="X2886">
        <v>1146</v>
      </c>
      <c r="Y2886">
        <v>4</v>
      </c>
      <c r="Z2886" t="s">
        <v>3501</v>
      </c>
      <c r="AA2886" t="s">
        <v>5672</v>
      </c>
      <c r="AB2886" t="s">
        <v>7966</v>
      </c>
      <c r="AC2886">
        <v>15</v>
      </c>
    </row>
    <row r="2887" spans="1:29" x14ac:dyDescent="0.25">
      <c r="A2887" t="s">
        <v>59</v>
      </c>
      <c r="B2887">
        <v>2025229</v>
      </c>
      <c r="C2887" t="s">
        <v>87</v>
      </c>
      <c r="D2887">
        <v>3</v>
      </c>
      <c r="E2887" t="s">
        <v>88</v>
      </c>
      <c r="F2887">
        <v>1800</v>
      </c>
      <c r="G2887" t="s">
        <v>98</v>
      </c>
      <c r="H2887" t="s">
        <v>309</v>
      </c>
      <c r="I2887" t="s">
        <v>446</v>
      </c>
      <c r="J2887" t="s">
        <v>451</v>
      </c>
      <c r="K2887">
        <v>13.82</v>
      </c>
      <c r="L2887">
        <v>36.71</v>
      </c>
      <c r="M2887" t="s">
        <v>680</v>
      </c>
      <c r="N2887" t="s">
        <v>905</v>
      </c>
      <c r="O2887" t="s">
        <v>999</v>
      </c>
      <c r="Q2887">
        <v>11</v>
      </c>
      <c r="R2887">
        <v>7</v>
      </c>
      <c r="S2887" t="s">
        <v>1759</v>
      </c>
      <c r="T2887" t="s">
        <v>2946</v>
      </c>
      <c r="U2887" t="s">
        <v>3422</v>
      </c>
      <c r="V2887" t="s">
        <v>3440</v>
      </c>
      <c r="W2887">
        <v>131</v>
      </c>
      <c r="X2887">
        <v>1085</v>
      </c>
      <c r="Y2887">
        <v>7</v>
      </c>
      <c r="Z2887" t="s">
        <v>3501</v>
      </c>
      <c r="AA2887" t="s">
        <v>5673</v>
      </c>
      <c r="AB2887" t="s">
        <v>7966</v>
      </c>
      <c r="AC2887">
        <v>37</v>
      </c>
    </row>
    <row r="2888" spans="1:29" x14ac:dyDescent="0.25">
      <c r="A2888" t="s">
        <v>59</v>
      </c>
      <c r="B2888">
        <v>2025229</v>
      </c>
      <c r="C2888" t="s">
        <v>87</v>
      </c>
      <c r="D2888">
        <v>3</v>
      </c>
      <c r="E2888" t="s">
        <v>88</v>
      </c>
      <c r="F2888">
        <v>1800</v>
      </c>
      <c r="G2888" t="s">
        <v>98</v>
      </c>
      <c r="H2888" t="s">
        <v>309</v>
      </c>
      <c r="I2888" t="s">
        <v>446</v>
      </c>
      <c r="J2888" t="s">
        <v>451</v>
      </c>
      <c r="K2888">
        <v>13.82</v>
      </c>
      <c r="L2888">
        <v>36.71</v>
      </c>
      <c r="M2888" t="s">
        <v>680</v>
      </c>
      <c r="N2888" t="s">
        <v>905</v>
      </c>
      <c r="O2888" t="s">
        <v>999</v>
      </c>
      <c r="Q2888">
        <v>12</v>
      </c>
      <c r="R2888">
        <v>12</v>
      </c>
      <c r="S2888" t="s">
        <v>1525</v>
      </c>
      <c r="T2888" t="s">
        <v>2712</v>
      </c>
      <c r="U2888" t="s">
        <v>3397</v>
      </c>
      <c r="V2888" t="s">
        <v>3459</v>
      </c>
      <c r="W2888">
        <v>119</v>
      </c>
      <c r="X2888">
        <v>1149</v>
      </c>
      <c r="Y2888">
        <v>11</v>
      </c>
      <c r="Z2888" t="s">
        <v>3588</v>
      </c>
      <c r="AA2888" t="s">
        <v>5674</v>
      </c>
      <c r="AB2888" t="s">
        <v>7967</v>
      </c>
      <c r="AC2888">
        <v>25</v>
      </c>
    </row>
    <row r="2889" spans="1:29" x14ac:dyDescent="0.25">
      <c r="A2889" t="s">
        <v>59</v>
      </c>
      <c r="B2889">
        <v>2025230</v>
      </c>
      <c r="C2889" t="s">
        <v>87</v>
      </c>
      <c r="D2889">
        <v>4</v>
      </c>
      <c r="E2889" t="s">
        <v>90</v>
      </c>
      <c r="F2889">
        <v>1200</v>
      </c>
      <c r="G2889" t="s">
        <v>98</v>
      </c>
      <c r="H2889" t="s">
        <v>310</v>
      </c>
      <c r="I2889" t="s">
        <v>446</v>
      </c>
      <c r="J2889" t="s">
        <v>451</v>
      </c>
      <c r="K2889">
        <v>23.71</v>
      </c>
      <c r="L2889">
        <v>46.27</v>
      </c>
      <c r="M2889" t="s">
        <v>681</v>
      </c>
      <c r="Q2889">
        <v>1</v>
      </c>
      <c r="R2889">
        <v>2</v>
      </c>
      <c r="S2889" t="s">
        <v>2031</v>
      </c>
      <c r="T2889" t="s">
        <v>3218</v>
      </c>
      <c r="U2889" t="s">
        <v>3412</v>
      </c>
      <c r="V2889" t="s">
        <v>3445</v>
      </c>
      <c r="W2889">
        <v>132</v>
      </c>
      <c r="X2889">
        <v>1156</v>
      </c>
      <c r="Y2889">
        <v>11</v>
      </c>
      <c r="Z2889" t="s">
        <v>3478</v>
      </c>
      <c r="AA2889" t="s">
        <v>5675</v>
      </c>
      <c r="AB2889" t="s">
        <v>681</v>
      </c>
      <c r="AC2889">
        <v>2.7</v>
      </c>
    </row>
    <row r="2890" spans="1:29" x14ac:dyDescent="0.25">
      <c r="A2890" t="s">
        <v>59</v>
      </c>
      <c r="B2890">
        <v>2025230</v>
      </c>
      <c r="C2890" t="s">
        <v>87</v>
      </c>
      <c r="D2890">
        <v>4</v>
      </c>
      <c r="E2890" t="s">
        <v>90</v>
      </c>
      <c r="F2890">
        <v>1200</v>
      </c>
      <c r="G2890" t="s">
        <v>98</v>
      </c>
      <c r="H2890" t="s">
        <v>310</v>
      </c>
      <c r="I2890" t="s">
        <v>446</v>
      </c>
      <c r="J2890" t="s">
        <v>451</v>
      </c>
      <c r="K2890">
        <v>23.71</v>
      </c>
      <c r="L2890">
        <v>46.27</v>
      </c>
      <c r="M2890" t="s">
        <v>681</v>
      </c>
      <c r="Q2890">
        <v>2</v>
      </c>
      <c r="R2890">
        <v>3</v>
      </c>
      <c r="S2890" t="s">
        <v>1957</v>
      </c>
      <c r="T2890" t="s">
        <v>3144</v>
      </c>
      <c r="U2890" t="s">
        <v>3403</v>
      </c>
      <c r="V2890" t="s">
        <v>3443</v>
      </c>
      <c r="W2890">
        <v>129</v>
      </c>
      <c r="X2890">
        <v>1028</v>
      </c>
      <c r="Y2890">
        <v>6</v>
      </c>
      <c r="Z2890" t="s">
        <v>3480</v>
      </c>
      <c r="AA2890" t="s">
        <v>5676</v>
      </c>
      <c r="AB2890" t="s">
        <v>687</v>
      </c>
      <c r="AC2890">
        <v>14</v>
      </c>
    </row>
    <row r="2891" spans="1:29" x14ac:dyDescent="0.25">
      <c r="A2891" t="s">
        <v>59</v>
      </c>
      <c r="B2891">
        <v>2025230</v>
      </c>
      <c r="C2891" t="s">
        <v>87</v>
      </c>
      <c r="D2891">
        <v>4</v>
      </c>
      <c r="E2891" t="s">
        <v>90</v>
      </c>
      <c r="F2891">
        <v>1200</v>
      </c>
      <c r="G2891" t="s">
        <v>98</v>
      </c>
      <c r="H2891" t="s">
        <v>310</v>
      </c>
      <c r="I2891" t="s">
        <v>446</v>
      </c>
      <c r="J2891" t="s">
        <v>451</v>
      </c>
      <c r="K2891">
        <v>23.71</v>
      </c>
      <c r="L2891">
        <v>46.27</v>
      </c>
      <c r="M2891" t="s">
        <v>681</v>
      </c>
      <c r="Q2891">
        <v>3</v>
      </c>
      <c r="R2891">
        <v>6</v>
      </c>
      <c r="S2891" t="s">
        <v>1735</v>
      </c>
      <c r="T2891" t="s">
        <v>2922</v>
      </c>
      <c r="U2891" t="s">
        <v>3417</v>
      </c>
      <c r="V2891" t="s">
        <v>3452</v>
      </c>
      <c r="W2891">
        <v>127</v>
      </c>
      <c r="X2891">
        <v>1159</v>
      </c>
      <c r="Y2891">
        <v>7</v>
      </c>
      <c r="Z2891" t="s">
        <v>3483</v>
      </c>
      <c r="AA2891" t="s">
        <v>5677</v>
      </c>
      <c r="AB2891" t="s">
        <v>612</v>
      </c>
      <c r="AC2891">
        <v>10</v>
      </c>
    </row>
    <row r="2892" spans="1:29" x14ac:dyDescent="0.25">
      <c r="A2892" t="s">
        <v>59</v>
      </c>
      <c r="B2892">
        <v>2025230</v>
      </c>
      <c r="C2892" t="s">
        <v>87</v>
      </c>
      <c r="D2892">
        <v>4</v>
      </c>
      <c r="E2892" t="s">
        <v>90</v>
      </c>
      <c r="F2892">
        <v>1200</v>
      </c>
      <c r="G2892" t="s">
        <v>98</v>
      </c>
      <c r="H2892" t="s">
        <v>310</v>
      </c>
      <c r="I2892" t="s">
        <v>446</v>
      </c>
      <c r="J2892" t="s">
        <v>451</v>
      </c>
      <c r="K2892">
        <v>23.71</v>
      </c>
      <c r="L2892">
        <v>46.27</v>
      </c>
      <c r="M2892" t="s">
        <v>681</v>
      </c>
      <c r="Q2892">
        <v>4</v>
      </c>
      <c r="R2892">
        <v>8</v>
      </c>
      <c r="S2892" t="s">
        <v>1300</v>
      </c>
      <c r="T2892" t="s">
        <v>2487</v>
      </c>
      <c r="U2892" t="s">
        <v>3416</v>
      </c>
      <c r="V2892" t="s">
        <v>3460</v>
      </c>
      <c r="W2892">
        <v>127</v>
      </c>
      <c r="X2892">
        <v>978</v>
      </c>
      <c r="Y2892">
        <v>8</v>
      </c>
      <c r="Z2892" t="s">
        <v>3496</v>
      </c>
      <c r="AA2892" t="s">
        <v>5678</v>
      </c>
      <c r="AB2892" t="s">
        <v>594</v>
      </c>
      <c r="AC2892">
        <v>18</v>
      </c>
    </row>
    <row r="2893" spans="1:29" x14ac:dyDescent="0.25">
      <c r="A2893" t="s">
        <v>59</v>
      </c>
      <c r="B2893">
        <v>2025230</v>
      </c>
      <c r="C2893" t="s">
        <v>87</v>
      </c>
      <c r="D2893">
        <v>4</v>
      </c>
      <c r="E2893" t="s">
        <v>90</v>
      </c>
      <c r="F2893">
        <v>1200</v>
      </c>
      <c r="G2893" t="s">
        <v>98</v>
      </c>
      <c r="H2893" t="s">
        <v>310</v>
      </c>
      <c r="I2893" t="s">
        <v>446</v>
      </c>
      <c r="J2893" t="s">
        <v>451</v>
      </c>
      <c r="K2893">
        <v>23.71</v>
      </c>
      <c r="L2893">
        <v>46.27</v>
      </c>
      <c r="M2893" t="s">
        <v>681</v>
      </c>
      <c r="Q2893">
        <v>5</v>
      </c>
      <c r="R2893">
        <v>7</v>
      </c>
      <c r="S2893" t="s">
        <v>1602</v>
      </c>
      <c r="T2893" t="s">
        <v>2789</v>
      </c>
      <c r="U2893" t="s">
        <v>3400</v>
      </c>
      <c r="V2893" t="s">
        <v>3446</v>
      </c>
      <c r="W2893">
        <v>127</v>
      </c>
      <c r="X2893">
        <v>1048</v>
      </c>
      <c r="Y2893">
        <v>10</v>
      </c>
      <c r="Z2893" t="s">
        <v>3490</v>
      </c>
      <c r="AA2893" t="s">
        <v>5581</v>
      </c>
      <c r="AB2893" t="s">
        <v>6907</v>
      </c>
      <c r="AC2893">
        <v>13</v>
      </c>
    </row>
    <row r="2894" spans="1:29" x14ac:dyDescent="0.25">
      <c r="A2894" t="s">
        <v>59</v>
      </c>
      <c r="B2894">
        <v>2025230</v>
      </c>
      <c r="C2894" t="s">
        <v>87</v>
      </c>
      <c r="D2894">
        <v>4</v>
      </c>
      <c r="E2894" t="s">
        <v>90</v>
      </c>
      <c r="F2894">
        <v>1200</v>
      </c>
      <c r="G2894" t="s">
        <v>98</v>
      </c>
      <c r="H2894" t="s">
        <v>310</v>
      </c>
      <c r="I2894" t="s">
        <v>446</v>
      </c>
      <c r="J2894" t="s">
        <v>451</v>
      </c>
      <c r="K2894">
        <v>23.71</v>
      </c>
      <c r="L2894">
        <v>46.27</v>
      </c>
      <c r="M2894" t="s">
        <v>681</v>
      </c>
      <c r="Q2894">
        <v>6</v>
      </c>
      <c r="R2894">
        <v>12</v>
      </c>
      <c r="S2894" t="s">
        <v>1797</v>
      </c>
      <c r="T2894" t="s">
        <v>2984</v>
      </c>
      <c r="U2894" t="s">
        <v>3420</v>
      </c>
      <c r="V2894" t="s">
        <v>3461</v>
      </c>
      <c r="W2894">
        <v>120</v>
      </c>
      <c r="X2894">
        <v>1100</v>
      </c>
      <c r="Y2894">
        <v>12</v>
      </c>
      <c r="Z2894" t="s">
        <v>3485</v>
      </c>
      <c r="AA2894" t="s">
        <v>5497</v>
      </c>
      <c r="AB2894" t="s">
        <v>587</v>
      </c>
      <c r="AC2894">
        <v>22</v>
      </c>
    </row>
    <row r="2895" spans="1:29" x14ac:dyDescent="0.25">
      <c r="A2895" t="s">
        <v>59</v>
      </c>
      <c r="B2895">
        <v>2025230</v>
      </c>
      <c r="C2895" t="s">
        <v>87</v>
      </c>
      <c r="D2895">
        <v>4</v>
      </c>
      <c r="E2895" t="s">
        <v>90</v>
      </c>
      <c r="F2895">
        <v>1200</v>
      </c>
      <c r="G2895" t="s">
        <v>98</v>
      </c>
      <c r="H2895" t="s">
        <v>310</v>
      </c>
      <c r="I2895" t="s">
        <v>446</v>
      </c>
      <c r="J2895" t="s">
        <v>451</v>
      </c>
      <c r="K2895">
        <v>23.71</v>
      </c>
      <c r="L2895">
        <v>46.27</v>
      </c>
      <c r="M2895" t="s">
        <v>681</v>
      </c>
      <c r="Q2895">
        <v>7</v>
      </c>
      <c r="R2895">
        <v>9</v>
      </c>
      <c r="S2895" t="s">
        <v>1226</v>
      </c>
      <c r="T2895" t="s">
        <v>2413</v>
      </c>
      <c r="U2895" t="s">
        <v>3397</v>
      </c>
      <c r="V2895" t="s">
        <v>3449</v>
      </c>
      <c r="W2895">
        <v>124</v>
      </c>
      <c r="X2895">
        <v>1211</v>
      </c>
      <c r="Y2895">
        <v>1</v>
      </c>
      <c r="Z2895" t="s">
        <v>3515</v>
      </c>
      <c r="AA2895" t="s">
        <v>5121</v>
      </c>
      <c r="AB2895" t="s">
        <v>7034</v>
      </c>
      <c r="AC2895">
        <v>8.3000000000000007</v>
      </c>
    </row>
    <row r="2896" spans="1:29" x14ac:dyDescent="0.25">
      <c r="A2896" t="s">
        <v>59</v>
      </c>
      <c r="B2896">
        <v>2025230</v>
      </c>
      <c r="C2896" t="s">
        <v>87</v>
      </c>
      <c r="D2896">
        <v>4</v>
      </c>
      <c r="E2896" t="s">
        <v>90</v>
      </c>
      <c r="F2896">
        <v>1200</v>
      </c>
      <c r="G2896" t="s">
        <v>98</v>
      </c>
      <c r="H2896" t="s">
        <v>310</v>
      </c>
      <c r="I2896" t="s">
        <v>446</v>
      </c>
      <c r="J2896" t="s">
        <v>451</v>
      </c>
      <c r="K2896">
        <v>23.71</v>
      </c>
      <c r="L2896">
        <v>46.27</v>
      </c>
      <c r="M2896" t="s">
        <v>681</v>
      </c>
      <c r="Q2896">
        <v>8</v>
      </c>
      <c r="R2896">
        <v>5</v>
      </c>
      <c r="S2896" t="s">
        <v>1110</v>
      </c>
      <c r="T2896" t="s">
        <v>2297</v>
      </c>
      <c r="U2896" t="s">
        <v>3421</v>
      </c>
      <c r="V2896" t="s">
        <v>3456</v>
      </c>
      <c r="W2896">
        <v>127</v>
      </c>
      <c r="X2896">
        <v>1089</v>
      </c>
      <c r="Y2896">
        <v>4</v>
      </c>
      <c r="Z2896" t="s">
        <v>3498</v>
      </c>
      <c r="AA2896" t="s">
        <v>5111</v>
      </c>
      <c r="AB2896" t="s">
        <v>6909</v>
      </c>
      <c r="AC2896">
        <v>5.6</v>
      </c>
    </row>
    <row r="2897" spans="1:29" x14ac:dyDescent="0.25">
      <c r="A2897" t="s">
        <v>59</v>
      </c>
      <c r="B2897">
        <v>2025230</v>
      </c>
      <c r="C2897" t="s">
        <v>87</v>
      </c>
      <c r="D2897">
        <v>4</v>
      </c>
      <c r="E2897" t="s">
        <v>90</v>
      </c>
      <c r="F2897">
        <v>1200</v>
      </c>
      <c r="G2897" t="s">
        <v>98</v>
      </c>
      <c r="H2897" t="s">
        <v>310</v>
      </c>
      <c r="I2897" t="s">
        <v>446</v>
      </c>
      <c r="J2897" t="s">
        <v>451</v>
      </c>
      <c r="K2897">
        <v>23.71</v>
      </c>
      <c r="L2897">
        <v>46.27</v>
      </c>
      <c r="M2897" t="s">
        <v>681</v>
      </c>
      <c r="Q2897">
        <v>9</v>
      </c>
      <c r="R2897">
        <v>11</v>
      </c>
      <c r="S2897" t="s">
        <v>1529</v>
      </c>
      <c r="T2897" t="s">
        <v>2716</v>
      </c>
      <c r="U2897" t="s">
        <v>3410</v>
      </c>
      <c r="V2897" t="s">
        <v>3453</v>
      </c>
      <c r="W2897">
        <v>121</v>
      </c>
      <c r="X2897">
        <v>1025</v>
      </c>
      <c r="Y2897">
        <v>3</v>
      </c>
      <c r="Z2897" t="s">
        <v>3487</v>
      </c>
      <c r="AA2897" t="s">
        <v>5166</v>
      </c>
      <c r="AB2897" t="s">
        <v>759</v>
      </c>
      <c r="AC2897">
        <v>22</v>
      </c>
    </row>
    <row r="2898" spans="1:29" x14ac:dyDescent="0.25">
      <c r="A2898" t="s">
        <v>59</v>
      </c>
      <c r="B2898">
        <v>2025230</v>
      </c>
      <c r="C2898" t="s">
        <v>87</v>
      </c>
      <c r="D2898">
        <v>4</v>
      </c>
      <c r="E2898" t="s">
        <v>90</v>
      </c>
      <c r="F2898">
        <v>1200</v>
      </c>
      <c r="G2898" t="s">
        <v>98</v>
      </c>
      <c r="H2898" t="s">
        <v>310</v>
      </c>
      <c r="I2898" t="s">
        <v>446</v>
      </c>
      <c r="J2898" t="s">
        <v>451</v>
      </c>
      <c r="K2898">
        <v>23.71</v>
      </c>
      <c r="L2898">
        <v>46.27</v>
      </c>
      <c r="M2898" t="s">
        <v>681</v>
      </c>
      <c r="Q2898">
        <v>10</v>
      </c>
      <c r="R2898">
        <v>1</v>
      </c>
      <c r="S2898" t="s">
        <v>2032</v>
      </c>
      <c r="T2898" t="s">
        <v>3219</v>
      </c>
      <c r="U2898" t="s">
        <v>3399</v>
      </c>
      <c r="V2898" t="s">
        <v>3451</v>
      </c>
      <c r="W2898">
        <v>135</v>
      </c>
      <c r="X2898">
        <v>1108</v>
      </c>
      <c r="Y2898">
        <v>2</v>
      </c>
      <c r="Z2898" t="s">
        <v>3487</v>
      </c>
      <c r="AA2898" t="s">
        <v>5679</v>
      </c>
      <c r="AB2898" t="s">
        <v>603</v>
      </c>
      <c r="AC2898">
        <v>7.8</v>
      </c>
    </row>
    <row r="2899" spans="1:29" x14ac:dyDescent="0.25">
      <c r="A2899" t="s">
        <v>59</v>
      </c>
      <c r="B2899">
        <v>2025230</v>
      </c>
      <c r="C2899" t="s">
        <v>87</v>
      </c>
      <c r="D2899">
        <v>4</v>
      </c>
      <c r="E2899" t="s">
        <v>90</v>
      </c>
      <c r="F2899">
        <v>1200</v>
      </c>
      <c r="G2899" t="s">
        <v>98</v>
      </c>
      <c r="H2899" t="s">
        <v>310</v>
      </c>
      <c r="I2899" t="s">
        <v>446</v>
      </c>
      <c r="J2899" t="s">
        <v>451</v>
      </c>
      <c r="K2899">
        <v>23.71</v>
      </c>
      <c r="L2899">
        <v>46.27</v>
      </c>
      <c r="M2899" t="s">
        <v>681</v>
      </c>
      <c r="Q2899">
        <v>11</v>
      </c>
      <c r="R2899">
        <v>4</v>
      </c>
      <c r="S2899" t="s">
        <v>1232</v>
      </c>
      <c r="T2899" t="s">
        <v>2419</v>
      </c>
      <c r="U2899" t="s">
        <v>3401</v>
      </c>
      <c r="V2899" t="s">
        <v>3447</v>
      </c>
      <c r="W2899">
        <v>128</v>
      </c>
      <c r="X2899">
        <v>1177</v>
      </c>
      <c r="Y2899">
        <v>9</v>
      </c>
      <c r="Z2899" t="s">
        <v>3516</v>
      </c>
      <c r="AA2899" t="s">
        <v>5209</v>
      </c>
      <c r="AB2899" t="s">
        <v>7968</v>
      </c>
      <c r="AC2899">
        <v>38</v>
      </c>
    </row>
    <row r="2900" spans="1:29" x14ac:dyDescent="0.25">
      <c r="A2900" t="s">
        <v>59</v>
      </c>
      <c r="B2900">
        <v>2025230</v>
      </c>
      <c r="C2900" t="s">
        <v>87</v>
      </c>
      <c r="D2900">
        <v>4</v>
      </c>
      <c r="E2900" t="s">
        <v>90</v>
      </c>
      <c r="F2900">
        <v>1200</v>
      </c>
      <c r="G2900" t="s">
        <v>98</v>
      </c>
      <c r="H2900" t="s">
        <v>310</v>
      </c>
      <c r="I2900" t="s">
        <v>446</v>
      </c>
      <c r="J2900" t="s">
        <v>451</v>
      </c>
      <c r="K2900">
        <v>23.71</v>
      </c>
      <c r="L2900">
        <v>46.27</v>
      </c>
      <c r="M2900" t="s">
        <v>681</v>
      </c>
      <c r="Q2900">
        <v>12</v>
      </c>
      <c r="R2900">
        <v>10</v>
      </c>
      <c r="S2900" t="s">
        <v>1790</v>
      </c>
      <c r="T2900" t="s">
        <v>2977</v>
      </c>
      <c r="U2900" t="s">
        <v>3413</v>
      </c>
      <c r="V2900" t="s">
        <v>3455</v>
      </c>
      <c r="W2900">
        <v>119</v>
      </c>
      <c r="X2900">
        <v>1177</v>
      </c>
      <c r="Y2900">
        <v>5</v>
      </c>
      <c r="Z2900" t="s">
        <v>3533</v>
      </c>
      <c r="AA2900" t="s">
        <v>5359</v>
      </c>
      <c r="AB2900" t="s">
        <v>7969</v>
      </c>
      <c r="AC2900">
        <v>126</v>
      </c>
    </row>
    <row r="2901" spans="1:29" x14ac:dyDescent="0.25">
      <c r="A2901" t="s">
        <v>59</v>
      </c>
      <c r="B2901">
        <v>2025231</v>
      </c>
      <c r="C2901" t="s">
        <v>87</v>
      </c>
      <c r="D2901">
        <v>5</v>
      </c>
      <c r="E2901" t="s">
        <v>90</v>
      </c>
      <c r="F2901">
        <v>1200</v>
      </c>
      <c r="G2901" t="s">
        <v>98</v>
      </c>
      <c r="H2901" t="s">
        <v>311</v>
      </c>
      <c r="I2901" t="s">
        <v>446</v>
      </c>
      <c r="J2901" t="s">
        <v>451</v>
      </c>
      <c r="K2901">
        <v>23.66</v>
      </c>
      <c r="L2901">
        <v>46.46</v>
      </c>
      <c r="M2901" t="s">
        <v>682</v>
      </c>
      <c r="Q2901">
        <v>1</v>
      </c>
      <c r="R2901">
        <v>8</v>
      </c>
      <c r="S2901" t="s">
        <v>1414</v>
      </c>
      <c r="T2901" t="s">
        <v>2601</v>
      </c>
      <c r="U2901" t="s">
        <v>3398</v>
      </c>
      <c r="V2901" t="s">
        <v>3441</v>
      </c>
      <c r="W2901">
        <v>124</v>
      </c>
      <c r="X2901">
        <v>1040</v>
      </c>
      <c r="Y2901">
        <v>5</v>
      </c>
      <c r="Z2901" t="s">
        <v>3478</v>
      </c>
      <c r="AA2901" t="s">
        <v>5680</v>
      </c>
      <c r="AB2901" t="s">
        <v>682</v>
      </c>
      <c r="AC2901">
        <v>9</v>
      </c>
    </row>
    <row r="2902" spans="1:29" x14ac:dyDescent="0.25">
      <c r="A2902" t="s">
        <v>59</v>
      </c>
      <c r="B2902">
        <v>2025231</v>
      </c>
      <c r="C2902" t="s">
        <v>87</v>
      </c>
      <c r="D2902">
        <v>5</v>
      </c>
      <c r="E2902" t="s">
        <v>90</v>
      </c>
      <c r="F2902">
        <v>1200</v>
      </c>
      <c r="G2902" t="s">
        <v>98</v>
      </c>
      <c r="H2902" t="s">
        <v>311</v>
      </c>
      <c r="I2902" t="s">
        <v>446</v>
      </c>
      <c r="J2902" t="s">
        <v>451</v>
      </c>
      <c r="K2902">
        <v>23.66</v>
      </c>
      <c r="L2902">
        <v>46.46</v>
      </c>
      <c r="M2902" t="s">
        <v>682</v>
      </c>
      <c r="Q2902">
        <v>2</v>
      </c>
      <c r="R2902">
        <v>9</v>
      </c>
      <c r="S2902" t="s">
        <v>1376</v>
      </c>
      <c r="T2902" t="s">
        <v>2563</v>
      </c>
      <c r="U2902" t="s">
        <v>3397</v>
      </c>
      <c r="V2902" t="s">
        <v>3459</v>
      </c>
      <c r="W2902">
        <v>123</v>
      </c>
      <c r="X2902">
        <v>1085</v>
      </c>
      <c r="Y2902">
        <v>3</v>
      </c>
      <c r="Z2902" t="s">
        <v>3480</v>
      </c>
      <c r="AA2902" t="s">
        <v>5681</v>
      </c>
      <c r="AB2902" t="s">
        <v>486</v>
      </c>
      <c r="AC2902">
        <v>4.5</v>
      </c>
    </row>
    <row r="2903" spans="1:29" x14ac:dyDescent="0.25">
      <c r="A2903" t="s">
        <v>59</v>
      </c>
      <c r="B2903">
        <v>2025231</v>
      </c>
      <c r="C2903" t="s">
        <v>87</v>
      </c>
      <c r="D2903">
        <v>5</v>
      </c>
      <c r="E2903" t="s">
        <v>90</v>
      </c>
      <c r="F2903">
        <v>1200</v>
      </c>
      <c r="G2903" t="s">
        <v>98</v>
      </c>
      <c r="H2903" t="s">
        <v>311</v>
      </c>
      <c r="I2903" t="s">
        <v>446</v>
      </c>
      <c r="J2903" t="s">
        <v>451</v>
      </c>
      <c r="K2903">
        <v>23.66</v>
      </c>
      <c r="L2903">
        <v>46.46</v>
      </c>
      <c r="M2903" t="s">
        <v>682</v>
      </c>
      <c r="Q2903">
        <v>3</v>
      </c>
      <c r="R2903">
        <v>1</v>
      </c>
      <c r="S2903" t="s">
        <v>1239</v>
      </c>
      <c r="T2903" t="s">
        <v>2426</v>
      </c>
      <c r="U2903" t="s">
        <v>3422</v>
      </c>
      <c r="V2903" t="s">
        <v>3447</v>
      </c>
      <c r="W2903">
        <v>135</v>
      </c>
      <c r="X2903">
        <v>1050</v>
      </c>
      <c r="Y2903">
        <v>8</v>
      </c>
      <c r="Z2903" t="s">
        <v>3481</v>
      </c>
      <c r="AA2903" t="s">
        <v>5682</v>
      </c>
      <c r="AB2903" t="s">
        <v>492</v>
      </c>
      <c r="AC2903">
        <v>10</v>
      </c>
    </row>
    <row r="2904" spans="1:29" x14ac:dyDescent="0.25">
      <c r="A2904" t="s">
        <v>59</v>
      </c>
      <c r="B2904">
        <v>2025231</v>
      </c>
      <c r="C2904" t="s">
        <v>87</v>
      </c>
      <c r="D2904">
        <v>5</v>
      </c>
      <c r="E2904" t="s">
        <v>90</v>
      </c>
      <c r="F2904">
        <v>1200</v>
      </c>
      <c r="G2904" t="s">
        <v>98</v>
      </c>
      <c r="H2904" t="s">
        <v>311</v>
      </c>
      <c r="I2904" t="s">
        <v>446</v>
      </c>
      <c r="J2904" t="s">
        <v>451</v>
      </c>
      <c r="K2904">
        <v>23.66</v>
      </c>
      <c r="L2904">
        <v>46.46</v>
      </c>
      <c r="M2904" t="s">
        <v>682</v>
      </c>
      <c r="Q2904">
        <v>4</v>
      </c>
      <c r="R2904">
        <v>3</v>
      </c>
      <c r="S2904" t="s">
        <v>2033</v>
      </c>
      <c r="T2904" t="s">
        <v>3220</v>
      </c>
      <c r="U2904" t="s">
        <v>3404</v>
      </c>
      <c r="V2904" t="s">
        <v>3452</v>
      </c>
      <c r="W2904">
        <v>128</v>
      </c>
      <c r="X2904">
        <v>1158</v>
      </c>
      <c r="Y2904">
        <v>4</v>
      </c>
      <c r="Z2904" t="s">
        <v>3481</v>
      </c>
      <c r="AA2904" t="s">
        <v>5683</v>
      </c>
      <c r="AB2904" t="s">
        <v>596</v>
      </c>
      <c r="AC2904">
        <v>8.1</v>
      </c>
    </row>
    <row r="2905" spans="1:29" x14ac:dyDescent="0.25">
      <c r="A2905" t="s">
        <v>59</v>
      </c>
      <c r="B2905">
        <v>2025231</v>
      </c>
      <c r="C2905" t="s">
        <v>87</v>
      </c>
      <c r="D2905">
        <v>5</v>
      </c>
      <c r="E2905" t="s">
        <v>90</v>
      </c>
      <c r="F2905">
        <v>1200</v>
      </c>
      <c r="G2905" t="s">
        <v>98</v>
      </c>
      <c r="H2905" t="s">
        <v>311</v>
      </c>
      <c r="I2905" t="s">
        <v>446</v>
      </c>
      <c r="J2905" t="s">
        <v>451</v>
      </c>
      <c r="K2905">
        <v>23.66</v>
      </c>
      <c r="L2905">
        <v>46.46</v>
      </c>
      <c r="M2905" t="s">
        <v>682</v>
      </c>
      <c r="Q2905">
        <v>5</v>
      </c>
      <c r="R2905">
        <v>10</v>
      </c>
      <c r="S2905" t="s">
        <v>1521</v>
      </c>
      <c r="T2905" t="s">
        <v>2708</v>
      </c>
      <c r="U2905" t="s">
        <v>3417</v>
      </c>
      <c r="V2905" t="s">
        <v>3440</v>
      </c>
      <c r="W2905">
        <v>122</v>
      </c>
      <c r="X2905">
        <v>1257</v>
      </c>
      <c r="Y2905">
        <v>12</v>
      </c>
      <c r="Z2905" t="s">
        <v>3481</v>
      </c>
      <c r="AA2905" t="s">
        <v>5372</v>
      </c>
      <c r="AB2905" t="s">
        <v>596</v>
      </c>
      <c r="AC2905">
        <v>73</v>
      </c>
    </row>
    <row r="2906" spans="1:29" x14ac:dyDescent="0.25">
      <c r="A2906" t="s">
        <v>59</v>
      </c>
      <c r="B2906">
        <v>2025231</v>
      </c>
      <c r="C2906" t="s">
        <v>87</v>
      </c>
      <c r="D2906">
        <v>5</v>
      </c>
      <c r="E2906" t="s">
        <v>90</v>
      </c>
      <c r="F2906">
        <v>1200</v>
      </c>
      <c r="G2906" t="s">
        <v>98</v>
      </c>
      <c r="H2906" t="s">
        <v>311</v>
      </c>
      <c r="I2906" t="s">
        <v>446</v>
      </c>
      <c r="J2906" t="s">
        <v>451</v>
      </c>
      <c r="K2906">
        <v>23.66</v>
      </c>
      <c r="L2906">
        <v>46.46</v>
      </c>
      <c r="M2906" t="s">
        <v>682</v>
      </c>
      <c r="Q2906">
        <v>6</v>
      </c>
      <c r="R2906">
        <v>11</v>
      </c>
      <c r="S2906" t="s">
        <v>1310</v>
      </c>
      <c r="T2906" t="s">
        <v>2497</v>
      </c>
      <c r="U2906" t="s">
        <v>3406</v>
      </c>
      <c r="V2906" t="s">
        <v>3442</v>
      </c>
      <c r="W2906">
        <v>122</v>
      </c>
      <c r="X2906">
        <v>1176</v>
      </c>
      <c r="Y2906">
        <v>1</v>
      </c>
      <c r="Z2906" t="s">
        <v>3482</v>
      </c>
      <c r="AA2906" t="s">
        <v>5306</v>
      </c>
      <c r="AB2906" t="s">
        <v>583</v>
      </c>
      <c r="AC2906">
        <v>8.4</v>
      </c>
    </row>
    <row r="2907" spans="1:29" x14ac:dyDescent="0.25">
      <c r="A2907" t="s">
        <v>59</v>
      </c>
      <c r="B2907">
        <v>2025231</v>
      </c>
      <c r="C2907" t="s">
        <v>87</v>
      </c>
      <c r="D2907">
        <v>5</v>
      </c>
      <c r="E2907" t="s">
        <v>90</v>
      </c>
      <c r="F2907">
        <v>1200</v>
      </c>
      <c r="G2907" t="s">
        <v>98</v>
      </c>
      <c r="H2907" t="s">
        <v>311</v>
      </c>
      <c r="I2907" t="s">
        <v>446</v>
      </c>
      <c r="J2907" t="s">
        <v>451</v>
      </c>
      <c r="K2907">
        <v>23.66</v>
      </c>
      <c r="L2907">
        <v>46.46</v>
      </c>
      <c r="M2907" t="s">
        <v>682</v>
      </c>
      <c r="Q2907">
        <v>7</v>
      </c>
      <c r="R2907">
        <v>5</v>
      </c>
      <c r="S2907" t="s">
        <v>1590</v>
      </c>
      <c r="T2907" t="s">
        <v>2777</v>
      </c>
      <c r="U2907" t="s">
        <v>3412</v>
      </c>
      <c r="V2907" t="s">
        <v>3458</v>
      </c>
      <c r="W2907">
        <v>126</v>
      </c>
      <c r="X2907">
        <v>1163</v>
      </c>
      <c r="Y2907">
        <v>11</v>
      </c>
      <c r="Z2907" t="s">
        <v>3482</v>
      </c>
      <c r="AA2907" t="s">
        <v>5354</v>
      </c>
      <c r="AB2907" t="s">
        <v>612</v>
      </c>
      <c r="AC2907">
        <v>64</v>
      </c>
    </row>
    <row r="2908" spans="1:29" x14ac:dyDescent="0.25">
      <c r="A2908" t="s">
        <v>59</v>
      </c>
      <c r="B2908">
        <v>2025231</v>
      </c>
      <c r="C2908" t="s">
        <v>87</v>
      </c>
      <c r="D2908">
        <v>5</v>
      </c>
      <c r="E2908" t="s">
        <v>90</v>
      </c>
      <c r="F2908">
        <v>1200</v>
      </c>
      <c r="G2908" t="s">
        <v>98</v>
      </c>
      <c r="H2908" t="s">
        <v>311</v>
      </c>
      <c r="I2908" t="s">
        <v>446</v>
      </c>
      <c r="J2908" t="s">
        <v>451</v>
      </c>
      <c r="K2908">
        <v>23.66</v>
      </c>
      <c r="L2908">
        <v>46.46</v>
      </c>
      <c r="M2908" t="s">
        <v>682</v>
      </c>
      <c r="Q2908">
        <v>8</v>
      </c>
      <c r="R2908">
        <v>4</v>
      </c>
      <c r="S2908" t="s">
        <v>1785</v>
      </c>
      <c r="T2908" t="s">
        <v>2972</v>
      </c>
      <c r="U2908" t="s">
        <v>3416</v>
      </c>
      <c r="V2908" t="s">
        <v>3446</v>
      </c>
      <c r="W2908">
        <v>127</v>
      </c>
      <c r="X2908">
        <v>1128</v>
      </c>
      <c r="Y2908">
        <v>9</v>
      </c>
      <c r="Z2908" t="s">
        <v>3483</v>
      </c>
      <c r="AA2908" t="s">
        <v>5355</v>
      </c>
      <c r="AB2908" t="s">
        <v>731</v>
      </c>
      <c r="AC2908">
        <v>33</v>
      </c>
    </row>
    <row r="2909" spans="1:29" x14ac:dyDescent="0.25">
      <c r="A2909" t="s">
        <v>59</v>
      </c>
      <c r="B2909">
        <v>2025231</v>
      </c>
      <c r="C2909" t="s">
        <v>87</v>
      </c>
      <c r="D2909">
        <v>5</v>
      </c>
      <c r="E2909" t="s">
        <v>90</v>
      </c>
      <c r="F2909">
        <v>1200</v>
      </c>
      <c r="G2909" t="s">
        <v>98</v>
      </c>
      <c r="H2909" t="s">
        <v>311</v>
      </c>
      <c r="I2909" t="s">
        <v>446</v>
      </c>
      <c r="J2909" t="s">
        <v>451</v>
      </c>
      <c r="K2909">
        <v>23.66</v>
      </c>
      <c r="L2909">
        <v>46.46</v>
      </c>
      <c r="M2909" t="s">
        <v>682</v>
      </c>
      <c r="Q2909">
        <v>9</v>
      </c>
      <c r="R2909">
        <v>2</v>
      </c>
      <c r="S2909" t="s">
        <v>1359</v>
      </c>
      <c r="T2909" t="s">
        <v>2546</v>
      </c>
      <c r="U2909" t="s">
        <v>3402</v>
      </c>
      <c r="V2909" t="s">
        <v>3445</v>
      </c>
      <c r="W2909">
        <v>123</v>
      </c>
      <c r="X2909">
        <v>1115</v>
      </c>
      <c r="Y2909">
        <v>2</v>
      </c>
      <c r="Z2909" t="s">
        <v>3497</v>
      </c>
      <c r="AA2909" t="s">
        <v>5123</v>
      </c>
      <c r="AB2909" t="s">
        <v>6956</v>
      </c>
      <c r="AC2909">
        <v>2.2999999999999998</v>
      </c>
    </row>
    <row r="2910" spans="1:29" x14ac:dyDescent="0.25">
      <c r="A2910" t="s">
        <v>59</v>
      </c>
      <c r="B2910">
        <v>2025231</v>
      </c>
      <c r="C2910" t="s">
        <v>87</v>
      </c>
      <c r="D2910">
        <v>5</v>
      </c>
      <c r="E2910" t="s">
        <v>90</v>
      </c>
      <c r="F2910">
        <v>1200</v>
      </c>
      <c r="G2910" t="s">
        <v>98</v>
      </c>
      <c r="H2910" t="s">
        <v>311</v>
      </c>
      <c r="I2910" t="s">
        <v>446</v>
      </c>
      <c r="J2910" t="s">
        <v>451</v>
      </c>
      <c r="K2910">
        <v>23.66</v>
      </c>
      <c r="L2910">
        <v>46.46</v>
      </c>
      <c r="M2910" t="s">
        <v>682</v>
      </c>
      <c r="Q2910">
        <v>10</v>
      </c>
      <c r="R2910">
        <v>12</v>
      </c>
      <c r="S2910" t="s">
        <v>1461</v>
      </c>
      <c r="T2910" t="s">
        <v>2648</v>
      </c>
      <c r="U2910" t="s">
        <v>3418</v>
      </c>
      <c r="V2910" t="s">
        <v>3453</v>
      </c>
      <c r="W2910">
        <v>115</v>
      </c>
      <c r="X2910">
        <v>1115</v>
      </c>
      <c r="Y2910">
        <v>6</v>
      </c>
      <c r="Z2910" t="s">
        <v>3498</v>
      </c>
      <c r="AA2910" t="s">
        <v>5554</v>
      </c>
      <c r="AB2910" t="s">
        <v>6909</v>
      </c>
      <c r="AC2910">
        <v>56</v>
      </c>
    </row>
    <row r="2911" spans="1:29" x14ac:dyDescent="0.25">
      <c r="A2911" t="s">
        <v>59</v>
      </c>
      <c r="B2911">
        <v>2025231</v>
      </c>
      <c r="C2911" t="s">
        <v>87</v>
      </c>
      <c r="D2911">
        <v>5</v>
      </c>
      <c r="E2911" t="s">
        <v>90</v>
      </c>
      <c r="F2911">
        <v>1200</v>
      </c>
      <c r="G2911" t="s">
        <v>98</v>
      </c>
      <c r="H2911" t="s">
        <v>311</v>
      </c>
      <c r="I2911" t="s">
        <v>446</v>
      </c>
      <c r="J2911" t="s">
        <v>451</v>
      </c>
      <c r="K2911">
        <v>23.66</v>
      </c>
      <c r="L2911">
        <v>46.46</v>
      </c>
      <c r="M2911" t="s">
        <v>682</v>
      </c>
      <c r="Q2911">
        <v>11</v>
      </c>
      <c r="R2911">
        <v>7</v>
      </c>
      <c r="S2911" t="s">
        <v>1825</v>
      </c>
      <c r="T2911" t="s">
        <v>3012</v>
      </c>
      <c r="U2911" t="s">
        <v>3410</v>
      </c>
      <c r="V2911" t="s">
        <v>3457</v>
      </c>
      <c r="W2911">
        <v>126</v>
      </c>
      <c r="X2911">
        <v>990</v>
      </c>
      <c r="Y2911">
        <v>7</v>
      </c>
      <c r="Z2911" t="s">
        <v>3507</v>
      </c>
      <c r="AA2911" t="s">
        <v>5586</v>
      </c>
      <c r="AB2911" t="s">
        <v>6964</v>
      </c>
      <c r="AC2911">
        <v>143</v>
      </c>
    </row>
    <row r="2912" spans="1:29" x14ac:dyDescent="0.25">
      <c r="A2912" t="s">
        <v>59</v>
      </c>
      <c r="B2912">
        <v>2025231</v>
      </c>
      <c r="C2912" t="s">
        <v>87</v>
      </c>
      <c r="D2912">
        <v>5</v>
      </c>
      <c r="E2912" t="s">
        <v>90</v>
      </c>
      <c r="F2912">
        <v>1200</v>
      </c>
      <c r="G2912" t="s">
        <v>98</v>
      </c>
      <c r="H2912" t="s">
        <v>311</v>
      </c>
      <c r="I2912" t="s">
        <v>446</v>
      </c>
      <c r="J2912" t="s">
        <v>451</v>
      </c>
      <c r="K2912">
        <v>23.66</v>
      </c>
      <c r="L2912">
        <v>46.46</v>
      </c>
      <c r="M2912" t="s">
        <v>682</v>
      </c>
      <c r="Q2912">
        <v>12</v>
      </c>
      <c r="R2912">
        <v>6</v>
      </c>
      <c r="S2912" t="s">
        <v>1762</v>
      </c>
      <c r="T2912" t="s">
        <v>2949</v>
      </c>
      <c r="U2912" t="s">
        <v>3400</v>
      </c>
      <c r="V2912" t="s">
        <v>3460</v>
      </c>
      <c r="W2912">
        <v>126</v>
      </c>
      <c r="X2912">
        <v>1235</v>
      </c>
      <c r="Y2912">
        <v>10</v>
      </c>
      <c r="Z2912" t="s">
        <v>3499</v>
      </c>
      <c r="AA2912" t="s">
        <v>5684</v>
      </c>
      <c r="AB2912" t="s">
        <v>7497</v>
      </c>
      <c r="AC2912">
        <v>29</v>
      </c>
    </row>
    <row r="2913" spans="1:29" x14ac:dyDescent="0.25">
      <c r="A2913" t="s">
        <v>59</v>
      </c>
      <c r="B2913">
        <v>2025232</v>
      </c>
      <c r="C2913" t="s">
        <v>87</v>
      </c>
      <c r="D2913">
        <v>6</v>
      </c>
      <c r="E2913" t="s">
        <v>90</v>
      </c>
      <c r="F2913">
        <v>1200</v>
      </c>
      <c r="G2913" t="s">
        <v>98</v>
      </c>
      <c r="H2913" t="s">
        <v>311</v>
      </c>
      <c r="I2913" t="s">
        <v>446</v>
      </c>
      <c r="J2913" t="s">
        <v>451</v>
      </c>
      <c r="K2913">
        <v>23.8</v>
      </c>
      <c r="L2913">
        <v>46.56</v>
      </c>
      <c r="M2913" t="s">
        <v>508</v>
      </c>
      <c r="Q2913">
        <v>1</v>
      </c>
      <c r="R2913">
        <v>6</v>
      </c>
      <c r="S2913" t="s">
        <v>1371</v>
      </c>
      <c r="T2913" t="s">
        <v>2558</v>
      </c>
      <c r="U2913" t="s">
        <v>3399</v>
      </c>
      <c r="V2913" t="s">
        <v>3442</v>
      </c>
      <c r="W2913">
        <v>125</v>
      </c>
      <c r="X2913">
        <v>1086</v>
      </c>
      <c r="Y2913">
        <v>7</v>
      </c>
      <c r="Z2913" t="s">
        <v>3478</v>
      </c>
      <c r="AA2913" t="s">
        <v>5435</v>
      </c>
      <c r="AB2913" t="s">
        <v>508</v>
      </c>
      <c r="AC2913">
        <v>3.4</v>
      </c>
    </row>
    <row r="2914" spans="1:29" x14ac:dyDescent="0.25">
      <c r="A2914" t="s">
        <v>59</v>
      </c>
      <c r="B2914">
        <v>2025232</v>
      </c>
      <c r="C2914" t="s">
        <v>87</v>
      </c>
      <c r="D2914">
        <v>6</v>
      </c>
      <c r="E2914" t="s">
        <v>90</v>
      </c>
      <c r="F2914">
        <v>1200</v>
      </c>
      <c r="G2914" t="s">
        <v>98</v>
      </c>
      <c r="H2914" t="s">
        <v>311</v>
      </c>
      <c r="I2914" t="s">
        <v>446</v>
      </c>
      <c r="J2914" t="s">
        <v>451</v>
      </c>
      <c r="K2914">
        <v>23.8</v>
      </c>
      <c r="L2914">
        <v>46.56</v>
      </c>
      <c r="M2914" t="s">
        <v>508</v>
      </c>
      <c r="Q2914">
        <v>2</v>
      </c>
      <c r="R2914">
        <v>11</v>
      </c>
      <c r="S2914" t="s">
        <v>1373</v>
      </c>
      <c r="T2914" t="s">
        <v>2560</v>
      </c>
      <c r="U2914" t="s">
        <v>3420</v>
      </c>
      <c r="V2914" t="s">
        <v>3451</v>
      </c>
      <c r="W2914">
        <v>118</v>
      </c>
      <c r="X2914">
        <v>1092</v>
      </c>
      <c r="Y2914">
        <v>5</v>
      </c>
      <c r="Z2914" t="s">
        <v>3505</v>
      </c>
      <c r="AA2914" t="s">
        <v>5645</v>
      </c>
      <c r="AB2914" t="s">
        <v>628</v>
      </c>
      <c r="AC2914">
        <v>9.3000000000000007</v>
      </c>
    </row>
    <row r="2915" spans="1:29" x14ac:dyDescent="0.25">
      <c r="A2915" t="s">
        <v>59</v>
      </c>
      <c r="B2915">
        <v>2025232</v>
      </c>
      <c r="C2915" t="s">
        <v>87</v>
      </c>
      <c r="D2915">
        <v>6</v>
      </c>
      <c r="E2915" t="s">
        <v>90</v>
      </c>
      <c r="F2915">
        <v>1200</v>
      </c>
      <c r="G2915" t="s">
        <v>98</v>
      </c>
      <c r="H2915" t="s">
        <v>311</v>
      </c>
      <c r="I2915" t="s">
        <v>446</v>
      </c>
      <c r="J2915" t="s">
        <v>451</v>
      </c>
      <c r="K2915">
        <v>23.8</v>
      </c>
      <c r="L2915">
        <v>46.56</v>
      </c>
      <c r="M2915" t="s">
        <v>508</v>
      </c>
      <c r="Q2915">
        <v>3</v>
      </c>
      <c r="R2915">
        <v>3</v>
      </c>
      <c r="S2915" t="s">
        <v>1409</v>
      </c>
      <c r="T2915" t="s">
        <v>2596</v>
      </c>
      <c r="U2915" t="s">
        <v>3400</v>
      </c>
      <c r="V2915" t="s">
        <v>3446</v>
      </c>
      <c r="W2915">
        <v>127</v>
      </c>
      <c r="X2915">
        <v>1099</v>
      </c>
      <c r="Y2915">
        <v>10</v>
      </c>
      <c r="Z2915" t="s">
        <v>3506</v>
      </c>
      <c r="AA2915" t="s">
        <v>5685</v>
      </c>
      <c r="AB2915" t="s">
        <v>698</v>
      </c>
      <c r="AC2915">
        <v>20</v>
      </c>
    </row>
    <row r="2916" spans="1:29" x14ac:dyDescent="0.25">
      <c r="A2916" t="s">
        <v>59</v>
      </c>
      <c r="B2916">
        <v>2025232</v>
      </c>
      <c r="C2916" t="s">
        <v>87</v>
      </c>
      <c r="D2916">
        <v>6</v>
      </c>
      <c r="E2916" t="s">
        <v>90</v>
      </c>
      <c r="F2916">
        <v>1200</v>
      </c>
      <c r="G2916" t="s">
        <v>98</v>
      </c>
      <c r="H2916" t="s">
        <v>311</v>
      </c>
      <c r="I2916" t="s">
        <v>446</v>
      </c>
      <c r="J2916" t="s">
        <v>451</v>
      </c>
      <c r="K2916">
        <v>23.8</v>
      </c>
      <c r="L2916">
        <v>46.56</v>
      </c>
      <c r="M2916" t="s">
        <v>508</v>
      </c>
      <c r="Q2916">
        <v>4</v>
      </c>
      <c r="R2916">
        <v>5</v>
      </c>
      <c r="S2916" t="s">
        <v>1958</v>
      </c>
      <c r="T2916" t="s">
        <v>3145</v>
      </c>
      <c r="U2916" t="s">
        <v>3410</v>
      </c>
      <c r="V2916" t="s">
        <v>3457</v>
      </c>
      <c r="W2916">
        <v>127</v>
      </c>
      <c r="X2916">
        <v>1067</v>
      </c>
      <c r="Y2916">
        <v>1</v>
      </c>
      <c r="Z2916" t="s">
        <v>3481</v>
      </c>
      <c r="AA2916" t="s">
        <v>5549</v>
      </c>
      <c r="AB2916" t="s">
        <v>583</v>
      </c>
      <c r="AC2916">
        <v>85</v>
      </c>
    </row>
    <row r="2917" spans="1:29" x14ac:dyDescent="0.25">
      <c r="A2917" t="s">
        <v>59</v>
      </c>
      <c r="B2917">
        <v>2025232</v>
      </c>
      <c r="C2917" t="s">
        <v>87</v>
      </c>
      <c r="D2917">
        <v>6</v>
      </c>
      <c r="E2917" t="s">
        <v>90</v>
      </c>
      <c r="F2917">
        <v>1200</v>
      </c>
      <c r="G2917" t="s">
        <v>98</v>
      </c>
      <c r="H2917" t="s">
        <v>311</v>
      </c>
      <c r="I2917" t="s">
        <v>446</v>
      </c>
      <c r="J2917" t="s">
        <v>451</v>
      </c>
      <c r="K2917">
        <v>23.8</v>
      </c>
      <c r="L2917">
        <v>46.56</v>
      </c>
      <c r="M2917" t="s">
        <v>508</v>
      </c>
      <c r="Q2917">
        <v>5</v>
      </c>
      <c r="R2917">
        <v>9</v>
      </c>
      <c r="S2917" t="s">
        <v>1614</v>
      </c>
      <c r="T2917" t="s">
        <v>2801</v>
      </c>
      <c r="U2917" t="s">
        <v>3422</v>
      </c>
      <c r="V2917" t="s">
        <v>3449</v>
      </c>
      <c r="W2917">
        <v>121</v>
      </c>
      <c r="X2917">
        <v>1095</v>
      </c>
      <c r="Y2917">
        <v>8</v>
      </c>
      <c r="Z2917" t="s">
        <v>3524</v>
      </c>
      <c r="AA2917" t="s">
        <v>5686</v>
      </c>
      <c r="AB2917" t="s">
        <v>7140</v>
      </c>
      <c r="AC2917">
        <v>39</v>
      </c>
    </row>
    <row r="2918" spans="1:29" x14ac:dyDescent="0.25">
      <c r="A2918" t="s">
        <v>59</v>
      </c>
      <c r="B2918">
        <v>2025232</v>
      </c>
      <c r="C2918" t="s">
        <v>87</v>
      </c>
      <c r="D2918">
        <v>6</v>
      </c>
      <c r="E2918" t="s">
        <v>90</v>
      </c>
      <c r="F2918">
        <v>1200</v>
      </c>
      <c r="G2918" t="s">
        <v>98</v>
      </c>
      <c r="H2918" t="s">
        <v>311</v>
      </c>
      <c r="I2918" t="s">
        <v>446</v>
      </c>
      <c r="J2918" t="s">
        <v>451</v>
      </c>
      <c r="K2918">
        <v>23.8</v>
      </c>
      <c r="L2918">
        <v>46.56</v>
      </c>
      <c r="M2918" t="s">
        <v>508</v>
      </c>
      <c r="Q2918">
        <v>6</v>
      </c>
      <c r="R2918">
        <v>2</v>
      </c>
      <c r="S2918" t="s">
        <v>1591</v>
      </c>
      <c r="T2918" t="s">
        <v>2778</v>
      </c>
      <c r="U2918" t="s">
        <v>3404</v>
      </c>
      <c r="V2918" t="s">
        <v>3454</v>
      </c>
      <c r="W2918">
        <v>132</v>
      </c>
      <c r="X2918">
        <v>1104</v>
      </c>
      <c r="Y2918">
        <v>2</v>
      </c>
      <c r="Z2918" t="s">
        <v>3524</v>
      </c>
      <c r="AA2918" t="s">
        <v>5522</v>
      </c>
      <c r="AB2918" t="s">
        <v>7140</v>
      </c>
      <c r="AC2918">
        <v>22</v>
      </c>
    </row>
    <row r="2919" spans="1:29" x14ac:dyDescent="0.25">
      <c r="A2919" t="s">
        <v>59</v>
      </c>
      <c r="B2919">
        <v>2025232</v>
      </c>
      <c r="C2919" t="s">
        <v>87</v>
      </c>
      <c r="D2919">
        <v>6</v>
      </c>
      <c r="E2919" t="s">
        <v>90</v>
      </c>
      <c r="F2919">
        <v>1200</v>
      </c>
      <c r="G2919" t="s">
        <v>98</v>
      </c>
      <c r="H2919" t="s">
        <v>311</v>
      </c>
      <c r="I2919" t="s">
        <v>446</v>
      </c>
      <c r="J2919" t="s">
        <v>451</v>
      </c>
      <c r="K2919">
        <v>23.8</v>
      </c>
      <c r="L2919">
        <v>46.56</v>
      </c>
      <c r="M2919" t="s">
        <v>508</v>
      </c>
      <c r="Q2919">
        <v>7</v>
      </c>
      <c r="R2919">
        <v>1</v>
      </c>
      <c r="S2919" t="s">
        <v>1689</v>
      </c>
      <c r="T2919" t="s">
        <v>2876</v>
      </c>
      <c r="U2919" t="s">
        <v>3411</v>
      </c>
      <c r="V2919" t="s">
        <v>3460</v>
      </c>
      <c r="W2919">
        <v>135</v>
      </c>
      <c r="X2919">
        <v>1152</v>
      </c>
      <c r="Y2919">
        <v>9</v>
      </c>
      <c r="Z2919" t="s">
        <v>3514</v>
      </c>
      <c r="AA2919" t="s">
        <v>5687</v>
      </c>
      <c r="AB2919" t="s">
        <v>6961</v>
      </c>
      <c r="AC2919">
        <v>4.0999999999999996</v>
      </c>
    </row>
    <row r="2920" spans="1:29" x14ac:dyDescent="0.25">
      <c r="A2920" t="s">
        <v>59</v>
      </c>
      <c r="B2920">
        <v>2025232</v>
      </c>
      <c r="C2920" t="s">
        <v>87</v>
      </c>
      <c r="D2920">
        <v>6</v>
      </c>
      <c r="E2920" t="s">
        <v>90</v>
      </c>
      <c r="F2920">
        <v>1200</v>
      </c>
      <c r="G2920" t="s">
        <v>98</v>
      </c>
      <c r="H2920" t="s">
        <v>311</v>
      </c>
      <c r="I2920" t="s">
        <v>446</v>
      </c>
      <c r="J2920" t="s">
        <v>451</v>
      </c>
      <c r="K2920">
        <v>23.8</v>
      </c>
      <c r="L2920">
        <v>46.56</v>
      </c>
      <c r="M2920" t="s">
        <v>508</v>
      </c>
      <c r="Q2920">
        <v>8</v>
      </c>
      <c r="R2920">
        <v>4</v>
      </c>
      <c r="S2920" t="s">
        <v>2034</v>
      </c>
      <c r="T2920" t="s">
        <v>3221</v>
      </c>
      <c r="U2920" t="s">
        <v>3408</v>
      </c>
      <c r="V2920" t="s">
        <v>3445</v>
      </c>
      <c r="W2920">
        <v>127</v>
      </c>
      <c r="X2920">
        <v>1151</v>
      </c>
      <c r="Y2920">
        <v>12</v>
      </c>
      <c r="Z2920" t="s">
        <v>3498</v>
      </c>
      <c r="AA2920" t="s">
        <v>5328</v>
      </c>
      <c r="AB2920" t="s">
        <v>6962</v>
      </c>
      <c r="AC2920">
        <v>58</v>
      </c>
    </row>
    <row r="2921" spans="1:29" x14ac:dyDescent="0.25">
      <c r="A2921" t="s">
        <v>59</v>
      </c>
      <c r="B2921">
        <v>2025232</v>
      </c>
      <c r="C2921" t="s">
        <v>87</v>
      </c>
      <c r="D2921">
        <v>6</v>
      </c>
      <c r="E2921" t="s">
        <v>90</v>
      </c>
      <c r="F2921">
        <v>1200</v>
      </c>
      <c r="G2921" t="s">
        <v>98</v>
      </c>
      <c r="H2921" t="s">
        <v>311</v>
      </c>
      <c r="I2921" t="s">
        <v>446</v>
      </c>
      <c r="J2921" t="s">
        <v>451</v>
      </c>
      <c r="K2921">
        <v>23.8</v>
      </c>
      <c r="L2921">
        <v>46.56</v>
      </c>
      <c r="M2921" t="s">
        <v>508</v>
      </c>
      <c r="Q2921">
        <v>9</v>
      </c>
      <c r="R2921">
        <v>7</v>
      </c>
      <c r="S2921" t="s">
        <v>1861</v>
      </c>
      <c r="T2921" t="s">
        <v>3048</v>
      </c>
      <c r="U2921" t="s">
        <v>3403</v>
      </c>
      <c r="V2921" t="s">
        <v>3444</v>
      </c>
      <c r="W2921">
        <v>125</v>
      </c>
      <c r="X2921">
        <v>1122</v>
      </c>
      <c r="Y2921">
        <v>6</v>
      </c>
      <c r="Z2921" t="s">
        <v>3491</v>
      </c>
      <c r="AA2921" t="s">
        <v>4992</v>
      </c>
      <c r="AB2921" t="s">
        <v>6963</v>
      </c>
      <c r="AC2921">
        <v>16</v>
      </c>
    </row>
    <row r="2922" spans="1:29" x14ac:dyDescent="0.25">
      <c r="A2922" t="s">
        <v>59</v>
      </c>
      <c r="B2922">
        <v>2025232</v>
      </c>
      <c r="C2922" t="s">
        <v>87</v>
      </c>
      <c r="D2922">
        <v>6</v>
      </c>
      <c r="E2922" t="s">
        <v>90</v>
      </c>
      <c r="F2922">
        <v>1200</v>
      </c>
      <c r="G2922" t="s">
        <v>98</v>
      </c>
      <c r="H2922" t="s">
        <v>311</v>
      </c>
      <c r="I2922" t="s">
        <v>446</v>
      </c>
      <c r="J2922" t="s">
        <v>451</v>
      </c>
      <c r="K2922">
        <v>23.8</v>
      </c>
      <c r="L2922">
        <v>46.56</v>
      </c>
      <c r="M2922" t="s">
        <v>508</v>
      </c>
      <c r="Q2922">
        <v>10</v>
      </c>
      <c r="R2922">
        <v>12</v>
      </c>
      <c r="S2922" t="s">
        <v>1325</v>
      </c>
      <c r="T2922" t="s">
        <v>2512</v>
      </c>
      <c r="U2922" t="s">
        <v>3398</v>
      </c>
      <c r="V2922" t="s">
        <v>3443</v>
      </c>
      <c r="W2922">
        <v>116</v>
      </c>
      <c r="X2922">
        <v>1134</v>
      </c>
      <c r="Y2922">
        <v>11</v>
      </c>
      <c r="Z2922" t="s">
        <v>3491</v>
      </c>
      <c r="AA2922" t="s">
        <v>5124</v>
      </c>
      <c r="AB2922" t="s">
        <v>7496</v>
      </c>
      <c r="AC2922">
        <v>14</v>
      </c>
    </row>
    <row r="2923" spans="1:29" x14ac:dyDescent="0.25">
      <c r="A2923" t="s">
        <v>59</v>
      </c>
      <c r="B2923">
        <v>2025232</v>
      </c>
      <c r="C2923" t="s">
        <v>87</v>
      </c>
      <c r="D2923">
        <v>6</v>
      </c>
      <c r="E2923" t="s">
        <v>90</v>
      </c>
      <c r="F2923">
        <v>1200</v>
      </c>
      <c r="G2923" t="s">
        <v>98</v>
      </c>
      <c r="H2923" t="s">
        <v>311</v>
      </c>
      <c r="I2923" t="s">
        <v>446</v>
      </c>
      <c r="J2923" t="s">
        <v>451</v>
      </c>
      <c r="K2923">
        <v>23.8</v>
      </c>
      <c r="L2923">
        <v>46.56</v>
      </c>
      <c r="M2923" t="s">
        <v>508</v>
      </c>
      <c r="Q2923">
        <v>11</v>
      </c>
      <c r="R2923">
        <v>10</v>
      </c>
      <c r="S2923" t="s">
        <v>1403</v>
      </c>
      <c r="T2923" t="s">
        <v>2590</v>
      </c>
      <c r="U2923" t="s">
        <v>3397</v>
      </c>
      <c r="V2923" t="s">
        <v>3459</v>
      </c>
      <c r="W2923">
        <v>119</v>
      </c>
      <c r="X2923">
        <v>1112</v>
      </c>
      <c r="Y2923">
        <v>4</v>
      </c>
      <c r="Z2923" t="s">
        <v>3488</v>
      </c>
      <c r="AA2923" t="s">
        <v>5688</v>
      </c>
      <c r="AB2923" t="s">
        <v>7035</v>
      </c>
      <c r="AC2923">
        <v>84</v>
      </c>
    </row>
    <row r="2924" spans="1:29" x14ac:dyDescent="0.25">
      <c r="A2924" t="s">
        <v>59</v>
      </c>
      <c r="B2924">
        <v>2025232</v>
      </c>
      <c r="C2924" t="s">
        <v>87</v>
      </c>
      <c r="D2924">
        <v>6</v>
      </c>
      <c r="E2924" t="s">
        <v>90</v>
      </c>
      <c r="F2924">
        <v>1200</v>
      </c>
      <c r="G2924" t="s">
        <v>98</v>
      </c>
      <c r="H2924" t="s">
        <v>311</v>
      </c>
      <c r="I2924" t="s">
        <v>446</v>
      </c>
      <c r="J2924" t="s">
        <v>451</v>
      </c>
      <c r="K2924">
        <v>23.8</v>
      </c>
      <c r="L2924">
        <v>46.56</v>
      </c>
      <c r="M2924" t="s">
        <v>508</v>
      </c>
      <c r="Q2924">
        <v>12</v>
      </c>
      <c r="R2924">
        <v>8</v>
      </c>
      <c r="S2924" t="s">
        <v>1408</v>
      </c>
      <c r="T2924" t="s">
        <v>2595</v>
      </c>
      <c r="U2924" t="s">
        <v>3412</v>
      </c>
      <c r="V2924" t="s">
        <v>3458</v>
      </c>
      <c r="W2924">
        <v>122</v>
      </c>
      <c r="X2924">
        <v>1128</v>
      </c>
      <c r="Y2924">
        <v>3</v>
      </c>
      <c r="Z2924" t="s">
        <v>3537</v>
      </c>
      <c r="AA2924" t="s">
        <v>5689</v>
      </c>
      <c r="AB2924" t="s">
        <v>7970</v>
      </c>
      <c r="AC2924">
        <v>3.6</v>
      </c>
    </row>
    <row r="2925" spans="1:29" x14ac:dyDescent="0.25">
      <c r="A2925" t="s">
        <v>59</v>
      </c>
      <c r="B2925">
        <v>2025233</v>
      </c>
      <c r="C2925" t="s">
        <v>87</v>
      </c>
      <c r="D2925">
        <v>7</v>
      </c>
      <c r="E2925" t="s">
        <v>92</v>
      </c>
      <c r="F2925">
        <v>1000</v>
      </c>
      <c r="G2925" t="s">
        <v>98</v>
      </c>
      <c r="H2925" t="s">
        <v>312</v>
      </c>
      <c r="I2925" t="s">
        <v>446</v>
      </c>
      <c r="J2925" t="s">
        <v>451</v>
      </c>
      <c r="K2925">
        <v>12.64</v>
      </c>
      <c r="L2925">
        <v>33.659999999999997</v>
      </c>
      <c r="M2925" t="s">
        <v>683</v>
      </c>
      <c r="Q2925">
        <v>1</v>
      </c>
      <c r="R2925">
        <v>10</v>
      </c>
      <c r="S2925" t="s">
        <v>1905</v>
      </c>
      <c r="T2925" t="s">
        <v>3092</v>
      </c>
      <c r="U2925" t="s">
        <v>3410</v>
      </c>
      <c r="V2925" t="s">
        <v>3447</v>
      </c>
      <c r="W2925">
        <v>119</v>
      </c>
      <c r="X2925">
        <v>1132</v>
      </c>
      <c r="Y2925">
        <v>2</v>
      </c>
      <c r="Z2925" t="s">
        <v>3478</v>
      </c>
      <c r="AA2925" t="s">
        <v>5690</v>
      </c>
      <c r="AB2925" t="s">
        <v>7574</v>
      </c>
      <c r="AC2925">
        <v>98</v>
      </c>
    </row>
    <row r="2926" spans="1:29" x14ac:dyDescent="0.25">
      <c r="A2926" t="s">
        <v>59</v>
      </c>
      <c r="B2926">
        <v>2025233</v>
      </c>
      <c r="C2926" t="s">
        <v>87</v>
      </c>
      <c r="D2926">
        <v>7</v>
      </c>
      <c r="E2926" t="s">
        <v>92</v>
      </c>
      <c r="F2926">
        <v>1000</v>
      </c>
      <c r="G2926" t="s">
        <v>98</v>
      </c>
      <c r="H2926" t="s">
        <v>312</v>
      </c>
      <c r="I2926" t="s">
        <v>446</v>
      </c>
      <c r="J2926" t="s">
        <v>451</v>
      </c>
      <c r="K2926">
        <v>12.64</v>
      </c>
      <c r="L2926">
        <v>33.659999999999997</v>
      </c>
      <c r="M2926" t="s">
        <v>683</v>
      </c>
      <c r="Q2926">
        <v>2</v>
      </c>
      <c r="R2926">
        <v>4</v>
      </c>
      <c r="S2926" t="s">
        <v>1964</v>
      </c>
      <c r="T2926" t="s">
        <v>3151</v>
      </c>
      <c r="U2926" t="s">
        <v>3412</v>
      </c>
      <c r="V2926" t="s">
        <v>3445</v>
      </c>
      <c r="W2926">
        <v>125</v>
      </c>
      <c r="X2926">
        <v>1181</v>
      </c>
      <c r="Y2926">
        <v>8</v>
      </c>
      <c r="Z2926" t="s">
        <v>3489</v>
      </c>
      <c r="AA2926" t="s">
        <v>4985</v>
      </c>
      <c r="AB2926" t="s">
        <v>6864</v>
      </c>
      <c r="AC2926">
        <v>13</v>
      </c>
    </row>
    <row r="2927" spans="1:29" x14ac:dyDescent="0.25">
      <c r="A2927" t="s">
        <v>59</v>
      </c>
      <c r="B2927">
        <v>2025233</v>
      </c>
      <c r="C2927" t="s">
        <v>87</v>
      </c>
      <c r="D2927">
        <v>7</v>
      </c>
      <c r="E2927" t="s">
        <v>92</v>
      </c>
      <c r="F2927">
        <v>1000</v>
      </c>
      <c r="G2927" t="s">
        <v>98</v>
      </c>
      <c r="H2927" t="s">
        <v>312</v>
      </c>
      <c r="I2927" t="s">
        <v>446</v>
      </c>
      <c r="J2927" t="s">
        <v>451</v>
      </c>
      <c r="K2927">
        <v>12.64</v>
      </c>
      <c r="L2927">
        <v>33.659999999999997</v>
      </c>
      <c r="M2927" t="s">
        <v>683</v>
      </c>
      <c r="Q2927">
        <v>3</v>
      </c>
      <c r="R2927">
        <v>3</v>
      </c>
      <c r="S2927" t="s">
        <v>1133</v>
      </c>
      <c r="T2927" t="s">
        <v>2320</v>
      </c>
      <c r="U2927" t="s">
        <v>3422</v>
      </c>
      <c r="V2927" t="s">
        <v>3453</v>
      </c>
      <c r="W2927">
        <v>131</v>
      </c>
      <c r="X2927">
        <v>1262</v>
      </c>
      <c r="Y2927">
        <v>3</v>
      </c>
      <c r="Z2927" t="s">
        <v>3489</v>
      </c>
      <c r="AA2927" t="s">
        <v>5691</v>
      </c>
      <c r="AB2927" t="s">
        <v>7148</v>
      </c>
      <c r="AC2927">
        <v>4.8</v>
      </c>
    </row>
    <row r="2928" spans="1:29" x14ac:dyDescent="0.25">
      <c r="A2928" t="s">
        <v>59</v>
      </c>
      <c r="B2928">
        <v>2025233</v>
      </c>
      <c r="C2928" t="s">
        <v>87</v>
      </c>
      <c r="D2928">
        <v>7</v>
      </c>
      <c r="E2928" t="s">
        <v>92</v>
      </c>
      <c r="F2928">
        <v>1000</v>
      </c>
      <c r="G2928" t="s">
        <v>98</v>
      </c>
      <c r="H2928" t="s">
        <v>312</v>
      </c>
      <c r="I2928" t="s">
        <v>446</v>
      </c>
      <c r="J2928" t="s">
        <v>451</v>
      </c>
      <c r="K2928">
        <v>12.64</v>
      </c>
      <c r="L2928">
        <v>33.659999999999997</v>
      </c>
      <c r="M2928" t="s">
        <v>683</v>
      </c>
      <c r="Q2928">
        <v>4</v>
      </c>
      <c r="R2928">
        <v>12</v>
      </c>
      <c r="S2928" t="s">
        <v>1665</v>
      </c>
      <c r="T2928" t="s">
        <v>2852</v>
      </c>
      <c r="U2928" t="s">
        <v>3420</v>
      </c>
      <c r="V2928" t="s">
        <v>3458</v>
      </c>
      <c r="W2928">
        <v>117</v>
      </c>
      <c r="X2928">
        <v>1042</v>
      </c>
      <c r="Y2928">
        <v>10</v>
      </c>
      <c r="Z2928" t="s">
        <v>3521</v>
      </c>
      <c r="AA2928" t="s">
        <v>5692</v>
      </c>
      <c r="AB2928" t="s">
        <v>7508</v>
      </c>
      <c r="AC2928">
        <v>43</v>
      </c>
    </row>
    <row r="2929" spans="1:29" x14ac:dyDescent="0.25">
      <c r="A2929" t="s">
        <v>59</v>
      </c>
      <c r="B2929">
        <v>2025233</v>
      </c>
      <c r="C2929" t="s">
        <v>87</v>
      </c>
      <c r="D2929">
        <v>7</v>
      </c>
      <c r="E2929" t="s">
        <v>92</v>
      </c>
      <c r="F2929">
        <v>1000</v>
      </c>
      <c r="G2929" t="s">
        <v>98</v>
      </c>
      <c r="H2929" t="s">
        <v>312</v>
      </c>
      <c r="I2929" t="s">
        <v>446</v>
      </c>
      <c r="J2929" t="s">
        <v>451</v>
      </c>
      <c r="K2929">
        <v>12.64</v>
      </c>
      <c r="L2929">
        <v>33.659999999999997</v>
      </c>
      <c r="M2929" t="s">
        <v>683</v>
      </c>
      <c r="Q2929">
        <v>5</v>
      </c>
      <c r="R2929">
        <v>2</v>
      </c>
      <c r="S2929" t="s">
        <v>1903</v>
      </c>
      <c r="T2929" t="s">
        <v>3090</v>
      </c>
      <c r="U2929" t="s">
        <v>3411</v>
      </c>
      <c r="V2929" t="s">
        <v>3457</v>
      </c>
      <c r="W2929">
        <v>132</v>
      </c>
      <c r="X2929">
        <v>1057</v>
      </c>
      <c r="Y2929">
        <v>1</v>
      </c>
      <c r="Z2929" t="s">
        <v>3483</v>
      </c>
      <c r="AA2929" t="s">
        <v>5693</v>
      </c>
      <c r="AB2929" t="s">
        <v>7486</v>
      </c>
      <c r="AC2929">
        <v>1.8</v>
      </c>
    </row>
    <row r="2930" spans="1:29" x14ac:dyDescent="0.25">
      <c r="A2930" t="s">
        <v>59</v>
      </c>
      <c r="B2930">
        <v>2025233</v>
      </c>
      <c r="C2930" t="s">
        <v>87</v>
      </c>
      <c r="D2930">
        <v>7</v>
      </c>
      <c r="E2930" t="s">
        <v>92</v>
      </c>
      <c r="F2930">
        <v>1000</v>
      </c>
      <c r="G2930" t="s">
        <v>98</v>
      </c>
      <c r="H2930" t="s">
        <v>312</v>
      </c>
      <c r="I2930" t="s">
        <v>446</v>
      </c>
      <c r="J2930" t="s">
        <v>451</v>
      </c>
      <c r="K2930">
        <v>12.64</v>
      </c>
      <c r="L2930">
        <v>33.659999999999997</v>
      </c>
      <c r="M2930" t="s">
        <v>683</v>
      </c>
      <c r="Q2930">
        <v>6</v>
      </c>
      <c r="R2930">
        <v>1</v>
      </c>
      <c r="S2930" t="s">
        <v>2035</v>
      </c>
      <c r="T2930" t="s">
        <v>3222</v>
      </c>
      <c r="U2930" t="s">
        <v>3403</v>
      </c>
      <c r="V2930" t="s">
        <v>3446</v>
      </c>
      <c r="W2930">
        <v>135</v>
      </c>
      <c r="X2930">
        <v>1174</v>
      </c>
      <c r="Y2930">
        <v>7</v>
      </c>
      <c r="Z2930" t="s">
        <v>3524</v>
      </c>
      <c r="AA2930" t="s">
        <v>5482</v>
      </c>
      <c r="AB2930" t="s">
        <v>7971</v>
      </c>
      <c r="AC2930">
        <v>9</v>
      </c>
    </row>
    <row r="2931" spans="1:29" x14ac:dyDescent="0.25">
      <c r="A2931" t="s">
        <v>59</v>
      </c>
      <c r="B2931">
        <v>2025233</v>
      </c>
      <c r="C2931" t="s">
        <v>87</v>
      </c>
      <c r="D2931">
        <v>7</v>
      </c>
      <c r="E2931" t="s">
        <v>92</v>
      </c>
      <c r="F2931">
        <v>1000</v>
      </c>
      <c r="G2931" t="s">
        <v>98</v>
      </c>
      <c r="H2931" t="s">
        <v>312</v>
      </c>
      <c r="I2931" t="s">
        <v>446</v>
      </c>
      <c r="J2931" t="s">
        <v>451</v>
      </c>
      <c r="K2931">
        <v>12.64</v>
      </c>
      <c r="L2931">
        <v>33.659999999999997</v>
      </c>
      <c r="M2931" t="s">
        <v>683</v>
      </c>
      <c r="Q2931">
        <v>7</v>
      </c>
      <c r="R2931">
        <v>8</v>
      </c>
      <c r="S2931" t="s">
        <v>2036</v>
      </c>
      <c r="T2931" t="s">
        <v>3223</v>
      </c>
      <c r="U2931" t="s">
        <v>3406</v>
      </c>
      <c r="V2931" t="s">
        <v>3443</v>
      </c>
      <c r="W2931">
        <v>123</v>
      </c>
      <c r="X2931">
        <v>1094</v>
      </c>
      <c r="Y2931">
        <v>6</v>
      </c>
      <c r="Z2931" t="s">
        <v>3514</v>
      </c>
      <c r="AA2931" t="s">
        <v>5627</v>
      </c>
      <c r="AB2931" t="s">
        <v>7024</v>
      </c>
      <c r="AC2931">
        <v>36</v>
      </c>
    </row>
    <row r="2932" spans="1:29" x14ac:dyDescent="0.25">
      <c r="A2932" t="s">
        <v>59</v>
      </c>
      <c r="B2932">
        <v>2025233</v>
      </c>
      <c r="C2932" t="s">
        <v>87</v>
      </c>
      <c r="D2932">
        <v>7</v>
      </c>
      <c r="E2932" t="s">
        <v>92</v>
      </c>
      <c r="F2932">
        <v>1000</v>
      </c>
      <c r="G2932" t="s">
        <v>98</v>
      </c>
      <c r="H2932" t="s">
        <v>312</v>
      </c>
      <c r="I2932" t="s">
        <v>446</v>
      </c>
      <c r="J2932" t="s">
        <v>451</v>
      </c>
      <c r="K2932">
        <v>12.64</v>
      </c>
      <c r="L2932">
        <v>33.659999999999997</v>
      </c>
      <c r="M2932" t="s">
        <v>683</v>
      </c>
      <c r="Q2932">
        <v>8</v>
      </c>
      <c r="R2932">
        <v>5</v>
      </c>
      <c r="S2932" t="s">
        <v>1065</v>
      </c>
      <c r="T2932" t="s">
        <v>2252</v>
      </c>
      <c r="U2932" t="s">
        <v>3413</v>
      </c>
      <c r="V2932" t="s">
        <v>3456</v>
      </c>
      <c r="W2932">
        <v>123</v>
      </c>
      <c r="X2932">
        <v>1060</v>
      </c>
      <c r="Y2932">
        <v>12</v>
      </c>
      <c r="Z2932" t="s">
        <v>3484</v>
      </c>
      <c r="AA2932" t="s">
        <v>5499</v>
      </c>
      <c r="AB2932" t="s">
        <v>7155</v>
      </c>
      <c r="AC2932">
        <v>12</v>
      </c>
    </row>
    <row r="2933" spans="1:29" x14ac:dyDescent="0.25">
      <c r="A2933" t="s">
        <v>59</v>
      </c>
      <c r="B2933">
        <v>2025233</v>
      </c>
      <c r="C2933" t="s">
        <v>87</v>
      </c>
      <c r="D2933">
        <v>7</v>
      </c>
      <c r="E2933" t="s">
        <v>92</v>
      </c>
      <c r="F2933">
        <v>1000</v>
      </c>
      <c r="G2933" t="s">
        <v>98</v>
      </c>
      <c r="H2933" t="s">
        <v>312</v>
      </c>
      <c r="I2933" t="s">
        <v>446</v>
      </c>
      <c r="J2933" t="s">
        <v>451</v>
      </c>
      <c r="K2933">
        <v>12.64</v>
      </c>
      <c r="L2933">
        <v>33.659999999999997</v>
      </c>
      <c r="M2933" t="s">
        <v>683</v>
      </c>
      <c r="Q2933">
        <v>9</v>
      </c>
      <c r="R2933">
        <v>9</v>
      </c>
      <c r="S2933" t="s">
        <v>1778</v>
      </c>
      <c r="T2933" t="s">
        <v>2965</v>
      </c>
      <c r="U2933" t="s">
        <v>3398</v>
      </c>
      <c r="V2933" t="s">
        <v>3450</v>
      </c>
      <c r="W2933">
        <v>121</v>
      </c>
      <c r="X2933">
        <v>1223</v>
      </c>
      <c r="Y2933">
        <v>4</v>
      </c>
      <c r="Z2933" t="s">
        <v>3497</v>
      </c>
      <c r="AA2933" t="s">
        <v>5577</v>
      </c>
      <c r="AB2933" t="s">
        <v>7631</v>
      </c>
      <c r="AC2933">
        <v>19</v>
      </c>
    </row>
    <row r="2934" spans="1:29" x14ac:dyDescent="0.25">
      <c r="A2934" t="s">
        <v>59</v>
      </c>
      <c r="B2934">
        <v>2025233</v>
      </c>
      <c r="C2934" t="s">
        <v>87</v>
      </c>
      <c r="D2934">
        <v>7</v>
      </c>
      <c r="E2934" t="s">
        <v>92</v>
      </c>
      <c r="F2934">
        <v>1000</v>
      </c>
      <c r="G2934" t="s">
        <v>98</v>
      </c>
      <c r="H2934" t="s">
        <v>312</v>
      </c>
      <c r="I2934" t="s">
        <v>446</v>
      </c>
      <c r="J2934" t="s">
        <v>451</v>
      </c>
      <c r="K2934">
        <v>12.64</v>
      </c>
      <c r="L2934">
        <v>33.659999999999997</v>
      </c>
      <c r="M2934" t="s">
        <v>683</v>
      </c>
      <c r="Q2934">
        <v>10</v>
      </c>
      <c r="R2934">
        <v>11</v>
      </c>
      <c r="S2934" t="s">
        <v>1148</v>
      </c>
      <c r="T2934" t="s">
        <v>2335</v>
      </c>
      <c r="U2934" t="s">
        <v>3399</v>
      </c>
      <c r="V2934" t="s">
        <v>3451</v>
      </c>
      <c r="W2934">
        <v>119</v>
      </c>
      <c r="X2934">
        <v>1119</v>
      </c>
      <c r="Y2934">
        <v>9</v>
      </c>
      <c r="Z2934" t="s">
        <v>3491</v>
      </c>
      <c r="AA2934" t="s">
        <v>5694</v>
      </c>
      <c r="AB2934" t="s">
        <v>7948</v>
      </c>
      <c r="AC2934">
        <v>32</v>
      </c>
    </row>
    <row r="2935" spans="1:29" x14ac:dyDescent="0.25">
      <c r="A2935" t="s">
        <v>59</v>
      </c>
      <c r="B2935">
        <v>2025233</v>
      </c>
      <c r="C2935" t="s">
        <v>87</v>
      </c>
      <c r="D2935">
        <v>7</v>
      </c>
      <c r="E2935" t="s">
        <v>92</v>
      </c>
      <c r="F2935">
        <v>1000</v>
      </c>
      <c r="G2935" t="s">
        <v>98</v>
      </c>
      <c r="H2935" t="s">
        <v>312</v>
      </c>
      <c r="I2935" t="s">
        <v>446</v>
      </c>
      <c r="J2935" t="s">
        <v>451</v>
      </c>
      <c r="K2935">
        <v>12.64</v>
      </c>
      <c r="L2935">
        <v>33.659999999999997</v>
      </c>
      <c r="M2935" t="s">
        <v>683</v>
      </c>
      <c r="Q2935">
        <v>11</v>
      </c>
      <c r="R2935">
        <v>7</v>
      </c>
      <c r="S2935" t="s">
        <v>1132</v>
      </c>
      <c r="T2935" t="s">
        <v>2319</v>
      </c>
      <c r="U2935" t="s">
        <v>3401</v>
      </c>
      <c r="V2935" t="s">
        <v>3440</v>
      </c>
      <c r="W2935">
        <v>123</v>
      </c>
      <c r="X2935">
        <v>1000</v>
      </c>
      <c r="Y2935">
        <v>5</v>
      </c>
      <c r="Z2935" t="s">
        <v>3508</v>
      </c>
      <c r="AA2935" t="s">
        <v>5006</v>
      </c>
      <c r="AB2935" t="s">
        <v>7633</v>
      </c>
      <c r="AC2935">
        <v>19</v>
      </c>
    </row>
    <row r="2936" spans="1:29" x14ac:dyDescent="0.25">
      <c r="A2936" t="s">
        <v>59</v>
      </c>
      <c r="B2936">
        <v>2025233</v>
      </c>
      <c r="C2936" t="s">
        <v>87</v>
      </c>
      <c r="D2936">
        <v>7</v>
      </c>
      <c r="E2936" t="s">
        <v>92</v>
      </c>
      <c r="F2936">
        <v>1000</v>
      </c>
      <c r="G2936" t="s">
        <v>98</v>
      </c>
      <c r="H2936" t="s">
        <v>312</v>
      </c>
      <c r="I2936" t="s">
        <v>446</v>
      </c>
      <c r="J2936" t="s">
        <v>451</v>
      </c>
      <c r="K2936">
        <v>12.64</v>
      </c>
      <c r="L2936">
        <v>33.659999999999997</v>
      </c>
      <c r="M2936" t="s">
        <v>683</v>
      </c>
      <c r="Q2936">
        <v>12</v>
      </c>
      <c r="R2936">
        <v>6</v>
      </c>
      <c r="S2936" t="s">
        <v>1906</v>
      </c>
      <c r="T2936" t="s">
        <v>3093</v>
      </c>
      <c r="U2936" t="s">
        <v>3416</v>
      </c>
      <c r="V2936" t="s">
        <v>3460</v>
      </c>
      <c r="W2936">
        <v>124</v>
      </c>
      <c r="X2936">
        <v>1235</v>
      </c>
      <c r="Y2936">
        <v>11</v>
      </c>
      <c r="Z2936" t="s">
        <v>3516</v>
      </c>
      <c r="AA2936" t="s">
        <v>5695</v>
      </c>
      <c r="AB2936" t="s">
        <v>7972</v>
      </c>
      <c r="AC2936">
        <v>134</v>
      </c>
    </row>
    <row r="2937" spans="1:29" x14ac:dyDescent="0.25">
      <c r="A2937" t="s">
        <v>59</v>
      </c>
      <c r="B2937">
        <v>2025234</v>
      </c>
      <c r="C2937" t="s">
        <v>87</v>
      </c>
      <c r="D2937">
        <v>8</v>
      </c>
      <c r="E2937" t="s">
        <v>92</v>
      </c>
      <c r="F2937">
        <v>1800</v>
      </c>
      <c r="G2937" t="s">
        <v>98</v>
      </c>
      <c r="H2937" t="s">
        <v>313</v>
      </c>
      <c r="I2937" t="s">
        <v>446</v>
      </c>
      <c r="J2937" t="s">
        <v>451</v>
      </c>
      <c r="K2937">
        <v>13.74</v>
      </c>
      <c r="L2937">
        <v>37.369999999999997</v>
      </c>
      <c r="M2937" t="s">
        <v>684</v>
      </c>
      <c r="N2937" t="s">
        <v>906</v>
      </c>
      <c r="O2937" t="s">
        <v>1000</v>
      </c>
      <c r="Q2937">
        <v>1</v>
      </c>
      <c r="R2937">
        <v>2</v>
      </c>
      <c r="S2937" t="s">
        <v>1348</v>
      </c>
      <c r="T2937" t="s">
        <v>2535</v>
      </c>
      <c r="U2937" t="s">
        <v>3402</v>
      </c>
      <c r="V2937" t="s">
        <v>3445</v>
      </c>
      <c r="W2937">
        <v>129</v>
      </c>
      <c r="X2937">
        <v>1014</v>
      </c>
      <c r="Y2937">
        <v>1</v>
      </c>
      <c r="Z2937" t="s">
        <v>3478</v>
      </c>
      <c r="AA2937" t="s">
        <v>5696</v>
      </c>
      <c r="AB2937" t="s">
        <v>1000</v>
      </c>
      <c r="AC2937">
        <v>6.9</v>
      </c>
    </row>
    <row r="2938" spans="1:29" x14ac:dyDescent="0.25">
      <c r="A2938" t="s">
        <v>59</v>
      </c>
      <c r="B2938">
        <v>2025234</v>
      </c>
      <c r="C2938" t="s">
        <v>87</v>
      </c>
      <c r="D2938">
        <v>8</v>
      </c>
      <c r="E2938" t="s">
        <v>92</v>
      </c>
      <c r="F2938">
        <v>1800</v>
      </c>
      <c r="G2938" t="s">
        <v>98</v>
      </c>
      <c r="H2938" t="s">
        <v>313</v>
      </c>
      <c r="I2938" t="s">
        <v>446</v>
      </c>
      <c r="J2938" t="s">
        <v>451</v>
      </c>
      <c r="K2938">
        <v>13.74</v>
      </c>
      <c r="L2938">
        <v>37.369999999999997</v>
      </c>
      <c r="M2938" t="s">
        <v>684</v>
      </c>
      <c r="N2938" t="s">
        <v>906</v>
      </c>
      <c r="O2938" t="s">
        <v>1000</v>
      </c>
      <c r="Q2938">
        <v>2</v>
      </c>
      <c r="R2938">
        <v>5</v>
      </c>
      <c r="S2938" t="s">
        <v>1781</v>
      </c>
      <c r="T2938" t="s">
        <v>2968</v>
      </c>
      <c r="U2938" t="s">
        <v>3413</v>
      </c>
      <c r="V2938" t="s">
        <v>3456</v>
      </c>
      <c r="W2938">
        <v>124</v>
      </c>
      <c r="X2938">
        <v>1135</v>
      </c>
      <c r="Y2938">
        <v>4</v>
      </c>
      <c r="Z2938" t="s">
        <v>3489</v>
      </c>
      <c r="AA2938" t="s">
        <v>5454</v>
      </c>
      <c r="AB2938" t="s">
        <v>7973</v>
      </c>
      <c r="AC2938">
        <v>5</v>
      </c>
    </row>
    <row r="2939" spans="1:29" x14ac:dyDescent="0.25">
      <c r="A2939" t="s">
        <v>59</v>
      </c>
      <c r="B2939">
        <v>2025234</v>
      </c>
      <c r="C2939" t="s">
        <v>87</v>
      </c>
      <c r="D2939">
        <v>8</v>
      </c>
      <c r="E2939" t="s">
        <v>92</v>
      </c>
      <c r="F2939">
        <v>1800</v>
      </c>
      <c r="G2939" t="s">
        <v>98</v>
      </c>
      <c r="H2939" t="s">
        <v>313</v>
      </c>
      <c r="I2939" t="s">
        <v>446</v>
      </c>
      <c r="J2939" t="s">
        <v>451</v>
      </c>
      <c r="K2939">
        <v>13.74</v>
      </c>
      <c r="L2939">
        <v>37.369999999999997</v>
      </c>
      <c r="M2939" t="s">
        <v>684</v>
      </c>
      <c r="N2939" t="s">
        <v>906</v>
      </c>
      <c r="O2939" t="s">
        <v>1000</v>
      </c>
      <c r="Q2939">
        <v>3</v>
      </c>
      <c r="R2939">
        <v>4</v>
      </c>
      <c r="S2939" t="s">
        <v>1199</v>
      </c>
      <c r="T2939" t="s">
        <v>2386</v>
      </c>
      <c r="U2939" t="s">
        <v>3421</v>
      </c>
      <c r="V2939" t="s">
        <v>3457</v>
      </c>
      <c r="W2939">
        <v>129</v>
      </c>
      <c r="X2939">
        <v>1112</v>
      </c>
      <c r="Y2939">
        <v>5</v>
      </c>
      <c r="Z2939" t="s">
        <v>3489</v>
      </c>
      <c r="AA2939" t="s">
        <v>5697</v>
      </c>
      <c r="AB2939" t="s">
        <v>7974</v>
      </c>
      <c r="AC2939">
        <v>3.7</v>
      </c>
    </row>
    <row r="2940" spans="1:29" x14ac:dyDescent="0.25">
      <c r="A2940" t="s">
        <v>59</v>
      </c>
      <c r="B2940">
        <v>2025234</v>
      </c>
      <c r="C2940" t="s">
        <v>87</v>
      </c>
      <c r="D2940">
        <v>8</v>
      </c>
      <c r="E2940" t="s">
        <v>92</v>
      </c>
      <c r="F2940">
        <v>1800</v>
      </c>
      <c r="G2940" t="s">
        <v>98</v>
      </c>
      <c r="H2940" t="s">
        <v>313</v>
      </c>
      <c r="I2940" t="s">
        <v>446</v>
      </c>
      <c r="J2940" t="s">
        <v>451</v>
      </c>
      <c r="K2940">
        <v>13.74</v>
      </c>
      <c r="L2940">
        <v>37.369999999999997</v>
      </c>
      <c r="M2940" t="s">
        <v>684</v>
      </c>
      <c r="N2940" t="s">
        <v>906</v>
      </c>
      <c r="O2940" t="s">
        <v>1000</v>
      </c>
      <c r="Q2940">
        <v>4</v>
      </c>
      <c r="R2940">
        <v>6</v>
      </c>
      <c r="S2940" t="s">
        <v>1391</v>
      </c>
      <c r="T2940" t="s">
        <v>2578</v>
      </c>
      <c r="U2940" t="s">
        <v>3403</v>
      </c>
      <c r="V2940" t="s">
        <v>3443</v>
      </c>
      <c r="W2940">
        <v>125</v>
      </c>
      <c r="X2940">
        <v>1220</v>
      </c>
      <c r="Y2940">
        <v>2</v>
      </c>
      <c r="Z2940" t="s">
        <v>3483</v>
      </c>
      <c r="AA2940" t="s">
        <v>5698</v>
      </c>
      <c r="AB2940" t="s">
        <v>7975</v>
      </c>
      <c r="AC2940">
        <v>11</v>
      </c>
    </row>
    <row r="2941" spans="1:29" x14ac:dyDescent="0.25">
      <c r="A2941" t="s">
        <v>59</v>
      </c>
      <c r="B2941">
        <v>2025234</v>
      </c>
      <c r="C2941" t="s">
        <v>87</v>
      </c>
      <c r="D2941">
        <v>8</v>
      </c>
      <c r="E2941" t="s">
        <v>92</v>
      </c>
      <c r="F2941">
        <v>1800</v>
      </c>
      <c r="G2941" t="s">
        <v>98</v>
      </c>
      <c r="H2941" t="s">
        <v>313</v>
      </c>
      <c r="I2941" t="s">
        <v>446</v>
      </c>
      <c r="J2941" t="s">
        <v>451</v>
      </c>
      <c r="K2941">
        <v>13.74</v>
      </c>
      <c r="L2941">
        <v>37.369999999999997</v>
      </c>
      <c r="M2941" t="s">
        <v>684</v>
      </c>
      <c r="N2941" t="s">
        <v>906</v>
      </c>
      <c r="O2941" t="s">
        <v>1000</v>
      </c>
      <c r="Q2941">
        <v>5</v>
      </c>
      <c r="R2941">
        <v>7</v>
      </c>
      <c r="S2941" t="s">
        <v>1780</v>
      </c>
      <c r="T2941" t="s">
        <v>2967</v>
      </c>
      <c r="U2941" t="s">
        <v>3416</v>
      </c>
      <c r="V2941" t="s">
        <v>3454</v>
      </c>
      <c r="W2941">
        <v>123</v>
      </c>
      <c r="X2941">
        <v>1105</v>
      </c>
      <c r="Y2941">
        <v>7</v>
      </c>
      <c r="Z2941" t="s">
        <v>3524</v>
      </c>
      <c r="AA2941" t="s">
        <v>5699</v>
      </c>
      <c r="AB2941" t="s">
        <v>7729</v>
      </c>
      <c r="AC2941">
        <v>8.3000000000000007</v>
      </c>
    </row>
    <row r="2942" spans="1:29" x14ac:dyDescent="0.25">
      <c r="A2942" t="s">
        <v>59</v>
      </c>
      <c r="B2942">
        <v>2025234</v>
      </c>
      <c r="C2942" t="s">
        <v>87</v>
      </c>
      <c r="D2942">
        <v>8</v>
      </c>
      <c r="E2942" t="s">
        <v>92</v>
      </c>
      <c r="F2942">
        <v>1800</v>
      </c>
      <c r="G2942" t="s">
        <v>98</v>
      </c>
      <c r="H2942" t="s">
        <v>313</v>
      </c>
      <c r="I2942" t="s">
        <v>446</v>
      </c>
      <c r="J2942" t="s">
        <v>451</v>
      </c>
      <c r="K2942">
        <v>13.74</v>
      </c>
      <c r="L2942">
        <v>37.369999999999997</v>
      </c>
      <c r="M2942" t="s">
        <v>684</v>
      </c>
      <c r="N2942" t="s">
        <v>906</v>
      </c>
      <c r="O2942" t="s">
        <v>1000</v>
      </c>
      <c r="Q2942">
        <v>6</v>
      </c>
      <c r="R2942">
        <v>3</v>
      </c>
      <c r="S2942" t="s">
        <v>2037</v>
      </c>
      <c r="T2942" t="s">
        <v>3224</v>
      </c>
      <c r="U2942" t="s">
        <v>3399</v>
      </c>
      <c r="V2942" t="s">
        <v>3460</v>
      </c>
      <c r="W2942">
        <v>131</v>
      </c>
      <c r="X2942">
        <v>1142</v>
      </c>
      <c r="Y2942">
        <v>6</v>
      </c>
      <c r="Z2942" t="s">
        <v>3490</v>
      </c>
      <c r="AA2942" t="s">
        <v>5700</v>
      </c>
      <c r="AB2942" t="s">
        <v>7976</v>
      </c>
      <c r="AC2942">
        <v>38</v>
      </c>
    </row>
    <row r="2943" spans="1:29" x14ac:dyDescent="0.25">
      <c r="A2943" t="s">
        <v>59</v>
      </c>
      <c r="B2943">
        <v>2025234</v>
      </c>
      <c r="C2943" t="s">
        <v>87</v>
      </c>
      <c r="D2943">
        <v>8</v>
      </c>
      <c r="E2943" t="s">
        <v>92</v>
      </c>
      <c r="F2943">
        <v>1800</v>
      </c>
      <c r="G2943" t="s">
        <v>98</v>
      </c>
      <c r="H2943" t="s">
        <v>313</v>
      </c>
      <c r="I2943" t="s">
        <v>446</v>
      </c>
      <c r="J2943" t="s">
        <v>451</v>
      </c>
      <c r="K2943">
        <v>13.74</v>
      </c>
      <c r="L2943">
        <v>37.369999999999997</v>
      </c>
      <c r="M2943" t="s">
        <v>684</v>
      </c>
      <c r="N2943" t="s">
        <v>906</v>
      </c>
      <c r="O2943" t="s">
        <v>1000</v>
      </c>
      <c r="Q2943">
        <v>7</v>
      </c>
      <c r="R2943">
        <v>8</v>
      </c>
      <c r="S2943" t="s">
        <v>1213</v>
      </c>
      <c r="T2943" t="s">
        <v>2400</v>
      </c>
      <c r="U2943" t="s">
        <v>3412</v>
      </c>
      <c r="V2943" t="s">
        <v>3449</v>
      </c>
      <c r="W2943">
        <v>123</v>
      </c>
      <c r="X2943">
        <v>1156</v>
      </c>
      <c r="Y2943">
        <v>3</v>
      </c>
      <c r="Z2943" t="s">
        <v>3485</v>
      </c>
      <c r="AA2943" t="s">
        <v>5701</v>
      </c>
      <c r="AB2943" t="s">
        <v>7977</v>
      </c>
      <c r="AC2943">
        <v>11</v>
      </c>
    </row>
    <row r="2944" spans="1:29" x14ac:dyDescent="0.25">
      <c r="A2944" t="s">
        <v>59</v>
      </c>
      <c r="B2944">
        <v>2025234</v>
      </c>
      <c r="C2944" t="s">
        <v>87</v>
      </c>
      <c r="D2944">
        <v>8</v>
      </c>
      <c r="E2944" t="s">
        <v>92</v>
      </c>
      <c r="F2944">
        <v>1800</v>
      </c>
      <c r="G2944" t="s">
        <v>98</v>
      </c>
      <c r="H2944" t="s">
        <v>313</v>
      </c>
      <c r="I2944" t="s">
        <v>446</v>
      </c>
      <c r="J2944" t="s">
        <v>451</v>
      </c>
      <c r="K2944">
        <v>13.74</v>
      </c>
      <c r="L2944">
        <v>37.369999999999997</v>
      </c>
      <c r="M2944" t="s">
        <v>684</v>
      </c>
      <c r="N2944" t="s">
        <v>906</v>
      </c>
      <c r="O2944" t="s">
        <v>1000</v>
      </c>
      <c r="Q2944">
        <v>8</v>
      </c>
      <c r="R2944">
        <v>1</v>
      </c>
      <c r="S2944" t="s">
        <v>1669</v>
      </c>
      <c r="T2944" t="s">
        <v>2856</v>
      </c>
      <c r="U2944" t="s">
        <v>3417</v>
      </c>
      <c r="V2944" t="s">
        <v>3456</v>
      </c>
      <c r="W2944">
        <v>135</v>
      </c>
      <c r="X2944">
        <v>1104</v>
      </c>
      <c r="Y2944">
        <v>12</v>
      </c>
      <c r="Z2944" t="s">
        <v>3485</v>
      </c>
      <c r="AA2944" t="s">
        <v>5702</v>
      </c>
      <c r="AB2944" t="s">
        <v>7786</v>
      </c>
      <c r="AC2944">
        <v>12</v>
      </c>
    </row>
    <row r="2945" spans="1:29" x14ac:dyDescent="0.25">
      <c r="A2945" t="s">
        <v>59</v>
      </c>
      <c r="B2945">
        <v>2025234</v>
      </c>
      <c r="C2945" t="s">
        <v>87</v>
      </c>
      <c r="D2945">
        <v>8</v>
      </c>
      <c r="E2945" t="s">
        <v>92</v>
      </c>
      <c r="F2945">
        <v>1800</v>
      </c>
      <c r="G2945" t="s">
        <v>98</v>
      </c>
      <c r="H2945" t="s">
        <v>313</v>
      </c>
      <c r="I2945" t="s">
        <v>446</v>
      </c>
      <c r="J2945" t="s">
        <v>451</v>
      </c>
      <c r="K2945">
        <v>13.74</v>
      </c>
      <c r="L2945">
        <v>37.369999999999997</v>
      </c>
      <c r="M2945" t="s">
        <v>684</v>
      </c>
      <c r="N2945" t="s">
        <v>906</v>
      </c>
      <c r="O2945" t="s">
        <v>1000</v>
      </c>
      <c r="Q2945">
        <v>9</v>
      </c>
      <c r="R2945">
        <v>12</v>
      </c>
      <c r="S2945" t="s">
        <v>1144</v>
      </c>
      <c r="T2945" t="s">
        <v>2331</v>
      </c>
      <c r="U2945" t="s">
        <v>3398</v>
      </c>
      <c r="V2945" t="s">
        <v>3444</v>
      </c>
      <c r="W2945">
        <v>120</v>
      </c>
      <c r="X2945">
        <v>1048</v>
      </c>
      <c r="Y2945">
        <v>8</v>
      </c>
      <c r="Z2945" t="s">
        <v>3498</v>
      </c>
      <c r="AA2945" t="s">
        <v>5515</v>
      </c>
      <c r="AB2945" t="s">
        <v>7766</v>
      </c>
      <c r="AC2945">
        <v>8.5</v>
      </c>
    </row>
    <row r="2946" spans="1:29" x14ac:dyDescent="0.25">
      <c r="A2946" t="s">
        <v>59</v>
      </c>
      <c r="B2946">
        <v>2025234</v>
      </c>
      <c r="C2946" t="s">
        <v>87</v>
      </c>
      <c r="D2946">
        <v>8</v>
      </c>
      <c r="E2946" t="s">
        <v>92</v>
      </c>
      <c r="F2946">
        <v>1800</v>
      </c>
      <c r="G2946" t="s">
        <v>98</v>
      </c>
      <c r="H2946" t="s">
        <v>313</v>
      </c>
      <c r="I2946" t="s">
        <v>446</v>
      </c>
      <c r="J2946" t="s">
        <v>451</v>
      </c>
      <c r="K2946">
        <v>13.74</v>
      </c>
      <c r="L2946">
        <v>37.369999999999997</v>
      </c>
      <c r="M2946" t="s">
        <v>684</v>
      </c>
      <c r="N2946" t="s">
        <v>906</v>
      </c>
      <c r="O2946" t="s">
        <v>1000</v>
      </c>
      <c r="Q2946">
        <v>10</v>
      </c>
      <c r="R2946">
        <v>9</v>
      </c>
      <c r="S2946" t="s">
        <v>1581</v>
      </c>
      <c r="T2946" t="s">
        <v>2768</v>
      </c>
      <c r="U2946" t="s">
        <v>3420</v>
      </c>
      <c r="V2946" t="s">
        <v>3447</v>
      </c>
      <c r="W2946">
        <v>122</v>
      </c>
      <c r="X2946">
        <v>1059</v>
      </c>
      <c r="Y2946">
        <v>10</v>
      </c>
      <c r="Z2946" t="s">
        <v>3486</v>
      </c>
      <c r="AA2946" t="s">
        <v>5703</v>
      </c>
      <c r="AB2946" t="s">
        <v>7323</v>
      </c>
      <c r="AC2946">
        <v>23</v>
      </c>
    </row>
    <row r="2947" spans="1:29" x14ac:dyDescent="0.25">
      <c r="A2947" t="s">
        <v>59</v>
      </c>
      <c r="B2947">
        <v>2025234</v>
      </c>
      <c r="C2947" t="s">
        <v>87</v>
      </c>
      <c r="D2947">
        <v>8</v>
      </c>
      <c r="E2947" t="s">
        <v>92</v>
      </c>
      <c r="F2947">
        <v>1800</v>
      </c>
      <c r="G2947" t="s">
        <v>98</v>
      </c>
      <c r="H2947" t="s">
        <v>313</v>
      </c>
      <c r="I2947" t="s">
        <v>446</v>
      </c>
      <c r="J2947" t="s">
        <v>451</v>
      </c>
      <c r="K2947">
        <v>13.74</v>
      </c>
      <c r="L2947">
        <v>37.369999999999997</v>
      </c>
      <c r="M2947" t="s">
        <v>684</v>
      </c>
      <c r="N2947" t="s">
        <v>906</v>
      </c>
      <c r="O2947" t="s">
        <v>1000</v>
      </c>
      <c r="Q2947">
        <v>11</v>
      </c>
      <c r="R2947">
        <v>10</v>
      </c>
      <c r="S2947" t="s">
        <v>1890</v>
      </c>
      <c r="T2947" t="s">
        <v>3077</v>
      </c>
      <c r="U2947" t="s">
        <v>3408</v>
      </c>
      <c r="V2947" t="s">
        <v>3459</v>
      </c>
      <c r="W2947">
        <v>122</v>
      </c>
      <c r="X2947">
        <v>1174</v>
      </c>
      <c r="Y2947">
        <v>11</v>
      </c>
      <c r="Z2947" t="s">
        <v>3499</v>
      </c>
      <c r="AA2947" t="s">
        <v>5704</v>
      </c>
      <c r="AB2947" t="s">
        <v>7978</v>
      </c>
      <c r="AC2947">
        <v>60</v>
      </c>
    </row>
    <row r="2948" spans="1:29" x14ac:dyDescent="0.25">
      <c r="A2948" t="s">
        <v>59</v>
      </c>
      <c r="B2948">
        <v>2025234</v>
      </c>
      <c r="C2948" t="s">
        <v>87</v>
      </c>
      <c r="D2948">
        <v>8</v>
      </c>
      <c r="E2948" t="s">
        <v>92</v>
      </c>
      <c r="F2948">
        <v>1800</v>
      </c>
      <c r="G2948" t="s">
        <v>98</v>
      </c>
      <c r="H2948" t="s">
        <v>313</v>
      </c>
      <c r="I2948" t="s">
        <v>446</v>
      </c>
      <c r="J2948" t="s">
        <v>451</v>
      </c>
      <c r="K2948">
        <v>13.74</v>
      </c>
      <c r="L2948">
        <v>37.369999999999997</v>
      </c>
      <c r="M2948" t="s">
        <v>684</v>
      </c>
      <c r="N2948" t="s">
        <v>906</v>
      </c>
      <c r="O2948" t="s">
        <v>1000</v>
      </c>
      <c r="Q2948">
        <v>12</v>
      </c>
      <c r="R2948">
        <v>11</v>
      </c>
      <c r="S2948" t="s">
        <v>1206</v>
      </c>
      <c r="T2948" t="s">
        <v>2393</v>
      </c>
      <c r="U2948" t="s">
        <v>3410</v>
      </c>
      <c r="V2948" t="s">
        <v>3455</v>
      </c>
      <c r="W2948">
        <v>120</v>
      </c>
      <c r="X2948">
        <v>1130</v>
      </c>
      <c r="Y2948">
        <v>9</v>
      </c>
      <c r="Z2948" t="s">
        <v>3494</v>
      </c>
      <c r="AA2948" t="s">
        <v>5705</v>
      </c>
      <c r="AB2948" t="s">
        <v>7979</v>
      </c>
      <c r="AC2948">
        <v>47</v>
      </c>
    </row>
    <row r="2949" spans="1:29" x14ac:dyDescent="0.25">
      <c r="A2949" t="s">
        <v>60</v>
      </c>
      <c r="B2949">
        <v>2025235</v>
      </c>
      <c r="C2949" t="s">
        <v>86</v>
      </c>
      <c r="D2949">
        <v>1</v>
      </c>
      <c r="E2949" t="s">
        <v>88</v>
      </c>
      <c r="F2949">
        <v>1650</v>
      </c>
      <c r="G2949" t="s">
        <v>98</v>
      </c>
      <c r="H2949" t="s">
        <v>314</v>
      </c>
      <c r="I2949" t="s">
        <v>447</v>
      </c>
      <c r="K2949">
        <v>28.3</v>
      </c>
      <c r="L2949">
        <v>51.84</v>
      </c>
      <c r="M2949" t="s">
        <v>685</v>
      </c>
      <c r="N2949" t="s">
        <v>907</v>
      </c>
      <c r="Q2949">
        <v>1</v>
      </c>
      <c r="R2949">
        <v>14</v>
      </c>
      <c r="S2949" t="s">
        <v>1174</v>
      </c>
      <c r="T2949" t="s">
        <v>2361</v>
      </c>
      <c r="U2949" t="s">
        <v>3398</v>
      </c>
      <c r="V2949" t="s">
        <v>3457</v>
      </c>
      <c r="W2949">
        <v>119</v>
      </c>
      <c r="X2949">
        <v>1206</v>
      </c>
      <c r="Y2949">
        <v>3</v>
      </c>
      <c r="Z2949" t="s">
        <v>3478</v>
      </c>
      <c r="AA2949" t="s">
        <v>5062</v>
      </c>
      <c r="AB2949" t="s">
        <v>907</v>
      </c>
      <c r="AC2949">
        <v>4.9000000000000004</v>
      </c>
    </row>
    <row r="2950" spans="1:29" x14ac:dyDescent="0.25">
      <c r="A2950" t="s">
        <v>60</v>
      </c>
      <c r="B2950">
        <v>2025235</v>
      </c>
      <c r="C2950" t="s">
        <v>86</v>
      </c>
      <c r="D2950">
        <v>1</v>
      </c>
      <c r="E2950" t="s">
        <v>88</v>
      </c>
      <c r="F2950">
        <v>1650</v>
      </c>
      <c r="G2950" t="s">
        <v>98</v>
      </c>
      <c r="H2950" t="s">
        <v>314</v>
      </c>
      <c r="I2950" t="s">
        <v>447</v>
      </c>
      <c r="K2950">
        <v>28.3</v>
      </c>
      <c r="L2950">
        <v>51.84</v>
      </c>
      <c r="M2950" t="s">
        <v>685</v>
      </c>
      <c r="N2950" t="s">
        <v>907</v>
      </c>
      <c r="Q2950">
        <v>2</v>
      </c>
      <c r="R2950">
        <v>2</v>
      </c>
      <c r="S2950" t="s">
        <v>1220</v>
      </c>
      <c r="T2950" t="s">
        <v>2407</v>
      </c>
      <c r="U2950" t="s">
        <v>3400</v>
      </c>
      <c r="V2950" t="s">
        <v>3454</v>
      </c>
      <c r="W2950">
        <v>134</v>
      </c>
      <c r="X2950">
        <v>1107</v>
      </c>
      <c r="Y2950">
        <v>11</v>
      </c>
      <c r="Z2950" t="s">
        <v>3496</v>
      </c>
      <c r="AA2950" t="s">
        <v>5706</v>
      </c>
      <c r="AB2950" t="s">
        <v>7980</v>
      </c>
      <c r="AC2950">
        <v>57</v>
      </c>
    </row>
    <row r="2951" spans="1:29" x14ac:dyDescent="0.25">
      <c r="A2951" t="s">
        <v>60</v>
      </c>
      <c r="B2951">
        <v>2025235</v>
      </c>
      <c r="C2951" t="s">
        <v>86</v>
      </c>
      <c r="D2951">
        <v>1</v>
      </c>
      <c r="E2951" t="s">
        <v>88</v>
      </c>
      <c r="F2951">
        <v>1650</v>
      </c>
      <c r="G2951" t="s">
        <v>98</v>
      </c>
      <c r="H2951" t="s">
        <v>314</v>
      </c>
      <c r="I2951" t="s">
        <v>447</v>
      </c>
      <c r="K2951">
        <v>28.3</v>
      </c>
      <c r="L2951">
        <v>51.84</v>
      </c>
      <c r="M2951" t="s">
        <v>685</v>
      </c>
      <c r="N2951" t="s">
        <v>907</v>
      </c>
      <c r="Q2951">
        <v>3</v>
      </c>
      <c r="R2951">
        <v>10</v>
      </c>
      <c r="S2951" t="s">
        <v>1584</v>
      </c>
      <c r="T2951" t="s">
        <v>2771</v>
      </c>
      <c r="U2951" t="s">
        <v>3422</v>
      </c>
      <c r="V2951" t="s">
        <v>3461</v>
      </c>
      <c r="W2951">
        <v>123</v>
      </c>
      <c r="X2951">
        <v>1090</v>
      </c>
      <c r="Y2951">
        <v>8</v>
      </c>
      <c r="Z2951" t="s">
        <v>3490</v>
      </c>
      <c r="AA2951" t="s">
        <v>5707</v>
      </c>
      <c r="AB2951" t="s">
        <v>953</v>
      </c>
      <c r="AC2951">
        <v>30</v>
      </c>
    </row>
    <row r="2952" spans="1:29" x14ac:dyDescent="0.25">
      <c r="A2952" t="s">
        <v>60</v>
      </c>
      <c r="B2952">
        <v>2025235</v>
      </c>
      <c r="C2952" t="s">
        <v>86</v>
      </c>
      <c r="D2952">
        <v>1</v>
      </c>
      <c r="E2952" t="s">
        <v>88</v>
      </c>
      <c r="F2952">
        <v>1650</v>
      </c>
      <c r="G2952" t="s">
        <v>98</v>
      </c>
      <c r="H2952" t="s">
        <v>314</v>
      </c>
      <c r="I2952" t="s">
        <v>447</v>
      </c>
      <c r="K2952">
        <v>28.3</v>
      </c>
      <c r="L2952">
        <v>51.84</v>
      </c>
      <c r="M2952" t="s">
        <v>685</v>
      </c>
      <c r="N2952" t="s">
        <v>907</v>
      </c>
      <c r="Q2952">
        <v>4</v>
      </c>
      <c r="R2952">
        <v>7</v>
      </c>
      <c r="S2952" t="s">
        <v>1646</v>
      </c>
      <c r="T2952" t="s">
        <v>2833</v>
      </c>
      <c r="U2952" t="s">
        <v>3403</v>
      </c>
      <c r="V2952" t="s">
        <v>3441</v>
      </c>
      <c r="W2952">
        <v>131</v>
      </c>
      <c r="X2952">
        <v>1181</v>
      </c>
      <c r="Y2952">
        <v>4</v>
      </c>
      <c r="Z2952" t="s">
        <v>3497</v>
      </c>
      <c r="AA2952" t="s">
        <v>5708</v>
      </c>
      <c r="AB2952" t="s">
        <v>7300</v>
      </c>
      <c r="AC2952">
        <v>4.0999999999999996</v>
      </c>
    </row>
    <row r="2953" spans="1:29" x14ac:dyDescent="0.25">
      <c r="A2953" t="s">
        <v>60</v>
      </c>
      <c r="B2953">
        <v>2025235</v>
      </c>
      <c r="C2953" t="s">
        <v>86</v>
      </c>
      <c r="D2953">
        <v>1</v>
      </c>
      <c r="E2953" t="s">
        <v>88</v>
      </c>
      <c r="F2953">
        <v>1650</v>
      </c>
      <c r="G2953" t="s">
        <v>98</v>
      </c>
      <c r="H2953" t="s">
        <v>314</v>
      </c>
      <c r="I2953" t="s">
        <v>447</v>
      </c>
      <c r="K2953">
        <v>28.3</v>
      </c>
      <c r="L2953">
        <v>51.84</v>
      </c>
      <c r="M2953" t="s">
        <v>685</v>
      </c>
      <c r="N2953" t="s">
        <v>907</v>
      </c>
      <c r="Q2953">
        <v>5</v>
      </c>
      <c r="R2953">
        <v>6</v>
      </c>
      <c r="S2953" t="s">
        <v>1389</v>
      </c>
      <c r="T2953" t="s">
        <v>2576</v>
      </c>
      <c r="U2953" t="s">
        <v>3409</v>
      </c>
      <c r="V2953" t="s">
        <v>3456</v>
      </c>
      <c r="W2953">
        <v>132</v>
      </c>
      <c r="X2953">
        <v>1213</v>
      </c>
      <c r="Y2953">
        <v>14</v>
      </c>
      <c r="Z2953" t="s">
        <v>3515</v>
      </c>
      <c r="AA2953" t="s">
        <v>5709</v>
      </c>
      <c r="AB2953" t="s">
        <v>7622</v>
      </c>
      <c r="AC2953">
        <v>36</v>
      </c>
    </row>
    <row r="2954" spans="1:29" x14ac:dyDescent="0.25">
      <c r="A2954" t="s">
        <v>60</v>
      </c>
      <c r="B2954">
        <v>2025235</v>
      </c>
      <c r="C2954" t="s">
        <v>86</v>
      </c>
      <c r="D2954">
        <v>1</v>
      </c>
      <c r="E2954" t="s">
        <v>88</v>
      </c>
      <c r="F2954">
        <v>1650</v>
      </c>
      <c r="G2954" t="s">
        <v>98</v>
      </c>
      <c r="H2954" t="s">
        <v>314</v>
      </c>
      <c r="I2954" t="s">
        <v>447</v>
      </c>
      <c r="K2954">
        <v>28.3</v>
      </c>
      <c r="L2954">
        <v>51.84</v>
      </c>
      <c r="M2954" t="s">
        <v>685</v>
      </c>
      <c r="N2954" t="s">
        <v>907</v>
      </c>
      <c r="Q2954">
        <v>6</v>
      </c>
      <c r="R2954">
        <v>13</v>
      </c>
      <c r="S2954" t="s">
        <v>1044</v>
      </c>
      <c r="T2954" t="s">
        <v>2231</v>
      </c>
      <c r="U2954" t="s">
        <v>3408</v>
      </c>
      <c r="V2954" t="s">
        <v>3451</v>
      </c>
      <c r="W2954">
        <v>120</v>
      </c>
      <c r="X2954">
        <v>1131</v>
      </c>
      <c r="Y2954">
        <v>1</v>
      </c>
      <c r="Z2954" t="s">
        <v>3486</v>
      </c>
      <c r="AA2954" t="s">
        <v>5710</v>
      </c>
      <c r="AB2954" t="s">
        <v>7075</v>
      </c>
      <c r="AC2954">
        <v>12</v>
      </c>
    </row>
    <row r="2955" spans="1:29" x14ac:dyDescent="0.25">
      <c r="A2955" t="s">
        <v>60</v>
      </c>
      <c r="B2955">
        <v>2025235</v>
      </c>
      <c r="C2955" t="s">
        <v>86</v>
      </c>
      <c r="D2955">
        <v>1</v>
      </c>
      <c r="E2955" t="s">
        <v>88</v>
      </c>
      <c r="F2955">
        <v>1650</v>
      </c>
      <c r="G2955" t="s">
        <v>98</v>
      </c>
      <c r="H2955" t="s">
        <v>314</v>
      </c>
      <c r="I2955" t="s">
        <v>447</v>
      </c>
      <c r="K2955">
        <v>28.3</v>
      </c>
      <c r="L2955">
        <v>51.84</v>
      </c>
      <c r="M2955" t="s">
        <v>685</v>
      </c>
      <c r="N2955" t="s">
        <v>907</v>
      </c>
      <c r="Q2955">
        <v>7</v>
      </c>
      <c r="R2955">
        <v>9</v>
      </c>
      <c r="S2955" t="s">
        <v>1332</v>
      </c>
      <c r="T2955" t="s">
        <v>2519</v>
      </c>
      <c r="U2955" t="s">
        <v>3418</v>
      </c>
      <c r="V2955" t="s">
        <v>3453</v>
      </c>
      <c r="W2955">
        <v>124</v>
      </c>
      <c r="X2955">
        <v>1073</v>
      </c>
      <c r="Y2955">
        <v>2</v>
      </c>
      <c r="Z2955" t="s">
        <v>3501</v>
      </c>
      <c r="AA2955" t="s">
        <v>5711</v>
      </c>
      <c r="AB2955" t="s">
        <v>7076</v>
      </c>
      <c r="AC2955">
        <v>39</v>
      </c>
    </row>
    <row r="2956" spans="1:29" x14ac:dyDescent="0.25">
      <c r="A2956" t="s">
        <v>60</v>
      </c>
      <c r="B2956">
        <v>2025235</v>
      </c>
      <c r="C2956" t="s">
        <v>86</v>
      </c>
      <c r="D2956">
        <v>1</v>
      </c>
      <c r="E2956" t="s">
        <v>88</v>
      </c>
      <c r="F2956">
        <v>1650</v>
      </c>
      <c r="G2956" t="s">
        <v>98</v>
      </c>
      <c r="H2956" t="s">
        <v>314</v>
      </c>
      <c r="I2956" t="s">
        <v>447</v>
      </c>
      <c r="K2956">
        <v>28.3</v>
      </c>
      <c r="L2956">
        <v>51.84</v>
      </c>
      <c r="M2956" t="s">
        <v>685</v>
      </c>
      <c r="N2956" t="s">
        <v>907</v>
      </c>
      <c r="Q2956">
        <v>8</v>
      </c>
      <c r="R2956">
        <v>1</v>
      </c>
      <c r="S2956" t="s">
        <v>1756</v>
      </c>
      <c r="T2956" t="s">
        <v>2943</v>
      </c>
      <c r="U2956" t="s">
        <v>3411</v>
      </c>
      <c r="V2956" t="s">
        <v>3449</v>
      </c>
      <c r="W2956">
        <v>135</v>
      </c>
      <c r="X2956">
        <v>1114</v>
      </c>
      <c r="Y2956">
        <v>9</v>
      </c>
      <c r="Z2956" t="s">
        <v>3509</v>
      </c>
      <c r="AA2956" t="s">
        <v>5712</v>
      </c>
      <c r="AB2956" t="s">
        <v>7825</v>
      </c>
      <c r="AC2956">
        <v>2.9</v>
      </c>
    </row>
    <row r="2957" spans="1:29" x14ac:dyDescent="0.25">
      <c r="A2957" t="s">
        <v>60</v>
      </c>
      <c r="B2957">
        <v>2025235</v>
      </c>
      <c r="C2957" t="s">
        <v>86</v>
      </c>
      <c r="D2957">
        <v>1</v>
      </c>
      <c r="E2957" t="s">
        <v>88</v>
      </c>
      <c r="F2957">
        <v>1650</v>
      </c>
      <c r="G2957" t="s">
        <v>98</v>
      </c>
      <c r="H2957" t="s">
        <v>314</v>
      </c>
      <c r="I2957" t="s">
        <v>447</v>
      </c>
      <c r="K2957">
        <v>28.3</v>
      </c>
      <c r="L2957">
        <v>51.84</v>
      </c>
      <c r="M2957" t="s">
        <v>685</v>
      </c>
      <c r="N2957" t="s">
        <v>907</v>
      </c>
      <c r="Q2957">
        <v>9</v>
      </c>
      <c r="R2957">
        <v>11</v>
      </c>
      <c r="S2957" t="s">
        <v>1036</v>
      </c>
      <c r="T2957" t="s">
        <v>2223</v>
      </c>
      <c r="U2957" t="s">
        <v>3417</v>
      </c>
      <c r="V2957" t="s">
        <v>3453</v>
      </c>
      <c r="W2957">
        <v>120</v>
      </c>
      <c r="X2957">
        <v>1113</v>
      </c>
      <c r="Y2957">
        <v>13</v>
      </c>
      <c r="Z2957" t="s">
        <v>3502</v>
      </c>
      <c r="AA2957" t="s">
        <v>5713</v>
      </c>
      <c r="AB2957" t="s">
        <v>7903</v>
      </c>
      <c r="AC2957">
        <v>76</v>
      </c>
    </row>
    <row r="2958" spans="1:29" x14ac:dyDescent="0.25">
      <c r="A2958" t="s">
        <v>60</v>
      </c>
      <c r="B2958">
        <v>2025235</v>
      </c>
      <c r="C2958" t="s">
        <v>86</v>
      </c>
      <c r="D2958">
        <v>1</v>
      </c>
      <c r="E2958" t="s">
        <v>88</v>
      </c>
      <c r="F2958">
        <v>1650</v>
      </c>
      <c r="G2958" t="s">
        <v>98</v>
      </c>
      <c r="H2958" t="s">
        <v>314</v>
      </c>
      <c r="I2958" t="s">
        <v>447</v>
      </c>
      <c r="K2958">
        <v>28.3</v>
      </c>
      <c r="L2958">
        <v>51.84</v>
      </c>
      <c r="M2958" t="s">
        <v>685</v>
      </c>
      <c r="N2958" t="s">
        <v>907</v>
      </c>
      <c r="Q2958">
        <v>10</v>
      </c>
      <c r="R2958">
        <v>8</v>
      </c>
      <c r="S2958" t="s">
        <v>1101</v>
      </c>
      <c r="T2958" t="s">
        <v>2288</v>
      </c>
      <c r="U2958" t="s">
        <v>3397</v>
      </c>
      <c r="V2958" t="s">
        <v>3440</v>
      </c>
      <c r="W2958">
        <v>130</v>
      </c>
      <c r="X2958">
        <v>1018</v>
      </c>
      <c r="Y2958">
        <v>10</v>
      </c>
      <c r="Z2958" t="s">
        <v>3510</v>
      </c>
      <c r="AA2958" t="s">
        <v>5714</v>
      </c>
      <c r="AB2958" t="s">
        <v>7653</v>
      </c>
      <c r="AC2958">
        <v>82</v>
      </c>
    </row>
    <row r="2959" spans="1:29" x14ac:dyDescent="0.25">
      <c r="A2959" t="s">
        <v>60</v>
      </c>
      <c r="B2959">
        <v>2025235</v>
      </c>
      <c r="C2959" t="s">
        <v>86</v>
      </c>
      <c r="D2959">
        <v>1</v>
      </c>
      <c r="E2959" t="s">
        <v>88</v>
      </c>
      <c r="F2959">
        <v>1650</v>
      </c>
      <c r="G2959" t="s">
        <v>98</v>
      </c>
      <c r="H2959" t="s">
        <v>314</v>
      </c>
      <c r="I2959" t="s">
        <v>447</v>
      </c>
      <c r="K2959">
        <v>28.3</v>
      </c>
      <c r="L2959">
        <v>51.84</v>
      </c>
      <c r="M2959" t="s">
        <v>685</v>
      </c>
      <c r="N2959" t="s">
        <v>907</v>
      </c>
      <c r="Q2959">
        <v>11</v>
      </c>
      <c r="R2959">
        <v>5</v>
      </c>
      <c r="S2959" t="s">
        <v>1499</v>
      </c>
      <c r="T2959" t="s">
        <v>2686</v>
      </c>
      <c r="U2959" t="s">
        <v>3410</v>
      </c>
      <c r="V2959" t="s">
        <v>3451</v>
      </c>
      <c r="W2959">
        <v>133</v>
      </c>
      <c r="X2959">
        <v>1072</v>
      </c>
      <c r="Y2959">
        <v>6</v>
      </c>
      <c r="Z2959" t="s">
        <v>3510</v>
      </c>
      <c r="AA2959" t="s">
        <v>5715</v>
      </c>
      <c r="AB2959" t="s">
        <v>952</v>
      </c>
      <c r="AC2959">
        <v>49</v>
      </c>
    </row>
    <row r="2960" spans="1:29" x14ac:dyDescent="0.25">
      <c r="A2960" t="s">
        <v>60</v>
      </c>
      <c r="B2960">
        <v>2025235</v>
      </c>
      <c r="C2960" t="s">
        <v>86</v>
      </c>
      <c r="D2960">
        <v>1</v>
      </c>
      <c r="E2960" t="s">
        <v>88</v>
      </c>
      <c r="F2960">
        <v>1650</v>
      </c>
      <c r="G2960" t="s">
        <v>98</v>
      </c>
      <c r="H2960" t="s">
        <v>314</v>
      </c>
      <c r="I2960" t="s">
        <v>447</v>
      </c>
      <c r="K2960">
        <v>28.3</v>
      </c>
      <c r="L2960">
        <v>51.84</v>
      </c>
      <c r="M2960" t="s">
        <v>685</v>
      </c>
      <c r="N2960" t="s">
        <v>907</v>
      </c>
      <c r="Q2960">
        <v>12</v>
      </c>
      <c r="R2960">
        <v>3</v>
      </c>
      <c r="S2960" t="s">
        <v>1275</v>
      </c>
      <c r="T2960" t="s">
        <v>2462</v>
      </c>
      <c r="U2960" t="s">
        <v>3421</v>
      </c>
      <c r="V2960" t="s">
        <v>3444</v>
      </c>
      <c r="W2960">
        <v>134</v>
      </c>
      <c r="X2960">
        <v>1085</v>
      </c>
      <c r="Y2960">
        <v>12</v>
      </c>
      <c r="Z2960" t="s">
        <v>3519</v>
      </c>
      <c r="AA2960" t="s">
        <v>5716</v>
      </c>
      <c r="AB2960" t="s">
        <v>7404</v>
      </c>
      <c r="AC2960">
        <v>9.3000000000000007</v>
      </c>
    </row>
    <row r="2961" spans="1:29" x14ac:dyDescent="0.25">
      <c r="A2961" t="s">
        <v>60</v>
      </c>
      <c r="B2961">
        <v>2025235</v>
      </c>
      <c r="C2961" t="s">
        <v>86</v>
      </c>
      <c r="D2961">
        <v>1</v>
      </c>
      <c r="E2961" t="s">
        <v>88</v>
      </c>
      <c r="F2961">
        <v>1650</v>
      </c>
      <c r="G2961" t="s">
        <v>98</v>
      </c>
      <c r="H2961" t="s">
        <v>314</v>
      </c>
      <c r="I2961" t="s">
        <v>447</v>
      </c>
      <c r="K2961">
        <v>28.3</v>
      </c>
      <c r="L2961">
        <v>51.84</v>
      </c>
      <c r="M2961" t="s">
        <v>685</v>
      </c>
      <c r="N2961" t="s">
        <v>907</v>
      </c>
      <c r="Q2961">
        <v>13</v>
      </c>
      <c r="R2961">
        <v>12</v>
      </c>
      <c r="S2961" t="s">
        <v>1252</v>
      </c>
      <c r="T2961" t="s">
        <v>2439</v>
      </c>
      <c r="U2961" t="s">
        <v>3406</v>
      </c>
      <c r="V2961" t="s">
        <v>3455</v>
      </c>
      <c r="W2961">
        <v>120</v>
      </c>
      <c r="X2961">
        <v>1165</v>
      </c>
      <c r="Y2961">
        <v>7</v>
      </c>
      <c r="Z2961" t="s">
        <v>3547</v>
      </c>
      <c r="AA2961" t="s">
        <v>5717</v>
      </c>
      <c r="AB2961" t="s">
        <v>7834</v>
      </c>
      <c r="AC2961">
        <v>12</v>
      </c>
    </row>
    <row r="2962" spans="1:29" x14ac:dyDescent="0.25">
      <c r="A2962" t="s">
        <v>60</v>
      </c>
      <c r="B2962">
        <v>2025235</v>
      </c>
      <c r="C2962" t="s">
        <v>86</v>
      </c>
      <c r="D2962">
        <v>1</v>
      </c>
      <c r="E2962" t="s">
        <v>88</v>
      </c>
      <c r="F2962">
        <v>1650</v>
      </c>
      <c r="G2962" t="s">
        <v>98</v>
      </c>
      <c r="H2962" t="s">
        <v>314</v>
      </c>
      <c r="I2962" t="s">
        <v>447</v>
      </c>
      <c r="K2962">
        <v>28.3</v>
      </c>
      <c r="L2962">
        <v>51.84</v>
      </c>
      <c r="M2962" t="s">
        <v>685</v>
      </c>
      <c r="N2962" t="s">
        <v>907</v>
      </c>
      <c r="Q2962">
        <v>14</v>
      </c>
      <c r="R2962">
        <v>4</v>
      </c>
      <c r="S2962" t="s">
        <v>1311</v>
      </c>
      <c r="T2962" t="s">
        <v>2498</v>
      </c>
      <c r="U2962" t="s">
        <v>3402</v>
      </c>
      <c r="V2962" t="s">
        <v>3445</v>
      </c>
      <c r="W2962">
        <v>129</v>
      </c>
      <c r="X2962">
        <v>1066</v>
      </c>
      <c r="Y2962">
        <v>5</v>
      </c>
      <c r="Z2962" t="s">
        <v>3536</v>
      </c>
      <c r="AA2962" t="s">
        <v>5718</v>
      </c>
      <c r="AB2962" t="s">
        <v>7981</v>
      </c>
      <c r="AC2962">
        <v>91</v>
      </c>
    </row>
    <row r="2963" spans="1:29" x14ac:dyDescent="0.25">
      <c r="A2963" t="s">
        <v>60</v>
      </c>
      <c r="B2963">
        <v>2025236</v>
      </c>
      <c r="C2963" t="s">
        <v>86</v>
      </c>
      <c r="D2963">
        <v>2</v>
      </c>
      <c r="E2963" t="s">
        <v>88</v>
      </c>
      <c r="F2963">
        <v>1200</v>
      </c>
      <c r="G2963" t="s">
        <v>98</v>
      </c>
      <c r="H2963" t="s">
        <v>315</v>
      </c>
      <c r="I2963" t="s">
        <v>447</v>
      </c>
      <c r="K2963">
        <v>23.27</v>
      </c>
      <c r="L2963">
        <v>45.55</v>
      </c>
      <c r="M2963" t="s">
        <v>686</v>
      </c>
      <c r="Q2963">
        <v>1</v>
      </c>
      <c r="R2963">
        <v>6</v>
      </c>
      <c r="S2963" t="s">
        <v>1399</v>
      </c>
      <c r="T2963" t="s">
        <v>2586</v>
      </c>
      <c r="U2963" t="s">
        <v>3402</v>
      </c>
      <c r="V2963" t="s">
        <v>3445</v>
      </c>
      <c r="W2963">
        <v>127</v>
      </c>
      <c r="X2963">
        <v>1091</v>
      </c>
      <c r="Y2963">
        <v>7</v>
      </c>
      <c r="Z2963" t="s">
        <v>3478</v>
      </c>
      <c r="AA2963" t="s">
        <v>5680</v>
      </c>
      <c r="AB2963" t="s">
        <v>686</v>
      </c>
      <c r="AC2963">
        <v>11</v>
      </c>
    </row>
    <row r="2964" spans="1:29" x14ac:dyDescent="0.25">
      <c r="A2964" t="s">
        <v>60</v>
      </c>
      <c r="B2964">
        <v>2025236</v>
      </c>
      <c r="C2964" t="s">
        <v>86</v>
      </c>
      <c r="D2964">
        <v>2</v>
      </c>
      <c r="E2964" t="s">
        <v>88</v>
      </c>
      <c r="F2964">
        <v>1200</v>
      </c>
      <c r="G2964" t="s">
        <v>98</v>
      </c>
      <c r="H2964" t="s">
        <v>315</v>
      </c>
      <c r="I2964" t="s">
        <v>447</v>
      </c>
      <c r="K2964">
        <v>23.27</v>
      </c>
      <c r="L2964">
        <v>45.55</v>
      </c>
      <c r="M2964" t="s">
        <v>686</v>
      </c>
      <c r="Q2964">
        <v>2</v>
      </c>
      <c r="R2964">
        <v>5</v>
      </c>
      <c r="S2964" t="s">
        <v>1115</v>
      </c>
      <c r="T2964" t="s">
        <v>2302</v>
      </c>
      <c r="U2964" t="s">
        <v>3421</v>
      </c>
      <c r="V2964" t="s">
        <v>3451</v>
      </c>
      <c r="W2964">
        <v>132</v>
      </c>
      <c r="X2964">
        <v>1178</v>
      </c>
      <c r="Y2964">
        <v>4</v>
      </c>
      <c r="Z2964" t="s">
        <v>3489</v>
      </c>
      <c r="AA2964" t="s">
        <v>5676</v>
      </c>
      <c r="AB2964" t="s">
        <v>622</v>
      </c>
      <c r="AC2964">
        <v>3.3</v>
      </c>
    </row>
    <row r="2965" spans="1:29" x14ac:dyDescent="0.25">
      <c r="A2965" t="s">
        <v>60</v>
      </c>
      <c r="B2965">
        <v>2025236</v>
      </c>
      <c r="C2965" t="s">
        <v>86</v>
      </c>
      <c r="D2965">
        <v>2</v>
      </c>
      <c r="E2965" t="s">
        <v>88</v>
      </c>
      <c r="F2965">
        <v>1200</v>
      </c>
      <c r="G2965" t="s">
        <v>98</v>
      </c>
      <c r="H2965" t="s">
        <v>315</v>
      </c>
      <c r="I2965" t="s">
        <v>447</v>
      </c>
      <c r="K2965">
        <v>23.27</v>
      </c>
      <c r="L2965">
        <v>45.55</v>
      </c>
      <c r="M2965" t="s">
        <v>686</v>
      </c>
      <c r="Q2965">
        <v>3</v>
      </c>
      <c r="R2965">
        <v>12</v>
      </c>
      <c r="S2965" t="s">
        <v>1364</v>
      </c>
      <c r="T2965" t="s">
        <v>2551</v>
      </c>
      <c r="U2965" t="s">
        <v>3399</v>
      </c>
      <c r="V2965" t="s">
        <v>3455</v>
      </c>
      <c r="W2965">
        <v>119</v>
      </c>
      <c r="X2965">
        <v>1046</v>
      </c>
      <c r="Y2965">
        <v>10</v>
      </c>
      <c r="Z2965" t="s">
        <v>3480</v>
      </c>
      <c r="AA2965" t="s">
        <v>5719</v>
      </c>
      <c r="AB2965" t="s">
        <v>573</v>
      </c>
      <c r="AC2965">
        <v>20</v>
      </c>
    </row>
    <row r="2966" spans="1:29" x14ac:dyDescent="0.25">
      <c r="A2966" t="s">
        <v>60</v>
      </c>
      <c r="B2966">
        <v>2025236</v>
      </c>
      <c r="C2966" t="s">
        <v>86</v>
      </c>
      <c r="D2966">
        <v>2</v>
      </c>
      <c r="E2966" t="s">
        <v>88</v>
      </c>
      <c r="F2966">
        <v>1200</v>
      </c>
      <c r="G2966" t="s">
        <v>98</v>
      </c>
      <c r="H2966" t="s">
        <v>315</v>
      </c>
      <c r="I2966" t="s">
        <v>447</v>
      </c>
      <c r="K2966">
        <v>23.27</v>
      </c>
      <c r="L2966">
        <v>45.55</v>
      </c>
      <c r="M2966" t="s">
        <v>686</v>
      </c>
      <c r="Q2966">
        <v>4</v>
      </c>
      <c r="R2966">
        <v>11</v>
      </c>
      <c r="S2966" t="s">
        <v>1636</v>
      </c>
      <c r="T2966" t="s">
        <v>2823</v>
      </c>
      <c r="U2966" t="s">
        <v>3404</v>
      </c>
      <c r="V2966" t="s">
        <v>3456</v>
      </c>
      <c r="W2966">
        <v>122</v>
      </c>
      <c r="X2966">
        <v>1094</v>
      </c>
      <c r="Y2966">
        <v>6</v>
      </c>
      <c r="Z2966" t="s">
        <v>3482</v>
      </c>
      <c r="AA2966" t="s">
        <v>4987</v>
      </c>
      <c r="AB2966" t="s">
        <v>609</v>
      </c>
      <c r="AC2966">
        <v>6.8</v>
      </c>
    </row>
    <row r="2967" spans="1:29" x14ac:dyDescent="0.25">
      <c r="A2967" t="s">
        <v>60</v>
      </c>
      <c r="B2967">
        <v>2025236</v>
      </c>
      <c r="C2967" t="s">
        <v>86</v>
      </c>
      <c r="D2967">
        <v>2</v>
      </c>
      <c r="E2967" t="s">
        <v>88</v>
      </c>
      <c r="F2967">
        <v>1200</v>
      </c>
      <c r="G2967" t="s">
        <v>98</v>
      </c>
      <c r="H2967" t="s">
        <v>315</v>
      </c>
      <c r="I2967" t="s">
        <v>447</v>
      </c>
      <c r="K2967">
        <v>23.27</v>
      </c>
      <c r="L2967">
        <v>45.55</v>
      </c>
      <c r="M2967" t="s">
        <v>686</v>
      </c>
      <c r="Q2967">
        <v>5</v>
      </c>
      <c r="R2967">
        <v>7</v>
      </c>
      <c r="S2967" t="s">
        <v>1512</v>
      </c>
      <c r="T2967" t="s">
        <v>2699</v>
      </c>
      <c r="U2967" t="s">
        <v>3403</v>
      </c>
      <c r="V2967" t="s">
        <v>3452</v>
      </c>
      <c r="W2967">
        <v>131</v>
      </c>
      <c r="X2967">
        <v>1178</v>
      </c>
      <c r="Y2967">
        <v>8</v>
      </c>
      <c r="Z2967" t="s">
        <v>3483</v>
      </c>
      <c r="AA2967" t="s">
        <v>5464</v>
      </c>
      <c r="AB2967" t="s">
        <v>726</v>
      </c>
      <c r="AC2967">
        <v>25</v>
      </c>
    </row>
    <row r="2968" spans="1:29" x14ac:dyDescent="0.25">
      <c r="A2968" t="s">
        <v>60</v>
      </c>
      <c r="B2968">
        <v>2025236</v>
      </c>
      <c r="C2968" t="s">
        <v>86</v>
      </c>
      <c r="D2968">
        <v>2</v>
      </c>
      <c r="E2968" t="s">
        <v>88</v>
      </c>
      <c r="F2968">
        <v>1200</v>
      </c>
      <c r="G2968" t="s">
        <v>98</v>
      </c>
      <c r="H2968" t="s">
        <v>315</v>
      </c>
      <c r="I2968" t="s">
        <v>447</v>
      </c>
      <c r="K2968">
        <v>23.27</v>
      </c>
      <c r="L2968">
        <v>45.55</v>
      </c>
      <c r="M2968" t="s">
        <v>686</v>
      </c>
      <c r="Q2968">
        <v>6</v>
      </c>
      <c r="R2968">
        <v>1</v>
      </c>
      <c r="S2968" t="s">
        <v>1301</v>
      </c>
      <c r="T2968" t="s">
        <v>2488</v>
      </c>
      <c r="U2968" t="s">
        <v>3410</v>
      </c>
      <c r="V2968" t="s">
        <v>3461</v>
      </c>
      <c r="W2968">
        <v>135</v>
      </c>
      <c r="X2968">
        <v>1185</v>
      </c>
      <c r="Y2968">
        <v>5</v>
      </c>
      <c r="Z2968" t="s">
        <v>3483</v>
      </c>
      <c r="AA2968" t="s">
        <v>5204</v>
      </c>
      <c r="AB2968" t="s">
        <v>7627</v>
      </c>
      <c r="AC2968">
        <v>12</v>
      </c>
    </row>
    <row r="2969" spans="1:29" x14ac:dyDescent="0.25">
      <c r="A2969" t="s">
        <v>60</v>
      </c>
      <c r="B2969">
        <v>2025236</v>
      </c>
      <c r="C2969" t="s">
        <v>86</v>
      </c>
      <c r="D2969">
        <v>2</v>
      </c>
      <c r="E2969" t="s">
        <v>88</v>
      </c>
      <c r="F2969">
        <v>1200</v>
      </c>
      <c r="G2969" t="s">
        <v>98</v>
      </c>
      <c r="H2969" t="s">
        <v>315</v>
      </c>
      <c r="I2969" t="s">
        <v>447</v>
      </c>
      <c r="K2969">
        <v>23.27</v>
      </c>
      <c r="L2969">
        <v>45.55</v>
      </c>
      <c r="M2969" t="s">
        <v>686</v>
      </c>
      <c r="Q2969">
        <v>7</v>
      </c>
      <c r="R2969">
        <v>3</v>
      </c>
      <c r="S2969" t="s">
        <v>1285</v>
      </c>
      <c r="T2969" t="s">
        <v>2472</v>
      </c>
      <c r="U2969" t="s">
        <v>3406</v>
      </c>
      <c r="V2969" t="s">
        <v>3457</v>
      </c>
      <c r="W2969">
        <v>133</v>
      </c>
      <c r="X2969">
        <v>1185</v>
      </c>
      <c r="Y2969">
        <v>9</v>
      </c>
      <c r="Z2969" t="s">
        <v>3524</v>
      </c>
      <c r="AA2969" t="s">
        <v>5720</v>
      </c>
      <c r="AB2969" t="s">
        <v>7248</v>
      </c>
      <c r="AC2969">
        <v>6.2</v>
      </c>
    </row>
    <row r="2970" spans="1:29" x14ac:dyDescent="0.25">
      <c r="A2970" t="s">
        <v>60</v>
      </c>
      <c r="B2970">
        <v>2025236</v>
      </c>
      <c r="C2970" t="s">
        <v>86</v>
      </c>
      <c r="D2970">
        <v>2</v>
      </c>
      <c r="E2970" t="s">
        <v>88</v>
      </c>
      <c r="F2970">
        <v>1200</v>
      </c>
      <c r="G2970" t="s">
        <v>98</v>
      </c>
      <c r="H2970" t="s">
        <v>315</v>
      </c>
      <c r="I2970" t="s">
        <v>447</v>
      </c>
      <c r="K2970">
        <v>23.27</v>
      </c>
      <c r="L2970">
        <v>45.55</v>
      </c>
      <c r="M2970" t="s">
        <v>686</v>
      </c>
      <c r="Q2970">
        <v>8</v>
      </c>
      <c r="R2970">
        <v>10</v>
      </c>
      <c r="S2970" t="s">
        <v>1510</v>
      </c>
      <c r="T2970" t="s">
        <v>2697</v>
      </c>
      <c r="U2970" t="s">
        <v>3411</v>
      </c>
      <c r="V2970" t="s">
        <v>3453</v>
      </c>
      <c r="W2970">
        <v>126</v>
      </c>
      <c r="X2970">
        <v>1102</v>
      </c>
      <c r="Y2970">
        <v>11</v>
      </c>
      <c r="Z2970" t="s">
        <v>3496</v>
      </c>
      <c r="AA2970" t="s">
        <v>5721</v>
      </c>
      <c r="AB2970" t="s">
        <v>681</v>
      </c>
      <c r="AC2970">
        <v>7.7</v>
      </c>
    </row>
    <row r="2971" spans="1:29" x14ac:dyDescent="0.25">
      <c r="A2971" t="s">
        <v>60</v>
      </c>
      <c r="B2971">
        <v>2025236</v>
      </c>
      <c r="C2971" t="s">
        <v>86</v>
      </c>
      <c r="D2971">
        <v>2</v>
      </c>
      <c r="E2971" t="s">
        <v>88</v>
      </c>
      <c r="F2971">
        <v>1200</v>
      </c>
      <c r="G2971" t="s">
        <v>98</v>
      </c>
      <c r="H2971" t="s">
        <v>315</v>
      </c>
      <c r="I2971" t="s">
        <v>447</v>
      </c>
      <c r="K2971">
        <v>23.27</v>
      </c>
      <c r="L2971">
        <v>45.55</v>
      </c>
      <c r="M2971" t="s">
        <v>686</v>
      </c>
      <c r="Q2971">
        <v>9</v>
      </c>
      <c r="R2971">
        <v>2</v>
      </c>
      <c r="S2971" t="s">
        <v>1841</v>
      </c>
      <c r="T2971" t="s">
        <v>3028</v>
      </c>
      <c r="U2971" t="s">
        <v>3401</v>
      </c>
      <c r="V2971" t="s">
        <v>3448</v>
      </c>
      <c r="W2971">
        <v>133</v>
      </c>
      <c r="X2971">
        <v>1080</v>
      </c>
      <c r="Y2971">
        <v>1</v>
      </c>
      <c r="Z2971" t="s">
        <v>3490</v>
      </c>
      <c r="AA2971" t="s">
        <v>5112</v>
      </c>
      <c r="AB2971" t="s">
        <v>628</v>
      </c>
      <c r="AC2971">
        <v>32</v>
      </c>
    </row>
    <row r="2972" spans="1:29" x14ac:dyDescent="0.25">
      <c r="A2972" t="s">
        <v>60</v>
      </c>
      <c r="B2972">
        <v>2025236</v>
      </c>
      <c r="C2972" t="s">
        <v>86</v>
      </c>
      <c r="D2972">
        <v>2</v>
      </c>
      <c r="E2972" t="s">
        <v>88</v>
      </c>
      <c r="F2972">
        <v>1200</v>
      </c>
      <c r="G2972" t="s">
        <v>98</v>
      </c>
      <c r="H2972" t="s">
        <v>315</v>
      </c>
      <c r="I2972" t="s">
        <v>447</v>
      </c>
      <c r="K2972">
        <v>23.27</v>
      </c>
      <c r="L2972">
        <v>45.55</v>
      </c>
      <c r="M2972" t="s">
        <v>686</v>
      </c>
      <c r="Q2972">
        <v>10</v>
      </c>
      <c r="R2972">
        <v>4</v>
      </c>
      <c r="S2972" t="s">
        <v>2038</v>
      </c>
      <c r="T2972" t="s">
        <v>3225</v>
      </c>
      <c r="U2972" t="s">
        <v>3398</v>
      </c>
      <c r="V2972" t="s">
        <v>3441</v>
      </c>
      <c r="W2972">
        <v>132</v>
      </c>
      <c r="X2972">
        <v>1023</v>
      </c>
      <c r="Y2972">
        <v>12</v>
      </c>
      <c r="Z2972" t="s">
        <v>3497</v>
      </c>
      <c r="AA2972" t="s">
        <v>5124</v>
      </c>
      <c r="AB2972" t="s">
        <v>493</v>
      </c>
      <c r="AC2972">
        <v>29</v>
      </c>
    </row>
    <row r="2973" spans="1:29" x14ac:dyDescent="0.25">
      <c r="A2973" t="s">
        <v>60</v>
      </c>
      <c r="B2973">
        <v>2025236</v>
      </c>
      <c r="C2973" t="s">
        <v>86</v>
      </c>
      <c r="D2973">
        <v>2</v>
      </c>
      <c r="E2973" t="s">
        <v>88</v>
      </c>
      <c r="F2973">
        <v>1200</v>
      </c>
      <c r="G2973" t="s">
        <v>98</v>
      </c>
      <c r="H2973" t="s">
        <v>315</v>
      </c>
      <c r="I2973" t="s">
        <v>447</v>
      </c>
      <c r="K2973">
        <v>23.27</v>
      </c>
      <c r="L2973">
        <v>45.55</v>
      </c>
      <c r="M2973" t="s">
        <v>686</v>
      </c>
      <c r="Q2973">
        <v>11</v>
      </c>
      <c r="R2973">
        <v>9</v>
      </c>
      <c r="S2973" t="s">
        <v>1640</v>
      </c>
      <c r="T2973" t="s">
        <v>2827</v>
      </c>
      <c r="U2973" t="s">
        <v>3422</v>
      </c>
      <c r="V2973" t="s">
        <v>3440</v>
      </c>
      <c r="W2973">
        <v>127</v>
      </c>
      <c r="X2973">
        <v>1258</v>
      </c>
      <c r="Y2973">
        <v>3</v>
      </c>
      <c r="Z2973" t="s">
        <v>3486</v>
      </c>
      <c r="AA2973" t="s">
        <v>5722</v>
      </c>
      <c r="AB2973" t="s">
        <v>666</v>
      </c>
      <c r="AC2973">
        <v>29</v>
      </c>
    </row>
    <row r="2974" spans="1:29" x14ac:dyDescent="0.25">
      <c r="A2974" t="s">
        <v>60</v>
      </c>
      <c r="B2974">
        <v>2025236</v>
      </c>
      <c r="C2974" t="s">
        <v>86</v>
      </c>
      <c r="D2974">
        <v>2</v>
      </c>
      <c r="E2974" t="s">
        <v>88</v>
      </c>
      <c r="F2974">
        <v>1200</v>
      </c>
      <c r="G2974" t="s">
        <v>98</v>
      </c>
      <c r="H2974" t="s">
        <v>315</v>
      </c>
      <c r="I2974" t="s">
        <v>447</v>
      </c>
      <c r="K2974">
        <v>23.27</v>
      </c>
      <c r="L2974">
        <v>45.55</v>
      </c>
      <c r="M2974" t="s">
        <v>686</v>
      </c>
      <c r="Q2974">
        <v>12</v>
      </c>
      <c r="R2974">
        <v>8</v>
      </c>
      <c r="S2974" t="s">
        <v>1513</v>
      </c>
      <c r="T2974" t="s">
        <v>2700</v>
      </c>
      <c r="U2974" t="s">
        <v>3419</v>
      </c>
      <c r="V2974" t="s">
        <v>3459</v>
      </c>
      <c r="W2974">
        <v>128</v>
      </c>
      <c r="X2974">
        <v>1052</v>
      </c>
      <c r="Y2974">
        <v>2</v>
      </c>
      <c r="Z2974" t="s">
        <v>3486</v>
      </c>
      <c r="AA2974" t="s">
        <v>5723</v>
      </c>
      <c r="AB2974" t="s">
        <v>666</v>
      </c>
      <c r="AC2974">
        <v>8.1</v>
      </c>
    </row>
    <row r="2975" spans="1:29" x14ac:dyDescent="0.25">
      <c r="A2975" t="s">
        <v>60</v>
      </c>
      <c r="B2975">
        <v>2025237</v>
      </c>
      <c r="C2975" t="s">
        <v>86</v>
      </c>
      <c r="D2975">
        <v>3</v>
      </c>
      <c r="E2975" t="s">
        <v>90</v>
      </c>
      <c r="F2975">
        <v>1200</v>
      </c>
      <c r="G2975" t="s">
        <v>98</v>
      </c>
      <c r="H2975" t="s">
        <v>316</v>
      </c>
      <c r="I2975" t="s">
        <v>446</v>
      </c>
      <c r="J2975" t="s">
        <v>451</v>
      </c>
      <c r="K2975">
        <v>23.79</v>
      </c>
      <c r="L2975">
        <v>46.19</v>
      </c>
      <c r="M2975" t="s">
        <v>687</v>
      </c>
      <c r="Q2975">
        <v>1</v>
      </c>
      <c r="R2975">
        <v>3</v>
      </c>
      <c r="S2975" t="s">
        <v>2039</v>
      </c>
      <c r="T2975" t="s">
        <v>3226</v>
      </c>
      <c r="U2975" t="s">
        <v>3407</v>
      </c>
      <c r="V2975" t="s">
        <v>3459</v>
      </c>
      <c r="W2975">
        <v>125</v>
      </c>
      <c r="X2975">
        <v>1171</v>
      </c>
      <c r="Y2975">
        <v>9</v>
      </c>
      <c r="Z2975" t="s">
        <v>3478</v>
      </c>
      <c r="AA2975" t="s">
        <v>5127</v>
      </c>
      <c r="AB2975" t="s">
        <v>687</v>
      </c>
      <c r="AC2975">
        <v>60</v>
      </c>
    </row>
    <row r="2976" spans="1:29" x14ac:dyDescent="0.25">
      <c r="A2976" t="s">
        <v>60</v>
      </c>
      <c r="B2976">
        <v>2025237</v>
      </c>
      <c r="C2976" t="s">
        <v>86</v>
      </c>
      <c r="D2976">
        <v>3</v>
      </c>
      <c r="E2976" t="s">
        <v>90</v>
      </c>
      <c r="F2976">
        <v>1200</v>
      </c>
      <c r="G2976" t="s">
        <v>98</v>
      </c>
      <c r="H2976" t="s">
        <v>316</v>
      </c>
      <c r="I2976" t="s">
        <v>446</v>
      </c>
      <c r="J2976" t="s">
        <v>451</v>
      </c>
      <c r="K2976">
        <v>23.79</v>
      </c>
      <c r="L2976">
        <v>46.19</v>
      </c>
      <c r="M2976" t="s">
        <v>687</v>
      </c>
      <c r="Q2976">
        <v>2</v>
      </c>
      <c r="R2976">
        <v>1</v>
      </c>
      <c r="S2976" t="s">
        <v>2040</v>
      </c>
      <c r="T2976" t="s">
        <v>3227</v>
      </c>
      <c r="U2976" t="s">
        <v>3401</v>
      </c>
      <c r="V2976" t="s">
        <v>3449</v>
      </c>
      <c r="W2976">
        <v>129</v>
      </c>
      <c r="X2976">
        <v>1159</v>
      </c>
      <c r="Y2976">
        <v>7</v>
      </c>
      <c r="Z2976" t="s">
        <v>3505</v>
      </c>
      <c r="AA2976" t="s">
        <v>5724</v>
      </c>
      <c r="AB2976" t="s">
        <v>687</v>
      </c>
      <c r="AC2976">
        <v>4.0999999999999996</v>
      </c>
    </row>
    <row r="2977" spans="1:29" x14ac:dyDescent="0.25">
      <c r="A2977" t="s">
        <v>60</v>
      </c>
      <c r="B2977">
        <v>2025237</v>
      </c>
      <c r="C2977" t="s">
        <v>86</v>
      </c>
      <c r="D2977">
        <v>3</v>
      </c>
      <c r="E2977" t="s">
        <v>90</v>
      </c>
      <c r="F2977">
        <v>1200</v>
      </c>
      <c r="G2977" t="s">
        <v>98</v>
      </c>
      <c r="H2977" t="s">
        <v>316</v>
      </c>
      <c r="I2977" t="s">
        <v>446</v>
      </c>
      <c r="J2977" t="s">
        <v>451</v>
      </c>
      <c r="K2977">
        <v>23.79</v>
      </c>
      <c r="L2977">
        <v>46.19</v>
      </c>
      <c r="M2977" t="s">
        <v>687</v>
      </c>
      <c r="Q2977">
        <v>3</v>
      </c>
      <c r="R2977">
        <v>5</v>
      </c>
      <c r="S2977" t="s">
        <v>2041</v>
      </c>
      <c r="T2977" t="s">
        <v>3228</v>
      </c>
      <c r="U2977" t="s">
        <v>3404</v>
      </c>
      <c r="V2977" t="s">
        <v>3443</v>
      </c>
      <c r="W2977">
        <v>125</v>
      </c>
      <c r="X2977">
        <v>1074</v>
      </c>
      <c r="Y2977">
        <v>2</v>
      </c>
      <c r="Z2977" t="s">
        <v>3481</v>
      </c>
      <c r="AA2977" t="s">
        <v>5725</v>
      </c>
      <c r="AB2977" t="s">
        <v>7356</v>
      </c>
      <c r="AC2977">
        <v>3.7</v>
      </c>
    </row>
    <row r="2978" spans="1:29" x14ac:dyDescent="0.25">
      <c r="A2978" t="s">
        <v>60</v>
      </c>
      <c r="B2978">
        <v>2025237</v>
      </c>
      <c r="C2978" t="s">
        <v>86</v>
      </c>
      <c r="D2978">
        <v>3</v>
      </c>
      <c r="E2978" t="s">
        <v>90</v>
      </c>
      <c r="F2978">
        <v>1200</v>
      </c>
      <c r="G2978" t="s">
        <v>98</v>
      </c>
      <c r="H2978" t="s">
        <v>316</v>
      </c>
      <c r="I2978" t="s">
        <v>446</v>
      </c>
      <c r="J2978" t="s">
        <v>451</v>
      </c>
      <c r="K2978">
        <v>23.79</v>
      </c>
      <c r="L2978">
        <v>46.19</v>
      </c>
      <c r="M2978" t="s">
        <v>687</v>
      </c>
      <c r="Q2978">
        <v>4</v>
      </c>
      <c r="R2978">
        <v>11</v>
      </c>
      <c r="S2978" t="s">
        <v>1500</v>
      </c>
      <c r="T2978" t="s">
        <v>2687</v>
      </c>
      <c r="U2978" t="s">
        <v>3422</v>
      </c>
      <c r="V2978" t="s">
        <v>3455</v>
      </c>
      <c r="W2978">
        <v>120</v>
      </c>
      <c r="X2978">
        <v>1023</v>
      </c>
      <c r="Y2978">
        <v>3</v>
      </c>
      <c r="Z2978" t="s">
        <v>3514</v>
      </c>
      <c r="AA2978" t="s">
        <v>5726</v>
      </c>
      <c r="AB2978" t="s">
        <v>7141</v>
      </c>
      <c r="AC2978">
        <v>25</v>
      </c>
    </row>
    <row r="2979" spans="1:29" x14ac:dyDescent="0.25">
      <c r="A2979" t="s">
        <v>60</v>
      </c>
      <c r="B2979">
        <v>2025237</v>
      </c>
      <c r="C2979" t="s">
        <v>86</v>
      </c>
      <c r="D2979">
        <v>3</v>
      </c>
      <c r="E2979" t="s">
        <v>90</v>
      </c>
      <c r="F2979">
        <v>1200</v>
      </c>
      <c r="G2979" t="s">
        <v>98</v>
      </c>
      <c r="H2979" t="s">
        <v>316</v>
      </c>
      <c r="I2979" t="s">
        <v>446</v>
      </c>
      <c r="J2979" t="s">
        <v>451</v>
      </c>
      <c r="K2979">
        <v>23.79</v>
      </c>
      <c r="L2979">
        <v>46.19</v>
      </c>
      <c r="M2979" t="s">
        <v>687</v>
      </c>
      <c r="Q2979">
        <v>5</v>
      </c>
      <c r="R2979">
        <v>7</v>
      </c>
      <c r="S2979" t="s">
        <v>1734</v>
      </c>
      <c r="T2979" t="s">
        <v>2921</v>
      </c>
      <c r="U2979" t="s">
        <v>3412</v>
      </c>
      <c r="V2979" t="s">
        <v>3458</v>
      </c>
      <c r="W2979">
        <v>122</v>
      </c>
      <c r="X2979">
        <v>1186</v>
      </c>
      <c r="Y2979">
        <v>4</v>
      </c>
      <c r="Z2979" t="s">
        <v>3496</v>
      </c>
      <c r="AA2979" t="s">
        <v>5305</v>
      </c>
      <c r="AB2979" t="s">
        <v>7053</v>
      </c>
      <c r="AC2979">
        <v>6.8</v>
      </c>
    </row>
    <row r="2980" spans="1:29" x14ac:dyDescent="0.25">
      <c r="A2980" t="s">
        <v>60</v>
      </c>
      <c r="B2980">
        <v>2025237</v>
      </c>
      <c r="C2980" t="s">
        <v>86</v>
      </c>
      <c r="D2980">
        <v>3</v>
      </c>
      <c r="E2980" t="s">
        <v>90</v>
      </c>
      <c r="F2980">
        <v>1200</v>
      </c>
      <c r="G2980" t="s">
        <v>98</v>
      </c>
      <c r="H2980" t="s">
        <v>316</v>
      </c>
      <c r="I2980" t="s">
        <v>446</v>
      </c>
      <c r="J2980" t="s">
        <v>451</v>
      </c>
      <c r="K2980">
        <v>23.79</v>
      </c>
      <c r="L2980">
        <v>46.19</v>
      </c>
      <c r="M2980" t="s">
        <v>687</v>
      </c>
      <c r="Q2980">
        <v>6</v>
      </c>
      <c r="R2980">
        <v>9</v>
      </c>
      <c r="S2980" t="s">
        <v>1589</v>
      </c>
      <c r="T2980" t="s">
        <v>2776</v>
      </c>
      <c r="U2980" t="s">
        <v>3411</v>
      </c>
      <c r="V2980" t="s">
        <v>3444</v>
      </c>
      <c r="W2980">
        <v>121</v>
      </c>
      <c r="X2980">
        <v>1105</v>
      </c>
      <c r="Y2980">
        <v>1</v>
      </c>
      <c r="Z2980" t="s">
        <v>3484</v>
      </c>
      <c r="AA2980" t="s">
        <v>5576</v>
      </c>
      <c r="AB2980" t="s">
        <v>7216</v>
      </c>
      <c r="AC2980">
        <v>11</v>
      </c>
    </row>
    <row r="2981" spans="1:29" x14ac:dyDescent="0.25">
      <c r="A2981" t="s">
        <v>60</v>
      </c>
      <c r="B2981">
        <v>2025237</v>
      </c>
      <c r="C2981" t="s">
        <v>86</v>
      </c>
      <c r="D2981">
        <v>3</v>
      </c>
      <c r="E2981" t="s">
        <v>90</v>
      </c>
      <c r="F2981">
        <v>1200</v>
      </c>
      <c r="G2981" t="s">
        <v>98</v>
      </c>
      <c r="H2981" t="s">
        <v>316</v>
      </c>
      <c r="I2981" t="s">
        <v>446</v>
      </c>
      <c r="J2981" t="s">
        <v>451</v>
      </c>
      <c r="K2981">
        <v>23.79</v>
      </c>
      <c r="L2981">
        <v>46.19</v>
      </c>
      <c r="M2981" t="s">
        <v>687</v>
      </c>
      <c r="Q2981">
        <v>7</v>
      </c>
      <c r="R2981">
        <v>2</v>
      </c>
      <c r="S2981" t="s">
        <v>1898</v>
      </c>
      <c r="T2981" t="s">
        <v>3085</v>
      </c>
      <c r="U2981" t="s">
        <v>3400</v>
      </c>
      <c r="V2981" t="s">
        <v>3448</v>
      </c>
      <c r="W2981">
        <v>125</v>
      </c>
      <c r="X2981">
        <v>1175</v>
      </c>
      <c r="Y2981">
        <v>6</v>
      </c>
      <c r="Z2981" t="s">
        <v>3515</v>
      </c>
      <c r="AA2981" t="s">
        <v>5727</v>
      </c>
      <c r="AB2981" t="s">
        <v>745</v>
      </c>
      <c r="AC2981">
        <v>11</v>
      </c>
    </row>
    <row r="2982" spans="1:29" x14ac:dyDescent="0.25">
      <c r="A2982" t="s">
        <v>60</v>
      </c>
      <c r="B2982">
        <v>2025237</v>
      </c>
      <c r="C2982" t="s">
        <v>86</v>
      </c>
      <c r="D2982">
        <v>3</v>
      </c>
      <c r="E2982" t="s">
        <v>90</v>
      </c>
      <c r="F2982">
        <v>1200</v>
      </c>
      <c r="G2982" t="s">
        <v>98</v>
      </c>
      <c r="H2982" t="s">
        <v>316</v>
      </c>
      <c r="I2982" t="s">
        <v>446</v>
      </c>
      <c r="J2982" t="s">
        <v>451</v>
      </c>
      <c r="K2982">
        <v>23.79</v>
      </c>
      <c r="L2982">
        <v>46.19</v>
      </c>
      <c r="M2982" t="s">
        <v>687</v>
      </c>
      <c r="Q2982">
        <v>8</v>
      </c>
      <c r="R2982">
        <v>12</v>
      </c>
      <c r="S2982" t="s">
        <v>1116</v>
      </c>
      <c r="T2982" t="s">
        <v>2303</v>
      </c>
      <c r="U2982" t="s">
        <v>3413</v>
      </c>
      <c r="V2982" t="s">
        <v>3454</v>
      </c>
      <c r="W2982">
        <v>118</v>
      </c>
      <c r="X2982">
        <v>1067</v>
      </c>
      <c r="Y2982">
        <v>8</v>
      </c>
      <c r="Z2982" t="s">
        <v>3491</v>
      </c>
      <c r="AA2982" t="s">
        <v>5728</v>
      </c>
      <c r="AB2982" t="s">
        <v>7057</v>
      </c>
      <c r="AC2982">
        <v>20</v>
      </c>
    </row>
    <row r="2983" spans="1:29" x14ac:dyDescent="0.25">
      <c r="A2983" t="s">
        <v>60</v>
      </c>
      <c r="B2983">
        <v>2025237</v>
      </c>
      <c r="C2983" t="s">
        <v>86</v>
      </c>
      <c r="D2983">
        <v>3</v>
      </c>
      <c r="E2983" t="s">
        <v>90</v>
      </c>
      <c r="F2983">
        <v>1200</v>
      </c>
      <c r="G2983" t="s">
        <v>98</v>
      </c>
      <c r="H2983" t="s">
        <v>316</v>
      </c>
      <c r="I2983" t="s">
        <v>446</v>
      </c>
      <c r="J2983" t="s">
        <v>451</v>
      </c>
      <c r="K2983">
        <v>23.79</v>
      </c>
      <c r="L2983">
        <v>46.19</v>
      </c>
      <c r="M2983" t="s">
        <v>687</v>
      </c>
      <c r="Q2983">
        <v>9</v>
      </c>
      <c r="R2983">
        <v>8</v>
      </c>
      <c r="S2983" t="s">
        <v>1100</v>
      </c>
      <c r="T2983" t="s">
        <v>2287</v>
      </c>
      <c r="U2983" t="s">
        <v>3416</v>
      </c>
      <c r="V2983" t="s">
        <v>3456</v>
      </c>
      <c r="W2983">
        <v>121</v>
      </c>
      <c r="X2983">
        <v>1116</v>
      </c>
      <c r="Y2983">
        <v>11</v>
      </c>
      <c r="Z2983" t="s">
        <v>3507</v>
      </c>
      <c r="AA2983" t="s">
        <v>5729</v>
      </c>
      <c r="AB2983" t="s">
        <v>529</v>
      </c>
      <c r="AC2983">
        <v>74</v>
      </c>
    </row>
    <row r="2984" spans="1:29" x14ac:dyDescent="0.25">
      <c r="A2984" t="s">
        <v>60</v>
      </c>
      <c r="B2984">
        <v>2025237</v>
      </c>
      <c r="C2984" t="s">
        <v>86</v>
      </c>
      <c r="D2984">
        <v>3</v>
      </c>
      <c r="E2984" t="s">
        <v>90</v>
      </c>
      <c r="F2984">
        <v>1200</v>
      </c>
      <c r="G2984" t="s">
        <v>98</v>
      </c>
      <c r="H2984" t="s">
        <v>316</v>
      </c>
      <c r="I2984" t="s">
        <v>446</v>
      </c>
      <c r="J2984" t="s">
        <v>451</v>
      </c>
      <c r="K2984">
        <v>23.79</v>
      </c>
      <c r="L2984">
        <v>46.19</v>
      </c>
      <c r="M2984" t="s">
        <v>687</v>
      </c>
      <c r="Q2984">
        <v>10</v>
      </c>
      <c r="R2984">
        <v>6</v>
      </c>
      <c r="S2984" t="s">
        <v>1518</v>
      </c>
      <c r="T2984" t="s">
        <v>2705</v>
      </c>
      <c r="U2984" t="s">
        <v>3419</v>
      </c>
      <c r="V2984" t="s">
        <v>3442</v>
      </c>
      <c r="W2984">
        <v>122</v>
      </c>
      <c r="X2984">
        <v>1148</v>
      </c>
      <c r="Y2984">
        <v>12</v>
      </c>
      <c r="Z2984" t="s">
        <v>3500</v>
      </c>
      <c r="AA2984" t="s">
        <v>5730</v>
      </c>
      <c r="AB2984" t="s">
        <v>7510</v>
      </c>
      <c r="AC2984">
        <v>15</v>
      </c>
    </row>
    <row r="2985" spans="1:29" x14ac:dyDescent="0.25">
      <c r="A2985" t="s">
        <v>60</v>
      </c>
      <c r="B2985">
        <v>2025237</v>
      </c>
      <c r="C2985" t="s">
        <v>86</v>
      </c>
      <c r="D2985">
        <v>3</v>
      </c>
      <c r="E2985" t="s">
        <v>90</v>
      </c>
      <c r="F2985">
        <v>1200</v>
      </c>
      <c r="G2985" t="s">
        <v>98</v>
      </c>
      <c r="H2985" t="s">
        <v>316</v>
      </c>
      <c r="I2985" t="s">
        <v>446</v>
      </c>
      <c r="J2985" t="s">
        <v>451</v>
      </c>
      <c r="K2985">
        <v>23.79</v>
      </c>
      <c r="L2985">
        <v>46.19</v>
      </c>
      <c r="M2985" t="s">
        <v>687</v>
      </c>
      <c r="Q2985">
        <v>11</v>
      </c>
      <c r="R2985">
        <v>4</v>
      </c>
      <c r="S2985" t="s">
        <v>2042</v>
      </c>
      <c r="T2985" t="s">
        <v>3229</v>
      </c>
      <c r="U2985" t="s">
        <v>3417</v>
      </c>
      <c r="V2985" t="s">
        <v>3447</v>
      </c>
      <c r="W2985">
        <v>125</v>
      </c>
      <c r="X2985">
        <v>1142</v>
      </c>
      <c r="Y2985">
        <v>5</v>
      </c>
      <c r="Z2985" t="s">
        <v>3516</v>
      </c>
      <c r="AA2985" t="s">
        <v>5006</v>
      </c>
      <c r="AB2985" t="s">
        <v>7088</v>
      </c>
      <c r="AC2985">
        <v>62</v>
      </c>
    </row>
    <row r="2986" spans="1:29" x14ac:dyDescent="0.25">
      <c r="A2986" t="s">
        <v>60</v>
      </c>
      <c r="B2986">
        <v>2025237</v>
      </c>
      <c r="C2986" t="s">
        <v>86</v>
      </c>
      <c r="D2986">
        <v>3</v>
      </c>
      <c r="E2986" t="s">
        <v>90</v>
      </c>
      <c r="F2986">
        <v>1200</v>
      </c>
      <c r="G2986" t="s">
        <v>98</v>
      </c>
      <c r="H2986" t="s">
        <v>316</v>
      </c>
      <c r="I2986" t="s">
        <v>446</v>
      </c>
      <c r="J2986" t="s">
        <v>451</v>
      </c>
      <c r="K2986">
        <v>23.79</v>
      </c>
      <c r="L2986">
        <v>46.19</v>
      </c>
      <c r="M2986" t="s">
        <v>687</v>
      </c>
      <c r="Q2986">
        <v>12</v>
      </c>
      <c r="R2986">
        <v>10</v>
      </c>
      <c r="S2986" t="s">
        <v>1587</v>
      </c>
      <c r="T2986" t="s">
        <v>2774</v>
      </c>
      <c r="U2986" t="s">
        <v>3409</v>
      </c>
      <c r="V2986" t="s">
        <v>3452</v>
      </c>
      <c r="W2986">
        <v>120</v>
      </c>
      <c r="X2986">
        <v>1183</v>
      </c>
      <c r="Y2986">
        <v>10</v>
      </c>
      <c r="Z2986" t="s">
        <v>3528</v>
      </c>
      <c r="AA2986" t="s">
        <v>5731</v>
      </c>
      <c r="AB2986" t="s">
        <v>7982</v>
      </c>
      <c r="AC2986">
        <v>5.6</v>
      </c>
    </row>
    <row r="2987" spans="1:29" x14ac:dyDescent="0.25">
      <c r="A2987" t="s">
        <v>60</v>
      </c>
      <c r="B2987">
        <v>2025238</v>
      </c>
      <c r="C2987" t="s">
        <v>86</v>
      </c>
      <c r="D2987">
        <v>4</v>
      </c>
      <c r="E2987" t="s">
        <v>90</v>
      </c>
      <c r="F2987">
        <v>1400</v>
      </c>
      <c r="G2987" t="s">
        <v>98</v>
      </c>
      <c r="H2987" t="s">
        <v>317</v>
      </c>
      <c r="I2987" t="s">
        <v>446</v>
      </c>
      <c r="J2987" t="s">
        <v>451</v>
      </c>
      <c r="K2987">
        <v>13.48</v>
      </c>
      <c r="L2987">
        <v>34.75</v>
      </c>
      <c r="M2987" t="s">
        <v>688</v>
      </c>
      <c r="N2987" t="s">
        <v>908</v>
      </c>
      <c r="Q2987">
        <v>1</v>
      </c>
      <c r="R2987">
        <v>4</v>
      </c>
      <c r="S2987" t="s">
        <v>1973</v>
      </c>
      <c r="T2987" t="s">
        <v>3160</v>
      </c>
      <c r="U2987" t="s">
        <v>3403</v>
      </c>
      <c r="V2987" t="s">
        <v>3444</v>
      </c>
      <c r="W2987">
        <v>131</v>
      </c>
      <c r="X2987">
        <v>1152</v>
      </c>
      <c r="Y2987">
        <v>11</v>
      </c>
      <c r="Z2987" t="s">
        <v>3478</v>
      </c>
      <c r="AA2987" t="s">
        <v>5732</v>
      </c>
      <c r="AB2987" t="s">
        <v>908</v>
      </c>
      <c r="AC2987">
        <v>17</v>
      </c>
    </row>
    <row r="2988" spans="1:29" x14ac:dyDescent="0.25">
      <c r="A2988" t="s">
        <v>60</v>
      </c>
      <c r="B2988">
        <v>2025238</v>
      </c>
      <c r="C2988" t="s">
        <v>86</v>
      </c>
      <c r="D2988">
        <v>4</v>
      </c>
      <c r="E2988" t="s">
        <v>90</v>
      </c>
      <c r="F2988">
        <v>1400</v>
      </c>
      <c r="G2988" t="s">
        <v>98</v>
      </c>
      <c r="H2988" t="s">
        <v>317</v>
      </c>
      <c r="I2988" t="s">
        <v>446</v>
      </c>
      <c r="J2988" t="s">
        <v>451</v>
      </c>
      <c r="K2988">
        <v>13.48</v>
      </c>
      <c r="L2988">
        <v>34.75</v>
      </c>
      <c r="M2988" t="s">
        <v>688</v>
      </c>
      <c r="N2988" t="s">
        <v>908</v>
      </c>
      <c r="Q2988">
        <v>2</v>
      </c>
      <c r="R2988">
        <v>10</v>
      </c>
      <c r="S2988" t="s">
        <v>1862</v>
      </c>
      <c r="T2988" t="s">
        <v>3049</v>
      </c>
      <c r="U2988" t="s">
        <v>3398</v>
      </c>
      <c r="V2988" t="s">
        <v>3441</v>
      </c>
      <c r="W2988">
        <v>125</v>
      </c>
      <c r="X2988">
        <v>1213</v>
      </c>
      <c r="Y2988">
        <v>3</v>
      </c>
      <c r="Z2988" t="s">
        <v>3482</v>
      </c>
      <c r="AA2988" t="s">
        <v>5733</v>
      </c>
      <c r="AB2988" t="s">
        <v>7126</v>
      </c>
      <c r="AC2988">
        <v>7.4</v>
      </c>
    </row>
    <row r="2989" spans="1:29" x14ac:dyDescent="0.25">
      <c r="A2989" t="s">
        <v>60</v>
      </c>
      <c r="B2989">
        <v>2025238</v>
      </c>
      <c r="C2989" t="s">
        <v>86</v>
      </c>
      <c r="D2989">
        <v>4</v>
      </c>
      <c r="E2989" t="s">
        <v>90</v>
      </c>
      <c r="F2989">
        <v>1400</v>
      </c>
      <c r="G2989" t="s">
        <v>98</v>
      </c>
      <c r="H2989" t="s">
        <v>317</v>
      </c>
      <c r="I2989" t="s">
        <v>446</v>
      </c>
      <c r="J2989" t="s">
        <v>451</v>
      </c>
      <c r="K2989">
        <v>13.48</v>
      </c>
      <c r="L2989">
        <v>34.75</v>
      </c>
      <c r="M2989" t="s">
        <v>688</v>
      </c>
      <c r="N2989" t="s">
        <v>908</v>
      </c>
      <c r="Q2989">
        <v>3</v>
      </c>
      <c r="R2989">
        <v>5</v>
      </c>
      <c r="S2989" t="s">
        <v>1654</v>
      </c>
      <c r="T2989" t="s">
        <v>2841</v>
      </c>
      <c r="U2989" t="s">
        <v>3410</v>
      </c>
      <c r="V2989" t="s">
        <v>3461</v>
      </c>
      <c r="W2989">
        <v>125</v>
      </c>
      <c r="X2989">
        <v>1212</v>
      </c>
      <c r="Y2989">
        <v>4</v>
      </c>
      <c r="Z2989" t="s">
        <v>3483</v>
      </c>
      <c r="AA2989" t="s">
        <v>5734</v>
      </c>
      <c r="AB2989" t="s">
        <v>7983</v>
      </c>
      <c r="AC2989">
        <v>40</v>
      </c>
    </row>
    <row r="2990" spans="1:29" x14ac:dyDescent="0.25">
      <c r="A2990" t="s">
        <v>60</v>
      </c>
      <c r="B2990">
        <v>2025238</v>
      </c>
      <c r="C2990" t="s">
        <v>86</v>
      </c>
      <c r="D2990">
        <v>4</v>
      </c>
      <c r="E2990" t="s">
        <v>90</v>
      </c>
      <c r="F2990">
        <v>1400</v>
      </c>
      <c r="G2990" t="s">
        <v>98</v>
      </c>
      <c r="H2990" t="s">
        <v>317</v>
      </c>
      <c r="I2990" t="s">
        <v>446</v>
      </c>
      <c r="J2990" t="s">
        <v>451</v>
      </c>
      <c r="K2990">
        <v>13.48</v>
      </c>
      <c r="L2990">
        <v>34.75</v>
      </c>
      <c r="M2990" t="s">
        <v>688</v>
      </c>
      <c r="N2990" t="s">
        <v>908</v>
      </c>
      <c r="Q2990">
        <v>4</v>
      </c>
      <c r="R2990">
        <v>12</v>
      </c>
      <c r="S2990" t="s">
        <v>1865</v>
      </c>
      <c r="T2990" t="s">
        <v>3052</v>
      </c>
      <c r="U2990" t="s">
        <v>3419</v>
      </c>
      <c r="V2990" t="s">
        <v>3450</v>
      </c>
      <c r="W2990">
        <v>121</v>
      </c>
      <c r="X2990">
        <v>1128</v>
      </c>
      <c r="Y2990">
        <v>1</v>
      </c>
      <c r="Z2990" t="s">
        <v>3514</v>
      </c>
      <c r="AA2990" t="s">
        <v>5735</v>
      </c>
      <c r="AB2990" t="s">
        <v>852</v>
      </c>
      <c r="AC2990">
        <v>7.3</v>
      </c>
    </row>
    <row r="2991" spans="1:29" x14ac:dyDescent="0.25">
      <c r="A2991" t="s">
        <v>60</v>
      </c>
      <c r="B2991">
        <v>2025238</v>
      </c>
      <c r="C2991" t="s">
        <v>86</v>
      </c>
      <c r="D2991">
        <v>4</v>
      </c>
      <c r="E2991" t="s">
        <v>90</v>
      </c>
      <c r="F2991">
        <v>1400</v>
      </c>
      <c r="G2991" t="s">
        <v>98</v>
      </c>
      <c r="H2991" t="s">
        <v>317</v>
      </c>
      <c r="I2991" t="s">
        <v>446</v>
      </c>
      <c r="J2991" t="s">
        <v>451</v>
      </c>
      <c r="K2991">
        <v>13.48</v>
      </c>
      <c r="L2991">
        <v>34.75</v>
      </c>
      <c r="M2991" t="s">
        <v>688</v>
      </c>
      <c r="N2991" t="s">
        <v>908</v>
      </c>
      <c r="Q2991">
        <v>5</v>
      </c>
      <c r="R2991">
        <v>3</v>
      </c>
      <c r="S2991" t="s">
        <v>2043</v>
      </c>
      <c r="T2991" t="s">
        <v>3230</v>
      </c>
      <c r="U2991" t="s">
        <v>3411</v>
      </c>
      <c r="V2991" t="s">
        <v>3451</v>
      </c>
      <c r="W2991">
        <v>132</v>
      </c>
      <c r="X2991">
        <v>1197</v>
      </c>
      <c r="Y2991">
        <v>7</v>
      </c>
      <c r="Z2991" t="s">
        <v>3490</v>
      </c>
      <c r="AA2991" t="s">
        <v>5736</v>
      </c>
      <c r="AB2991" t="s">
        <v>7984</v>
      </c>
      <c r="AC2991">
        <v>5.8</v>
      </c>
    </row>
    <row r="2992" spans="1:29" x14ac:dyDescent="0.25">
      <c r="A2992" t="s">
        <v>60</v>
      </c>
      <c r="B2992">
        <v>2025238</v>
      </c>
      <c r="C2992" t="s">
        <v>86</v>
      </c>
      <c r="D2992">
        <v>4</v>
      </c>
      <c r="E2992" t="s">
        <v>90</v>
      </c>
      <c r="F2992">
        <v>1400</v>
      </c>
      <c r="G2992" t="s">
        <v>98</v>
      </c>
      <c r="H2992" t="s">
        <v>317</v>
      </c>
      <c r="I2992" t="s">
        <v>446</v>
      </c>
      <c r="J2992" t="s">
        <v>451</v>
      </c>
      <c r="K2992">
        <v>13.48</v>
      </c>
      <c r="L2992">
        <v>34.75</v>
      </c>
      <c r="M2992" t="s">
        <v>688</v>
      </c>
      <c r="N2992" t="s">
        <v>908</v>
      </c>
      <c r="Q2992">
        <v>6</v>
      </c>
      <c r="R2992">
        <v>8</v>
      </c>
      <c r="S2992" t="s">
        <v>1653</v>
      </c>
      <c r="T2992" t="s">
        <v>2840</v>
      </c>
      <c r="U2992" t="s">
        <v>3400</v>
      </c>
      <c r="V2992" t="s">
        <v>3454</v>
      </c>
      <c r="W2992">
        <v>125</v>
      </c>
      <c r="X2992">
        <v>1104</v>
      </c>
      <c r="Y2992">
        <v>2</v>
      </c>
      <c r="Z2992" t="s">
        <v>3515</v>
      </c>
      <c r="AA2992" t="s">
        <v>5737</v>
      </c>
      <c r="AB2992" t="s">
        <v>7985</v>
      </c>
      <c r="AC2992">
        <v>14</v>
      </c>
    </row>
    <row r="2993" spans="1:29" x14ac:dyDescent="0.25">
      <c r="A2993" t="s">
        <v>60</v>
      </c>
      <c r="B2993">
        <v>2025238</v>
      </c>
      <c r="C2993" t="s">
        <v>86</v>
      </c>
      <c r="D2993">
        <v>4</v>
      </c>
      <c r="E2993" t="s">
        <v>90</v>
      </c>
      <c r="F2993">
        <v>1400</v>
      </c>
      <c r="G2993" t="s">
        <v>98</v>
      </c>
      <c r="H2993" t="s">
        <v>317</v>
      </c>
      <c r="I2993" t="s">
        <v>446</v>
      </c>
      <c r="J2993" t="s">
        <v>451</v>
      </c>
      <c r="K2993">
        <v>13.48</v>
      </c>
      <c r="L2993">
        <v>34.75</v>
      </c>
      <c r="M2993" t="s">
        <v>688</v>
      </c>
      <c r="N2993" t="s">
        <v>908</v>
      </c>
      <c r="Q2993">
        <v>7</v>
      </c>
      <c r="R2993">
        <v>7</v>
      </c>
      <c r="S2993" t="s">
        <v>1600</v>
      </c>
      <c r="T2993" t="s">
        <v>2787</v>
      </c>
      <c r="U2993" t="s">
        <v>3401</v>
      </c>
      <c r="V2993" t="s">
        <v>3460</v>
      </c>
      <c r="W2993">
        <v>125</v>
      </c>
      <c r="X2993">
        <v>1087</v>
      </c>
      <c r="Y2993">
        <v>9</v>
      </c>
      <c r="Z2993" t="s">
        <v>3507</v>
      </c>
      <c r="AA2993" t="s">
        <v>5258</v>
      </c>
      <c r="AB2993" t="s">
        <v>7213</v>
      </c>
      <c r="AC2993">
        <v>5.8</v>
      </c>
    </row>
    <row r="2994" spans="1:29" x14ac:dyDescent="0.25">
      <c r="A2994" t="s">
        <v>60</v>
      </c>
      <c r="B2994">
        <v>2025238</v>
      </c>
      <c r="C2994" t="s">
        <v>86</v>
      </c>
      <c r="D2994">
        <v>4</v>
      </c>
      <c r="E2994" t="s">
        <v>90</v>
      </c>
      <c r="F2994">
        <v>1400</v>
      </c>
      <c r="G2994" t="s">
        <v>98</v>
      </c>
      <c r="H2994" t="s">
        <v>317</v>
      </c>
      <c r="I2994" t="s">
        <v>446</v>
      </c>
      <c r="J2994" t="s">
        <v>451</v>
      </c>
      <c r="K2994">
        <v>13.48</v>
      </c>
      <c r="L2994">
        <v>34.75</v>
      </c>
      <c r="M2994" t="s">
        <v>688</v>
      </c>
      <c r="N2994" t="s">
        <v>908</v>
      </c>
      <c r="Q2994">
        <v>8</v>
      </c>
      <c r="R2994">
        <v>13</v>
      </c>
      <c r="S2994" t="s">
        <v>1891</v>
      </c>
      <c r="T2994" t="s">
        <v>3078</v>
      </c>
      <c r="U2994" t="s">
        <v>3407</v>
      </c>
      <c r="V2994" t="s">
        <v>3448</v>
      </c>
      <c r="W2994">
        <v>121</v>
      </c>
      <c r="X2994">
        <v>1086</v>
      </c>
      <c r="Y2994">
        <v>5</v>
      </c>
      <c r="Z2994" t="s">
        <v>3492</v>
      </c>
      <c r="AA2994" t="s">
        <v>5220</v>
      </c>
      <c r="AB2994" t="s">
        <v>7986</v>
      </c>
      <c r="AC2994">
        <v>4.5</v>
      </c>
    </row>
    <row r="2995" spans="1:29" x14ac:dyDescent="0.25">
      <c r="A2995" t="s">
        <v>60</v>
      </c>
      <c r="B2995">
        <v>2025238</v>
      </c>
      <c r="C2995" t="s">
        <v>86</v>
      </c>
      <c r="D2995">
        <v>4</v>
      </c>
      <c r="E2995" t="s">
        <v>90</v>
      </c>
      <c r="F2995">
        <v>1400</v>
      </c>
      <c r="G2995" t="s">
        <v>98</v>
      </c>
      <c r="H2995" t="s">
        <v>317</v>
      </c>
      <c r="I2995" t="s">
        <v>446</v>
      </c>
      <c r="J2995" t="s">
        <v>451</v>
      </c>
      <c r="K2995">
        <v>13.48</v>
      </c>
      <c r="L2995">
        <v>34.75</v>
      </c>
      <c r="M2995" t="s">
        <v>688</v>
      </c>
      <c r="N2995" t="s">
        <v>908</v>
      </c>
      <c r="Q2995">
        <v>9</v>
      </c>
      <c r="R2995">
        <v>2</v>
      </c>
      <c r="S2995" t="s">
        <v>1491</v>
      </c>
      <c r="T2995" t="s">
        <v>2678</v>
      </c>
      <c r="U2995" t="s">
        <v>3406</v>
      </c>
      <c r="V2995" t="s">
        <v>3442</v>
      </c>
      <c r="W2995">
        <v>133</v>
      </c>
      <c r="X2995">
        <v>1080</v>
      </c>
      <c r="Y2995">
        <v>13</v>
      </c>
      <c r="Z2995" t="s">
        <v>3488</v>
      </c>
      <c r="AA2995" t="s">
        <v>5738</v>
      </c>
      <c r="AB2995" t="s">
        <v>7741</v>
      </c>
      <c r="AC2995">
        <v>65</v>
      </c>
    </row>
    <row r="2996" spans="1:29" x14ac:dyDescent="0.25">
      <c r="A2996" t="s">
        <v>60</v>
      </c>
      <c r="B2996">
        <v>2025238</v>
      </c>
      <c r="C2996" t="s">
        <v>86</v>
      </c>
      <c r="D2996">
        <v>4</v>
      </c>
      <c r="E2996" t="s">
        <v>90</v>
      </c>
      <c r="F2996">
        <v>1400</v>
      </c>
      <c r="G2996" t="s">
        <v>98</v>
      </c>
      <c r="H2996" t="s">
        <v>317</v>
      </c>
      <c r="I2996" t="s">
        <v>446</v>
      </c>
      <c r="J2996" t="s">
        <v>451</v>
      </c>
      <c r="K2996">
        <v>13.48</v>
      </c>
      <c r="L2996">
        <v>34.75</v>
      </c>
      <c r="M2996" t="s">
        <v>688</v>
      </c>
      <c r="N2996" t="s">
        <v>908</v>
      </c>
      <c r="Q2996">
        <v>10</v>
      </c>
      <c r="R2996">
        <v>1</v>
      </c>
      <c r="S2996" t="s">
        <v>1324</v>
      </c>
      <c r="T2996" t="s">
        <v>2511</v>
      </c>
      <c r="U2996" t="s">
        <v>3404</v>
      </c>
      <c r="V2996" t="s">
        <v>3452</v>
      </c>
      <c r="W2996">
        <v>135</v>
      </c>
      <c r="X2996">
        <v>1187</v>
      </c>
      <c r="Y2996">
        <v>12</v>
      </c>
      <c r="Z2996" t="s">
        <v>3527</v>
      </c>
      <c r="AA2996" t="s">
        <v>5739</v>
      </c>
      <c r="AB2996" t="s">
        <v>7987</v>
      </c>
      <c r="AC2996">
        <v>12</v>
      </c>
    </row>
    <row r="2997" spans="1:29" x14ac:dyDescent="0.25">
      <c r="A2997" t="s">
        <v>60</v>
      </c>
      <c r="B2997">
        <v>2025238</v>
      </c>
      <c r="C2997" t="s">
        <v>86</v>
      </c>
      <c r="D2997">
        <v>4</v>
      </c>
      <c r="E2997" t="s">
        <v>90</v>
      </c>
      <c r="F2997">
        <v>1400</v>
      </c>
      <c r="G2997" t="s">
        <v>98</v>
      </c>
      <c r="H2997" t="s">
        <v>317</v>
      </c>
      <c r="I2997" t="s">
        <v>446</v>
      </c>
      <c r="J2997" t="s">
        <v>451</v>
      </c>
      <c r="K2997">
        <v>13.48</v>
      </c>
      <c r="L2997">
        <v>34.75</v>
      </c>
      <c r="M2997" t="s">
        <v>688</v>
      </c>
      <c r="N2997" t="s">
        <v>908</v>
      </c>
      <c r="Q2997">
        <v>11</v>
      </c>
      <c r="R2997">
        <v>11</v>
      </c>
      <c r="S2997" t="s">
        <v>1068</v>
      </c>
      <c r="T2997" t="s">
        <v>2255</v>
      </c>
      <c r="U2997" t="s">
        <v>3409</v>
      </c>
      <c r="V2997" t="s">
        <v>3458</v>
      </c>
      <c r="W2997">
        <v>123</v>
      </c>
      <c r="X2997">
        <v>1189</v>
      </c>
      <c r="Y2997">
        <v>14</v>
      </c>
      <c r="Z2997" t="s">
        <v>3527</v>
      </c>
      <c r="AA2997" t="s">
        <v>5740</v>
      </c>
      <c r="AB2997" t="s">
        <v>7988</v>
      </c>
      <c r="AC2997">
        <v>23</v>
      </c>
    </row>
    <row r="2998" spans="1:29" x14ac:dyDescent="0.25">
      <c r="A2998" t="s">
        <v>60</v>
      </c>
      <c r="B2998">
        <v>2025238</v>
      </c>
      <c r="C2998" t="s">
        <v>86</v>
      </c>
      <c r="D2998">
        <v>4</v>
      </c>
      <c r="E2998" t="s">
        <v>90</v>
      </c>
      <c r="F2998">
        <v>1400</v>
      </c>
      <c r="G2998" t="s">
        <v>98</v>
      </c>
      <c r="H2998" t="s">
        <v>317</v>
      </c>
      <c r="I2998" t="s">
        <v>446</v>
      </c>
      <c r="J2998" t="s">
        <v>451</v>
      </c>
      <c r="K2998">
        <v>13.48</v>
      </c>
      <c r="L2998">
        <v>34.75</v>
      </c>
      <c r="M2998" t="s">
        <v>688</v>
      </c>
      <c r="N2998" t="s">
        <v>908</v>
      </c>
      <c r="Q2998">
        <v>12</v>
      </c>
      <c r="R2998">
        <v>9</v>
      </c>
      <c r="S2998" t="s">
        <v>1647</v>
      </c>
      <c r="T2998" t="s">
        <v>2834</v>
      </c>
      <c r="U2998" t="s">
        <v>3413</v>
      </c>
      <c r="V2998" t="s">
        <v>3457</v>
      </c>
      <c r="W2998">
        <v>123</v>
      </c>
      <c r="X2998">
        <v>1195</v>
      </c>
      <c r="Y2998">
        <v>6</v>
      </c>
      <c r="Z2998" t="s">
        <v>3510</v>
      </c>
      <c r="AA2998" t="s">
        <v>5741</v>
      </c>
      <c r="AB2998" t="s">
        <v>7989</v>
      </c>
      <c r="AC2998">
        <v>105</v>
      </c>
    </row>
    <row r="2999" spans="1:29" x14ac:dyDescent="0.25">
      <c r="A2999" t="s">
        <v>60</v>
      </c>
      <c r="B2999">
        <v>2025238</v>
      </c>
      <c r="C2999" t="s">
        <v>86</v>
      </c>
      <c r="D2999">
        <v>4</v>
      </c>
      <c r="E2999" t="s">
        <v>90</v>
      </c>
      <c r="F2999">
        <v>1400</v>
      </c>
      <c r="G2999" t="s">
        <v>98</v>
      </c>
      <c r="H2999" t="s">
        <v>317</v>
      </c>
      <c r="I2999" t="s">
        <v>446</v>
      </c>
      <c r="J2999" t="s">
        <v>451</v>
      </c>
      <c r="K2999">
        <v>13.48</v>
      </c>
      <c r="L2999">
        <v>34.75</v>
      </c>
      <c r="M2999" t="s">
        <v>688</v>
      </c>
      <c r="N2999" t="s">
        <v>908</v>
      </c>
      <c r="Q2999">
        <v>13</v>
      </c>
      <c r="R2999">
        <v>14</v>
      </c>
      <c r="S2999" t="s">
        <v>1866</v>
      </c>
      <c r="T2999" t="s">
        <v>3053</v>
      </c>
      <c r="U2999" t="s">
        <v>3417</v>
      </c>
      <c r="V2999" t="s">
        <v>3446</v>
      </c>
      <c r="W2999">
        <v>116</v>
      </c>
      <c r="X2999">
        <v>1028</v>
      </c>
      <c r="Y2999">
        <v>8</v>
      </c>
      <c r="Z2999" t="s">
        <v>3582</v>
      </c>
      <c r="AA2999" t="s">
        <v>5742</v>
      </c>
      <c r="AB2999" t="s">
        <v>7990</v>
      </c>
      <c r="AC2999">
        <v>114</v>
      </c>
    </row>
    <row r="3000" spans="1:29" x14ac:dyDescent="0.25">
      <c r="A3000" t="s">
        <v>60</v>
      </c>
      <c r="B3000">
        <v>2025238</v>
      </c>
      <c r="C3000" t="s">
        <v>86</v>
      </c>
      <c r="D3000">
        <v>4</v>
      </c>
      <c r="E3000" t="s">
        <v>90</v>
      </c>
      <c r="F3000">
        <v>1400</v>
      </c>
      <c r="G3000" t="s">
        <v>98</v>
      </c>
      <c r="H3000" t="s">
        <v>317</v>
      </c>
      <c r="I3000" t="s">
        <v>446</v>
      </c>
      <c r="J3000" t="s">
        <v>451</v>
      </c>
      <c r="K3000">
        <v>13.48</v>
      </c>
      <c r="L3000">
        <v>34.75</v>
      </c>
      <c r="M3000" t="s">
        <v>688</v>
      </c>
      <c r="N3000" t="s">
        <v>908</v>
      </c>
      <c r="Q3000">
        <v>14</v>
      </c>
      <c r="R3000">
        <v>6</v>
      </c>
      <c r="S3000" t="s">
        <v>1094</v>
      </c>
      <c r="T3000" t="s">
        <v>2281</v>
      </c>
      <c r="U3000" t="s">
        <v>3422</v>
      </c>
      <c r="V3000" t="s">
        <v>3447</v>
      </c>
      <c r="W3000">
        <v>125</v>
      </c>
      <c r="X3000">
        <v>1068</v>
      </c>
      <c r="Y3000">
        <v>10</v>
      </c>
      <c r="Z3000" t="s">
        <v>3572</v>
      </c>
      <c r="AA3000" t="s">
        <v>5743</v>
      </c>
      <c r="AB3000" t="s">
        <v>7991</v>
      </c>
      <c r="AC3000">
        <v>13</v>
      </c>
    </row>
    <row r="3001" spans="1:29" x14ac:dyDescent="0.25">
      <c r="A3001" t="s">
        <v>60</v>
      </c>
      <c r="B3001">
        <v>2025239</v>
      </c>
      <c r="C3001" t="s">
        <v>86</v>
      </c>
      <c r="D3001">
        <v>5</v>
      </c>
      <c r="E3001" t="s">
        <v>90</v>
      </c>
      <c r="F3001">
        <v>1400</v>
      </c>
      <c r="G3001" t="s">
        <v>98</v>
      </c>
      <c r="H3001" t="s">
        <v>317</v>
      </c>
      <c r="I3001" t="s">
        <v>446</v>
      </c>
      <c r="J3001" t="s">
        <v>451</v>
      </c>
      <c r="K3001">
        <v>13.5</v>
      </c>
      <c r="L3001">
        <v>35.06</v>
      </c>
      <c r="M3001" t="s">
        <v>689</v>
      </c>
      <c r="N3001" t="s">
        <v>909</v>
      </c>
      <c r="Q3001">
        <v>1</v>
      </c>
      <c r="R3001">
        <v>2</v>
      </c>
      <c r="S3001" t="s">
        <v>1893</v>
      </c>
      <c r="T3001" t="s">
        <v>3080</v>
      </c>
      <c r="U3001" t="s">
        <v>3411</v>
      </c>
      <c r="V3001" t="s">
        <v>3451</v>
      </c>
      <c r="W3001">
        <v>135</v>
      </c>
      <c r="X3001">
        <v>1183</v>
      </c>
      <c r="Y3001">
        <v>2</v>
      </c>
      <c r="Z3001" t="s">
        <v>3478</v>
      </c>
      <c r="AA3001" t="s">
        <v>5744</v>
      </c>
      <c r="AB3001" t="s">
        <v>909</v>
      </c>
      <c r="AC3001">
        <v>3.8</v>
      </c>
    </row>
    <row r="3002" spans="1:29" x14ac:dyDescent="0.25">
      <c r="A3002" t="s">
        <v>60</v>
      </c>
      <c r="B3002">
        <v>2025239</v>
      </c>
      <c r="C3002" t="s">
        <v>86</v>
      </c>
      <c r="D3002">
        <v>5</v>
      </c>
      <c r="E3002" t="s">
        <v>90</v>
      </c>
      <c r="F3002">
        <v>1400</v>
      </c>
      <c r="G3002" t="s">
        <v>98</v>
      </c>
      <c r="H3002" t="s">
        <v>317</v>
      </c>
      <c r="I3002" t="s">
        <v>446</v>
      </c>
      <c r="J3002" t="s">
        <v>451</v>
      </c>
      <c r="K3002">
        <v>13.5</v>
      </c>
      <c r="L3002">
        <v>35.06</v>
      </c>
      <c r="M3002" t="s">
        <v>689</v>
      </c>
      <c r="N3002" t="s">
        <v>909</v>
      </c>
      <c r="Q3002">
        <v>2</v>
      </c>
      <c r="R3002">
        <v>3</v>
      </c>
      <c r="S3002" t="s">
        <v>1303</v>
      </c>
      <c r="T3002" t="s">
        <v>2490</v>
      </c>
      <c r="U3002" t="s">
        <v>3421</v>
      </c>
      <c r="V3002" t="s">
        <v>3444</v>
      </c>
      <c r="W3002">
        <v>133</v>
      </c>
      <c r="X3002">
        <v>1211</v>
      </c>
      <c r="Y3002">
        <v>7</v>
      </c>
      <c r="Z3002" t="s">
        <v>3489</v>
      </c>
      <c r="AA3002" t="s">
        <v>5745</v>
      </c>
      <c r="AB3002" t="s">
        <v>815</v>
      </c>
      <c r="AC3002">
        <v>2.6</v>
      </c>
    </row>
    <row r="3003" spans="1:29" x14ac:dyDescent="0.25">
      <c r="A3003" t="s">
        <v>60</v>
      </c>
      <c r="B3003">
        <v>2025239</v>
      </c>
      <c r="C3003" t="s">
        <v>86</v>
      </c>
      <c r="D3003">
        <v>5</v>
      </c>
      <c r="E3003" t="s">
        <v>90</v>
      </c>
      <c r="F3003">
        <v>1400</v>
      </c>
      <c r="G3003" t="s">
        <v>98</v>
      </c>
      <c r="H3003" t="s">
        <v>317</v>
      </c>
      <c r="I3003" t="s">
        <v>446</v>
      </c>
      <c r="J3003" t="s">
        <v>451</v>
      </c>
      <c r="K3003">
        <v>13.5</v>
      </c>
      <c r="L3003">
        <v>35.06</v>
      </c>
      <c r="M3003" t="s">
        <v>689</v>
      </c>
      <c r="N3003" t="s">
        <v>909</v>
      </c>
      <c r="Q3003">
        <v>3</v>
      </c>
      <c r="R3003">
        <v>12</v>
      </c>
      <c r="S3003" t="s">
        <v>1293</v>
      </c>
      <c r="T3003" t="s">
        <v>2480</v>
      </c>
      <c r="U3003" t="s">
        <v>3417</v>
      </c>
      <c r="V3003" t="s">
        <v>3443</v>
      </c>
      <c r="W3003">
        <v>124</v>
      </c>
      <c r="X3003">
        <v>1026</v>
      </c>
      <c r="Y3003">
        <v>13</v>
      </c>
      <c r="Z3003" t="s">
        <v>3521</v>
      </c>
      <c r="AA3003" t="s">
        <v>5746</v>
      </c>
      <c r="AB3003" t="s">
        <v>6994</v>
      </c>
      <c r="AC3003">
        <v>18</v>
      </c>
    </row>
    <row r="3004" spans="1:29" x14ac:dyDescent="0.25">
      <c r="A3004" t="s">
        <v>60</v>
      </c>
      <c r="B3004">
        <v>2025239</v>
      </c>
      <c r="C3004" t="s">
        <v>86</v>
      </c>
      <c r="D3004">
        <v>5</v>
      </c>
      <c r="E3004" t="s">
        <v>90</v>
      </c>
      <c r="F3004">
        <v>1400</v>
      </c>
      <c r="G3004" t="s">
        <v>98</v>
      </c>
      <c r="H3004" t="s">
        <v>317</v>
      </c>
      <c r="I3004" t="s">
        <v>446</v>
      </c>
      <c r="J3004" t="s">
        <v>451</v>
      </c>
      <c r="K3004">
        <v>13.5</v>
      </c>
      <c r="L3004">
        <v>35.06</v>
      </c>
      <c r="M3004" t="s">
        <v>689</v>
      </c>
      <c r="N3004" t="s">
        <v>909</v>
      </c>
      <c r="Q3004">
        <v>4</v>
      </c>
      <c r="R3004">
        <v>11</v>
      </c>
      <c r="S3004" t="s">
        <v>1284</v>
      </c>
      <c r="T3004" t="s">
        <v>2471</v>
      </c>
      <c r="U3004" t="s">
        <v>3412</v>
      </c>
      <c r="V3004" t="s">
        <v>3459</v>
      </c>
      <c r="W3004">
        <v>124</v>
      </c>
      <c r="X3004">
        <v>1152</v>
      </c>
      <c r="Y3004">
        <v>4</v>
      </c>
      <c r="Z3004" t="s">
        <v>3521</v>
      </c>
      <c r="AA3004" t="s">
        <v>5747</v>
      </c>
      <c r="AB3004" t="s">
        <v>7208</v>
      </c>
      <c r="AC3004">
        <v>6.6</v>
      </c>
    </row>
    <row r="3005" spans="1:29" x14ac:dyDescent="0.25">
      <c r="A3005" t="s">
        <v>60</v>
      </c>
      <c r="B3005">
        <v>2025239</v>
      </c>
      <c r="C3005" t="s">
        <v>86</v>
      </c>
      <c r="D3005">
        <v>5</v>
      </c>
      <c r="E3005" t="s">
        <v>90</v>
      </c>
      <c r="F3005">
        <v>1400</v>
      </c>
      <c r="G3005" t="s">
        <v>98</v>
      </c>
      <c r="H3005" t="s">
        <v>317</v>
      </c>
      <c r="I3005" t="s">
        <v>446</v>
      </c>
      <c r="J3005" t="s">
        <v>451</v>
      </c>
      <c r="K3005">
        <v>13.5</v>
      </c>
      <c r="L3005">
        <v>35.06</v>
      </c>
      <c r="M3005" t="s">
        <v>689</v>
      </c>
      <c r="N3005" t="s">
        <v>909</v>
      </c>
      <c r="Q3005">
        <v>5</v>
      </c>
      <c r="R3005">
        <v>6</v>
      </c>
      <c r="S3005" t="s">
        <v>1949</v>
      </c>
      <c r="T3005" t="s">
        <v>3136</v>
      </c>
      <c r="U3005" t="s">
        <v>3403</v>
      </c>
      <c r="V3005" t="s">
        <v>3448</v>
      </c>
      <c r="W3005">
        <v>128</v>
      </c>
      <c r="X3005">
        <v>1035</v>
      </c>
      <c r="Y3005">
        <v>9</v>
      </c>
      <c r="Z3005" t="s">
        <v>3491</v>
      </c>
      <c r="AA3005" t="s">
        <v>5364</v>
      </c>
      <c r="AB3005" t="s">
        <v>7992</v>
      </c>
      <c r="AC3005">
        <v>52</v>
      </c>
    </row>
    <row r="3006" spans="1:29" x14ac:dyDescent="0.25">
      <c r="A3006" t="s">
        <v>60</v>
      </c>
      <c r="B3006">
        <v>2025239</v>
      </c>
      <c r="C3006" t="s">
        <v>86</v>
      </c>
      <c r="D3006">
        <v>5</v>
      </c>
      <c r="E3006" t="s">
        <v>90</v>
      </c>
      <c r="F3006">
        <v>1400</v>
      </c>
      <c r="G3006" t="s">
        <v>98</v>
      </c>
      <c r="H3006" t="s">
        <v>317</v>
      </c>
      <c r="I3006" t="s">
        <v>446</v>
      </c>
      <c r="J3006" t="s">
        <v>451</v>
      </c>
      <c r="K3006">
        <v>13.5</v>
      </c>
      <c r="L3006">
        <v>35.06</v>
      </c>
      <c r="M3006" t="s">
        <v>689</v>
      </c>
      <c r="N3006" t="s">
        <v>909</v>
      </c>
      <c r="Q3006">
        <v>6</v>
      </c>
      <c r="R3006">
        <v>8</v>
      </c>
      <c r="S3006" t="s">
        <v>1730</v>
      </c>
      <c r="T3006" t="s">
        <v>2917</v>
      </c>
      <c r="U3006" t="s">
        <v>3402</v>
      </c>
      <c r="V3006" t="s">
        <v>3450</v>
      </c>
      <c r="W3006">
        <v>122</v>
      </c>
      <c r="X3006">
        <v>1159</v>
      </c>
      <c r="Y3006">
        <v>3</v>
      </c>
      <c r="Z3006" t="s">
        <v>3507</v>
      </c>
      <c r="AA3006" t="s">
        <v>5748</v>
      </c>
      <c r="AB3006" t="s">
        <v>7265</v>
      </c>
      <c r="AC3006">
        <v>19</v>
      </c>
    </row>
    <row r="3007" spans="1:29" x14ac:dyDescent="0.25">
      <c r="A3007" t="s">
        <v>60</v>
      </c>
      <c r="B3007">
        <v>2025239</v>
      </c>
      <c r="C3007" t="s">
        <v>86</v>
      </c>
      <c r="D3007">
        <v>5</v>
      </c>
      <c r="E3007" t="s">
        <v>90</v>
      </c>
      <c r="F3007">
        <v>1400</v>
      </c>
      <c r="G3007" t="s">
        <v>98</v>
      </c>
      <c r="H3007" t="s">
        <v>317</v>
      </c>
      <c r="I3007" t="s">
        <v>446</v>
      </c>
      <c r="J3007" t="s">
        <v>451</v>
      </c>
      <c r="K3007">
        <v>13.5</v>
      </c>
      <c r="L3007">
        <v>35.06</v>
      </c>
      <c r="M3007" t="s">
        <v>689</v>
      </c>
      <c r="N3007" t="s">
        <v>909</v>
      </c>
      <c r="Q3007">
        <v>7</v>
      </c>
      <c r="R3007">
        <v>14</v>
      </c>
      <c r="S3007" t="s">
        <v>1460</v>
      </c>
      <c r="T3007" t="s">
        <v>2647</v>
      </c>
      <c r="U3007" t="s">
        <v>3397</v>
      </c>
      <c r="V3007" t="s">
        <v>3455</v>
      </c>
      <c r="W3007">
        <v>119</v>
      </c>
      <c r="X3007">
        <v>1050</v>
      </c>
      <c r="Y3007">
        <v>5</v>
      </c>
      <c r="Z3007" t="s">
        <v>3487</v>
      </c>
      <c r="AA3007" t="s">
        <v>5258</v>
      </c>
      <c r="AB3007" t="s">
        <v>7234</v>
      </c>
      <c r="AC3007">
        <v>66</v>
      </c>
    </row>
    <row r="3008" spans="1:29" x14ac:dyDescent="0.25">
      <c r="A3008" t="s">
        <v>60</v>
      </c>
      <c r="B3008">
        <v>2025239</v>
      </c>
      <c r="C3008" t="s">
        <v>86</v>
      </c>
      <c r="D3008">
        <v>5</v>
      </c>
      <c r="E3008" t="s">
        <v>90</v>
      </c>
      <c r="F3008">
        <v>1400</v>
      </c>
      <c r="G3008" t="s">
        <v>98</v>
      </c>
      <c r="H3008" t="s">
        <v>317</v>
      </c>
      <c r="I3008" t="s">
        <v>446</v>
      </c>
      <c r="J3008" t="s">
        <v>451</v>
      </c>
      <c r="K3008">
        <v>13.5</v>
      </c>
      <c r="L3008">
        <v>35.06</v>
      </c>
      <c r="M3008" t="s">
        <v>689</v>
      </c>
      <c r="N3008" t="s">
        <v>909</v>
      </c>
      <c r="Q3008">
        <v>8</v>
      </c>
      <c r="R3008">
        <v>7</v>
      </c>
      <c r="S3008" t="s">
        <v>1959</v>
      </c>
      <c r="T3008" t="s">
        <v>3146</v>
      </c>
      <c r="U3008" t="s">
        <v>3401</v>
      </c>
      <c r="V3008" t="s">
        <v>3446</v>
      </c>
      <c r="W3008">
        <v>128</v>
      </c>
      <c r="X3008">
        <v>1146</v>
      </c>
      <c r="Y3008">
        <v>8</v>
      </c>
      <c r="Z3008" t="s">
        <v>3493</v>
      </c>
      <c r="AA3008" t="s">
        <v>5749</v>
      </c>
      <c r="AB3008" t="s">
        <v>7984</v>
      </c>
      <c r="AC3008">
        <v>117</v>
      </c>
    </row>
    <row r="3009" spans="1:29" x14ac:dyDescent="0.25">
      <c r="A3009" t="s">
        <v>60</v>
      </c>
      <c r="B3009">
        <v>2025239</v>
      </c>
      <c r="C3009" t="s">
        <v>86</v>
      </c>
      <c r="D3009">
        <v>5</v>
      </c>
      <c r="E3009" t="s">
        <v>90</v>
      </c>
      <c r="F3009">
        <v>1400</v>
      </c>
      <c r="G3009" t="s">
        <v>98</v>
      </c>
      <c r="H3009" t="s">
        <v>317</v>
      </c>
      <c r="I3009" t="s">
        <v>446</v>
      </c>
      <c r="J3009" t="s">
        <v>451</v>
      </c>
      <c r="K3009">
        <v>13.5</v>
      </c>
      <c r="L3009">
        <v>35.06</v>
      </c>
      <c r="M3009" t="s">
        <v>689</v>
      </c>
      <c r="N3009" t="s">
        <v>909</v>
      </c>
      <c r="Q3009">
        <v>9</v>
      </c>
      <c r="R3009">
        <v>9</v>
      </c>
      <c r="S3009" t="s">
        <v>1533</v>
      </c>
      <c r="T3009" t="s">
        <v>2720</v>
      </c>
      <c r="U3009" t="s">
        <v>3399</v>
      </c>
      <c r="V3009" t="s">
        <v>3442</v>
      </c>
      <c r="W3009">
        <v>126</v>
      </c>
      <c r="X3009">
        <v>1160</v>
      </c>
      <c r="Y3009">
        <v>12</v>
      </c>
      <c r="Z3009" t="s">
        <v>3527</v>
      </c>
      <c r="AA3009" t="s">
        <v>5750</v>
      </c>
      <c r="AB3009" t="s">
        <v>7127</v>
      </c>
      <c r="AC3009">
        <v>13</v>
      </c>
    </row>
    <row r="3010" spans="1:29" x14ac:dyDescent="0.25">
      <c r="A3010" t="s">
        <v>60</v>
      </c>
      <c r="B3010">
        <v>2025239</v>
      </c>
      <c r="C3010" t="s">
        <v>86</v>
      </c>
      <c r="D3010">
        <v>5</v>
      </c>
      <c r="E3010" t="s">
        <v>90</v>
      </c>
      <c r="F3010">
        <v>1400</v>
      </c>
      <c r="G3010" t="s">
        <v>98</v>
      </c>
      <c r="H3010" t="s">
        <v>317</v>
      </c>
      <c r="I3010" t="s">
        <v>446</v>
      </c>
      <c r="J3010" t="s">
        <v>451</v>
      </c>
      <c r="K3010">
        <v>13.5</v>
      </c>
      <c r="L3010">
        <v>35.06</v>
      </c>
      <c r="M3010" t="s">
        <v>689</v>
      </c>
      <c r="N3010" t="s">
        <v>909</v>
      </c>
      <c r="Q3010">
        <v>10</v>
      </c>
      <c r="R3010">
        <v>1</v>
      </c>
      <c r="S3010" t="s">
        <v>1645</v>
      </c>
      <c r="T3010" t="s">
        <v>2832</v>
      </c>
      <c r="U3010" t="s">
        <v>3419</v>
      </c>
      <c r="V3010" t="s">
        <v>3440</v>
      </c>
      <c r="W3010">
        <v>133</v>
      </c>
      <c r="X3010">
        <v>1148</v>
      </c>
      <c r="Y3010">
        <v>10</v>
      </c>
      <c r="Z3010" t="s">
        <v>3510</v>
      </c>
      <c r="AA3010" t="s">
        <v>5751</v>
      </c>
      <c r="AB3010" t="s">
        <v>7993</v>
      </c>
      <c r="AC3010">
        <v>20</v>
      </c>
    </row>
    <row r="3011" spans="1:29" x14ac:dyDescent="0.25">
      <c r="A3011" t="s">
        <v>60</v>
      </c>
      <c r="B3011">
        <v>2025239</v>
      </c>
      <c r="C3011" t="s">
        <v>86</v>
      </c>
      <c r="D3011">
        <v>5</v>
      </c>
      <c r="E3011" t="s">
        <v>90</v>
      </c>
      <c r="F3011">
        <v>1400</v>
      </c>
      <c r="G3011" t="s">
        <v>98</v>
      </c>
      <c r="H3011" t="s">
        <v>317</v>
      </c>
      <c r="I3011" t="s">
        <v>446</v>
      </c>
      <c r="J3011" t="s">
        <v>451</v>
      </c>
      <c r="K3011">
        <v>13.5</v>
      </c>
      <c r="L3011">
        <v>35.06</v>
      </c>
      <c r="M3011" t="s">
        <v>689</v>
      </c>
      <c r="N3011" t="s">
        <v>909</v>
      </c>
      <c r="Q3011">
        <v>11</v>
      </c>
      <c r="R3011">
        <v>10</v>
      </c>
      <c r="S3011" t="s">
        <v>1517</v>
      </c>
      <c r="T3011" t="s">
        <v>2704</v>
      </c>
      <c r="U3011" t="s">
        <v>3400</v>
      </c>
      <c r="V3011" t="s">
        <v>3452</v>
      </c>
      <c r="W3011">
        <v>125</v>
      </c>
      <c r="X3011">
        <v>1132</v>
      </c>
      <c r="Y3011">
        <v>1</v>
      </c>
      <c r="Z3011" t="s">
        <v>3540</v>
      </c>
      <c r="AA3011" t="s">
        <v>5752</v>
      </c>
      <c r="AB3011" t="s">
        <v>7741</v>
      </c>
      <c r="AC3011">
        <v>19</v>
      </c>
    </row>
    <row r="3012" spans="1:29" x14ac:dyDescent="0.25">
      <c r="A3012" t="s">
        <v>60</v>
      </c>
      <c r="B3012">
        <v>2025239</v>
      </c>
      <c r="C3012" t="s">
        <v>86</v>
      </c>
      <c r="D3012">
        <v>5</v>
      </c>
      <c r="E3012" t="s">
        <v>90</v>
      </c>
      <c r="F3012">
        <v>1400</v>
      </c>
      <c r="G3012" t="s">
        <v>98</v>
      </c>
      <c r="H3012" t="s">
        <v>317</v>
      </c>
      <c r="I3012" t="s">
        <v>446</v>
      </c>
      <c r="J3012" t="s">
        <v>451</v>
      </c>
      <c r="K3012">
        <v>13.5</v>
      </c>
      <c r="L3012">
        <v>35.06</v>
      </c>
      <c r="M3012" t="s">
        <v>689</v>
      </c>
      <c r="N3012" t="s">
        <v>909</v>
      </c>
      <c r="Q3012">
        <v>12</v>
      </c>
      <c r="R3012">
        <v>5</v>
      </c>
      <c r="S3012" t="s">
        <v>1380</v>
      </c>
      <c r="T3012" t="s">
        <v>2567</v>
      </c>
      <c r="U3012" t="s">
        <v>3410</v>
      </c>
      <c r="V3012" t="s">
        <v>3458</v>
      </c>
      <c r="W3012">
        <v>130</v>
      </c>
      <c r="X3012">
        <v>1088</v>
      </c>
      <c r="Y3012">
        <v>14</v>
      </c>
      <c r="Z3012" t="s">
        <v>3569</v>
      </c>
      <c r="AA3012" t="s">
        <v>5753</v>
      </c>
      <c r="AB3012" t="s">
        <v>7994</v>
      </c>
      <c r="AC3012">
        <v>81</v>
      </c>
    </row>
    <row r="3013" spans="1:29" x14ac:dyDescent="0.25">
      <c r="A3013" t="s">
        <v>60</v>
      </c>
      <c r="B3013">
        <v>2025239</v>
      </c>
      <c r="C3013" t="s">
        <v>86</v>
      </c>
      <c r="D3013">
        <v>5</v>
      </c>
      <c r="E3013" t="s">
        <v>90</v>
      </c>
      <c r="F3013">
        <v>1400</v>
      </c>
      <c r="G3013" t="s">
        <v>98</v>
      </c>
      <c r="H3013" t="s">
        <v>317</v>
      </c>
      <c r="I3013" t="s">
        <v>446</v>
      </c>
      <c r="J3013" t="s">
        <v>451</v>
      </c>
      <c r="K3013">
        <v>13.5</v>
      </c>
      <c r="L3013">
        <v>35.06</v>
      </c>
      <c r="M3013" t="s">
        <v>689</v>
      </c>
      <c r="N3013" t="s">
        <v>909</v>
      </c>
      <c r="Q3013">
        <v>13</v>
      </c>
      <c r="R3013">
        <v>13</v>
      </c>
      <c r="S3013" t="s">
        <v>2044</v>
      </c>
      <c r="T3013" t="s">
        <v>3231</v>
      </c>
      <c r="U3013" t="s">
        <v>3416</v>
      </c>
      <c r="V3013" t="s">
        <v>3441</v>
      </c>
      <c r="W3013">
        <v>121</v>
      </c>
      <c r="X3013">
        <v>1110</v>
      </c>
      <c r="Y3013">
        <v>11</v>
      </c>
      <c r="Z3013" t="s">
        <v>3536</v>
      </c>
      <c r="AA3013" t="s">
        <v>5754</v>
      </c>
      <c r="AB3013" t="s">
        <v>7705</v>
      </c>
      <c r="AC3013">
        <v>16</v>
      </c>
    </row>
    <row r="3014" spans="1:29" x14ac:dyDescent="0.25">
      <c r="A3014" t="s">
        <v>60</v>
      </c>
      <c r="B3014">
        <v>2025239</v>
      </c>
      <c r="C3014" t="s">
        <v>86</v>
      </c>
      <c r="D3014">
        <v>5</v>
      </c>
      <c r="E3014" t="s">
        <v>90</v>
      </c>
      <c r="F3014">
        <v>1400</v>
      </c>
      <c r="G3014" t="s">
        <v>98</v>
      </c>
      <c r="H3014" t="s">
        <v>317</v>
      </c>
      <c r="I3014" t="s">
        <v>446</v>
      </c>
      <c r="J3014" t="s">
        <v>451</v>
      </c>
      <c r="K3014">
        <v>13.5</v>
      </c>
      <c r="L3014">
        <v>35.06</v>
      </c>
      <c r="M3014" t="s">
        <v>689</v>
      </c>
      <c r="N3014" t="s">
        <v>909</v>
      </c>
      <c r="Q3014">
        <v>14</v>
      </c>
      <c r="R3014">
        <v>4</v>
      </c>
      <c r="S3014" t="s">
        <v>1835</v>
      </c>
      <c r="T3014" t="s">
        <v>3022</v>
      </c>
      <c r="U3014" t="s">
        <v>3407</v>
      </c>
      <c r="V3014" t="s">
        <v>3449</v>
      </c>
      <c r="W3014">
        <v>130</v>
      </c>
      <c r="X3014">
        <v>1192</v>
      </c>
      <c r="Y3014">
        <v>6</v>
      </c>
      <c r="Z3014" t="s">
        <v>3589</v>
      </c>
      <c r="AA3014" t="s">
        <v>5755</v>
      </c>
      <c r="AB3014" t="s">
        <v>7995</v>
      </c>
      <c r="AC3014">
        <v>56</v>
      </c>
    </row>
    <row r="3015" spans="1:29" x14ac:dyDescent="0.25">
      <c r="A3015" t="s">
        <v>60</v>
      </c>
      <c r="B3015">
        <v>2025240</v>
      </c>
      <c r="C3015" t="s">
        <v>86</v>
      </c>
      <c r="D3015">
        <v>6</v>
      </c>
      <c r="E3015" t="s">
        <v>92</v>
      </c>
      <c r="F3015">
        <v>1000</v>
      </c>
      <c r="G3015" t="s">
        <v>98</v>
      </c>
      <c r="H3015" t="s">
        <v>318</v>
      </c>
      <c r="I3015" t="s">
        <v>446</v>
      </c>
      <c r="J3015" t="s">
        <v>451</v>
      </c>
      <c r="K3015">
        <v>13.14</v>
      </c>
      <c r="L3015">
        <v>34.369999999999997</v>
      </c>
      <c r="M3015" t="s">
        <v>690</v>
      </c>
      <c r="Q3015">
        <v>1</v>
      </c>
      <c r="R3015">
        <v>6</v>
      </c>
      <c r="S3015" t="s">
        <v>1664</v>
      </c>
      <c r="T3015" t="s">
        <v>2851</v>
      </c>
      <c r="U3015" t="s">
        <v>3404</v>
      </c>
      <c r="V3015" t="s">
        <v>3444</v>
      </c>
      <c r="W3015">
        <v>128</v>
      </c>
      <c r="X3015">
        <v>1131</v>
      </c>
      <c r="Y3015">
        <v>13</v>
      </c>
      <c r="Z3015" t="s">
        <v>3478</v>
      </c>
      <c r="AA3015" t="s">
        <v>5160</v>
      </c>
      <c r="AB3015" t="s">
        <v>7996</v>
      </c>
      <c r="AC3015">
        <v>8.8000000000000007</v>
      </c>
    </row>
    <row r="3016" spans="1:29" x14ac:dyDescent="0.25">
      <c r="A3016" t="s">
        <v>60</v>
      </c>
      <c r="B3016">
        <v>2025240</v>
      </c>
      <c r="C3016" t="s">
        <v>86</v>
      </c>
      <c r="D3016">
        <v>6</v>
      </c>
      <c r="E3016" t="s">
        <v>92</v>
      </c>
      <c r="F3016">
        <v>1000</v>
      </c>
      <c r="G3016" t="s">
        <v>98</v>
      </c>
      <c r="H3016" t="s">
        <v>318</v>
      </c>
      <c r="I3016" t="s">
        <v>446</v>
      </c>
      <c r="J3016" t="s">
        <v>451</v>
      </c>
      <c r="K3016">
        <v>13.14</v>
      </c>
      <c r="L3016">
        <v>34.369999999999997</v>
      </c>
      <c r="M3016" t="s">
        <v>690</v>
      </c>
      <c r="Q3016">
        <v>2</v>
      </c>
      <c r="R3016">
        <v>7</v>
      </c>
      <c r="S3016" t="s">
        <v>1314</v>
      </c>
      <c r="T3016" t="s">
        <v>2501</v>
      </c>
      <c r="U3016" t="s">
        <v>3422</v>
      </c>
      <c r="V3016" t="s">
        <v>3446</v>
      </c>
      <c r="W3016">
        <v>122</v>
      </c>
      <c r="X3016">
        <v>1074</v>
      </c>
      <c r="Y3016">
        <v>12</v>
      </c>
      <c r="Z3016" t="s">
        <v>3506</v>
      </c>
      <c r="AA3016" t="s">
        <v>5615</v>
      </c>
      <c r="AB3016" t="s">
        <v>7343</v>
      </c>
      <c r="AC3016">
        <v>4.3</v>
      </c>
    </row>
    <row r="3017" spans="1:29" x14ac:dyDescent="0.25">
      <c r="A3017" t="s">
        <v>60</v>
      </c>
      <c r="B3017">
        <v>2025240</v>
      </c>
      <c r="C3017" t="s">
        <v>86</v>
      </c>
      <c r="D3017">
        <v>6</v>
      </c>
      <c r="E3017" t="s">
        <v>92</v>
      </c>
      <c r="F3017">
        <v>1000</v>
      </c>
      <c r="G3017" t="s">
        <v>98</v>
      </c>
      <c r="H3017" t="s">
        <v>318</v>
      </c>
      <c r="I3017" t="s">
        <v>446</v>
      </c>
      <c r="J3017" t="s">
        <v>451</v>
      </c>
      <c r="K3017">
        <v>13.14</v>
      </c>
      <c r="L3017">
        <v>34.369999999999997</v>
      </c>
      <c r="M3017" t="s">
        <v>690</v>
      </c>
      <c r="Q3017">
        <v>3</v>
      </c>
      <c r="R3017">
        <v>14</v>
      </c>
      <c r="S3017" t="s">
        <v>1316</v>
      </c>
      <c r="T3017" t="s">
        <v>2503</v>
      </c>
      <c r="U3017" t="s">
        <v>3418</v>
      </c>
      <c r="V3017" t="s">
        <v>3450</v>
      </c>
      <c r="W3017">
        <v>113</v>
      </c>
      <c r="X3017">
        <v>1166</v>
      </c>
      <c r="Y3017">
        <v>3</v>
      </c>
      <c r="Z3017" t="s">
        <v>3524</v>
      </c>
      <c r="AA3017" t="s">
        <v>5325</v>
      </c>
      <c r="AB3017" t="s">
        <v>7997</v>
      </c>
      <c r="AC3017">
        <v>13</v>
      </c>
    </row>
    <row r="3018" spans="1:29" x14ac:dyDescent="0.25">
      <c r="A3018" t="s">
        <v>60</v>
      </c>
      <c r="B3018">
        <v>2025240</v>
      </c>
      <c r="C3018" t="s">
        <v>86</v>
      </c>
      <c r="D3018">
        <v>6</v>
      </c>
      <c r="E3018" t="s">
        <v>92</v>
      </c>
      <c r="F3018">
        <v>1000</v>
      </c>
      <c r="G3018" t="s">
        <v>98</v>
      </c>
      <c r="H3018" t="s">
        <v>318</v>
      </c>
      <c r="I3018" t="s">
        <v>446</v>
      </c>
      <c r="J3018" t="s">
        <v>451</v>
      </c>
      <c r="K3018">
        <v>13.14</v>
      </c>
      <c r="L3018">
        <v>34.369999999999997</v>
      </c>
      <c r="M3018" t="s">
        <v>690</v>
      </c>
      <c r="Q3018">
        <v>4</v>
      </c>
      <c r="R3018">
        <v>2</v>
      </c>
      <c r="S3018" t="s">
        <v>1839</v>
      </c>
      <c r="T3018" t="s">
        <v>3026</v>
      </c>
      <c r="U3018" t="s">
        <v>3400</v>
      </c>
      <c r="V3018" t="s">
        <v>3459</v>
      </c>
      <c r="W3018">
        <v>135</v>
      </c>
      <c r="X3018">
        <v>1121</v>
      </c>
      <c r="Y3018">
        <v>6</v>
      </c>
      <c r="Z3018" t="s">
        <v>3514</v>
      </c>
      <c r="AA3018" t="s">
        <v>5756</v>
      </c>
      <c r="AB3018" t="s">
        <v>7576</v>
      </c>
      <c r="AC3018">
        <v>21</v>
      </c>
    </row>
    <row r="3019" spans="1:29" x14ac:dyDescent="0.25">
      <c r="A3019" t="s">
        <v>60</v>
      </c>
      <c r="B3019">
        <v>2025240</v>
      </c>
      <c r="C3019" t="s">
        <v>86</v>
      </c>
      <c r="D3019">
        <v>6</v>
      </c>
      <c r="E3019" t="s">
        <v>92</v>
      </c>
      <c r="F3019">
        <v>1000</v>
      </c>
      <c r="G3019" t="s">
        <v>98</v>
      </c>
      <c r="H3019" t="s">
        <v>318</v>
      </c>
      <c r="I3019" t="s">
        <v>446</v>
      </c>
      <c r="J3019" t="s">
        <v>451</v>
      </c>
      <c r="K3019">
        <v>13.14</v>
      </c>
      <c r="L3019">
        <v>34.369999999999997</v>
      </c>
      <c r="M3019" t="s">
        <v>690</v>
      </c>
      <c r="Q3019">
        <v>5</v>
      </c>
      <c r="R3019">
        <v>13</v>
      </c>
      <c r="S3019" t="s">
        <v>1877</v>
      </c>
      <c r="T3019" t="s">
        <v>3064</v>
      </c>
      <c r="U3019" t="s">
        <v>3407</v>
      </c>
      <c r="V3019" t="s">
        <v>3448</v>
      </c>
      <c r="W3019">
        <v>115</v>
      </c>
      <c r="X3019">
        <v>1149</v>
      </c>
      <c r="Y3019">
        <v>2</v>
      </c>
      <c r="Z3019" t="s">
        <v>3514</v>
      </c>
      <c r="AA3019" t="s">
        <v>5757</v>
      </c>
      <c r="AB3019" t="s">
        <v>7488</v>
      </c>
      <c r="AC3019">
        <v>11</v>
      </c>
    </row>
    <row r="3020" spans="1:29" x14ac:dyDescent="0.25">
      <c r="A3020" t="s">
        <v>60</v>
      </c>
      <c r="B3020">
        <v>2025240</v>
      </c>
      <c r="C3020" t="s">
        <v>86</v>
      </c>
      <c r="D3020">
        <v>6</v>
      </c>
      <c r="E3020" t="s">
        <v>92</v>
      </c>
      <c r="F3020">
        <v>1000</v>
      </c>
      <c r="G3020" t="s">
        <v>98</v>
      </c>
      <c r="H3020" t="s">
        <v>318</v>
      </c>
      <c r="I3020" t="s">
        <v>446</v>
      </c>
      <c r="J3020" t="s">
        <v>451</v>
      </c>
      <c r="K3020">
        <v>13.14</v>
      </c>
      <c r="L3020">
        <v>34.369999999999997</v>
      </c>
      <c r="M3020" t="s">
        <v>690</v>
      </c>
      <c r="Q3020">
        <v>6</v>
      </c>
      <c r="R3020">
        <v>9</v>
      </c>
      <c r="S3020" t="s">
        <v>1966</v>
      </c>
      <c r="T3020" t="s">
        <v>3153</v>
      </c>
      <c r="U3020" t="s">
        <v>3399</v>
      </c>
      <c r="V3020" t="s">
        <v>3453</v>
      </c>
      <c r="W3020">
        <v>116</v>
      </c>
      <c r="X3020">
        <v>1145</v>
      </c>
      <c r="Y3020">
        <v>14</v>
      </c>
      <c r="Z3020" t="s">
        <v>3514</v>
      </c>
      <c r="AA3020" t="s">
        <v>5109</v>
      </c>
      <c r="AB3020" t="s">
        <v>7488</v>
      </c>
      <c r="AC3020">
        <v>46</v>
      </c>
    </row>
    <row r="3021" spans="1:29" x14ac:dyDescent="0.25">
      <c r="A3021" t="s">
        <v>60</v>
      </c>
      <c r="B3021">
        <v>2025240</v>
      </c>
      <c r="C3021" t="s">
        <v>86</v>
      </c>
      <c r="D3021">
        <v>6</v>
      </c>
      <c r="E3021" t="s">
        <v>92</v>
      </c>
      <c r="F3021">
        <v>1000</v>
      </c>
      <c r="G3021" t="s">
        <v>98</v>
      </c>
      <c r="H3021" t="s">
        <v>318</v>
      </c>
      <c r="I3021" t="s">
        <v>446</v>
      </c>
      <c r="J3021" t="s">
        <v>451</v>
      </c>
      <c r="K3021">
        <v>13.14</v>
      </c>
      <c r="L3021">
        <v>34.369999999999997</v>
      </c>
      <c r="M3021" t="s">
        <v>690</v>
      </c>
      <c r="Q3021">
        <v>7</v>
      </c>
      <c r="R3021">
        <v>4</v>
      </c>
      <c r="S3021" t="s">
        <v>1486</v>
      </c>
      <c r="T3021" t="s">
        <v>2673</v>
      </c>
      <c r="U3021" t="s">
        <v>3402</v>
      </c>
      <c r="V3021" t="s">
        <v>3445</v>
      </c>
      <c r="W3021">
        <v>127</v>
      </c>
      <c r="X3021">
        <v>1222</v>
      </c>
      <c r="Y3021">
        <v>4</v>
      </c>
      <c r="Z3021" t="s">
        <v>3514</v>
      </c>
      <c r="AA3021" t="s">
        <v>5758</v>
      </c>
      <c r="AB3021" t="s">
        <v>7998</v>
      </c>
      <c r="AC3021">
        <v>4.5999999999999996</v>
      </c>
    </row>
    <row r="3022" spans="1:29" x14ac:dyDescent="0.25">
      <c r="A3022" t="s">
        <v>60</v>
      </c>
      <c r="B3022">
        <v>2025240</v>
      </c>
      <c r="C3022" t="s">
        <v>86</v>
      </c>
      <c r="D3022">
        <v>6</v>
      </c>
      <c r="E3022" t="s">
        <v>92</v>
      </c>
      <c r="F3022">
        <v>1000</v>
      </c>
      <c r="G3022" t="s">
        <v>98</v>
      </c>
      <c r="H3022" t="s">
        <v>318</v>
      </c>
      <c r="I3022" t="s">
        <v>446</v>
      </c>
      <c r="J3022" t="s">
        <v>451</v>
      </c>
      <c r="K3022">
        <v>13.14</v>
      </c>
      <c r="L3022">
        <v>34.369999999999997</v>
      </c>
      <c r="M3022" t="s">
        <v>690</v>
      </c>
      <c r="Q3022">
        <v>8</v>
      </c>
      <c r="R3022">
        <v>5</v>
      </c>
      <c r="S3022" t="s">
        <v>1659</v>
      </c>
      <c r="T3022" t="s">
        <v>2846</v>
      </c>
      <c r="U3022" t="s">
        <v>3421</v>
      </c>
      <c r="V3022" t="s">
        <v>3449</v>
      </c>
      <c r="W3022">
        <v>132</v>
      </c>
      <c r="X3022">
        <v>1232</v>
      </c>
      <c r="Y3022">
        <v>8</v>
      </c>
      <c r="Z3022" t="s">
        <v>3496</v>
      </c>
      <c r="AA3022" t="s">
        <v>5111</v>
      </c>
      <c r="AB3022" t="s">
        <v>7632</v>
      </c>
      <c r="AC3022">
        <v>3.7</v>
      </c>
    </row>
    <row r="3023" spans="1:29" x14ac:dyDescent="0.25">
      <c r="A3023" t="s">
        <v>60</v>
      </c>
      <c r="B3023">
        <v>2025240</v>
      </c>
      <c r="C3023" t="s">
        <v>86</v>
      </c>
      <c r="D3023">
        <v>6</v>
      </c>
      <c r="E3023" t="s">
        <v>92</v>
      </c>
      <c r="F3023">
        <v>1000</v>
      </c>
      <c r="G3023" t="s">
        <v>98</v>
      </c>
      <c r="H3023" t="s">
        <v>318</v>
      </c>
      <c r="I3023" t="s">
        <v>446</v>
      </c>
      <c r="J3023" t="s">
        <v>451</v>
      </c>
      <c r="K3023">
        <v>13.14</v>
      </c>
      <c r="L3023">
        <v>34.369999999999997</v>
      </c>
      <c r="M3023" t="s">
        <v>690</v>
      </c>
      <c r="Q3023">
        <v>9</v>
      </c>
      <c r="R3023">
        <v>11</v>
      </c>
      <c r="S3023" t="s">
        <v>2045</v>
      </c>
      <c r="T3023" t="s">
        <v>3232</v>
      </c>
      <c r="U3023" t="s">
        <v>3409</v>
      </c>
      <c r="V3023" t="s">
        <v>3454</v>
      </c>
      <c r="W3023">
        <v>117</v>
      </c>
      <c r="X3023">
        <v>1102</v>
      </c>
      <c r="Y3023">
        <v>11</v>
      </c>
      <c r="Z3023" t="s">
        <v>3507</v>
      </c>
      <c r="AA3023" t="s">
        <v>5759</v>
      </c>
      <c r="AB3023" t="s">
        <v>7840</v>
      </c>
      <c r="AC3023">
        <v>32</v>
      </c>
    </row>
    <row r="3024" spans="1:29" x14ac:dyDescent="0.25">
      <c r="A3024" t="s">
        <v>60</v>
      </c>
      <c r="B3024">
        <v>2025240</v>
      </c>
      <c r="C3024" t="s">
        <v>86</v>
      </c>
      <c r="D3024">
        <v>6</v>
      </c>
      <c r="E3024" t="s">
        <v>92</v>
      </c>
      <c r="F3024">
        <v>1000</v>
      </c>
      <c r="G3024" t="s">
        <v>98</v>
      </c>
      <c r="H3024" t="s">
        <v>318</v>
      </c>
      <c r="I3024" t="s">
        <v>446</v>
      </c>
      <c r="J3024" t="s">
        <v>451</v>
      </c>
      <c r="K3024">
        <v>13.14</v>
      </c>
      <c r="L3024">
        <v>34.369999999999997</v>
      </c>
      <c r="M3024" t="s">
        <v>690</v>
      </c>
      <c r="Q3024">
        <v>10</v>
      </c>
      <c r="R3024">
        <v>10</v>
      </c>
      <c r="S3024" t="s">
        <v>2046</v>
      </c>
      <c r="T3024" t="s">
        <v>3233</v>
      </c>
      <c r="U3024" t="s">
        <v>3413</v>
      </c>
      <c r="V3024" t="s">
        <v>3457</v>
      </c>
      <c r="W3024">
        <v>113</v>
      </c>
      <c r="X3024">
        <v>1029</v>
      </c>
      <c r="Y3024">
        <v>9</v>
      </c>
      <c r="Z3024" t="s">
        <v>3522</v>
      </c>
      <c r="AA3024" t="s">
        <v>5760</v>
      </c>
      <c r="AB3024" t="s">
        <v>7031</v>
      </c>
      <c r="AC3024">
        <v>73</v>
      </c>
    </row>
    <row r="3025" spans="1:29" x14ac:dyDescent="0.25">
      <c r="A3025" t="s">
        <v>60</v>
      </c>
      <c r="B3025">
        <v>2025240</v>
      </c>
      <c r="C3025" t="s">
        <v>86</v>
      </c>
      <c r="D3025">
        <v>6</v>
      </c>
      <c r="E3025" t="s">
        <v>92</v>
      </c>
      <c r="F3025">
        <v>1000</v>
      </c>
      <c r="G3025" t="s">
        <v>98</v>
      </c>
      <c r="H3025" t="s">
        <v>318</v>
      </c>
      <c r="I3025" t="s">
        <v>446</v>
      </c>
      <c r="J3025" t="s">
        <v>451</v>
      </c>
      <c r="K3025">
        <v>13.14</v>
      </c>
      <c r="L3025">
        <v>34.369999999999997</v>
      </c>
      <c r="M3025" t="s">
        <v>690</v>
      </c>
      <c r="Q3025">
        <v>11</v>
      </c>
      <c r="R3025">
        <v>12</v>
      </c>
      <c r="S3025" t="s">
        <v>2047</v>
      </c>
      <c r="T3025" t="s">
        <v>3234</v>
      </c>
      <c r="U3025" t="s">
        <v>3398</v>
      </c>
      <c r="V3025" t="s">
        <v>3443</v>
      </c>
      <c r="W3025">
        <v>115</v>
      </c>
      <c r="X3025">
        <v>1009</v>
      </c>
      <c r="Y3025">
        <v>1</v>
      </c>
      <c r="Z3025" t="s">
        <v>3500</v>
      </c>
      <c r="AA3025" t="s">
        <v>5761</v>
      </c>
      <c r="AB3025" t="s">
        <v>7999</v>
      </c>
      <c r="AC3025">
        <v>27</v>
      </c>
    </row>
    <row r="3026" spans="1:29" x14ac:dyDescent="0.25">
      <c r="A3026" t="s">
        <v>60</v>
      </c>
      <c r="B3026">
        <v>2025240</v>
      </c>
      <c r="C3026" t="s">
        <v>86</v>
      </c>
      <c r="D3026">
        <v>6</v>
      </c>
      <c r="E3026" t="s">
        <v>92</v>
      </c>
      <c r="F3026">
        <v>1000</v>
      </c>
      <c r="G3026" t="s">
        <v>98</v>
      </c>
      <c r="H3026" t="s">
        <v>318</v>
      </c>
      <c r="I3026" t="s">
        <v>446</v>
      </c>
      <c r="J3026" t="s">
        <v>451</v>
      </c>
      <c r="K3026">
        <v>13.14</v>
      </c>
      <c r="L3026">
        <v>34.369999999999997</v>
      </c>
      <c r="M3026" t="s">
        <v>690</v>
      </c>
      <c r="Q3026">
        <v>12</v>
      </c>
      <c r="R3026">
        <v>3</v>
      </c>
      <c r="S3026" t="s">
        <v>1663</v>
      </c>
      <c r="T3026" t="s">
        <v>2850</v>
      </c>
      <c r="U3026" t="s">
        <v>3406</v>
      </c>
      <c r="V3026" t="s">
        <v>3456</v>
      </c>
      <c r="W3026">
        <v>133</v>
      </c>
      <c r="X3026">
        <v>1186</v>
      </c>
      <c r="Y3026">
        <v>10</v>
      </c>
      <c r="Z3026" t="s">
        <v>3501</v>
      </c>
      <c r="AA3026" t="s">
        <v>5762</v>
      </c>
      <c r="AB3026" t="s">
        <v>7909</v>
      </c>
      <c r="AC3026">
        <v>41</v>
      </c>
    </row>
    <row r="3027" spans="1:29" x14ac:dyDescent="0.25">
      <c r="A3027" t="s">
        <v>60</v>
      </c>
      <c r="B3027">
        <v>2025240</v>
      </c>
      <c r="C3027" t="s">
        <v>86</v>
      </c>
      <c r="D3027">
        <v>6</v>
      </c>
      <c r="E3027" t="s">
        <v>92</v>
      </c>
      <c r="F3027">
        <v>1000</v>
      </c>
      <c r="G3027" t="s">
        <v>98</v>
      </c>
      <c r="H3027" t="s">
        <v>318</v>
      </c>
      <c r="I3027" t="s">
        <v>446</v>
      </c>
      <c r="J3027" t="s">
        <v>451</v>
      </c>
      <c r="K3027">
        <v>13.14</v>
      </c>
      <c r="L3027">
        <v>34.369999999999997</v>
      </c>
      <c r="M3027" t="s">
        <v>690</v>
      </c>
      <c r="Q3027">
        <v>13</v>
      </c>
      <c r="R3027">
        <v>8</v>
      </c>
      <c r="S3027" t="s">
        <v>2048</v>
      </c>
      <c r="T3027" t="s">
        <v>3235</v>
      </c>
      <c r="U3027" t="s">
        <v>3417</v>
      </c>
      <c r="V3027" t="s">
        <v>3451</v>
      </c>
      <c r="W3027">
        <v>117</v>
      </c>
      <c r="X3027">
        <v>1252</v>
      </c>
      <c r="Y3027">
        <v>5</v>
      </c>
      <c r="Z3027" t="s">
        <v>3526</v>
      </c>
      <c r="AA3027" t="s">
        <v>5763</v>
      </c>
      <c r="AB3027" t="s">
        <v>8000</v>
      </c>
      <c r="AC3027">
        <v>57</v>
      </c>
    </row>
    <row r="3028" spans="1:29" x14ac:dyDescent="0.25">
      <c r="A3028" t="s">
        <v>60</v>
      </c>
      <c r="B3028">
        <v>2025240</v>
      </c>
      <c r="C3028" t="s">
        <v>86</v>
      </c>
      <c r="D3028">
        <v>6</v>
      </c>
      <c r="E3028" t="s">
        <v>92</v>
      </c>
      <c r="F3028">
        <v>1000</v>
      </c>
      <c r="G3028" t="s">
        <v>98</v>
      </c>
      <c r="H3028" t="s">
        <v>318</v>
      </c>
      <c r="I3028" t="s">
        <v>446</v>
      </c>
      <c r="J3028" t="s">
        <v>451</v>
      </c>
      <c r="K3028">
        <v>13.14</v>
      </c>
      <c r="L3028">
        <v>34.369999999999997</v>
      </c>
      <c r="M3028" t="s">
        <v>690</v>
      </c>
      <c r="Q3028">
        <v>14</v>
      </c>
      <c r="R3028">
        <v>1</v>
      </c>
      <c r="S3028" t="s">
        <v>1563</v>
      </c>
      <c r="T3028" t="s">
        <v>2750</v>
      </c>
      <c r="U3028" t="s">
        <v>3412</v>
      </c>
      <c r="V3028" t="s">
        <v>3458</v>
      </c>
      <c r="W3028">
        <v>135</v>
      </c>
      <c r="X3028">
        <v>1116</v>
      </c>
      <c r="Y3028">
        <v>7</v>
      </c>
      <c r="Z3028" t="s">
        <v>3528</v>
      </c>
      <c r="AA3028" t="s">
        <v>5764</v>
      </c>
      <c r="AB3028" t="s">
        <v>8001</v>
      </c>
      <c r="AC3028">
        <v>31</v>
      </c>
    </row>
    <row r="3029" spans="1:29" x14ac:dyDescent="0.25">
      <c r="A3029" t="s">
        <v>60</v>
      </c>
      <c r="B3029">
        <v>2025241</v>
      </c>
      <c r="C3029" t="s">
        <v>86</v>
      </c>
      <c r="D3029">
        <v>7</v>
      </c>
      <c r="E3029" t="s">
        <v>90</v>
      </c>
      <c r="F3029">
        <v>1200</v>
      </c>
      <c r="G3029" t="s">
        <v>98</v>
      </c>
      <c r="H3029" t="s">
        <v>319</v>
      </c>
      <c r="I3029" t="s">
        <v>447</v>
      </c>
      <c r="K3029">
        <v>23.13</v>
      </c>
      <c r="L3029">
        <v>45.14</v>
      </c>
      <c r="M3029" t="s">
        <v>532</v>
      </c>
      <c r="Q3029">
        <v>1</v>
      </c>
      <c r="R3029">
        <v>11</v>
      </c>
      <c r="S3029" t="s">
        <v>1511</v>
      </c>
      <c r="T3029" t="s">
        <v>2698</v>
      </c>
      <c r="U3029" t="s">
        <v>3400</v>
      </c>
      <c r="V3029" t="s">
        <v>3460</v>
      </c>
      <c r="W3029">
        <v>122</v>
      </c>
      <c r="X3029">
        <v>1077</v>
      </c>
      <c r="Y3029">
        <v>10</v>
      </c>
      <c r="Z3029" t="s">
        <v>3478</v>
      </c>
      <c r="AA3029" t="s">
        <v>5160</v>
      </c>
      <c r="AB3029" t="s">
        <v>532</v>
      </c>
      <c r="AC3029">
        <v>6.2</v>
      </c>
    </row>
    <row r="3030" spans="1:29" x14ac:dyDescent="0.25">
      <c r="A3030" t="s">
        <v>60</v>
      </c>
      <c r="B3030">
        <v>2025241</v>
      </c>
      <c r="C3030" t="s">
        <v>86</v>
      </c>
      <c r="D3030">
        <v>7</v>
      </c>
      <c r="E3030" t="s">
        <v>90</v>
      </c>
      <c r="F3030">
        <v>1200</v>
      </c>
      <c r="G3030" t="s">
        <v>98</v>
      </c>
      <c r="H3030" t="s">
        <v>319</v>
      </c>
      <c r="I3030" t="s">
        <v>447</v>
      </c>
      <c r="K3030">
        <v>23.13</v>
      </c>
      <c r="L3030">
        <v>45.14</v>
      </c>
      <c r="M3030" t="s">
        <v>532</v>
      </c>
      <c r="Q3030">
        <v>2</v>
      </c>
      <c r="R3030">
        <v>1</v>
      </c>
      <c r="S3030" t="s">
        <v>1411</v>
      </c>
      <c r="T3030" t="s">
        <v>2598</v>
      </c>
      <c r="U3030" t="s">
        <v>3403</v>
      </c>
      <c r="V3030" t="s">
        <v>3453</v>
      </c>
      <c r="W3030">
        <v>135</v>
      </c>
      <c r="X3030">
        <v>1173</v>
      </c>
      <c r="Y3030">
        <v>4</v>
      </c>
      <c r="Z3030" t="s">
        <v>3479</v>
      </c>
      <c r="AA3030" t="s">
        <v>5765</v>
      </c>
      <c r="AB3030" t="s">
        <v>7305</v>
      </c>
      <c r="AC3030">
        <v>9.6</v>
      </c>
    </row>
    <row r="3031" spans="1:29" x14ac:dyDescent="0.25">
      <c r="A3031" t="s">
        <v>60</v>
      </c>
      <c r="B3031">
        <v>2025241</v>
      </c>
      <c r="C3031" t="s">
        <v>86</v>
      </c>
      <c r="D3031">
        <v>7</v>
      </c>
      <c r="E3031" t="s">
        <v>90</v>
      </c>
      <c r="F3031">
        <v>1200</v>
      </c>
      <c r="G3031" t="s">
        <v>98</v>
      </c>
      <c r="H3031" t="s">
        <v>319</v>
      </c>
      <c r="I3031" t="s">
        <v>447</v>
      </c>
      <c r="K3031">
        <v>23.13</v>
      </c>
      <c r="L3031">
        <v>45.14</v>
      </c>
      <c r="M3031" t="s">
        <v>532</v>
      </c>
      <c r="Q3031">
        <v>3</v>
      </c>
      <c r="R3031">
        <v>7</v>
      </c>
      <c r="S3031" t="s">
        <v>1834</v>
      </c>
      <c r="T3031" t="s">
        <v>3021</v>
      </c>
      <c r="U3031" t="s">
        <v>3421</v>
      </c>
      <c r="V3031" t="s">
        <v>3452</v>
      </c>
      <c r="W3031">
        <v>128</v>
      </c>
      <c r="X3031">
        <v>1111</v>
      </c>
      <c r="Y3031">
        <v>7</v>
      </c>
      <c r="Z3031" t="s">
        <v>3481</v>
      </c>
      <c r="AA3031" t="s">
        <v>5682</v>
      </c>
      <c r="AB3031" t="s">
        <v>7530</v>
      </c>
      <c r="AC3031">
        <v>9.3000000000000007</v>
      </c>
    </row>
    <row r="3032" spans="1:29" x14ac:dyDescent="0.25">
      <c r="A3032" t="s">
        <v>60</v>
      </c>
      <c r="B3032">
        <v>2025241</v>
      </c>
      <c r="C3032" t="s">
        <v>86</v>
      </c>
      <c r="D3032">
        <v>7</v>
      </c>
      <c r="E3032" t="s">
        <v>90</v>
      </c>
      <c r="F3032">
        <v>1200</v>
      </c>
      <c r="G3032" t="s">
        <v>98</v>
      </c>
      <c r="H3032" t="s">
        <v>319</v>
      </c>
      <c r="I3032" t="s">
        <v>447</v>
      </c>
      <c r="K3032">
        <v>23.13</v>
      </c>
      <c r="L3032">
        <v>45.14</v>
      </c>
      <c r="M3032" t="s">
        <v>532</v>
      </c>
      <c r="Q3032">
        <v>4</v>
      </c>
      <c r="R3032">
        <v>12</v>
      </c>
      <c r="S3032" t="s">
        <v>1082</v>
      </c>
      <c r="T3032" t="s">
        <v>2269</v>
      </c>
      <c r="U3032" t="s">
        <v>3417</v>
      </c>
      <c r="V3032" t="s">
        <v>3444</v>
      </c>
      <c r="W3032">
        <v>119</v>
      </c>
      <c r="X3032">
        <v>1317</v>
      </c>
      <c r="Y3032">
        <v>5</v>
      </c>
      <c r="Z3032" t="s">
        <v>3496</v>
      </c>
      <c r="AA3032" t="s">
        <v>5481</v>
      </c>
      <c r="AB3032" t="s">
        <v>551</v>
      </c>
      <c r="AC3032">
        <v>6</v>
      </c>
    </row>
    <row r="3033" spans="1:29" x14ac:dyDescent="0.25">
      <c r="A3033" t="s">
        <v>60</v>
      </c>
      <c r="B3033">
        <v>2025241</v>
      </c>
      <c r="C3033" t="s">
        <v>86</v>
      </c>
      <c r="D3033">
        <v>7</v>
      </c>
      <c r="E3033" t="s">
        <v>90</v>
      </c>
      <c r="F3033">
        <v>1200</v>
      </c>
      <c r="G3033" t="s">
        <v>98</v>
      </c>
      <c r="H3033" t="s">
        <v>319</v>
      </c>
      <c r="I3033" t="s">
        <v>447</v>
      </c>
      <c r="K3033">
        <v>23.13</v>
      </c>
      <c r="L3033">
        <v>45.14</v>
      </c>
      <c r="M3033" t="s">
        <v>532</v>
      </c>
      <c r="Q3033">
        <v>5</v>
      </c>
      <c r="R3033">
        <v>2</v>
      </c>
      <c r="S3033" t="s">
        <v>1271</v>
      </c>
      <c r="T3033" t="s">
        <v>2458</v>
      </c>
      <c r="U3033" t="s">
        <v>3416</v>
      </c>
      <c r="V3033" t="s">
        <v>3445</v>
      </c>
      <c r="W3033">
        <v>134</v>
      </c>
      <c r="X3033">
        <v>1189</v>
      </c>
      <c r="Y3033">
        <v>3</v>
      </c>
      <c r="Z3033" t="s">
        <v>3498</v>
      </c>
      <c r="AA3033" t="s">
        <v>5646</v>
      </c>
      <c r="AB3033" t="s">
        <v>6837</v>
      </c>
      <c r="AC3033">
        <v>14</v>
      </c>
    </row>
    <row r="3034" spans="1:29" x14ac:dyDescent="0.25">
      <c r="A3034" t="s">
        <v>60</v>
      </c>
      <c r="B3034">
        <v>2025241</v>
      </c>
      <c r="C3034" t="s">
        <v>86</v>
      </c>
      <c r="D3034">
        <v>7</v>
      </c>
      <c r="E3034" t="s">
        <v>90</v>
      </c>
      <c r="F3034">
        <v>1200</v>
      </c>
      <c r="G3034" t="s">
        <v>98</v>
      </c>
      <c r="H3034" t="s">
        <v>319</v>
      </c>
      <c r="I3034" t="s">
        <v>447</v>
      </c>
      <c r="K3034">
        <v>23.13</v>
      </c>
      <c r="L3034">
        <v>45.14</v>
      </c>
      <c r="M3034" t="s">
        <v>532</v>
      </c>
      <c r="Q3034">
        <v>6</v>
      </c>
      <c r="R3034">
        <v>8</v>
      </c>
      <c r="S3034" t="s">
        <v>1108</v>
      </c>
      <c r="T3034" t="s">
        <v>2295</v>
      </c>
      <c r="U3034" t="s">
        <v>3398</v>
      </c>
      <c r="V3034" t="s">
        <v>3443</v>
      </c>
      <c r="W3034">
        <v>126</v>
      </c>
      <c r="X3034">
        <v>1259</v>
      </c>
      <c r="Y3034">
        <v>11</v>
      </c>
      <c r="Z3034" t="s">
        <v>3491</v>
      </c>
      <c r="AA3034" t="s">
        <v>5109</v>
      </c>
      <c r="AB3034" t="s">
        <v>609</v>
      </c>
      <c r="AC3034">
        <v>4.3</v>
      </c>
    </row>
    <row r="3035" spans="1:29" x14ac:dyDescent="0.25">
      <c r="A3035" t="s">
        <v>60</v>
      </c>
      <c r="B3035">
        <v>2025241</v>
      </c>
      <c r="C3035" t="s">
        <v>86</v>
      </c>
      <c r="D3035">
        <v>7</v>
      </c>
      <c r="E3035" t="s">
        <v>90</v>
      </c>
      <c r="F3035">
        <v>1200</v>
      </c>
      <c r="G3035" t="s">
        <v>98</v>
      </c>
      <c r="H3035" t="s">
        <v>319</v>
      </c>
      <c r="I3035" t="s">
        <v>447</v>
      </c>
      <c r="K3035">
        <v>23.13</v>
      </c>
      <c r="L3035">
        <v>45.14</v>
      </c>
      <c r="M3035" t="s">
        <v>532</v>
      </c>
      <c r="Q3035">
        <v>7</v>
      </c>
      <c r="R3035">
        <v>5</v>
      </c>
      <c r="S3035" t="s">
        <v>1947</v>
      </c>
      <c r="T3035" t="s">
        <v>3134</v>
      </c>
      <c r="U3035" t="s">
        <v>3407</v>
      </c>
      <c r="V3035" t="s">
        <v>3448</v>
      </c>
      <c r="W3035">
        <v>128</v>
      </c>
      <c r="X3035">
        <v>1076</v>
      </c>
      <c r="Y3035">
        <v>8</v>
      </c>
      <c r="Z3035" t="s">
        <v>3522</v>
      </c>
      <c r="AA3035" t="s">
        <v>5766</v>
      </c>
      <c r="AB3035" t="s">
        <v>585</v>
      </c>
      <c r="AC3035">
        <v>70</v>
      </c>
    </row>
    <row r="3036" spans="1:29" x14ac:dyDescent="0.25">
      <c r="A3036" t="s">
        <v>60</v>
      </c>
      <c r="B3036">
        <v>2025241</v>
      </c>
      <c r="C3036" t="s">
        <v>86</v>
      </c>
      <c r="D3036">
        <v>7</v>
      </c>
      <c r="E3036" t="s">
        <v>90</v>
      </c>
      <c r="F3036">
        <v>1200</v>
      </c>
      <c r="G3036" t="s">
        <v>98</v>
      </c>
      <c r="H3036" t="s">
        <v>319</v>
      </c>
      <c r="I3036" t="s">
        <v>447</v>
      </c>
      <c r="K3036">
        <v>23.13</v>
      </c>
      <c r="L3036">
        <v>45.14</v>
      </c>
      <c r="M3036" t="s">
        <v>532</v>
      </c>
      <c r="Q3036">
        <v>8</v>
      </c>
      <c r="R3036">
        <v>10</v>
      </c>
      <c r="S3036" t="s">
        <v>1274</v>
      </c>
      <c r="T3036" t="s">
        <v>2461</v>
      </c>
      <c r="U3036" t="s">
        <v>3422</v>
      </c>
      <c r="V3036" t="s">
        <v>3449</v>
      </c>
      <c r="W3036">
        <v>123</v>
      </c>
      <c r="X3036">
        <v>1180</v>
      </c>
      <c r="Y3036">
        <v>6</v>
      </c>
      <c r="Z3036" t="s">
        <v>3499</v>
      </c>
      <c r="AA3036" t="s">
        <v>5504</v>
      </c>
      <c r="AB3036" t="s">
        <v>6882</v>
      </c>
      <c r="AC3036">
        <v>11</v>
      </c>
    </row>
    <row r="3037" spans="1:29" x14ac:dyDescent="0.25">
      <c r="A3037" t="s">
        <v>60</v>
      </c>
      <c r="B3037">
        <v>2025241</v>
      </c>
      <c r="C3037" t="s">
        <v>86</v>
      </c>
      <c r="D3037">
        <v>7</v>
      </c>
      <c r="E3037" t="s">
        <v>90</v>
      </c>
      <c r="F3037">
        <v>1200</v>
      </c>
      <c r="G3037" t="s">
        <v>98</v>
      </c>
      <c r="H3037" t="s">
        <v>319</v>
      </c>
      <c r="I3037" t="s">
        <v>447</v>
      </c>
      <c r="K3037">
        <v>23.13</v>
      </c>
      <c r="L3037">
        <v>45.14</v>
      </c>
      <c r="M3037" t="s">
        <v>532</v>
      </c>
      <c r="Q3037">
        <v>9</v>
      </c>
      <c r="R3037">
        <v>4</v>
      </c>
      <c r="S3037" t="s">
        <v>1528</v>
      </c>
      <c r="T3037" t="s">
        <v>2715</v>
      </c>
      <c r="U3037" t="s">
        <v>3399</v>
      </c>
      <c r="V3037" t="s">
        <v>3451</v>
      </c>
      <c r="W3037">
        <v>129</v>
      </c>
      <c r="X3037">
        <v>1121</v>
      </c>
      <c r="Y3037">
        <v>2</v>
      </c>
      <c r="Z3037" t="s">
        <v>3500</v>
      </c>
      <c r="AA3037" t="s">
        <v>5484</v>
      </c>
      <c r="AB3037" t="s">
        <v>636</v>
      </c>
      <c r="AC3037">
        <v>15</v>
      </c>
    </row>
    <row r="3038" spans="1:29" x14ac:dyDescent="0.25">
      <c r="A3038" t="s">
        <v>60</v>
      </c>
      <c r="B3038">
        <v>2025241</v>
      </c>
      <c r="C3038" t="s">
        <v>86</v>
      </c>
      <c r="D3038">
        <v>7</v>
      </c>
      <c r="E3038" t="s">
        <v>90</v>
      </c>
      <c r="F3038">
        <v>1200</v>
      </c>
      <c r="G3038" t="s">
        <v>98</v>
      </c>
      <c r="H3038" t="s">
        <v>319</v>
      </c>
      <c r="I3038" t="s">
        <v>447</v>
      </c>
      <c r="K3038">
        <v>23.13</v>
      </c>
      <c r="L3038">
        <v>45.14</v>
      </c>
      <c r="M3038" t="s">
        <v>532</v>
      </c>
      <c r="Q3038">
        <v>10</v>
      </c>
      <c r="R3038">
        <v>3</v>
      </c>
      <c r="S3038" t="s">
        <v>1764</v>
      </c>
      <c r="T3038" t="s">
        <v>2951</v>
      </c>
      <c r="U3038" t="s">
        <v>3402</v>
      </c>
      <c r="V3038" t="s">
        <v>3454</v>
      </c>
      <c r="W3038">
        <v>129</v>
      </c>
      <c r="X3038">
        <v>1114</v>
      </c>
      <c r="Y3038">
        <v>9</v>
      </c>
      <c r="Z3038" t="s">
        <v>3500</v>
      </c>
      <c r="AA3038" t="s">
        <v>5554</v>
      </c>
      <c r="AB3038" t="s">
        <v>713</v>
      </c>
      <c r="AC3038">
        <v>18</v>
      </c>
    </row>
    <row r="3039" spans="1:29" x14ac:dyDescent="0.25">
      <c r="A3039" t="s">
        <v>60</v>
      </c>
      <c r="B3039">
        <v>2025241</v>
      </c>
      <c r="C3039" t="s">
        <v>86</v>
      </c>
      <c r="D3039">
        <v>7</v>
      </c>
      <c r="E3039" t="s">
        <v>90</v>
      </c>
      <c r="F3039">
        <v>1200</v>
      </c>
      <c r="G3039" t="s">
        <v>98</v>
      </c>
      <c r="H3039" t="s">
        <v>319</v>
      </c>
      <c r="I3039" t="s">
        <v>447</v>
      </c>
      <c r="K3039">
        <v>23.13</v>
      </c>
      <c r="L3039">
        <v>45.14</v>
      </c>
      <c r="M3039" t="s">
        <v>532</v>
      </c>
      <c r="Q3039">
        <v>11</v>
      </c>
      <c r="R3039">
        <v>9</v>
      </c>
      <c r="S3039" t="s">
        <v>1917</v>
      </c>
      <c r="T3039" t="s">
        <v>3104</v>
      </c>
      <c r="U3039" t="s">
        <v>3409</v>
      </c>
      <c r="V3039" t="s">
        <v>3447</v>
      </c>
      <c r="W3039">
        <v>125</v>
      </c>
      <c r="X3039">
        <v>1039</v>
      </c>
      <c r="Y3039">
        <v>12</v>
      </c>
      <c r="Z3039" t="s">
        <v>3525</v>
      </c>
      <c r="AA3039" t="s">
        <v>5358</v>
      </c>
      <c r="AB3039" t="s">
        <v>7055</v>
      </c>
      <c r="AC3039">
        <v>71</v>
      </c>
    </row>
    <row r="3040" spans="1:29" x14ac:dyDescent="0.25">
      <c r="A3040" t="s">
        <v>60</v>
      </c>
      <c r="B3040">
        <v>2025241</v>
      </c>
      <c r="C3040" t="s">
        <v>86</v>
      </c>
      <c r="D3040">
        <v>7</v>
      </c>
      <c r="E3040" t="s">
        <v>90</v>
      </c>
      <c r="F3040">
        <v>1200</v>
      </c>
      <c r="G3040" t="s">
        <v>98</v>
      </c>
      <c r="H3040" t="s">
        <v>319</v>
      </c>
      <c r="I3040" t="s">
        <v>447</v>
      </c>
      <c r="K3040">
        <v>23.13</v>
      </c>
      <c r="L3040">
        <v>45.14</v>
      </c>
      <c r="M3040" t="s">
        <v>532</v>
      </c>
      <c r="Q3040">
        <v>12</v>
      </c>
      <c r="R3040">
        <v>6</v>
      </c>
      <c r="S3040" t="s">
        <v>2049</v>
      </c>
      <c r="T3040" t="s">
        <v>3236</v>
      </c>
      <c r="U3040" t="s">
        <v>3397</v>
      </c>
      <c r="V3040" t="s">
        <v>3442</v>
      </c>
      <c r="W3040">
        <v>128</v>
      </c>
      <c r="X3040">
        <v>1232</v>
      </c>
      <c r="Y3040">
        <v>1</v>
      </c>
      <c r="Z3040" t="s">
        <v>3509</v>
      </c>
      <c r="AA3040" t="s">
        <v>5767</v>
      </c>
      <c r="AB3040" t="s">
        <v>7140</v>
      </c>
      <c r="AC3040">
        <v>7.2</v>
      </c>
    </row>
    <row r="3041" spans="1:29" x14ac:dyDescent="0.25">
      <c r="A3041" t="s">
        <v>60</v>
      </c>
      <c r="B3041">
        <v>2025242</v>
      </c>
      <c r="C3041" t="s">
        <v>86</v>
      </c>
      <c r="D3041">
        <v>8</v>
      </c>
      <c r="E3041" t="s">
        <v>91</v>
      </c>
      <c r="F3041">
        <v>1200</v>
      </c>
      <c r="G3041" t="s">
        <v>98</v>
      </c>
      <c r="H3041" t="s">
        <v>320</v>
      </c>
      <c r="I3041" t="s">
        <v>447</v>
      </c>
      <c r="K3041">
        <v>23</v>
      </c>
      <c r="L3041">
        <v>45</v>
      </c>
      <c r="M3041" t="s">
        <v>691</v>
      </c>
      <c r="Q3041">
        <v>1</v>
      </c>
      <c r="R3041">
        <v>5</v>
      </c>
      <c r="S3041" t="s">
        <v>1054</v>
      </c>
      <c r="T3041" t="s">
        <v>2241</v>
      </c>
      <c r="U3041" t="s">
        <v>3403</v>
      </c>
      <c r="V3041" t="s">
        <v>3457</v>
      </c>
      <c r="W3041">
        <v>125</v>
      </c>
      <c r="X3041">
        <v>1184</v>
      </c>
      <c r="Y3041">
        <v>3</v>
      </c>
      <c r="Z3041" t="s">
        <v>3478</v>
      </c>
      <c r="AA3041" t="s">
        <v>5768</v>
      </c>
      <c r="AB3041" t="s">
        <v>691</v>
      </c>
      <c r="AC3041">
        <v>16</v>
      </c>
    </row>
    <row r="3042" spans="1:29" x14ac:dyDescent="0.25">
      <c r="A3042" t="s">
        <v>60</v>
      </c>
      <c r="B3042">
        <v>2025242</v>
      </c>
      <c r="C3042" t="s">
        <v>86</v>
      </c>
      <c r="D3042">
        <v>8</v>
      </c>
      <c r="E3042" t="s">
        <v>91</v>
      </c>
      <c r="F3042">
        <v>1200</v>
      </c>
      <c r="G3042" t="s">
        <v>98</v>
      </c>
      <c r="H3042" t="s">
        <v>320</v>
      </c>
      <c r="I3042" t="s">
        <v>447</v>
      </c>
      <c r="K3042">
        <v>23</v>
      </c>
      <c r="L3042">
        <v>45</v>
      </c>
      <c r="M3042" t="s">
        <v>691</v>
      </c>
      <c r="Q3042">
        <v>2</v>
      </c>
      <c r="R3042">
        <v>6</v>
      </c>
      <c r="S3042" t="s">
        <v>1564</v>
      </c>
      <c r="T3042" t="s">
        <v>2751</v>
      </c>
      <c r="U3042" t="s">
        <v>3398</v>
      </c>
      <c r="V3042" t="s">
        <v>3460</v>
      </c>
      <c r="W3042">
        <v>125</v>
      </c>
      <c r="X3042">
        <v>1188</v>
      </c>
      <c r="Y3042">
        <v>10</v>
      </c>
      <c r="Z3042" t="s">
        <v>3480</v>
      </c>
      <c r="AA3042" t="s">
        <v>5128</v>
      </c>
      <c r="AB3042" t="s">
        <v>6853</v>
      </c>
      <c r="AC3042">
        <v>4.9000000000000004</v>
      </c>
    </row>
    <row r="3043" spans="1:29" x14ac:dyDescent="0.25">
      <c r="A3043" t="s">
        <v>60</v>
      </c>
      <c r="B3043">
        <v>2025242</v>
      </c>
      <c r="C3043" t="s">
        <v>86</v>
      </c>
      <c r="D3043">
        <v>8</v>
      </c>
      <c r="E3043" t="s">
        <v>91</v>
      </c>
      <c r="F3043">
        <v>1200</v>
      </c>
      <c r="G3043" t="s">
        <v>98</v>
      </c>
      <c r="H3043" t="s">
        <v>320</v>
      </c>
      <c r="I3043" t="s">
        <v>447</v>
      </c>
      <c r="K3043">
        <v>23</v>
      </c>
      <c r="L3043">
        <v>45</v>
      </c>
      <c r="M3043" t="s">
        <v>691</v>
      </c>
      <c r="Q3043">
        <v>3</v>
      </c>
      <c r="R3043">
        <v>12</v>
      </c>
      <c r="S3043" t="s">
        <v>1971</v>
      </c>
      <c r="T3043" t="s">
        <v>3158</v>
      </c>
      <c r="U3043" t="s">
        <v>3406</v>
      </c>
      <c r="V3043" t="s">
        <v>3454</v>
      </c>
      <c r="W3043">
        <v>117</v>
      </c>
      <c r="X3043">
        <v>1043</v>
      </c>
      <c r="Y3043">
        <v>7</v>
      </c>
      <c r="Z3043" t="s">
        <v>3481</v>
      </c>
      <c r="AA3043" t="s">
        <v>5769</v>
      </c>
      <c r="AB3043" t="s">
        <v>7870</v>
      </c>
      <c r="AC3043">
        <v>5.2</v>
      </c>
    </row>
    <row r="3044" spans="1:29" x14ac:dyDescent="0.25">
      <c r="A3044" t="s">
        <v>60</v>
      </c>
      <c r="B3044">
        <v>2025242</v>
      </c>
      <c r="C3044" t="s">
        <v>86</v>
      </c>
      <c r="D3044">
        <v>8</v>
      </c>
      <c r="E3044" t="s">
        <v>91</v>
      </c>
      <c r="F3044">
        <v>1200</v>
      </c>
      <c r="G3044" t="s">
        <v>98</v>
      </c>
      <c r="H3044" t="s">
        <v>320</v>
      </c>
      <c r="I3044" t="s">
        <v>447</v>
      </c>
      <c r="K3044">
        <v>23</v>
      </c>
      <c r="L3044">
        <v>45</v>
      </c>
      <c r="M3044" t="s">
        <v>691</v>
      </c>
      <c r="Q3044">
        <v>4</v>
      </c>
      <c r="R3044">
        <v>3</v>
      </c>
      <c r="S3044" t="s">
        <v>1875</v>
      </c>
      <c r="T3044" t="s">
        <v>3062</v>
      </c>
      <c r="U3044" t="s">
        <v>3412</v>
      </c>
      <c r="V3044" t="s">
        <v>3458</v>
      </c>
      <c r="W3044">
        <v>132</v>
      </c>
      <c r="X3044">
        <v>1191</v>
      </c>
      <c r="Y3044">
        <v>1</v>
      </c>
      <c r="Z3044" t="s">
        <v>3514</v>
      </c>
      <c r="AA3044" t="s">
        <v>5770</v>
      </c>
      <c r="AB3044" t="s">
        <v>7570</v>
      </c>
      <c r="AC3044">
        <v>5.0999999999999996</v>
      </c>
    </row>
    <row r="3045" spans="1:29" x14ac:dyDescent="0.25">
      <c r="A3045" t="s">
        <v>60</v>
      </c>
      <c r="B3045">
        <v>2025242</v>
      </c>
      <c r="C3045" t="s">
        <v>86</v>
      </c>
      <c r="D3045">
        <v>8</v>
      </c>
      <c r="E3045" t="s">
        <v>91</v>
      </c>
      <c r="F3045">
        <v>1200</v>
      </c>
      <c r="G3045" t="s">
        <v>98</v>
      </c>
      <c r="H3045" t="s">
        <v>320</v>
      </c>
      <c r="I3045" t="s">
        <v>447</v>
      </c>
      <c r="K3045">
        <v>23</v>
      </c>
      <c r="L3045">
        <v>45</v>
      </c>
      <c r="M3045" t="s">
        <v>691</v>
      </c>
      <c r="Q3045">
        <v>5</v>
      </c>
      <c r="R3045">
        <v>7</v>
      </c>
      <c r="S3045" t="s">
        <v>1666</v>
      </c>
      <c r="T3045" t="s">
        <v>2853</v>
      </c>
      <c r="U3045" t="s">
        <v>3416</v>
      </c>
      <c r="V3045" t="s">
        <v>3460</v>
      </c>
      <c r="W3045">
        <v>124</v>
      </c>
      <c r="X3045">
        <v>1212</v>
      </c>
      <c r="Y3045">
        <v>2</v>
      </c>
      <c r="Z3045" t="s">
        <v>3496</v>
      </c>
      <c r="AA3045" t="s">
        <v>5305</v>
      </c>
      <c r="AB3045" t="s">
        <v>8002</v>
      </c>
      <c r="AC3045">
        <v>4.8</v>
      </c>
    </row>
    <row r="3046" spans="1:29" x14ac:dyDescent="0.25">
      <c r="A3046" t="s">
        <v>60</v>
      </c>
      <c r="B3046">
        <v>2025242</v>
      </c>
      <c r="C3046" t="s">
        <v>86</v>
      </c>
      <c r="D3046">
        <v>8</v>
      </c>
      <c r="E3046" t="s">
        <v>91</v>
      </c>
      <c r="F3046">
        <v>1200</v>
      </c>
      <c r="G3046" t="s">
        <v>98</v>
      </c>
      <c r="H3046" t="s">
        <v>320</v>
      </c>
      <c r="I3046" t="s">
        <v>447</v>
      </c>
      <c r="K3046">
        <v>23</v>
      </c>
      <c r="L3046">
        <v>45</v>
      </c>
      <c r="M3046" t="s">
        <v>691</v>
      </c>
      <c r="Q3046">
        <v>6</v>
      </c>
      <c r="R3046">
        <v>1</v>
      </c>
      <c r="S3046" t="s">
        <v>1055</v>
      </c>
      <c r="T3046" t="s">
        <v>2242</v>
      </c>
      <c r="U3046" t="s">
        <v>3411</v>
      </c>
      <c r="V3046" t="s">
        <v>3459</v>
      </c>
      <c r="W3046">
        <v>135</v>
      </c>
      <c r="X3046">
        <v>1050</v>
      </c>
      <c r="Y3046">
        <v>11</v>
      </c>
      <c r="Z3046" t="s">
        <v>3496</v>
      </c>
      <c r="AA3046" t="s">
        <v>5001</v>
      </c>
      <c r="AB3046" t="s">
        <v>8003</v>
      </c>
      <c r="AC3046">
        <v>6.3</v>
      </c>
    </row>
    <row r="3047" spans="1:29" x14ac:dyDescent="0.25">
      <c r="A3047" t="s">
        <v>60</v>
      </c>
      <c r="B3047">
        <v>2025242</v>
      </c>
      <c r="C3047" t="s">
        <v>86</v>
      </c>
      <c r="D3047">
        <v>8</v>
      </c>
      <c r="E3047" t="s">
        <v>91</v>
      </c>
      <c r="F3047">
        <v>1200</v>
      </c>
      <c r="G3047" t="s">
        <v>98</v>
      </c>
      <c r="H3047" t="s">
        <v>320</v>
      </c>
      <c r="I3047" t="s">
        <v>447</v>
      </c>
      <c r="K3047">
        <v>23</v>
      </c>
      <c r="L3047">
        <v>45</v>
      </c>
      <c r="M3047" t="s">
        <v>691</v>
      </c>
      <c r="Q3047">
        <v>7</v>
      </c>
      <c r="R3047">
        <v>4</v>
      </c>
      <c r="S3047" t="s">
        <v>1668</v>
      </c>
      <c r="T3047" t="s">
        <v>2855</v>
      </c>
      <c r="U3047" t="s">
        <v>3404</v>
      </c>
      <c r="V3047" t="s">
        <v>3445</v>
      </c>
      <c r="W3047">
        <v>129</v>
      </c>
      <c r="X3047">
        <v>1191</v>
      </c>
      <c r="Y3047">
        <v>5</v>
      </c>
      <c r="Z3047" t="s">
        <v>3498</v>
      </c>
      <c r="AA3047" t="s">
        <v>5771</v>
      </c>
      <c r="AB3047" t="s">
        <v>6857</v>
      </c>
      <c r="AC3047">
        <v>17</v>
      </c>
    </row>
    <row r="3048" spans="1:29" x14ac:dyDescent="0.25">
      <c r="A3048" t="s">
        <v>60</v>
      </c>
      <c r="B3048">
        <v>2025242</v>
      </c>
      <c r="C3048" t="s">
        <v>86</v>
      </c>
      <c r="D3048">
        <v>8</v>
      </c>
      <c r="E3048" t="s">
        <v>91</v>
      </c>
      <c r="F3048">
        <v>1200</v>
      </c>
      <c r="G3048" t="s">
        <v>98</v>
      </c>
      <c r="H3048" t="s">
        <v>320</v>
      </c>
      <c r="I3048" t="s">
        <v>447</v>
      </c>
      <c r="K3048">
        <v>23</v>
      </c>
      <c r="L3048">
        <v>45</v>
      </c>
      <c r="M3048" t="s">
        <v>691</v>
      </c>
      <c r="Q3048">
        <v>8</v>
      </c>
      <c r="R3048">
        <v>2</v>
      </c>
      <c r="S3048" t="s">
        <v>1908</v>
      </c>
      <c r="T3048" t="s">
        <v>3095</v>
      </c>
      <c r="U3048" t="s">
        <v>3419</v>
      </c>
      <c r="V3048" t="s">
        <v>3449</v>
      </c>
      <c r="W3048">
        <v>131</v>
      </c>
      <c r="X3048">
        <v>1128</v>
      </c>
      <c r="Y3048">
        <v>4</v>
      </c>
      <c r="Z3048" t="s">
        <v>3491</v>
      </c>
      <c r="AA3048" t="s">
        <v>5772</v>
      </c>
      <c r="AB3048" t="s">
        <v>8004</v>
      </c>
      <c r="AC3048">
        <v>20</v>
      </c>
    </row>
    <row r="3049" spans="1:29" x14ac:dyDescent="0.25">
      <c r="A3049" t="s">
        <v>60</v>
      </c>
      <c r="B3049">
        <v>2025242</v>
      </c>
      <c r="C3049" t="s">
        <v>86</v>
      </c>
      <c r="D3049">
        <v>8</v>
      </c>
      <c r="E3049" t="s">
        <v>91</v>
      </c>
      <c r="F3049">
        <v>1200</v>
      </c>
      <c r="G3049" t="s">
        <v>98</v>
      </c>
      <c r="H3049" t="s">
        <v>320</v>
      </c>
      <c r="I3049" t="s">
        <v>447</v>
      </c>
      <c r="K3049">
        <v>23</v>
      </c>
      <c r="L3049">
        <v>45</v>
      </c>
      <c r="M3049" t="s">
        <v>691</v>
      </c>
      <c r="Q3049">
        <v>9</v>
      </c>
      <c r="R3049">
        <v>9</v>
      </c>
      <c r="S3049" t="s">
        <v>1840</v>
      </c>
      <c r="T3049" t="s">
        <v>3027</v>
      </c>
      <c r="U3049" t="s">
        <v>3399</v>
      </c>
      <c r="V3049" t="s">
        <v>3446</v>
      </c>
      <c r="W3049">
        <v>119</v>
      </c>
      <c r="X3049">
        <v>1128</v>
      </c>
      <c r="Y3049">
        <v>6</v>
      </c>
      <c r="Z3049" t="s">
        <v>3499</v>
      </c>
      <c r="AA3049" t="s">
        <v>5773</v>
      </c>
      <c r="AB3049" t="s">
        <v>7467</v>
      </c>
      <c r="AC3049">
        <v>62</v>
      </c>
    </row>
    <row r="3050" spans="1:29" x14ac:dyDescent="0.25">
      <c r="A3050" t="s">
        <v>60</v>
      </c>
      <c r="B3050">
        <v>2025242</v>
      </c>
      <c r="C3050" t="s">
        <v>86</v>
      </c>
      <c r="D3050">
        <v>8</v>
      </c>
      <c r="E3050" t="s">
        <v>91</v>
      </c>
      <c r="F3050">
        <v>1200</v>
      </c>
      <c r="G3050" t="s">
        <v>98</v>
      </c>
      <c r="H3050" t="s">
        <v>320</v>
      </c>
      <c r="I3050" t="s">
        <v>447</v>
      </c>
      <c r="K3050">
        <v>23</v>
      </c>
      <c r="L3050">
        <v>45</v>
      </c>
      <c r="M3050" t="s">
        <v>691</v>
      </c>
      <c r="Q3050">
        <v>10</v>
      </c>
      <c r="R3050">
        <v>8</v>
      </c>
      <c r="S3050" t="s">
        <v>1062</v>
      </c>
      <c r="T3050" t="s">
        <v>2249</v>
      </c>
      <c r="U3050" t="s">
        <v>3422</v>
      </c>
      <c r="V3050" t="s">
        <v>3443</v>
      </c>
      <c r="W3050">
        <v>122</v>
      </c>
      <c r="X3050">
        <v>1211</v>
      </c>
      <c r="Y3050">
        <v>9</v>
      </c>
      <c r="Z3050" t="s">
        <v>3527</v>
      </c>
      <c r="AA3050" t="s">
        <v>5694</v>
      </c>
      <c r="AB3050" t="s">
        <v>6833</v>
      </c>
      <c r="AC3050">
        <v>34</v>
      </c>
    </row>
    <row r="3051" spans="1:29" x14ac:dyDescent="0.25">
      <c r="A3051" t="s">
        <v>60</v>
      </c>
      <c r="B3051">
        <v>2025242</v>
      </c>
      <c r="C3051" t="s">
        <v>86</v>
      </c>
      <c r="D3051">
        <v>8</v>
      </c>
      <c r="E3051" t="s">
        <v>91</v>
      </c>
      <c r="F3051">
        <v>1200</v>
      </c>
      <c r="G3051" t="s">
        <v>98</v>
      </c>
      <c r="H3051" t="s">
        <v>320</v>
      </c>
      <c r="I3051" t="s">
        <v>447</v>
      </c>
      <c r="K3051">
        <v>23</v>
      </c>
      <c r="L3051">
        <v>45</v>
      </c>
      <c r="M3051" t="s">
        <v>691</v>
      </c>
      <c r="Q3051">
        <v>11</v>
      </c>
      <c r="R3051">
        <v>11</v>
      </c>
      <c r="S3051" t="s">
        <v>1565</v>
      </c>
      <c r="T3051" t="s">
        <v>2752</v>
      </c>
      <c r="U3051" t="s">
        <v>3417</v>
      </c>
      <c r="V3051" t="s">
        <v>3440</v>
      </c>
      <c r="W3051">
        <v>117</v>
      </c>
      <c r="X3051">
        <v>1220</v>
      </c>
      <c r="Y3051">
        <v>12</v>
      </c>
      <c r="Z3051" t="s">
        <v>3528</v>
      </c>
      <c r="AA3051" t="s">
        <v>5006</v>
      </c>
      <c r="AB3051" t="s">
        <v>493</v>
      </c>
      <c r="AC3051">
        <v>33</v>
      </c>
    </row>
    <row r="3052" spans="1:29" x14ac:dyDescent="0.25">
      <c r="A3052" t="s">
        <v>60</v>
      </c>
      <c r="B3052">
        <v>2025242</v>
      </c>
      <c r="C3052" t="s">
        <v>86</v>
      </c>
      <c r="D3052">
        <v>8</v>
      </c>
      <c r="E3052" t="s">
        <v>91</v>
      </c>
      <c r="F3052">
        <v>1200</v>
      </c>
      <c r="G3052" t="s">
        <v>98</v>
      </c>
      <c r="H3052" t="s">
        <v>320</v>
      </c>
      <c r="I3052" t="s">
        <v>447</v>
      </c>
      <c r="K3052">
        <v>23</v>
      </c>
      <c r="L3052">
        <v>45</v>
      </c>
      <c r="M3052" t="s">
        <v>691</v>
      </c>
      <c r="Q3052">
        <v>12</v>
      </c>
      <c r="R3052">
        <v>10</v>
      </c>
      <c r="S3052" t="s">
        <v>1437</v>
      </c>
      <c r="T3052" t="s">
        <v>2624</v>
      </c>
      <c r="U3052" t="s">
        <v>3418</v>
      </c>
      <c r="V3052" t="s">
        <v>3453</v>
      </c>
      <c r="W3052">
        <v>116</v>
      </c>
      <c r="X3052">
        <v>1132</v>
      </c>
      <c r="Y3052">
        <v>8</v>
      </c>
      <c r="Z3052" t="s">
        <v>3544</v>
      </c>
      <c r="AA3052" t="s">
        <v>4995</v>
      </c>
      <c r="AB3052" t="s">
        <v>636</v>
      </c>
      <c r="AC3052">
        <v>55</v>
      </c>
    </row>
    <row r="3053" spans="1:29" x14ac:dyDescent="0.25">
      <c r="A3053" t="s">
        <v>60</v>
      </c>
      <c r="B3053">
        <v>2025243</v>
      </c>
      <c r="C3053" t="s">
        <v>86</v>
      </c>
      <c r="D3053">
        <v>9</v>
      </c>
      <c r="E3053" t="s">
        <v>92</v>
      </c>
      <c r="F3053">
        <v>1650</v>
      </c>
      <c r="G3053" t="s">
        <v>98</v>
      </c>
      <c r="H3053" t="s">
        <v>321</v>
      </c>
      <c r="I3053" t="s">
        <v>447</v>
      </c>
      <c r="K3053">
        <v>27.67</v>
      </c>
      <c r="L3053">
        <v>50.63</v>
      </c>
      <c r="M3053" t="s">
        <v>692</v>
      </c>
      <c r="N3053" t="s">
        <v>910</v>
      </c>
      <c r="Q3053">
        <v>1</v>
      </c>
      <c r="R3053">
        <v>5</v>
      </c>
      <c r="S3053" t="s">
        <v>1754</v>
      </c>
      <c r="T3053" t="s">
        <v>2941</v>
      </c>
      <c r="U3053" t="s">
        <v>3412</v>
      </c>
      <c r="V3053" t="s">
        <v>3455</v>
      </c>
      <c r="W3053">
        <v>126</v>
      </c>
      <c r="X3053">
        <v>1089</v>
      </c>
      <c r="Y3053">
        <v>1</v>
      </c>
      <c r="Z3053" t="s">
        <v>3478</v>
      </c>
      <c r="AA3053" t="s">
        <v>5524</v>
      </c>
      <c r="AB3053" t="s">
        <v>910</v>
      </c>
      <c r="AC3053">
        <v>15</v>
      </c>
    </row>
    <row r="3054" spans="1:29" x14ac:dyDescent="0.25">
      <c r="A3054" t="s">
        <v>60</v>
      </c>
      <c r="B3054">
        <v>2025243</v>
      </c>
      <c r="C3054" t="s">
        <v>86</v>
      </c>
      <c r="D3054">
        <v>9</v>
      </c>
      <c r="E3054" t="s">
        <v>92</v>
      </c>
      <c r="F3054">
        <v>1650</v>
      </c>
      <c r="G3054" t="s">
        <v>98</v>
      </c>
      <c r="H3054" t="s">
        <v>321</v>
      </c>
      <c r="I3054" t="s">
        <v>447</v>
      </c>
      <c r="K3054">
        <v>27.67</v>
      </c>
      <c r="L3054">
        <v>50.63</v>
      </c>
      <c r="M3054" t="s">
        <v>692</v>
      </c>
      <c r="N3054" t="s">
        <v>910</v>
      </c>
      <c r="Q3054">
        <v>2</v>
      </c>
      <c r="R3054">
        <v>4</v>
      </c>
      <c r="S3054" t="s">
        <v>1641</v>
      </c>
      <c r="T3054" t="s">
        <v>2828</v>
      </c>
      <c r="U3054" t="s">
        <v>3403</v>
      </c>
      <c r="V3054" t="s">
        <v>3457</v>
      </c>
      <c r="W3054">
        <v>127</v>
      </c>
      <c r="X3054">
        <v>1162</v>
      </c>
      <c r="Y3054">
        <v>2</v>
      </c>
      <c r="Z3054" t="s">
        <v>3505</v>
      </c>
      <c r="AA3054" t="s">
        <v>5774</v>
      </c>
      <c r="AB3054" t="s">
        <v>8005</v>
      </c>
      <c r="AC3054">
        <v>7.7</v>
      </c>
    </row>
    <row r="3055" spans="1:29" x14ac:dyDescent="0.25">
      <c r="A3055" t="s">
        <v>60</v>
      </c>
      <c r="B3055">
        <v>2025243</v>
      </c>
      <c r="C3055" t="s">
        <v>86</v>
      </c>
      <c r="D3055">
        <v>9</v>
      </c>
      <c r="E3055" t="s">
        <v>92</v>
      </c>
      <c r="F3055">
        <v>1650</v>
      </c>
      <c r="G3055" t="s">
        <v>98</v>
      </c>
      <c r="H3055" t="s">
        <v>321</v>
      </c>
      <c r="I3055" t="s">
        <v>447</v>
      </c>
      <c r="K3055">
        <v>27.67</v>
      </c>
      <c r="L3055">
        <v>50.63</v>
      </c>
      <c r="M3055" t="s">
        <v>692</v>
      </c>
      <c r="N3055" t="s">
        <v>910</v>
      </c>
      <c r="Q3055">
        <v>3</v>
      </c>
      <c r="R3055">
        <v>13</v>
      </c>
      <c r="S3055" t="s">
        <v>1463</v>
      </c>
      <c r="T3055" t="s">
        <v>2650</v>
      </c>
      <c r="U3055" t="s">
        <v>3411</v>
      </c>
      <c r="V3055" t="s">
        <v>3457</v>
      </c>
      <c r="W3055">
        <v>121</v>
      </c>
      <c r="X3055">
        <v>1009</v>
      </c>
      <c r="Y3055">
        <v>5</v>
      </c>
      <c r="Z3055" t="s">
        <v>3506</v>
      </c>
      <c r="AA3055" t="s">
        <v>5775</v>
      </c>
      <c r="AB3055" t="s">
        <v>8006</v>
      </c>
      <c r="AC3055">
        <v>3.5</v>
      </c>
    </row>
    <row r="3056" spans="1:29" x14ac:dyDescent="0.25">
      <c r="A3056" t="s">
        <v>60</v>
      </c>
      <c r="B3056">
        <v>2025243</v>
      </c>
      <c r="C3056" t="s">
        <v>86</v>
      </c>
      <c r="D3056">
        <v>9</v>
      </c>
      <c r="E3056" t="s">
        <v>92</v>
      </c>
      <c r="F3056">
        <v>1650</v>
      </c>
      <c r="G3056" t="s">
        <v>98</v>
      </c>
      <c r="H3056" t="s">
        <v>321</v>
      </c>
      <c r="I3056" t="s">
        <v>447</v>
      </c>
      <c r="K3056">
        <v>27.67</v>
      </c>
      <c r="L3056">
        <v>50.63</v>
      </c>
      <c r="M3056" t="s">
        <v>692</v>
      </c>
      <c r="N3056" t="s">
        <v>910</v>
      </c>
      <c r="Q3056">
        <v>4</v>
      </c>
      <c r="R3056">
        <v>1</v>
      </c>
      <c r="S3056" t="s">
        <v>1504</v>
      </c>
      <c r="T3056" t="s">
        <v>2691</v>
      </c>
      <c r="U3056" t="s">
        <v>3416</v>
      </c>
      <c r="V3056" t="s">
        <v>3460</v>
      </c>
      <c r="W3056">
        <v>135</v>
      </c>
      <c r="X3056">
        <v>1142</v>
      </c>
      <c r="Y3056">
        <v>3</v>
      </c>
      <c r="Z3056" t="s">
        <v>3482</v>
      </c>
      <c r="AA3056" t="s">
        <v>5776</v>
      </c>
      <c r="AB3056" t="s">
        <v>8007</v>
      </c>
      <c r="AC3056">
        <v>3.8</v>
      </c>
    </row>
    <row r="3057" spans="1:29" x14ac:dyDescent="0.25">
      <c r="A3057" t="s">
        <v>60</v>
      </c>
      <c r="B3057">
        <v>2025243</v>
      </c>
      <c r="C3057" t="s">
        <v>86</v>
      </c>
      <c r="D3057">
        <v>9</v>
      </c>
      <c r="E3057" t="s">
        <v>92</v>
      </c>
      <c r="F3057">
        <v>1650</v>
      </c>
      <c r="G3057" t="s">
        <v>98</v>
      </c>
      <c r="H3057" t="s">
        <v>321</v>
      </c>
      <c r="I3057" t="s">
        <v>447</v>
      </c>
      <c r="K3057">
        <v>27.67</v>
      </c>
      <c r="L3057">
        <v>50.63</v>
      </c>
      <c r="M3057" t="s">
        <v>692</v>
      </c>
      <c r="N3057" t="s">
        <v>910</v>
      </c>
      <c r="Q3057">
        <v>5</v>
      </c>
      <c r="R3057">
        <v>9</v>
      </c>
      <c r="S3057" t="s">
        <v>1353</v>
      </c>
      <c r="T3057" t="s">
        <v>2540</v>
      </c>
      <c r="U3057" t="s">
        <v>3398</v>
      </c>
      <c r="V3057" t="s">
        <v>3444</v>
      </c>
      <c r="W3057">
        <v>123</v>
      </c>
      <c r="X3057">
        <v>1048</v>
      </c>
      <c r="Y3057">
        <v>8</v>
      </c>
      <c r="Z3057" t="s">
        <v>3524</v>
      </c>
      <c r="AA3057" t="s">
        <v>4961</v>
      </c>
      <c r="AB3057" t="s">
        <v>8008</v>
      </c>
      <c r="AC3057">
        <v>10</v>
      </c>
    </row>
    <row r="3058" spans="1:29" x14ac:dyDescent="0.25">
      <c r="A3058" t="s">
        <v>60</v>
      </c>
      <c r="B3058">
        <v>2025243</v>
      </c>
      <c r="C3058" t="s">
        <v>86</v>
      </c>
      <c r="D3058">
        <v>9</v>
      </c>
      <c r="E3058" t="s">
        <v>92</v>
      </c>
      <c r="F3058">
        <v>1650</v>
      </c>
      <c r="G3058" t="s">
        <v>98</v>
      </c>
      <c r="H3058" t="s">
        <v>321</v>
      </c>
      <c r="I3058" t="s">
        <v>447</v>
      </c>
      <c r="K3058">
        <v>27.67</v>
      </c>
      <c r="L3058">
        <v>50.63</v>
      </c>
      <c r="M3058" t="s">
        <v>692</v>
      </c>
      <c r="N3058" t="s">
        <v>910</v>
      </c>
      <c r="Q3058">
        <v>6</v>
      </c>
      <c r="R3058">
        <v>2</v>
      </c>
      <c r="S3058" t="s">
        <v>1394</v>
      </c>
      <c r="T3058" t="s">
        <v>2581</v>
      </c>
      <c r="U3058" t="s">
        <v>3409</v>
      </c>
      <c r="V3058" t="s">
        <v>3460</v>
      </c>
      <c r="W3058">
        <v>134</v>
      </c>
      <c r="X3058">
        <v>1237</v>
      </c>
      <c r="Y3058">
        <v>7</v>
      </c>
      <c r="Z3058" t="s">
        <v>3496</v>
      </c>
      <c r="AA3058" t="s">
        <v>5777</v>
      </c>
      <c r="AB3058" t="s">
        <v>8009</v>
      </c>
      <c r="AC3058">
        <v>14</v>
      </c>
    </row>
    <row r="3059" spans="1:29" x14ac:dyDescent="0.25">
      <c r="A3059" t="s">
        <v>60</v>
      </c>
      <c r="B3059">
        <v>2025243</v>
      </c>
      <c r="C3059" t="s">
        <v>86</v>
      </c>
      <c r="D3059">
        <v>9</v>
      </c>
      <c r="E3059" t="s">
        <v>92</v>
      </c>
      <c r="F3059">
        <v>1650</v>
      </c>
      <c r="G3059" t="s">
        <v>98</v>
      </c>
      <c r="H3059" t="s">
        <v>321</v>
      </c>
      <c r="I3059" t="s">
        <v>447</v>
      </c>
      <c r="K3059">
        <v>27.67</v>
      </c>
      <c r="L3059">
        <v>50.63</v>
      </c>
      <c r="M3059" t="s">
        <v>692</v>
      </c>
      <c r="N3059" t="s">
        <v>910</v>
      </c>
      <c r="Q3059">
        <v>7</v>
      </c>
      <c r="R3059">
        <v>7</v>
      </c>
      <c r="S3059" t="s">
        <v>1343</v>
      </c>
      <c r="T3059" t="s">
        <v>2530</v>
      </c>
      <c r="U3059" t="s">
        <v>3399</v>
      </c>
      <c r="V3059" t="s">
        <v>3451</v>
      </c>
      <c r="W3059">
        <v>124</v>
      </c>
      <c r="X3059">
        <v>1144</v>
      </c>
      <c r="Y3059">
        <v>6</v>
      </c>
      <c r="Z3059" t="s">
        <v>3497</v>
      </c>
      <c r="AA3059" t="s">
        <v>5778</v>
      </c>
      <c r="AB3059" t="s">
        <v>7295</v>
      </c>
      <c r="AC3059">
        <v>17</v>
      </c>
    </row>
    <row r="3060" spans="1:29" x14ac:dyDescent="0.25">
      <c r="A3060" t="s">
        <v>60</v>
      </c>
      <c r="B3060">
        <v>2025243</v>
      </c>
      <c r="C3060" t="s">
        <v>86</v>
      </c>
      <c r="D3060">
        <v>9</v>
      </c>
      <c r="E3060" t="s">
        <v>92</v>
      </c>
      <c r="F3060">
        <v>1650</v>
      </c>
      <c r="G3060" t="s">
        <v>98</v>
      </c>
      <c r="H3060" t="s">
        <v>321</v>
      </c>
      <c r="I3060" t="s">
        <v>447</v>
      </c>
      <c r="K3060">
        <v>27.67</v>
      </c>
      <c r="L3060">
        <v>50.63</v>
      </c>
      <c r="M3060" t="s">
        <v>692</v>
      </c>
      <c r="N3060" t="s">
        <v>910</v>
      </c>
      <c r="Q3060">
        <v>8</v>
      </c>
      <c r="R3060">
        <v>12</v>
      </c>
      <c r="S3060" t="s">
        <v>1507</v>
      </c>
      <c r="T3060" t="s">
        <v>2694</v>
      </c>
      <c r="U3060" t="s">
        <v>3418</v>
      </c>
      <c r="V3060" t="s">
        <v>3459</v>
      </c>
      <c r="W3060">
        <v>120</v>
      </c>
      <c r="X3060">
        <v>1150</v>
      </c>
      <c r="Y3060">
        <v>4</v>
      </c>
      <c r="Z3060" t="s">
        <v>3498</v>
      </c>
      <c r="AA3060" t="s">
        <v>5779</v>
      </c>
      <c r="AB3060" t="s">
        <v>7806</v>
      </c>
      <c r="AC3060">
        <v>49</v>
      </c>
    </row>
    <row r="3061" spans="1:29" x14ac:dyDescent="0.25">
      <c r="A3061" t="s">
        <v>60</v>
      </c>
      <c r="B3061">
        <v>2025243</v>
      </c>
      <c r="C3061" t="s">
        <v>86</v>
      </c>
      <c r="D3061">
        <v>9</v>
      </c>
      <c r="E3061" t="s">
        <v>92</v>
      </c>
      <c r="F3061">
        <v>1650</v>
      </c>
      <c r="G3061" t="s">
        <v>98</v>
      </c>
      <c r="H3061" t="s">
        <v>321</v>
      </c>
      <c r="I3061" t="s">
        <v>447</v>
      </c>
      <c r="K3061">
        <v>27.67</v>
      </c>
      <c r="L3061">
        <v>50.63</v>
      </c>
      <c r="M3061" t="s">
        <v>692</v>
      </c>
      <c r="N3061" t="s">
        <v>910</v>
      </c>
      <c r="Q3061">
        <v>9</v>
      </c>
      <c r="R3061">
        <v>3</v>
      </c>
      <c r="S3061" t="s">
        <v>1779</v>
      </c>
      <c r="T3061" t="s">
        <v>2966</v>
      </c>
      <c r="U3061" t="s">
        <v>3410</v>
      </c>
      <c r="V3061" t="s">
        <v>3454</v>
      </c>
      <c r="W3061">
        <v>132</v>
      </c>
      <c r="X3061">
        <v>1084</v>
      </c>
      <c r="Y3061">
        <v>11</v>
      </c>
      <c r="Z3061" t="s">
        <v>3502</v>
      </c>
      <c r="AA3061" t="s">
        <v>5780</v>
      </c>
      <c r="AB3061" t="s">
        <v>7847</v>
      </c>
      <c r="AC3061">
        <v>8.9</v>
      </c>
    </row>
    <row r="3062" spans="1:29" x14ac:dyDescent="0.25">
      <c r="A3062" t="s">
        <v>60</v>
      </c>
      <c r="B3062">
        <v>2025243</v>
      </c>
      <c r="C3062" t="s">
        <v>86</v>
      </c>
      <c r="D3062">
        <v>9</v>
      </c>
      <c r="E3062" t="s">
        <v>92</v>
      </c>
      <c r="F3062">
        <v>1650</v>
      </c>
      <c r="G3062" t="s">
        <v>98</v>
      </c>
      <c r="H3062" t="s">
        <v>321</v>
      </c>
      <c r="I3062" t="s">
        <v>447</v>
      </c>
      <c r="K3062">
        <v>27.67</v>
      </c>
      <c r="L3062">
        <v>50.63</v>
      </c>
      <c r="M3062" t="s">
        <v>692</v>
      </c>
      <c r="N3062" t="s">
        <v>910</v>
      </c>
      <c r="Q3062">
        <v>10</v>
      </c>
      <c r="R3062">
        <v>6</v>
      </c>
      <c r="S3062" t="s">
        <v>1508</v>
      </c>
      <c r="T3062" t="s">
        <v>2695</v>
      </c>
      <c r="U3062" t="s">
        <v>3422</v>
      </c>
      <c r="V3062" t="s">
        <v>3450</v>
      </c>
      <c r="W3062">
        <v>125</v>
      </c>
      <c r="X3062">
        <v>1095</v>
      </c>
      <c r="Y3062">
        <v>9</v>
      </c>
      <c r="Z3062" t="s">
        <v>3502</v>
      </c>
      <c r="AA3062" t="s">
        <v>5568</v>
      </c>
      <c r="AB3062" t="s">
        <v>7514</v>
      </c>
      <c r="AC3062">
        <v>21</v>
      </c>
    </row>
    <row r="3063" spans="1:29" x14ac:dyDescent="0.25">
      <c r="A3063" t="s">
        <v>60</v>
      </c>
      <c r="B3063">
        <v>2025243</v>
      </c>
      <c r="C3063" t="s">
        <v>86</v>
      </c>
      <c r="D3063">
        <v>9</v>
      </c>
      <c r="E3063" t="s">
        <v>92</v>
      </c>
      <c r="F3063">
        <v>1650</v>
      </c>
      <c r="G3063" t="s">
        <v>98</v>
      </c>
      <c r="H3063" t="s">
        <v>321</v>
      </c>
      <c r="I3063" t="s">
        <v>447</v>
      </c>
      <c r="K3063">
        <v>27.67</v>
      </c>
      <c r="L3063">
        <v>50.63</v>
      </c>
      <c r="M3063" t="s">
        <v>692</v>
      </c>
      <c r="N3063" t="s">
        <v>910</v>
      </c>
      <c r="Q3063">
        <v>11</v>
      </c>
      <c r="R3063">
        <v>8</v>
      </c>
      <c r="S3063" t="s">
        <v>1462</v>
      </c>
      <c r="T3063" t="s">
        <v>2649</v>
      </c>
      <c r="U3063" t="s">
        <v>3400</v>
      </c>
      <c r="V3063" t="s">
        <v>3443</v>
      </c>
      <c r="W3063">
        <v>124</v>
      </c>
      <c r="X3063">
        <v>1107</v>
      </c>
      <c r="Y3063">
        <v>14</v>
      </c>
      <c r="Z3063" t="s">
        <v>3528</v>
      </c>
      <c r="AA3063" t="s">
        <v>5781</v>
      </c>
      <c r="AB3063" t="s">
        <v>953</v>
      </c>
      <c r="AC3063">
        <v>33</v>
      </c>
    </row>
    <row r="3064" spans="1:29" x14ac:dyDescent="0.25">
      <c r="A3064" t="s">
        <v>60</v>
      </c>
      <c r="B3064">
        <v>2025243</v>
      </c>
      <c r="C3064" t="s">
        <v>86</v>
      </c>
      <c r="D3064">
        <v>9</v>
      </c>
      <c r="E3064" t="s">
        <v>92</v>
      </c>
      <c r="F3064">
        <v>1650</v>
      </c>
      <c r="G3064" t="s">
        <v>98</v>
      </c>
      <c r="H3064" t="s">
        <v>321</v>
      </c>
      <c r="I3064" t="s">
        <v>447</v>
      </c>
      <c r="K3064">
        <v>27.67</v>
      </c>
      <c r="L3064">
        <v>50.63</v>
      </c>
      <c r="M3064" t="s">
        <v>692</v>
      </c>
      <c r="N3064" t="s">
        <v>910</v>
      </c>
      <c r="Q3064">
        <v>12</v>
      </c>
      <c r="R3064">
        <v>14</v>
      </c>
      <c r="S3064" t="s">
        <v>1355</v>
      </c>
      <c r="T3064" t="s">
        <v>2542</v>
      </c>
      <c r="U3064" t="s">
        <v>3413</v>
      </c>
      <c r="V3064" t="s">
        <v>3456</v>
      </c>
      <c r="W3064">
        <v>118</v>
      </c>
      <c r="X3064">
        <v>1108</v>
      </c>
      <c r="Y3064">
        <v>13</v>
      </c>
      <c r="Z3064" t="s">
        <v>3545</v>
      </c>
      <c r="AA3064" t="s">
        <v>5782</v>
      </c>
      <c r="AB3064" t="s">
        <v>7845</v>
      </c>
      <c r="AC3064">
        <v>41</v>
      </c>
    </row>
    <row r="3065" spans="1:29" x14ac:dyDescent="0.25">
      <c r="A3065" t="s">
        <v>60</v>
      </c>
      <c r="B3065">
        <v>2025243</v>
      </c>
      <c r="C3065" t="s">
        <v>86</v>
      </c>
      <c r="D3065">
        <v>9</v>
      </c>
      <c r="E3065" t="s">
        <v>92</v>
      </c>
      <c r="F3065">
        <v>1650</v>
      </c>
      <c r="G3065" t="s">
        <v>98</v>
      </c>
      <c r="H3065" t="s">
        <v>321</v>
      </c>
      <c r="I3065" t="s">
        <v>447</v>
      </c>
      <c r="K3065">
        <v>27.67</v>
      </c>
      <c r="L3065">
        <v>50.63</v>
      </c>
      <c r="M3065" t="s">
        <v>692</v>
      </c>
      <c r="N3065" t="s">
        <v>910</v>
      </c>
      <c r="Q3065">
        <v>13</v>
      </c>
      <c r="R3065">
        <v>11</v>
      </c>
      <c r="S3065" t="s">
        <v>1938</v>
      </c>
      <c r="T3065" t="s">
        <v>3125</v>
      </c>
      <c r="U3065" t="s">
        <v>3408</v>
      </c>
      <c r="V3065" t="s">
        <v>3458</v>
      </c>
      <c r="W3065">
        <v>123</v>
      </c>
      <c r="X3065">
        <v>1082</v>
      </c>
      <c r="Y3065">
        <v>10</v>
      </c>
      <c r="Z3065" t="s">
        <v>3562</v>
      </c>
      <c r="AA3065" t="s">
        <v>5783</v>
      </c>
      <c r="AB3065" t="s">
        <v>8010</v>
      </c>
      <c r="AC3065">
        <v>76</v>
      </c>
    </row>
    <row r="3066" spans="1:29" x14ac:dyDescent="0.25">
      <c r="A3066" t="s">
        <v>60</v>
      </c>
      <c r="B3066">
        <v>2025243</v>
      </c>
      <c r="C3066" t="s">
        <v>86</v>
      </c>
      <c r="D3066">
        <v>9</v>
      </c>
      <c r="E3066" t="s">
        <v>92</v>
      </c>
      <c r="F3066">
        <v>1650</v>
      </c>
      <c r="G3066" t="s">
        <v>98</v>
      </c>
      <c r="H3066" t="s">
        <v>321</v>
      </c>
      <c r="I3066" t="s">
        <v>447</v>
      </c>
      <c r="K3066">
        <v>27.67</v>
      </c>
      <c r="L3066">
        <v>50.63</v>
      </c>
      <c r="M3066" t="s">
        <v>692</v>
      </c>
      <c r="N3066" t="s">
        <v>910</v>
      </c>
      <c r="R3066">
        <v>10</v>
      </c>
      <c r="S3066" t="s">
        <v>1994</v>
      </c>
      <c r="T3066" t="s">
        <v>3181</v>
      </c>
      <c r="U3066" t="s">
        <v>3402</v>
      </c>
      <c r="V3066" t="s">
        <v>3445</v>
      </c>
      <c r="W3066">
        <v>118</v>
      </c>
      <c r="Z3066" t="s">
        <v>3439</v>
      </c>
      <c r="AA3066" t="s">
        <v>5469</v>
      </c>
      <c r="AB3066" t="s">
        <v>3439</v>
      </c>
    </row>
    <row r="3067" spans="1:29" x14ac:dyDescent="0.25">
      <c r="A3067" t="s">
        <v>60</v>
      </c>
      <c r="B3067">
        <v>2025244</v>
      </c>
      <c r="C3067" t="s">
        <v>86</v>
      </c>
      <c r="D3067">
        <v>10</v>
      </c>
      <c r="E3067" t="s">
        <v>92</v>
      </c>
      <c r="F3067">
        <v>1400</v>
      </c>
      <c r="G3067" t="s">
        <v>98</v>
      </c>
      <c r="H3067" t="s">
        <v>322</v>
      </c>
      <c r="I3067" t="s">
        <v>446</v>
      </c>
      <c r="J3067" t="s">
        <v>451</v>
      </c>
      <c r="K3067">
        <v>13.52</v>
      </c>
      <c r="L3067">
        <v>35.29</v>
      </c>
      <c r="M3067" t="s">
        <v>693</v>
      </c>
      <c r="N3067" t="s">
        <v>911</v>
      </c>
      <c r="Q3067">
        <v>1</v>
      </c>
      <c r="R3067">
        <v>1</v>
      </c>
      <c r="S3067" t="s">
        <v>1542</v>
      </c>
      <c r="T3067" t="s">
        <v>2729</v>
      </c>
      <c r="U3067" t="s">
        <v>3411</v>
      </c>
      <c r="V3067" t="s">
        <v>3461</v>
      </c>
      <c r="W3067">
        <v>135</v>
      </c>
      <c r="X3067">
        <v>1221</v>
      </c>
      <c r="Y3067">
        <v>8</v>
      </c>
      <c r="Z3067" t="s">
        <v>3478</v>
      </c>
      <c r="AA3067" t="s">
        <v>5784</v>
      </c>
      <c r="AB3067" t="s">
        <v>911</v>
      </c>
      <c r="AC3067">
        <v>2.6</v>
      </c>
    </row>
    <row r="3068" spans="1:29" x14ac:dyDescent="0.25">
      <c r="A3068" t="s">
        <v>60</v>
      </c>
      <c r="B3068">
        <v>2025244</v>
      </c>
      <c r="C3068" t="s">
        <v>86</v>
      </c>
      <c r="D3068">
        <v>10</v>
      </c>
      <c r="E3068" t="s">
        <v>92</v>
      </c>
      <c r="F3068">
        <v>1400</v>
      </c>
      <c r="G3068" t="s">
        <v>98</v>
      </c>
      <c r="H3068" t="s">
        <v>322</v>
      </c>
      <c r="I3068" t="s">
        <v>446</v>
      </c>
      <c r="J3068" t="s">
        <v>451</v>
      </c>
      <c r="K3068">
        <v>13.52</v>
      </c>
      <c r="L3068">
        <v>35.29</v>
      </c>
      <c r="M3068" t="s">
        <v>693</v>
      </c>
      <c r="N3068" t="s">
        <v>911</v>
      </c>
      <c r="Q3068">
        <v>2</v>
      </c>
      <c r="R3068">
        <v>2</v>
      </c>
      <c r="S3068" t="s">
        <v>1632</v>
      </c>
      <c r="T3068" t="s">
        <v>2819</v>
      </c>
      <c r="U3068" t="s">
        <v>3421</v>
      </c>
      <c r="V3068" t="s">
        <v>3451</v>
      </c>
      <c r="W3068">
        <v>135</v>
      </c>
      <c r="X3068">
        <v>1114</v>
      </c>
      <c r="Y3068">
        <v>10</v>
      </c>
      <c r="Z3068" t="s">
        <v>3480</v>
      </c>
      <c r="AA3068" t="s">
        <v>5785</v>
      </c>
      <c r="AB3068" t="s">
        <v>6980</v>
      </c>
      <c r="AC3068">
        <v>4.5999999999999996</v>
      </c>
    </row>
    <row r="3069" spans="1:29" x14ac:dyDescent="0.25">
      <c r="A3069" t="s">
        <v>60</v>
      </c>
      <c r="B3069">
        <v>2025244</v>
      </c>
      <c r="C3069" t="s">
        <v>86</v>
      </c>
      <c r="D3069">
        <v>10</v>
      </c>
      <c r="E3069" t="s">
        <v>92</v>
      </c>
      <c r="F3069">
        <v>1400</v>
      </c>
      <c r="G3069" t="s">
        <v>98</v>
      </c>
      <c r="H3069" t="s">
        <v>322</v>
      </c>
      <c r="I3069" t="s">
        <v>446</v>
      </c>
      <c r="J3069" t="s">
        <v>451</v>
      </c>
      <c r="K3069">
        <v>13.52</v>
      </c>
      <c r="L3069">
        <v>35.29</v>
      </c>
      <c r="M3069" t="s">
        <v>693</v>
      </c>
      <c r="N3069" t="s">
        <v>911</v>
      </c>
      <c r="Q3069">
        <v>3</v>
      </c>
      <c r="R3069">
        <v>14</v>
      </c>
      <c r="S3069" t="s">
        <v>1655</v>
      </c>
      <c r="T3069" t="s">
        <v>2842</v>
      </c>
      <c r="U3069" t="s">
        <v>3406</v>
      </c>
      <c r="V3069" t="s">
        <v>3450</v>
      </c>
      <c r="W3069">
        <v>115</v>
      </c>
      <c r="X3069">
        <v>1165</v>
      </c>
      <c r="Y3069">
        <v>6</v>
      </c>
      <c r="Z3069" t="s">
        <v>3521</v>
      </c>
      <c r="AA3069" t="s">
        <v>5786</v>
      </c>
      <c r="AB3069" t="s">
        <v>7207</v>
      </c>
      <c r="AC3069">
        <v>9.6999999999999993</v>
      </c>
    </row>
    <row r="3070" spans="1:29" x14ac:dyDescent="0.25">
      <c r="A3070" t="s">
        <v>60</v>
      </c>
      <c r="B3070">
        <v>2025244</v>
      </c>
      <c r="C3070" t="s">
        <v>86</v>
      </c>
      <c r="D3070">
        <v>10</v>
      </c>
      <c r="E3070" t="s">
        <v>92</v>
      </c>
      <c r="F3070">
        <v>1400</v>
      </c>
      <c r="G3070" t="s">
        <v>98</v>
      </c>
      <c r="H3070" t="s">
        <v>322</v>
      </c>
      <c r="I3070" t="s">
        <v>446</v>
      </c>
      <c r="J3070" t="s">
        <v>451</v>
      </c>
      <c r="K3070">
        <v>13.52</v>
      </c>
      <c r="L3070">
        <v>35.29</v>
      </c>
      <c r="M3070" t="s">
        <v>693</v>
      </c>
      <c r="N3070" t="s">
        <v>911</v>
      </c>
      <c r="Q3070">
        <v>4</v>
      </c>
      <c r="R3070">
        <v>6</v>
      </c>
      <c r="S3070" t="s">
        <v>1572</v>
      </c>
      <c r="T3070" t="s">
        <v>2759</v>
      </c>
      <c r="U3070" t="s">
        <v>3422</v>
      </c>
      <c r="V3070" t="s">
        <v>3449</v>
      </c>
      <c r="W3070">
        <v>121</v>
      </c>
      <c r="X3070">
        <v>1101</v>
      </c>
      <c r="Y3070">
        <v>9</v>
      </c>
      <c r="Z3070" t="s">
        <v>3483</v>
      </c>
      <c r="AA3070" t="s">
        <v>5787</v>
      </c>
      <c r="AB3070" t="s">
        <v>7261</v>
      </c>
      <c r="AC3070">
        <v>47</v>
      </c>
    </row>
    <row r="3071" spans="1:29" x14ac:dyDescent="0.25">
      <c r="A3071" t="s">
        <v>60</v>
      </c>
      <c r="B3071">
        <v>2025244</v>
      </c>
      <c r="C3071" t="s">
        <v>86</v>
      </c>
      <c r="D3071">
        <v>10</v>
      </c>
      <c r="E3071" t="s">
        <v>92</v>
      </c>
      <c r="F3071">
        <v>1400</v>
      </c>
      <c r="G3071" t="s">
        <v>98</v>
      </c>
      <c r="H3071" t="s">
        <v>322</v>
      </c>
      <c r="I3071" t="s">
        <v>446</v>
      </c>
      <c r="J3071" t="s">
        <v>451</v>
      </c>
      <c r="K3071">
        <v>13.52</v>
      </c>
      <c r="L3071">
        <v>35.29</v>
      </c>
      <c r="M3071" t="s">
        <v>693</v>
      </c>
      <c r="N3071" t="s">
        <v>911</v>
      </c>
      <c r="Q3071">
        <v>5</v>
      </c>
      <c r="R3071">
        <v>12</v>
      </c>
      <c r="S3071" t="s">
        <v>1969</v>
      </c>
      <c r="T3071" t="s">
        <v>3156</v>
      </c>
      <c r="U3071" t="s">
        <v>3399</v>
      </c>
      <c r="V3071" t="s">
        <v>3442</v>
      </c>
      <c r="W3071">
        <v>116</v>
      </c>
      <c r="X3071">
        <v>1170</v>
      </c>
      <c r="Y3071">
        <v>4</v>
      </c>
      <c r="Z3071" t="s">
        <v>3483</v>
      </c>
      <c r="AA3071" t="s">
        <v>5788</v>
      </c>
      <c r="AB3071" t="s">
        <v>7261</v>
      </c>
      <c r="AC3071">
        <v>9.4</v>
      </c>
    </row>
    <row r="3072" spans="1:29" x14ac:dyDescent="0.25">
      <c r="A3072" t="s">
        <v>60</v>
      </c>
      <c r="B3072">
        <v>2025244</v>
      </c>
      <c r="C3072" t="s">
        <v>86</v>
      </c>
      <c r="D3072">
        <v>10</v>
      </c>
      <c r="E3072" t="s">
        <v>92</v>
      </c>
      <c r="F3072">
        <v>1400</v>
      </c>
      <c r="G3072" t="s">
        <v>98</v>
      </c>
      <c r="H3072" t="s">
        <v>322</v>
      </c>
      <c r="I3072" t="s">
        <v>446</v>
      </c>
      <c r="J3072" t="s">
        <v>451</v>
      </c>
      <c r="K3072">
        <v>13.52</v>
      </c>
      <c r="L3072">
        <v>35.29</v>
      </c>
      <c r="M3072" t="s">
        <v>693</v>
      </c>
      <c r="N3072" t="s">
        <v>911</v>
      </c>
      <c r="Q3072">
        <v>6</v>
      </c>
      <c r="R3072">
        <v>10</v>
      </c>
      <c r="S3072" t="s">
        <v>1919</v>
      </c>
      <c r="T3072" t="s">
        <v>3106</v>
      </c>
      <c r="U3072" t="s">
        <v>3409</v>
      </c>
      <c r="V3072" t="s">
        <v>3445</v>
      </c>
      <c r="W3072">
        <v>117</v>
      </c>
      <c r="X3072">
        <v>1124</v>
      </c>
      <c r="Y3072">
        <v>3</v>
      </c>
      <c r="Z3072" t="s">
        <v>3483</v>
      </c>
      <c r="AA3072" t="s">
        <v>5789</v>
      </c>
      <c r="AB3072" t="s">
        <v>957</v>
      </c>
      <c r="AC3072">
        <v>13</v>
      </c>
    </row>
    <row r="3073" spans="1:29" x14ac:dyDescent="0.25">
      <c r="A3073" t="s">
        <v>60</v>
      </c>
      <c r="B3073">
        <v>2025244</v>
      </c>
      <c r="C3073" t="s">
        <v>86</v>
      </c>
      <c r="D3073">
        <v>10</v>
      </c>
      <c r="E3073" t="s">
        <v>92</v>
      </c>
      <c r="F3073">
        <v>1400</v>
      </c>
      <c r="G3073" t="s">
        <v>98</v>
      </c>
      <c r="H3073" t="s">
        <v>322</v>
      </c>
      <c r="I3073" t="s">
        <v>446</v>
      </c>
      <c r="J3073" t="s">
        <v>451</v>
      </c>
      <c r="K3073">
        <v>13.52</v>
      </c>
      <c r="L3073">
        <v>35.29</v>
      </c>
      <c r="M3073" t="s">
        <v>693</v>
      </c>
      <c r="N3073" t="s">
        <v>911</v>
      </c>
      <c r="Q3073">
        <v>7</v>
      </c>
      <c r="R3073">
        <v>13</v>
      </c>
      <c r="S3073" t="s">
        <v>1224</v>
      </c>
      <c r="T3073" t="s">
        <v>2411</v>
      </c>
      <c r="U3073" t="s">
        <v>3407</v>
      </c>
      <c r="V3073" t="s">
        <v>3460</v>
      </c>
      <c r="W3073">
        <v>116</v>
      </c>
      <c r="X3073">
        <v>1207</v>
      </c>
      <c r="Y3073">
        <v>14</v>
      </c>
      <c r="Z3073" t="s">
        <v>3496</v>
      </c>
      <c r="AA3073" t="s">
        <v>4976</v>
      </c>
      <c r="AB3073" t="s">
        <v>7280</v>
      </c>
      <c r="AC3073">
        <v>12</v>
      </c>
    </row>
    <row r="3074" spans="1:29" x14ac:dyDescent="0.25">
      <c r="A3074" t="s">
        <v>60</v>
      </c>
      <c r="B3074">
        <v>2025244</v>
      </c>
      <c r="C3074" t="s">
        <v>86</v>
      </c>
      <c r="D3074">
        <v>10</v>
      </c>
      <c r="E3074" t="s">
        <v>92</v>
      </c>
      <c r="F3074">
        <v>1400</v>
      </c>
      <c r="G3074" t="s">
        <v>98</v>
      </c>
      <c r="H3074" t="s">
        <v>322</v>
      </c>
      <c r="I3074" t="s">
        <v>446</v>
      </c>
      <c r="J3074" t="s">
        <v>451</v>
      </c>
      <c r="K3074">
        <v>13.52</v>
      </c>
      <c r="L3074">
        <v>35.29</v>
      </c>
      <c r="M3074" t="s">
        <v>693</v>
      </c>
      <c r="N3074" t="s">
        <v>911</v>
      </c>
      <c r="Q3074">
        <v>8</v>
      </c>
      <c r="R3074">
        <v>4</v>
      </c>
      <c r="S3074" t="s">
        <v>1881</v>
      </c>
      <c r="T3074" t="s">
        <v>3068</v>
      </c>
      <c r="U3074" t="s">
        <v>3401</v>
      </c>
      <c r="V3074" t="s">
        <v>3448</v>
      </c>
      <c r="W3074">
        <v>127</v>
      </c>
      <c r="X3074">
        <v>1090</v>
      </c>
      <c r="Y3074">
        <v>13</v>
      </c>
      <c r="Z3074" t="s">
        <v>3485</v>
      </c>
      <c r="AA3074" t="s">
        <v>5402</v>
      </c>
      <c r="AB3074" t="s">
        <v>6976</v>
      </c>
      <c r="AC3074">
        <v>12</v>
      </c>
    </row>
    <row r="3075" spans="1:29" x14ac:dyDescent="0.25">
      <c r="A3075" t="s">
        <v>60</v>
      </c>
      <c r="B3075">
        <v>2025244</v>
      </c>
      <c r="C3075" t="s">
        <v>86</v>
      </c>
      <c r="D3075">
        <v>10</v>
      </c>
      <c r="E3075" t="s">
        <v>92</v>
      </c>
      <c r="F3075">
        <v>1400</v>
      </c>
      <c r="G3075" t="s">
        <v>98</v>
      </c>
      <c r="H3075" t="s">
        <v>322</v>
      </c>
      <c r="I3075" t="s">
        <v>446</v>
      </c>
      <c r="J3075" t="s">
        <v>451</v>
      </c>
      <c r="K3075">
        <v>13.52</v>
      </c>
      <c r="L3075">
        <v>35.29</v>
      </c>
      <c r="M3075" t="s">
        <v>693</v>
      </c>
      <c r="N3075" t="s">
        <v>911</v>
      </c>
      <c r="Q3075">
        <v>9</v>
      </c>
      <c r="R3075">
        <v>5</v>
      </c>
      <c r="S3075" t="s">
        <v>1344</v>
      </c>
      <c r="T3075" t="s">
        <v>2531</v>
      </c>
      <c r="U3075" t="s">
        <v>3416</v>
      </c>
      <c r="V3075" t="s">
        <v>3440</v>
      </c>
      <c r="W3075">
        <v>126</v>
      </c>
      <c r="X3075">
        <v>1219</v>
      </c>
      <c r="Y3075">
        <v>5</v>
      </c>
      <c r="Z3075" t="s">
        <v>3498</v>
      </c>
      <c r="AA3075" t="s">
        <v>5790</v>
      </c>
      <c r="AB3075" t="s">
        <v>7262</v>
      </c>
      <c r="AC3075">
        <v>59</v>
      </c>
    </row>
    <row r="3076" spans="1:29" x14ac:dyDescent="0.25">
      <c r="A3076" t="s">
        <v>60</v>
      </c>
      <c r="B3076">
        <v>2025244</v>
      </c>
      <c r="C3076" t="s">
        <v>86</v>
      </c>
      <c r="D3076">
        <v>10</v>
      </c>
      <c r="E3076" t="s">
        <v>92</v>
      </c>
      <c r="F3076">
        <v>1400</v>
      </c>
      <c r="G3076" t="s">
        <v>98</v>
      </c>
      <c r="H3076" t="s">
        <v>322</v>
      </c>
      <c r="I3076" t="s">
        <v>446</v>
      </c>
      <c r="J3076" t="s">
        <v>451</v>
      </c>
      <c r="K3076">
        <v>13.52</v>
      </c>
      <c r="L3076">
        <v>35.29</v>
      </c>
      <c r="M3076" t="s">
        <v>693</v>
      </c>
      <c r="N3076" t="s">
        <v>911</v>
      </c>
      <c r="Q3076">
        <v>10</v>
      </c>
      <c r="R3076">
        <v>9</v>
      </c>
      <c r="S3076" t="s">
        <v>2050</v>
      </c>
      <c r="T3076" t="s">
        <v>3237</v>
      </c>
      <c r="U3076" t="s">
        <v>3410</v>
      </c>
      <c r="V3076" t="s">
        <v>3454</v>
      </c>
      <c r="W3076">
        <v>119</v>
      </c>
      <c r="X3076">
        <v>1077</v>
      </c>
      <c r="Y3076">
        <v>7</v>
      </c>
      <c r="Z3076" t="s">
        <v>3491</v>
      </c>
      <c r="AA3076" t="s">
        <v>5791</v>
      </c>
      <c r="AB3076" t="s">
        <v>8011</v>
      </c>
      <c r="AC3076">
        <v>82</v>
      </c>
    </row>
    <row r="3077" spans="1:29" x14ac:dyDescent="0.25">
      <c r="A3077" t="s">
        <v>60</v>
      </c>
      <c r="B3077">
        <v>2025244</v>
      </c>
      <c r="C3077" t="s">
        <v>86</v>
      </c>
      <c r="D3077">
        <v>10</v>
      </c>
      <c r="E3077" t="s">
        <v>92</v>
      </c>
      <c r="F3077">
        <v>1400</v>
      </c>
      <c r="G3077" t="s">
        <v>98</v>
      </c>
      <c r="H3077" t="s">
        <v>322</v>
      </c>
      <c r="I3077" t="s">
        <v>446</v>
      </c>
      <c r="J3077" t="s">
        <v>451</v>
      </c>
      <c r="K3077">
        <v>13.52</v>
      </c>
      <c r="L3077">
        <v>35.29</v>
      </c>
      <c r="M3077" t="s">
        <v>693</v>
      </c>
      <c r="N3077" t="s">
        <v>911</v>
      </c>
      <c r="Q3077">
        <v>11</v>
      </c>
      <c r="R3077">
        <v>8</v>
      </c>
      <c r="S3077" t="s">
        <v>1196</v>
      </c>
      <c r="T3077" t="s">
        <v>2383</v>
      </c>
      <c r="U3077" t="s">
        <v>3413</v>
      </c>
      <c r="V3077" t="s">
        <v>3456</v>
      </c>
      <c r="W3077">
        <v>117</v>
      </c>
      <c r="X3077">
        <v>1152</v>
      </c>
      <c r="Y3077">
        <v>1</v>
      </c>
      <c r="Z3077" t="s">
        <v>3486</v>
      </c>
      <c r="AA3077" t="s">
        <v>5792</v>
      </c>
      <c r="AB3077" t="s">
        <v>908</v>
      </c>
      <c r="AC3077">
        <v>22</v>
      </c>
    </row>
    <row r="3078" spans="1:29" x14ac:dyDescent="0.25">
      <c r="A3078" t="s">
        <v>60</v>
      </c>
      <c r="B3078">
        <v>2025244</v>
      </c>
      <c r="C3078" t="s">
        <v>86</v>
      </c>
      <c r="D3078">
        <v>10</v>
      </c>
      <c r="E3078" t="s">
        <v>92</v>
      </c>
      <c r="F3078">
        <v>1400</v>
      </c>
      <c r="G3078" t="s">
        <v>98</v>
      </c>
      <c r="H3078" t="s">
        <v>322</v>
      </c>
      <c r="I3078" t="s">
        <v>446</v>
      </c>
      <c r="J3078" t="s">
        <v>451</v>
      </c>
      <c r="K3078">
        <v>13.52</v>
      </c>
      <c r="L3078">
        <v>35.29</v>
      </c>
      <c r="M3078" t="s">
        <v>693</v>
      </c>
      <c r="N3078" t="s">
        <v>911</v>
      </c>
      <c r="Q3078">
        <v>12</v>
      </c>
      <c r="R3078">
        <v>3</v>
      </c>
      <c r="S3078" t="s">
        <v>1569</v>
      </c>
      <c r="T3078" t="s">
        <v>2756</v>
      </c>
      <c r="U3078" t="s">
        <v>3403</v>
      </c>
      <c r="V3078" t="s">
        <v>3452</v>
      </c>
      <c r="W3078">
        <v>128</v>
      </c>
      <c r="X3078">
        <v>1164</v>
      </c>
      <c r="Y3078">
        <v>2</v>
      </c>
      <c r="Z3078" t="s">
        <v>3492</v>
      </c>
      <c r="AA3078" t="s">
        <v>5793</v>
      </c>
      <c r="AB3078" t="s">
        <v>7122</v>
      </c>
      <c r="AC3078">
        <v>20</v>
      </c>
    </row>
    <row r="3079" spans="1:29" x14ac:dyDescent="0.25">
      <c r="A3079" t="s">
        <v>60</v>
      </c>
      <c r="B3079">
        <v>2025244</v>
      </c>
      <c r="C3079" t="s">
        <v>86</v>
      </c>
      <c r="D3079">
        <v>10</v>
      </c>
      <c r="E3079" t="s">
        <v>92</v>
      </c>
      <c r="F3079">
        <v>1400</v>
      </c>
      <c r="G3079" t="s">
        <v>98</v>
      </c>
      <c r="H3079" t="s">
        <v>322</v>
      </c>
      <c r="I3079" t="s">
        <v>446</v>
      </c>
      <c r="J3079" t="s">
        <v>451</v>
      </c>
      <c r="K3079">
        <v>13.52</v>
      </c>
      <c r="L3079">
        <v>35.29</v>
      </c>
      <c r="M3079" t="s">
        <v>693</v>
      </c>
      <c r="N3079" t="s">
        <v>911</v>
      </c>
      <c r="Q3079">
        <v>13</v>
      </c>
      <c r="R3079">
        <v>11</v>
      </c>
      <c r="S3079" t="s">
        <v>2051</v>
      </c>
      <c r="T3079" t="s">
        <v>3238</v>
      </c>
      <c r="U3079" t="s">
        <v>3398</v>
      </c>
      <c r="V3079" t="s">
        <v>3458</v>
      </c>
      <c r="W3079">
        <v>117</v>
      </c>
      <c r="X3079">
        <v>1237</v>
      </c>
      <c r="Y3079">
        <v>12</v>
      </c>
      <c r="Z3079" t="s">
        <v>3544</v>
      </c>
      <c r="AA3079" t="s">
        <v>5794</v>
      </c>
      <c r="AB3079" t="s">
        <v>7741</v>
      </c>
      <c r="AC3079">
        <v>53</v>
      </c>
    </row>
    <row r="3080" spans="1:29" x14ac:dyDescent="0.25">
      <c r="A3080" t="s">
        <v>60</v>
      </c>
      <c r="B3080">
        <v>2025244</v>
      </c>
      <c r="C3080" t="s">
        <v>86</v>
      </c>
      <c r="D3080">
        <v>10</v>
      </c>
      <c r="E3080" t="s">
        <v>92</v>
      </c>
      <c r="F3080">
        <v>1400</v>
      </c>
      <c r="G3080" t="s">
        <v>98</v>
      </c>
      <c r="H3080" t="s">
        <v>322</v>
      </c>
      <c r="I3080" t="s">
        <v>446</v>
      </c>
      <c r="J3080" t="s">
        <v>451</v>
      </c>
      <c r="K3080">
        <v>13.52</v>
      </c>
      <c r="L3080">
        <v>35.29</v>
      </c>
      <c r="M3080" t="s">
        <v>693</v>
      </c>
      <c r="N3080" t="s">
        <v>911</v>
      </c>
      <c r="Q3080">
        <v>14</v>
      </c>
      <c r="R3080">
        <v>7</v>
      </c>
      <c r="S3080" t="s">
        <v>2052</v>
      </c>
      <c r="T3080" t="s">
        <v>3239</v>
      </c>
      <c r="U3080" t="s">
        <v>3397</v>
      </c>
      <c r="V3080" t="s">
        <v>3459</v>
      </c>
      <c r="W3080">
        <v>120</v>
      </c>
      <c r="X3080">
        <v>1116</v>
      </c>
      <c r="Y3080">
        <v>11</v>
      </c>
      <c r="Z3080" t="s">
        <v>3567</v>
      </c>
      <c r="AA3080" t="s">
        <v>5718</v>
      </c>
      <c r="AB3080" t="s">
        <v>7702</v>
      </c>
      <c r="AC3080">
        <v>77</v>
      </c>
    </row>
    <row r="3081" spans="1:29" x14ac:dyDescent="0.25">
      <c r="A3081" t="s">
        <v>61</v>
      </c>
      <c r="B3081">
        <v>2025245</v>
      </c>
      <c r="C3081" t="s">
        <v>87</v>
      </c>
      <c r="D3081">
        <v>1</v>
      </c>
      <c r="E3081" t="s">
        <v>88</v>
      </c>
      <c r="F3081">
        <v>1650</v>
      </c>
      <c r="G3081" t="s">
        <v>98</v>
      </c>
      <c r="H3081" t="s">
        <v>323</v>
      </c>
      <c r="I3081" t="s">
        <v>446</v>
      </c>
      <c r="J3081" t="s">
        <v>448</v>
      </c>
      <c r="K3081">
        <v>27.63</v>
      </c>
      <c r="L3081">
        <v>51.7</v>
      </c>
      <c r="M3081" t="s">
        <v>694</v>
      </c>
      <c r="N3081" t="s">
        <v>912</v>
      </c>
      <c r="Q3081">
        <v>1</v>
      </c>
      <c r="R3081">
        <v>9</v>
      </c>
      <c r="S3081" t="s">
        <v>1038</v>
      </c>
      <c r="T3081" t="s">
        <v>2225</v>
      </c>
      <c r="U3081" t="s">
        <v>3423</v>
      </c>
      <c r="V3081" t="s">
        <v>3445</v>
      </c>
      <c r="W3081">
        <v>123</v>
      </c>
      <c r="X3081">
        <v>984</v>
      </c>
      <c r="Y3081">
        <v>7</v>
      </c>
      <c r="Z3081" t="s">
        <v>3478</v>
      </c>
      <c r="AA3081" t="s">
        <v>5795</v>
      </c>
      <c r="AB3081" t="s">
        <v>912</v>
      </c>
      <c r="AC3081">
        <v>3.9</v>
      </c>
    </row>
    <row r="3082" spans="1:29" x14ac:dyDescent="0.25">
      <c r="A3082" t="s">
        <v>61</v>
      </c>
      <c r="B3082">
        <v>2025245</v>
      </c>
      <c r="C3082" t="s">
        <v>87</v>
      </c>
      <c r="D3082">
        <v>1</v>
      </c>
      <c r="E3082" t="s">
        <v>88</v>
      </c>
      <c r="F3082">
        <v>1650</v>
      </c>
      <c r="G3082" t="s">
        <v>98</v>
      </c>
      <c r="H3082" t="s">
        <v>323</v>
      </c>
      <c r="I3082" t="s">
        <v>446</v>
      </c>
      <c r="J3082" t="s">
        <v>448</v>
      </c>
      <c r="K3082">
        <v>27.63</v>
      </c>
      <c r="L3082">
        <v>51.7</v>
      </c>
      <c r="M3082" t="s">
        <v>694</v>
      </c>
      <c r="N3082" t="s">
        <v>912</v>
      </c>
      <c r="Q3082">
        <v>2</v>
      </c>
      <c r="R3082">
        <v>3</v>
      </c>
      <c r="S3082" t="s">
        <v>1691</v>
      </c>
      <c r="T3082" t="s">
        <v>2878</v>
      </c>
      <c r="U3082" t="s">
        <v>3403</v>
      </c>
      <c r="V3082" t="s">
        <v>3446</v>
      </c>
      <c r="W3082">
        <v>135</v>
      </c>
      <c r="X3082">
        <v>1071</v>
      </c>
      <c r="Y3082">
        <v>3</v>
      </c>
      <c r="Z3082" t="s">
        <v>3506</v>
      </c>
      <c r="AA3082" t="s">
        <v>5796</v>
      </c>
      <c r="AB3082" t="s">
        <v>7903</v>
      </c>
      <c r="AC3082">
        <v>4.8</v>
      </c>
    </row>
    <row r="3083" spans="1:29" x14ac:dyDescent="0.25">
      <c r="A3083" t="s">
        <v>61</v>
      </c>
      <c r="B3083">
        <v>2025245</v>
      </c>
      <c r="C3083" t="s">
        <v>87</v>
      </c>
      <c r="D3083">
        <v>1</v>
      </c>
      <c r="E3083" t="s">
        <v>88</v>
      </c>
      <c r="F3083">
        <v>1650</v>
      </c>
      <c r="G3083" t="s">
        <v>98</v>
      </c>
      <c r="H3083" t="s">
        <v>323</v>
      </c>
      <c r="I3083" t="s">
        <v>446</v>
      </c>
      <c r="J3083" t="s">
        <v>448</v>
      </c>
      <c r="K3083">
        <v>27.63</v>
      </c>
      <c r="L3083">
        <v>51.7</v>
      </c>
      <c r="M3083" t="s">
        <v>694</v>
      </c>
      <c r="N3083" t="s">
        <v>912</v>
      </c>
      <c r="Q3083">
        <v>3</v>
      </c>
      <c r="R3083">
        <v>11</v>
      </c>
      <c r="S3083" t="s">
        <v>1169</v>
      </c>
      <c r="T3083" t="s">
        <v>2356</v>
      </c>
      <c r="U3083" t="s">
        <v>3417</v>
      </c>
      <c r="V3083" t="s">
        <v>3461</v>
      </c>
      <c r="W3083">
        <v>120</v>
      </c>
      <c r="X3083">
        <v>1157</v>
      </c>
      <c r="Y3083">
        <v>8</v>
      </c>
      <c r="Z3083" t="s">
        <v>3506</v>
      </c>
      <c r="AA3083" t="s">
        <v>5797</v>
      </c>
      <c r="AB3083" t="s">
        <v>7384</v>
      </c>
      <c r="AC3083">
        <v>22</v>
      </c>
    </row>
    <row r="3084" spans="1:29" x14ac:dyDescent="0.25">
      <c r="A3084" t="s">
        <v>61</v>
      </c>
      <c r="B3084">
        <v>2025245</v>
      </c>
      <c r="C3084" t="s">
        <v>87</v>
      </c>
      <c r="D3084">
        <v>1</v>
      </c>
      <c r="E3084" t="s">
        <v>88</v>
      </c>
      <c r="F3084">
        <v>1650</v>
      </c>
      <c r="G3084" t="s">
        <v>98</v>
      </c>
      <c r="H3084" t="s">
        <v>323</v>
      </c>
      <c r="I3084" t="s">
        <v>446</v>
      </c>
      <c r="J3084" t="s">
        <v>448</v>
      </c>
      <c r="K3084">
        <v>27.63</v>
      </c>
      <c r="L3084">
        <v>51.7</v>
      </c>
      <c r="M3084" t="s">
        <v>694</v>
      </c>
      <c r="N3084" t="s">
        <v>912</v>
      </c>
      <c r="Q3084">
        <v>4</v>
      </c>
      <c r="R3084">
        <v>6</v>
      </c>
      <c r="S3084" t="s">
        <v>1583</v>
      </c>
      <c r="T3084" t="s">
        <v>2770</v>
      </c>
      <c r="U3084" t="s">
        <v>3420</v>
      </c>
      <c r="V3084" t="s">
        <v>3449</v>
      </c>
      <c r="W3084">
        <v>133</v>
      </c>
      <c r="X3084">
        <v>1065</v>
      </c>
      <c r="Y3084">
        <v>1</v>
      </c>
      <c r="Z3084" t="s">
        <v>3521</v>
      </c>
      <c r="AA3084" t="s">
        <v>5798</v>
      </c>
      <c r="AB3084" t="s">
        <v>7404</v>
      </c>
      <c r="AC3084">
        <v>9.5</v>
      </c>
    </row>
    <row r="3085" spans="1:29" x14ac:dyDescent="0.25">
      <c r="A3085" t="s">
        <v>61</v>
      </c>
      <c r="B3085">
        <v>2025245</v>
      </c>
      <c r="C3085" t="s">
        <v>87</v>
      </c>
      <c r="D3085">
        <v>1</v>
      </c>
      <c r="E3085" t="s">
        <v>88</v>
      </c>
      <c r="F3085">
        <v>1650</v>
      </c>
      <c r="G3085" t="s">
        <v>98</v>
      </c>
      <c r="H3085" t="s">
        <v>323</v>
      </c>
      <c r="I3085" t="s">
        <v>446</v>
      </c>
      <c r="J3085" t="s">
        <v>448</v>
      </c>
      <c r="K3085">
        <v>27.63</v>
      </c>
      <c r="L3085">
        <v>51.7</v>
      </c>
      <c r="M3085" t="s">
        <v>694</v>
      </c>
      <c r="N3085" t="s">
        <v>912</v>
      </c>
      <c r="Q3085">
        <v>5</v>
      </c>
      <c r="R3085">
        <v>5</v>
      </c>
      <c r="S3085" t="s">
        <v>1198</v>
      </c>
      <c r="T3085" t="s">
        <v>2385</v>
      </c>
      <c r="U3085" t="s">
        <v>3422</v>
      </c>
      <c r="V3085" t="s">
        <v>3447</v>
      </c>
      <c r="W3085">
        <v>133</v>
      </c>
      <c r="X3085">
        <v>1118</v>
      </c>
      <c r="Y3085">
        <v>10</v>
      </c>
      <c r="Z3085" t="s">
        <v>3496</v>
      </c>
      <c r="AA3085" t="s">
        <v>5799</v>
      </c>
      <c r="AB3085" t="s">
        <v>8012</v>
      </c>
      <c r="AC3085">
        <v>17</v>
      </c>
    </row>
    <row r="3086" spans="1:29" x14ac:dyDescent="0.25">
      <c r="A3086" t="s">
        <v>61</v>
      </c>
      <c r="B3086">
        <v>2025245</v>
      </c>
      <c r="C3086" t="s">
        <v>87</v>
      </c>
      <c r="D3086">
        <v>1</v>
      </c>
      <c r="E3086" t="s">
        <v>88</v>
      </c>
      <c r="F3086">
        <v>1650</v>
      </c>
      <c r="G3086" t="s">
        <v>98</v>
      </c>
      <c r="H3086" t="s">
        <v>323</v>
      </c>
      <c r="I3086" t="s">
        <v>446</v>
      </c>
      <c r="J3086" t="s">
        <v>448</v>
      </c>
      <c r="K3086">
        <v>27.63</v>
      </c>
      <c r="L3086">
        <v>51.7</v>
      </c>
      <c r="M3086" t="s">
        <v>694</v>
      </c>
      <c r="N3086" t="s">
        <v>912</v>
      </c>
      <c r="Q3086">
        <v>6</v>
      </c>
      <c r="R3086">
        <v>12</v>
      </c>
      <c r="S3086" t="s">
        <v>1264</v>
      </c>
      <c r="T3086" t="s">
        <v>2451</v>
      </c>
      <c r="U3086" t="s">
        <v>3398</v>
      </c>
      <c r="V3086" t="s">
        <v>3452</v>
      </c>
      <c r="W3086">
        <v>115</v>
      </c>
      <c r="X3086">
        <v>1105</v>
      </c>
      <c r="Y3086">
        <v>2</v>
      </c>
      <c r="Z3086" t="s">
        <v>3490</v>
      </c>
      <c r="AA3086" t="s">
        <v>5800</v>
      </c>
      <c r="AB3086" t="s">
        <v>6947</v>
      </c>
      <c r="AC3086">
        <v>6.8</v>
      </c>
    </row>
    <row r="3087" spans="1:29" x14ac:dyDescent="0.25">
      <c r="A3087" t="s">
        <v>61</v>
      </c>
      <c r="B3087">
        <v>2025245</v>
      </c>
      <c r="C3087" t="s">
        <v>87</v>
      </c>
      <c r="D3087">
        <v>1</v>
      </c>
      <c r="E3087" t="s">
        <v>88</v>
      </c>
      <c r="F3087">
        <v>1650</v>
      </c>
      <c r="G3087" t="s">
        <v>98</v>
      </c>
      <c r="H3087" t="s">
        <v>323</v>
      </c>
      <c r="I3087" t="s">
        <v>446</v>
      </c>
      <c r="J3087" t="s">
        <v>448</v>
      </c>
      <c r="K3087">
        <v>27.63</v>
      </c>
      <c r="L3087">
        <v>51.7</v>
      </c>
      <c r="M3087" t="s">
        <v>694</v>
      </c>
      <c r="N3087" t="s">
        <v>912</v>
      </c>
      <c r="Q3087">
        <v>7</v>
      </c>
      <c r="R3087">
        <v>8</v>
      </c>
      <c r="S3087" t="s">
        <v>1586</v>
      </c>
      <c r="T3087" t="s">
        <v>2773</v>
      </c>
      <c r="U3087" t="s">
        <v>3416</v>
      </c>
      <c r="V3087" t="s">
        <v>3458</v>
      </c>
      <c r="W3087">
        <v>125</v>
      </c>
      <c r="X3087">
        <v>999</v>
      </c>
      <c r="Y3087">
        <v>4</v>
      </c>
      <c r="Z3087" t="s">
        <v>3490</v>
      </c>
      <c r="AA3087" t="s">
        <v>5801</v>
      </c>
      <c r="AB3087" t="s">
        <v>7613</v>
      </c>
      <c r="AC3087">
        <v>10</v>
      </c>
    </row>
    <row r="3088" spans="1:29" x14ac:dyDescent="0.25">
      <c r="A3088" t="s">
        <v>61</v>
      </c>
      <c r="B3088">
        <v>2025245</v>
      </c>
      <c r="C3088" t="s">
        <v>87</v>
      </c>
      <c r="D3088">
        <v>1</v>
      </c>
      <c r="E3088" t="s">
        <v>88</v>
      </c>
      <c r="F3088">
        <v>1650</v>
      </c>
      <c r="G3088" t="s">
        <v>98</v>
      </c>
      <c r="H3088" t="s">
        <v>323</v>
      </c>
      <c r="I3088" t="s">
        <v>446</v>
      </c>
      <c r="J3088" t="s">
        <v>448</v>
      </c>
      <c r="K3088">
        <v>27.63</v>
      </c>
      <c r="L3088">
        <v>51.7</v>
      </c>
      <c r="M3088" t="s">
        <v>694</v>
      </c>
      <c r="N3088" t="s">
        <v>912</v>
      </c>
      <c r="Q3088">
        <v>8</v>
      </c>
      <c r="R3088">
        <v>4</v>
      </c>
      <c r="S3088" t="s">
        <v>1330</v>
      </c>
      <c r="T3088" t="s">
        <v>2517</v>
      </c>
      <c r="U3088" t="s">
        <v>3413</v>
      </c>
      <c r="V3088" t="s">
        <v>3456</v>
      </c>
      <c r="W3088">
        <v>131</v>
      </c>
      <c r="X3088">
        <v>1135</v>
      </c>
      <c r="Y3088">
        <v>12</v>
      </c>
      <c r="Z3088" t="s">
        <v>3498</v>
      </c>
      <c r="AA3088" t="s">
        <v>5802</v>
      </c>
      <c r="AB3088" t="s">
        <v>8013</v>
      </c>
      <c r="AC3088">
        <v>39</v>
      </c>
    </row>
    <row r="3089" spans="1:29" x14ac:dyDescent="0.25">
      <c r="A3089" t="s">
        <v>61</v>
      </c>
      <c r="B3089">
        <v>2025245</v>
      </c>
      <c r="C3089" t="s">
        <v>87</v>
      </c>
      <c r="D3089">
        <v>1</v>
      </c>
      <c r="E3089" t="s">
        <v>88</v>
      </c>
      <c r="F3089">
        <v>1650</v>
      </c>
      <c r="G3089" t="s">
        <v>98</v>
      </c>
      <c r="H3089" t="s">
        <v>323</v>
      </c>
      <c r="I3089" t="s">
        <v>446</v>
      </c>
      <c r="J3089" t="s">
        <v>448</v>
      </c>
      <c r="K3089">
        <v>27.63</v>
      </c>
      <c r="L3089">
        <v>51.7</v>
      </c>
      <c r="M3089" t="s">
        <v>694</v>
      </c>
      <c r="N3089" t="s">
        <v>912</v>
      </c>
      <c r="Q3089">
        <v>9</v>
      </c>
      <c r="R3089">
        <v>10</v>
      </c>
      <c r="S3089" t="s">
        <v>1036</v>
      </c>
      <c r="T3089" t="s">
        <v>2223</v>
      </c>
      <c r="U3089" t="s">
        <v>3418</v>
      </c>
      <c r="V3089" t="s">
        <v>3453</v>
      </c>
      <c r="W3089">
        <v>118</v>
      </c>
      <c r="X3089">
        <v>1105</v>
      </c>
      <c r="Y3089">
        <v>9</v>
      </c>
      <c r="Z3089" t="s">
        <v>3487</v>
      </c>
      <c r="AA3089" t="s">
        <v>5803</v>
      </c>
      <c r="AB3089" t="s">
        <v>8014</v>
      </c>
      <c r="AC3089">
        <v>86</v>
      </c>
    </row>
    <row r="3090" spans="1:29" x14ac:dyDescent="0.25">
      <c r="A3090" t="s">
        <v>61</v>
      </c>
      <c r="B3090">
        <v>2025245</v>
      </c>
      <c r="C3090" t="s">
        <v>87</v>
      </c>
      <c r="D3090">
        <v>1</v>
      </c>
      <c r="E3090" t="s">
        <v>88</v>
      </c>
      <c r="F3090">
        <v>1650</v>
      </c>
      <c r="G3090" t="s">
        <v>98</v>
      </c>
      <c r="H3090" t="s">
        <v>323</v>
      </c>
      <c r="I3090" t="s">
        <v>446</v>
      </c>
      <c r="J3090" t="s">
        <v>448</v>
      </c>
      <c r="K3090">
        <v>27.63</v>
      </c>
      <c r="L3090">
        <v>51.7</v>
      </c>
      <c r="M3090" t="s">
        <v>694</v>
      </c>
      <c r="N3090" t="s">
        <v>912</v>
      </c>
      <c r="Q3090">
        <v>10</v>
      </c>
      <c r="R3090">
        <v>7</v>
      </c>
      <c r="S3090" t="s">
        <v>1248</v>
      </c>
      <c r="T3090" t="s">
        <v>2435</v>
      </c>
      <c r="U3090" t="s">
        <v>3421</v>
      </c>
      <c r="V3090" t="s">
        <v>3448</v>
      </c>
      <c r="W3090">
        <v>129</v>
      </c>
      <c r="X3090">
        <v>997</v>
      </c>
      <c r="Y3090">
        <v>5</v>
      </c>
      <c r="Z3090" t="s">
        <v>3487</v>
      </c>
      <c r="AA3090" t="s">
        <v>5804</v>
      </c>
      <c r="AB3090" t="s">
        <v>8015</v>
      </c>
      <c r="AC3090">
        <v>8.5</v>
      </c>
    </row>
    <row r="3091" spans="1:29" x14ac:dyDescent="0.25">
      <c r="A3091" t="s">
        <v>61</v>
      </c>
      <c r="B3091">
        <v>2025245</v>
      </c>
      <c r="C3091" t="s">
        <v>87</v>
      </c>
      <c r="D3091">
        <v>1</v>
      </c>
      <c r="E3091" t="s">
        <v>88</v>
      </c>
      <c r="F3091">
        <v>1650</v>
      </c>
      <c r="G3091" t="s">
        <v>98</v>
      </c>
      <c r="H3091" t="s">
        <v>323</v>
      </c>
      <c r="I3091" t="s">
        <v>446</v>
      </c>
      <c r="J3091" t="s">
        <v>448</v>
      </c>
      <c r="K3091">
        <v>27.63</v>
      </c>
      <c r="L3091">
        <v>51.7</v>
      </c>
      <c r="M3091" t="s">
        <v>694</v>
      </c>
      <c r="N3091" t="s">
        <v>912</v>
      </c>
      <c r="Q3091">
        <v>11</v>
      </c>
      <c r="R3091">
        <v>2</v>
      </c>
      <c r="S3091" t="s">
        <v>1601</v>
      </c>
      <c r="T3091" t="s">
        <v>2788</v>
      </c>
      <c r="U3091" t="s">
        <v>3397</v>
      </c>
      <c r="V3091" t="s">
        <v>3459</v>
      </c>
      <c r="W3091">
        <v>135</v>
      </c>
      <c r="X3091">
        <v>1082</v>
      </c>
      <c r="Y3091">
        <v>6</v>
      </c>
      <c r="Z3091" t="s">
        <v>3488</v>
      </c>
      <c r="AA3091" t="s">
        <v>5805</v>
      </c>
      <c r="AB3091" t="s">
        <v>6954</v>
      </c>
      <c r="AC3091">
        <v>12</v>
      </c>
    </row>
    <row r="3092" spans="1:29" x14ac:dyDescent="0.25">
      <c r="A3092" t="s">
        <v>61</v>
      </c>
      <c r="B3092">
        <v>2025245</v>
      </c>
      <c r="C3092" t="s">
        <v>87</v>
      </c>
      <c r="D3092">
        <v>1</v>
      </c>
      <c r="E3092" t="s">
        <v>88</v>
      </c>
      <c r="F3092">
        <v>1650</v>
      </c>
      <c r="G3092" t="s">
        <v>98</v>
      </c>
      <c r="H3092" t="s">
        <v>323</v>
      </c>
      <c r="I3092" t="s">
        <v>446</v>
      </c>
      <c r="J3092" t="s">
        <v>448</v>
      </c>
      <c r="K3092">
        <v>27.63</v>
      </c>
      <c r="L3092">
        <v>51.7</v>
      </c>
      <c r="M3092" t="s">
        <v>694</v>
      </c>
      <c r="N3092" t="s">
        <v>912</v>
      </c>
      <c r="Q3092">
        <v>12</v>
      </c>
      <c r="R3092">
        <v>1</v>
      </c>
      <c r="S3092" t="s">
        <v>1160</v>
      </c>
      <c r="T3092" t="s">
        <v>2347</v>
      </c>
      <c r="U3092" t="s">
        <v>3407</v>
      </c>
      <c r="V3092" t="s">
        <v>3442</v>
      </c>
      <c r="W3092">
        <v>135</v>
      </c>
      <c r="X3092">
        <v>1082</v>
      </c>
      <c r="Y3092">
        <v>11</v>
      </c>
      <c r="Z3092" t="s">
        <v>3538</v>
      </c>
      <c r="AA3092" t="s">
        <v>5806</v>
      </c>
      <c r="AB3092" t="s">
        <v>8016</v>
      </c>
      <c r="AC3092">
        <v>14</v>
      </c>
    </row>
    <row r="3093" spans="1:29" x14ac:dyDescent="0.25">
      <c r="A3093" t="s">
        <v>61</v>
      </c>
      <c r="B3093">
        <v>2025246</v>
      </c>
      <c r="C3093" t="s">
        <v>87</v>
      </c>
      <c r="D3093">
        <v>2</v>
      </c>
      <c r="E3093" t="s">
        <v>88</v>
      </c>
      <c r="F3093">
        <v>1200</v>
      </c>
      <c r="G3093" t="s">
        <v>98</v>
      </c>
      <c r="H3093" t="s">
        <v>324</v>
      </c>
      <c r="I3093" t="s">
        <v>446</v>
      </c>
      <c r="J3093" t="s">
        <v>448</v>
      </c>
      <c r="K3093">
        <v>24.04</v>
      </c>
      <c r="L3093">
        <v>47.26</v>
      </c>
      <c r="M3093" t="s">
        <v>695</v>
      </c>
      <c r="Q3093">
        <v>1</v>
      </c>
      <c r="R3093">
        <v>12</v>
      </c>
      <c r="S3093" t="s">
        <v>1161</v>
      </c>
      <c r="T3093" t="s">
        <v>2348</v>
      </c>
      <c r="U3093" t="s">
        <v>3423</v>
      </c>
      <c r="V3093" t="s">
        <v>3445</v>
      </c>
      <c r="W3093">
        <v>118</v>
      </c>
      <c r="X3093">
        <v>1072</v>
      </c>
      <c r="Y3093">
        <v>4</v>
      </c>
      <c r="Z3093" t="s">
        <v>3478</v>
      </c>
      <c r="AA3093" t="s">
        <v>5240</v>
      </c>
      <c r="AB3093" t="s">
        <v>695</v>
      </c>
      <c r="AC3093">
        <v>6.1</v>
      </c>
    </row>
    <row r="3094" spans="1:29" x14ac:dyDescent="0.25">
      <c r="A3094" t="s">
        <v>61</v>
      </c>
      <c r="B3094">
        <v>2025246</v>
      </c>
      <c r="C3094" t="s">
        <v>87</v>
      </c>
      <c r="D3094">
        <v>2</v>
      </c>
      <c r="E3094" t="s">
        <v>88</v>
      </c>
      <c r="F3094">
        <v>1200</v>
      </c>
      <c r="G3094" t="s">
        <v>98</v>
      </c>
      <c r="H3094" t="s">
        <v>324</v>
      </c>
      <c r="I3094" t="s">
        <v>446</v>
      </c>
      <c r="J3094" t="s">
        <v>448</v>
      </c>
      <c r="K3094">
        <v>24.04</v>
      </c>
      <c r="L3094">
        <v>47.26</v>
      </c>
      <c r="M3094" t="s">
        <v>695</v>
      </c>
      <c r="Q3094">
        <v>2</v>
      </c>
      <c r="R3094">
        <v>6</v>
      </c>
      <c r="S3094" t="s">
        <v>1596</v>
      </c>
      <c r="T3094" t="s">
        <v>2783</v>
      </c>
      <c r="U3094" t="s">
        <v>3403</v>
      </c>
      <c r="V3094" t="s">
        <v>3446</v>
      </c>
      <c r="W3094">
        <v>132</v>
      </c>
      <c r="X3094">
        <v>1101</v>
      </c>
      <c r="Y3094">
        <v>3</v>
      </c>
      <c r="Z3094" t="s">
        <v>3506</v>
      </c>
      <c r="AA3094" t="s">
        <v>5807</v>
      </c>
      <c r="AB3094" t="s">
        <v>7395</v>
      </c>
      <c r="AC3094">
        <v>2.7</v>
      </c>
    </row>
    <row r="3095" spans="1:29" x14ac:dyDescent="0.25">
      <c r="A3095" t="s">
        <v>61</v>
      </c>
      <c r="B3095">
        <v>2025246</v>
      </c>
      <c r="C3095" t="s">
        <v>87</v>
      </c>
      <c r="D3095">
        <v>2</v>
      </c>
      <c r="E3095" t="s">
        <v>88</v>
      </c>
      <c r="F3095">
        <v>1200</v>
      </c>
      <c r="G3095" t="s">
        <v>98</v>
      </c>
      <c r="H3095" t="s">
        <v>324</v>
      </c>
      <c r="I3095" t="s">
        <v>446</v>
      </c>
      <c r="J3095" t="s">
        <v>448</v>
      </c>
      <c r="K3095">
        <v>24.04</v>
      </c>
      <c r="L3095">
        <v>47.26</v>
      </c>
      <c r="M3095" t="s">
        <v>695</v>
      </c>
      <c r="Q3095">
        <v>3</v>
      </c>
      <c r="R3095">
        <v>10</v>
      </c>
      <c r="S3095" t="s">
        <v>1027</v>
      </c>
      <c r="T3095" t="s">
        <v>2214</v>
      </c>
      <c r="U3095" t="s">
        <v>3409</v>
      </c>
      <c r="V3095" t="s">
        <v>3444</v>
      </c>
      <c r="W3095">
        <v>127</v>
      </c>
      <c r="X3095">
        <v>1184</v>
      </c>
      <c r="Y3095">
        <v>7</v>
      </c>
      <c r="Z3095" t="s">
        <v>3521</v>
      </c>
      <c r="AA3095" t="s">
        <v>5616</v>
      </c>
      <c r="AB3095" t="s">
        <v>7394</v>
      </c>
      <c r="AC3095">
        <v>21</v>
      </c>
    </row>
    <row r="3096" spans="1:29" x14ac:dyDescent="0.25">
      <c r="A3096" t="s">
        <v>61</v>
      </c>
      <c r="B3096">
        <v>2025246</v>
      </c>
      <c r="C3096" t="s">
        <v>87</v>
      </c>
      <c r="D3096">
        <v>2</v>
      </c>
      <c r="E3096" t="s">
        <v>88</v>
      </c>
      <c r="F3096">
        <v>1200</v>
      </c>
      <c r="G3096" t="s">
        <v>98</v>
      </c>
      <c r="H3096" t="s">
        <v>324</v>
      </c>
      <c r="I3096" t="s">
        <v>446</v>
      </c>
      <c r="J3096" t="s">
        <v>448</v>
      </c>
      <c r="K3096">
        <v>24.04</v>
      </c>
      <c r="L3096">
        <v>47.26</v>
      </c>
      <c r="M3096" t="s">
        <v>695</v>
      </c>
      <c r="Q3096">
        <v>4</v>
      </c>
      <c r="R3096">
        <v>5</v>
      </c>
      <c r="S3096" t="s">
        <v>1597</v>
      </c>
      <c r="T3096" t="s">
        <v>2784</v>
      </c>
      <c r="U3096" t="s">
        <v>3419</v>
      </c>
      <c r="V3096" t="s">
        <v>3454</v>
      </c>
      <c r="W3096">
        <v>130</v>
      </c>
      <c r="X3096">
        <v>1062</v>
      </c>
      <c r="Y3096">
        <v>5</v>
      </c>
      <c r="Z3096" t="s">
        <v>3521</v>
      </c>
      <c r="AA3096" t="s">
        <v>5549</v>
      </c>
      <c r="AB3096" t="s">
        <v>7394</v>
      </c>
      <c r="AC3096">
        <v>8.6</v>
      </c>
    </row>
    <row r="3097" spans="1:29" x14ac:dyDescent="0.25">
      <c r="A3097" t="s">
        <v>61</v>
      </c>
      <c r="B3097">
        <v>2025246</v>
      </c>
      <c r="C3097" t="s">
        <v>87</v>
      </c>
      <c r="D3097">
        <v>2</v>
      </c>
      <c r="E3097" t="s">
        <v>88</v>
      </c>
      <c r="F3097">
        <v>1200</v>
      </c>
      <c r="G3097" t="s">
        <v>98</v>
      </c>
      <c r="H3097" t="s">
        <v>324</v>
      </c>
      <c r="I3097" t="s">
        <v>446</v>
      </c>
      <c r="J3097" t="s">
        <v>448</v>
      </c>
      <c r="K3097">
        <v>24.04</v>
      </c>
      <c r="L3097">
        <v>47.26</v>
      </c>
      <c r="M3097" t="s">
        <v>695</v>
      </c>
      <c r="Q3097">
        <v>5</v>
      </c>
      <c r="R3097">
        <v>2</v>
      </c>
      <c r="S3097" t="s">
        <v>1697</v>
      </c>
      <c r="T3097" t="s">
        <v>2884</v>
      </c>
      <c r="U3097" t="s">
        <v>3397</v>
      </c>
      <c r="V3097" t="s">
        <v>3441</v>
      </c>
      <c r="W3097">
        <v>133</v>
      </c>
      <c r="X3097">
        <v>1088</v>
      </c>
      <c r="Y3097">
        <v>1</v>
      </c>
      <c r="Z3097" t="s">
        <v>3521</v>
      </c>
      <c r="AA3097" t="s">
        <v>5808</v>
      </c>
      <c r="AB3097" t="s">
        <v>7092</v>
      </c>
      <c r="AC3097">
        <v>6.3</v>
      </c>
    </row>
    <row r="3098" spans="1:29" x14ac:dyDescent="0.25">
      <c r="A3098" t="s">
        <v>61</v>
      </c>
      <c r="B3098">
        <v>2025246</v>
      </c>
      <c r="C3098" t="s">
        <v>87</v>
      </c>
      <c r="D3098">
        <v>2</v>
      </c>
      <c r="E3098" t="s">
        <v>88</v>
      </c>
      <c r="F3098">
        <v>1200</v>
      </c>
      <c r="G3098" t="s">
        <v>98</v>
      </c>
      <c r="H3098" t="s">
        <v>324</v>
      </c>
      <c r="I3098" t="s">
        <v>446</v>
      </c>
      <c r="J3098" t="s">
        <v>448</v>
      </c>
      <c r="K3098">
        <v>24.04</v>
      </c>
      <c r="L3098">
        <v>47.26</v>
      </c>
      <c r="M3098" t="s">
        <v>695</v>
      </c>
      <c r="Q3098">
        <v>6</v>
      </c>
      <c r="R3098">
        <v>7</v>
      </c>
      <c r="S3098" t="s">
        <v>1026</v>
      </c>
      <c r="T3098" t="s">
        <v>2213</v>
      </c>
      <c r="U3098" t="s">
        <v>3411</v>
      </c>
      <c r="V3098" t="s">
        <v>3443</v>
      </c>
      <c r="W3098">
        <v>129</v>
      </c>
      <c r="X3098">
        <v>1076</v>
      </c>
      <c r="Y3098">
        <v>6</v>
      </c>
      <c r="Z3098" t="s">
        <v>3521</v>
      </c>
      <c r="AA3098" t="s">
        <v>5204</v>
      </c>
      <c r="AB3098" t="s">
        <v>7607</v>
      </c>
      <c r="AC3098">
        <v>6.4</v>
      </c>
    </row>
    <row r="3099" spans="1:29" x14ac:dyDescent="0.25">
      <c r="A3099" t="s">
        <v>61</v>
      </c>
      <c r="B3099">
        <v>2025246</v>
      </c>
      <c r="C3099" t="s">
        <v>87</v>
      </c>
      <c r="D3099">
        <v>2</v>
      </c>
      <c r="E3099" t="s">
        <v>88</v>
      </c>
      <c r="F3099">
        <v>1200</v>
      </c>
      <c r="G3099" t="s">
        <v>98</v>
      </c>
      <c r="H3099" t="s">
        <v>324</v>
      </c>
      <c r="I3099" t="s">
        <v>446</v>
      </c>
      <c r="J3099" t="s">
        <v>448</v>
      </c>
      <c r="K3099">
        <v>24.04</v>
      </c>
      <c r="L3099">
        <v>47.26</v>
      </c>
      <c r="M3099" t="s">
        <v>695</v>
      </c>
      <c r="Q3099">
        <v>7</v>
      </c>
      <c r="R3099">
        <v>3</v>
      </c>
      <c r="S3099" t="s">
        <v>1157</v>
      </c>
      <c r="T3099" t="s">
        <v>2344</v>
      </c>
      <c r="U3099" t="s">
        <v>3420</v>
      </c>
      <c r="V3099" t="s">
        <v>3457</v>
      </c>
      <c r="W3099">
        <v>133</v>
      </c>
      <c r="X3099">
        <v>1111</v>
      </c>
      <c r="Y3099">
        <v>10</v>
      </c>
      <c r="Z3099" t="s">
        <v>3481</v>
      </c>
      <c r="AA3099" t="s">
        <v>5121</v>
      </c>
      <c r="AB3099" t="s">
        <v>7519</v>
      </c>
      <c r="AC3099">
        <v>23</v>
      </c>
    </row>
    <row r="3100" spans="1:29" x14ac:dyDescent="0.25">
      <c r="A3100" t="s">
        <v>61</v>
      </c>
      <c r="B3100">
        <v>2025246</v>
      </c>
      <c r="C3100" t="s">
        <v>87</v>
      </c>
      <c r="D3100">
        <v>2</v>
      </c>
      <c r="E3100" t="s">
        <v>88</v>
      </c>
      <c r="F3100">
        <v>1200</v>
      </c>
      <c r="G3100" t="s">
        <v>98</v>
      </c>
      <c r="H3100" t="s">
        <v>324</v>
      </c>
      <c r="I3100" t="s">
        <v>446</v>
      </c>
      <c r="J3100" t="s">
        <v>448</v>
      </c>
      <c r="K3100">
        <v>24.04</v>
      </c>
      <c r="L3100">
        <v>47.26</v>
      </c>
      <c r="M3100" t="s">
        <v>695</v>
      </c>
      <c r="Q3100">
        <v>8</v>
      </c>
      <c r="R3100">
        <v>1</v>
      </c>
      <c r="S3100" t="s">
        <v>1372</v>
      </c>
      <c r="T3100" t="s">
        <v>2559</v>
      </c>
      <c r="U3100" t="s">
        <v>3412</v>
      </c>
      <c r="V3100" t="s">
        <v>3453</v>
      </c>
      <c r="W3100">
        <v>135</v>
      </c>
      <c r="X3100">
        <v>1072</v>
      </c>
      <c r="Y3100">
        <v>2</v>
      </c>
      <c r="Z3100" t="s">
        <v>3496</v>
      </c>
      <c r="AA3100" t="s">
        <v>5809</v>
      </c>
      <c r="AB3100" t="s">
        <v>7396</v>
      </c>
      <c r="AC3100">
        <v>14</v>
      </c>
    </row>
    <row r="3101" spans="1:29" x14ac:dyDescent="0.25">
      <c r="A3101" t="s">
        <v>61</v>
      </c>
      <c r="B3101">
        <v>2025246</v>
      </c>
      <c r="C3101" t="s">
        <v>87</v>
      </c>
      <c r="D3101">
        <v>2</v>
      </c>
      <c r="E3101" t="s">
        <v>88</v>
      </c>
      <c r="F3101">
        <v>1200</v>
      </c>
      <c r="G3101" t="s">
        <v>98</v>
      </c>
      <c r="H3101" t="s">
        <v>324</v>
      </c>
      <c r="I3101" t="s">
        <v>446</v>
      </c>
      <c r="J3101" t="s">
        <v>448</v>
      </c>
      <c r="K3101">
        <v>24.04</v>
      </c>
      <c r="L3101">
        <v>47.26</v>
      </c>
      <c r="M3101" t="s">
        <v>695</v>
      </c>
      <c r="Q3101">
        <v>9</v>
      </c>
      <c r="R3101">
        <v>8</v>
      </c>
      <c r="S3101" t="s">
        <v>1717</v>
      </c>
      <c r="T3101" t="s">
        <v>2904</v>
      </c>
      <c r="U3101" t="s">
        <v>3424</v>
      </c>
      <c r="V3101" t="s">
        <v>3455</v>
      </c>
      <c r="W3101">
        <v>129</v>
      </c>
      <c r="X3101">
        <v>1038</v>
      </c>
      <c r="Y3101">
        <v>11</v>
      </c>
      <c r="Z3101" t="s">
        <v>3491</v>
      </c>
      <c r="AA3101" t="s">
        <v>5500</v>
      </c>
      <c r="AB3101" t="s">
        <v>8017</v>
      </c>
      <c r="AC3101">
        <v>49</v>
      </c>
    </row>
    <row r="3102" spans="1:29" x14ac:dyDescent="0.25">
      <c r="A3102" t="s">
        <v>61</v>
      </c>
      <c r="B3102">
        <v>2025246</v>
      </c>
      <c r="C3102" t="s">
        <v>87</v>
      </c>
      <c r="D3102">
        <v>2</v>
      </c>
      <c r="E3102" t="s">
        <v>88</v>
      </c>
      <c r="F3102">
        <v>1200</v>
      </c>
      <c r="G3102" t="s">
        <v>98</v>
      </c>
      <c r="H3102" t="s">
        <v>324</v>
      </c>
      <c r="I3102" t="s">
        <v>446</v>
      </c>
      <c r="J3102" t="s">
        <v>448</v>
      </c>
      <c r="K3102">
        <v>24.04</v>
      </c>
      <c r="L3102">
        <v>47.26</v>
      </c>
      <c r="M3102" t="s">
        <v>695</v>
      </c>
      <c r="Q3102">
        <v>10</v>
      </c>
      <c r="R3102">
        <v>4</v>
      </c>
      <c r="S3102" t="s">
        <v>1943</v>
      </c>
      <c r="T3102" t="s">
        <v>3130</v>
      </c>
      <c r="U3102" t="s">
        <v>3422</v>
      </c>
      <c r="V3102" t="s">
        <v>3449</v>
      </c>
      <c r="W3102">
        <v>132</v>
      </c>
      <c r="X3102">
        <v>1001</v>
      </c>
      <c r="Y3102">
        <v>12</v>
      </c>
      <c r="Z3102" t="s">
        <v>3492</v>
      </c>
      <c r="AA3102" t="s">
        <v>5810</v>
      </c>
      <c r="AB3102" t="s">
        <v>8018</v>
      </c>
      <c r="AC3102">
        <v>53</v>
      </c>
    </row>
    <row r="3103" spans="1:29" x14ac:dyDescent="0.25">
      <c r="A3103" t="s">
        <v>61</v>
      </c>
      <c r="B3103">
        <v>2025246</v>
      </c>
      <c r="C3103" t="s">
        <v>87</v>
      </c>
      <c r="D3103">
        <v>2</v>
      </c>
      <c r="E3103" t="s">
        <v>88</v>
      </c>
      <c r="F3103">
        <v>1200</v>
      </c>
      <c r="G3103" t="s">
        <v>98</v>
      </c>
      <c r="H3103" t="s">
        <v>324</v>
      </c>
      <c r="I3103" t="s">
        <v>446</v>
      </c>
      <c r="J3103" t="s">
        <v>448</v>
      </c>
      <c r="K3103">
        <v>24.04</v>
      </c>
      <c r="L3103">
        <v>47.26</v>
      </c>
      <c r="M3103" t="s">
        <v>695</v>
      </c>
      <c r="Q3103">
        <v>11</v>
      </c>
      <c r="R3103">
        <v>11</v>
      </c>
      <c r="S3103" t="s">
        <v>1262</v>
      </c>
      <c r="T3103" t="s">
        <v>2449</v>
      </c>
      <c r="U3103" t="s">
        <v>3407</v>
      </c>
      <c r="V3103" t="s">
        <v>3448</v>
      </c>
      <c r="W3103">
        <v>123</v>
      </c>
      <c r="X3103">
        <v>1081</v>
      </c>
      <c r="Y3103">
        <v>8</v>
      </c>
      <c r="Z3103" t="s">
        <v>3499</v>
      </c>
      <c r="AA3103" t="s">
        <v>5248</v>
      </c>
      <c r="AB3103" t="s">
        <v>8019</v>
      </c>
      <c r="AC3103">
        <v>28</v>
      </c>
    </row>
    <row r="3104" spans="1:29" x14ac:dyDescent="0.25">
      <c r="A3104" t="s">
        <v>61</v>
      </c>
      <c r="B3104">
        <v>2025246</v>
      </c>
      <c r="C3104" t="s">
        <v>87</v>
      </c>
      <c r="D3104">
        <v>2</v>
      </c>
      <c r="E3104" t="s">
        <v>88</v>
      </c>
      <c r="F3104">
        <v>1200</v>
      </c>
      <c r="G3104" t="s">
        <v>98</v>
      </c>
      <c r="H3104" t="s">
        <v>324</v>
      </c>
      <c r="I3104" t="s">
        <v>446</v>
      </c>
      <c r="J3104" t="s">
        <v>448</v>
      </c>
      <c r="K3104">
        <v>24.04</v>
      </c>
      <c r="L3104">
        <v>47.26</v>
      </c>
      <c r="M3104" t="s">
        <v>695</v>
      </c>
      <c r="Q3104">
        <v>12</v>
      </c>
      <c r="R3104">
        <v>9</v>
      </c>
      <c r="S3104" t="s">
        <v>1023</v>
      </c>
      <c r="T3104" t="s">
        <v>2210</v>
      </c>
      <c r="U3104" t="s">
        <v>3399</v>
      </c>
      <c r="V3104" t="s">
        <v>3440</v>
      </c>
      <c r="W3104">
        <v>128</v>
      </c>
      <c r="X3104">
        <v>994</v>
      </c>
      <c r="Y3104">
        <v>9</v>
      </c>
      <c r="Z3104" t="s">
        <v>3519</v>
      </c>
      <c r="AA3104" t="s">
        <v>5210</v>
      </c>
      <c r="AB3104" t="s">
        <v>8020</v>
      </c>
      <c r="AC3104">
        <v>50</v>
      </c>
    </row>
    <row r="3105" spans="1:29" x14ac:dyDescent="0.25">
      <c r="A3105" t="s">
        <v>61</v>
      </c>
      <c r="B3105">
        <v>2025247</v>
      </c>
      <c r="C3105" t="s">
        <v>87</v>
      </c>
      <c r="D3105">
        <v>3</v>
      </c>
      <c r="E3105" t="s">
        <v>90</v>
      </c>
      <c r="F3105">
        <v>1650</v>
      </c>
      <c r="G3105" t="s">
        <v>98</v>
      </c>
      <c r="H3105" t="s">
        <v>325</v>
      </c>
      <c r="I3105" t="s">
        <v>446</v>
      </c>
      <c r="J3105" t="s">
        <v>448</v>
      </c>
      <c r="K3105">
        <v>27.36</v>
      </c>
      <c r="L3105">
        <v>51.16</v>
      </c>
      <c r="M3105" t="s">
        <v>696</v>
      </c>
      <c r="N3105" t="s">
        <v>913</v>
      </c>
      <c r="Q3105">
        <v>1</v>
      </c>
      <c r="R3105">
        <v>1</v>
      </c>
      <c r="S3105" t="s">
        <v>1493</v>
      </c>
      <c r="T3105" t="s">
        <v>2680</v>
      </c>
      <c r="U3105" t="s">
        <v>3400</v>
      </c>
      <c r="V3105" t="s">
        <v>3458</v>
      </c>
      <c r="W3105">
        <v>134</v>
      </c>
      <c r="X3105">
        <v>1087</v>
      </c>
      <c r="Y3105">
        <v>4</v>
      </c>
      <c r="Z3105" t="s">
        <v>3478</v>
      </c>
      <c r="AA3105" t="s">
        <v>5811</v>
      </c>
      <c r="AB3105" t="s">
        <v>913</v>
      </c>
      <c r="AC3105">
        <v>71</v>
      </c>
    </row>
    <row r="3106" spans="1:29" x14ac:dyDescent="0.25">
      <c r="A3106" t="s">
        <v>61</v>
      </c>
      <c r="B3106">
        <v>2025247</v>
      </c>
      <c r="C3106" t="s">
        <v>87</v>
      </c>
      <c r="D3106">
        <v>3</v>
      </c>
      <c r="E3106" t="s">
        <v>90</v>
      </c>
      <c r="F3106">
        <v>1650</v>
      </c>
      <c r="G3106" t="s">
        <v>98</v>
      </c>
      <c r="H3106" t="s">
        <v>325</v>
      </c>
      <c r="I3106" t="s">
        <v>446</v>
      </c>
      <c r="J3106" t="s">
        <v>448</v>
      </c>
      <c r="K3106">
        <v>27.36</v>
      </c>
      <c r="L3106">
        <v>51.16</v>
      </c>
      <c r="M3106" t="s">
        <v>696</v>
      </c>
      <c r="N3106" t="s">
        <v>913</v>
      </c>
      <c r="Q3106">
        <v>2</v>
      </c>
      <c r="R3106">
        <v>3</v>
      </c>
      <c r="S3106" t="s">
        <v>1096</v>
      </c>
      <c r="T3106" t="s">
        <v>2283</v>
      </c>
      <c r="U3106" t="s">
        <v>3425</v>
      </c>
      <c r="V3106" t="s">
        <v>3452</v>
      </c>
      <c r="W3106">
        <v>131</v>
      </c>
      <c r="X3106">
        <v>1062</v>
      </c>
      <c r="Y3106">
        <v>6</v>
      </c>
      <c r="Z3106" t="s">
        <v>3489</v>
      </c>
      <c r="AA3106" t="s">
        <v>5812</v>
      </c>
      <c r="AB3106" t="s">
        <v>7328</v>
      </c>
      <c r="AC3106">
        <v>10</v>
      </c>
    </row>
    <row r="3107" spans="1:29" x14ac:dyDescent="0.25">
      <c r="A3107" t="s">
        <v>61</v>
      </c>
      <c r="B3107">
        <v>2025247</v>
      </c>
      <c r="C3107" t="s">
        <v>87</v>
      </c>
      <c r="D3107">
        <v>3</v>
      </c>
      <c r="E3107" t="s">
        <v>90</v>
      </c>
      <c r="F3107">
        <v>1650</v>
      </c>
      <c r="G3107" t="s">
        <v>98</v>
      </c>
      <c r="H3107" t="s">
        <v>325</v>
      </c>
      <c r="I3107" t="s">
        <v>446</v>
      </c>
      <c r="J3107" t="s">
        <v>448</v>
      </c>
      <c r="K3107">
        <v>27.36</v>
      </c>
      <c r="L3107">
        <v>51.16</v>
      </c>
      <c r="M3107" t="s">
        <v>696</v>
      </c>
      <c r="N3107" t="s">
        <v>913</v>
      </c>
      <c r="Q3107">
        <v>3</v>
      </c>
      <c r="R3107">
        <v>10</v>
      </c>
      <c r="S3107" t="s">
        <v>1519</v>
      </c>
      <c r="T3107" t="s">
        <v>2706</v>
      </c>
      <c r="U3107" t="s">
        <v>3401</v>
      </c>
      <c r="V3107" t="s">
        <v>3448</v>
      </c>
      <c r="W3107">
        <v>123</v>
      </c>
      <c r="X3107">
        <v>1046</v>
      </c>
      <c r="Y3107">
        <v>1</v>
      </c>
      <c r="Z3107" t="s">
        <v>3483</v>
      </c>
      <c r="AA3107" t="s">
        <v>5813</v>
      </c>
      <c r="AB3107" t="s">
        <v>8021</v>
      </c>
      <c r="AC3107">
        <v>32</v>
      </c>
    </row>
    <row r="3108" spans="1:29" x14ac:dyDescent="0.25">
      <c r="A3108" t="s">
        <v>61</v>
      </c>
      <c r="B3108">
        <v>2025247</v>
      </c>
      <c r="C3108" t="s">
        <v>87</v>
      </c>
      <c r="D3108">
        <v>3</v>
      </c>
      <c r="E3108" t="s">
        <v>90</v>
      </c>
      <c r="F3108">
        <v>1650</v>
      </c>
      <c r="G3108" t="s">
        <v>98</v>
      </c>
      <c r="H3108" t="s">
        <v>325</v>
      </c>
      <c r="I3108" t="s">
        <v>446</v>
      </c>
      <c r="J3108" t="s">
        <v>448</v>
      </c>
      <c r="K3108">
        <v>27.36</v>
      </c>
      <c r="L3108">
        <v>51.16</v>
      </c>
      <c r="M3108" t="s">
        <v>696</v>
      </c>
      <c r="N3108" t="s">
        <v>913</v>
      </c>
      <c r="Q3108">
        <v>4</v>
      </c>
      <c r="R3108">
        <v>9</v>
      </c>
      <c r="S3108" t="s">
        <v>1802</v>
      </c>
      <c r="T3108" t="s">
        <v>2989</v>
      </c>
      <c r="U3108" t="s">
        <v>3409</v>
      </c>
      <c r="V3108" t="s">
        <v>3454</v>
      </c>
      <c r="W3108">
        <v>126</v>
      </c>
      <c r="X3108">
        <v>1057</v>
      </c>
      <c r="Y3108">
        <v>7</v>
      </c>
      <c r="Z3108" t="s">
        <v>3524</v>
      </c>
      <c r="AA3108" t="s">
        <v>5814</v>
      </c>
      <c r="AB3108" t="s">
        <v>7400</v>
      </c>
      <c r="AC3108">
        <v>27</v>
      </c>
    </row>
    <row r="3109" spans="1:29" x14ac:dyDescent="0.25">
      <c r="A3109" t="s">
        <v>61</v>
      </c>
      <c r="B3109">
        <v>2025247</v>
      </c>
      <c r="C3109" t="s">
        <v>87</v>
      </c>
      <c r="D3109">
        <v>3</v>
      </c>
      <c r="E3109" t="s">
        <v>90</v>
      </c>
      <c r="F3109">
        <v>1650</v>
      </c>
      <c r="G3109" t="s">
        <v>98</v>
      </c>
      <c r="H3109" t="s">
        <v>325</v>
      </c>
      <c r="I3109" t="s">
        <v>446</v>
      </c>
      <c r="J3109" t="s">
        <v>448</v>
      </c>
      <c r="K3109">
        <v>27.36</v>
      </c>
      <c r="L3109">
        <v>51.16</v>
      </c>
      <c r="M3109" t="s">
        <v>696</v>
      </c>
      <c r="N3109" t="s">
        <v>913</v>
      </c>
      <c r="Q3109">
        <v>5</v>
      </c>
      <c r="R3109">
        <v>4</v>
      </c>
      <c r="S3109" t="s">
        <v>1352</v>
      </c>
      <c r="T3109" t="s">
        <v>2539</v>
      </c>
      <c r="U3109" t="s">
        <v>3404</v>
      </c>
      <c r="V3109" t="s">
        <v>3450</v>
      </c>
      <c r="W3109">
        <v>130</v>
      </c>
      <c r="X3109">
        <v>1084</v>
      </c>
      <c r="Y3109">
        <v>2</v>
      </c>
      <c r="Z3109" t="s">
        <v>3514</v>
      </c>
      <c r="AA3109" t="s">
        <v>5815</v>
      </c>
      <c r="AB3109" t="s">
        <v>7100</v>
      </c>
      <c r="AC3109">
        <v>5.6</v>
      </c>
    </row>
    <row r="3110" spans="1:29" x14ac:dyDescent="0.25">
      <c r="A3110" t="s">
        <v>61</v>
      </c>
      <c r="B3110">
        <v>2025247</v>
      </c>
      <c r="C3110" t="s">
        <v>87</v>
      </c>
      <c r="D3110">
        <v>3</v>
      </c>
      <c r="E3110" t="s">
        <v>90</v>
      </c>
      <c r="F3110">
        <v>1650</v>
      </c>
      <c r="G3110" t="s">
        <v>98</v>
      </c>
      <c r="H3110" t="s">
        <v>325</v>
      </c>
      <c r="I3110" t="s">
        <v>446</v>
      </c>
      <c r="J3110" t="s">
        <v>448</v>
      </c>
      <c r="K3110">
        <v>27.36</v>
      </c>
      <c r="L3110">
        <v>51.16</v>
      </c>
      <c r="M3110" t="s">
        <v>696</v>
      </c>
      <c r="N3110" t="s">
        <v>913</v>
      </c>
      <c r="Q3110">
        <v>6</v>
      </c>
      <c r="R3110">
        <v>5</v>
      </c>
      <c r="S3110" t="s">
        <v>1292</v>
      </c>
      <c r="T3110" t="s">
        <v>2479</v>
      </c>
      <c r="U3110" t="s">
        <v>3412</v>
      </c>
      <c r="V3110" t="s">
        <v>3447</v>
      </c>
      <c r="W3110">
        <v>129</v>
      </c>
      <c r="X3110">
        <v>1117</v>
      </c>
      <c r="Y3110">
        <v>5</v>
      </c>
      <c r="Z3110" t="s">
        <v>3490</v>
      </c>
      <c r="AA3110" t="s">
        <v>5816</v>
      </c>
      <c r="AB3110" t="s">
        <v>7301</v>
      </c>
      <c r="AC3110">
        <v>5</v>
      </c>
    </row>
    <row r="3111" spans="1:29" x14ac:dyDescent="0.25">
      <c r="A3111" t="s">
        <v>61</v>
      </c>
      <c r="B3111">
        <v>2025247</v>
      </c>
      <c r="C3111" t="s">
        <v>87</v>
      </c>
      <c r="D3111">
        <v>3</v>
      </c>
      <c r="E3111" t="s">
        <v>90</v>
      </c>
      <c r="F3111">
        <v>1650</v>
      </c>
      <c r="G3111" t="s">
        <v>98</v>
      </c>
      <c r="H3111" t="s">
        <v>325</v>
      </c>
      <c r="I3111" t="s">
        <v>446</v>
      </c>
      <c r="J3111" t="s">
        <v>448</v>
      </c>
      <c r="K3111">
        <v>27.36</v>
      </c>
      <c r="L3111">
        <v>51.16</v>
      </c>
      <c r="M3111" t="s">
        <v>696</v>
      </c>
      <c r="N3111" t="s">
        <v>913</v>
      </c>
      <c r="Q3111">
        <v>7</v>
      </c>
      <c r="R3111">
        <v>2</v>
      </c>
      <c r="S3111" t="s">
        <v>1693</v>
      </c>
      <c r="T3111" t="s">
        <v>2880</v>
      </c>
      <c r="U3111" t="s">
        <v>3421</v>
      </c>
      <c r="V3111" t="s">
        <v>3459</v>
      </c>
      <c r="W3111">
        <v>133</v>
      </c>
      <c r="X3111">
        <v>1120</v>
      </c>
      <c r="Y3111">
        <v>12</v>
      </c>
      <c r="Z3111" t="s">
        <v>3484</v>
      </c>
      <c r="AA3111" t="s">
        <v>5538</v>
      </c>
      <c r="AB3111" t="s">
        <v>7652</v>
      </c>
      <c r="AC3111">
        <v>21</v>
      </c>
    </row>
    <row r="3112" spans="1:29" x14ac:dyDescent="0.25">
      <c r="A3112" t="s">
        <v>61</v>
      </c>
      <c r="B3112">
        <v>2025247</v>
      </c>
      <c r="C3112" t="s">
        <v>87</v>
      </c>
      <c r="D3112">
        <v>3</v>
      </c>
      <c r="E3112" t="s">
        <v>90</v>
      </c>
      <c r="F3112">
        <v>1650</v>
      </c>
      <c r="G3112" t="s">
        <v>98</v>
      </c>
      <c r="H3112" t="s">
        <v>325</v>
      </c>
      <c r="I3112" t="s">
        <v>446</v>
      </c>
      <c r="J3112" t="s">
        <v>448</v>
      </c>
      <c r="K3112">
        <v>27.36</v>
      </c>
      <c r="L3112">
        <v>51.16</v>
      </c>
      <c r="M3112" t="s">
        <v>696</v>
      </c>
      <c r="N3112" t="s">
        <v>913</v>
      </c>
      <c r="Q3112">
        <v>8</v>
      </c>
      <c r="R3112">
        <v>12</v>
      </c>
      <c r="S3112" t="s">
        <v>1687</v>
      </c>
      <c r="T3112" t="s">
        <v>2874</v>
      </c>
      <c r="U3112" t="s">
        <v>3419</v>
      </c>
      <c r="V3112" t="s">
        <v>3442</v>
      </c>
      <c r="W3112">
        <v>119</v>
      </c>
      <c r="X3112">
        <v>1148</v>
      </c>
      <c r="Y3112">
        <v>8</v>
      </c>
      <c r="Z3112" t="s">
        <v>3484</v>
      </c>
      <c r="AA3112" t="s">
        <v>5817</v>
      </c>
      <c r="AB3112" t="s">
        <v>7076</v>
      </c>
      <c r="AC3112">
        <v>3.5</v>
      </c>
    </row>
    <row r="3113" spans="1:29" x14ac:dyDescent="0.25">
      <c r="A3113" t="s">
        <v>61</v>
      </c>
      <c r="B3113">
        <v>2025247</v>
      </c>
      <c r="C3113" t="s">
        <v>87</v>
      </c>
      <c r="D3113">
        <v>3</v>
      </c>
      <c r="E3113" t="s">
        <v>90</v>
      </c>
      <c r="F3113">
        <v>1650</v>
      </c>
      <c r="G3113" t="s">
        <v>98</v>
      </c>
      <c r="H3113" t="s">
        <v>325</v>
      </c>
      <c r="I3113" t="s">
        <v>446</v>
      </c>
      <c r="J3113" t="s">
        <v>448</v>
      </c>
      <c r="K3113">
        <v>27.36</v>
      </c>
      <c r="L3113">
        <v>51.16</v>
      </c>
      <c r="M3113" t="s">
        <v>696</v>
      </c>
      <c r="N3113" t="s">
        <v>913</v>
      </c>
      <c r="Q3113">
        <v>9</v>
      </c>
      <c r="R3113">
        <v>7</v>
      </c>
      <c r="S3113" t="s">
        <v>1083</v>
      </c>
      <c r="T3113" t="s">
        <v>2270</v>
      </c>
      <c r="U3113" t="s">
        <v>3411</v>
      </c>
      <c r="V3113" t="s">
        <v>3460</v>
      </c>
      <c r="W3113">
        <v>127</v>
      </c>
      <c r="X3113">
        <v>1088</v>
      </c>
      <c r="Y3113">
        <v>10</v>
      </c>
      <c r="Z3113" t="s">
        <v>3498</v>
      </c>
      <c r="AA3113" t="s">
        <v>5260</v>
      </c>
      <c r="AB3113" t="s">
        <v>8022</v>
      </c>
      <c r="AC3113">
        <v>3.6</v>
      </c>
    </row>
    <row r="3114" spans="1:29" x14ac:dyDescent="0.25">
      <c r="A3114" t="s">
        <v>61</v>
      </c>
      <c r="B3114">
        <v>2025247</v>
      </c>
      <c r="C3114" t="s">
        <v>87</v>
      </c>
      <c r="D3114">
        <v>3</v>
      </c>
      <c r="E3114" t="s">
        <v>90</v>
      </c>
      <c r="F3114">
        <v>1650</v>
      </c>
      <c r="G3114" t="s">
        <v>98</v>
      </c>
      <c r="H3114" t="s">
        <v>325</v>
      </c>
      <c r="I3114" t="s">
        <v>446</v>
      </c>
      <c r="J3114" t="s">
        <v>448</v>
      </c>
      <c r="K3114">
        <v>27.36</v>
      </c>
      <c r="L3114">
        <v>51.16</v>
      </c>
      <c r="M3114" t="s">
        <v>696</v>
      </c>
      <c r="N3114" t="s">
        <v>913</v>
      </c>
      <c r="Q3114">
        <v>10</v>
      </c>
      <c r="R3114">
        <v>8</v>
      </c>
      <c r="S3114" t="s">
        <v>1613</v>
      </c>
      <c r="T3114" t="s">
        <v>2800</v>
      </c>
      <c r="U3114" t="s">
        <v>3408</v>
      </c>
      <c r="V3114" t="s">
        <v>3446</v>
      </c>
      <c r="W3114">
        <v>127</v>
      </c>
      <c r="X3114">
        <v>1006</v>
      </c>
      <c r="Y3114">
        <v>11</v>
      </c>
      <c r="Z3114" t="s">
        <v>3487</v>
      </c>
      <c r="AA3114" t="s">
        <v>5818</v>
      </c>
      <c r="AB3114" t="s">
        <v>7811</v>
      </c>
      <c r="AC3114">
        <v>45</v>
      </c>
    </row>
    <row r="3115" spans="1:29" x14ac:dyDescent="0.25">
      <c r="A3115" t="s">
        <v>61</v>
      </c>
      <c r="B3115">
        <v>2025247</v>
      </c>
      <c r="C3115" t="s">
        <v>87</v>
      </c>
      <c r="D3115">
        <v>3</v>
      </c>
      <c r="E3115" t="s">
        <v>90</v>
      </c>
      <c r="F3115">
        <v>1650</v>
      </c>
      <c r="G3115" t="s">
        <v>98</v>
      </c>
      <c r="H3115" t="s">
        <v>325</v>
      </c>
      <c r="I3115" t="s">
        <v>446</v>
      </c>
      <c r="J3115" t="s">
        <v>448</v>
      </c>
      <c r="K3115">
        <v>27.36</v>
      </c>
      <c r="L3115">
        <v>51.16</v>
      </c>
      <c r="M3115" t="s">
        <v>696</v>
      </c>
      <c r="N3115" t="s">
        <v>913</v>
      </c>
      <c r="Q3115">
        <v>11</v>
      </c>
      <c r="R3115">
        <v>11</v>
      </c>
      <c r="S3115" t="s">
        <v>1075</v>
      </c>
      <c r="T3115" t="s">
        <v>2262</v>
      </c>
      <c r="U3115" t="s">
        <v>3410</v>
      </c>
      <c r="V3115" t="s">
        <v>3444</v>
      </c>
      <c r="W3115">
        <v>120</v>
      </c>
      <c r="X3115">
        <v>1178</v>
      </c>
      <c r="Y3115">
        <v>3</v>
      </c>
      <c r="Z3115" t="s">
        <v>3500</v>
      </c>
      <c r="AA3115" t="s">
        <v>5819</v>
      </c>
      <c r="AB3115" t="s">
        <v>6947</v>
      </c>
      <c r="AC3115">
        <v>73</v>
      </c>
    </row>
    <row r="3116" spans="1:29" x14ac:dyDescent="0.25">
      <c r="A3116" t="s">
        <v>61</v>
      </c>
      <c r="B3116">
        <v>2025247</v>
      </c>
      <c r="C3116" t="s">
        <v>87</v>
      </c>
      <c r="D3116">
        <v>3</v>
      </c>
      <c r="E3116" t="s">
        <v>90</v>
      </c>
      <c r="F3116">
        <v>1650</v>
      </c>
      <c r="G3116" t="s">
        <v>98</v>
      </c>
      <c r="H3116" t="s">
        <v>325</v>
      </c>
      <c r="I3116" t="s">
        <v>446</v>
      </c>
      <c r="J3116" t="s">
        <v>448</v>
      </c>
      <c r="K3116">
        <v>27.36</v>
      </c>
      <c r="L3116">
        <v>51.16</v>
      </c>
      <c r="M3116" t="s">
        <v>696</v>
      </c>
      <c r="N3116" t="s">
        <v>913</v>
      </c>
      <c r="Q3116">
        <v>12</v>
      </c>
      <c r="R3116">
        <v>6</v>
      </c>
      <c r="S3116" t="s">
        <v>1509</v>
      </c>
      <c r="T3116" t="s">
        <v>2696</v>
      </c>
      <c r="U3116" t="s">
        <v>3426</v>
      </c>
      <c r="V3116" t="s">
        <v>3455</v>
      </c>
      <c r="W3116">
        <v>128</v>
      </c>
      <c r="X3116">
        <v>1172</v>
      </c>
      <c r="Y3116">
        <v>9</v>
      </c>
      <c r="Z3116" t="s">
        <v>3509</v>
      </c>
      <c r="AA3116" t="s">
        <v>5820</v>
      </c>
      <c r="AB3116" t="s">
        <v>7752</v>
      </c>
      <c r="AC3116">
        <v>43</v>
      </c>
    </row>
    <row r="3117" spans="1:29" x14ac:dyDescent="0.25">
      <c r="A3117" t="s">
        <v>61</v>
      </c>
      <c r="B3117">
        <v>2025248</v>
      </c>
      <c r="C3117" t="s">
        <v>87</v>
      </c>
      <c r="D3117">
        <v>4</v>
      </c>
      <c r="E3117" t="s">
        <v>90</v>
      </c>
      <c r="F3117">
        <v>1000</v>
      </c>
      <c r="G3117" t="s">
        <v>98</v>
      </c>
      <c r="H3117" t="s">
        <v>326</v>
      </c>
      <c r="I3117" t="s">
        <v>446</v>
      </c>
      <c r="J3117" t="s">
        <v>448</v>
      </c>
      <c r="K3117">
        <v>12.47</v>
      </c>
      <c r="L3117">
        <v>33.67</v>
      </c>
      <c r="M3117" t="s">
        <v>631</v>
      </c>
      <c r="Q3117">
        <v>1</v>
      </c>
      <c r="R3117">
        <v>11</v>
      </c>
      <c r="S3117" t="s">
        <v>1306</v>
      </c>
      <c r="T3117" t="s">
        <v>2493</v>
      </c>
      <c r="U3117" t="s">
        <v>3427</v>
      </c>
      <c r="V3117" t="s">
        <v>3449</v>
      </c>
      <c r="W3117">
        <v>123</v>
      </c>
      <c r="X3117">
        <v>1270</v>
      </c>
      <c r="Y3117">
        <v>5</v>
      </c>
      <c r="Z3117" t="s">
        <v>3478</v>
      </c>
      <c r="AA3117" t="s">
        <v>5821</v>
      </c>
      <c r="AB3117" t="s">
        <v>7155</v>
      </c>
      <c r="AC3117">
        <v>8.9</v>
      </c>
    </row>
    <row r="3118" spans="1:29" x14ac:dyDescent="0.25">
      <c r="A3118" t="s">
        <v>61</v>
      </c>
      <c r="B3118">
        <v>2025248</v>
      </c>
      <c r="C3118" t="s">
        <v>87</v>
      </c>
      <c r="D3118">
        <v>4</v>
      </c>
      <c r="E3118" t="s">
        <v>90</v>
      </c>
      <c r="F3118">
        <v>1000</v>
      </c>
      <c r="G3118" t="s">
        <v>98</v>
      </c>
      <c r="H3118" t="s">
        <v>326</v>
      </c>
      <c r="I3118" t="s">
        <v>446</v>
      </c>
      <c r="J3118" t="s">
        <v>448</v>
      </c>
      <c r="K3118">
        <v>12.47</v>
      </c>
      <c r="L3118">
        <v>33.67</v>
      </c>
      <c r="M3118" t="s">
        <v>631</v>
      </c>
      <c r="Q3118">
        <v>2</v>
      </c>
      <c r="R3118">
        <v>8</v>
      </c>
      <c r="S3118" t="s">
        <v>1067</v>
      </c>
      <c r="T3118" t="s">
        <v>2254</v>
      </c>
      <c r="U3118" t="s">
        <v>3411</v>
      </c>
      <c r="V3118" t="s">
        <v>3442</v>
      </c>
      <c r="W3118">
        <v>126</v>
      </c>
      <c r="X3118">
        <v>1062</v>
      </c>
      <c r="Y3118">
        <v>8</v>
      </c>
      <c r="Z3118" t="s">
        <v>3518</v>
      </c>
      <c r="AA3118" t="s">
        <v>5200</v>
      </c>
      <c r="AB3118" t="s">
        <v>7648</v>
      </c>
      <c r="AC3118">
        <v>6.4</v>
      </c>
    </row>
    <row r="3119" spans="1:29" x14ac:dyDescent="0.25">
      <c r="A3119" t="s">
        <v>61</v>
      </c>
      <c r="B3119">
        <v>2025248</v>
      </c>
      <c r="C3119" t="s">
        <v>87</v>
      </c>
      <c r="D3119">
        <v>4</v>
      </c>
      <c r="E3119" t="s">
        <v>90</v>
      </c>
      <c r="F3119">
        <v>1000</v>
      </c>
      <c r="G3119" t="s">
        <v>98</v>
      </c>
      <c r="H3119" t="s">
        <v>326</v>
      </c>
      <c r="I3119" t="s">
        <v>446</v>
      </c>
      <c r="J3119" t="s">
        <v>448</v>
      </c>
      <c r="K3119">
        <v>12.47</v>
      </c>
      <c r="L3119">
        <v>33.67</v>
      </c>
      <c r="M3119" t="s">
        <v>631</v>
      </c>
      <c r="Q3119">
        <v>3</v>
      </c>
      <c r="R3119">
        <v>1</v>
      </c>
      <c r="S3119" t="s">
        <v>1423</v>
      </c>
      <c r="T3119" t="s">
        <v>2610</v>
      </c>
      <c r="U3119" t="s">
        <v>3421</v>
      </c>
      <c r="V3119" t="s">
        <v>3447</v>
      </c>
      <c r="W3119">
        <v>135</v>
      </c>
      <c r="X3119">
        <v>1206</v>
      </c>
      <c r="Y3119">
        <v>12</v>
      </c>
      <c r="Z3119" t="s">
        <v>3521</v>
      </c>
      <c r="AA3119" t="s">
        <v>5822</v>
      </c>
      <c r="AB3119" t="s">
        <v>8023</v>
      </c>
      <c r="AC3119">
        <v>12</v>
      </c>
    </row>
    <row r="3120" spans="1:29" x14ac:dyDescent="0.25">
      <c r="A3120" t="s">
        <v>61</v>
      </c>
      <c r="B3120">
        <v>2025248</v>
      </c>
      <c r="C3120" t="s">
        <v>87</v>
      </c>
      <c r="D3120">
        <v>4</v>
      </c>
      <c r="E3120" t="s">
        <v>90</v>
      </c>
      <c r="F3120">
        <v>1000</v>
      </c>
      <c r="G3120" t="s">
        <v>98</v>
      </c>
      <c r="H3120" t="s">
        <v>326</v>
      </c>
      <c r="I3120" t="s">
        <v>446</v>
      </c>
      <c r="J3120" t="s">
        <v>448</v>
      </c>
      <c r="K3120">
        <v>12.47</v>
      </c>
      <c r="L3120">
        <v>33.67</v>
      </c>
      <c r="M3120" t="s">
        <v>631</v>
      </c>
      <c r="Q3120">
        <v>4</v>
      </c>
      <c r="R3120">
        <v>9</v>
      </c>
      <c r="S3120" t="s">
        <v>1074</v>
      </c>
      <c r="T3120" t="s">
        <v>2261</v>
      </c>
      <c r="U3120" t="s">
        <v>3420</v>
      </c>
      <c r="V3120" t="s">
        <v>3460</v>
      </c>
      <c r="W3120">
        <v>125</v>
      </c>
      <c r="X3120">
        <v>1156</v>
      </c>
      <c r="Y3120">
        <v>3</v>
      </c>
      <c r="Z3120" t="s">
        <v>3481</v>
      </c>
      <c r="AA3120" t="s">
        <v>5624</v>
      </c>
      <c r="AB3120" t="s">
        <v>7660</v>
      </c>
      <c r="AC3120">
        <v>20</v>
      </c>
    </row>
    <row r="3121" spans="1:29" x14ac:dyDescent="0.25">
      <c r="A3121" t="s">
        <v>61</v>
      </c>
      <c r="B3121">
        <v>2025248</v>
      </c>
      <c r="C3121" t="s">
        <v>87</v>
      </c>
      <c r="D3121">
        <v>4</v>
      </c>
      <c r="E3121" t="s">
        <v>90</v>
      </c>
      <c r="F3121">
        <v>1000</v>
      </c>
      <c r="G3121" t="s">
        <v>98</v>
      </c>
      <c r="H3121" t="s">
        <v>326</v>
      </c>
      <c r="I3121" t="s">
        <v>446</v>
      </c>
      <c r="J3121" t="s">
        <v>448</v>
      </c>
      <c r="K3121">
        <v>12.47</v>
      </c>
      <c r="L3121">
        <v>33.67</v>
      </c>
      <c r="M3121" t="s">
        <v>631</v>
      </c>
      <c r="Q3121">
        <v>5</v>
      </c>
      <c r="R3121">
        <v>2</v>
      </c>
      <c r="S3121" t="s">
        <v>1181</v>
      </c>
      <c r="T3121" t="s">
        <v>2368</v>
      </c>
      <c r="U3121" t="s">
        <v>3423</v>
      </c>
      <c r="V3121" t="s">
        <v>3445</v>
      </c>
      <c r="W3121">
        <v>132</v>
      </c>
      <c r="X3121">
        <v>1067</v>
      </c>
      <c r="Y3121">
        <v>11</v>
      </c>
      <c r="Z3121" t="s">
        <v>3524</v>
      </c>
      <c r="AA3121" t="s">
        <v>5496</v>
      </c>
      <c r="AB3121" t="s">
        <v>6920</v>
      </c>
      <c r="AC3121">
        <v>4.5</v>
      </c>
    </row>
    <row r="3122" spans="1:29" x14ac:dyDescent="0.25">
      <c r="A3122" t="s">
        <v>61</v>
      </c>
      <c r="B3122">
        <v>2025248</v>
      </c>
      <c r="C3122" t="s">
        <v>87</v>
      </c>
      <c r="D3122">
        <v>4</v>
      </c>
      <c r="E3122" t="s">
        <v>90</v>
      </c>
      <c r="F3122">
        <v>1000</v>
      </c>
      <c r="G3122" t="s">
        <v>98</v>
      </c>
      <c r="H3122" t="s">
        <v>326</v>
      </c>
      <c r="I3122" t="s">
        <v>446</v>
      </c>
      <c r="J3122" t="s">
        <v>448</v>
      </c>
      <c r="K3122">
        <v>12.47</v>
      </c>
      <c r="L3122">
        <v>33.67</v>
      </c>
      <c r="M3122" t="s">
        <v>631</v>
      </c>
      <c r="Q3122">
        <v>6</v>
      </c>
      <c r="R3122">
        <v>3</v>
      </c>
      <c r="S3122" t="s">
        <v>1176</v>
      </c>
      <c r="T3122" t="s">
        <v>2363</v>
      </c>
      <c r="U3122" t="s">
        <v>3424</v>
      </c>
      <c r="V3122" t="s">
        <v>3446</v>
      </c>
      <c r="W3122">
        <v>130</v>
      </c>
      <c r="X3122">
        <v>1113</v>
      </c>
      <c r="Y3122">
        <v>9</v>
      </c>
      <c r="Z3122" t="s">
        <v>3524</v>
      </c>
      <c r="AA3122" t="s">
        <v>5823</v>
      </c>
      <c r="AB3122" t="s">
        <v>7950</v>
      </c>
      <c r="AC3122">
        <v>37</v>
      </c>
    </row>
    <row r="3123" spans="1:29" x14ac:dyDescent="0.25">
      <c r="A3123" t="s">
        <v>61</v>
      </c>
      <c r="B3123">
        <v>2025248</v>
      </c>
      <c r="C3123" t="s">
        <v>87</v>
      </c>
      <c r="D3123">
        <v>4</v>
      </c>
      <c r="E3123" t="s">
        <v>90</v>
      </c>
      <c r="F3123">
        <v>1000</v>
      </c>
      <c r="G3123" t="s">
        <v>98</v>
      </c>
      <c r="H3123" t="s">
        <v>326</v>
      </c>
      <c r="I3123" t="s">
        <v>446</v>
      </c>
      <c r="J3123" t="s">
        <v>448</v>
      </c>
      <c r="K3123">
        <v>12.47</v>
      </c>
      <c r="L3123">
        <v>33.67</v>
      </c>
      <c r="M3123" t="s">
        <v>631</v>
      </c>
      <c r="Q3123">
        <v>7</v>
      </c>
      <c r="R3123">
        <v>4</v>
      </c>
      <c r="S3123" t="s">
        <v>1695</v>
      </c>
      <c r="T3123" t="s">
        <v>2882</v>
      </c>
      <c r="U3123" t="s">
        <v>3412</v>
      </c>
      <c r="V3123" t="s">
        <v>3455</v>
      </c>
      <c r="W3123">
        <v>130</v>
      </c>
      <c r="X3123">
        <v>1111</v>
      </c>
      <c r="Y3123">
        <v>1</v>
      </c>
      <c r="Z3123" t="s">
        <v>3497</v>
      </c>
      <c r="AA3123" t="s">
        <v>5824</v>
      </c>
      <c r="AB3123" t="s">
        <v>7661</v>
      </c>
      <c r="AC3123">
        <v>18</v>
      </c>
    </row>
    <row r="3124" spans="1:29" x14ac:dyDescent="0.25">
      <c r="A3124" t="s">
        <v>61</v>
      </c>
      <c r="B3124">
        <v>2025248</v>
      </c>
      <c r="C3124" t="s">
        <v>87</v>
      </c>
      <c r="D3124">
        <v>4</v>
      </c>
      <c r="E3124" t="s">
        <v>90</v>
      </c>
      <c r="F3124">
        <v>1000</v>
      </c>
      <c r="G3124" t="s">
        <v>98</v>
      </c>
      <c r="H3124" t="s">
        <v>326</v>
      </c>
      <c r="I3124" t="s">
        <v>446</v>
      </c>
      <c r="J3124" t="s">
        <v>448</v>
      </c>
      <c r="K3124">
        <v>12.47</v>
      </c>
      <c r="L3124">
        <v>33.67</v>
      </c>
      <c r="M3124" t="s">
        <v>631</v>
      </c>
      <c r="Q3124">
        <v>8</v>
      </c>
      <c r="R3124">
        <v>10</v>
      </c>
      <c r="S3124" t="s">
        <v>1443</v>
      </c>
      <c r="T3124" t="s">
        <v>2630</v>
      </c>
      <c r="U3124" t="s">
        <v>3428</v>
      </c>
      <c r="V3124" t="s">
        <v>3457</v>
      </c>
      <c r="W3124">
        <v>125</v>
      </c>
      <c r="X3124">
        <v>1010</v>
      </c>
      <c r="Y3124">
        <v>6</v>
      </c>
      <c r="Z3124" t="s">
        <v>3497</v>
      </c>
      <c r="AA3124" t="s">
        <v>5134</v>
      </c>
      <c r="AB3124" t="s">
        <v>7661</v>
      </c>
      <c r="AC3124">
        <v>11</v>
      </c>
    </row>
    <row r="3125" spans="1:29" x14ac:dyDescent="0.25">
      <c r="A3125" t="s">
        <v>61</v>
      </c>
      <c r="B3125">
        <v>2025248</v>
      </c>
      <c r="C3125" t="s">
        <v>87</v>
      </c>
      <c r="D3125">
        <v>4</v>
      </c>
      <c r="E3125" t="s">
        <v>90</v>
      </c>
      <c r="F3125">
        <v>1000</v>
      </c>
      <c r="G3125" t="s">
        <v>98</v>
      </c>
      <c r="H3125" t="s">
        <v>326</v>
      </c>
      <c r="I3125" t="s">
        <v>446</v>
      </c>
      <c r="J3125" t="s">
        <v>448</v>
      </c>
      <c r="K3125">
        <v>12.47</v>
      </c>
      <c r="L3125">
        <v>33.67</v>
      </c>
      <c r="M3125" t="s">
        <v>631</v>
      </c>
      <c r="Q3125">
        <v>9</v>
      </c>
      <c r="R3125">
        <v>6</v>
      </c>
      <c r="S3125" t="s">
        <v>1920</v>
      </c>
      <c r="T3125" t="s">
        <v>3107</v>
      </c>
      <c r="U3125" t="s">
        <v>3425</v>
      </c>
      <c r="V3125" t="s">
        <v>3452</v>
      </c>
      <c r="W3125">
        <v>127</v>
      </c>
      <c r="X3125">
        <v>1100</v>
      </c>
      <c r="Y3125">
        <v>4</v>
      </c>
      <c r="Z3125" t="s">
        <v>3515</v>
      </c>
      <c r="AA3125" t="s">
        <v>5825</v>
      </c>
      <c r="AB3125" t="s">
        <v>8024</v>
      </c>
      <c r="AC3125">
        <v>9.9</v>
      </c>
    </row>
    <row r="3126" spans="1:29" x14ac:dyDescent="0.25">
      <c r="A3126" t="s">
        <v>61</v>
      </c>
      <c r="B3126">
        <v>2025248</v>
      </c>
      <c r="C3126" t="s">
        <v>87</v>
      </c>
      <c r="D3126">
        <v>4</v>
      </c>
      <c r="E3126" t="s">
        <v>90</v>
      </c>
      <c r="F3126">
        <v>1000</v>
      </c>
      <c r="G3126" t="s">
        <v>98</v>
      </c>
      <c r="H3126" t="s">
        <v>326</v>
      </c>
      <c r="I3126" t="s">
        <v>446</v>
      </c>
      <c r="J3126" t="s">
        <v>448</v>
      </c>
      <c r="K3126">
        <v>12.47</v>
      </c>
      <c r="L3126">
        <v>33.67</v>
      </c>
      <c r="M3126" t="s">
        <v>631</v>
      </c>
      <c r="Q3126">
        <v>10</v>
      </c>
      <c r="R3126">
        <v>12</v>
      </c>
      <c r="S3126" t="s">
        <v>1378</v>
      </c>
      <c r="T3126" t="s">
        <v>2565</v>
      </c>
      <c r="U3126" t="s">
        <v>3429</v>
      </c>
      <c r="V3126" t="s">
        <v>3450</v>
      </c>
      <c r="W3126">
        <v>118</v>
      </c>
      <c r="X3126">
        <v>1109</v>
      </c>
      <c r="Y3126">
        <v>10</v>
      </c>
      <c r="Z3126" t="s">
        <v>3515</v>
      </c>
      <c r="AA3126" t="s">
        <v>5826</v>
      </c>
      <c r="AB3126" t="s">
        <v>8025</v>
      </c>
      <c r="AC3126">
        <v>17</v>
      </c>
    </row>
    <row r="3127" spans="1:29" x14ac:dyDescent="0.25">
      <c r="A3127" t="s">
        <v>61</v>
      </c>
      <c r="B3127">
        <v>2025248</v>
      </c>
      <c r="C3127" t="s">
        <v>87</v>
      </c>
      <c r="D3127">
        <v>4</v>
      </c>
      <c r="E3127" t="s">
        <v>90</v>
      </c>
      <c r="F3127">
        <v>1000</v>
      </c>
      <c r="G3127" t="s">
        <v>98</v>
      </c>
      <c r="H3127" t="s">
        <v>326</v>
      </c>
      <c r="I3127" t="s">
        <v>446</v>
      </c>
      <c r="J3127" t="s">
        <v>448</v>
      </c>
      <c r="K3127">
        <v>12.47</v>
      </c>
      <c r="L3127">
        <v>33.67</v>
      </c>
      <c r="M3127" t="s">
        <v>631</v>
      </c>
      <c r="Q3127">
        <v>11</v>
      </c>
      <c r="R3127">
        <v>7</v>
      </c>
      <c r="S3127" t="s">
        <v>1401</v>
      </c>
      <c r="T3127" t="s">
        <v>2588</v>
      </c>
      <c r="U3127" t="s">
        <v>3426</v>
      </c>
      <c r="V3127" t="s">
        <v>3443</v>
      </c>
      <c r="W3127">
        <v>127</v>
      </c>
      <c r="X3127">
        <v>1095</v>
      </c>
      <c r="Y3127">
        <v>2</v>
      </c>
      <c r="Z3127" t="s">
        <v>3498</v>
      </c>
      <c r="AA3127" t="s">
        <v>5827</v>
      </c>
      <c r="AB3127" t="s">
        <v>7662</v>
      </c>
      <c r="AC3127">
        <v>5.2</v>
      </c>
    </row>
    <row r="3128" spans="1:29" x14ac:dyDescent="0.25">
      <c r="A3128" t="s">
        <v>61</v>
      </c>
      <c r="B3128">
        <v>2025248</v>
      </c>
      <c r="C3128" t="s">
        <v>87</v>
      </c>
      <c r="D3128">
        <v>4</v>
      </c>
      <c r="E3128" t="s">
        <v>90</v>
      </c>
      <c r="F3128">
        <v>1000</v>
      </c>
      <c r="G3128" t="s">
        <v>98</v>
      </c>
      <c r="H3128" t="s">
        <v>326</v>
      </c>
      <c r="I3128" t="s">
        <v>446</v>
      </c>
      <c r="J3128" t="s">
        <v>448</v>
      </c>
      <c r="K3128">
        <v>12.47</v>
      </c>
      <c r="L3128">
        <v>33.67</v>
      </c>
      <c r="M3128" t="s">
        <v>631</v>
      </c>
      <c r="Q3128">
        <v>12</v>
      </c>
      <c r="R3128">
        <v>5</v>
      </c>
      <c r="S3128" t="s">
        <v>1823</v>
      </c>
      <c r="T3128" t="s">
        <v>3010</v>
      </c>
      <c r="U3128" t="s">
        <v>3403</v>
      </c>
      <c r="V3128" t="s">
        <v>3440</v>
      </c>
      <c r="W3128">
        <v>128</v>
      </c>
      <c r="X3128">
        <v>1059</v>
      </c>
      <c r="Y3128">
        <v>7</v>
      </c>
      <c r="Z3128" t="s">
        <v>3522</v>
      </c>
      <c r="AA3128" t="s">
        <v>5828</v>
      </c>
      <c r="AB3128" t="s">
        <v>6926</v>
      </c>
      <c r="AC3128">
        <v>13</v>
      </c>
    </row>
    <row r="3129" spans="1:29" x14ac:dyDescent="0.25">
      <c r="A3129" t="s">
        <v>61</v>
      </c>
      <c r="B3129">
        <v>2025249</v>
      </c>
      <c r="C3129" t="s">
        <v>87</v>
      </c>
      <c r="D3129">
        <v>5</v>
      </c>
      <c r="E3129" t="s">
        <v>90</v>
      </c>
      <c r="F3129">
        <v>1650</v>
      </c>
      <c r="G3129" t="s">
        <v>98</v>
      </c>
      <c r="H3129" t="s">
        <v>327</v>
      </c>
      <c r="I3129" t="s">
        <v>446</v>
      </c>
      <c r="J3129" t="s">
        <v>448</v>
      </c>
      <c r="K3129">
        <v>28.26</v>
      </c>
      <c r="L3129">
        <v>51.81</v>
      </c>
      <c r="M3129" t="s">
        <v>606</v>
      </c>
      <c r="N3129" t="s">
        <v>914</v>
      </c>
      <c r="Q3129">
        <v>1</v>
      </c>
      <c r="R3129">
        <v>3</v>
      </c>
      <c r="S3129" t="s">
        <v>1913</v>
      </c>
      <c r="T3129" t="s">
        <v>3100</v>
      </c>
      <c r="U3129" t="s">
        <v>3428</v>
      </c>
      <c r="V3129" t="s">
        <v>3445</v>
      </c>
      <c r="W3129">
        <v>134</v>
      </c>
      <c r="X3129">
        <v>1066</v>
      </c>
      <c r="Y3129">
        <v>2</v>
      </c>
      <c r="Z3129" t="s">
        <v>3478</v>
      </c>
      <c r="AA3129" t="s">
        <v>5829</v>
      </c>
      <c r="AB3129" t="s">
        <v>914</v>
      </c>
      <c r="AC3129">
        <v>1.8</v>
      </c>
    </row>
    <row r="3130" spans="1:29" x14ac:dyDescent="0.25">
      <c r="A3130" t="s">
        <v>61</v>
      </c>
      <c r="B3130">
        <v>2025249</v>
      </c>
      <c r="C3130" t="s">
        <v>87</v>
      </c>
      <c r="D3130">
        <v>5</v>
      </c>
      <c r="E3130" t="s">
        <v>90</v>
      </c>
      <c r="F3130">
        <v>1650</v>
      </c>
      <c r="G3130" t="s">
        <v>98</v>
      </c>
      <c r="H3130" t="s">
        <v>327</v>
      </c>
      <c r="I3130" t="s">
        <v>446</v>
      </c>
      <c r="J3130" t="s">
        <v>448</v>
      </c>
      <c r="K3130">
        <v>28.26</v>
      </c>
      <c r="L3130">
        <v>51.81</v>
      </c>
      <c r="M3130" t="s">
        <v>606</v>
      </c>
      <c r="N3130" t="s">
        <v>914</v>
      </c>
      <c r="Q3130">
        <v>2</v>
      </c>
      <c r="R3130">
        <v>12</v>
      </c>
      <c r="S3130" t="s">
        <v>1482</v>
      </c>
      <c r="T3130" t="s">
        <v>2669</v>
      </c>
      <c r="U3130" t="s">
        <v>3429</v>
      </c>
      <c r="V3130" t="s">
        <v>3446</v>
      </c>
      <c r="W3130">
        <v>118</v>
      </c>
      <c r="X3130">
        <v>1077</v>
      </c>
      <c r="Y3130">
        <v>1</v>
      </c>
      <c r="Z3130" t="s">
        <v>3505</v>
      </c>
      <c r="AA3130" t="s">
        <v>5830</v>
      </c>
      <c r="AB3130" t="s">
        <v>7300</v>
      </c>
      <c r="AC3130">
        <v>7.3</v>
      </c>
    </row>
    <row r="3131" spans="1:29" x14ac:dyDescent="0.25">
      <c r="A3131" t="s">
        <v>61</v>
      </c>
      <c r="B3131">
        <v>2025249</v>
      </c>
      <c r="C3131" t="s">
        <v>87</v>
      </c>
      <c r="D3131">
        <v>5</v>
      </c>
      <c r="E3131" t="s">
        <v>90</v>
      </c>
      <c r="F3131">
        <v>1650</v>
      </c>
      <c r="G3131" t="s">
        <v>98</v>
      </c>
      <c r="H3131" t="s">
        <v>327</v>
      </c>
      <c r="I3131" t="s">
        <v>446</v>
      </c>
      <c r="J3131" t="s">
        <v>448</v>
      </c>
      <c r="K3131">
        <v>28.26</v>
      </c>
      <c r="L3131">
        <v>51.81</v>
      </c>
      <c r="M3131" t="s">
        <v>606</v>
      </c>
      <c r="N3131" t="s">
        <v>914</v>
      </c>
      <c r="Q3131">
        <v>3</v>
      </c>
      <c r="R3131">
        <v>1</v>
      </c>
      <c r="S3131" t="s">
        <v>1768</v>
      </c>
      <c r="T3131" t="s">
        <v>2955</v>
      </c>
      <c r="U3131" t="s">
        <v>3412</v>
      </c>
      <c r="V3131" t="s">
        <v>3442</v>
      </c>
      <c r="W3131">
        <v>135</v>
      </c>
      <c r="X3131">
        <v>1130</v>
      </c>
      <c r="Y3131">
        <v>4</v>
      </c>
      <c r="Z3131" t="s">
        <v>3479</v>
      </c>
      <c r="AA3131" t="s">
        <v>5083</v>
      </c>
      <c r="AB3131" t="s">
        <v>8026</v>
      </c>
      <c r="AC3131">
        <v>13</v>
      </c>
    </row>
    <row r="3132" spans="1:29" x14ac:dyDescent="0.25">
      <c r="A3132" t="s">
        <v>61</v>
      </c>
      <c r="B3132">
        <v>2025249</v>
      </c>
      <c r="C3132" t="s">
        <v>87</v>
      </c>
      <c r="D3132">
        <v>5</v>
      </c>
      <c r="E3132" t="s">
        <v>90</v>
      </c>
      <c r="F3132">
        <v>1650</v>
      </c>
      <c r="G3132" t="s">
        <v>98</v>
      </c>
      <c r="H3132" t="s">
        <v>327</v>
      </c>
      <c r="I3132" t="s">
        <v>446</v>
      </c>
      <c r="J3132" t="s">
        <v>448</v>
      </c>
      <c r="K3132">
        <v>28.26</v>
      </c>
      <c r="L3132">
        <v>51.81</v>
      </c>
      <c r="M3132" t="s">
        <v>606</v>
      </c>
      <c r="N3132" t="s">
        <v>914</v>
      </c>
      <c r="Q3132">
        <v>4</v>
      </c>
      <c r="R3132">
        <v>6</v>
      </c>
      <c r="S3132" t="s">
        <v>1684</v>
      </c>
      <c r="T3132" t="s">
        <v>2871</v>
      </c>
      <c r="U3132" t="s">
        <v>3425</v>
      </c>
      <c r="V3132" t="s">
        <v>3443</v>
      </c>
      <c r="W3132">
        <v>128</v>
      </c>
      <c r="X3132">
        <v>1109</v>
      </c>
      <c r="Y3132">
        <v>3</v>
      </c>
      <c r="Z3132" t="s">
        <v>3489</v>
      </c>
      <c r="AA3132" t="s">
        <v>5831</v>
      </c>
      <c r="AB3132" t="s">
        <v>7622</v>
      </c>
      <c r="AC3132">
        <v>10</v>
      </c>
    </row>
    <row r="3133" spans="1:29" x14ac:dyDescent="0.25">
      <c r="A3133" t="s">
        <v>61</v>
      </c>
      <c r="B3133">
        <v>2025249</v>
      </c>
      <c r="C3133" t="s">
        <v>87</v>
      </c>
      <c r="D3133">
        <v>5</v>
      </c>
      <c r="E3133" t="s">
        <v>90</v>
      </c>
      <c r="F3133">
        <v>1650</v>
      </c>
      <c r="G3133" t="s">
        <v>98</v>
      </c>
      <c r="H3133" t="s">
        <v>327</v>
      </c>
      <c r="I3133" t="s">
        <v>446</v>
      </c>
      <c r="J3133" t="s">
        <v>448</v>
      </c>
      <c r="K3133">
        <v>28.26</v>
      </c>
      <c r="L3133">
        <v>51.81</v>
      </c>
      <c r="M3133" t="s">
        <v>606</v>
      </c>
      <c r="N3133" t="s">
        <v>914</v>
      </c>
      <c r="Q3133">
        <v>5</v>
      </c>
      <c r="R3133">
        <v>4</v>
      </c>
      <c r="S3133" t="s">
        <v>1211</v>
      </c>
      <c r="T3133" t="s">
        <v>2398</v>
      </c>
      <c r="U3133" t="s">
        <v>3423</v>
      </c>
      <c r="V3133" t="s">
        <v>3447</v>
      </c>
      <c r="W3133">
        <v>133</v>
      </c>
      <c r="X3133">
        <v>1139</v>
      </c>
      <c r="Y3133">
        <v>7</v>
      </c>
      <c r="Z3133" t="s">
        <v>3482</v>
      </c>
      <c r="AA3133" t="s">
        <v>5832</v>
      </c>
      <c r="AB3133" t="s">
        <v>7751</v>
      </c>
      <c r="AC3133">
        <v>10</v>
      </c>
    </row>
    <row r="3134" spans="1:29" x14ac:dyDescent="0.25">
      <c r="A3134" t="s">
        <v>61</v>
      </c>
      <c r="B3134">
        <v>2025249</v>
      </c>
      <c r="C3134" t="s">
        <v>87</v>
      </c>
      <c r="D3134">
        <v>5</v>
      </c>
      <c r="E3134" t="s">
        <v>90</v>
      </c>
      <c r="F3134">
        <v>1650</v>
      </c>
      <c r="G3134" t="s">
        <v>98</v>
      </c>
      <c r="H3134" t="s">
        <v>327</v>
      </c>
      <c r="I3134" t="s">
        <v>446</v>
      </c>
      <c r="J3134" t="s">
        <v>448</v>
      </c>
      <c r="K3134">
        <v>28.26</v>
      </c>
      <c r="L3134">
        <v>51.81</v>
      </c>
      <c r="M3134" t="s">
        <v>606</v>
      </c>
      <c r="N3134" t="s">
        <v>914</v>
      </c>
      <c r="Q3134">
        <v>6</v>
      </c>
      <c r="R3134">
        <v>10</v>
      </c>
      <c r="S3134" t="s">
        <v>1212</v>
      </c>
      <c r="T3134" t="s">
        <v>2399</v>
      </c>
      <c r="U3134" t="s">
        <v>3411</v>
      </c>
      <c r="V3134" t="s">
        <v>3443</v>
      </c>
      <c r="W3134">
        <v>121</v>
      </c>
      <c r="X3134">
        <v>1064</v>
      </c>
      <c r="Y3134">
        <v>5</v>
      </c>
      <c r="Z3134" t="s">
        <v>3514</v>
      </c>
      <c r="AA3134" t="s">
        <v>5053</v>
      </c>
      <c r="AB3134" t="s">
        <v>8027</v>
      </c>
      <c r="AC3134">
        <v>15</v>
      </c>
    </row>
    <row r="3135" spans="1:29" x14ac:dyDescent="0.25">
      <c r="A3135" t="s">
        <v>61</v>
      </c>
      <c r="B3135">
        <v>2025249</v>
      </c>
      <c r="C3135" t="s">
        <v>87</v>
      </c>
      <c r="D3135">
        <v>5</v>
      </c>
      <c r="E3135" t="s">
        <v>90</v>
      </c>
      <c r="F3135">
        <v>1650</v>
      </c>
      <c r="G3135" t="s">
        <v>98</v>
      </c>
      <c r="H3135" t="s">
        <v>327</v>
      </c>
      <c r="I3135" t="s">
        <v>446</v>
      </c>
      <c r="J3135" t="s">
        <v>448</v>
      </c>
      <c r="K3135">
        <v>28.26</v>
      </c>
      <c r="L3135">
        <v>51.81</v>
      </c>
      <c r="M3135" t="s">
        <v>606</v>
      </c>
      <c r="N3135" t="s">
        <v>914</v>
      </c>
      <c r="Q3135">
        <v>7</v>
      </c>
      <c r="R3135">
        <v>11</v>
      </c>
      <c r="S3135" t="s">
        <v>1087</v>
      </c>
      <c r="T3135" t="s">
        <v>2274</v>
      </c>
      <c r="U3135" t="s">
        <v>3420</v>
      </c>
      <c r="V3135" t="s">
        <v>3455</v>
      </c>
      <c r="W3135">
        <v>118</v>
      </c>
      <c r="X3135">
        <v>1158</v>
      </c>
      <c r="Y3135">
        <v>8</v>
      </c>
      <c r="Z3135" t="s">
        <v>3497</v>
      </c>
      <c r="AA3135" t="s">
        <v>5833</v>
      </c>
      <c r="AB3135" t="s">
        <v>7076</v>
      </c>
      <c r="AC3135">
        <v>43</v>
      </c>
    </row>
    <row r="3136" spans="1:29" x14ac:dyDescent="0.25">
      <c r="A3136" t="s">
        <v>61</v>
      </c>
      <c r="B3136">
        <v>2025249</v>
      </c>
      <c r="C3136" t="s">
        <v>87</v>
      </c>
      <c r="D3136">
        <v>5</v>
      </c>
      <c r="E3136" t="s">
        <v>90</v>
      </c>
      <c r="F3136">
        <v>1650</v>
      </c>
      <c r="G3136" t="s">
        <v>98</v>
      </c>
      <c r="H3136" t="s">
        <v>327</v>
      </c>
      <c r="I3136" t="s">
        <v>446</v>
      </c>
      <c r="J3136" t="s">
        <v>448</v>
      </c>
      <c r="K3136">
        <v>28.26</v>
      </c>
      <c r="L3136">
        <v>51.81</v>
      </c>
      <c r="M3136" t="s">
        <v>606</v>
      </c>
      <c r="N3136" t="s">
        <v>914</v>
      </c>
      <c r="Q3136">
        <v>8</v>
      </c>
      <c r="R3136">
        <v>2</v>
      </c>
      <c r="S3136" t="s">
        <v>1753</v>
      </c>
      <c r="T3136" t="s">
        <v>2940</v>
      </c>
      <c r="U3136" t="s">
        <v>3421</v>
      </c>
      <c r="V3136" t="s">
        <v>3443</v>
      </c>
      <c r="W3136">
        <v>135</v>
      </c>
      <c r="X3136">
        <v>1237</v>
      </c>
      <c r="Y3136">
        <v>10</v>
      </c>
      <c r="Z3136" t="s">
        <v>3507</v>
      </c>
      <c r="AA3136" t="s">
        <v>5834</v>
      </c>
      <c r="AB3136" t="s">
        <v>7832</v>
      </c>
      <c r="AC3136">
        <v>12</v>
      </c>
    </row>
    <row r="3137" spans="1:29" x14ac:dyDescent="0.25">
      <c r="A3137" t="s">
        <v>61</v>
      </c>
      <c r="B3137">
        <v>2025249</v>
      </c>
      <c r="C3137" t="s">
        <v>87</v>
      </c>
      <c r="D3137">
        <v>5</v>
      </c>
      <c r="E3137" t="s">
        <v>90</v>
      </c>
      <c r="F3137">
        <v>1650</v>
      </c>
      <c r="G3137" t="s">
        <v>98</v>
      </c>
      <c r="H3137" t="s">
        <v>327</v>
      </c>
      <c r="I3137" t="s">
        <v>446</v>
      </c>
      <c r="J3137" t="s">
        <v>448</v>
      </c>
      <c r="K3137">
        <v>28.26</v>
      </c>
      <c r="L3137">
        <v>51.81</v>
      </c>
      <c r="M3137" t="s">
        <v>606</v>
      </c>
      <c r="N3137" t="s">
        <v>914</v>
      </c>
      <c r="Q3137">
        <v>9</v>
      </c>
      <c r="R3137">
        <v>7</v>
      </c>
      <c r="S3137" t="s">
        <v>1384</v>
      </c>
      <c r="T3137" t="s">
        <v>2571</v>
      </c>
      <c r="U3137" t="s">
        <v>3424</v>
      </c>
      <c r="V3137" t="s">
        <v>3459</v>
      </c>
      <c r="W3137">
        <v>127</v>
      </c>
      <c r="X3137">
        <v>1174</v>
      </c>
      <c r="Y3137">
        <v>11</v>
      </c>
      <c r="Z3137" t="s">
        <v>3507</v>
      </c>
      <c r="AA3137" t="s">
        <v>5067</v>
      </c>
      <c r="AB3137" t="s">
        <v>8028</v>
      </c>
      <c r="AC3137">
        <v>51</v>
      </c>
    </row>
    <row r="3138" spans="1:29" x14ac:dyDescent="0.25">
      <c r="A3138" t="s">
        <v>61</v>
      </c>
      <c r="B3138">
        <v>2025249</v>
      </c>
      <c r="C3138" t="s">
        <v>87</v>
      </c>
      <c r="D3138">
        <v>5</v>
      </c>
      <c r="E3138" t="s">
        <v>90</v>
      </c>
      <c r="F3138">
        <v>1650</v>
      </c>
      <c r="G3138" t="s">
        <v>98</v>
      </c>
      <c r="H3138" t="s">
        <v>327</v>
      </c>
      <c r="I3138" t="s">
        <v>446</v>
      </c>
      <c r="J3138" t="s">
        <v>448</v>
      </c>
      <c r="K3138">
        <v>28.26</v>
      </c>
      <c r="L3138">
        <v>51.81</v>
      </c>
      <c r="M3138" t="s">
        <v>606</v>
      </c>
      <c r="N3138" t="s">
        <v>914</v>
      </c>
      <c r="Q3138">
        <v>10</v>
      </c>
      <c r="R3138">
        <v>9</v>
      </c>
      <c r="S3138" t="s">
        <v>1766</v>
      </c>
      <c r="T3138" t="s">
        <v>2953</v>
      </c>
      <c r="U3138" t="s">
        <v>3403</v>
      </c>
      <c r="V3138" t="s">
        <v>3441</v>
      </c>
      <c r="W3138">
        <v>124</v>
      </c>
      <c r="X3138">
        <v>1136</v>
      </c>
      <c r="Y3138">
        <v>6</v>
      </c>
      <c r="Z3138" t="s">
        <v>3508</v>
      </c>
      <c r="AA3138" t="s">
        <v>5835</v>
      </c>
      <c r="AB3138" t="s">
        <v>7903</v>
      </c>
      <c r="AC3138">
        <v>37</v>
      </c>
    </row>
    <row r="3139" spans="1:29" x14ac:dyDescent="0.25">
      <c r="A3139" t="s">
        <v>61</v>
      </c>
      <c r="B3139">
        <v>2025249</v>
      </c>
      <c r="C3139" t="s">
        <v>87</v>
      </c>
      <c r="D3139">
        <v>5</v>
      </c>
      <c r="E3139" t="s">
        <v>90</v>
      </c>
      <c r="F3139">
        <v>1650</v>
      </c>
      <c r="G3139" t="s">
        <v>98</v>
      </c>
      <c r="H3139" t="s">
        <v>327</v>
      </c>
      <c r="I3139" t="s">
        <v>446</v>
      </c>
      <c r="J3139" t="s">
        <v>448</v>
      </c>
      <c r="K3139">
        <v>28.26</v>
      </c>
      <c r="L3139">
        <v>51.81</v>
      </c>
      <c r="M3139" t="s">
        <v>606</v>
      </c>
      <c r="N3139" t="s">
        <v>914</v>
      </c>
      <c r="Q3139">
        <v>11</v>
      </c>
      <c r="R3139">
        <v>8</v>
      </c>
      <c r="S3139" t="s">
        <v>1192</v>
      </c>
      <c r="T3139" t="s">
        <v>2379</v>
      </c>
      <c r="U3139" t="s">
        <v>3426</v>
      </c>
      <c r="V3139" t="s">
        <v>3444</v>
      </c>
      <c r="W3139">
        <v>126</v>
      </c>
      <c r="X3139">
        <v>1151</v>
      </c>
      <c r="Y3139">
        <v>9</v>
      </c>
      <c r="Z3139" t="s">
        <v>3508</v>
      </c>
      <c r="AA3139" t="s">
        <v>5836</v>
      </c>
      <c r="AB3139" t="s">
        <v>7384</v>
      </c>
      <c r="AC3139">
        <v>35</v>
      </c>
    </row>
    <row r="3140" spans="1:29" x14ac:dyDescent="0.25">
      <c r="A3140" t="s">
        <v>61</v>
      </c>
      <c r="B3140">
        <v>2025249</v>
      </c>
      <c r="C3140" t="s">
        <v>87</v>
      </c>
      <c r="D3140">
        <v>5</v>
      </c>
      <c r="E3140" t="s">
        <v>90</v>
      </c>
      <c r="F3140">
        <v>1650</v>
      </c>
      <c r="G3140" t="s">
        <v>98</v>
      </c>
      <c r="H3140" t="s">
        <v>327</v>
      </c>
      <c r="I3140" t="s">
        <v>446</v>
      </c>
      <c r="J3140" t="s">
        <v>448</v>
      </c>
      <c r="K3140">
        <v>28.26</v>
      </c>
      <c r="L3140">
        <v>51.81</v>
      </c>
      <c r="M3140" t="s">
        <v>606</v>
      </c>
      <c r="N3140" t="s">
        <v>914</v>
      </c>
      <c r="Q3140">
        <v>12</v>
      </c>
      <c r="R3140">
        <v>5</v>
      </c>
      <c r="S3140" t="s">
        <v>1215</v>
      </c>
      <c r="T3140" t="s">
        <v>2402</v>
      </c>
      <c r="U3140" t="s">
        <v>3427</v>
      </c>
      <c r="V3140" t="s">
        <v>3442</v>
      </c>
      <c r="W3140">
        <v>130</v>
      </c>
      <c r="X3140">
        <v>1046</v>
      </c>
      <c r="Y3140">
        <v>12</v>
      </c>
      <c r="Z3140" t="s">
        <v>3486</v>
      </c>
      <c r="AA3140" t="s">
        <v>5300</v>
      </c>
      <c r="AB3140" t="s">
        <v>7404</v>
      </c>
      <c r="AC3140">
        <v>34</v>
      </c>
    </row>
    <row r="3141" spans="1:29" x14ac:dyDescent="0.25">
      <c r="A3141" t="s">
        <v>61</v>
      </c>
      <c r="B3141">
        <v>2025250</v>
      </c>
      <c r="C3141" t="s">
        <v>87</v>
      </c>
      <c r="D3141">
        <v>6</v>
      </c>
      <c r="E3141" t="s">
        <v>90</v>
      </c>
      <c r="F3141">
        <v>1200</v>
      </c>
      <c r="G3141" t="s">
        <v>98</v>
      </c>
      <c r="H3141" t="s">
        <v>328</v>
      </c>
      <c r="I3141" t="s">
        <v>446</v>
      </c>
      <c r="J3141" t="s">
        <v>448</v>
      </c>
      <c r="K3141">
        <v>23.54</v>
      </c>
      <c r="L3141">
        <v>46.11</v>
      </c>
      <c r="M3141" t="s">
        <v>687</v>
      </c>
      <c r="Q3141">
        <v>1</v>
      </c>
      <c r="R3141">
        <v>7</v>
      </c>
      <c r="S3141" t="s">
        <v>1916</v>
      </c>
      <c r="T3141" t="s">
        <v>3103</v>
      </c>
      <c r="U3141" t="s">
        <v>3417</v>
      </c>
      <c r="V3141" t="s">
        <v>3440</v>
      </c>
      <c r="W3141">
        <v>126</v>
      </c>
      <c r="X3141">
        <v>1154</v>
      </c>
      <c r="Y3141">
        <v>5</v>
      </c>
      <c r="Z3141" t="s">
        <v>3478</v>
      </c>
      <c r="AA3141" t="s">
        <v>5837</v>
      </c>
      <c r="AB3141" t="s">
        <v>687</v>
      </c>
      <c r="AC3141">
        <v>19</v>
      </c>
    </row>
    <row r="3142" spans="1:29" x14ac:dyDescent="0.25">
      <c r="A3142" t="s">
        <v>61</v>
      </c>
      <c r="B3142">
        <v>2025250</v>
      </c>
      <c r="C3142" t="s">
        <v>87</v>
      </c>
      <c r="D3142">
        <v>6</v>
      </c>
      <c r="E3142" t="s">
        <v>90</v>
      </c>
      <c r="F3142">
        <v>1200</v>
      </c>
      <c r="G3142" t="s">
        <v>98</v>
      </c>
      <c r="H3142" t="s">
        <v>328</v>
      </c>
      <c r="I3142" t="s">
        <v>446</v>
      </c>
      <c r="J3142" t="s">
        <v>448</v>
      </c>
      <c r="K3142">
        <v>23.54</v>
      </c>
      <c r="L3142">
        <v>46.11</v>
      </c>
      <c r="M3142" t="s">
        <v>687</v>
      </c>
      <c r="Q3142">
        <v>2</v>
      </c>
      <c r="R3142">
        <v>4</v>
      </c>
      <c r="S3142" t="s">
        <v>1223</v>
      </c>
      <c r="T3142" t="s">
        <v>2410</v>
      </c>
      <c r="U3142" t="s">
        <v>3419</v>
      </c>
      <c r="V3142" t="s">
        <v>3456</v>
      </c>
      <c r="W3142">
        <v>129</v>
      </c>
      <c r="X3142">
        <v>1145</v>
      </c>
      <c r="Y3142">
        <v>4</v>
      </c>
      <c r="Z3142" t="s">
        <v>3529</v>
      </c>
      <c r="AA3142" t="s">
        <v>5838</v>
      </c>
      <c r="AB3142" t="s">
        <v>6882</v>
      </c>
      <c r="AC3142">
        <v>5.8</v>
      </c>
    </row>
    <row r="3143" spans="1:29" x14ac:dyDescent="0.25">
      <c r="A3143" t="s">
        <v>61</v>
      </c>
      <c r="B3143">
        <v>2025250</v>
      </c>
      <c r="C3143" t="s">
        <v>87</v>
      </c>
      <c r="D3143">
        <v>6</v>
      </c>
      <c r="E3143" t="s">
        <v>90</v>
      </c>
      <c r="F3143">
        <v>1200</v>
      </c>
      <c r="G3143" t="s">
        <v>98</v>
      </c>
      <c r="H3143" t="s">
        <v>328</v>
      </c>
      <c r="I3143" t="s">
        <v>446</v>
      </c>
      <c r="J3143" t="s">
        <v>448</v>
      </c>
      <c r="K3143">
        <v>23.54</v>
      </c>
      <c r="L3143">
        <v>46.11</v>
      </c>
      <c r="M3143" t="s">
        <v>687</v>
      </c>
      <c r="Q3143">
        <v>3</v>
      </c>
      <c r="R3143">
        <v>10</v>
      </c>
      <c r="S3143" t="s">
        <v>1927</v>
      </c>
      <c r="T3143" t="s">
        <v>3114</v>
      </c>
      <c r="U3143" t="s">
        <v>3411</v>
      </c>
      <c r="V3143" t="s">
        <v>3458</v>
      </c>
      <c r="W3143">
        <v>122</v>
      </c>
      <c r="X3143">
        <v>1200</v>
      </c>
      <c r="Y3143">
        <v>6</v>
      </c>
      <c r="Z3143" t="s">
        <v>3518</v>
      </c>
      <c r="AA3143" t="s">
        <v>4986</v>
      </c>
      <c r="AB3143" t="s">
        <v>713</v>
      </c>
      <c r="AC3143">
        <v>3.9</v>
      </c>
    </row>
    <row r="3144" spans="1:29" x14ac:dyDescent="0.25">
      <c r="A3144" t="s">
        <v>61</v>
      </c>
      <c r="B3144">
        <v>2025250</v>
      </c>
      <c r="C3144" t="s">
        <v>87</v>
      </c>
      <c r="D3144">
        <v>6</v>
      </c>
      <c r="E3144" t="s">
        <v>90</v>
      </c>
      <c r="F3144">
        <v>1200</v>
      </c>
      <c r="G3144" t="s">
        <v>98</v>
      </c>
      <c r="H3144" t="s">
        <v>328</v>
      </c>
      <c r="I3144" t="s">
        <v>446</v>
      </c>
      <c r="J3144" t="s">
        <v>448</v>
      </c>
      <c r="K3144">
        <v>23.54</v>
      </c>
      <c r="L3144">
        <v>46.11</v>
      </c>
      <c r="M3144" t="s">
        <v>687</v>
      </c>
      <c r="Q3144">
        <v>4</v>
      </c>
      <c r="R3144">
        <v>8</v>
      </c>
      <c r="S3144" t="s">
        <v>1787</v>
      </c>
      <c r="T3144" t="s">
        <v>2974</v>
      </c>
      <c r="U3144" t="s">
        <v>3421</v>
      </c>
      <c r="V3144" t="s">
        <v>3448</v>
      </c>
      <c r="W3144">
        <v>125</v>
      </c>
      <c r="X3144">
        <v>1073</v>
      </c>
      <c r="Y3144">
        <v>12</v>
      </c>
      <c r="Z3144" t="s">
        <v>3481</v>
      </c>
      <c r="AA3144" t="s">
        <v>5839</v>
      </c>
      <c r="AB3144" t="s">
        <v>7140</v>
      </c>
      <c r="AC3144">
        <v>19</v>
      </c>
    </row>
    <row r="3145" spans="1:29" x14ac:dyDescent="0.25">
      <c r="A3145" t="s">
        <v>61</v>
      </c>
      <c r="B3145">
        <v>2025250</v>
      </c>
      <c r="C3145" t="s">
        <v>87</v>
      </c>
      <c r="D3145">
        <v>6</v>
      </c>
      <c r="E3145" t="s">
        <v>90</v>
      </c>
      <c r="F3145">
        <v>1200</v>
      </c>
      <c r="G3145" t="s">
        <v>98</v>
      </c>
      <c r="H3145" t="s">
        <v>328</v>
      </c>
      <c r="I3145" t="s">
        <v>446</v>
      </c>
      <c r="J3145" t="s">
        <v>448</v>
      </c>
      <c r="K3145">
        <v>23.54</v>
      </c>
      <c r="L3145">
        <v>46.11</v>
      </c>
      <c r="M3145" t="s">
        <v>687</v>
      </c>
      <c r="Q3145">
        <v>5</v>
      </c>
      <c r="R3145">
        <v>2</v>
      </c>
      <c r="S3145" t="s">
        <v>1305</v>
      </c>
      <c r="T3145" t="s">
        <v>2492</v>
      </c>
      <c r="U3145" t="s">
        <v>3403</v>
      </c>
      <c r="V3145" t="s">
        <v>3446</v>
      </c>
      <c r="W3145">
        <v>134</v>
      </c>
      <c r="X3145">
        <v>1090</v>
      </c>
      <c r="Y3145">
        <v>1</v>
      </c>
      <c r="Z3145" t="s">
        <v>3483</v>
      </c>
      <c r="AA3145" t="s">
        <v>5581</v>
      </c>
      <c r="AB3145" t="s">
        <v>6961</v>
      </c>
      <c r="AC3145">
        <v>3.3</v>
      </c>
    </row>
    <row r="3146" spans="1:29" x14ac:dyDescent="0.25">
      <c r="A3146" t="s">
        <v>61</v>
      </c>
      <c r="B3146">
        <v>2025250</v>
      </c>
      <c r="C3146" t="s">
        <v>87</v>
      </c>
      <c r="D3146">
        <v>6</v>
      </c>
      <c r="E3146" t="s">
        <v>90</v>
      </c>
      <c r="F3146">
        <v>1200</v>
      </c>
      <c r="G3146" t="s">
        <v>98</v>
      </c>
      <c r="H3146" t="s">
        <v>328</v>
      </c>
      <c r="I3146" t="s">
        <v>446</v>
      </c>
      <c r="J3146" t="s">
        <v>448</v>
      </c>
      <c r="K3146">
        <v>23.54</v>
      </c>
      <c r="L3146">
        <v>46.11</v>
      </c>
      <c r="M3146" t="s">
        <v>687</v>
      </c>
      <c r="Q3146">
        <v>6</v>
      </c>
      <c r="R3146">
        <v>12</v>
      </c>
      <c r="S3146" t="s">
        <v>1724</v>
      </c>
      <c r="T3146" t="s">
        <v>2911</v>
      </c>
      <c r="U3146" t="s">
        <v>3420</v>
      </c>
      <c r="V3146" t="s">
        <v>3459</v>
      </c>
      <c r="W3146">
        <v>117</v>
      </c>
      <c r="X3146">
        <v>1087</v>
      </c>
      <c r="Y3146">
        <v>8</v>
      </c>
      <c r="Z3146" t="s">
        <v>3497</v>
      </c>
      <c r="AA3146" t="s">
        <v>5109</v>
      </c>
      <c r="AB3146" t="s">
        <v>7452</v>
      </c>
      <c r="AC3146">
        <v>14</v>
      </c>
    </row>
    <row r="3147" spans="1:29" x14ac:dyDescent="0.25">
      <c r="A3147" t="s">
        <v>61</v>
      </c>
      <c r="B3147">
        <v>2025250</v>
      </c>
      <c r="C3147" t="s">
        <v>87</v>
      </c>
      <c r="D3147">
        <v>6</v>
      </c>
      <c r="E3147" t="s">
        <v>90</v>
      </c>
      <c r="F3147">
        <v>1200</v>
      </c>
      <c r="G3147" t="s">
        <v>98</v>
      </c>
      <c r="H3147" t="s">
        <v>328</v>
      </c>
      <c r="I3147" t="s">
        <v>446</v>
      </c>
      <c r="J3147" t="s">
        <v>448</v>
      </c>
      <c r="K3147">
        <v>23.54</v>
      </c>
      <c r="L3147">
        <v>46.11</v>
      </c>
      <c r="M3147" t="s">
        <v>687</v>
      </c>
      <c r="Q3147">
        <v>7</v>
      </c>
      <c r="R3147">
        <v>9</v>
      </c>
      <c r="S3147" t="s">
        <v>1308</v>
      </c>
      <c r="T3147" t="s">
        <v>2495</v>
      </c>
      <c r="U3147" t="s">
        <v>3406</v>
      </c>
      <c r="V3147" t="s">
        <v>3457</v>
      </c>
      <c r="W3147">
        <v>122</v>
      </c>
      <c r="X3147">
        <v>1068</v>
      </c>
      <c r="Y3147">
        <v>11</v>
      </c>
      <c r="Z3147" t="s">
        <v>3497</v>
      </c>
      <c r="AA3147" t="s">
        <v>5627</v>
      </c>
      <c r="AB3147" t="s">
        <v>7452</v>
      </c>
      <c r="AC3147">
        <v>13</v>
      </c>
    </row>
    <row r="3148" spans="1:29" x14ac:dyDescent="0.25">
      <c r="A3148" t="s">
        <v>61</v>
      </c>
      <c r="B3148">
        <v>2025250</v>
      </c>
      <c r="C3148" t="s">
        <v>87</v>
      </c>
      <c r="D3148">
        <v>6</v>
      </c>
      <c r="E3148" t="s">
        <v>90</v>
      </c>
      <c r="F3148">
        <v>1200</v>
      </c>
      <c r="G3148" t="s">
        <v>98</v>
      </c>
      <c r="H3148" t="s">
        <v>328</v>
      </c>
      <c r="I3148" t="s">
        <v>446</v>
      </c>
      <c r="J3148" t="s">
        <v>448</v>
      </c>
      <c r="K3148">
        <v>23.54</v>
      </c>
      <c r="L3148">
        <v>46.11</v>
      </c>
      <c r="M3148" t="s">
        <v>687</v>
      </c>
      <c r="Q3148">
        <v>8</v>
      </c>
      <c r="R3148">
        <v>3</v>
      </c>
      <c r="S3148" t="s">
        <v>1884</v>
      </c>
      <c r="T3148" t="s">
        <v>3071</v>
      </c>
      <c r="U3148" t="s">
        <v>3404</v>
      </c>
      <c r="V3148" t="s">
        <v>3455</v>
      </c>
      <c r="W3148">
        <v>133</v>
      </c>
      <c r="X3148">
        <v>954</v>
      </c>
      <c r="Y3148">
        <v>10</v>
      </c>
      <c r="Z3148" t="s">
        <v>3491</v>
      </c>
      <c r="AA3148" t="s">
        <v>5840</v>
      </c>
      <c r="AB3148" t="s">
        <v>7057</v>
      </c>
      <c r="AC3148">
        <v>78</v>
      </c>
    </row>
    <row r="3149" spans="1:29" x14ac:dyDescent="0.25">
      <c r="A3149" t="s">
        <v>61</v>
      </c>
      <c r="B3149">
        <v>2025250</v>
      </c>
      <c r="C3149" t="s">
        <v>87</v>
      </c>
      <c r="D3149">
        <v>6</v>
      </c>
      <c r="E3149" t="s">
        <v>90</v>
      </c>
      <c r="F3149">
        <v>1200</v>
      </c>
      <c r="G3149" t="s">
        <v>98</v>
      </c>
      <c r="H3149" t="s">
        <v>328</v>
      </c>
      <c r="I3149" t="s">
        <v>446</v>
      </c>
      <c r="J3149" t="s">
        <v>448</v>
      </c>
      <c r="K3149">
        <v>23.54</v>
      </c>
      <c r="L3149">
        <v>46.11</v>
      </c>
      <c r="M3149" t="s">
        <v>687</v>
      </c>
      <c r="Q3149">
        <v>9</v>
      </c>
      <c r="R3149">
        <v>11</v>
      </c>
      <c r="S3149" t="s">
        <v>1402</v>
      </c>
      <c r="T3149" t="s">
        <v>2589</v>
      </c>
      <c r="U3149" t="s">
        <v>3408</v>
      </c>
      <c r="V3149" t="s">
        <v>3454</v>
      </c>
      <c r="W3149">
        <v>120</v>
      </c>
      <c r="X3149">
        <v>1010</v>
      </c>
      <c r="Y3149">
        <v>3</v>
      </c>
      <c r="Z3149" t="s">
        <v>3491</v>
      </c>
      <c r="AA3149" t="s">
        <v>5207</v>
      </c>
      <c r="AB3149" t="s">
        <v>7142</v>
      </c>
      <c r="AC3149">
        <v>75</v>
      </c>
    </row>
    <row r="3150" spans="1:29" x14ac:dyDescent="0.25">
      <c r="A3150" t="s">
        <v>61</v>
      </c>
      <c r="B3150">
        <v>2025250</v>
      </c>
      <c r="C3150" t="s">
        <v>87</v>
      </c>
      <c r="D3150">
        <v>6</v>
      </c>
      <c r="E3150" t="s">
        <v>90</v>
      </c>
      <c r="F3150">
        <v>1200</v>
      </c>
      <c r="G3150" t="s">
        <v>98</v>
      </c>
      <c r="H3150" t="s">
        <v>328</v>
      </c>
      <c r="I3150" t="s">
        <v>446</v>
      </c>
      <c r="J3150" t="s">
        <v>448</v>
      </c>
      <c r="K3150">
        <v>23.54</v>
      </c>
      <c r="L3150">
        <v>46.11</v>
      </c>
      <c r="M3150" t="s">
        <v>687</v>
      </c>
      <c r="Q3150">
        <v>10</v>
      </c>
      <c r="R3150">
        <v>1</v>
      </c>
      <c r="S3150" t="s">
        <v>2053</v>
      </c>
      <c r="T3150" t="s">
        <v>3240</v>
      </c>
      <c r="U3150" t="s">
        <v>3423</v>
      </c>
      <c r="V3150" t="s">
        <v>3445</v>
      </c>
      <c r="W3150">
        <v>135</v>
      </c>
      <c r="X3150">
        <v>1166</v>
      </c>
      <c r="Y3150">
        <v>2</v>
      </c>
      <c r="Z3150" t="s">
        <v>3522</v>
      </c>
      <c r="AA3150" t="s">
        <v>5841</v>
      </c>
      <c r="AB3150" t="s">
        <v>7087</v>
      </c>
      <c r="AC3150">
        <v>5.9</v>
      </c>
    </row>
    <row r="3151" spans="1:29" x14ac:dyDescent="0.25">
      <c r="A3151" t="s">
        <v>61</v>
      </c>
      <c r="B3151">
        <v>2025250</v>
      </c>
      <c r="C3151" t="s">
        <v>87</v>
      </c>
      <c r="D3151">
        <v>6</v>
      </c>
      <c r="E3151" t="s">
        <v>90</v>
      </c>
      <c r="F3151">
        <v>1200</v>
      </c>
      <c r="G3151" t="s">
        <v>98</v>
      </c>
      <c r="H3151" t="s">
        <v>328</v>
      </c>
      <c r="I3151" t="s">
        <v>446</v>
      </c>
      <c r="J3151" t="s">
        <v>448</v>
      </c>
      <c r="K3151">
        <v>23.54</v>
      </c>
      <c r="L3151">
        <v>46.11</v>
      </c>
      <c r="M3151" t="s">
        <v>687</v>
      </c>
      <c r="Q3151">
        <v>11</v>
      </c>
      <c r="R3151">
        <v>6</v>
      </c>
      <c r="S3151" t="s">
        <v>1066</v>
      </c>
      <c r="T3151" t="s">
        <v>2253</v>
      </c>
      <c r="U3151" t="s">
        <v>3407</v>
      </c>
      <c r="V3151" t="s">
        <v>3447</v>
      </c>
      <c r="W3151">
        <v>127</v>
      </c>
      <c r="X3151">
        <v>1116</v>
      </c>
      <c r="Y3151">
        <v>7</v>
      </c>
      <c r="Z3151" t="s">
        <v>3525</v>
      </c>
      <c r="AA3151" t="s">
        <v>5842</v>
      </c>
      <c r="AB3151" t="s">
        <v>7500</v>
      </c>
      <c r="AC3151">
        <v>52</v>
      </c>
    </row>
    <row r="3152" spans="1:29" x14ac:dyDescent="0.25">
      <c r="A3152" t="s">
        <v>61</v>
      </c>
      <c r="B3152">
        <v>2025250</v>
      </c>
      <c r="C3152" t="s">
        <v>87</v>
      </c>
      <c r="D3152">
        <v>6</v>
      </c>
      <c r="E3152" t="s">
        <v>90</v>
      </c>
      <c r="F3152">
        <v>1200</v>
      </c>
      <c r="G3152" t="s">
        <v>98</v>
      </c>
      <c r="H3152" t="s">
        <v>328</v>
      </c>
      <c r="I3152" t="s">
        <v>446</v>
      </c>
      <c r="J3152" t="s">
        <v>448</v>
      </c>
      <c r="K3152">
        <v>23.54</v>
      </c>
      <c r="L3152">
        <v>46.11</v>
      </c>
      <c r="M3152" t="s">
        <v>687</v>
      </c>
      <c r="Q3152">
        <v>12</v>
      </c>
      <c r="R3152">
        <v>5</v>
      </c>
      <c r="S3152" t="s">
        <v>1736</v>
      </c>
      <c r="T3152" t="s">
        <v>2923</v>
      </c>
      <c r="U3152" t="s">
        <v>3400</v>
      </c>
      <c r="V3152" t="s">
        <v>3461</v>
      </c>
      <c r="W3152">
        <v>128</v>
      </c>
      <c r="X3152">
        <v>1089</v>
      </c>
      <c r="Y3152">
        <v>9</v>
      </c>
      <c r="Z3152" t="s">
        <v>3543</v>
      </c>
      <c r="AA3152" t="s">
        <v>5843</v>
      </c>
      <c r="AB3152" t="s">
        <v>7282</v>
      </c>
      <c r="AC3152">
        <v>43</v>
      </c>
    </row>
    <row r="3153" spans="1:29" x14ac:dyDescent="0.25">
      <c r="A3153" t="s">
        <v>61</v>
      </c>
      <c r="B3153">
        <v>2025251</v>
      </c>
      <c r="C3153" t="s">
        <v>87</v>
      </c>
      <c r="D3153">
        <v>7</v>
      </c>
      <c r="E3153" t="s">
        <v>92</v>
      </c>
      <c r="F3153">
        <v>1650</v>
      </c>
      <c r="G3153" t="s">
        <v>98</v>
      </c>
      <c r="H3153" t="s">
        <v>329</v>
      </c>
      <c r="I3153" t="s">
        <v>446</v>
      </c>
      <c r="J3153" t="s">
        <v>448</v>
      </c>
      <c r="K3153">
        <v>27.57</v>
      </c>
      <c r="L3153">
        <v>52.12</v>
      </c>
      <c r="M3153" t="s">
        <v>697</v>
      </c>
      <c r="N3153" t="s">
        <v>915</v>
      </c>
      <c r="Q3153">
        <v>1</v>
      </c>
      <c r="R3153">
        <v>3</v>
      </c>
      <c r="S3153" t="s">
        <v>1631</v>
      </c>
      <c r="T3153" t="s">
        <v>2818</v>
      </c>
      <c r="U3153" t="s">
        <v>3403</v>
      </c>
      <c r="V3153" t="s">
        <v>3454</v>
      </c>
      <c r="W3153">
        <v>131</v>
      </c>
      <c r="X3153">
        <v>1129</v>
      </c>
      <c r="Y3153">
        <v>6</v>
      </c>
      <c r="Z3153" t="s">
        <v>3478</v>
      </c>
      <c r="AA3153" t="s">
        <v>5844</v>
      </c>
      <c r="AB3153" t="s">
        <v>915</v>
      </c>
      <c r="AC3153">
        <v>3.9</v>
      </c>
    </row>
    <row r="3154" spans="1:29" x14ac:dyDescent="0.25">
      <c r="A3154" t="s">
        <v>61</v>
      </c>
      <c r="B3154">
        <v>2025251</v>
      </c>
      <c r="C3154" t="s">
        <v>87</v>
      </c>
      <c r="D3154">
        <v>7</v>
      </c>
      <c r="E3154" t="s">
        <v>92</v>
      </c>
      <c r="F3154">
        <v>1650</v>
      </c>
      <c r="G3154" t="s">
        <v>98</v>
      </c>
      <c r="H3154" t="s">
        <v>329</v>
      </c>
      <c r="I3154" t="s">
        <v>446</v>
      </c>
      <c r="J3154" t="s">
        <v>448</v>
      </c>
      <c r="K3154">
        <v>27.57</v>
      </c>
      <c r="L3154">
        <v>52.12</v>
      </c>
      <c r="M3154" t="s">
        <v>697</v>
      </c>
      <c r="N3154" t="s">
        <v>915</v>
      </c>
      <c r="Q3154">
        <v>2</v>
      </c>
      <c r="R3154">
        <v>2</v>
      </c>
      <c r="S3154" t="s">
        <v>1571</v>
      </c>
      <c r="T3154" t="s">
        <v>2758</v>
      </c>
      <c r="U3154" t="s">
        <v>3411</v>
      </c>
      <c r="V3154" t="s">
        <v>3442</v>
      </c>
      <c r="W3154">
        <v>134</v>
      </c>
      <c r="X3154">
        <v>1029</v>
      </c>
      <c r="Y3154">
        <v>5</v>
      </c>
      <c r="Z3154" t="s">
        <v>3518</v>
      </c>
      <c r="AA3154" t="s">
        <v>5845</v>
      </c>
      <c r="AB3154" t="s">
        <v>6942</v>
      </c>
      <c r="AC3154">
        <v>5.0999999999999996</v>
      </c>
    </row>
    <row r="3155" spans="1:29" x14ac:dyDescent="0.25">
      <c r="A3155" t="s">
        <v>61</v>
      </c>
      <c r="B3155">
        <v>2025251</v>
      </c>
      <c r="C3155" t="s">
        <v>87</v>
      </c>
      <c r="D3155">
        <v>7</v>
      </c>
      <c r="E3155" t="s">
        <v>92</v>
      </c>
      <c r="F3155">
        <v>1650</v>
      </c>
      <c r="G3155" t="s">
        <v>98</v>
      </c>
      <c r="H3155" t="s">
        <v>329</v>
      </c>
      <c r="I3155" t="s">
        <v>446</v>
      </c>
      <c r="J3155" t="s">
        <v>448</v>
      </c>
      <c r="K3155">
        <v>27.57</v>
      </c>
      <c r="L3155">
        <v>52.12</v>
      </c>
      <c r="M3155" t="s">
        <v>697</v>
      </c>
      <c r="N3155" t="s">
        <v>915</v>
      </c>
      <c r="Q3155">
        <v>3</v>
      </c>
      <c r="R3155">
        <v>6</v>
      </c>
      <c r="S3155" t="s">
        <v>1291</v>
      </c>
      <c r="T3155" t="s">
        <v>2478</v>
      </c>
      <c r="U3155" t="s">
        <v>3412</v>
      </c>
      <c r="V3155" t="s">
        <v>3460</v>
      </c>
      <c r="W3155">
        <v>127</v>
      </c>
      <c r="X3155">
        <v>1120</v>
      </c>
      <c r="Y3155">
        <v>8</v>
      </c>
      <c r="Z3155" t="s">
        <v>3480</v>
      </c>
      <c r="AA3155" t="s">
        <v>5846</v>
      </c>
      <c r="AB3155" t="s">
        <v>8029</v>
      </c>
      <c r="AC3155">
        <v>5.7</v>
      </c>
    </row>
    <row r="3156" spans="1:29" x14ac:dyDescent="0.25">
      <c r="A3156" t="s">
        <v>61</v>
      </c>
      <c r="B3156">
        <v>2025251</v>
      </c>
      <c r="C3156" t="s">
        <v>87</v>
      </c>
      <c r="D3156">
        <v>7</v>
      </c>
      <c r="E3156" t="s">
        <v>92</v>
      </c>
      <c r="F3156">
        <v>1650</v>
      </c>
      <c r="G3156" t="s">
        <v>98</v>
      </c>
      <c r="H3156" t="s">
        <v>329</v>
      </c>
      <c r="I3156" t="s">
        <v>446</v>
      </c>
      <c r="J3156" t="s">
        <v>448</v>
      </c>
      <c r="K3156">
        <v>27.57</v>
      </c>
      <c r="L3156">
        <v>52.12</v>
      </c>
      <c r="M3156" t="s">
        <v>697</v>
      </c>
      <c r="N3156" t="s">
        <v>915</v>
      </c>
      <c r="Q3156">
        <v>4</v>
      </c>
      <c r="R3156">
        <v>9</v>
      </c>
      <c r="S3156" t="s">
        <v>1237</v>
      </c>
      <c r="T3156" t="s">
        <v>2424</v>
      </c>
      <c r="U3156" t="s">
        <v>3420</v>
      </c>
      <c r="V3156" t="s">
        <v>3455</v>
      </c>
      <c r="W3156">
        <v>124</v>
      </c>
      <c r="X3156">
        <v>1131</v>
      </c>
      <c r="Y3156">
        <v>1</v>
      </c>
      <c r="Z3156" t="s">
        <v>3482</v>
      </c>
      <c r="AA3156" t="s">
        <v>5096</v>
      </c>
      <c r="AB3156" t="s">
        <v>8030</v>
      </c>
      <c r="AC3156">
        <v>13</v>
      </c>
    </row>
    <row r="3157" spans="1:29" x14ac:dyDescent="0.25">
      <c r="A3157" t="s">
        <v>61</v>
      </c>
      <c r="B3157">
        <v>2025251</v>
      </c>
      <c r="C3157" t="s">
        <v>87</v>
      </c>
      <c r="D3157">
        <v>7</v>
      </c>
      <c r="E3157" t="s">
        <v>92</v>
      </c>
      <c r="F3157">
        <v>1650</v>
      </c>
      <c r="G3157" t="s">
        <v>98</v>
      </c>
      <c r="H3157" t="s">
        <v>329</v>
      </c>
      <c r="I3157" t="s">
        <v>446</v>
      </c>
      <c r="J3157" t="s">
        <v>448</v>
      </c>
      <c r="K3157">
        <v>27.57</v>
      </c>
      <c r="L3157">
        <v>52.12</v>
      </c>
      <c r="M3157" t="s">
        <v>697</v>
      </c>
      <c r="N3157" t="s">
        <v>915</v>
      </c>
      <c r="Q3157">
        <v>5</v>
      </c>
      <c r="R3157">
        <v>1</v>
      </c>
      <c r="S3157" t="s">
        <v>1200</v>
      </c>
      <c r="T3157" t="s">
        <v>2387</v>
      </c>
      <c r="U3157" t="s">
        <v>3424</v>
      </c>
      <c r="V3157" t="s">
        <v>3458</v>
      </c>
      <c r="W3157">
        <v>135</v>
      </c>
      <c r="X3157">
        <v>1207</v>
      </c>
      <c r="Y3157">
        <v>12</v>
      </c>
      <c r="Z3157" t="s">
        <v>3524</v>
      </c>
      <c r="AA3157" t="s">
        <v>5847</v>
      </c>
      <c r="AB3157" t="s">
        <v>898</v>
      </c>
      <c r="AC3157">
        <v>37</v>
      </c>
    </row>
    <row r="3158" spans="1:29" x14ac:dyDescent="0.25">
      <c r="A3158" t="s">
        <v>61</v>
      </c>
      <c r="B3158">
        <v>2025251</v>
      </c>
      <c r="C3158" t="s">
        <v>87</v>
      </c>
      <c r="D3158">
        <v>7</v>
      </c>
      <c r="E3158" t="s">
        <v>92</v>
      </c>
      <c r="F3158">
        <v>1650</v>
      </c>
      <c r="G3158" t="s">
        <v>98</v>
      </c>
      <c r="H3158" t="s">
        <v>329</v>
      </c>
      <c r="I3158" t="s">
        <v>446</v>
      </c>
      <c r="J3158" t="s">
        <v>448</v>
      </c>
      <c r="K3158">
        <v>27.57</v>
      </c>
      <c r="L3158">
        <v>52.12</v>
      </c>
      <c r="M3158" t="s">
        <v>697</v>
      </c>
      <c r="N3158" t="s">
        <v>915</v>
      </c>
      <c r="Q3158">
        <v>6</v>
      </c>
      <c r="R3158">
        <v>5</v>
      </c>
      <c r="S3158" t="s">
        <v>1392</v>
      </c>
      <c r="T3158" t="s">
        <v>2579</v>
      </c>
      <c r="U3158" t="s">
        <v>3421</v>
      </c>
      <c r="V3158" t="s">
        <v>3453</v>
      </c>
      <c r="W3158">
        <v>127</v>
      </c>
      <c r="X3158">
        <v>1127</v>
      </c>
      <c r="Y3158">
        <v>7</v>
      </c>
      <c r="Z3158" t="s">
        <v>3484</v>
      </c>
      <c r="AA3158" t="s">
        <v>5848</v>
      </c>
      <c r="AB3158" t="s">
        <v>7051</v>
      </c>
      <c r="AC3158">
        <v>15</v>
      </c>
    </row>
    <row r="3159" spans="1:29" x14ac:dyDescent="0.25">
      <c r="A3159" t="s">
        <v>61</v>
      </c>
      <c r="B3159">
        <v>2025251</v>
      </c>
      <c r="C3159" t="s">
        <v>87</v>
      </c>
      <c r="D3159">
        <v>7</v>
      </c>
      <c r="E3159" t="s">
        <v>92</v>
      </c>
      <c r="F3159">
        <v>1650</v>
      </c>
      <c r="G3159" t="s">
        <v>98</v>
      </c>
      <c r="H3159" t="s">
        <v>329</v>
      </c>
      <c r="I3159" t="s">
        <v>446</v>
      </c>
      <c r="J3159" t="s">
        <v>448</v>
      </c>
      <c r="K3159">
        <v>27.57</v>
      </c>
      <c r="L3159">
        <v>52.12</v>
      </c>
      <c r="M3159" t="s">
        <v>697</v>
      </c>
      <c r="N3159" t="s">
        <v>915</v>
      </c>
      <c r="Q3159">
        <v>7</v>
      </c>
      <c r="R3159">
        <v>12</v>
      </c>
      <c r="S3159" t="s">
        <v>1497</v>
      </c>
      <c r="T3159" t="s">
        <v>2684</v>
      </c>
      <c r="U3159" t="s">
        <v>3423</v>
      </c>
      <c r="V3159" t="s">
        <v>3456</v>
      </c>
      <c r="W3159">
        <v>120</v>
      </c>
      <c r="X3159">
        <v>1166</v>
      </c>
      <c r="Y3159">
        <v>3</v>
      </c>
      <c r="Z3159" t="s">
        <v>3497</v>
      </c>
      <c r="AA3159" t="s">
        <v>5849</v>
      </c>
      <c r="AB3159" t="s">
        <v>6944</v>
      </c>
      <c r="AC3159">
        <v>12</v>
      </c>
    </row>
    <row r="3160" spans="1:29" x14ac:dyDescent="0.25">
      <c r="A3160" t="s">
        <v>61</v>
      </c>
      <c r="B3160">
        <v>2025251</v>
      </c>
      <c r="C3160" t="s">
        <v>87</v>
      </c>
      <c r="D3160">
        <v>7</v>
      </c>
      <c r="E3160" t="s">
        <v>92</v>
      </c>
      <c r="F3160">
        <v>1650</v>
      </c>
      <c r="G3160" t="s">
        <v>98</v>
      </c>
      <c r="H3160" t="s">
        <v>329</v>
      </c>
      <c r="I3160" t="s">
        <v>446</v>
      </c>
      <c r="J3160" t="s">
        <v>448</v>
      </c>
      <c r="K3160">
        <v>27.57</v>
      </c>
      <c r="L3160">
        <v>52.12</v>
      </c>
      <c r="M3160" t="s">
        <v>697</v>
      </c>
      <c r="N3160" t="s">
        <v>915</v>
      </c>
      <c r="Q3160">
        <v>8</v>
      </c>
      <c r="R3160">
        <v>8</v>
      </c>
      <c r="S3160" t="s">
        <v>1209</v>
      </c>
      <c r="T3160" t="s">
        <v>2396</v>
      </c>
      <c r="U3160" t="s">
        <v>3429</v>
      </c>
      <c r="V3160" t="s">
        <v>3443</v>
      </c>
      <c r="W3160">
        <v>125</v>
      </c>
      <c r="X3160">
        <v>1191</v>
      </c>
      <c r="Y3160">
        <v>2</v>
      </c>
      <c r="Z3160" t="s">
        <v>3515</v>
      </c>
      <c r="AA3160" t="s">
        <v>5402</v>
      </c>
      <c r="AB3160" t="s">
        <v>6912</v>
      </c>
      <c r="AC3160">
        <v>21</v>
      </c>
    </row>
    <row r="3161" spans="1:29" x14ac:dyDescent="0.25">
      <c r="A3161" t="s">
        <v>61</v>
      </c>
      <c r="B3161">
        <v>2025251</v>
      </c>
      <c r="C3161" t="s">
        <v>87</v>
      </c>
      <c r="D3161">
        <v>7</v>
      </c>
      <c r="E3161" t="s">
        <v>92</v>
      </c>
      <c r="F3161">
        <v>1650</v>
      </c>
      <c r="G3161" t="s">
        <v>98</v>
      </c>
      <c r="H3161" t="s">
        <v>329</v>
      </c>
      <c r="I3161" t="s">
        <v>446</v>
      </c>
      <c r="J3161" t="s">
        <v>448</v>
      </c>
      <c r="K3161">
        <v>27.57</v>
      </c>
      <c r="L3161">
        <v>52.12</v>
      </c>
      <c r="M3161" t="s">
        <v>697</v>
      </c>
      <c r="N3161" t="s">
        <v>915</v>
      </c>
      <c r="Q3161">
        <v>9</v>
      </c>
      <c r="R3161">
        <v>11</v>
      </c>
      <c r="S3161" t="s">
        <v>1494</v>
      </c>
      <c r="T3161" t="s">
        <v>2681</v>
      </c>
      <c r="U3161" t="s">
        <v>3426</v>
      </c>
      <c r="V3161" t="s">
        <v>3450</v>
      </c>
      <c r="W3161">
        <v>122</v>
      </c>
      <c r="X3161">
        <v>1091</v>
      </c>
      <c r="Y3161">
        <v>10</v>
      </c>
      <c r="Z3161" t="s">
        <v>3507</v>
      </c>
      <c r="AA3161" t="s">
        <v>5850</v>
      </c>
      <c r="AB3161" t="s">
        <v>7389</v>
      </c>
      <c r="AC3161">
        <v>8.4</v>
      </c>
    </row>
    <row r="3162" spans="1:29" x14ac:dyDescent="0.25">
      <c r="A3162" t="s">
        <v>61</v>
      </c>
      <c r="B3162">
        <v>2025251</v>
      </c>
      <c r="C3162" t="s">
        <v>87</v>
      </c>
      <c r="D3162">
        <v>7</v>
      </c>
      <c r="E3162" t="s">
        <v>92</v>
      </c>
      <c r="F3162">
        <v>1650</v>
      </c>
      <c r="G3162" t="s">
        <v>98</v>
      </c>
      <c r="H3162" t="s">
        <v>329</v>
      </c>
      <c r="I3162" t="s">
        <v>446</v>
      </c>
      <c r="J3162" t="s">
        <v>448</v>
      </c>
      <c r="K3162">
        <v>27.57</v>
      </c>
      <c r="L3162">
        <v>52.12</v>
      </c>
      <c r="M3162" t="s">
        <v>697</v>
      </c>
      <c r="N3162" t="s">
        <v>915</v>
      </c>
      <c r="Q3162">
        <v>10</v>
      </c>
      <c r="R3162">
        <v>10</v>
      </c>
      <c r="S3162" t="s">
        <v>1842</v>
      </c>
      <c r="T3162" t="s">
        <v>3029</v>
      </c>
      <c r="U3162" t="s">
        <v>3425</v>
      </c>
      <c r="V3162" t="s">
        <v>3446</v>
      </c>
      <c r="W3162">
        <v>122</v>
      </c>
      <c r="X3162">
        <v>1213</v>
      </c>
      <c r="Y3162">
        <v>9</v>
      </c>
      <c r="Z3162" t="s">
        <v>3508</v>
      </c>
      <c r="AA3162" t="s">
        <v>5851</v>
      </c>
      <c r="AB3162" t="s">
        <v>860</v>
      </c>
      <c r="AC3162">
        <v>11</v>
      </c>
    </row>
    <row r="3163" spans="1:29" x14ac:dyDescent="0.25">
      <c r="A3163" t="s">
        <v>61</v>
      </c>
      <c r="B3163">
        <v>2025251</v>
      </c>
      <c r="C3163" t="s">
        <v>87</v>
      </c>
      <c r="D3163">
        <v>7</v>
      </c>
      <c r="E3163" t="s">
        <v>92</v>
      </c>
      <c r="F3163">
        <v>1650</v>
      </c>
      <c r="G3163" t="s">
        <v>98</v>
      </c>
      <c r="H3163" t="s">
        <v>329</v>
      </c>
      <c r="I3163" t="s">
        <v>446</v>
      </c>
      <c r="J3163" t="s">
        <v>448</v>
      </c>
      <c r="K3163">
        <v>27.57</v>
      </c>
      <c r="L3163">
        <v>52.12</v>
      </c>
      <c r="M3163" t="s">
        <v>697</v>
      </c>
      <c r="N3163" t="s">
        <v>915</v>
      </c>
      <c r="Q3163">
        <v>11</v>
      </c>
      <c r="R3163">
        <v>4</v>
      </c>
      <c r="S3163" t="s">
        <v>1234</v>
      </c>
      <c r="T3163" t="s">
        <v>2421</v>
      </c>
      <c r="U3163" t="s">
        <v>3428</v>
      </c>
      <c r="V3163" t="s">
        <v>3452</v>
      </c>
      <c r="W3163">
        <v>129</v>
      </c>
      <c r="X3163">
        <v>1245</v>
      </c>
      <c r="Y3163">
        <v>4</v>
      </c>
      <c r="Z3163" t="s">
        <v>3487</v>
      </c>
      <c r="AA3163" t="s">
        <v>5852</v>
      </c>
      <c r="AB3163" t="s">
        <v>8031</v>
      </c>
      <c r="AC3163">
        <v>18</v>
      </c>
    </row>
    <row r="3164" spans="1:29" x14ac:dyDescent="0.25">
      <c r="A3164" t="s">
        <v>61</v>
      </c>
      <c r="B3164">
        <v>2025251</v>
      </c>
      <c r="C3164" t="s">
        <v>87</v>
      </c>
      <c r="D3164">
        <v>7</v>
      </c>
      <c r="E3164" t="s">
        <v>92</v>
      </c>
      <c r="F3164">
        <v>1650</v>
      </c>
      <c r="G3164" t="s">
        <v>98</v>
      </c>
      <c r="H3164" t="s">
        <v>329</v>
      </c>
      <c r="I3164" t="s">
        <v>446</v>
      </c>
      <c r="J3164" t="s">
        <v>448</v>
      </c>
      <c r="K3164">
        <v>27.57</v>
      </c>
      <c r="L3164">
        <v>52.12</v>
      </c>
      <c r="M3164" t="s">
        <v>697</v>
      </c>
      <c r="N3164" t="s">
        <v>915</v>
      </c>
      <c r="Q3164">
        <v>12</v>
      </c>
      <c r="R3164">
        <v>7</v>
      </c>
      <c r="S3164" t="s">
        <v>1210</v>
      </c>
      <c r="T3164" t="s">
        <v>2397</v>
      </c>
      <c r="U3164" t="s">
        <v>3427</v>
      </c>
      <c r="V3164" t="s">
        <v>3456</v>
      </c>
      <c r="W3164">
        <v>126</v>
      </c>
      <c r="X3164">
        <v>1102</v>
      </c>
      <c r="Y3164">
        <v>11</v>
      </c>
      <c r="Z3164" t="s">
        <v>3525</v>
      </c>
      <c r="AA3164" t="s">
        <v>5853</v>
      </c>
      <c r="AB3164" t="s">
        <v>7907</v>
      </c>
      <c r="AC3164">
        <v>31</v>
      </c>
    </row>
    <row r="3165" spans="1:29" x14ac:dyDescent="0.25">
      <c r="A3165" t="s">
        <v>61</v>
      </c>
      <c r="B3165">
        <v>2025252</v>
      </c>
      <c r="C3165" t="s">
        <v>87</v>
      </c>
      <c r="D3165">
        <v>8</v>
      </c>
      <c r="E3165" t="s">
        <v>92</v>
      </c>
      <c r="F3165">
        <v>1200</v>
      </c>
      <c r="G3165" t="s">
        <v>98</v>
      </c>
      <c r="H3165" t="s">
        <v>330</v>
      </c>
      <c r="I3165" t="s">
        <v>446</v>
      </c>
      <c r="J3165" t="s">
        <v>448</v>
      </c>
      <c r="K3165">
        <v>23.63</v>
      </c>
      <c r="L3165">
        <v>46.06</v>
      </c>
      <c r="M3165" t="s">
        <v>698</v>
      </c>
      <c r="Q3165">
        <v>1</v>
      </c>
      <c r="R3165">
        <v>7</v>
      </c>
      <c r="S3165" t="s">
        <v>1139</v>
      </c>
      <c r="T3165" t="s">
        <v>2326</v>
      </c>
      <c r="U3165" t="s">
        <v>3428</v>
      </c>
      <c r="V3165" t="s">
        <v>3459</v>
      </c>
      <c r="W3165">
        <v>130</v>
      </c>
      <c r="X3165">
        <v>1165</v>
      </c>
      <c r="Y3165">
        <v>10</v>
      </c>
      <c r="Z3165" t="s">
        <v>3478</v>
      </c>
      <c r="AA3165" t="s">
        <v>5854</v>
      </c>
      <c r="AB3165" t="s">
        <v>698</v>
      </c>
      <c r="AC3165">
        <v>23</v>
      </c>
    </row>
    <row r="3166" spans="1:29" x14ac:dyDescent="0.25">
      <c r="A3166" t="s">
        <v>61</v>
      </c>
      <c r="B3166">
        <v>2025252</v>
      </c>
      <c r="C3166" t="s">
        <v>87</v>
      </c>
      <c r="D3166">
        <v>8</v>
      </c>
      <c r="E3166" t="s">
        <v>92</v>
      </c>
      <c r="F3166">
        <v>1200</v>
      </c>
      <c r="G3166" t="s">
        <v>98</v>
      </c>
      <c r="H3166" t="s">
        <v>330</v>
      </c>
      <c r="I3166" t="s">
        <v>446</v>
      </c>
      <c r="J3166" t="s">
        <v>448</v>
      </c>
      <c r="K3166">
        <v>23.63</v>
      </c>
      <c r="L3166">
        <v>46.06</v>
      </c>
      <c r="M3166" t="s">
        <v>698</v>
      </c>
      <c r="Q3166">
        <v>2</v>
      </c>
      <c r="R3166">
        <v>12</v>
      </c>
      <c r="S3166" t="s">
        <v>1327</v>
      </c>
      <c r="T3166" t="s">
        <v>2514</v>
      </c>
      <c r="U3166" t="s">
        <v>3424</v>
      </c>
      <c r="V3166" t="s">
        <v>3450</v>
      </c>
      <c r="W3166">
        <v>121</v>
      </c>
      <c r="X3166">
        <v>1139</v>
      </c>
      <c r="Y3166">
        <v>5</v>
      </c>
      <c r="Z3166" t="s">
        <v>3489</v>
      </c>
      <c r="AA3166" t="s">
        <v>5117</v>
      </c>
      <c r="AB3166" t="s">
        <v>7033</v>
      </c>
      <c r="AC3166">
        <v>6.8</v>
      </c>
    </row>
    <row r="3167" spans="1:29" x14ac:dyDescent="0.25">
      <c r="A3167" t="s">
        <v>61</v>
      </c>
      <c r="B3167">
        <v>2025252</v>
      </c>
      <c r="C3167" t="s">
        <v>87</v>
      </c>
      <c r="D3167">
        <v>8</v>
      </c>
      <c r="E3167" t="s">
        <v>92</v>
      </c>
      <c r="F3167">
        <v>1200</v>
      </c>
      <c r="G3167" t="s">
        <v>98</v>
      </c>
      <c r="H3167" t="s">
        <v>330</v>
      </c>
      <c r="I3167" t="s">
        <v>446</v>
      </c>
      <c r="J3167" t="s">
        <v>448</v>
      </c>
      <c r="K3167">
        <v>23.63</v>
      </c>
      <c r="L3167">
        <v>46.06</v>
      </c>
      <c r="M3167" t="s">
        <v>698</v>
      </c>
      <c r="Q3167">
        <v>3</v>
      </c>
      <c r="R3167">
        <v>11</v>
      </c>
      <c r="S3167" t="s">
        <v>1370</v>
      </c>
      <c r="T3167" t="s">
        <v>2557</v>
      </c>
      <c r="U3167" t="s">
        <v>3426</v>
      </c>
      <c r="V3167" t="s">
        <v>3445</v>
      </c>
      <c r="W3167">
        <v>123</v>
      </c>
      <c r="X3167">
        <v>1099</v>
      </c>
      <c r="Y3167">
        <v>11</v>
      </c>
      <c r="Z3167" t="s">
        <v>3480</v>
      </c>
      <c r="AA3167" t="s">
        <v>5855</v>
      </c>
      <c r="AB3167" t="s">
        <v>663</v>
      </c>
      <c r="AC3167">
        <v>7.6</v>
      </c>
    </row>
    <row r="3168" spans="1:29" x14ac:dyDescent="0.25">
      <c r="A3168" t="s">
        <v>61</v>
      </c>
      <c r="B3168">
        <v>2025252</v>
      </c>
      <c r="C3168" t="s">
        <v>87</v>
      </c>
      <c r="D3168">
        <v>8</v>
      </c>
      <c r="E3168" t="s">
        <v>92</v>
      </c>
      <c r="F3168">
        <v>1200</v>
      </c>
      <c r="G3168" t="s">
        <v>98</v>
      </c>
      <c r="H3168" t="s">
        <v>330</v>
      </c>
      <c r="I3168" t="s">
        <v>446</v>
      </c>
      <c r="J3168" t="s">
        <v>448</v>
      </c>
      <c r="K3168">
        <v>23.63</v>
      </c>
      <c r="L3168">
        <v>46.06</v>
      </c>
      <c r="M3168" t="s">
        <v>698</v>
      </c>
      <c r="Q3168">
        <v>4</v>
      </c>
      <c r="R3168">
        <v>9</v>
      </c>
      <c r="S3168" t="s">
        <v>1516</v>
      </c>
      <c r="T3168" t="s">
        <v>2703</v>
      </c>
      <c r="U3168" t="s">
        <v>3420</v>
      </c>
      <c r="V3168" t="s">
        <v>3445</v>
      </c>
      <c r="W3168">
        <v>126</v>
      </c>
      <c r="X3168">
        <v>1177</v>
      </c>
      <c r="Y3168">
        <v>1</v>
      </c>
      <c r="Z3168" t="s">
        <v>3506</v>
      </c>
      <c r="AA3168" t="s">
        <v>4987</v>
      </c>
      <c r="AB3168" t="s">
        <v>7356</v>
      </c>
      <c r="AC3168">
        <v>5.4</v>
      </c>
    </row>
    <row r="3169" spans="1:29" x14ac:dyDescent="0.25">
      <c r="A3169" t="s">
        <v>61</v>
      </c>
      <c r="B3169">
        <v>2025252</v>
      </c>
      <c r="C3169" t="s">
        <v>87</v>
      </c>
      <c r="D3169">
        <v>8</v>
      </c>
      <c r="E3169" t="s">
        <v>92</v>
      </c>
      <c r="F3169">
        <v>1200</v>
      </c>
      <c r="G3169" t="s">
        <v>98</v>
      </c>
      <c r="H3169" t="s">
        <v>330</v>
      </c>
      <c r="I3169" t="s">
        <v>446</v>
      </c>
      <c r="J3169" t="s">
        <v>448</v>
      </c>
      <c r="K3169">
        <v>23.63</v>
      </c>
      <c r="L3169">
        <v>46.06</v>
      </c>
      <c r="M3169" t="s">
        <v>698</v>
      </c>
      <c r="Q3169">
        <v>5</v>
      </c>
      <c r="R3169">
        <v>6</v>
      </c>
      <c r="S3169" t="s">
        <v>1424</v>
      </c>
      <c r="T3169" t="s">
        <v>2611</v>
      </c>
      <c r="U3169" t="s">
        <v>3429</v>
      </c>
      <c r="V3169" t="s">
        <v>3443</v>
      </c>
      <c r="W3169">
        <v>130</v>
      </c>
      <c r="X3169">
        <v>1187</v>
      </c>
      <c r="Y3169">
        <v>4</v>
      </c>
      <c r="Z3169" t="s">
        <v>3506</v>
      </c>
      <c r="AA3169" t="s">
        <v>5856</v>
      </c>
      <c r="AB3169" t="s">
        <v>6906</v>
      </c>
      <c r="AC3169">
        <v>9</v>
      </c>
    </row>
    <row r="3170" spans="1:29" x14ac:dyDescent="0.25">
      <c r="A3170" t="s">
        <v>61</v>
      </c>
      <c r="B3170">
        <v>2025252</v>
      </c>
      <c r="C3170" t="s">
        <v>87</v>
      </c>
      <c r="D3170">
        <v>8</v>
      </c>
      <c r="E3170" t="s">
        <v>92</v>
      </c>
      <c r="F3170">
        <v>1200</v>
      </c>
      <c r="G3170" t="s">
        <v>98</v>
      </c>
      <c r="H3170" t="s">
        <v>330</v>
      </c>
      <c r="I3170" t="s">
        <v>446</v>
      </c>
      <c r="J3170" t="s">
        <v>448</v>
      </c>
      <c r="K3170">
        <v>23.63</v>
      </c>
      <c r="L3170">
        <v>46.06</v>
      </c>
      <c r="M3170" t="s">
        <v>698</v>
      </c>
      <c r="Q3170">
        <v>6</v>
      </c>
      <c r="R3170">
        <v>10</v>
      </c>
      <c r="S3170" t="s">
        <v>1706</v>
      </c>
      <c r="T3170" t="s">
        <v>2893</v>
      </c>
      <c r="U3170" t="s">
        <v>3423</v>
      </c>
      <c r="V3170" t="s">
        <v>3448</v>
      </c>
      <c r="W3170">
        <v>124</v>
      </c>
      <c r="X3170">
        <v>1123</v>
      </c>
      <c r="Y3170">
        <v>8</v>
      </c>
      <c r="Z3170" t="s">
        <v>3483</v>
      </c>
      <c r="AA3170" t="s">
        <v>5823</v>
      </c>
      <c r="AB3170" t="s">
        <v>605</v>
      </c>
      <c r="AC3170">
        <v>27</v>
      </c>
    </row>
    <row r="3171" spans="1:29" x14ac:dyDescent="0.25">
      <c r="A3171" t="s">
        <v>61</v>
      </c>
      <c r="B3171">
        <v>2025252</v>
      </c>
      <c r="C3171" t="s">
        <v>87</v>
      </c>
      <c r="D3171">
        <v>8</v>
      </c>
      <c r="E3171" t="s">
        <v>92</v>
      </c>
      <c r="F3171">
        <v>1200</v>
      </c>
      <c r="G3171" t="s">
        <v>98</v>
      </c>
      <c r="H3171" t="s">
        <v>330</v>
      </c>
      <c r="I3171" t="s">
        <v>446</v>
      </c>
      <c r="J3171" t="s">
        <v>448</v>
      </c>
      <c r="K3171">
        <v>23.63</v>
      </c>
      <c r="L3171">
        <v>46.06</v>
      </c>
      <c r="M3171" t="s">
        <v>698</v>
      </c>
      <c r="Q3171">
        <v>7</v>
      </c>
      <c r="R3171">
        <v>2</v>
      </c>
      <c r="S3171" t="s">
        <v>1240</v>
      </c>
      <c r="T3171" t="s">
        <v>2427</v>
      </c>
      <c r="U3171" t="s">
        <v>3403</v>
      </c>
      <c r="V3171" t="s">
        <v>3460</v>
      </c>
      <c r="W3171">
        <v>135</v>
      </c>
      <c r="X3171">
        <v>1112</v>
      </c>
      <c r="Y3171">
        <v>3</v>
      </c>
      <c r="Z3171" t="s">
        <v>3483</v>
      </c>
      <c r="AA3171" t="s">
        <v>5857</v>
      </c>
      <c r="AB3171" t="s">
        <v>6956</v>
      </c>
      <c r="AC3171">
        <v>7.9</v>
      </c>
    </row>
    <row r="3172" spans="1:29" x14ac:dyDescent="0.25">
      <c r="A3172" t="s">
        <v>61</v>
      </c>
      <c r="B3172">
        <v>2025252</v>
      </c>
      <c r="C3172" t="s">
        <v>87</v>
      </c>
      <c r="D3172">
        <v>8</v>
      </c>
      <c r="E3172" t="s">
        <v>92</v>
      </c>
      <c r="F3172">
        <v>1200</v>
      </c>
      <c r="G3172" t="s">
        <v>98</v>
      </c>
      <c r="H3172" t="s">
        <v>330</v>
      </c>
      <c r="I3172" t="s">
        <v>446</v>
      </c>
      <c r="J3172" t="s">
        <v>448</v>
      </c>
      <c r="K3172">
        <v>23.63</v>
      </c>
      <c r="L3172">
        <v>46.06</v>
      </c>
      <c r="M3172" t="s">
        <v>698</v>
      </c>
      <c r="Q3172">
        <v>8</v>
      </c>
      <c r="R3172">
        <v>4</v>
      </c>
      <c r="S3172" t="s">
        <v>1133</v>
      </c>
      <c r="T3172" t="s">
        <v>2320</v>
      </c>
      <c r="U3172" t="s">
        <v>3412</v>
      </c>
      <c r="V3172" t="s">
        <v>3453</v>
      </c>
      <c r="W3172">
        <v>133</v>
      </c>
      <c r="X3172">
        <v>1265</v>
      </c>
      <c r="Y3172">
        <v>9</v>
      </c>
      <c r="Z3172" t="s">
        <v>3524</v>
      </c>
      <c r="AA3172" t="s">
        <v>5499</v>
      </c>
      <c r="AB3172" t="s">
        <v>7034</v>
      </c>
      <c r="AC3172">
        <v>24</v>
      </c>
    </row>
    <row r="3173" spans="1:29" x14ac:dyDescent="0.25">
      <c r="A3173" t="s">
        <v>61</v>
      </c>
      <c r="B3173">
        <v>2025252</v>
      </c>
      <c r="C3173" t="s">
        <v>87</v>
      </c>
      <c r="D3173">
        <v>8</v>
      </c>
      <c r="E3173" t="s">
        <v>92</v>
      </c>
      <c r="F3173">
        <v>1200</v>
      </c>
      <c r="G3173" t="s">
        <v>98</v>
      </c>
      <c r="H3173" t="s">
        <v>330</v>
      </c>
      <c r="I3173" t="s">
        <v>446</v>
      </c>
      <c r="J3173" t="s">
        <v>448</v>
      </c>
      <c r="K3173">
        <v>23.63</v>
      </c>
      <c r="L3173">
        <v>46.06</v>
      </c>
      <c r="M3173" t="s">
        <v>698</v>
      </c>
      <c r="Q3173">
        <v>9</v>
      </c>
      <c r="R3173">
        <v>5</v>
      </c>
      <c r="S3173" t="s">
        <v>1131</v>
      </c>
      <c r="T3173" t="s">
        <v>2318</v>
      </c>
      <c r="U3173" t="s">
        <v>3421</v>
      </c>
      <c r="V3173" t="s">
        <v>3443</v>
      </c>
      <c r="W3173">
        <v>132</v>
      </c>
      <c r="X3173">
        <v>1094</v>
      </c>
      <c r="Y3173">
        <v>6</v>
      </c>
      <c r="Z3173" t="s">
        <v>3514</v>
      </c>
      <c r="AA3173" t="s">
        <v>5858</v>
      </c>
      <c r="AB3173" t="s">
        <v>7216</v>
      </c>
      <c r="AC3173">
        <v>7</v>
      </c>
    </row>
    <row r="3174" spans="1:29" x14ac:dyDescent="0.25">
      <c r="A3174" t="s">
        <v>61</v>
      </c>
      <c r="B3174">
        <v>2025252</v>
      </c>
      <c r="C3174" t="s">
        <v>87</v>
      </c>
      <c r="D3174">
        <v>8</v>
      </c>
      <c r="E3174" t="s">
        <v>92</v>
      </c>
      <c r="F3174">
        <v>1200</v>
      </c>
      <c r="G3174" t="s">
        <v>98</v>
      </c>
      <c r="H3174" t="s">
        <v>330</v>
      </c>
      <c r="I3174" t="s">
        <v>446</v>
      </c>
      <c r="J3174" t="s">
        <v>448</v>
      </c>
      <c r="K3174">
        <v>23.63</v>
      </c>
      <c r="L3174">
        <v>46.06</v>
      </c>
      <c r="M3174" t="s">
        <v>698</v>
      </c>
      <c r="Q3174">
        <v>10</v>
      </c>
      <c r="R3174">
        <v>1</v>
      </c>
      <c r="S3174" t="s">
        <v>1709</v>
      </c>
      <c r="T3174" t="s">
        <v>2896</v>
      </c>
      <c r="U3174" t="s">
        <v>3411</v>
      </c>
      <c r="V3174" t="s">
        <v>3448</v>
      </c>
      <c r="W3174">
        <v>135</v>
      </c>
      <c r="X3174">
        <v>1059</v>
      </c>
      <c r="Y3174">
        <v>12</v>
      </c>
      <c r="Z3174" t="s">
        <v>3496</v>
      </c>
      <c r="AA3174" t="s">
        <v>5247</v>
      </c>
      <c r="AB3174" t="s">
        <v>7452</v>
      </c>
      <c r="AC3174">
        <v>9.4</v>
      </c>
    </row>
    <row r="3175" spans="1:29" x14ac:dyDescent="0.25">
      <c r="A3175" t="s">
        <v>61</v>
      </c>
      <c r="B3175">
        <v>2025252</v>
      </c>
      <c r="C3175" t="s">
        <v>87</v>
      </c>
      <c r="D3175">
        <v>8</v>
      </c>
      <c r="E3175" t="s">
        <v>92</v>
      </c>
      <c r="F3175">
        <v>1200</v>
      </c>
      <c r="G3175" t="s">
        <v>98</v>
      </c>
      <c r="H3175" t="s">
        <v>330</v>
      </c>
      <c r="I3175" t="s">
        <v>446</v>
      </c>
      <c r="J3175" t="s">
        <v>448</v>
      </c>
      <c r="K3175">
        <v>23.63</v>
      </c>
      <c r="L3175">
        <v>46.06</v>
      </c>
      <c r="M3175" t="s">
        <v>698</v>
      </c>
      <c r="Q3175">
        <v>11</v>
      </c>
      <c r="R3175">
        <v>8</v>
      </c>
      <c r="S3175" t="s">
        <v>1339</v>
      </c>
      <c r="T3175" t="s">
        <v>2526</v>
      </c>
      <c r="U3175" t="s">
        <v>3427</v>
      </c>
      <c r="V3175" t="s">
        <v>3444</v>
      </c>
      <c r="W3175">
        <v>128</v>
      </c>
      <c r="X3175">
        <v>1198</v>
      </c>
      <c r="Y3175">
        <v>2</v>
      </c>
      <c r="Z3175" t="s">
        <v>3491</v>
      </c>
      <c r="AA3175" t="s">
        <v>5859</v>
      </c>
      <c r="AB3175" t="s">
        <v>7607</v>
      </c>
      <c r="AC3175">
        <v>9.6999999999999993</v>
      </c>
    </row>
    <row r="3176" spans="1:29" x14ac:dyDescent="0.25">
      <c r="A3176" t="s">
        <v>61</v>
      </c>
      <c r="B3176">
        <v>2025252</v>
      </c>
      <c r="C3176" t="s">
        <v>87</v>
      </c>
      <c r="D3176">
        <v>8</v>
      </c>
      <c r="E3176" t="s">
        <v>92</v>
      </c>
      <c r="F3176">
        <v>1200</v>
      </c>
      <c r="G3176" t="s">
        <v>98</v>
      </c>
      <c r="H3176" t="s">
        <v>330</v>
      </c>
      <c r="I3176" t="s">
        <v>446</v>
      </c>
      <c r="J3176" t="s">
        <v>448</v>
      </c>
      <c r="K3176">
        <v>23.63</v>
      </c>
      <c r="L3176">
        <v>46.06</v>
      </c>
      <c r="M3176" t="s">
        <v>698</v>
      </c>
      <c r="Q3176">
        <v>12</v>
      </c>
      <c r="R3176">
        <v>3</v>
      </c>
      <c r="S3176" t="s">
        <v>1992</v>
      </c>
      <c r="T3176" t="s">
        <v>3179</v>
      </c>
      <c r="U3176" t="s">
        <v>3425</v>
      </c>
      <c r="V3176" t="s">
        <v>3451</v>
      </c>
      <c r="W3176">
        <v>133</v>
      </c>
      <c r="X3176">
        <v>1205</v>
      </c>
      <c r="Y3176">
        <v>7</v>
      </c>
      <c r="Z3176" t="s">
        <v>3511</v>
      </c>
      <c r="AA3176" t="s">
        <v>5860</v>
      </c>
      <c r="AB3176" t="s">
        <v>7494</v>
      </c>
      <c r="AC3176">
        <v>23</v>
      </c>
    </row>
    <row r="3177" spans="1:29" x14ac:dyDescent="0.25">
      <c r="A3177" t="s">
        <v>61</v>
      </c>
      <c r="B3177">
        <v>2025253</v>
      </c>
      <c r="C3177" t="s">
        <v>87</v>
      </c>
      <c r="D3177">
        <v>9</v>
      </c>
      <c r="E3177" t="s">
        <v>91</v>
      </c>
      <c r="F3177">
        <v>1800</v>
      </c>
      <c r="G3177" t="s">
        <v>98</v>
      </c>
      <c r="H3177" t="s">
        <v>331</v>
      </c>
      <c r="I3177" t="s">
        <v>446</v>
      </c>
      <c r="J3177" t="s">
        <v>448</v>
      </c>
      <c r="K3177">
        <v>13.67</v>
      </c>
      <c r="L3177">
        <v>37.22</v>
      </c>
      <c r="M3177" t="s">
        <v>699</v>
      </c>
      <c r="N3177" t="s">
        <v>916</v>
      </c>
      <c r="O3177" t="s">
        <v>1001</v>
      </c>
      <c r="Q3177">
        <v>1</v>
      </c>
      <c r="R3177">
        <v>3</v>
      </c>
      <c r="S3177" t="s">
        <v>1671</v>
      </c>
      <c r="T3177" t="s">
        <v>2858</v>
      </c>
      <c r="U3177" t="s">
        <v>3403</v>
      </c>
      <c r="V3177" t="s">
        <v>3457</v>
      </c>
      <c r="W3177">
        <v>132</v>
      </c>
      <c r="X3177">
        <v>1254</v>
      </c>
      <c r="Y3177">
        <v>1</v>
      </c>
      <c r="Z3177" t="s">
        <v>3478</v>
      </c>
      <c r="AA3177" t="s">
        <v>5861</v>
      </c>
      <c r="AB3177" t="s">
        <v>1001</v>
      </c>
      <c r="AC3177">
        <v>4.8</v>
      </c>
    </row>
    <row r="3178" spans="1:29" x14ac:dyDescent="0.25">
      <c r="A3178" t="s">
        <v>61</v>
      </c>
      <c r="B3178">
        <v>2025253</v>
      </c>
      <c r="C3178" t="s">
        <v>87</v>
      </c>
      <c r="D3178">
        <v>9</v>
      </c>
      <c r="E3178" t="s">
        <v>91</v>
      </c>
      <c r="F3178">
        <v>1800</v>
      </c>
      <c r="G3178" t="s">
        <v>98</v>
      </c>
      <c r="H3178" t="s">
        <v>331</v>
      </c>
      <c r="I3178" t="s">
        <v>446</v>
      </c>
      <c r="J3178" t="s">
        <v>448</v>
      </c>
      <c r="K3178">
        <v>13.67</v>
      </c>
      <c r="L3178">
        <v>37.22</v>
      </c>
      <c r="M3178" t="s">
        <v>699</v>
      </c>
      <c r="N3178" t="s">
        <v>916</v>
      </c>
      <c r="O3178" t="s">
        <v>1001</v>
      </c>
      <c r="Q3178">
        <v>2</v>
      </c>
      <c r="R3178">
        <v>8</v>
      </c>
      <c r="S3178" t="s">
        <v>1822</v>
      </c>
      <c r="T3178" t="s">
        <v>3009</v>
      </c>
      <c r="U3178" t="s">
        <v>3409</v>
      </c>
      <c r="V3178" t="s">
        <v>3450</v>
      </c>
      <c r="W3178">
        <v>123</v>
      </c>
      <c r="X3178">
        <v>1204</v>
      </c>
      <c r="Y3178">
        <v>9</v>
      </c>
      <c r="Z3178" t="s">
        <v>3489</v>
      </c>
      <c r="AA3178" t="s">
        <v>5862</v>
      </c>
      <c r="AB3178" t="s">
        <v>7042</v>
      </c>
      <c r="AC3178">
        <v>23</v>
      </c>
    </row>
    <row r="3179" spans="1:29" x14ac:dyDescent="0.25">
      <c r="A3179" t="s">
        <v>61</v>
      </c>
      <c r="B3179">
        <v>2025253</v>
      </c>
      <c r="C3179" t="s">
        <v>87</v>
      </c>
      <c r="D3179">
        <v>9</v>
      </c>
      <c r="E3179" t="s">
        <v>91</v>
      </c>
      <c r="F3179">
        <v>1800</v>
      </c>
      <c r="G3179" t="s">
        <v>98</v>
      </c>
      <c r="H3179" t="s">
        <v>331</v>
      </c>
      <c r="I3179" t="s">
        <v>446</v>
      </c>
      <c r="J3179" t="s">
        <v>448</v>
      </c>
      <c r="K3179">
        <v>13.67</v>
      </c>
      <c r="L3179">
        <v>37.22</v>
      </c>
      <c r="M3179" t="s">
        <v>699</v>
      </c>
      <c r="N3179" t="s">
        <v>916</v>
      </c>
      <c r="O3179" t="s">
        <v>1001</v>
      </c>
      <c r="Q3179">
        <v>3</v>
      </c>
      <c r="R3179">
        <v>10</v>
      </c>
      <c r="S3179" t="s">
        <v>2054</v>
      </c>
      <c r="T3179" t="s">
        <v>3241</v>
      </c>
      <c r="U3179" t="s">
        <v>3397</v>
      </c>
      <c r="V3179" t="s">
        <v>3459</v>
      </c>
      <c r="W3179">
        <v>122</v>
      </c>
      <c r="X3179">
        <v>1197</v>
      </c>
      <c r="Y3179">
        <v>2</v>
      </c>
      <c r="Z3179" t="s">
        <v>3506</v>
      </c>
      <c r="AA3179" t="s">
        <v>5141</v>
      </c>
      <c r="AB3179" t="s">
        <v>8032</v>
      </c>
      <c r="AC3179">
        <v>14</v>
      </c>
    </row>
    <row r="3180" spans="1:29" x14ac:dyDescent="0.25">
      <c r="A3180" t="s">
        <v>61</v>
      </c>
      <c r="B3180">
        <v>2025253</v>
      </c>
      <c r="C3180" t="s">
        <v>87</v>
      </c>
      <c r="D3180">
        <v>9</v>
      </c>
      <c r="E3180" t="s">
        <v>91</v>
      </c>
      <c r="F3180">
        <v>1800</v>
      </c>
      <c r="G3180" t="s">
        <v>98</v>
      </c>
      <c r="H3180" t="s">
        <v>331</v>
      </c>
      <c r="I3180" t="s">
        <v>446</v>
      </c>
      <c r="J3180" t="s">
        <v>448</v>
      </c>
      <c r="K3180">
        <v>13.67</v>
      </c>
      <c r="L3180">
        <v>37.22</v>
      </c>
      <c r="M3180" t="s">
        <v>699</v>
      </c>
      <c r="N3180" t="s">
        <v>916</v>
      </c>
      <c r="O3180" t="s">
        <v>1001</v>
      </c>
      <c r="Q3180">
        <v>4</v>
      </c>
      <c r="R3180">
        <v>2</v>
      </c>
      <c r="S3180" t="s">
        <v>1774</v>
      </c>
      <c r="T3180" t="s">
        <v>2961</v>
      </c>
      <c r="U3180" t="s">
        <v>3425</v>
      </c>
      <c r="V3180" t="s">
        <v>3458</v>
      </c>
      <c r="W3180">
        <v>133</v>
      </c>
      <c r="X3180">
        <v>1185</v>
      </c>
      <c r="Y3180">
        <v>10</v>
      </c>
      <c r="Z3180" t="s">
        <v>3483</v>
      </c>
      <c r="AA3180" t="s">
        <v>5863</v>
      </c>
      <c r="AB3180" t="s">
        <v>8033</v>
      </c>
      <c r="AC3180">
        <v>9.6999999999999993</v>
      </c>
    </row>
    <row r="3181" spans="1:29" x14ac:dyDescent="0.25">
      <c r="A3181" t="s">
        <v>61</v>
      </c>
      <c r="B3181">
        <v>2025253</v>
      </c>
      <c r="C3181" t="s">
        <v>87</v>
      </c>
      <c r="D3181">
        <v>9</v>
      </c>
      <c r="E3181" t="s">
        <v>91</v>
      </c>
      <c r="F3181">
        <v>1800</v>
      </c>
      <c r="G3181" t="s">
        <v>98</v>
      </c>
      <c r="H3181" t="s">
        <v>331</v>
      </c>
      <c r="I3181" t="s">
        <v>446</v>
      </c>
      <c r="J3181" t="s">
        <v>448</v>
      </c>
      <c r="K3181">
        <v>13.67</v>
      </c>
      <c r="L3181">
        <v>37.22</v>
      </c>
      <c r="M3181" t="s">
        <v>699</v>
      </c>
      <c r="N3181" t="s">
        <v>916</v>
      </c>
      <c r="O3181" t="s">
        <v>1001</v>
      </c>
      <c r="Q3181">
        <v>5</v>
      </c>
      <c r="R3181">
        <v>7</v>
      </c>
      <c r="S3181" t="s">
        <v>1749</v>
      </c>
      <c r="T3181" t="s">
        <v>2936</v>
      </c>
      <c r="U3181" t="s">
        <v>3424</v>
      </c>
      <c r="V3181" t="s">
        <v>3445</v>
      </c>
      <c r="W3181">
        <v>124</v>
      </c>
      <c r="X3181">
        <v>1254</v>
      </c>
      <c r="Y3181">
        <v>3</v>
      </c>
      <c r="Z3181" t="s">
        <v>3524</v>
      </c>
      <c r="AA3181" t="s">
        <v>5864</v>
      </c>
      <c r="AB3181" t="s">
        <v>8034</v>
      </c>
      <c r="AC3181">
        <v>4.9000000000000004</v>
      </c>
    </row>
    <row r="3182" spans="1:29" x14ac:dyDescent="0.25">
      <c r="A3182" t="s">
        <v>61</v>
      </c>
      <c r="B3182">
        <v>2025253</v>
      </c>
      <c r="C3182" t="s">
        <v>87</v>
      </c>
      <c r="D3182">
        <v>9</v>
      </c>
      <c r="E3182" t="s">
        <v>91</v>
      </c>
      <c r="F3182">
        <v>1800</v>
      </c>
      <c r="G3182" t="s">
        <v>98</v>
      </c>
      <c r="H3182" t="s">
        <v>331</v>
      </c>
      <c r="I3182" t="s">
        <v>446</v>
      </c>
      <c r="J3182" t="s">
        <v>448</v>
      </c>
      <c r="K3182">
        <v>13.67</v>
      </c>
      <c r="L3182">
        <v>37.22</v>
      </c>
      <c r="M3182" t="s">
        <v>699</v>
      </c>
      <c r="N3182" t="s">
        <v>916</v>
      </c>
      <c r="O3182" t="s">
        <v>1001</v>
      </c>
      <c r="Q3182">
        <v>6</v>
      </c>
      <c r="R3182">
        <v>6</v>
      </c>
      <c r="S3182" t="s">
        <v>1432</v>
      </c>
      <c r="T3182" t="s">
        <v>2619</v>
      </c>
      <c r="U3182" t="s">
        <v>3423</v>
      </c>
      <c r="V3182" t="s">
        <v>3445</v>
      </c>
      <c r="W3182">
        <v>124</v>
      </c>
      <c r="X3182">
        <v>1159</v>
      </c>
      <c r="Y3182">
        <v>4</v>
      </c>
      <c r="Z3182" t="s">
        <v>3496</v>
      </c>
      <c r="AA3182" t="s">
        <v>5865</v>
      </c>
      <c r="AB3182" t="s">
        <v>7977</v>
      </c>
      <c r="AC3182">
        <v>10</v>
      </c>
    </row>
    <row r="3183" spans="1:29" x14ac:dyDescent="0.25">
      <c r="A3183" t="s">
        <v>61</v>
      </c>
      <c r="B3183">
        <v>2025253</v>
      </c>
      <c r="C3183" t="s">
        <v>87</v>
      </c>
      <c r="D3183">
        <v>9</v>
      </c>
      <c r="E3183" t="s">
        <v>91</v>
      </c>
      <c r="F3183">
        <v>1800</v>
      </c>
      <c r="G3183" t="s">
        <v>98</v>
      </c>
      <c r="H3183" t="s">
        <v>331</v>
      </c>
      <c r="I3183" t="s">
        <v>446</v>
      </c>
      <c r="J3183" t="s">
        <v>448</v>
      </c>
      <c r="K3183">
        <v>13.67</v>
      </c>
      <c r="L3183">
        <v>37.22</v>
      </c>
      <c r="M3183" t="s">
        <v>699</v>
      </c>
      <c r="N3183" t="s">
        <v>916</v>
      </c>
      <c r="O3183" t="s">
        <v>1001</v>
      </c>
      <c r="Q3183">
        <v>7</v>
      </c>
      <c r="R3183">
        <v>9</v>
      </c>
      <c r="S3183" t="s">
        <v>1434</v>
      </c>
      <c r="T3183" t="s">
        <v>2621</v>
      </c>
      <c r="U3183" t="s">
        <v>3407</v>
      </c>
      <c r="V3183" t="s">
        <v>3459</v>
      </c>
      <c r="W3183">
        <v>122</v>
      </c>
      <c r="X3183">
        <v>1168</v>
      </c>
      <c r="Y3183">
        <v>11</v>
      </c>
      <c r="Z3183" t="s">
        <v>3515</v>
      </c>
      <c r="AA3183" t="s">
        <v>5866</v>
      </c>
      <c r="AB3183" t="s">
        <v>7961</v>
      </c>
      <c r="AC3183">
        <v>24</v>
      </c>
    </row>
    <row r="3184" spans="1:29" x14ac:dyDescent="0.25">
      <c r="A3184" t="s">
        <v>61</v>
      </c>
      <c r="B3184">
        <v>2025253</v>
      </c>
      <c r="C3184" t="s">
        <v>87</v>
      </c>
      <c r="D3184">
        <v>9</v>
      </c>
      <c r="E3184" t="s">
        <v>91</v>
      </c>
      <c r="F3184">
        <v>1800</v>
      </c>
      <c r="G3184" t="s">
        <v>98</v>
      </c>
      <c r="H3184" t="s">
        <v>331</v>
      </c>
      <c r="I3184" t="s">
        <v>446</v>
      </c>
      <c r="J3184" t="s">
        <v>448</v>
      </c>
      <c r="K3184">
        <v>13.67</v>
      </c>
      <c r="L3184">
        <v>37.22</v>
      </c>
      <c r="M3184" t="s">
        <v>699</v>
      </c>
      <c r="N3184" t="s">
        <v>916</v>
      </c>
      <c r="O3184" t="s">
        <v>1001</v>
      </c>
      <c r="Q3184">
        <v>8</v>
      </c>
      <c r="R3184">
        <v>4</v>
      </c>
      <c r="S3184" t="s">
        <v>1619</v>
      </c>
      <c r="T3184" t="s">
        <v>2806</v>
      </c>
      <c r="U3184" t="s">
        <v>3422</v>
      </c>
      <c r="V3184" t="s">
        <v>3461</v>
      </c>
      <c r="W3184">
        <v>128</v>
      </c>
      <c r="X3184">
        <v>1208</v>
      </c>
      <c r="Y3184">
        <v>12</v>
      </c>
      <c r="Z3184" t="s">
        <v>3498</v>
      </c>
      <c r="AA3184" t="s">
        <v>5867</v>
      </c>
      <c r="AB3184" t="s">
        <v>7323</v>
      </c>
      <c r="AC3184">
        <v>10</v>
      </c>
    </row>
    <row r="3185" spans="1:29" x14ac:dyDescent="0.25">
      <c r="A3185" t="s">
        <v>61</v>
      </c>
      <c r="B3185">
        <v>2025253</v>
      </c>
      <c r="C3185" t="s">
        <v>87</v>
      </c>
      <c r="D3185">
        <v>9</v>
      </c>
      <c r="E3185" t="s">
        <v>91</v>
      </c>
      <c r="F3185">
        <v>1800</v>
      </c>
      <c r="G3185" t="s">
        <v>98</v>
      </c>
      <c r="H3185" t="s">
        <v>331</v>
      </c>
      <c r="I3185" t="s">
        <v>446</v>
      </c>
      <c r="J3185" t="s">
        <v>448</v>
      </c>
      <c r="K3185">
        <v>13.67</v>
      </c>
      <c r="L3185">
        <v>37.22</v>
      </c>
      <c r="M3185" t="s">
        <v>699</v>
      </c>
      <c r="N3185" t="s">
        <v>916</v>
      </c>
      <c r="O3185" t="s">
        <v>1001</v>
      </c>
      <c r="Q3185">
        <v>9</v>
      </c>
      <c r="R3185">
        <v>12</v>
      </c>
      <c r="S3185" t="s">
        <v>1435</v>
      </c>
      <c r="T3185" t="s">
        <v>2622</v>
      </c>
      <c r="U3185" t="s">
        <v>3399</v>
      </c>
      <c r="V3185" t="s">
        <v>3460</v>
      </c>
      <c r="W3185">
        <v>120</v>
      </c>
      <c r="X3185">
        <v>1105</v>
      </c>
      <c r="Y3185">
        <v>7</v>
      </c>
      <c r="Z3185" t="s">
        <v>3507</v>
      </c>
      <c r="AA3185" t="s">
        <v>5868</v>
      </c>
      <c r="AB3185" t="s">
        <v>7046</v>
      </c>
      <c r="AC3185">
        <v>13</v>
      </c>
    </row>
    <row r="3186" spans="1:29" x14ac:dyDescent="0.25">
      <c r="A3186" t="s">
        <v>61</v>
      </c>
      <c r="B3186">
        <v>2025253</v>
      </c>
      <c r="C3186" t="s">
        <v>87</v>
      </c>
      <c r="D3186">
        <v>9</v>
      </c>
      <c r="E3186" t="s">
        <v>91</v>
      </c>
      <c r="F3186">
        <v>1800</v>
      </c>
      <c r="G3186" t="s">
        <v>98</v>
      </c>
      <c r="H3186" t="s">
        <v>331</v>
      </c>
      <c r="I3186" t="s">
        <v>446</v>
      </c>
      <c r="J3186" t="s">
        <v>448</v>
      </c>
      <c r="K3186">
        <v>13.67</v>
      </c>
      <c r="L3186">
        <v>37.22</v>
      </c>
      <c r="M3186" t="s">
        <v>699</v>
      </c>
      <c r="N3186" t="s">
        <v>916</v>
      </c>
      <c r="O3186" t="s">
        <v>1001</v>
      </c>
      <c r="Q3186">
        <v>10</v>
      </c>
      <c r="R3186">
        <v>11</v>
      </c>
      <c r="S3186" t="s">
        <v>1674</v>
      </c>
      <c r="T3186" t="s">
        <v>2861</v>
      </c>
      <c r="U3186" t="s">
        <v>3412</v>
      </c>
      <c r="V3186" t="s">
        <v>3451</v>
      </c>
      <c r="W3186">
        <v>122</v>
      </c>
      <c r="X3186">
        <v>1116</v>
      </c>
      <c r="Y3186">
        <v>5</v>
      </c>
      <c r="Z3186" t="s">
        <v>3499</v>
      </c>
      <c r="AA3186" t="s">
        <v>5869</v>
      </c>
      <c r="AB3186" t="s">
        <v>8035</v>
      </c>
      <c r="AC3186">
        <v>6.1</v>
      </c>
    </row>
    <row r="3187" spans="1:29" x14ac:dyDescent="0.25">
      <c r="A3187" t="s">
        <v>61</v>
      </c>
      <c r="B3187">
        <v>2025253</v>
      </c>
      <c r="C3187" t="s">
        <v>87</v>
      </c>
      <c r="D3187">
        <v>9</v>
      </c>
      <c r="E3187" t="s">
        <v>91</v>
      </c>
      <c r="F3187">
        <v>1800</v>
      </c>
      <c r="G3187" t="s">
        <v>98</v>
      </c>
      <c r="H3187" t="s">
        <v>331</v>
      </c>
      <c r="I3187" t="s">
        <v>446</v>
      </c>
      <c r="J3187" t="s">
        <v>448</v>
      </c>
      <c r="K3187">
        <v>13.67</v>
      </c>
      <c r="L3187">
        <v>37.22</v>
      </c>
      <c r="M3187" t="s">
        <v>699</v>
      </c>
      <c r="N3187" t="s">
        <v>916</v>
      </c>
      <c r="O3187" t="s">
        <v>1001</v>
      </c>
      <c r="Q3187">
        <v>11</v>
      </c>
      <c r="R3187">
        <v>1</v>
      </c>
      <c r="S3187" t="s">
        <v>1555</v>
      </c>
      <c r="T3187" t="s">
        <v>2742</v>
      </c>
      <c r="U3187" t="s">
        <v>3421</v>
      </c>
      <c r="V3187" t="s">
        <v>3447</v>
      </c>
      <c r="W3187">
        <v>134</v>
      </c>
      <c r="X3187">
        <v>1163</v>
      </c>
      <c r="Y3187">
        <v>8</v>
      </c>
      <c r="Z3187" t="s">
        <v>3502</v>
      </c>
      <c r="AA3187" t="s">
        <v>5870</v>
      </c>
      <c r="AB3187" t="s">
        <v>7079</v>
      </c>
      <c r="AC3187">
        <v>11</v>
      </c>
    </row>
    <row r="3188" spans="1:29" x14ac:dyDescent="0.25">
      <c r="A3188" t="s">
        <v>61</v>
      </c>
      <c r="B3188">
        <v>2025253</v>
      </c>
      <c r="C3188" t="s">
        <v>87</v>
      </c>
      <c r="D3188">
        <v>9</v>
      </c>
      <c r="E3188" t="s">
        <v>91</v>
      </c>
      <c r="F3188">
        <v>1800</v>
      </c>
      <c r="G3188" t="s">
        <v>98</v>
      </c>
      <c r="H3188" t="s">
        <v>331</v>
      </c>
      <c r="I3188" t="s">
        <v>446</v>
      </c>
      <c r="J3188" t="s">
        <v>448</v>
      </c>
      <c r="K3188">
        <v>13.67</v>
      </c>
      <c r="L3188">
        <v>37.22</v>
      </c>
      <c r="M3188" t="s">
        <v>699</v>
      </c>
      <c r="N3188" t="s">
        <v>916</v>
      </c>
      <c r="O3188" t="s">
        <v>1001</v>
      </c>
      <c r="Q3188">
        <v>12</v>
      </c>
      <c r="R3188">
        <v>5</v>
      </c>
      <c r="S3188" t="s">
        <v>1438</v>
      </c>
      <c r="T3188" t="s">
        <v>2625</v>
      </c>
      <c r="U3188" t="s">
        <v>3420</v>
      </c>
      <c r="V3188" t="s">
        <v>3456</v>
      </c>
      <c r="W3188">
        <v>125</v>
      </c>
      <c r="X3188">
        <v>1012</v>
      </c>
      <c r="Y3188">
        <v>6</v>
      </c>
      <c r="Z3188" t="s">
        <v>3535</v>
      </c>
      <c r="AA3188" t="s">
        <v>5871</v>
      </c>
      <c r="AB3188" t="s">
        <v>8036</v>
      </c>
      <c r="AC3188">
        <v>32</v>
      </c>
    </row>
    <row r="3189" spans="1:29" x14ac:dyDescent="0.25">
      <c r="A3189" t="s">
        <v>62</v>
      </c>
      <c r="B3189">
        <v>2025254</v>
      </c>
      <c r="C3189" t="s">
        <v>86</v>
      </c>
      <c r="D3189">
        <v>1</v>
      </c>
      <c r="E3189" t="s">
        <v>90</v>
      </c>
      <c r="F3189">
        <v>1400</v>
      </c>
      <c r="G3189" t="s">
        <v>98</v>
      </c>
      <c r="H3189" t="s">
        <v>332</v>
      </c>
      <c r="I3189" t="s">
        <v>446</v>
      </c>
      <c r="J3189" t="s">
        <v>448</v>
      </c>
      <c r="K3189">
        <v>13.47</v>
      </c>
      <c r="L3189">
        <v>35.049999999999997</v>
      </c>
      <c r="M3189" t="s">
        <v>700</v>
      </c>
      <c r="N3189" t="s">
        <v>917</v>
      </c>
      <c r="Q3189">
        <v>1</v>
      </c>
      <c r="R3189">
        <v>10</v>
      </c>
      <c r="S3189" t="s">
        <v>1064</v>
      </c>
      <c r="T3189" t="s">
        <v>2251</v>
      </c>
      <c r="U3189" t="s">
        <v>3411</v>
      </c>
      <c r="V3189" t="s">
        <v>3448</v>
      </c>
      <c r="W3189">
        <v>122</v>
      </c>
      <c r="X3189">
        <v>1062</v>
      </c>
      <c r="Y3189">
        <v>2</v>
      </c>
      <c r="Z3189" t="s">
        <v>3478</v>
      </c>
      <c r="AA3189" t="s">
        <v>5872</v>
      </c>
      <c r="AB3189" t="s">
        <v>917</v>
      </c>
      <c r="AC3189">
        <v>6.2</v>
      </c>
    </row>
    <row r="3190" spans="1:29" x14ac:dyDescent="0.25">
      <c r="A3190" t="s">
        <v>62</v>
      </c>
      <c r="B3190">
        <v>2025254</v>
      </c>
      <c r="C3190" t="s">
        <v>86</v>
      </c>
      <c r="D3190">
        <v>1</v>
      </c>
      <c r="E3190" t="s">
        <v>90</v>
      </c>
      <c r="F3190">
        <v>1400</v>
      </c>
      <c r="G3190" t="s">
        <v>98</v>
      </c>
      <c r="H3190" t="s">
        <v>332</v>
      </c>
      <c r="I3190" t="s">
        <v>446</v>
      </c>
      <c r="J3190" t="s">
        <v>448</v>
      </c>
      <c r="K3190">
        <v>13.47</v>
      </c>
      <c r="L3190">
        <v>35.049999999999997</v>
      </c>
      <c r="M3190" t="s">
        <v>700</v>
      </c>
      <c r="N3190" t="s">
        <v>917</v>
      </c>
      <c r="Q3190">
        <v>2</v>
      </c>
      <c r="R3190">
        <v>1</v>
      </c>
      <c r="S3190" t="s">
        <v>2055</v>
      </c>
      <c r="T3190" t="s">
        <v>3242</v>
      </c>
      <c r="U3190" t="s">
        <v>3430</v>
      </c>
      <c r="V3190" t="s">
        <v>3444</v>
      </c>
      <c r="W3190">
        <v>132</v>
      </c>
      <c r="X3190">
        <v>1163</v>
      </c>
      <c r="Y3190">
        <v>12</v>
      </c>
      <c r="Z3190" t="s">
        <v>3489</v>
      </c>
      <c r="AA3190" t="s">
        <v>5873</v>
      </c>
      <c r="AB3190" t="s">
        <v>7210</v>
      </c>
      <c r="AC3190">
        <v>5.3</v>
      </c>
    </row>
    <row r="3191" spans="1:29" x14ac:dyDescent="0.25">
      <c r="A3191" t="s">
        <v>62</v>
      </c>
      <c r="B3191">
        <v>2025254</v>
      </c>
      <c r="C3191" t="s">
        <v>86</v>
      </c>
      <c r="D3191">
        <v>1</v>
      </c>
      <c r="E3191" t="s">
        <v>90</v>
      </c>
      <c r="F3191">
        <v>1400</v>
      </c>
      <c r="G3191" t="s">
        <v>98</v>
      </c>
      <c r="H3191" t="s">
        <v>332</v>
      </c>
      <c r="I3191" t="s">
        <v>446</v>
      </c>
      <c r="J3191" t="s">
        <v>448</v>
      </c>
      <c r="K3191">
        <v>13.47</v>
      </c>
      <c r="L3191">
        <v>35.049999999999997</v>
      </c>
      <c r="M3191" t="s">
        <v>700</v>
      </c>
      <c r="N3191" t="s">
        <v>917</v>
      </c>
      <c r="Q3191">
        <v>3</v>
      </c>
      <c r="R3191">
        <v>11</v>
      </c>
      <c r="S3191" t="s">
        <v>1648</v>
      </c>
      <c r="T3191" t="s">
        <v>2835</v>
      </c>
      <c r="U3191" t="s">
        <v>3406</v>
      </c>
      <c r="V3191" t="s">
        <v>3461</v>
      </c>
      <c r="W3191">
        <v>122</v>
      </c>
      <c r="X3191">
        <v>1152</v>
      </c>
      <c r="Y3191">
        <v>9</v>
      </c>
      <c r="Z3191" t="s">
        <v>3480</v>
      </c>
      <c r="AA3191" t="s">
        <v>5874</v>
      </c>
      <c r="AB3191" t="s">
        <v>7191</v>
      </c>
      <c r="AC3191">
        <v>79</v>
      </c>
    </row>
    <row r="3192" spans="1:29" x14ac:dyDescent="0.25">
      <c r="A3192" t="s">
        <v>62</v>
      </c>
      <c r="B3192">
        <v>2025254</v>
      </c>
      <c r="C3192" t="s">
        <v>86</v>
      </c>
      <c r="D3192">
        <v>1</v>
      </c>
      <c r="E3192" t="s">
        <v>90</v>
      </c>
      <c r="F3192">
        <v>1400</v>
      </c>
      <c r="G3192" t="s">
        <v>98</v>
      </c>
      <c r="H3192" t="s">
        <v>332</v>
      </c>
      <c r="I3192" t="s">
        <v>446</v>
      </c>
      <c r="J3192" t="s">
        <v>448</v>
      </c>
      <c r="K3192">
        <v>13.47</v>
      </c>
      <c r="L3192">
        <v>35.049999999999997</v>
      </c>
      <c r="M3192" t="s">
        <v>700</v>
      </c>
      <c r="N3192" t="s">
        <v>917</v>
      </c>
      <c r="Q3192">
        <v>4</v>
      </c>
      <c r="R3192">
        <v>3</v>
      </c>
      <c r="S3192" t="s">
        <v>1458</v>
      </c>
      <c r="T3192" t="s">
        <v>2645</v>
      </c>
      <c r="U3192" t="s">
        <v>3422</v>
      </c>
      <c r="V3192" t="s">
        <v>3447</v>
      </c>
      <c r="W3192">
        <v>131</v>
      </c>
      <c r="X3192">
        <v>1119</v>
      </c>
      <c r="Y3192">
        <v>6</v>
      </c>
      <c r="Z3192" t="s">
        <v>3506</v>
      </c>
      <c r="AA3192" t="s">
        <v>5875</v>
      </c>
      <c r="AB3192" t="s">
        <v>8011</v>
      </c>
      <c r="AC3192">
        <v>13</v>
      </c>
    </row>
    <row r="3193" spans="1:29" x14ac:dyDescent="0.25">
      <c r="A3193" t="s">
        <v>62</v>
      </c>
      <c r="B3193">
        <v>2025254</v>
      </c>
      <c r="C3193" t="s">
        <v>86</v>
      </c>
      <c r="D3193">
        <v>1</v>
      </c>
      <c r="E3193" t="s">
        <v>90</v>
      </c>
      <c r="F3193">
        <v>1400</v>
      </c>
      <c r="G3193" t="s">
        <v>98</v>
      </c>
      <c r="H3193" t="s">
        <v>332</v>
      </c>
      <c r="I3193" t="s">
        <v>446</v>
      </c>
      <c r="J3193" t="s">
        <v>448</v>
      </c>
      <c r="K3193">
        <v>13.47</v>
      </c>
      <c r="L3193">
        <v>35.049999999999997</v>
      </c>
      <c r="M3193" t="s">
        <v>700</v>
      </c>
      <c r="N3193" t="s">
        <v>917</v>
      </c>
      <c r="Q3193">
        <v>5</v>
      </c>
      <c r="R3193">
        <v>13</v>
      </c>
      <c r="S3193" t="s">
        <v>1070</v>
      </c>
      <c r="T3193" t="s">
        <v>2257</v>
      </c>
      <c r="U3193" t="s">
        <v>3424</v>
      </c>
      <c r="V3193" t="s">
        <v>3455</v>
      </c>
      <c r="W3193">
        <v>120</v>
      </c>
      <c r="X3193">
        <v>1153</v>
      </c>
      <c r="Y3193">
        <v>11</v>
      </c>
      <c r="Z3193" t="s">
        <v>3521</v>
      </c>
      <c r="AA3193" t="s">
        <v>5876</v>
      </c>
      <c r="AB3193" t="s">
        <v>8037</v>
      </c>
      <c r="AC3193">
        <v>23</v>
      </c>
    </row>
    <row r="3194" spans="1:29" x14ac:dyDescent="0.25">
      <c r="A3194" t="s">
        <v>62</v>
      </c>
      <c r="B3194">
        <v>2025254</v>
      </c>
      <c r="C3194" t="s">
        <v>86</v>
      </c>
      <c r="D3194">
        <v>1</v>
      </c>
      <c r="E3194" t="s">
        <v>90</v>
      </c>
      <c r="F3194">
        <v>1400</v>
      </c>
      <c r="G3194" t="s">
        <v>98</v>
      </c>
      <c r="H3194" t="s">
        <v>332</v>
      </c>
      <c r="I3194" t="s">
        <v>446</v>
      </c>
      <c r="J3194" t="s">
        <v>448</v>
      </c>
      <c r="K3194">
        <v>13.47</v>
      </c>
      <c r="L3194">
        <v>35.049999999999997</v>
      </c>
      <c r="M3194" t="s">
        <v>700</v>
      </c>
      <c r="N3194" t="s">
        <v>917</v>
      </c>
      <c r="Q3194">
        <v>6</v>
      </c>
      <c r="R3194">
        <v>14</v>
      </c>
      <c r="S3194" t="s">
        <v>1612</v>
      </c>
      <c r="T3194" t="s">
        <v>2799</v>
      </c>
      <c r="U3194" t="s">
        <v>3412</v>
      </c>
      <c r="V3194" t="s">
        <v>3458</v>
      </c>
      <c r="W3194">
        <v>120</v>
      </c>
      <c r="X3194">
        <v>1063</v>
      </c>
      <c r="Y3194">
        <v>13</v>
      </c>
      <c r="Z3194" t="s">
        <v>3482</v>
      </c>
      <c r="AA3194" t="s">
        <v>5877</v>
      </c>
      <c r="AB3194" t="s">
        <v>7891</v>
      </c>
      <c r="AC3194">
        <v>28</v>
      </c>
    </row>
    <row r="3195" spans="1:29" x14ac:dyDescent="0.25">
      <c r="A3195" t="s">
        <v>62</v>
      </c>
      <c r="B3195">
        <v>2025254</v>
      </c>
      <c r="C3195" t="s">
        <v>86</v>
      </c>
      <c r="D3195">
        <v>1</v>
      </c>
      <c r="E3195" t="s">
        <v>90</v>
      </c>
      <c r="F3195">
        <v>1400</v>
      </c>
      <c r="G3195" t="s">
        <v>98</v>
      </c>
      <c r="H3195" t="s">
        <v>332</v>
      </c>
      <c r="I3195" t="s">
        <v>446</v>
      </c>
      <c r="J3195" t="s">
        <v>448</v>
      </c>
      <c r="K3195">
        <v>13.47</v>
      </c>
      <c r="L3195">
        <v>35.049999999999997</v>
      </c>
      <c r="M3195" t="s">
        <v>700</v>
      </c>
      <c r="N3195" t="s">
        <v>917</v>
      </c>
      <c r="Q3195">
        <v>7</v>
      </c>
      <c r="R3195">
        <v>12</v>
      </c>
      <c r="S3195" t="s">
        <v>1326</v>
      </c>
      <c r="T3195" t="s">
        <v>2513</v>
      </c>
      <c r="U3195" t="s">
        <v>3420</v>
      </c>
      <c r="V3195" t="s">
        <v>3451</v>
      </c>
      <c r="W3195">
        <v>121</v>
      </c>
      <c r="X3195">
        <v>1162</v>
      </c>
      <c r="Y3195">
        <v>5</v>
      </c>
      <c r="Z3195" t="s">
        <v>3490</v>
      </c>
      <c r="AA3195" t="s">
        <v>5878</v>
      </c>
      <c r="AB3195" t="s">
        <v>7265</v>
      </c>
      <c r="AC3195">
        <v>8.1999999999999993</v>
      </c>
    </row>
    <row r="3196" spans="1:29" x14ac:dyDescent="0.25">
      <c r="A3196" t="s">
        <v>62</v>
      </c>
      <c r="B3196">
        <v>2025254</v>
      </c>
      <c r="C3196" t="s">
        <v>86</v>
      </c>
      <c r="D3196">
        <v>1</v>
      </c>
      <c r="E3196" t="s">
        <v>90</v>
      </c>
      <c r="F3196">
        <v>1400</v>
      </c>
      <c r="G3196" t="s">
        <v>98</v>
      </c>
      <c r="H3196" t="s">
        <v>332</v>
      </c>
      <c r="I3196" t="s">
        <v>446</v>
      </c>
      <c r="J3196" t="s">
        <v>448</v>
      </c>
      <c r="K3196">
        <v>13.47</v>
      </c>
      <c r="L3196">
        <v>35.049999999999997</v>
      </c>
      <c r="M3196" t="s">
        <v>700</v>
      </c>
      <c r="N3196" t="s">
        <v>917</v>
      </c>
      <c r="Q3196">
        <v>8</v>
      </c>
      <c r="R3196">
        <v>9</v>
      </c>
      <c r="S3196" t="s">
        <v>1725</v>
      </c>
      <c r="T3196" t="s">
        <v>2912</v>
      </c>
      <c r="U3196" t="s">
        <v>3399</v>
      </c>
      <c r="V3196" t="s">
        <v>3456</v>
      </c>
      <c r="W3196">
        <v>122</v>
      </c>
      <c r="X3196">
        <v>1177</v>
      </c>
      <c r="Y3196">
        <v>14</v>
      </c>
      <c r="Z3196" t="s">
        <v>3490</v>
      </c>
      <c r="AA3196" t="s">
        <v>5879</v>
      </c>
      <c r="AB3196" t="s">
        <v>7747</v>
      </c>
      <c r="AC3196">
        <v>23</v>
      </c>
    </row>
    <row r="3197" spans="1:29" x14ac:dyDescent="0.25">
      <c r="A3197" t="s">
        <v>62</v>
      </c>
      <c r="B3197">
        <v>2025254</v>
      </c>
      <c r="C3197" t="s">
        <v>86</v>
      </c>
      <c r="D3197">
        <v>1</v>
      </c>
      <c r="E3197" t="s">
        <v>90</v>
      </c>
      <c r="F3197">
        <v>1400</v>
      </c>
      <c r="G3197" t="s">
        <v>98</v>
      </c>
      <c r="H3197" t="s">
        <v>332</v>
      </c>
      <c r="I3197" t="s">
        <v>446</v>
      </c>
      <c r="J3197" t="s">
        <v>448</v>
      </c>
      <c r="K3197">
        <v>13.47</v>
      </c>
      <c r="L3197">
        <v>35.049999999999997</v>
      </c>
      <c r="M3197" t="s">
        <v>700</v>
      </c>
      <c r="N3197" t="s">
        <v>917</v>
      </c>
      <c r="Q3197">
        <v>9</v>
      </c>
      <c r="R3197">
        <v>5</v>
      </c>
      <c r="S3197" t="s">
        <v>1857</v>
      </c>
      <c r="T3197" t="s">
        <v>3044</v>
      </c>
      <c r="U3197" t="s">
        <v>3407</v>
      </c>
      <c r="V3197" t="s">
        <v>3440</v>
      </c>
      <c r="W3197">
        <v>124</v>
      </c>
      <c r="X3197">
        <v>1087</v>
      </c>
      <c r="Y3197">
        <v>3</v>
      </c>
      <c r="Z3197" t="s">
        <v>3484</v>
      </c>
      <c r="AA3197" t="s">
        <v>5880</v>
      </c>
      <c r="AB3197" t="s">
        <v>7697</v>
      </c>
      <c r="AC3197">
        <v>12</v>
      </c>
    </row>
    <row r="3198" spans="1:29" x14ac:dyDescent="0.25">
      <c r="A3198" t="s">
        <v>62</v>
      </c>
      <c r="B3198">
        <v>2025254</v>
      </c>
      <c r="C3198" t="s">
        <v>86</v>
      </c>
      <c r="D3198">
        <v>1</v>
      </c>
      <c r="E3198" t="s">
        <v>90</v>
      </c>
      <c r="F3198">
        <v>1400</v>
      </c>
      <c r="G3198" t="s">
        <v>98</v>
      </c>
      <c r="H3198" t="s">
        <v>332</v>
      </c>
      <c r="I3198" t="s">
        <v>446</v>
      </c>
      <c r="J3198" t="s">
        <v>448</v>
      </c>
      <c r="K3198">
        <v>13.47</v>
      </c>
      <c r="L3198">
        <v>35.049999999999997</v>
      </c>
      <c r="M3198" t="s">
        <v>700</v>
      </c>
      <c r="N3198" t="s">
        <v>917</v>
      </c>
      <c r="Q3198">
        <v>10</v>
      </c>
      <c r="R3198">
        <v>4</v>
      </c>
      <c r="S3198" t="s">
        <v>2056</v>
      </c>
      <c r="T3198" t="s">
        <v>3243</v>
      </c>
      <c r="U3198" t="s">
        <v>3431</v>
      </c>
      <c r="V3198" t="s">
        <v>3454</v>
      </c>
      <c r="W3198">
        <v>125</v>
      </c>
      <c r="X3198">
        <v>1134</v>
      </c>
      <c r="Y3198">
        <v>4</v>
      </c>
      <c r="Z3198" t="s">
        <v>3507</v>
      </c>
      <c r="AA3198" t="s">
        <v>5881</v>
      </c>
      <c r="AB3198" t="s">
        <v>919</v>
      </c>
      <c r="AC3198">
        <v>46</v>
      </c>
    </row>
    <row r="3199" spans="1:29" x14ac:dyDescent="0.25">
      <c r="A3199" t="s">
        <v>62</v>
      </c>
      <c r="B3199">
        <v>2025254</v>
      </c>
      <c r="C3199" t="s">
        <v>86</v>
      </c>
      <c r="D3199">
        <v>1</v>
      </c>
      <c r="E3199" t="s">
        <v>90</v>
      </c>
      <c r="F3199">
        <v>1400</v>
      </c>
      <c r="G3199" t="s">
        <v>98</v>
      </c>
      <c r="H3199" t="s">
        <v>332</v>
      </c>
      <c r="I3199" t="s">
        <v>446</v>
      </c>
      <c r="J3199" t="s">
        <v>448</v>
      </c>
      <c r="K3199">
        <v>13.47</v>
      </c>
      <c r="L3199">
        <v>35.049999999999997</v>
      </c>
      <c r="M3199" t="s">
        <v>700</v>
      </c>
      <c r="N3199" t="s">
        <v>917</v>
      </c>
      <c r="Q3199">
        <v>11</v>
      </c>
      <c r="R3199">
        <v>6</v>
      </c>
      <c r="S3199" t="s">
        <v>1801</v>
      </c>
      <c r="T3199" t="s">
        <v>2988</v>
      </c>
      <c r="U3199" t="s">
        <v>3398</v>
      </c>
      <c r="V3199" t="s">
        <v>3443</v>
      </c>
      <c r="W3199">
        <v>124</v>
      </c>
      <c r="X3199">
        <v>1219</v>
      </c>
      <c r="Y3199">
        <v>10</v>
      </c>
      <c r="Z3199" t="s">
        <v>3519</v>
      </c>
      <c r="AA3199" t="s">
        <v>5882</v>
      </c>
      <c r="AB3199" t="s">
        <v>962</v>
      </c>
      <c r="AC3199">
        <v>8.9</v>
      </c>
    </row>
    <row r="3200" spans="1:29" x14ac:dyDescent="0.25">
      <c r="A3200" t="s">
        <v>62</v>
      </c>
      <c r="B3200">
        <v>2025254</v>
      </c>
      <c r="C3200" t="s">
        <v>86</v>
      </c>
      <c r="D3200">
        <v>1</v>
      </c>
      <c r="E3200" t="s">
        <v>90</v>
      </c>
      <c r="F3200">
        <v>1400</v>
      </c>
      <c r="G3200" t="s">
        <v>98</v>
      </c>
      <c r="H3200" t="s">
        <v>332</v>
      </c>
      <c r="I3200" t="s">
        <v>446</v>
      </c>
      <c r="J3200" t="s">
        <v>448</v>
      </c>
      <c r="K3200">
        <v>13.47</v>
      </c>
      <c r="L3200">
        <v>35.049999999999997</v>
      </c>
      <c r="M3200" t="s">
        <v>700</v>
      </c>
      <c r="N3200" t="s">
        <v>917</v>
      </c>
      <c r="Q3200">
        <v>12</v>
      </c>
      <c r="R3200">
        <v>2</v>
      </c>
      <c r="S3200" t="s">
        <v>1490</v>
      </c>
      <c r="T3200" t="s">
        <v>2677</v>
      </c>
      <c r="U3200" t="s">
        <v>3416</v>
      </c>
      <c r="V3200" t="s">
        <v>3460</v>
      </c>
      <c r="W3200">
        <v>132</v>
      </c>
      <c r="X3200">
        <v>1036</v>
      </c>
      <c r="Y3200">
        <v>7</v>
      </c>
      <c r="Z3200" t="s">
        <v>3511</v>
      </c>
      <c r="AA3200" t="s">
        <v>5883</v>
      </c>
      <c r="AB3200" t="s">
        <v>8038</v>
      </c>
      <c r="AC3200">
        <v>4.8</v>
      </c>
    </row>
    <row r="3201" spans="1:29" x14ac:dyDescent="0.25">
      <c r="A3201" t="s">
        <v>62</v>
      </c>
      <c r="B3201">
        <v>2025254</v>
      </c>
      <c r="C3201" t="s">
        <v>86</v>
      </c>
      <c r="D3201">
        <v>1</v>
      </c>
      <c r="E3201" t="s">
        <v>90</v>
      </c>
      <c r="F3201">
        <v>1400</v>
      </c>
      <c r="G3201" t="s">
        <v>98</v>
      </c>
      <c r="H3201" t="s">
        <v>332</v>
      </c>
      <c r="I3201" t="s">
        <v>446</v>
      </c>
      <c r="J3201" t="s">
        <v>448</v>
      </c>
      <c r="K3201">
        <v>13.47</v>
      </c>
      <c r="L3201">
        <v>35.049999999999997</v>
      </c>
      <c r="M3201" t="s">
        <v>700</v>
      </c>
      <c r="N3201" t="s">
        <v>917</v>
      </c>
      <c r="Q3201">
        <v>13</v>
      </c>
      <c r="R3201">
        <v>7</v>
      </c>
      <c r="S3201" t="s">
        <v>1771</v>
      </c>
      <c r="T3201" t="s">
        <v>2958</v>
      </c>
      <c r="U3201" t="s">
        <v>3397</v>
      </c>
      <c r="V3201" t="s">
        <v>3449</v>
      </c>
      <c r="W3201">
        <v>123</v>
      </c>
      <c r="X3201">
        <v>1243</v>
      </c>
      <c r="Y3201">
        <v>1</v>
      </c>
      <c r="Z3201" t="s">
        <v>3545</v>
      </c>
      <c r="AA3201" t="s">
        <v>5884</v>
      </c>
      <c r="AB3201" t="s">
        <v>8039</v>
      </c>
      <c r="AC3201">
        <v>72</v>
      </c>
    </row>
    <row r="3202" spans="1:29" x14ac:dyDescent="0.25">
      <c r="A3202" t="s">
        <v>62</v>
      </c>
      <c r="B3202">
        <v>2025254</v>
      </c>
      <c r="C3202" t="s">
        <v>86</v>
      </c>
      <c r="D3202">
        <v>1</v>
      </c>
      <c r="E3202" t="s">
        <v>90</v>
      </c>
      <c r="F3202">
        <v>1400</v>
      </c>
      <c r="G3202" t="s">
        <v>98</v>
      </c>
      <c r="H3202" t="s">
        <v>332</v>
      </c>
      <c r="I3202" t="s">
        <v>446</v>
      </c>
      <c r="J3202" t="s">
        <v>448</v>
      </c>
      <c r="K3202">
        <v>13.47</v>
      </c>
      <c r="L3202">
        <v>35.049999999999997</v>
      </c>
      <c r="M3202" t="s">
        <v>700</v>
      </c>
      <c r="N3202" t="s">
        <v>917</v>
      </c>
      <c r="Q3202">
        <v>14</v>
      </c>
      <c r="R3202">
        <v>8</v>
      </c>
      <c r="S3202" t="s">
        <v>1593</v>
      </c>
      <c r="T3202" t="s">
        <v>2780</v>
      </c>
      <c r="U3202" t="s">
        <v>3410</v>
      </c>
      <c r="V3202" t="s">
        <v>3457</v>
      </c>
      <c r="W3202">
        <v>123</v>
      </c>
      <c r="X3202">
        <v>1177</v>
      </c>
      <c r="Y3202">
        <v>8</v>
      </c>
      <c r="Z3202" t="s">
        <v>3559</v>
      </c>
      <c r="AA3202" t="s">
        <v>5644</v>
      </c>
      <c r="AB3202" t="s">
        <v>8040</v>
      </c>
      <c r="AC3202">
        <v>10</v>
      </c>
    </row>
    <row r="3203" spans="1:29" x14ac:dyDescent="0.25">
      <c r="A3203" t="s">
        <v>62</v>
      </c>
      <c r="B3203">
        <v>2025255</v>
      </c>
      <c r="C3203" t="s">
        <v>86</v>
      </c>
      <c r="D3203">
        <v>2</v>
      </c>
      <c r="E3203" t="s">
        <v>92</v>
      </c>
      <c r="F3203">
        <v>1200</v>
      </c>
      <c r="G3203" t="s">
        <v>98</v>
      </c>
      <c r="H3203" t="s">
        <v>333</v>
      </c>
      <c r="I3203" t="s">
        <v>446</v>
      </c>
      <c r="J3203" t="s">
        <v>448</v>
      </c>
      <c r="K3203">
        <v>23.46</v>
      </c>
      <c r="L3203">
        <v>46.43</v>
      </c>
      <c r="M3203" t="s">
        <v>701</v>
      </c>
      <c r="Q3203">
        <v>1</v>
      </c>
      <c r="R3203">
        <v>4</v>
      </c>
      <c r="S3203" t="s">
        <v>2057</v>
      </c>
      <c r="T3203" t="s">
        <v>3244</v>
      </c>
      <c r="U3203" t="s">
        <v>3421</v>
      </c>
      <c r="V3203" t="s">
        <v>3454</v>
      </c>
      <c r="W3203">
        <v>129</v>
      </c>
      <c r="X3203">
        <v>1169</v>
      </c>
      <c r="Y3203">
        <v>12</v>
      </c>
      <c r="Z3203" t="s">
        <v>3478</v>
      </c>
      <c r="AA3203" t="s">
        <v>5885</v>
      </c>
      <c r="AB3203" t="s">
        <v>701</v>
      </c>
      <c r="AC3203">
        <v>7.8</v>
      </c>
    </row>
    <row r="3204" spans="1:29" x14ac:dyDescent="0.25">
      <c r="A3204" t="s">
        <v>62</v>
      </c>
      <c r="B3204">
        <v>2025255</v>
      </c>
      <c r="C3204" t="s">
        <v>86</v>
      </c>
      <c r="D3204">
        <v>2</v>
      </c>
      <c r="E3204" t="s">
        <v>92</v>
      </c>
      <c r="F3204">
        <v>1200</v>
      </c>
      <c r="G3204" t="s">
        <v>98</v>
      </c>
      <c r="H3204" t="s">
        <v>333</v>
      </c>
      <c r="I3204" t="s">
        <v>446</v>
      </c>
      <c r="J3204" t="s">
        <v>448</v>
      </c>
      <c r="K3204">
        <v>23.46</v>
      </c>
      <c r="L3204">
        <v>46.43</v>
      </c>
      <c r="M3204" t="s">
        <v>701</v>
      </c>
      <c r="Q3204">
        <v>2</v>
      </c>
      <c r="R3204">
        <v>12</v>
      </c>
      <c r="S3204" t="s">
        <v>1713</v>
      </c>
      <c r="T3204" t="s">
        <v>2900</v>
      </c>
      <c r="U3204" t="s">
        <v>3406</v>
      </c>
      <c r="V3204" t="s">
        <v>3446</v>
      </c>
      <c r="W3204">
        <v>121</v>
      </c>
      <c r="X3204">
        <v>1128</v>
      </c>
      <c r="Y3204">
        <v>2</v>
      </c>
      <c r="Z3204" t="s">
        <v>3479</v>
      </c>
      <c r="AA3204" t="s">
        <v>5494</v>
      </c>
      <c r="AB3204" t="s">
        <v>493</v>
      </c>
      <c r="AC3204">
        <v>16</v>
      </c>
    </row>
    <row r="3205" spans="1:29" x14ac:dyDescent="0.25">
      <c r="A3205" t="s">
        <v>62</v>
      </c>
      <c r="B3205">
        <v>2025255</v>
      </c>
      <c r="C3205" t="s">
        <v>86</v>
      </c>
      <c r="D3205">
        <v>2</v>
      </c>
      <c r="E3205" t="s">
        <v>92</v>
      </c>
      <c r="F3205">
        <v>1200</v>
      </c>
      <c r="G3205" t="s">
        <v>98</v>
      </c>
      <c r="H3205" t="s">
        <v>333</v>
      </c>
      <c r="I3205" t="s">
        <v>446</v>
      </c>
      <c r="J3205" t="s">
        <v>448</v>
      </c>
      <c r="K3205">
        <v>23.46</v>
      </c>
      <c r="L3205">
        <v>46.43</v>
      </c>
      <c r="M3205" t="s">
        <v>701</v>
      </c>
      <c r="Q3205">
        <v>3</v>
      </c>
      <c r="R3205">
        <v>1</v>
      </c>
      <c r="S3205" t="s">
        <v>1929</v>
      </c>
      <c r="T3205" t="s">
        <v>3116</v>
      </c>
      <c r="U3205" t="s">
        <v>3432</v>
      </c>
      <c r="V3205" t="s">
        <v>3449</v>
      </c>
      <c r="W3205">
        <v>135</v>
      </c>
      <c r="X3205">
        <v>1139</v>
      </c>
      <c r="Y3205">
        <v>7</v>
      </c>
      <c r="Z3205" t="s">
        <v>3479</v>
      </c>
      <c r="AA3205" t="s">
        <v>5886</v>
      </c>
      <c r="AB3205" t="s">
        <v>770</v>
      </c>
      <c r="AC3205">
        <v>4.8</v>
      </c>
    </row>
    <row r="3206" spans="1:29" x14ac:dyDescent="0.25">
      <c r="A3206" t="s">
        <v>62</v>
      </c>
      <c r="B3206">
        <v>2025255</v>
      </c>
      <c r="C3206" t="s">
        <v>86</v>
      </c>
      <c r="D3206">
        <v>2</v>
      </c>
      <c r="E3206" t="s">
        <v>92</v>
      </c>
      <c r="F3206">
        <v>1200</v>
      </c>
      <c r="G3206" t="s">
        <v>98</v>
      </c>
      <c r="H3206" t="s">
        <v>333</v>
      </c>
      <c r="I3206" t="s">
        <v>446</v>
      </c>
      <c r="J3206" t="s">
        <v>448</v>
      </c>
      <c r="K3206">
        <v>23.46</v>
      </c>
      <c r="L3206">
        <v>46.43</v>
      </c>
      <c r="M3206" t="s">
        <v>701</v>
      </c>
      <c r="Q3206">
        <v>4</v>
      </c>
      <c r="R3206">
        <v>7</v>
      </c>
      <c r="S3206" t="s">
        <v>2058</v>
      </c>
      <c r="T3206" t="s">
        <v>3245</v>
      </c>
      <c r="U3206" t="s">
        <v>3412</v>
      </c>
      <c r="V3206" t="s">
        <v>3458</v>
      </c>
      <c r="W3206">
        <v>122</v>
      </c>
      <c r="X3206">
        <v>1134</v>
      </c>
      <c r="Y3206">
        <v>4</v>
      </c>
      <c r="Z3206" t="s">
        <v>3524</v>
      </c>
      <c r="AA3206" t="s">
        <v>5887</v>
      </c>
      <c r="AB3206" t="s">
        <v>7356</v>
      </c>
      <c r="AC3206">
        <v>33</v>
      </c>
    </row>
    <row r="3207" spans="1:29" x14ac:dyDescent="0.25">
      <c r="A3207" t="s">
        <v>62</v>
      </c>
      <c r="B3207">
        <v>2025255</v>
      </c>
      <c r="C3207" t="s">
        <v>86</v>
      </c>
      <c r="D3207">
        <v>2</v>
      </c>
      <c r="E3207" t="s">
        <v>92</v>
      </c>
      <c r="F3207">
        <v>1200</v>
      </c>
      <c r="G3207" t="s">
        <v>98</v>
      </c>
      <c r="H3207" t="s">
        <v>333</v>
      </c>
      <c r="I3207" t="s">
        <v>446</v>
      </c>
      <c r="J3207" t="s">
        <v>448</v>
      </c>
      <c r="K3207">
        <v>23.46</v>
      </c>
      <c r="L3207">
        <v>46.43</v>
      </c>
      <c r="M3207" t="s">
        <v>701</v>
      </c>
      <c r="Q3207">
        <v>5</v>
      </c>
      <c r="R3207">
        <v>8</v>
      </c>
      <c r="S3207" t="s">
        <v>1145</v>
      </c>
      <c r="T3207" t="s">
        <v>2332</v>
      </c>
      <c r="U3207" t="s">
        <v>3409</v>
      </c>
      <c r="V3207" t="s">
        <v>3460</v>
      </c>
      <c r="W3207">
        <v>122</v>
      </c>
      <c r="X3207">
        <v>1130</v>
      </c>
      <c r="Y3207">
        <v>1</v>
      </c>
      <c r="Z3207" t="s">
        <v>3514</v>
      </c>
      <c r="AA3207" t="s">
        <v>5856</v>
      </c>
      <c r="AB3207" t="s">
        <v>7052</v>
      </c>
      <c r="AC3207">
        <v>3.1</v>
      </c>
    </row>
    <row r="3208" spans="1:29" x14ac:dyDescent="0.25">
      <c r="A3208" t="s">
        <v>62</v>
      </c>
      <c r="B3208">
        <v>2025255</v>
      </c>
      <c r="C3208" t="s">
        <v>86</v>
      </c>
      <c r="D3208">
        <v>2</v>
      </c>
      <c r="E3208" t="s">
        <v>92</v>
      </c>
      <c r="F3208">
        <v>1200</v>
      </c>
      <c r="G3208" t="s">
        <v>98</v>
      </c>
      <c r="H3208" t="s">
        <v>333</v>
      </c>
      <c r="I3208" t="s">
        <v>446</v>
      </c>
      <c r="J3208" t="s">
        <v>448</v>
      </c>
      <c r="K3208">
        <v>23.46</v>
      </c>
      <c r="L3208">
        <v>46.43</v>
      </c>
      <c r="M3208" t="s">
        <v>701</v>
      </c>
      <c r="Q3208">
        <v>6</v>
      </c>
      <c r="R3208">
        <v>2</v>
      </c>
      <c r="S3208" t="s">
        <v>1814</v>
      </c>
      <c r="T3208" t="s">
        <v>3001</v>
      </c>
      <c r="U3208" t="s">
        <v>3420</v>
      </c>
      <c r="V3208" t="s">
        <v>3459</v>
      </c>
      <c r="W3208">
        <v>132</v>
      </c>
      <c r="X3208">
        <v>1137</v>
      </c>
      <c r="Y3208">
        <v>6</v>
      </c>
      <c r="Z3208" t="s">
        <v>3484</v>
      </c>
      <c r="AA3208" t="s">
        <v>5626</v>
      </c>
      <c r="AB3208" t="s">
        <v>587</v>
      </c>
      <c r="AC3208">
        <v>13</v>
      </c>
    </row>
    <row r="3209" spans="1:29" x14ac:dyDescent="0.25">
      <c r="A3209" t="s">
        <v>62</v>
      </c>
      <c r="B3209">
        <v>2025255</v>
      </c>
      <c r="C3209" t="s">
        <v>86</v>
      </c>
      <c r="D3209">
        <v>2</v>
      </c>
      <c r="E3209" t="s">
        <v>92</v>
      </c>
      <c r="F3209">
        <v>1200</v>
      </c>
      <c r="G3209" t="s">
        <v>98</v>
      </c>
      <c r="H3209" t="s">
        <v>333</v>
      </c>
      <c r="I3209" t="s">
        <v>446</v>
      </c>
      <c r="J3209" t="s">
        <v>448</v>
      </c>
      <c r="K3209">
        <v>23.46</v>
      </c>
      <c r="L3209">
        <v>46.43</v>
      </c>
      <c r="M3209" t="s">
        <v>701</v>
      </c>
      <c r="Q3209">
        <v>7</v>
      </c>
      <c r="R3209">
        <v>14</v>
      </c>
      <c r="S3209" t="s">
        <v>1319</v>
      </c>
      <c r="T3209" t="s">
        <v>2506</v>
      </c>
      <c r="U3209" t="s">
        <v>3408</v>
      </c>
      <c r="V3209" t="s">
        <v>3445</v>
      </c>
      <c r="W3209">
        <v>118</v>
      </c>
      <c r="X3209">
        <v>1108</v>
      </c>
      <c r="Y3209">
        <v>9</v>
      </c>
      <c r="Z3209" t="s">
        <v>3497</v>
      </c>
      <c r="AA3209" t="s">
        <v>5888</v>
      </c>
      <c r="AB3209" t="s">
        <v>7493</v>
      </c>
      <c r="AC3209">
        <v>47</v>
      </c>
    </row>
    <row r="3210" spans="1:29" x14ac:dyDescent="0.25">
      <c r="A3210" t="s">
        <v>62</v>
      </c>
      <c r="B3210">
        <v>2025255</v>
      </c>
      <c r="C3210" t="s">
        <v>86</v>
      </c>
      <c r="D3210">
        <v>2</v>
      </c>
      <c r="E3210" t="s">
        <v>92</v>
      </c>
      <c r="F3210">
        <v>1200</v>
      </c>
      <c r="G3210" t="s">
        <v>98</v>
      </c>
      <c r="H3210" t="s">
        <v>333</v>
      </c>
      <c r="I3210" t="s">
        <v>446</v>
      </c>
      <c r="J3210" t="s">
        <v>448</v>
      </c>
      <c r="K3210">
        <v>23.46</v>
      </c>
      <c r="L3210">
        <v>46.43</v>
      </c>
      <c r="M3210" t="s">
        <v>701</v>
      </c>
      <c r="Q3210">
        <v>8</v>
      </c>
      <c r="R3210">
        <v>9</v>
      </c>
      <c r="S3210" t="s">
        <v>1245</v>
      </c>
      <c r="T3210" t="s">
        <v>2432</v>
      </c>
      <c r="U3210" t="s">
        <v>3410</v>
      </c>
      <c r="V3210" t="s">
        <v>3450</v>
      </c>
      <c r="W3210">
        <v>122</v>
      </c>
      <c r="X3210">
        <v>1109</v>
      </c>
      <c r="Y3210">
        <v>13</v>
      </c>
      <c r="Z3210" t="s">
        <v>3498</v>
      </c>
      <c r="AA3210" t="s">
        <v>5889</v>
      </c>
      <c r="AB3210" t="s">
        <v>6962</v>
      </c>
      <c r="AC3210">
        <v>12</v>
      </c>
    </row>
    <row r="3211" spans="1:29" x14ac:dyDescent="0.25">
      <c r="A3211" t="s">
        <v>62</v>
      </c>
      <c r="B3211">
        <v>2025255</v>
      </c>
      <c r="C3211" t="s">
        <v>86</v>
      </c>
      <c r="D3211">
        <v>2</v>
      </c>
      <c r="E3211" t="s">
        <v>92</v>
      </c>
      <c r="F3211">
        <v>1200</v>
      </c>
      <c r="G3211" t="s">
        <v>98</v>
      </c>
      <c r="H3211" t="s">
        <v>333</v>
      </c>
      <c r="I3211" t="s">
        <v>446</v>
      </c>
      <c r="J3211" t="s">
        <v>448</v>
      </c>
      <c r="K3211">
        <v>23.46</v>
      </c>
      <c r="L3211">
        <v>46.43</v>
      </c>
      <c r="M3211" t="s">
        <v>701</v>
      </c>
      <c r="Q3211">
        <v>9</v>
      </c>
      <c r="R3211">
        <v>6</v>
      </c>
      <c r="S3211" t="s">
        <v>1573</v>
      </c>
      <c r="T3211" t="s">
        <v>2760</v>
      </c>
      <c r="U3211" t="s">
        <v>3422</v>
      </c>
      <c r="V3211" t="s">
        <v>3447</v>
      </c>
      <c r="W3211">
        <v>123</v>
      </c>
      <c r="X3211">
        <v>1062</v>
      </c>
      <c r="Y3211">
        <v>5</v>
      </c>
      <c r="Z3211" t="s">
        <v>3498</v>
      </c>
      <c r="AA3211" t="s">
        <v>5890</v>
      </c>
      <c r="AB3211" t="s">
        <v>6963</v>
      </c>
      <c r="AC3211">
        <v>8.4</v>
      </c>
    </row>
    <row r="3212" spans="1:29" x14ac:dyDescent="0.25">
      <c r="A3212" t="s">
        <v>62</v>
      </c>
      <c r="B3212">
        <v>2025255</v>
      </c>
      <c r="C3212" t="s">
        <v>86</v>
      </c>
      <c r="D3212">
        <v>2</v>
      </c>
      <c r="E3212" t="s">
        <v>92</v>
      </c>
      <c r="F3212">
        <v>1200</v>
      </c>
      <c r="G3212" t="s">
        <v>98</v>
      </c>
      <c r="H3212" t="s">
        <v>333</v>
      </c>
      <c r="I3212" t="s">
        <v>446</v>
      </c>
      <c r="J3212" t="s">
        <v>448</v>
      </c>
      <c r="K3212">
        <v>23.46</v>
      </c>
      <c r="L3212">
        <v>46.43</v>
      </c>
      <c r="M3212" t="s">
        <v>701</v>
      </c>
      <c r="Q3212">
        <v>10</v>
      </c>
      <c r="R3212">
        <v>10</v>
      </c>
      <c r="S3212" t="s">
        <v>2059</v>
      </c>
      <c r="T3212" t="s">
        <v>3246</v>
      </c>
      <c r="U3212" t="s">
        <v>3416</v>
      </c>
      <c r="V3212" t="s">
        <v>3453</v>
      </c>
      <c r="W3212">
        <v>121</v>
      </c>
      <c r="X3212">
        <v>1085</v>
      </c>
      <c r="Y3212">
        <v>3</v>
      </c>
      <c r="Z3212" t="s">
        <v>3488</v>
      </c>
      <c r="AA3212" t="s">
        <v>5891</v>
      </c>
      <c r="AB3212" t="s">
        <v>7917</v>
      </c>
      <c r="AC3212">
        <v>57</v>
      </c>
    </row>
    <row r="3213" spans="1:29" x14ac:dyDescent="0.25">
      <c r="A3213" t="s">
        <v>62</v>
      </c>
      <c r="B3213">
        <v>2025255</v>
      </c>
      <c r="C3213" t="s">
        <v>86</v>
      </c>
      <c r="D3213">
        <v>2</v>
      </c>
      <c r="E3213" t="s">
        <v>92</v>
      </c>
      <c r="F3213">
        <v>1200</v>
      </c>
      <c r="G3213" t="s">
        <v>98</v>
      </c>
      <c r="H3213" t="s">
        <v>333</v>
      </c>
      <c r="I3213" t="s">
        <v>446</v>
      </c>
      <c r="J3213" t="s">
        <v>448</v>
      </c>
      <c r="K3213">
        <v>23.46</v>
      </c>
      <c r="L3213">
        <v>46.43</v>
      </c>
      <c r="M3213" t="s">
        <v>701</v>
      </c>
      <c r="Q3213">
        <v>11</v>
      </c>
      <c r="R3213">
        <v>11</v>
      </c>
      <c r="S3213" t="s">
        <v>2060</v>
      </c>
      <c r="T3213" t="s">
        <v>3247</v>
      </c>
      <c r="U3213" t="s">
        <v>3417</v>
      </c>
      <c r="V3213" t="s">
        <v>3443</v>
      </c>
      <c r="W3213">
        <v>121</v>
      </c>
      <c r="X3213">
        <v>1312</v>
      </c>
      <c r="Y3213">
        <v>8</v>
      </c>
      <c r="Z3213" t="s">
        <v>3499</v>
      </c>
      <c r="AA3213" t="s">
        <v>5892</v>
      </c>
      <c r="AB3213" t="s">
        <v>562</v>
      </c>
      <c r="AC3213">
        <v>12</v>
      </c>
    </row>
    <row r="3214" spans="1:29" x14ac:dyDescent="0.25">
      <c r="A3214" t="s">
        <v>62</v>
      </c>
      <c r="B3214">
        <v>2025255</v>
      </c>
      <c r="C3214" t="s">
        <v>86</v>
      </c>
      <c r="D3214">
        <v>2</v>
      </c>
      <c r="E3214" t="s">
        <v>92</v>
      </c>
      <c r="F3214">
        <v>1200</v>
      </c>
      <c r="G3214" t="s">
        <v>98</v>
      </c>
      <c r="H3214" t="s">
        <v>333</v>
      </c>
      <c r="I3214" t="s">
        <v>446</v>
      </c>
      <c r="J3214" t="s">
        <v>448</v>
      </c>
      <c r="K3214">
        <v>23.46</v>
      </c>
      <c r="L3214">
        <v>46.43</v>
      </c>
      <c r="M3214" t="s">
        <v>701</v>
      </c>
      <c r="Q3214">
        <v>12</v>
      </c>
      <c r="R3214">
        <v>5</v>
      </c>
      <c r="S3214" t="s">
        <v>1244</v>
      </c>
      <c r="T3214" t="s">
        <v>2431</v>
      </c>
      <c r="U3214" t="s">
        <v>3424</v>
      </c>
      <c r="V3214" t="s">
        <v>3440</v>
      </c>
      <c r="W3214">
        <v>126</v>
      </c>
      <c r="X3214">
        <v>1177</v>
      </c>
      <c r="Y3214">
        <v>11</v>
      </c>
      <c r="Z3214" t="s">
        <v>3547</v>
      </c>
      <c r="AA3214" t="s">
        <v>5828</v>
      </c>
      <c r="AB3214" t="s">
        <v>8041</v>
      </c>
      <c r="AC3214">
        <v>18</v>
      </c>
    </row>
    <row r="3215" spans="1:29" x14ac:dyDescent="0.25">
      <c r="A3215" t="s">
        <v>62</v>
      </c>
      <c r="B3215">
        <v>2025255</v>
      </c>
      <c r="C3215" t="s">
        <v>86</v>
      </c>
      <c r="D3215">
        <v>2</v>
      </c>
      <c r="E3215" t="s">
        <v>92</v>
      </c>
      <c r="F3215">
        <v>1200</v>
      </c>
      <c r="G3215" t="s">
        <v>98</v>
      </c>
      <c r="H3215" t="s">
        <v>333</v>
      </c>
      <c r="I3215" t="s">
        <v>446</v>
      </c>
      <c r="J3215" t="s">
        <v>448</v>
      </c>
      <c r="K3215">
        <v>23.46</v>
      </c>
      <c r="L3215">
        <v>46.43</v>
      </c>
      <c r="M3215" t="s">
        <v>701</v>
      </c>
      <c r="Q3215">
        <v>13</v>
      </c>
      <c r="R3215">
        <v>13</v>
      </c>
      <c r="S3215" t="s">
        <v>1629</v>
      </c>
      <c r="T3215" t="s">
        <v>2816</v>
      </c>
      <c r="U3215" t="s">
        <v>3413</v>
      </c>
      <c r="V3215" t="s">
        <v>3456</v>
      </c>
      <c r="W3215">
        <v>118</v>
      </c>
      <c r="X3215">
        <v>1169</v>
      </c>
      <c r="Y3215">
        <v>10</v>
      </c>
      <c r="Z3215" t="s">
        <v>3590</v>
      </c>
      <c r="AA3215" t="s">
        <v>5379</v>
      </c>
      <c r="AB3215" t="s">
        <v>8042</v>
      </c>
      <c r="AC3215">
        <v>70</v>
      </c>
    </row>
    <row r="3216" spans="1:29" x14ac:dyDescent="0.25">
      <c r="A3216" t="s">
        <v>62</v>
      </c>
      <c r="B3216">
        <v>2025255</v>
      </c>
      <c r="C3216" t="s">
        <v>86</v>
      </c>
      <c r="D3216">
        <v>2</v>
      </c>
      <c r="E3216" t="s">
        <v>92</v>
      </c>
      <c r="F3216">
        <v>1200</v>
      </c>
      <c r="G3216" t="s">
        <v>98</v>
      </c>
      <c r="H3216" t="s">
        <v>333</v>
      </c>
      <c r="I3216" t="s">
        <v>446</v>
      </c>
      <c r="J3216" t="s">
        <v>448</v>
      </c>
      <c r="K3216">
        <v>23.46</v>
      </c>
      <c r="L3216">
        <v>46.43</v>
      </c>
      <c r="M3216" t="s">
        <v>701</v>
      </c>
      <c r="R3216">
        <v>3</v>
      </c>
      <c r="S3216" t="s">
        <v>2061</v>
      </c>
      <c r="T3216" t="s">
        <v>3248</v>
      </c>
      <c r="U3216" t="s">
        <v>3403</v>
      </c>
      <c r="V3216" t="s">
        <v>3448</v>
      </c>
      <c r="W3216">
        <v>131</v>
      </c>
      <c r="Z3216" t="s">
        <v>3439</v>
      </c>
      <c r="AA3216" t="s">
        <v>3439</v>
      </c>
      <c r="AB3216" t="s">
        <v>3439</v>
      </c>
    </row>
    <row r="3217" spans="1:29" x14ac:dyDescent="0.25">
      <c r="A3217" t="s">
        <v>62</v>
      </c>
      <c r="B3217">
        <v>2025256</v>
      </c>
      <c r="C3217" t="s">
        <v>86</v>
      </c>
      <c r="D3217">
        <v>3</v>
      </c>
      <c r="E3217" t="s">
        <v>90</v>
      </c>
      <c r="F3217">
        <v>1200</v>
      </c>
      <c r="G3217" t="s">
        <v>98</v>
      </c>
      <c r="H3217" t="s">
        <v>334</v>
      </c>
      <c r="I3217" t="s">
        <v>446</v>
      </c>
      <c r="J3217" t="s">
        <v>448</v>
      </c>
      <c r="K3217">
        <v>24.39</v>
      </c>
      <c r="L3217">
        <v>47.58</v>
      </c>
      <c r="M3217" t="s">
        <v>702</v>
      </c>
      <c r="Q3217">
        <v>1</v>
      </c>
      <c r="R3217">
        <v>8</v>
      </c>
      <c r="S3217" t="s">
        <v>1955</v>
      </c>
      <c r="T3217" t="s">
        <v>3142</v>
      </c>
      <c r="U3217" t="s">
        <v>3401</v>
      </c>
      <c r="V3217" t="s">
        <v>3452</v>
      </c>
      <c r="W3217">
        <v>127</v>
      </c>
      <c r="X3217">
        <v>1130</v>
      </c>
      <c r="Y3217">
        <v>14</v>
      </c>
      <c r="Z3217" t="s">
        <v>3478</v>
      </c>
      <c r="AA3217" t="s">
        <v>5893</v>
      </c>
      <c r="AB3217" t="s">
        <v>702</v>
      </c>
      <c r="AC3217">
        <v>31</v>
      </c>
    </row>
    <row r="3218" spans="1:29" x14ac:dyDescent="0.25">
      <c r="A3218" t="s">
        <v>62</v>
      </c>
      <c r="B3218">
        <v>2025256</v>
      </c>
      <c r="C3218" t="s">
        <v>86</v>
      </c>
      <c r="D3218">
        <v>3</v>
      </c>
      <c r="E3218" t="s">
        <v>90</v>
      </c>
      <c r="F3218">
        <v>1200</v>
      </c>
      <c r="G3218" t="s">
        <v>98</v>
      </c>
      <c r="H3218" t="s">
        <v>334</v>
      </c>
      <c r="I3218" t="s">
        <v>446</v>
      </c>
      <c r="J3218" t="s">
        <v>448</v>
      </c>
      <c r="K3218">
        <v>24.39</v>
      </c>
      <c r="L3218">
        <v>47.58</v>
      </c>
      <c r="M3218" t="s">
        <v>702</v>
      </c>
      <c r="Q3218">
        <v>2</v>
      </c>
      <c r="R3218">
        <v>14</v>
      </c>
      <c r="S3218" t="s">
        <v>1309</v>
      </c>
      <c r="T3218" t="s">
        <v>2496</v>
      </c>
      <c r="U3218" t="s">
        <v>3399</v>
      </c>
      <c r="V3218" t="s">
        <v>3442</v>
      </c>
      <c r="W3218">
        <v>119</v>
      </c>
      <c r="X3218">
        <v>1107</v>
      </c>
      <c r="Y3218">
        <v>6</v>
      </c>
      <c r="Z3218" t="s">
        <v>3489</v>
      </c>
      <c r="AA3218" t="s">
        <v>5894</v>
      </c>
      <c r="AB3218" t="s">
        <v>7140</v>
      </c>
      <c r="AC3218">
        <v>44</v>
      </c>
    </row>
    <row r="3219" spans="1:29" x14ac:dyDescent="0.25">
      <c r="A3219" t="s">
        <v>62</v>
      </c>
      <c r="B3219">
        <v>2025256</v>
      </c>
      <c r="C3219" t="s">
        <v>86</v>
      </c>
      <c r="D3219">
        <v>3</v>
      </c>
      <c r="E3219" t="s">
        <v>90</v>
      </c>
      <c r="F3219">
        <v>1200</v>
      </c>
      <c r="G3219" t="s">
        <v>98</v>
      </c>
      <c r="H3219" t="s">
        <v>334</v>
      </c>
      <c r="I3219" t="s">
        <v>446</v>
      </c>
      <c r="J3219" t="s">
        <v>448</v>
      </c>
      <c r="K3219">
        <v>24.39</v>
      </c>
      <c r="L3219">
        <v>47.58</v>
      </c>
      <c r="M3219" t="s">
        <v>702</v>
      </c>
      <c r="Q3219">
        <v>3</v>
      </c>
      <c r="R3219">
        <v>3</v>
      </c>
      <c r="S3219" t="s">
        <v>1531</v>
      </c>
      <c r="T3219" t="s">
        <v>2718</v>
      </c>
      <c r="U3219" t="s">
        <v>3411</v>
      </c>
      <c r="V3219" t="s">
        <v>3458</v>
      </c>
      <c r="W3219">
        <v>134</v>
      </c>
      <c r="X3219">
        <v>1190</v>
      </c>
      <c r="Y3219">
        <v>2</v>
      </c>
      <c r="Z3219" t="s">
        <v>3524</v>
      </c>
      <c r="AA3219" t="s">
        <v>5895</v>
      </c>
      <c r="AB3219" t="s">
        <v>7091</v>
      </c>
      <c r="AC3219">
        <v>4.0999999999999996</v>
      </c>
    </row>
    <row r="3220" spans="1:29" x14ac:dyDescent="0.25">
      <c r="A3220" t="s">
        <v>62</v>
      </c>
      <c r="B3220">
        <v>2025256</v>
      </c>
      <c r="C3220" t="s">
        <v>86</v>
      </c>
      <c r="D3220">
        <v>3</v>
      </c>
      <c r="E3220" t="s">
        <v>90</v>
      </c>
      <c r="F3220">
        <v>1200</v>
      </c>
      <c r="G3220" t="s">
        <v>98</v>
      </c>
      <c r="H3220" t="s">
        <v>334</v>
      </c>
      <c r="I3220" t="s">
        <v>446</v>
      </c>
      <c r="J3220" t="s">
        <v>448</v>
      </c>
      <c r="K3220">
        <v>24.39</v>
      </c>
      <c r="L3220">
        <v>47.58</v>
      </c>
      <c r="M3220" t="s">
        <v>702</v>
      </c>
      <c r="Q3220">
        <v>4</v>
      </c>
      <c r="R3220">
        <v>13</v>
      </c>
      <c r="S3220" t="s">
        <v>1024</v>
      </c>
      <c r="T3220" t="s">
        <v>2211</v>
      </c>
      <c r="U3220" t="s">
        <v>3398</v>
      </c>
      <c r="V3220" t="s">
        <v>3441</v>
      </c>
      <c r="W3220">
        <v>121</v>
      </c>
      <c r="X3220">
        <v>1095</v>
      </c>
      <c r="Y3220">
        <v>9</v>
      </c>
      <c r="Z3220" t="s">
        <v>3524</v>
      </c>
      <c r="AA3220" t="s">
        <v>4987</v>
      </c>
      <c r="AB3220" t="s">
        <v>7452</v>
      </c>
      <c r="AC3220">
        <v>10</v>
      </c>
    </row>
    <row r="3221" spans="1:29" x14ac:dyDescent="0.25">
      <c r="A3221" t="s">
        <v>62</v>
      </c>
      <c r="B3221">
        <v>2025256</v>
      </c>
      <c r="C3221" t="s">
        <v>86</v>
      </c>
      <c r="D3221">
        <v>3</v>
      </c>
      <c r="E3221" t="s">
        <v>90</v>
      </c>
      <c r="F3221">
        <v>1200</v>
      </c>
      <c r="G3221" t="s">
        <v>98</v>
      </c>
      <c r="H3221" t="s">
        <v>334</v>
      </c>
      <c r="I3221" t="s">
        <v>446</v>
      </c>
      <c r="J3221" t="s">
        <v>448</v>
      </c>
      <c r="K3221">
        <v>24.39</v>
      </c>
      <c r="L3221">
        <v>47.58</v>
      </c>
      <c r="M3221" t="s">
        <v>702</v>
      </c>
      <c r="Q3221">
        <v>5</v>
      </c>
      <c r="R3221">
        <v>4</v>
      </c>
      <c r="S3221" t="s">
        <v>1733</v>
      </c>
      <c r="T3221" t="s">
        <v>2920</v>
      </c>
      <c r="U3221" t="s">
        <v>3397</v>
      </c>
      <c r="V3221" t="s">
        <v>3459</v>
      </c>
      <c r="W3221">
        <v>133</v>
      </c>
      <c r="X3221">
        <v>1124</v>
      </c>
      <c r="Y3221">
        <v>4</v>
      </c>
      <c r="Z3221" t="s">
        <v>3514</v>
      </c>
      <c r="AA3221" t="s">
        <v>5896</v>
      </c>
      <c r="AB3221" t="s">
        <v>6957</v>
      </c>
      <c r="AC3221">
        <v>8.4</v>
      </c>
    </row>
    <row r="3222" spans="1:29" x14ac:dyDescent="0.25">
      <c r="A3222" t="s">
        <v>62</v>
      </c>
      <c r="B3222">
        <v>2025256</v>
      </c>
      <c r="C3222" t="s">
        <v>86</v>
      </c>
      <c r="D3222">
        <v>3</v>
      </c>
      <c r="E3222" t="s">
        <v>90</v>
      </c>
      <c r="F3222">
        <v>1200</v>
      </c>
      <c r="G3222" t="s">
        <v>98</v>
      </c>
      <c r="H3222" t="s">
        <v>334</v>
      </c>
      <c r="I3222" t="s">
        <v>446</v>
      </c>
      <c r="J3222" t="s">
        <v>448</v>
      </c>
      <c r="K3222">
        <v>24.39</v>
      </c>
      <c r="L3222">
        <v>47.58</v>
      </c>
      <c r="M3222" t="s">
        <v>702</v>
      </c>
      <c r="Q3222">
        <v>6</v>
      </c>
      <c r="R3222">
        <v>2</v>
      </c>
      <c r="S3222" t="s">
        <v>1411</v>
      </c>
      <c r="T3222" t="s">
        <v>2598</v>
      </c>
      <c r="U3222" t="s">
        <v>3404</v>
      </c>
      <c r="V3222" t="s">
        <v>3453</v>
      </c>
      <c r="W3222">
        <v>135</v>
      </c>
      <c r="X3222">
        <v>1160</v>
      </c>
      <c r="Y3222">
        <v>12</v>
      </c>
      <c r="Z3222" t="s">
        <v>3490</v>
      </c>
      <c r="AA3222" t="s">
        <v>5897</v>
      </c>
      <c r="AB3222" t="s">
        <v>7406</v>
      </c>
      <c r="AC3222">
        <v>67</v>
      </c>
    </row>
    <row r="3223" spans="1:29" x14ac:dyDescent="0.25">
      <c r="A3223" t="s">
        <v>62</v>
      </c>
      <c r="B3223">
        <v>2025256</v>
      </c>
      <c r="C3223" t="s">
        <v>86</v>
      </c>
      <c r="D3223">
        <v>3</v>
      </c>
      <c r="E3223" t="s">
        <v>90</v>
      </c>
      <c r="F3223">
        <v>1200</v>
      </c>
      <c r="G3223" t="s">
        <v>98</v>
      </c>
      <c r="H3223" t="s">
        <v>334</v>
      </c>
      <c r="I3223" t="s">
        <v>446</v>
      </c>
      <c r="J3223" t="s">
        <v>448</v>
      </c>
      <c r="K3223">
        <v>24.39</v>
      </c>
      <c r="L3223">
        <v>47.58</v>
      </c>
      <c r="M3223" t="s">
        <v>702</v>
      </c>
      <c r="Q3223">
        <v>7</v>
      </c>
      <c r="R3223">
        <v>9</v>
      </c>
      <c r="S3223" t="s">
        <v>2062</v>
      </c>
      <c r="T3223" t="s">
        <v>3249</v>
      </c>
      <c r="U3223" t="s">
        <v>3413</v>
      </c>
      <c r="V3223" t="s">
        <v>3456</v>
      </c>
      <c r="W3223">
        <v>125</v>
      </c>
      <c r="X3223">
        <v>1125</v>
      </c>
      <c r="Y3223">
        <v>10</v>
      </c>
      <c r="Z3223" t="s">
        <v>3485</v>
      </c>
      <c r="AA3223" t="s">
        <v>5110</v>
      </c>
      <c r="AB3223" t="s">
        <v>603</v>
      </c>
      <c r="AC3223">
        <v>70</v>
      </c>
    </row>
    <row r="3224" spans="1:29" x14ac:dyDescent="0.25">
      <c r="A3224" t="s">
        <v>62</v>
      </c>
      <c r="B3224">
        <v>2025256</v>
      </c>
      <c r="C3224" t="s">
        <v>86</v>
      </c>
      <c r="D3224">
        <v>3</v>
      </c>
      <c r="E3224" t="s">
        <v>90</v>
      </c>
      <c r="F3224">
        <v>1200</v>
      </c>
      <c r="G3224" t="s">
        <v>98</v>
      </c>
      <c r="H3224" t="s">
        <v>334</v>
      </c>
      <c r="I3224" t="s">
        <v>446</v>
      </c>
      <c r="J3224" t="s">
        <v>448</v>
      </c>
      <c r="K3224">
        <v>24.39</v>
      </c>
      <c r="L3224">
        <v>47.58</v>
      </c>
      <c r="M3224" t="s">
        <v>702</v>
      </c>
      <c r="Q3224">
        <v>8</v>
      </c>
      <c r="R3224">
        <v>1</v>
      </c>
      <c r="S3224" t="s">
        <v>2018</v>
      </c>
      <c r="T3224" t="s">
        <v>3205</v>
      </c>
      <c r="U3224" t="s">
        <v>3428</v>
      </c>
      <c r="V3224" t="s">
        <v>3447</v>
      </c>
      <c r="W3224">
        <v>135</v>
      </c>
      <c r="X3224">
        <v>1185</v>
      </c>
      <c r="Y3224">
        <v>7</v>
      </c>
      <c r="Z3224" t="s">
        <v>3498</v>
      </c>
      <c r="AA3224" t="s">
        <v>5499</v>
      </c>
      <c r="AB3224" t="s">
        <v>7358</v>
      </c>
      <c r="AC3224">
        <v>2</v>
      </c>
    </row>
    <row r="3225" spans="1:29" x14ac:dyDescent="0.25">
      <c r="A3225" t="s">
        <v>62</v>
      </c>
      <c r="B3225">
        <v>2025256</v>
      </c>
      <c r="C3225" t="s">
        <v>86</v>
      </c>
      <c r="D3225">
        <v>3</v>
      </c>
      <c r="E3225" t="s">
        <v>90</v>
      </c>
      <c r="F3225">
        <v>1200</v>
      </c>
      <c r="G3225" t="s">
        <v>98</v>
      </c>
      <c r="H3225" t="s">
        <v>334</v>
      </c>
      <c r="I3225" t="s">
        <v>446</v>
      </c>
      <c r="J3225" t="s">
        <v>448</v>
      </c>
      <c r="K3225">
        <v>24.39</v>
      </c>
      <c r="L3225">
        <v>47.58</v>
      </c>
      <c r="M3225" t="s">
        <v>702</v>
      </c>
      <c r="Q3225">
        <v>9</v>
      </c>
      <c r="R3225">
        <v>6</v>
      </c>
      <c r="S3225" t="s">
        <v>1732</v>
      </c>
      <c r="T3225" t="s">
        <v>2919</v>
      </c>
      <c r="U3225" t="s">
        <v>3421</v>
      </c>
      <c r="V3225" t="s">
        <v>3448</v>
      </c>
      <c r="W3225">
        <v>129</v>
      </c>
      <c r="X3225">
        <v>1168</v>
      </c>
      <c r="Y3225">
        <v>11</v>
      </c>
      <c r="Z3225" t="s">
        <v>3491</v>
      </c>
      <c r="AA3225" t="s">
        <v>5898</v>
      </c>
      <c r="AB3225" t="s">
        <v>7917</v>
      </c>
      <c r="AC3225">
        <v>9.4</v>
      </c>
    </row>
    <row r="3226" spans="1:29" x14ac:dyDescent="0.25">
      <c r="A3226" t="s">
        <v>62</v>
      </c>
      <c r="B3226">
        <v>2025256</v>
      </c>
      <c r="C3226" t="s">
        <v>86</v>
      </c>
      <c r="D3226">
        <v>3</v>
      </c>
      <c r="E3226" t="s">
        <v>90</v>
      </c>
      <c r="F3226">
        <v>1200</v>
      </c>
      <c r="G3226" t="s">
        <v>98</v>
      </c>
      <c r="H3226" t="s">
        <v>334</v>
      </c>
      <c r="I3226" t="s">
        <v>446</v>
      </c>
      <c r="J3226" t="s">
        <v>448</v>
      </c>
      <c r="K3226">
        <v>24.39</v>
      </c>
      <c r="L3226">
        <v>47.58</v>
      </c>
      <c r="M3226" t="s">
        <v>702</v>
      </c>
      <c r="Q3226">
        <v>10</v>
      </c>
      <c r="R3226">
        <v>12</v>
      </c>
      <c r="S3226" t="s">
        <v>1926</v>
      </c>
      <c r="T3226" t="s">
        <v>3113</v>
      </c>
      <c r="U3226" t="s">
        <v>3424</v>
      </c>
      <c r="V3226" t="s">
        <v>3455</v>
      </c>
      <c r="W3226">
        <v>123</v>
      </c>
      <c r="X3226">
        <v>1004</v>
      </c>
      <c r="Y3226">
        <v>13</v>
      </c>
      <c r="Z3226" t="s">
        <v>3491</v>
      </c>
      <c r="AA3226" t="s">
        <v>5899</v>
      </c>
      <c r="AB3226" t="s">
        <v>7143</v>
      </c>
      <c r="AC3226">
        <v>56</v>
      </c>
    </row>
    <row r="3227" spans="1:29" x14ac:dyDescent="0.25">
      <c r="A3227" t="s">
        <v>62</v>
      </c>
      <c r="B3227">
        <v>2025256</v>
      </c>
      <c r="C3227" t="s">
        <v>86</v>
      </c>
      <c r="D3227">
        <v>3</v>
      </c>
      <c r="E3227" t="s">
        <v>90</v>
      </c>
      <c r="F3227">
        <v>1200</v>
      </c>
      <c r="G3227" t="s">
        <v>98</v>
      </c>
      <c r="H3227" t="s">
        <v>334</v>
      </c>
      <c r="I3227" t="s">
        <v>446</v>
      </c>
      <c r="J3227" t="s">
        <v>448</v>
      </c>
      <c r="K3227">
        <v>24.39</v>
      </c>
      <c r="L3227">
        <v>47.58</v>
      </c>
      <c r="M3227" t="s">
        <v>702</v>
      </c>
      <c r="Q3227">
        <v>11</v>
      </c>
      <c r="R3227">
        <v>10</v>
      </c>
      <c r="S3227" t="s">
        <v>2063</v>
      </c>
      <c r="T3227" t="s">
        <v>3250</v>
      </c>
      <c r="U3227" t="s">
        <v>3403</v>
      </c>
      <c r="V3227" t="s">
        <v>3443</v>
      </c>
      <c r="W3227">
        <v>127</v>
      </c>
      <c r="X3227">
        <v>1088</v>
      </c>
      <c r="Y3227">
        <v>3</v>
      </c>
      <c r="Z3227" t="s">
        <v>3522</v>
      </c>
      <c r="AA3227" t="s">
        <v>5892</v>
      </c>
      <c r="AB3227" t="s">
        <v>7408</v>
      </c>
      <c r="AC3227">
        <v>38</v>
      </c>
    </row>
    <row r="3228" spans="1:29" x14ac:dyDescent="0.25">
      <c r="A3228" t="s">
        <v>62</v>
      </c>
      <c r="B3228">
        <v>2025256</v>
      </c>
      <c r="C3228" t="s">
        <v>86</v>
      </c>
      <c r="D3228">
        <v>3</v>
      </c>
      <c r="E3228" t="s">
        <v>90</v>
      </c>
      <c r="F3228">
        <v>1200</v>
      </c>
      <c r="G3228" t="s">
        <v>98</v>
      </c>
      <c r="H3228" t="s">
        <v>334</v>
      </c>
      <c r="I3228" t="s">
        <v>446</v>
      </c>
      <c r="J3228" t="s">
        <v>448</v>
      </c>
      <c r="K3228">
        <v>24.39</v>
      </c>
      <c r="L3228">
        <v>47.58</v>
      </c>
      <c r="M3228" t="s">
        <v>702</v>
      </c>
      <c r="Q3228">
        <v>12</v>
      </c>
      <c r="R3228">
        <v>11</v>
      </c>
      <c r="S3228" t="s">
        <v>2064</v>
      </c>
      <c r="T3228" t="s">
        <v>3251</v>
      </c>
      <c r="U3228" t="s">
        <v>3416</v>
      </c>
      <c r="V3228" t="s">
        <v>3460</v>
      </c>
      <c r="W3228">
        <v>127</v>
      </c>
      <c r="X3228">
        <v>1120</v>
      </c>
      <c r="Y3228">
        <v>5</v>
      </c>
      <c r="Z3228" t="s">
        <v>3493</v>
      </c>
      <c r="AA3228" t="s">
        <v>5168</v>
      </c>
      <c r="AB3228" t="s">
        <v>6967</v>
      </c>
      <c r="AC3228">
        <v>57</v>
      </c>
    </row>
    <row r="3229" spans="1:29" x14ac:dyDescent="0.25">
      <c r="A3229" t="s">
        <v>62</v>
      </c>
      <c r="B3229">
        <v>2025256</v>
      </c>
      <c r="C3229" t="s">
        <v>86</v>
      </c>
      <c r="D3229">
        <v>3</v>
      </c>
      <c r="E3229" t="s">
        <v>90</v>
      </c>
      <c r="F3229">
        <v>1200</v>
      </c>
      <c r="G3229" t="s">
        <v>98</v>
      </c>
      <c r="H3229" t="s">
        <v>334</v>
      </c>
      <c r="I3229" t="s">
        <v>446</v>
      </c>
      <c r="J3229" t="s">
        <v>448</v>
      </c>
      <c r="K3229">
        <v>24.39</v>
      </c>
      <c r="L3229">
        <v>47.58</v>
      </c>
      <c r="M3229" t="s">
        <v>702</v>
      </c>
      <c r="Q3229">
        <v>13</v>
      </c>
      <c r="R3229">
        <v>7</v>
      </c>
      <c r="S3229" t="s">
        <v>2014</v>
      </c>
      <c r="T3229" t="s">
        <v>3201</v>
      </c>
      <c r="U3229" t="s">
        <v>3410</v>
      </c>
      <c r="V3229" t="s">
        <v>3440</v>
      </c>
      <c r="W3229">
        <v>127</v>
      </c>
      <c r="X3229">
        <v>1176</v>
      </c>
      <c r="Y3229">
        <v>8</v>
      </c>
      <c r="Z3229" t="s">
        <v>3493</v>
      </c>
      <c r="AA3229" t="s">
        <v>5900</v>
      </c>
      <c r="AB3229" t="s">
        <v>7776</v>
      </c>
      <c r="AC3229">
        <v>129</v>
      </c>
    </row>
    <row r="3230" spans="1:29" x14ac:dyDescent="0.25">
      <c r="A3230" t="s">
        <v>62</v>
      </c>
      <c r="B3230">
        <v>2025256</v>
      </c>
      <c r="C3230" t="s">
        <v>86</v>
      </c>
      <c r="D3230">
        <v>3</v>
      </c>
      <c r="E3230" t="s">
        <v>90</v>
      </c>
      <c r="F3230">
        <v>1200</v>
      </c>
      <c r="G3230" t="s">
        <v>98</v>
      </c>
      <c r="H3230" t="s">
        <v>334</v>
      </c>
      <c r="I3230" t="s">
        <v>446</v>
      </c>
      <c r="J3230" t="s">
        <v>448</v>
      </c>
      <c r="K3230">
        <v>24.39</v>
      </c>
      <c r="L3230">
        <v>47.58</v>
      </c>
      <c r="M3230" t="s">
        <v>702</v>
      </c>
      <c r="Q3230">
        <v>14</v>
      </c>
      <c r="R3230">
        <v>5</v>
      </c>
      <c r="S3230" t="s">
        <v>1658</v>
      </c>
      <c r="T3230" t="s">
        <v>2845</v>
      </c>
      <c r="U3230" t="s">
        <v>3433</v>
      </c>
      <c r="V3230" t="s">
        <v>3461</v>
      </c>
      <c r="W3230">
        <v>131</v>
      </c>
      <c r="X3230">
        <v>1027</v>
      </c>
      <c r="Y3230">
        <v>1</v>
      </c>
      <c r="Z3230" t="s">
        <v>3525</v>
      </c>
      <c r="AA3230" t="s">
        <v>5901</v>
      </c>
      <c r="AB3230" t="s">
        <v>8043</v>
      </c>
      <c r="AC3230">
        <v>61</v>
      </c>
    </row>
    <row r="3231" spans="1:29" x14ac:dyDescent="0.25">
      <c r="A3231" t="s">
        <v>62</v>
      </c>
      <c r="B3231">
        <v>2025256</v>
      </c>
      <c r="C3231" t="s">
        <v>86</v>
      </c>
      <c r="D3231">
        <v>3</v>
      </c>
      <c r="E3231" t="s">
        <v>90</v>
      </c>
      <c r="F3231">
        <v>1200</v>
      </c>
      <c r="G3231" t="s">
        <v>98</v>
      </c>
      <c r="H3231" t="s">
        <v>334</v>
      </c>
      <c r="I3231" t="s">
        <v>446</v>
      </c>
      <c r="J3231" t="s">
        <v>448</v>
      </c>
      <c r="K3231">
        <v>24.39</v>
      </c>
      <c r="L3231">
        <v>47.58</v>
      </c>
      <c r="M3231" t="s">
        <v>702</v>
      </c>
      <c r="S3231" t="s">
        <v>1978</v>
      </c>
      <c r="T3231" t="s">
        <v>3165</v>
      </c>
      <c r="U3231" t="s">
        <v>3412</v>
      </c>
      <c r="V3231" t="s">
        <v>3451</v>
      </c>
      <c r="W3231">
        <v>134</v>
      </c>
      <c r="Z3231" t="s">
        <v>3439</v>
      </c>
      <c r="AA3231" t="s">
        <v>3439</v>
      </c>
      <c r="AB3231" t="s">
        <v>3439</v>
      </c>
    </row>
    <row r="3232" spans="1:29" x14ac:dyDescent="0.25">
      <c r="A3232" t="s">
        <v>62</v>
      </c>
      <c r="B3232">
        <v>2025257</v>
      </c>
      <c r="C3232" t="s">
        <v>86</v>
      </c>
      <c r="D3232">
        <v>4</v>
      </c>
      <c r="E3232" t="s">
        <v>96</v>
      </c>
      <c r="F3232">
        <v>2400</v>
      </c>
      <c r="G3232" t="s">
        <v>98</v>
      </c>
      <c r="H3232" t="s">
        <v>335</v>
      </c>
      <c r="I3232" t="s">
        <v>446</v>
      </c>
      <c r="J3232" t="s">
        <v>448</v>
      </c>
      <c r="K3232">
        <v>27.02</v>
      </c>
      <c r="L3232">
        <v>52.35</v>
      </c>
      <c r="M3232" t="s">
        <v>703</v>
      </c>
      <c r="N3232" t="s">
        <v>918</v>
      </c>
      <c r="O3232" t="s">
        <v>1002</v>
      </c>
      <c r="P3232" t="s">
        <v>1020</v>
      </c>
      <c r="Q3232">
        <v>1</v>
      </c>
      <c r="R3232">
        <v>5</v>
      </c>
      <c r="S3232" t="s">
        <v>2065</v>
      </c>
      <c r="T3232" t="s">
        <v>3252</v>
      </c>
      <c r="U3232" t="s">
        <v>3422</v>
      </c>
      <c r="V3232" t="s">
        <v>3462</v>
      </c>
      <c r="W3232">
        <v>126</v>
      </c>
      <c r="X3232">
        <v>1190</v>
      </c>
      <c r="Y3232">
        <v>8</v>
      </c>
      <c r="Z3232" t="s">
        <v>3478</v>
      </c>
      <c r="AA3232" t="s">
        <v>5902</v>
      </c>
      <c r="AB3232" t="s">
        <v>1020</v>
      </c>
      <c r="AC3232">
        <v>2.7</v>
      </c>
    </row>
    <row r="3233" spans="1:29" x14ac:dyDescent="0.25">
      <c r="A3233" t="s">
        <v>62</v>
      </c>
      <c r="B3233">
        <v>2025257</v>
      </c>
      <c r="C3233" t="s">
        <v>86</v>
      </c>
      <c r="D3233">
        <v>4</v>
      </c>
      <c r="E3233" t="s">
        <v>96</v>
      </c>
      <c r="F3233">
        <v>2400</v>
      </c>
      <c r="G3233" t="s">
        <v>98</v>
      </c>
      <c r="H3233" t="s">
        <v>335</v>
      </c>
      <c r="I3233" t="s">
        <v>446</v>
      </c>
      <c r="J3233" t="s">
        <v>448</v>
      </c>
      <c r="K3233">
        <v>27.02</v>
      </c>
      <c r="L3233">
        <v>52.35</v>
      </c>
      <c r="M3233" t="s">
        <v>703</v>
      </c>
      <c r="N3233" t="s">
        <v>918</v>
      </c>
      <c r="O3233" t="s">
        <v>1002</v>
      </c>
      <c r="P3233" t="s">
        <v>1020</v>
      </c>
      <c r="Q3233">
        <v>2</v>
      </c>
      <c r="R3233">
        <v>3</v>
      </c>
      <c r="S3233" t="s">
        <v>2066</v>
      </c>
      <c r="T3233" t="s">
        <v>3253</v>
      </c>
      <c r="U3233" t="s">
        <v>3409</v>
      </c>
      <c r="V3233" t="s">
        <v>3463</v>
      </c>
      <c r="W3233">
        <v>126</v>
      </c>
      <c r="X3233">
        <v>1148</v>
      </c>
      <c r="Y3233">
        <v>6</v>
      </c>
      <c r="Z3233" t="s">
        <v>3489</v>
      </c>
      <c r="AA3233" t="s">
        <v>5903</v>
      </c>
      <c r="AB3233" t="s">
        <v>8044</v>
      </c>
      <c r="AC3233">
        <v>4.2</v>
      </c>
    </row>
    <row r="3234" spans="1:29" x14ac:dyDescent="0.25">
      <c r="A3234" t="s">
        <v>62</v>
      </c>
      <c r="B3234">
        <v>2025257</v>
      </c>
      <c r="C3234" t="s">
        <v>86</v>
      </c>
      <c r="D3234">
        <v>4</v>
      </c>
      <c r="E3234" t="s">
        <v>96</v>
      </c>
      <c r="F3234">
        <v>2400</v>
      </c>
      <c r="G3234" t="s">
        <v>98</v>
      </c>
      <c r="H3234" t="s">
        <v>335</v>
      </c>
      <c r="I3234" t="s">
        <v>446</v>
      </c>
      <c r="J3234" t="s">
        <v>448</v>
      </c>
      <c r="K3234">
        <v>27.02</v>
      </c>
      <c r="L3234">
        <v>52.35</v>
      </c>
      <c r="M3234" t="s">
        <v>703</v>
      </c>
      <c r="N3234" t="s">
        <v>918</v>
      </c>
      <c r="O3234" t="s">
        <v>1002</v>
      </c>
      <c r="P3234" t="s">
        <v>1020</v>
      </c>
      <c r="Q3234">
        <v>3</v>
      </c>
      <c r="R3234">
        <v>4</v>
      </c>
      <c r="S3234" t="s">
        <v>2067</v>
      </c>
      <c r="T3234" t="s">
        <v>3254</v>
      </c>
      <c r="U3234" t="s">
        <v>3432</v>
      </c>
      <c r="V3234" t="s">
        <v>3464</v>
      </c>
      <c r="W3234">
        <v>126</v>
      </c>
      <c r="X3234">
        <v>1087</v>
      </c>
      <c r="Y3234">
        <v>4</v>
      </c>
      <c r="Z3234" t="s">
        <v>3506</v>
      </c>
      <c r="AA3234" t="s">
        <v>5904</v>
      </c>
      <c r="AB3234" t="s">
        <v>8045</v>
      </c>
      <c r="AC3234">
        <v>20</v>
      </c>
    </row>
    <row r="3235" spans="1:29" x14ac:dyDescent="0.25">
      <c r="A3235" t="s">
        <v>62</v>
      </c>
      <c r="B3235">
        <v>2025257</v>
      </c>
      <c r="C3235" t="s">
        <v>86</v>
      </c>
      <c r="D3235">
        <v>4</v>
      </c>
      <c r="E3235" t="s">
        <v>96</v>
      </c>
      <c r="F3235">
        <v>2400</v>
      </c>
      <c r="G3235" t="s">
        <v>98</v>
      </c>
      <c r="H3235" t="s">
        <v>335</v>
      </c>
      <c r="I3235" t="s">
        <v>446</v>
      </c>
      <c r="J3235" t="s">
        <v>448</v>
      </c>
      <c r="K3235">
        <v>27.02</v>
      </c>
      <c r="L3235">
        <v>52.35</v>
      </c>
      <c r="M3235" t="s">
        <v>703</v>
      </c>
      <c r="N3235" t="s">
        <v>918</v>
      </c>
      <c r="O3235" t="s">
        <v>1002</v>
      </c>
      <c r="P3235" t="s">
        <v>1020</v>
      </c>
      <c r="Q3235">
        <v>4</v>
      </c>
      <c r="R3235">
        <v>2</v>
      </c>
      <c r="S3235" t="s">
        <v>2068</v>
      </c>
      <c r="T3235" t="s">
        <v>3255</v>
      </c>
      <c r="U3235" t="s">
        <v>3431</v>
      </c>
      <c r="V3235" t="s">
        <v>3465</v>
      </c>
      <c r="W3235">
        <v>126</v>
      </c>
      <c r="X3235">
        <v>1168</v>
      </c>
      <c r="Y3235">
        <v>2</v>
      </c>
      <c r="Z3235" t="s">
        <v>3521</v>
      </c>
      <c r="AA3235" t="s">
        <v>5905</v>
      </c>
      <c r="AB3235" t="s">
        <v>8046</v>
      </c>
      <c r="AC3235">
        <v>8.6</v>
      </c>
    </row>
    <row r="3236" spans="1:29" x14ac:dyDescent="0.25">
      <c r="A3236" t="s">
        <v>62</v>
      </c>
      <c r="B3236">
        <v>2025257</v>
      </c>
      <c r="C3236" t="s">
        <v>86</v>
      </c>
      <c r="D3236">
        <v>4</v>
      </c>
      <c r="E3236" t="s">
        <v>96</v>
      </c>
      <c r="F3236">
        <v>2400</v>
      </c>
      <c r="G3236" t="s">
        <v>98</v>
      </c>
      <c r="H3236" t="s">
        <v>335</v>
      </c>
      <c r="I3236" t="s">
        <v>446</v>
      </c>
      <c r="J3236" t="s">
        <v>448</v>
      </c>
      <c r="K3236">
        <v>27.02</v>
      </c>
      <c r="L3236">
        <v>52.35</v>
      </c>
      <c r="M3236" t="s">
        <v>703</v>
      </c>
      <c r="N3236" t="s">
        <v>918</v>
      </c>
      <c r="O3236" t="s">
        <v>1002</v>
      </c>
      <c r="P3236" t="s">
        <v>1020</v>
      </c>
      <c r="Q3236">
        <v>5</v>
      </c>
      <c r="R3236">
        <v>1</v>
      </c>
      <c r="S3236" t="s">
        <v>2069</v>
      </c>
      <c r="T3236" t="s">
        <v>3256</v>
      </c>
      <c r="U3236" t="s">
        <v>3428</v>
      </c>
      <c r="V3236" t="s">
        <v>3466</v>
      </c>
      <c r="W3236">
        <v>126</v>
      </c>
      <c r="X3236">
        <v>1197</v>
      </c>
      <c r="Y3236">
        <v>10</v>
      </c>
      <c r="Z3236" t="s">
        <v>3488</v>
      </c>
      <c r="AA3236" t="s">
        <v>5906</v>
      </c>
      <c r="AB3236" t="s">
        <v>8047</v>
      </c>
      <c r="AC3236">
        <v>12</v>
      </c>
    </row>
    <row r="3237" spans="1:29" x14ac:dyDescent="0.25">
      <c r="A3237" t="s">
        <v>62</v>
      </c>
      <c r="B3237">
        <v>2025257</v>
      </c>
      <c r="C3237" t="s">
        <v>86</v>
      </c>
      <c r="D3237">
        <v>4</v>
      </c>
      <c r="E3237" t="s">
        <v>96</v>
      </c>
      <c r="F3237">
        <v>2400</v>
      </c>
      <c r="G3237" t="s">
        <v>98</v>
      </c>
      <c r="H3237" t="s">
        <v>335</v>
      </c>
      <c r="I3237" t="s">
        <v>446</v>
      </c>
      <c r="J3237" t="s">
        <v>448</v>
      </c>
      <c r="K3237">
        <v>27.02</v>
      </c>
      <c r="L3237">
        <v>52.35</v>
      </c>
      <c r="M3237" t="s">
        <v>703</v>
      </c>
      <c r="N3237" t="s">
        <v>918</v>
      </c>
      <c r="O3237" t="s">
        <v>1002</v>
      </c>
      <c r="P3237" t="s">
        <v>1020</v>
      </c>
      <c r="Q3237">
        <v>6</v>
      </c>
      <c r="R3237">
        <v>10</v>
      </c>
      <c r="S3237" t="s">
        <v>1870</v>
      </c>
      <c r="T3237" t="s">
        <v>3057</v>
      </c>
      <c r="U3237" t="s">
        <v>3421</v>
      </c>
      <c r="V3237" t="s">
        <v>3444</v>
      </c>
      <c r="W3237">
        <v>126</v>
      </c>
      <c r="X3237">
        <v>1076</v>
      </c>
      <c r="Y3237">
        <v>5</v>
      </c>
      <c r="Z3237" t="s">
        <v>3522</v>
      </c>
      <c r="AA3237" t="s">
        <v>5907</v>
      </c>
      <c r="AB3237" t="s">
        <v>8048</v>
      </c>
      <c r="AC3237">
        <v>14</v>
      </c>
    </row>
    <row r="3238" spans="1:29" x14ac:dyDescent="0.25">
      <c r="A3238" t="s">
        <v>62</v>
      </c>
      <c r="B3238">
        <v>2025257</v>
      </c>
      <c r="C3238" t="s">
        <v>86</v>
      </c>
      <c r="D3238">
        <v>4</v>
      </c>
      <c r="E3238" t="s">
        <v>96</v>
      </c>
      <c r="F3238">
        <v>2400</v>
      </c>
      <c r="G3238" t="s">
        <v>98</v>
      </c>
      <c r="H3238" t="s">
        <v>335</v>
      </c>
      <c r="I3238" t="s">
        <v>446</v>
      </c>
      <c r="J3238" t="s">
        <v>448</v>
      </c>
      <c r="K3238">
        <v>27.02</v>
      </c>
      <c r="L3238">
        <v>52.35</v>
      </c>
      <c r="M3238" t="s">
        <v>703</v>
      </c>
      <c r="N3238" t="s">
        <v>918</v>
      </c>
      <c r="O3238" t="s">
        <v>1002</v>
      </c>
      <c r="P3238" t="s">
        <v>1020</v>
      </c>
      <c r="Q3238">
        <v>7</v>
      </c>
      <c r="R3238">
        <v>9</v>
      </c>
      <c r="S3238" t="s">
        <v>1556</v>
      </c>
      <c r="T3238" t="s">
        <v>2743</v>
      </c>
      <c r="U3238" t="s">
        <v>3403</v>
      </c>
      <c r="V3238" t="s">
        <v>3457</v>
      </c>
      <c r="W3238">
        <v>126</v>
      </c>
      <c r="X3238">
        <v>1099</v>
      </c>
      <c r="Y3238">
        <v>1</v>
      </c>
      <c r="Z3238" t="s">
        <v>3510</v>
      </c>
      <c r="AA3238" t="s">
        <v>5908</v>
      </c>
      <c r="AB3238" t="s">
        <v>8049</v>
      </c>
      <c r="AC3238">
        <v>51</v>
      </c>
    </row>
    <row r="3239" spans="1:29" x14ac:dyDescent="0.25">
      <c r="A3239" t="s">
        <v>62</v>
      </c>
      <c r="B3239">
        <v>2025257</v>
      </c>
      <c r="C3239" t="s">
        <v>86</v>
      </c>
      <c r="D3239">
        <v>4</v>
      </c>
      <c r="E3239" t="s">
        <v>96</v>
      </c>
      <c r="F3239">
        <v>2400</v>
      </c>
      <c r="G3239" t="s">
        <v>98</v>
      </c>
      <c r="H3239" t="s">
        <v>335</v>
      </c>
      <c r="I3239" t="s">
        <v>446</v>
      </c>
      <c r="J3239" t="s">
        <v>448</v>
      </c>
      <c r="K3239">
        <v>27.02</v>
      </c>
      <c r="L3239">
        <v>52.35</v>
      </c>
      <c r="M3239" t="s">
        <v>703</v>
      </c>
      <c r="N3239" t="s">
        <v>918</v>
      </c>
      <c r="O3239" t="s">
        <v>1002</v>
      </c>
      <c r="P3239" t="s">
        <v>1020</v>
      </c>
      <c r="Q3239">
        <v>8</v>
      </c>
      <c r="R3239">
        <v>11</v>
      </c>
      <c r="S3239" t="s">
        <v>1990</v>
      </c>
      <c r="T3239" t="s">
        <v>3177</v>
      </c>
      <c r="U3239" t="s">
        <v>3400</v>
      </c>
      <c r="V3239" t="s">
        <v>3447</v>
      </c>
      <c r="W3239">
        <v>126</v>
      </c>
      <c r="X3239">
        <v>1173</v>
      </c>
      <c r="Y3239">
        <v>11</v>
      </c>
      <c r="Z3239" t="s">
        <v>3519</v>
      </c>
      <c r="AA3239" t="s">
        <v>5909</v>
      </c>
      <c r="AB3239" t="s">
        <v>8050</v>
      </c>
      <c r="AC3239">
        <v>42</v>
      </c>
    </row>
    <row r="3240" spans="1:29" x14ac:dyDescent="0.25">
      <c r="A3240" t="s">
        <v>62</v>
      </c>
      <c r="B3240">
        <v>2025257</v>
      </c>
      <c r="C3240" t="s">
        <v>86</v>
      </c>
      <c r="D3240">
        <v>4</v>
      </c>
      <c r="E3240" t="s">
        <v>96</v>
      </c>
      <c r="F3240">
        <v>2400</v>
      </c>
      <c r="G3240" t="s">
        <v>98</v>
      </c>
      <c r="H3240" t="s">
        <v>335</v>
      </c>
      <c r="I3240" t="s">
        <v>446</v>
      </c>
      <c r="J3240" t="s">
        <v>448</v>
      </c>
      <c r="K3240">
        <v>27.02</v>
      </c>
      <c r="L3240">
        <v>52.35</v>
      </c>
      <c r="M3240" t="s">
        <v>703</v>
      </c>
      <c r="N3240" t="s">
        <v>918</v>
      </c>
      <c r="O3240" t="s">
        <v>1002</v>
      </c>
      <c r="P3240" t="s">
        <v>1020</v>
      </c>
      <c r="Q3240">
        <v>9</v>
      </c>
      <c r="R3240">
        <v>7</v>
      </c>
      <c r="S3240" t="s">
        <v>1810</v>
      </c>
      <c r="T3240" t="s">
        <v>2997</v>
      </c>
      <c r="U3240" t="s">
        <v>3430</v>
      </c>
      <c r="V3240" t="s">
        <v>3444</v>
      </c>
      <c r="W3240">
        <v>126</v>
      </c>
      <c r="X3240">
        <v>1087</v>
      </c>
      <c r="Y3240">
        <v>7</v>
      </c>
      <c r="Z3240" t="s">
        <v>3519</v>
      </c>
      <c r="AA3240" t="s">
        <v>5910</v>
      </c>
      <c r="AB3240" t="s">
        <v>8051</v>
      </c>
      <c r="AC3240">
        <v>48</v>
      </c>
    </row>
    <row r="3241" spans="1:29" x14ac:dyDescent="0.25">
      <c r="A3241" t="s">
        <v>62</v>
      </c>
      <c r="B3241">
        <v>2025257</v>
      </c>
      <c r="C3241" t="s">
        <v>86</v>
      </c>
      <c r="D3241">
        <v>4</v>
      </c>
      <c r="E3241" t="s">
        <v>96</v>
      </c>
      <c r="F3241">
        <v>2400</v>
      </c>
      <c r="G3241" t="s">
        <v>98</v>
      </c>
      <c r="H3241" t="s">
        <v>335</v>
      </c>
      <c r="I3241" t="s">
        <v>446</v>
      </c>
      <c r="J3241" t="s">
        <v>448</v>
      </c>
      <c r="K3241">
        <v>27.02</v>
      </c>
      <c r="L3241">
        <v>52.35</v>
      </c>
      <c r="M3241" t="s">
        <v>703</v>
      </c>
      <c r="N3241" t="s">
        <v>918</v>
      </c>
      <c r="O3241" t="s">
        <v>1002</v>
      </c>
      <c r="P3241" t="s">
        <v>1020</v>
      </c>
      <c r="Q3241">
        <v>10</v>
      </c>
      <c r="R3241">
        <v>6</v>
      </c>
      <c r="S3241" t="s">
        <v>2070</v>
      </c>
      <c r="T3241" t="s">
        <v>3257</v>
      </c>
      <c r="U3241" t="s">
        <v>3426</v>
      </c>
      <c r="V3241" t="s">
        <v>3467</v>
      </c>
      <c r="W3241">
        <v>126</v>
      </c>
      <c r="X3241">
        <v>1140</v>
      </c>
      <c r="Y3241">
        <v>3</v>
      </c>
      <c r="Z3241" t="s">
        <v>3495</v>
      </c>
      <c r="AA3241" t="s">
        <v>5911</v>
      </c>
      <c r="AB3241" t="s">
        <v>8052</v>
      </c>
      <c r="AC3241">
        <v>5.7</v>
      </c>
    </row>
    <row r="3242" spans="1:29" x14ac:dyDescent="0.25">
      <c r="A3242" t="s">
        <v>62</v>
      </c>
      <c r="B3242">
        <v>2025257</v>
      </c>
      <c r="C3242" t="s">
        <v>86</v>
      </c>
      <c r="D3242">
        <v>4</v>
      </c>
      <c r="E3242" t="s">
        <v>96</v>
      </c>
      <c r="F3242">
        <v>2400</v>
      </c>
      <c r="G3242" t="s">
        <v>98</v>
      </c>
      <c r="H3242" t="s">
        <v>335</v>
      </c>
      <c r="I3242" t="s">
        <v>446</v>
      </c>
      <c r="J3242" t="s">
        <v>448</v>
      </c>
      <c r="K3242">
        <v>27.02</v>
      </c>
      <c r="L3242">
        <v>52.35</v>
      </c>
      <c r="M3242" t="s">
        <v>703</v>
      </c>
      <c r="N3242" t="s">
        <v>918</v>
      </c>
      <c r="O3242" t="s">
        <v>1002</v>
      </c>
      <c r="P3242" t="s">
        <v>1020</v>
      </c>
      <c r="Q3242">
        <v>11</v>
      </c>
      <c r="R3242">
        <v>8</v>
      </c>
      <c r="S3242" t="s">
        <v>2071</v>
      </c>
      <c r="T3242" t="s">
        <v>3258</v>
      </c>
      <c r="U3242" t="s">
        <v>3434</v>
      </c>
      <c r="V3242" t="s">
        <v>3468</v>
      </c>
      <c r="W3242">
        <v>126</v>
      </c>
      <c r="X3242">
        <v>1241</v>
      </c>
      <c r="Y3242">
        <v>9</v>
      </c>
      <c r="Z3242" t="s">
        <v>3591</v>
      </c>
      <c r="AA3242" t="s">
        <v>5912</v>
      </c>
      <c r="AB3242" t="s">
        <v>8053</v>
      </c>
      <c r="AC3242">
        <v>21</v>
      </c>
    </row>
    <row r="3243" spans="1:29" x14ac:dyDescent="0.25">
      <c r="A3243" t="s">
        <v>62</v>
      </c>
      <c r="B3243">
        <v>2025258</v>
      </c>
      <c r="C3243" t="s">
        <v>86</v>
      </c>
      <c r="D3243">
        <v>5</v>
      </c>
      <c r="E3243" t="s">
        <v>96</v>
      </c>
      <c r="F3243">
        <v>1200</v>
      </c>
      <c r="G3243" t="s">
        <v>98</v>
      </c>
      <c r="H3243" t="s">
        <v>336</v>
      </c>
      <c r="I3243" t="s">
        <v>446</v>
      </c>
      <c r="J3243" t="s">
        <v>448</v>
      </c>
      <c r="K3243">
        <v>23.42</v>
      </c>
      <c r="L3243">
        <v>45.16</v>
      </c>
      <c r="M3243" t="s">
        <v>704</v>
      </c>
      <c r="Q3243">
        <v>1</v>
      </c>
      <c r="R3243">
        <v>1</v>
      </c>
      <c r="S3243" t="s">
        <v>1051</v>
      </c>
      <c r="T3243" t="s">
        <v>2238</v>
      </c>
      <c r="U3243" t="s">
        <v>3411</v>
      </c>
      <c r="V3243" t="s">
        <v>3443</v>
      </c>
      <c r="W3243">
        <v>126</v>
      </c>
      <c r="X3243">
        <v>1164</v>
      </c>
      <c r="Y3243">
        <v>1</v>
      </c>
      <c r="Z3243" t="s">
        <v>3478</v>
      </c>
      <c r="AA3243" t="s">
        <v>5160</v>
      </c>
      <c r="AB3243" t="s">
        <v>704</v>
      </c>
      <c r="AC3243">
        <v>1</v>
      </c>
    </row>
    <row r="3244" spans="1:29" x14ac:dyDescent="0.25">
      <c r="A3244" t="s">
        <v>62</v>
      </c>
      <c r="B3244">
        <v>2025258</v>
      </c>
      <c r="C3244" t="s">
        <v>86</v>
      </c>
      <c r="D3244">
        <v>5</v>
      </c>
      <c r="E3244" t="s">
        <v>96</v>
      </c>
      <c r="F3244">
        <v>1200</v>
      </c>
      <c r="G3244" t="s">
        <v>98</v>
      </c>
      <c r="H3244" t="s">
        <v>336</v>
      </c>
      <c r="I3244" t="s">
        <v>446</v>
      </c>
      <c r="J3244" t="s">
        <v>448</v>
      </c>
      <c r="K3244">
        <v>23.42</v>
      </c>
      <c r="L3244">
        <v>45.16</v>
      </c>
      <c r="M3244" t="s">
        <v>704</v>
      </c>
      <c r="Q3244">
        <v>2</v>
      </c>
      <c r="R3244">
        <v>10</v>
      </c>
      <c r="S3244" t="s">
        <v>1056</v>
      </c>
      <c r="T3244" t="s">
        <v>2243</v>
      </c>
      <c r="U3244" t="s">
        <v>3404</v>
      </c>
      <c r="V3244" t="s">
        <v>3444</v>
      </c>
      <c r="W3244">
        <v>126</v>
      </c>
      <c r="X3244">
        <v>1118</v>
      </c>
      <c r="Y3244">
        <v>5</v>
      </c>
      <c r="Z3244" t="s">
        <v>3497</v>
      </c>
      <c r="AA3244" t="s">
        <v>5161</v>
      </c>
      <c r="AB3244" t="s">
        <v>8054</v>
      </c>
      <c r="AC3244">
        <v>113</v>
      </c>
    </row>
    <row r="3245" spans="1:29" x14ac:dyDescent="0.25">
      <c r="A3245" t="s">
        <v>62</v>
      </c>
      <c r="B3245">
        <v>2025258</v>
      </c>
      <c r="C3245" t="s">
        <v>86</v>
      </c>
      <c r="D3245">
        <v>5</v>
      </c>
      <c r="E3245" t="s">
        <v>96</v>
      </c>
      <c r="F3245">
        <v>1200</v>
      </c>
      <c r="G3245" t="s">
        <v>98</v>
      </c>
      <c r="H3245" t="s">
        <v>336</v>
      </c>
      <c r="I3245" t="s">
        <v>446</v>
      </c>
      <c r="J3245" t="s">
        <v>448</v>
      </c>
      <c r="K3245">
        <v>23.42</v>
      </c>
      <c r="L3245">
        <v>45.16</v>
      </c>
      <c r="M3245" t="s">
        <v>704</v>
      </c>
      <c r="Q3245">
        <v>3</v>
      </c>
      <c r="R3245">
        <v>6</v>
      </c>
      <c r="S3245" t="s">
        <v>1122</v>
      </c>
      <c r="T3245" t="s">
        <v>2309</v>
      </c>
      <c r="U3245" t="s">
        <v>3421</v>
      </c>
      <c r="V3245" t="s">
        <v>3455</v>
      </c>
      <c r="W3245">
        <v>126</v>
      </c>
      <c r="X3245">
        <v>1185</v>
      </c>
      <c r="Y3245">
        <v>3</v>
      </c>
      <c r="Z3245" t="s">
        <v>3498</v>
      </c>
      <c r="AA3245" t="s">
        <v>5913</v>
      </c>
      <c r="AB3245" t="s">
        <v>8055</v>
      </c>
      <c r="AC3245">
        <v>40</v>
      </c>
    </row>
    <row r="3246" spans="1:29" x14ac:dyDescent="0.25">
      <c r="A3246" t="s">
        <v>62</v>
      </c>
      <c r="B3246">
        <v>2025258</v>
      </c>
      <c r="C3246" t="s">
        <v>86</v>
      </c>
      <c r="D3246">
        <v>5</v>
      </c>
      <c r="E3246" t="s">
        <v>96</v>
      </c>
      <c r="F3246">
        <v>1200</v>
      </c>
      <c r="G3246" t="s">
        <v>98</v>
      </c>
      <c r="H3246" t="s">
        <v>336</v>
      </c>
      <c r="I3246" t="s">
        <v>446</v>
      </c>
      <c r="J3246" t="s">
        <v>448</v>
      </c>
      <c r="K3246">
        <v>23.42</v>
      </c>
      <c r="L3246">
        <v>45.16</v>
      </c>
      <c r="M3246" t="s">
        <v>704</v>
      </c>
      <c r="Q3246">
        <v>4</v>
      </c>
      <c r="R3246">
        <v>3</v>
      </c>
      <c r="S3246" t="s">
        <v>1052</v>
      </c>
      <c r="T3246" t="s">
        <v>2239</v>
      </c>
      <c r="U3246" t="s">
        <v>3397</v>
      </c>
      <c r="V3246" t="s">
        <v>3449</v>
      </c>
      <c r="W3246">
        <v>126</v>
      </c>
      <c r="X3246">
        <v>1197</v>
      </c>
      <c r="Y3246">
        <v>8</v>
      </c>
      <c r="Z3246" t="s">
        <v>3498</v>
      </c>
      <c r="AA3246" t="s">
        <v>5914</v>
      </c>
      <c r="AB3246" t="s">
        <v>8055</v>
      </c>
      <c r="AC3246">
        <v>52</v>
      </c>
    </row>
    <row r="3247" spans="1:29" x14ac:dyDescent="0.25">
      <c r="A3247" t="s">
        <v>62</v>
      </c>
      <c r="B3247">
        <v>2025258</v>
      </c>
      <c r="C3247" t="s">
        <v>86</v>
      </c>
      <c r="D3247">
        <v>5</v>
      </c>
      <c r="E3247" t="s">
        <v>96</v>
      </c>
      <c r="F3247">
        <v>1200</v>
      </c>
      <c r="G3247" t="s">
        <v>98</v>
      </c>
      <c r="H3247" t="s">
        <v>336</v>
      </c>
      <c r="I3247" t="s">
        <v>446</v>
      </c>
      <c r="J3247" t="s">
        <v>448</v>
      </c>
      <c r="K3247">
        <v>23.42</v>
      </c>
      <c r="L3247">
        <v>45.16</v>
      </c>
      <c r="M3247" t="s">
        <v>704</v>
      </c>
      <c r="Q3247">
        <v>5</v>
      </c>
      <c r="R3247">
        <v>4</v>
      </c>
      <c r="S3247" t="s">
        <v>1873</v>
      </c>
      <c r="T3247" t="s">
        <v>3060</v>
      </c>
      <c r="U3247" t="s">
        <v>3403</v>
      </c>
      <c r="V3247" t="s">
        <v>3444</v>
      </c>
      <c r="W3247">
        <v>126</v>
      </c>
      <c r="X3247">
        <v>1132</v>
      </c>
      <c r="Y3247">
        <v>6</v>
      </c>
      <c r="Z3247" t="s">
        <v>3491</v>
      </c>
      <c r="AA3247" t="s">
        <v>5915</v>
      </c>
      <c r="AB3247" t="s">
        <v>8056</v>
      </c>
      <c r="AC3247">
        <v>27</v>
      </c>
    </row>
    <row r="3248" spans="1:29" x14ac:dyDescent="0.25">
      <c r="A3248" t="s">
        <v>62</v>
      </c>
      <c r="B3248">
        <v>2025258</v>
      </c>
      <c r="C3248" t="s">
        <v>86</v>
      </c>
      <c r="D3248">
        <v>5</v>
      </c>
      <c r="E3248" t="s">
        <v>96</v>
      </c>
      <c r="F3248">
        <v>1200</v>
      </c>
      <c r="G3248" t="s">
        <v>98</v>
      </c>
      <c r="H3248" t="s">
        <v>336</v>
      </c>
      <c r="I3248" t="s">
        <v>446</v>
      </c>
      <c r="J3248" t="s">
        <v>448</v>
      </c>
      <c r="K3248">
        <v>23.42</v>
      </c>
      <c r="L3248">
        <v>45.16</v>
      </c>
      <c r="M3248" t="s">
        <v>704</v>
      </c>
      <c r="Q3248">
        <v>6</v>
      </c>
      <c r="R3248">
        <v>11</v>
      </c>
      <c r="S3248" t="s">
        <v>1558</v>
      </c>
      <c r="T3248" t="s">
        <v>2745</v>
      </c>
      <c r="U3248" t="s">
        <v>3406</v>
      </c>
      <c r="V3248" t="s">
        <v>3443</v>
      </c>
      <c r="W3248">
        <v>126</v>
      </c>
      <c r="X3248">
        <v>1233</v>
      </c>
      <c r="Y3248">
        <v>7</v>
      </c>
      <c r="Z3248" t="s">
        <v>3487</v>
      </c>
      <c r="AA3248" t="s">
        <v>5522</v>
      </c>
      <c r="AB3248" t="s">
        <v>8057</v>
      </c>
      <c r="AC3248">
        <v>89</v>
      </c>
    </row>
    <row r="3249" spans="1:29" x14ac:dyDescent="0.25">
      <c r="A3249" t="s">
        <v>62</v>
      </c>
      <c r="B3249">
        <v>2025258</v>
      </c>
      <c r="C3249" t="s">
        <v>86</v>
      </c>
      <c r="D3249">
        <v>5</v>
      </c>
      <c r="E3249" t="s">
        <v>96</v>
      </c>
      <c r="F3249">
        <v>1200</v>
      </c>
      <c r="G3249" t="s">
        <v>98</v>
      </c>
      <c r="H3249" t="s">
        <v>336</v>
      </c>
      <c r="I3249" t="s">
        <v>446</v>
      </c>
      <c r="J3249" t="s">
        <v>448</v>
      </c>
      <c r="K3249">
        <v>23.42</v>
      </c>
      <c r="L3249">
        <v>45.16</v>
      </c>
      <c r="M3249" t="s">
        <v>704</v>
      </c>
      <c r="Q3249">
        <v>7</v>
      </c>
      <c r="R3249">
        <v>8</v>
      </c>
      <c r="S3249" t="s">
        <v>1059</v>
      </c>
      <c r="T3249" t="s">
        <v>2246</v>
      </c>
      <c r="U3249" t="s">
        <v>3400</v>
      </c>
      <c r="V3249" t="s">
        <v>3459</v>
      </c>
      <c r="W3249">
        <v>126</v>
      </c>
      <c r="X3249">
        <v>1217</v>
      </c>
      <c r="Y3249">
        <v>12</v>
      </c>
      <c r="Z3249" t="s">
        <v>3493</v>
      </c>
      <c r="AA3249" t="s">
        <v>5766</v>
      </c>
      <c r="AB3249" t="s">
        <v>8058</v>
      </c>
      <c r="AC3249">
        <v>94</v>
      </c>
    </row>
    <row r="3250" spans="1:29" x14ac:dyDescent="0.25">
      <c r="A3250" t="s">
        <v>62</v>
      </c>
      <c r="B3250">
        <v>2025258</v>
      </c>
      <c r="C3250" t="s">
        <v>86</v>
      </c>
      <c r="D3250">
        <v>5</v>
      </c>
      <c r="E3250" t="s">
        <v>96</v>
      </c>
      <c r="F3250">
        <v>1200</v>
      </c>
      <c r="G3250" t="s">
        <v>98</v>
      </c>
      <c r="H3250" t="s">
        <v>336</v>
      </c>
      <c r="I3250" t="s">
        <v>446</v>
      </c>
      <c r="J3250" t="s">
        <v>448</v>
      </c>
      <c r="K3250">
        <v>23.42</v>
      </c>
      <c r="L3250">
        <v>45.16</v>
      </c>
      <c r="M3250" t="s">
        <v>704</v>
      </c>
      <c r="Q3250">
        <v>8</v>
      </c>
      <c r="R3250">
        <v>12</v>
      </c>
      <c r="S3250" t="s">
        <v>1615</v>
      </c>
      <c r="T3250" t="s">
        <v>2802</v>
      </c>
      <c r="U3250" t="s">
        <v>3430</v>
      </c>
      <c r="V3250" t="s">
        <v>3444</v>
      </c>
      <c r="W3250">
        <v>126</v>
      </c>
      <c r="X3250">
        <v>1223</v>
      </c>
      <c r="Y3250">
        <v>2</v>
      </c>
      <c r="Z3250" t="s">
        <v>3527</v>
      </c>
      <c r="AA3250" t="s">
        <v>5440</v>
      </c>
      <c r="AB3250" t="s">
        <v>747</v>
      </c>
      <c r="AC3250">
        <v>115</v>
      </c>
    </row>
    <row r="3251" spans="1:29" x14ac:dyDescent="0.25">
      <c r="A3251" t="s">
        <v>62</v>
      </c>
      <c r="B3251">
        <v>2025258</v>
      </c>
      <c r="C3251" t="s">
        <v>86</v>
      </c>
      <c r="D3251">
        <v>5</v>
      </c>
      <c r="E3251" t="s">
        <v>96</v>
      </c>
      <c r="F3251">
        <v>1200</v>
      </c>
      <c r="G3251" t="s">
        <v>98</v>
      </c>
      <c r="H3251" t="s">
        <v>336</v>
      </c>
      <c r="I3251" t="s">
        <v>446</v>
      </c>
      <c r="J3251" t="s">
        <v>448</v>
      </c>
      <c r="K3251">
        <v>23.42</v>
      </c>
      <c r="L3251">
        <v>45.16</v>
      </c>
      <c r="M3251" t="s">
        <v>704</v>
      </c>
      <c r="Q3251">
        <v>9</v>
      </c>
      <c r="R3251">
        <v>2</v>
      </c>
      <c r="S3251" t="s">
        <v>2072</v>
      </c>
      <c r="T3251" t="s">
        <v>3259</v>
      </c>
      <c r="U3251" t="s">
        <v>3428</v>
      </c>
      <c r="V3251" t="s">
        <v>3469</v>
      </c>
      <c r="W3251">
        <v>126</v>
      </c>
      <c r="X3251">
        <v>1175</v>
      </c>
      <c r="Y3251">
        <v>4</v>
      </c>
      <c r="Z3251" t="s">
        <v>3527</v>
      </c>
      <c r="AA3251" t="s">
        <v>5858</v>
      </c>
      <c r="AB3251" t="s">
        <v>7009</v>
      </c>
      <c r="AC3251">
        <v>33</v>
      </c>
    </row>
    <row r="3252" spans="1:29" x14ac:dyDescent="0.25">
      <c r="A3252" t="s">
        <v>62</v>
      </c>
      <c r="B3252">
        <v>2025258</v>
      </c>
      <c r="C3252" t="s">
        <v>86</v>
      </c>
      <c r="D3252">
        <v>5</v>
      </c>
      <c r="E3252" t="s">
        <v>96</v>
      </c>
      <c r="F3252">
        <v>1200</v>
      </c>
      <c r="G3252" t="s">
        <v>98</v>
      </c>
      <c r="H3252" t="s">
        <v>336</v>
      </c>
      <c r="I3252" t="s">
        <v>446</v>
      </c>
      <c r="J3252" t="s">
        <v>448</v>
      </c>
      <c r="K3252">
        <v>23.42</v>
      </c>
      <c r="L3252">
        <v>45.16</v>
      </c>
      <c r="M3252" t="s">
        <v>704</v>
      </c>
      <c r="Q3252">
        <v>10</v>
      </c>
      <c r="R3252">
        <v>9</v>
      </c>
      <c r="S3252" t="s">
        <v>1057</v>
      </c>
      <c r="T3252" t="s">
        <v>2244</v>
      </c>
      <c r="U3252" t="s">
        <v>3415</v>
      </c>
      <c r="V3252" t="s">
        <v>3456</v>
      </c>
      <c r="W3252">
        <v>126</v>
      </c>
      <c r="X3252">
        <v>1197</v>
      </c>
      <c r="Y3252">
        <v>9</v>
      </c>
      <c r="Z3252" t="s">
        <v>3528</v>
      </c>
      <c r="AA3252" t="s">
        <v>5916</v>
      </c>
      <c r="AB3252" t="s">
        <v>637</v>
      </c>
      <c r="AC3252">
        <v>118</v>
      </c>
    </row>
    <row r="3253" spans="1:29" x14ac:dyDescent="0.25">
      <c r="A3253" t="s">
        <v>62</v>
      </c>
      <c r="B3253">
        <v>2025258</v>
      </c>
      <c r="C3253" t="s">
        <v>86</v>
      </c>
      <c r="D3253">
        <v>5</v>
      </c>
      <c r="E3253" t="s">
        <v>96</v>
      </c>
      <c r="F3253">
        <v>1200</v>
      </c>
      <c r="G3253" t="s">
        <v>98</v>
      </c>
      <c r="H3253" t="s">
        <v>336</v>
      </c>
      <c r="I3253" t="s">
        <v>446</v>
      </c>
      <c r="J3253" t="s">
        <v>448</v>
      </c>
      <c r="K3253">
        <v>23.42</v>
      </c>
      <c r="L3253">
        <v>45.16</v>
      </c>
      <c r="M3253" t="s">
        <v>704</v>
      </c>
      <c r="Q3253">
        <v>11</v>
      </c>
      <c r="R3253">
        <v>5</v>
      </c>
      <c r="S3253" t="s">
        <v>2073</v>
      </c>
      <c r="T3253" t="s">
        <v>3260</v>
      </c>
      <c r="U3253" t="s">
        <v>3435</v>
      </c>
      <c r="V3253" t="s">
        <v>3470</v>
      </c>
      <c r="W3253">
        <v>126</v>
      </c>
      <c r="X3253">
        <v>1133</v>
      </c>
      <c r="Y3253">
        <v>11</v>
      </c>
      <c r="Z3253" t="s">
        <v>3520</v>
      </c>
      <c r="AA3253" t="s">
        <v>5311</v>
      </c>
      <c r="AB3253" t="s">
        <v>6896</v>
      </c>
      <c r="AC3253">
        <v>69</v>
      </c>
    </row>
    <row r="3254" spans="1:29" x14ac:dyDescent="0.25">
      <c r="A3254" t="s">
        <v>62</v>
      </c>
      <c r="B3254">
        <v>2025258</v>
      </c>
      <c r="C3254" t="s">
        <v>86</v>
      </c>
      <c r="D3254">
        <v>5</v>
      </c>
      <c r="E3254" t="s">
        <v>96</v>
      </c>
      <c r="F3254">
        <v>1200</v>
      </c>
      <c r="G3254" t="s">
        <v>98</v>
      </c>
      <c r="H3254" t="s">
        <v>336</v>
      </c>
      <c r="I3254" t="s">
        <v>446</v>
      </c>
      <c r="J3254" t="s">
        <v>448</v>
      </c>
      <c r="K3254">
        <v>23.42</v>
      </c>
      <c r="L3254">
        <v>45.16</v>
      </c>
      <c r="M3254" t="s">
        <v>704</v>
      </c>
      <c r="Q3254">
        <v>12</v>
      </c>
      <c r="R3254">
        <v>7</v>
      </c>
      <c r="S3254" t="s">
        <v>2074</v>
      </c>
      <c r="T3254" t="s">
        <v>3261</v>
      </c>
      <c r="U3254" t="s">
        <v>3434</v>
      </c>
      <c r="V3254" t="s">
        <v>3471</v>
      </c>
      <c r="W3254">
        <v>126</v>
      </c>
      <c r="X3254">
        <v>1080</v>
      </c>
      <c r="Y3254">
        <v>13</v>
      </c>
      <c r="Z3254" t="s">
        <v>3592</v>
      </c>
      <c r="AA3254" t="s">
        <v>5917</v>
      </c>
      <c r="AB3254" t="s">
        <v>627</v>
      </c>
      <c r="AC3254">
        <v>147</v>
      </c>
    </row>
    <row r="3255" spans="1:29" x14ac:dyDescent="0.25">
      <c r="A3255" t="s">
        <v>62</v>
      </c>
      <c r="B3255">
        <v>2025258</v>
      </c>
      <c r="C3255" t="s">
        <v>86</v>
      </c>
      <c r="D3255">
        <v>5</v>
      </c>
      <c r="E3255" t="s">
        <v>96</v>
      </c>
      <c r="F3255">
        <v>1200</v>
      </c>
      <c r="G3255" t="s">
        <v>98</v>
      </c>
      <c r="H3255" t="s">
        <v>336</v>
      </c>
      <c r="I3255" t="s">
        <v>446</v>
      </c>
      <c r="J3255" t="s">
        <v>448</v>
      </c>
      <c r="K3255">
        <v>23.42</v>
      </c>
      <c r="L3255">
        <v>45.16</v>
      </c>
      <c r="M3255" t="s">
        <v>704</v>
      </c>
      <c r="Q3255">
        <v>13</v>
      </c>
      <c r="R3255">
        <v>13</v>
      </c>
      <c r="S3255" t="s">
        <v>1053</v>
      </c>
      <c r="T3255" t="s">
        <v>2240</v>
      </c>
      <c r="U3255" t="s">
        <v>3420</v>
      </c>
      <c r="V3255" t="s">
        <v>3458</v>
      </c>
      <c r="W3255">
        <v>126</v>
      </c>
      <c r="X3255">
        <v>1133</v>
      </c>
      <c r="Y3255">
        <v>10</v>
      </c>
      <c r="Z3255" t="s">
        <v>3593</v>
      </c>
      <c r="AA3255" t="s">
        <v>5918</v>
      </c>
      <c r="AB3255" t="s">
        <v>7427</v>
      </c>
      <c r="AC3255">
        <v>145</v>
      </c>
    </row>
    <row r="3256" spans="1:29" x14ac:dyDescent="0.25">
      <c r="A3256" t="s">
        <v>62</v>
      </c>
      <c r="B3256">
        <v>2025259</v>
      </c>
      <c r="C3256" t="s">
        <v>86</v>
      </c>
      <c r="D3256">
        <v>6</v>
      </c>
      <c r="E3256" t="s">
        <v>92</v>
      </c>
      <c r="F3256">
        <v>1800</v>
      </c>
      <c r="G3256" t="s">
        <v>98</v>
      </c>
      <c r="H3256" t="s">
        <v>337</v>
      </c>
      <c r="I3256" t="s">
        <v>446</v>
      </c>
      <c r="J3256" t="s">
        <v>448</v>
      </c>
      <c r="K3256">
        <v>14.21</v>
      </c>
      <c r="L3256">
        <v>36.619999999999997</v>
      </c>
      <c r="M3256" t="s">
        <v>705</v>
      </c>
      <c r="N3256" t="s">
        <v>919</v>
      </c>
      <c r="O3256" t="s">
        <v>1003</v>
      </c>
      <c r="Q3256">
        <v>1</v>
      </c>
      <c r="R3256">
        <v>5</v>
      </c>
      <c r="S3256" t="s">
        <v>1700</v>
      </c>
      <c r="T3256" t="s">
        <v>2887</v>
      </c>
      <c r="U3256" t="s">
        <v>3421</v>
      </c>
      <c r="V3256" t="s">
        <v>3450</v>
      </c>
      <c r="W3256">
        <v>128</v>
      </c>
      <c r="X3256">
        <v>1123</v>
      </c>
      <c r="Y3256">
        <v>6</v>
      </c>
      <c r="Z3256" t="s">
        <v>3478</v>
      </c>
      <c r="AA3256" t="s">
        <v>5919</v>
      </c>
      <c r="AB3256" t="s">
        <v>1003</v>
      </c>
      <c r="AC3256">
        <v>5.6</v>
      </c>
    </row>
    <row r="3257" spans="1:29" x14ac:dyDescent="0.25">
      <c r="A3257" t="s">
        <v>62</v>
      </c>
      <c r="B3257">
        <v>2025259</v>
      </c>
      <c r="C3257" t="s">
        <v>86</v>
      </c>
      <c r="D3257">
        <v>6</v>
      </c>
      <c r="E3257" t="s">
        <v>92</v>
      </c>
      <c r="F3257">
        <v>1800</v>
      </c>
      <c r="G3257" t="s">
        <v>98</v>
      </c>
      <c r="H3257" t="s">
        <v>337</v>
      </c>
      <c r="I3257" t="s">
        <v>446</v>
      </c>
      <c r="J3257" t="s">
        <v>448</v>
      </c>
      <c r="K3257">
        <v>14.21</v>
      </c>
      <c r="L3257">
        <v>36.619999999999997</v>
      </c>
      <c r="M3257" t="s">
        <v>705</v>
      </c>
      <c r="N3257" t="s">
        <v>919</v>
      </c>
      <c r="O3257" t="s">
        <v>1003</v>
      </c>
      <c r="Q3257">
        <v>2</v>
      </c>
      <c r="R3257">
        <v>7</v>
      </c>
      <c r="S3257" t="s">
        <v>1820</v>
      </c>
      <c r="T3257" t="s">
        <v>3007</v>
      </c>
      <c r="U3257" t="s">
        <v>3404</v>
      </c>
      <c r="V3257" t="s">
        <v>3454</v>
      </c>
      <c r="W3257">
        <v>127</v>
      </c>
      <c r="X3257">
        <v>1216</v>
      </c>
      <c r="Y3257">
        <v>13</v>
      </c>
      <c r="Z3257" t="s">
        <v>3505</v>
      </c>
      <c r="AA3257" t="s">
        <v>5920</v>
      </c>
      <c r="AB3257" t="s">
        <v>7310</v>
      </c>
      <c r="AC3257">
        <v>7.6</v>
      </c>
    </row>
    <row r="3258" spans="1:29" x14ac:dyDescent="0.25">
      <c r="A3258" t="s">
        <v>62</v>
      </c>
      <c r="B3258">
        <v>2025259</v>
      </c>
      <c r="C3258" t="s">
        <v>86</v>
      </c>
      <c r="D3258">
        <v>6</v>
      </c>
      <c r="E3258" t="s">
        <v>92</v>
      </c>
      <c r="F3258">
        <v>1800</v>
      </c>
      <c r="G3258" t="s">
        <v>98</v>
      </c>
      <c r="H3258" t="s">
        <v>337</v>
      </c>
      <c r="I3258" t="s">
        <v>446</v>
      </c>
      <c r="J3258" t="s">
        <v>448</v>
      </c>
      <c r="K3258">
        <v>14.21</v>
      </c>
      <c r="L3258">
        <v>36.619999999999997</v>
      </c>
      <c r="M3258" t="s">
        <v>705</v>
      </c>
      <c r="N3258" t="s">
        <v>919</v>
      </c>
      <c r="O3258" t="s">
        <v>1003</v>
      </c>
      <c r="Q3258">
        <v>3</v>
      </c>
      <c r="R3258">
        <v>13</v>
      </c>
      <c r="S3258" t="s">
        <v>1190</v>
      </c>
      <c r="T3258" t="s">
        <v>2377</v>
      </c>
      <c r="U3258" t="s">
        <v>3398</v>
      </c>
      <c r="V3258" t="s">
        <v>3453</v>
      </c>
      <c r="W3258">
        <v>118</v>
      </c>
      <c r="X3258">
        <v>1123</v>
      </c>
      <c r="Y3258">
        <v>10</v>
      </c>
      <c r="Z3258" t="s">
        <v>3506</v>
      </c>
      <c r="AA3258" t="s">
        <v>5921</v>
      </c>
      <c r="AB3258" t="s">
        <v>8059</v>
      </c>
      <c r="AC3258">
        <v>10</v>
      </c>
    </row>
    <row r="3259" spans="1:29" x14ac:dyDescent="0.25">
      <c r="A3259" t="s">
        <v>62</v>
      </c>
      <c r="B3259">
        <v>2025259</v>
      </c>
      <c r="C3259" t="s">
        <v>86</v>
      </c>
      <c r="D3259">
        <v>6</v>
      </c>
      <c r="E3259" t="s">
        <v>92</v>
      </c>
      <c r="F3259">
        <v>1800</v>
      </c>
      <c r="G3259" t="s">
        <v>98</v>
      </c>
      <c r="H3259" t="s">
        <v>337</v>
      </c>
      <c r="I3259" t="s">
        <v>446</v>
      </c>
      <c r="J3259" t="s">
        <v>448</v>
      </c>
      <c r="K3259">
        <v>14.21</v>
      </c>
      <c r="L3259">
        <v>36.619999999999997</v>
      </c>
      <c r="M3259" t="s">
        <v>705</v>
      </c>
      <c r="N3259" t="s">
        <v>919</v>
      </c>
      <c r="O3259" t="s">
        <v>1003</v>
      </c>
      <c r="Q3259">
        <v>4</v>
      </c>
      <c r="R3259">
        <v>8</v>
      </c>
      <c r="S3259" t="s">
        <v>1682</v>
      </c>
      <c r="T3259" t="s">
        <v>2869</v>
      </c>
      <c r="U3259" t="s">
        <v>3430</v>
      </c>
      <c r="V3259" t="s">
        <v>3444</v>
      </c>
      <c r="W3259">
        <v>126</v>
      </c>
      <c r="X3259">
        <v>1071</v>
      </c>
      <c r="Y3259">
        <v>5</v>
      </c>
      <c r="Z3259" t="s">
        <v>3481</v>
      </c>
      <c r="AA3259" t="s">
        <v>5922</v>
      </c>
      <c r="AB3259" t="s">
        <v>7316</v>
      </c>
      <c r="AC3259">
        <v>13</v>
      </c>
    </row>
    <row r="3260" spans="1:29" x14ac:dyDescent="0.25">
      <c r="A3260" t="s">
        <v>62</v>
      </c>
      <c r="B3260">
        <v>2025259</v>
      </c>
      <c r="C3260" t="s">
        <v>86</v>
      </c>
      <c r="D3260">
        <v>6</v>
      </c>
      <c r="E3260" t="s">
        <v>92</v>
      </c>
      <c r="F3260">
        <v>1800</v>
      </c>
      <c r="G3260" t="s">
        <v>98</v>
      </c>
      <c r="H3260" t="s">
        <v>337</v>
      </c>
      <c r="I3260" t="s">
        <v>446</v>
      </c>
      <c r="J3260" t="s">
        <v>448</v>
      </c>
      <c r="K3260">
        <v>14.21</v>
      </c>
      <c r="L3260">
        <v>36.619999999999997</v>
      </c>
      <c r="M3260" t="s">
        <v>705</v>
      </c>
      <c r="N3260" t="s">
        <v>919</v>
      </c>
      <c r="O3260" t="s">
        <v>1003</v>
      </c>
      <c r="Q3260">
        <v>5</v>
      </c>
      <c r="R3260">
        <v>6</v>
      </c>
      <c r="S3260" t="s">
        <v>1357</v>
      </c>
      <c r="T3260" t="s">
        <v>2544</v>
      </c>
      <c r="U3260" t="s">
        <v>3409</v>
      </c>
      <c r="V3260" t="s">
        <v>3460</v>
      </c>
      <c r="W3260">
        <v>128</v>
      </c>
      <c r="X3260">
        <v>1128</v>
      </c>
      <c r="Y3260">
        <v>11</v>
      </c>
      <c r="Z3260" t="s">
        <v>3482</v>
      </c>
      <c r="AA3260" t="s">
        <v>5923</v>
      </c>
      <c r="AB3260" t="s">
        <v>7524</v>
      </c>
      <c r="AC3260">
        <v>15</v>
      </c>
    </row>
    <row r="3261" spans="1:29" x14ac:dyDescent="0.25">
      <c r="A3261" t="s">
        <v>62</v>
      </c>
      <c r="B3261">
        <v>2025259</v>
      </c>
      <c r="C3261" t="s">
        <v>86</v>
      </c>
      <c r="D3261">
        <v>6</v>
      </c>
      <c r="E3261" t="s">
        <v>92</v>
      </c>
      <c r="F3261">
        <v>1800</v>
      </c>
      <c r="G3261" t="s">
        <v>98</v>
      </c>
      <c r="H3261" t="s">
        <v>337</v>
      </c>
      <c r="I3261" t="s">
        <v>446</v>
      </c>
      <c r="J3261" t="s">
        <v>448</v>
      </c>
      <c r="K3261">
        <v>14.21</v>
      </c>
      <c r="L3261">
        <v>36.619999999999997</v>
      </c>
      <c r="M3261" t="s">
        <v>705</v>
      </c>
      <c r="N3261" t="s">
        <v>919</v>
      </c>
      <c r="O3261" t="s">
        <v>1003</v>
      </c>
      <c r="Q3261">
        <v>6</v>
      </c>
      <c r="R3261">
        <v>3</v>
      </c>
      <c r="S3261" t="s">
        <v>1152</v>
      </c>
      <c r="T3261" t="s">
        <v>2339</v>
      </c>
      <c r="U3261" t="s">
        <v>3401</v>
      </c>
      <c r="V3261" t="s">
        <v>3453</v>
      </c>
      <c r="W3261">
        <v>134</v>
      </c>
      <c r="X3261">
        <v>1112</v>
      </c>
      <c r="Y3261">
        <v>3</v>
      </c>
      <c r="Z3261" t="s">
        <v>3483</v>
      </c>
      <c r="AA3261" t="s">
        <v>5924</v>
      </c>
      <c r="AB3261" t="s">
        <v>7525</v>
      </c>
      <c r="AC3261">
        <v>11</v>
      </c>
    </row>
    <row r="3262" spans="1:29" x14ac:dyDescent="0.25">
      <c r="A3262" t="s">
        <v>62</v>
      </c>
      <c r="B3262">
        <v>2025259</v>
      </c>
      <c r="C3262" t="s">
        <v>86</v>
      </c>
      <c r="D3262">
        <v>6</v>
      </c>
      <c r="E3262" t="s">
        <v>92</v>
      </c>
      <c r="F3262">
        <v>1800</v>
      </c>
      <c r="G3262" t="s">
        <v>98</v>
      </c>
      <c r="H3262" t="s">
        <v>337</v>
      </c>
      <c r="I3262" t="s">
        <v>446</v>
      </c>
      <c r="J3262" t="s">
        <v>448</v>
      </c>
      <c r="K3262">
        <v>14.21</v>
      </c>
      <c r="L3262">
        <v>36.619999999999997</v>
      </c>
      <c r="M3262" t="s">
        <v>705</v>
      </c>
      <c r="N3262" t="s">
        <v>919</v>
      </c>
      <c r="O3262" t="s">
        <v>1003</v>
      </c>
      <c r="Q3262">
        <v>7</v>
      </c>
      <c r="R3262">
        <v>4</v>
      </c>
      <c r="S3262" t="s">
        <v>1347</v>
      </c>
      <c r="T3262" t="s">
        <v>2534</v>
      </c>
      <c r="U3262" t="s">
        <v>3424</v>
      </c>
      <c r="V3262" t="s">
        <v>3451</v>
      </c>
      <c r="W3262">
        <v>131</v>
      </c>
      <c r="X3262">
        <v>1060</v>
      </c>
      <c r="Y3262">
        <v>9</v>
      </c>
      <c r="Z3262" t="s">
        <v>3524</v>
      </c>
      <c r="AA3262" t="s">
        <v>5925</v>
      </c>
      <c r="AB3262" t="s">
        <v>8060</v>
      </c>
      <c r="AC3262">
        <v>22</v>
      </c>
    </row>
    <row r="3263" spans="1:29" x14ac:dyDescent="0.25">
      <c r="A3263" t="s">
        <v>62</v>
      </c>
      <c r="B3263">
        <v>2025259</v>
      </c>
      <c r="C3263" t="s">
        <v>86</v>
      </c>
      <c r="D3263">
        <v>6</v>
      </c>
      <c r="E3263" t="s">
        <v>92</v>
      </c>
      <c r="F3263">
        <v>1800</v>
      </c>
      <c r="G3263" t="s">
        <v>98</v>
      </c>
      <c r="H3263" t="s">
        <v>337</v>
      </c>
      <c r="I3263" t="s">
        <v>446</v>
      </c>
      <c r="J3263" t="s">
        <v>448</v>
      </c>
      <c r="K3263">
        <v>14.21</v>
      </c>
      <c r="L3263">
        <v>36.619999999999997</v>
      </c>
      <c r="M3263" t="s">
        <v>705</v>
      </c>
      <c r="N3263" t="s">
        <v>919</v>
      </c>
      <c r="O3263" t="s">
        <v>1003</v>
      </c>
      <c r="Q3263">
        <v>8</v>
      </c>
      <c r="R3263">
        <v>11</v>
      </c>
      <c r="S3263" t="s">
        <v>1680</v>
      </c>
      <c r="T3263" t="s">
        <v>2867</v>
      </c>
      <c r="U3263" t="s">
        <v>3397</v>
      </c>
      <c r="V3263" t="s">
        <v>3459</v>
      </c>
      <c r="W3263">
        <v>122</v>
      </c>
      <c r="X3263">
        <v>1136</v>
      </c>
      <c r="Y3263">
        <v>4</v>
      </c>
      <c r="Z3263" t="s">
        <v>3515</v>
      </c>
      <c r="AA3263" t="s">
        <v>5926</v>
      </c>
      <c r="AB3263" t="s">
        <v>8061</v>
      </c>
      <c r="AC3263">
        <v>32</v>
      </c>
    </row>
    <row r="3264" spans="1:29" x14ac:dyDescent="0.25">
      <c r="A3264" t="s">
        <v>62</v>
      </c>
      <c r="B3264">
        <v>2025259</v>
      </c>
      <c r="C3264" t="s">
        <v>86</v>
      </c>
      <c r="D3264">
        <v>6</v>
      </c>
      <c r="E3264" t="s">
        <v>92</v>
      </c>
      <c r="F3264">
        <v>1800</v>
      </c>
      <c r="G3264" t="s">
        <v>98</v>
      </c>
      <c r="H3264" t="s">
        <v>337</v>
      </c>
      <c r="I3264" t="s">
        <v>446</v>
      </c>
      <c r="J3264" t="s">
        <v>448</v>
      </c>
      <c r="K3264">
        <v>14.21</v>
      </c>
      <c r="L3264">
        <v>36.619999999999997</v>
      </c>
      <c r="M3264" t="s">
        <v>705</v>
      </c>
      <c r="N3264" t="s">
        <v>919</v>
      </c>
      <c r="O3264" t="s">
        <v>1003</v>
      </c>
      <c r="Q3264">
        <v>9</v>
      </c>
      <c r="R3264">
        <v>1</v>
      </c>
      <c r="S3264" t="s">
        <v>1681</v>
      </c>
      <c r="T3264" t="s">
        <v>2868</v>
      </c>
      <c r="U3264" t="s">
        <v>3432</v>
      </c>
      <c r="V3264" t="s">
        <v>3447</v>
      </c>
      <c r="W3264">
        <v>135</v>
      </c>
      <c r="X3264">
        <v>1074</v>
      </c>
      <c r="Y3264">
        <v>14</v>
      </c>
      <c r="Z3264" t="s">
        <v>3508</v>
      </c>
      <c r="AA3264" t="s">
        <v>5927</v>
      </c>
      <c r="AB3264" t="s">
        <v>8062</v>
      </c>
      <c r="AC3264">
        <v>49</v>
      </c>
    </row>
    <row r="3265" spans="1:29" x14ac:dyDescent="0.25">
      <c r="A3265" t="s">
        <v>62</v>
      </c>
      <c r="B3265">
        <v>2025259</v>
      </c>
      <c r="C3265" t="s">
        <v>86</v>
      </c>
      <c r="D3265">
        <v>6</v>
      </c>
      <c r="E3265" t="s">
        <v>92</v>
      </c>
      <c r="F3265">
        <v>1800</v>
      </c>
      <c r="G3265" t="s">
        <v>98</v>
      </c>
      <c r="H3265" t="s">
        <v>337</v>
      </c>
      <c r="I3265" t="s">
        <v>446</v>
      </c>
      <c r="J3265" t="s">
        <v>448</v>
      </c>
      <c r="K3265">
        <v>14.21</v>
      </c>
      <c r="L3265">
        <v>36.619999999999997</v>
      </c>
      <c r="M3265" t="s">
        <v>705</v>
      </c>
      <c r="N3265" t="s">
        <v>919</v>
      </c>
      <c r="O3265" t="s">
        <v>1003</v>
      </c>
      <c r="Q3265">
        <v>10</v>
      </c>
      <c r="R3265">
        <v>2</v>
      </c>
      <c r="S3265" t="s">
        <v>1679</v>
      </c>
      <c r="T3265" t="s">
        <v>2866</v>
      </c>
      <c r="U3265" t="s">
        <v>3411</v>
      </c>
      <c r="V3265" t="s">
        <v>3456</v>
      </c>
      <c r="W3265">
        <v>135</v>
      </c>
      <c r="X3265">
        <v>1178</v>
      </c>
      <c r="Y3265">
        <v>8</v>
      </c>
      <c r="Z3265" t="s">
        <v>3486</v>
      </c>
      <c r="AA3265" t="s">
        <v>5928</v>
      </c>
      <c r="AB3265" t="s">
        <v>8063</v>
      </c>
      <c r="AC3265">
        <v>6.5</v>
      </c>
    </row>
    <row r="3266" spans="1:29" x14ac:dyDescent="0.25">
      <c r="A3266" t="s">
        <v>62</v>
      </c>
      <c r="B3266">
        <v>2025259</v>
      </c>
      <c r="C3266" t="s">
        <v>86</v>
      </c>
      <c r="D3266">
        <v>6</v>
      </c>
      <c r="E3266" t="s">
        <v>92</v>
      </c>
      <c r="F3266">
        <v>1800</v>
      </c>
      <c r="G3266" t="s">
        <v>98</v>
      </c>
      <c r="H3266" t="s">
        <v>337</v>
      </c>
      <c r="I3266" t="s">
        <v>446</v>
      </c>
      <c r="J3266" t="s">
        <v>448</v>
      </c>
      <c r="K3266">
        <v>14.21</v>
      </c>
      <c r="L3266">
        <v>36.619999999999997</v>
      </c>
      <c r="M3266" t="s">
        <v>705</v>
      </c>
      <c r="N3266" t="s">
        <v>919</v>
      </c>
      <c r="O3266" t="s">
        <v>1003</v>
      </c>
      <c r="Q3266">
        <v>11</v>
      </c>
      <c r="R3266">
        <v>12</v>
      </c>
      <c r="S3266" t="s">
        <v>1149</v>
      </c>
      <c r="T3266" t="s">
        <v>2336</v>
      </c>
      <c r="U3266" t="s">
        <v>3417</v>
      </c>
      <c r="V3266" t="s">
        <v>3443</v>
      </c>
      <c r="W3266">
        <v>119</v>
      </c>
      <c r="X3266">
        <v>1222</v>
      </c>
      <c r="Y3266">
        <v>2</v>
      </c>
      <c r="Z3266" t="s">
        <v>3492</v>
      </c>
      <c r="AA3266" t="s">
        <v>5929</v>
      </c>
      <c r="AB3266" t="s">
        <v>7418</v>
      </c>
      <c r="AC3266">
        <v>11</v>
      </c>
    </row>
    <row r="3267" spans="1:29" x14ac:dyDescent="0.25">
      <c r="A3267" t="s">
        <v>62</v>
      </c>
      <c r="B3267">
        <v>2025259</v>
      </c>
      <c r="C3267" t="s">
        <v>86</v>
      </c>
      <c r="D3267">
        <v>6</v>
      </c>
      <c r="E3267" t="s">
        <v>92</v>
      </c>
      <c r="F3267">
        <v>1800</v>
      </c>
      <c r="G3267" t="s">
        <v>98</v>
      </c>
      <c r="H3267" t="s">
        <v>337</v>
      </c>
      <c r="I3267" t="s">
        <v>446</v>
      </c>
      <c r="J3267" t="s">
        <v>448</v>
      </c>
      <c r="K3267">
        <v>14.21</v>
      </c>
      <c r="L3267">
        <v>36.619999999999997</v>
      </c>
      <c r="M3267" t="s">
        <v>705</v>
      </c>
      <c r="N3267" t="s">
        <v>919</v>
      </c>
      <c r="O3267" t="s">
        <v>1003</v>
      </c>
      <c r="Q3267">
        <v>12</v>
      </c>
      <c r="R3267">
        <v>10</v>
      </c>
      <c r="S3267" t="s">
        <v>1634</v>
      </c>
      <c r="T3267" t="s">
        <v>2821</v>
      </c>
      <c r="U3267" t="s">
        <v>3412</v>
      </c>
      <c r="V3267" t="s">
        <v>3445</v>
      </c>
      <c r="W3267">
        <v>123</v>
      </c>
      <c r="X3267">
        <v>1115</v>
      </c>
      <c r="Y3267">
        <v>12</v>
      </c>
      <c r="Z3267" t="s">
        <v>3522</v>
      </c>
      <c r="AA3267" t="s">
        <v>5930</v>
      </c>
      <c r="AB3267" t="s">
        <v>7419</v>
      </c>
      <c r="AC3267">
        <v>6</v>
      </c>
    </row>
    <row r="3268" spans="1:29" x14ac:dyDescent="0.25">
      <c r="A3268" t="s">
        <v>62</v>
      </c>
      <c r="B3268">
        <v>2025259</v>
      </c>
      <c r="C3268" t="s">
        <v>86</v>
      </c>
      <c r="D3268">
        <v>6</v>
      </c>
      <c r="E3268" t="s">
        <v>92</v>
      </c>
      <c r="F3268">
        <v>1800</v>
      </c>
      <c r="G3268" t="s">
        <v>98</v>
      </c>
      <c r="H3268" t="s">
        <v>337</v>
      </c>
      <c r="I3268" t="s">
        <v>446</v>
      </c>
      <c r="J3268" t="s">
        <v>448</v>
      </c>
      <c r="K3268">
        <v>14.21</v>
      </c>
      <c r="L3268">
        <v>36.619999999999997</v>
      </c>
      <c r="M3268" t="s">
        <v>705</v>
      </c>
      <c r="N3268" t="s">
        <v>919</v>
      </c>
      <c r="O3268" t="s">
        <v>1003</v>
      </c>
      <c r="Q3268">
        <v>13</v>
      </c>
      <c r="R3268">
        <v>14</v>
      </c>
      <c r="S3268" t="s">
        <v>1354</v>
      </c>
      <c r="T3268" t="s">
        <v>2541</v>
      </c>
      <c r="U3268" t="s">
        <v>3420</v>
      </c>
      <c r="V3268" t="s">
        <v>3443</v>
      </c>
      <c r="W3268">
        <v>117</v>
      </c>
      <c r="X3268">
        <v>1092</v>
      </c>
      <c r="Y3268">
        <v>7</v>
      </c>
      <c r="Z3268" t="s">
        <v>3499</v>
      </c>
      <c r="AA3268" t="s">
        <v>5931</v>
      </c>
      <c r="AB3268" t="s">
        <v>8064</v>
      </c>
      <c r="AC3268">
        <v>14</v>
      </c>
    </row>
    <row r="3269" spans="1:29" x14ac:dyDescent="0.25">
      <c r="A3269" t="s">
        <v>62</v>
      </c>
      <c r="B3269">
        <v>2025259</v>
      </c>
      <c r="C3269" t="s">
        <v>86</v>
      </c>
      <c r="D3269">
        <v>6</v>
      </c>
      <c r="E3269" t="s">
        <v>92</v>
      </c>
      <c r="F3269">
        <v>1800</v>
      </c>
      <c r="G3269" t="s">
        <v>98</v>
      </c>
      <c r="H3269" t="s">
        <v>337</v>
      </c>
      <c r="I3269" t="s">
        <v>446</v>
      </c>
      <c r="J3269" t="s">
        <v>448</v>
      </c>
      <c r="K3269">
        <v>14.21</v>
      </c>
      <c r="L3269">
        <v>36.619999999999997</v>
      </c>
      <c r="M3269" t="s">
        <v>705</v>
      </c>
      <c r="N3269" t="s">
        <v>919</v>
      </c>
      <c r="O3269" t="s">
        <v>1003</v>
      </c>
      <c r="Q3269">
        <v>14</v>
      </c>
      <c r="R3269">
        <v>9</v>
      </c>
      <c r="S3269" t="s">
        <v>1582</v>
      </c>
      <c r="T3269" t="s">
        <v>2769</v>
      </c>
      <c r="U3269" t="s">
        <v>3399</v>
      </c>
      <c r="V3269" t="s">
        <v>3450</v>
      </c>
      <c r="W3269">
        <v>125</v>
      </c>
      <c r="X3269">
        <v>1166</v>
      </c>
      <c r="Y3269">
        <v>1</v>
      </c>
      <c r="Z3269" t="s">
        <v>3580</v>
      </c>
      <c r="AA3269" t="s">
        <v>5932</v>
      </c>
      <c r="AB3269" t="s">
        <v>7787</v>
      </c>
      <c r="AC3269">
        <v>88</v>
      </c>
    </row>
    <row r="3270" spans="1:29" x14ac:dyDescent="0.25">
      <c r="A3270" t="s">
        <v>62</v>
      </c>
      <c r="B3270">
        <v>2025260</v>
      </c>
      <c r="C3270" t="s">
        <v>86</v>
      </c>
      <c r="D3270">
        <v>7</v>
      </c>
      <c r="E3270" t="s">
        <v>96</v>
      </c>
      <c r="F3270">
        <v>1600</v>
      </c>
      <c r="G3270" t="s">
        <v>98</v>
      </c>
      <c r="H3270" t="s">
        <v>338</v>
      </c>
      <c r="I3270" t="s">
        <v>446</v>
      </c>
      <c r="J3270" t="s">
        <v>448</v>
      </c>
      <c r="K3270">
        <v>24.5</v>
      </c>
      <c r="L3270">
        <v>46.83</v>
      </c>
      <c r="M3270" t="s">
        <v>706</v>
      </c>
      <c r="N3270" t="s">
        <v>920</v>
      </c>
      <c r="Q3270">
        <v>1</v>
      </c>
      <c r="R3270">
        <v>2</v>
      </c>
      <c r="S3270" t="s">
        <v>1809</v>
      </c>
      <c r="T3270" t="s">
        <v>2996</v>
      </c>
      <c r="U3270" t="s">
        <v>3411</v>
      </c>
      <c r="V3270" t="s">
        <v>3450</v>
      </c>
      <c r="W3270">
        <v>126</v>
      </c>
      <c r="X3270">
        <v>1235</v>
      </c>
      <c r="Y3270">
        <v>12</v>
      </c>
      <c r="Z3270" t="s">
        <v>3478</v>
      </c>
      <c r="AA3270" t="s">
        <v>5784</v>
      </c>
      <c r="AB3270" t="s">
        <v>920</v>
      </c>
      <c r="AC3270">
        <v>3.6</v>
      </c>
    </row>
    <row r="3271" spans="1:29" x14ac:dyDescent="0.25">
      <c r="A3271" t="s">
        <v>62</v>
      </c>
      <c r="B3271">
        <v>2025260</v>
      </c>
      <c r="C3271" t="s">
        <v>86</v>
      </c>
      <c r="D3271">
        <v>7</v>
      </c>
      <c r="E3271" t="s">
        <v>96</v>
      </c>
      <c r="F3271">
        <v>1600</v>
      </c>
      <c r="G3271" t="s">
        <v>98</v>
      </c>
      <c r="H3271" t="s">
        <v>338</v>
      </c>
      <c r="I3271" t="s">
        <v>446</v>
      </c>
      <c r="J3271" t="s">
        <v>448</v>
      </c>
      <c r="K3271">
        <v>24.5</v>
      </c>
      <c r="L3271">
        <v>46.83</v>
      </c>
      <c r="M3271" t="s">
        <v>706</v>
      </c>
      <c r="N3271" t="s">
        <v>920</v>
      </c>
      <c r="Q3271">
        <v>2</v>
      </c>
      <c r="R3271">
        <v>1</v>
      </c>
      <c r="S3271" t="s">
        <v>2075</v>
      </c>
      <c r="T3271" t="s">
        <v>3262</v>
      </c>
      <c r="U3271" t="s">
        <v>3436</v>
      </c>
      <c r="V3271" t="s">
        <v>3472</v>
      </c>
      <c r="W3271">
        <v>126</v>
      </c>
      <c r="X3271">
        <v>1144</v>
      </c>
      <c r="Y3271">
        <v>11</v>
      </c>
      <c r="Z3271" t="s">
        <v>3479</v>
      </c>
      <c r="AA3271" t="s">
        <v>5933</v>
      </c>
      <c r="AB3271" t="s">
        <v>7550</v>
      </c>
      <c r="AC3271">
        <v>7.1</v>
      </c>
    </row>
    <row r="3272" spans="1:29" x14ac:dyDescent="0.25">
      <c r="A3272" t="s">
        <v>62</v>
      </c>
      <c r="B3272">
        <v>2025260</v>
      </c>
      <c r="C3272" t="s">
        <v>86</v>
      </c>
      <c r="D3272">
        <v>7</v>
      </c>
      <c r="E3272" t="s">
        <v>96</v>
      </c>
      <c r="F3272">
        <v>1600</v>
      </c>
      <c r="G3272" t="s">
        <v>98</v>
      </c>
      <c r="H3272" t="s">
        <v>338</v>
      </c>
      <c r="I3272" t="s">
        <v>446</v>
      </c>
      <c r="J3272" t="s">
        <v>448</v>
      </c>
      <c r="K3272">
        <v>24.5</v>
      </c>
      <c r="L3272">
        <v>46.83</v>
      </c>
      <c r="M3272" t="s">
        <v>706</v>
      </c>
      <c r="N3272" t="s">
        <v>920</v>
      </c>
      <c r="Q3272">
        <v>3</v>
      </c>
      <c r="R3272">
        <v>8</v>
      </c>
      <c r="S3272" t="s">
        <v>1808</v>
      </c>
      <c r="T3272" t="s">
        <v>2995</v>
      </c>
      <c r="U3272" t="s">
        <v>3403</v>
      </c>
      <c r="V3272" t="s">
        <v>3444</v>
      </c>
      <c r="W3272">
        <v>126</v>
      </c>
      <c r="X3272">
        <v>1150</v>
      </c>
      <c r="Y3272">
        <v>7</v>
      </c>
      <c r="Z3272" t="s">
        <v>3483</v>
      </c>
      <c r="AA3272" t="s">
        <v>5934</v>
      </c>
      <c r="AB3272" t="s">
        <v>7477</v>
      </c>
      <c r="AC3272">
        <v>52</v>
      </c>
    </row>
    <row r="3273" spans="1:29" x14ac:dyDescent="0.25">
      <c r="A3273" t="s">
        <v>62</v>
      </c>
      <c r="B3273">
        <v>2025260</v>
      </c>
      <c r="C3273" t="s">
        <v>86</v>
      </c>
      <c r="D3273">
        <v>7</v>
      </c>
      <c r="E3273" t="s">
        <v>96</v>
      </c>
      <c r="F3273">
        <v>1600</v>
      </c>
      <c r="G3273" t="s">
        <v>98</v>
      </c>
      <c r="H3273" t="s">
        <v>338</v>
      </c>
      <c r="I3273" t="s">
        <v>446</v>
      </c>
      <c r="J3273" t="s">
        <v>448</v>
      </c>
      <c r="K3273">
        <v>24.5</v>
      </c>
      <c r="L3273">
        <v>46.83</v>
      </c>
      <c r="M3273" t="s">
        <v>706</v>
      </c>
      <c r="N3273" t="s">
        <v>920</v>
      </c>
      <c r="Q3273">
        <v>4</v>
      </c>
      <c r="R3273">
        <v>3</v>
      </c>
      <c r="S3273" t="s">
        <v>2076</v>
      </c>
      <c r="T3273" t="s">
        <v>3263</v>
      </c>
      <c r="U3273" t="s">
        <v>3433</v>
      </c>
      <c r="V3273" t="s">
        <v>3473</v>
      </c>
      <c r="W3273">
        <v>126</v>
      </c>
      <c r="X3273">
        <v>1129</v>
      </c>
      <c r="Y3273">
        <v>8</v>
      </c>
      <c r="Z3273" t="s">
        <v>3524</v>
      </c>
      <c r="AA3273" t="s">
        <v>5935</v>
      </c>
      <c r="AB3273" t="s">
        <v>8065</v>
      </c>
      <c r="AC3273">
        <v>86</v>
      </c>
    </row>
    <row r="3274" spans="1:29" x14ac:dyDescent="0.25">
      <c r="A3274" t="s">
        <v>62</v>
      </c>
      <c r="B3274">
        <v>2025260</v>
      </c>
      <c r="C3274" t="s">
        <v>86</v>
      </c>
      <c r="D3274">
        <v>7</v>
      </c>
      <c r="E3274" t="s">
        <v>96</v>
      </c>
      <c r="F3274">
        <v>1600</v>
      </c>
      <c r="G3274" t="s">
        <v>98</v>
      </c>
      <c r="H3274" t="s">
        <v>338</v>
      </c>
      <c r="I3274" t="s">
        <v>446</v>
      </c>
      <c r="J3274" t="s">
        <v>448</v>
      </c>
      <c r="K3274">
        <v>24.5</v>
      </c>
      <c r="L3274">
        <v>46.83</v>
      </c>
      <c r="M3274" t="s">
        <v>706</v>
      </c>
      <c r="N3274" t="s">
        <v>920</v>
      </c>
      <c r="Q3274">
        <v>5</v>
      </c>
      <c r="R3274">
        <v>5</v>
      </c>
      <c r="S3274" t="s">
        <v>1805</v>
      </c>
      <c r="T3274" t="s">
        <v>2992</v>
      </c>
      <c r="U3274" t="s">
        <v>3421</v>
      </c>
      <c r="V3274" t="s">
        <v>3447</v>
      </c>
      <c r="W3274">
        <v>126</v>
      </c>
      <c r="X3274">
        <v>1168</v>
      </c>
      <c r="Y3274">
        <v>5</v>
      </c>
      <c r="Z3274" t="s">
        <v>3514</v>
      </c>
      <c r="AA3274" t="s">
        <v>5936</v>
      </c>
      <c r="AB3274" t="s">
        <v>8066</v>
      </c>
      <c r="AC3274">
        <v>7.6</v>
      </c>
    </row>
    <row r="3275" spans="1:29" x14ac:dyDescent="0.25">
      <c r="A3275" t="s">
        <v>62</v>
      </c>
      <c r="B3275">
        <v>2025260</v>
      </c>
      <c r="C3275" t="s">
        <v>86</v>
      </c>
      <c r="D3275">
        <v>7</v>
      </c>
      <c r="E3275" t="s">
        <v>96</v>
      </c>
      <c r="F3275">
        <v>1600</v>
      </c>
      <c r="G3275" t="s">
        <v>98</v>
      </c>
      <c r="H3275" t="s">
        <v>338</v>
      </c>
      <c r="I3275" t="s">
        <v>446</v>
      </c>
      <c r="J3275" t="s">
        <v>448</v>
      </c>
      <c r="K3275">
        <v>24.5</v>
      </c>
      <c r="L3275">
        <v>46.83</v>
      </c>
      <c r="M3275" t="s">
        <v>706</v>
      </c>
      <c r="N3275" t="s">
        <v>920</v>
      </c>
      <c r="Q3275">
        <v>6</v>
      </c>
      <c r="R3275">
        <v>10</v>
      </c>
      <c r="S3275" t="s">
        <v>1549</v>
      </c>
      <c r="T3275" t="s">
        <v>2736</v>
      </c>
      <c r="U3275" t="s">
        <v>3400</v>
      </c>
      <c r="V3275" t="s">
        <v>3460</v>
      </c>
      <c r="W3275">
        <v>126</v>
      </c>
      <c r="X3275">
        <v>1015</v>
      </c>
      <c r="Y3275">
        <v>2</v>
      </c>
      <c r="Z3275" t="s">
        <v>3496</v>
      </c>
      <c r="AA3275" t="s">
        <v>5937</v>
      </c>
      <c r="AB3275" t="s">
        <v>8067</v>
      </c>
      <c r="AC3275">
        <v>3.5</v>
      </c>
    </row>
    <row r="3276" spans="1:29" x14ac:dyDescent="0.25">
      <c r="A3276" t="s">
        <v>62</v>
      </c>
      <c r="B3276">
        <v>2025260</v>
      </c>
      <c r="C3276" t="s">
        <v>86</v>
      </c>
      <c r="D3276">
        <v>7</v>
      </c>
      <c r="E3276" t="s">
        <v>96</v>
      </c>
      <c r="F3276">
        <v>1600</v>
      </c>
      <c r="G3276" t="s">
        <v>98</v>
      </c>
      <c r="H3276" t="s">
        <v>338</v>
      </c>
      <c r="I3276" t="s">
        <v>446</v>
      </c>
      <c r="J3276" t="s">
        <v>448</v>
      </c>
      <c r="K3276">
        <v>24.5</v>
      </c>
      <c r="L3276">
        <v>46.83</v>
      </c>
      <c r="M3276" t="s">
        <v>706</v>
      </c>
      <c r="N3276" t="s">
        <v>920</v>
      </c>
      <c r="Q3276">
        <v>7</v>
      </c>
      <c r="R3276">
        <v>12</v>
      </c>
      <c r="S3276" t="s">
        <v>1553</v>
      </c>
      <c r="T3276" t="s">
        <v>2740</v>
      </c>
      <c r="U3276" t="s">
        <v>3430</v>
      </c>
      <c r="V3276" t="s">
        <v>3458</v>
      </c>
      <c r="W3276">
        <v>126</v>
      </c>
      <c r="X3276">
        <v>1199</v>
      </c>
      <c r="Y3276">
        <v>13</v>
      </c>
      <c r="Z3276" t="s">
        <v>3485</v>
      </c>
      <c r="AA3276" t="s">
        <v>5938</v>
      </c>
      <c r="AB3276" t="s">
        <v>8068</v>
      </c>
      <c r="AC3276">
        <v>34</v>
      </c>
    </row>
    <row r="3277" spans="1:29" x14ac:dyDescent="0.25">
      <c r="A3277" t="s">
        <v>62</v>
      </c>
      <c r="B3277">
        <v>2025260</v>
      </c>
      <c r="C3277" t="s">
        <v>86</v>
      </c>
      <c r="D3277">
        <v>7</v>
      </c>
      <c r="E3277" t="s">
        <v>96</v>
      </c>
      <c r="F3277">
        <v>1600</v>
      </c>
      <c r="G3277" t="s">
        <v>98</v>
      </c>
      <c r="H3277" t="s">
        <v>338</v>
      </c>
      <c r="I3277" t="s">
        <v>446</v>
      </c>
      <c r="J3277" t="s">
        <v>448</v>
      </c>
      <c r="K3277">
        <v>24.5</v>
      </c>
      <c r="L3277">
        <v>46.83</v>
      </c>
      <c r="M3277" t="s">
        <v>706</v>
      </c>
      <c r="N3277" t="s">
        <v>920</v>
      </c>
      <c r="Q3277">
        <v>8</v>
      </c>
      <c r="R3277">
        <v>4</v>
      </c>
      <c r="S3277" t="s">
        <v>1803</v>
      </c>
      <c r="T3277" t="s">
        <v>2990</v>
      </c>
      <c r="U3277" t="s">
        <v>3404</v>
      </c>
      <c r="V3277" t="s">
        <v>3456</v>
      </c>
      <c r="W3277">
        <v>126</v>
      </c>
      <c r="X3277">
        <v>1070</v>
      </c>
      <c r="Y3277">
        <v>4</v>
      </c>
      <c r="Z3277" t="s">
        <v>3515</v>
      </c>
      <c r="AA3277" t="s">
        <v>5939</v>
      </c>
      <c r="AB3277" t="s">
        <v>8069</v>
      </c>
      <c r="AC3277">
        <v>69</v>
      </c>
    </row>
    <row r="3278" spans="1:29" x14ac:dyDescent="0.25">
      <c r="A3278" t="s">
        <v>62</v>
      </c>
      <c r="B3278">
        <v>2025260</v>
      </c>
      <c r="C3278" t="s">
        <v>86</v>
      </c>
      <c r="D3278">
        <v>7</v>
      </c>
      <c r="E3278" t="s">
        <v>96</v>
      </c>
      <c r="F3278">
        <v>1600</v>
      </c>
      <c r="G3278" t="s">
        <v>98</v>
      </c>
      <c r="H3278" t="s">
        <v>338</v>
      </c>
      <c r="I3278" t="s">
        <v>446</v>
      </c>
      <c r="J3278" t="s">
        <v>448</v>
      </c>
      <c r="K3278">
        <v>24.5</v>
      </c>
      <c r="L3278">
        <v>46.83</v>
      </c>
      <c r="M3278" t="s">
        <v>706</v>
      </c>
      <c r="N3278" t="s">
        <v>920</v>
      </c>
      <c r="Q3278">
        <v>9</v>
      </c>
      <c r="R3278">
        <v>7</v>
      </c>
      <c r="S3278" t="s">
        <v>1121</v>
      </c>
      <c r="T3278" t="s">
        <v>2308</v>
      </c>
      <c r="U3278" t="s">
        <v>3415</v>
      </c>
      <c r="V3278" t="s">
        <v>3442</v>
      </c>
      <c r="W3278">
        <v>126</v>
      </c>
      <c r="X3278">
        <v>1109</v>
      </c>
      <c r="Y3278">
        <v>9</v>
      </c>
      <c r="Z3278" t="s">
        <v>3515</v>
      </c>
      <c r="AA3278" t="s">
        <v>5430</v>
      </c>
      <c r="AB3278" t="s">
        <v>8070</v>
      </c>
      <c r="AC3278">
        <v>84</v>
      </c>
    </row>
    <row r="3279" spans="1:29" x14ac:dyDescent="0.25">
      <c r="A3279" t="s">
        <v>62</v>
      </c>
      <c r="B3279">
        <v>2025260</v>
      </c>
      <c r="C3279" t="s">
        <v>86</v>
      </c>
      <c r="D3279">
        <v>7</v>
      </c>
      <c r="E3279" t="s">
        <v>96</v>
      </c>
      <c r="F3279">
        <v>1600</v>
      </c>
      <c r="G3279" t="s">
        <v>98</v>
      </c>
      <c r="H3279" t="s">
        <v>338</v>
      </c>
      <c r="I3279" t="s">
        <v>446</v>
      </c>
      <c r="J3279" t="s">
        <v>448</v>
      </c>
      <c r="K3279">
        <v>24.5</v>
      </c>
      <c r="L3279">
        <v>46.83</v>
      </c>
      <c r="M3279" t="s">
        <v>706</v>
      </c>
      <c r="N3279" t="s">
        <v>920</v>
      </c>
      <c r="Q3279">
        <v>10</v>
      </c>
      <c r="R3279">
        <v>6</v>
      </c>
      <c r="S3279" t="s">
        <v>2077</v>
      </c>
      <c r="T3279" t="s">
        <v>3264</v>
      </c>
      <c r="U3279" t="s">
        <v>3437</v>
      </c>
      <c r="V3279" t="s">
        <v>3474</v>
      </c>
      <c r="W3279">
        <v>126</v>
      </c>
      <c r="X3279">
        <v>1005</v>
      </c>
      <c r="Y3279">
        <v>6</v>
      </c>
      <c r="Z3279" t="s">
        <v>3515</v>
      </c>
      <c r="AA3279" t="s">
        <v>5940</v>
      </c>
      <c r="AB3279" t="s">
        <v>8071</v>
      </c>
      <c r="AC3279">
        <v>82</v>
      </c>
    </row>
    <row r="3280" spans="1:29" x14ac:dyDescent="0.25">
      <c r="A3280" t="s">
        <v>62</v>
      </c>
      <c r="B3280">
        <v>2025260</v>
      </c>
      <c r="C3280" t="s">
        <v>86</v>
      </c>
      <c r="D3280">
        <v>7</v>
      </c>
      <c r="E3280" t="s">
        <v>96</v>
      </c>
      <c r="F3280">
        <v>1600</v>
      </c>
      <c r="G3280" t="s">
        <v>98</v>
      </c>
      <c r="H3280" t="s">
        <v>338</v>
      </c>
      <c r="I3280" t="s">
        <v>446</v>
      </c>
      <c r="J3280" t="s">
        <v>448</v>
      </c>
      <c r="K3280">
        <v>24.5</v>
      </c>
      <c r="L3280">
        <v>46.83</v>
      </c>
      <c r="M3280" t="s">
        <v>706</v>
      </c>
      <c r="N3280" t="s">
        <v>920</v>
      </c>
      <c r="Q3280">
        <v>11</v>
      </c>
      <c r="R3280">
        <v>14</v>
      </c>
      <c r="S3280" t="s">
        <v>2078</v>
      </c>
      <c r="T3280" t="s">
        <v>3265</v>
      </c>
      <c r="U3280" t="s">
        <v>3426</v>
      </c>
      <c r="V3280" t="s">
        <v>3475</v>
      </c>
      <c r="W3280">
        <v>121</v>
      </c>
      <c r="X3280">
        <v>1063</v>
      </c>
      <c r="Y3280">
        <v>10</v>
      </c>
      <c r="Z3280" t="s">
        <v>3508</v>
      </c>
      <c r="AA3280" t="s">
        <v>5805</v>
      </c>
      <c r="AB3280" t="s">
        <v>8072</v>
      </c>
      <c r="AC3280">
        <v>7.2</v>
      </c>
    </row>
    <row r="3281" spans="1:29" x14ac:dyDescent="0.25">
      <c r="A3281" t="s">
        <v>62</v>
      </c>
      <c r="B3281">
        <v>2025260</v>
      </c>
      <c r="C3281" t="s">
        <v>86</v>
      </c>
      <c r="D3281">
        <v>7</v>
      </c>
      <c r="E3281" t="s">
        <v>96</v>
      </c>
      <c r="F3281">
        <v>1600</v>
      </c>
      <c r="G3281" t="s">
        <v>98</v>
      </c>
      <c r="H3281" t="s">
        <v>338</v>
      </c>
      <c r="I3281" t="s">
        <v>446</v>
      </c>
      <c r="J3281" t="s">
        <v>448</v>
      </c>
      <c r="K3281">
        <v>24.5</v>
      </c>
      <c r="L3281">
        <v>46.83</v>
      </c>
      <c r="M3281" t="s">
        <v>706</v>
      </c>
      <c r="N3281" t="s">
        <v>920</v>
      </c>
      <c r="Q3281">
        <v>12</v>
      </c>
      <c r="R3281">
        <v>13</v>
      </c>
      <c r="S3281" t="s">
        <v>2079</v>
      </c>
      <c r="T3281" t="s">
        <v>3266</v>
      </c>
      <c r="U3281" t="s">
        <v>3428</v>
      </c>
      <c r="V3281" t="s">
        <v>3466</v>
      </c>
      <c r="W3281">
        <v>125</v>
      </c>
      <c r="X3281">
        <v>1056</v>
      </c>
      <c r="Y3281">
        <v>14</v>
      </c>
      <c r="Z3281" t="s">
        <v>3508</v>
      </c>
      <c r="AA3281" t="s">
        <v>5941</v>
      </c>
      <c r="AB3281" t="s">
        <v>8072</v>
      </c>
      <c r="AC3281">
        <v>18</v>
      </c>
    </row>
    <row r="3282" spans="1:29" x14ac:dyDescent="0.25">
      <c r="A3282" t="s">
        <v>62</v>
      </c>
      <c r="B3282">
        <v>2025260</v>
      </c>
      <c r="C3282" t="s">
        <v>86</v>
      </c>
      <c r="D3282">
        <v>7</v>
      </c>
      <c r="E3282" t="s">
        <v>96</v>
      </c>
      <c r="F3282">
        <v>1600</v>
      </c>
      <c r="G3282" t="s">
        <v>98</v>
      </c>
      <c r="H3282" t="s">
        <v>338</v>
      </c>
      <c r="I3282" t="s">
        <v>446</v>
      </c>
      <c r="J3282" t="s">
        <v>448</v>
      </c>
      <c r="K3282">
        <v>24.5</v>
      </c>
      <c r="L3282">
        <v>46.83</v>
      </c>
      <c r="M3282" t="s">
        <v>706</v>
      </c>
      <c r="N3282" t="s">
        <v>920</v>
      </c>
      <c r="Q3282">
        <v>13</v>
      </c>
      <c r="R3282">
        <v>9</v>
      </c>
      <c r="S3282" t="s">
        <v>1557</v>
      </c>
      <c r="T3282" t="s">
        <v>2744</v>
      </c>
      <c r="U3282" t="s">
        <v>3432</v>
      </c>
      <c r="V3282" t="s">
        <v>3450</v>
      </c>
      <c r="W3282">
        <v>126</v>
      </c>
      <c r="X3282">
        <v>1120</v>
      </c>
      <c r="Y3282">
        <v>3</v>
      </c>
      <c r="Z3282" t="s">
        <v>3573</v>
      </c>
      <c r="AA3282" t="s">
        <v>5942</v>
      </c>
      <c r="AB3282" t="s">
        <v>7823</v>
      </c>
      <c r="AC3282">
        <v>14</v>
      </c>
    </row>
    <row r="3283" spans="1:29" x14ac:dyDescent="0.25">
      <c r="A3283" t="s">
        <v>62</v>
      </c>
      <c r="B3283">
        <v>2025260</v>
      </c>
      <c r="C3283" t="s">
        <v>86</v>
      </c>
      <c r="D3283">
        <v>7</v>
      </c>
      <c r="E3283" t="s">
        <v>96</v>
      </c>
      <c r="F3283">
        <v>1600</v>
      </c>
      <c r="G3283" t="s">
        <v>98</v>
      </c>
      <c r="H3283" t="s">
        <v>338</v>
      </c>
      <c r="I3283" t="s">
        <v>446</v>
      </c>
      <c r="J3283" t="s">
        <v>448</v>
      </c>
      <c r="K3283">
        <v>24.5</v>
      </c>
      <c r="L3283">
        <v>46.83</v>
      </c>
      <c r="M3283" t="s">
        <v>706</v>
      </c>
      <c r="N3283" t="s">
        <v>920</v>
      </c>
      <c r="Q3283">
        <v>14</v>
      </c>
      <c r="R3283">
        <v>11</v>
      </c>
      <c r="S3283" t="s">
        <v>1058</v>
      </c>
      <c r="T3283" t="s">
        <v>2245</v>
      </c>
      <c r="U3283" t="s">
        <v>3422</v>
      </c>
      <c r="V3283" t="s">
        <v>3458</v>
      </c>
      <c r="W3283">
        <v>126</v>
      </c>
      <c r="X3283">
        <v>1118</v>
      </c>
      <c r="Y3283">
        <v>1</v>
      </c>
      <c r="Z3283" t="s">
        <v>3594</v>
      </c>
      <c r="AA3283" t="s">
        <v>5943</v>
      </c>
      <c r="AB3283" t="s">
        <v>8073</v>
      </c>
      <c r="AC3283">
        <v>48</v>
      </c>
    </row>
    <row r="3284" spans="1:29" x14ac:dyDescent="0.25">
      <c r="A3284" t="s">
        <v>62</v>
      </c>
      <c r="B3284">
        <v>2025260</v>
      </c>
      <c r="C3284" t="s">
        <v>86</v>
      </c>
      <c r="D3284">
        <v>7</v>
      </c>
      <c r="E3284" t="s">
        <v>96</v>
      </c>
      <c r="F3284">
        <v>1600</v>
      </c>
      <c r="G3284" t="s">
        <v>98</v>
      </c>
      <c r="H3284" t="s">
        <v>338</v>
      </c>
      <c r="I3284" t="s">
        <v>446</v>
      </c>
      <c r="J3284" t="s">
        <v>448</v>
      </c>
      <c r="K3284">
        <v>24.5</v>
      </c>
      <c r="L3284">
        <v>46.83</v>
      </c>
      <c r="M3284" t="s">
        <v>706</v>
      </c>
      <c r="N3284" t="s">
        <v>920</v>
      </c>
      <c r="S3284" t="s">
        <v>1550</v>
      </c>
      <c r="T3284" t="s">
        <v>2737</v>
      </c>
      <c r="U3284" t="s">
        <v>3415</v>
      </c>
      <c r="V3284" t="s">
        <v>3459</v>
      </c>
      <c r="W3284">
        <v>126</v>
      </c>
      <c r="Z3284" t="s">
        <v>3439</v>
      </c>
      <c r="AA3284" t="s">
        <v>3439</v>
      </c>
      <c r="AB3284" t="s">
        <v>3439</v>
      </c>
    </row>
    <row r="3285" spans="1:29" x14ac:dyDescent="0.25">
      <c r="A3285" t="s">
        <v>62</v>
      </c>
      <c r="B3285">
        <v>2025261</v>
      </c>
      <c r="C3285" t="s">
        <v>86</v>
      </c>
      <c r="D3285">
        <v>8</v>
      </c>
      <c r="E3285" t="s">
        <v>96</v>
      </c>
      <c r="F3285">
        <v>2000</v>
      </c>
      <c r="G3285" t="s">
        <v>98</v>
      </c>
      <c r="H3285" t="s">
        <v>339</v>
      </c>
      <c r="I3285" t="s">
        <v>446</v>
      </c>
      <c r="J3285" t="s">
        <v>448</v>
      </c>
      <c r="K3285">
        <v>26.26</v>
      </c>
      <c r="L3285">
        <v>50.67</v>
      </c>
      <c r="M3285" t="s">
        <v>707</v>
      </c>
      <c r="N3285" t="s">
        <v>921</v>
      </c>
      <c r="O3285" t="s">
        <v>1004</v>
      </c>
      <c r="Q3285">
        <v>1</v>
      </c>
      <c r="R3285">
        <v>1</v>
      </c>
      <c r="S3285" t="s">
        <v>1989</v>
      </c>
      <c r="T3285" t="s">
        <v>3176</v>
      </c>
      <c r="U3285" t="s">
        <v>3421</v>
      </c>
      <c r="V3285" t="s">
        <v>3457</v>
      </c>
      <c r="W3285">
        <v>126</v>
      </c>
      <c r="X3285">
        <v>1168</v>
      </c>
      <c r="Y3285">
        <v>2</v>
      </c>
      <c r="Z3285" t="s">
        <v>3478</v>
      </c>
      <c r="AA3285" t="s">
        <v>5944</v>
      </c>
      <c r="AB3285" t="s">
        <v>1004</v>
      </c>
      <c r="AC3285">
        <v>1.1000000000000001</v>
      </c>
    </row>
    <row r="3286" spans="1:29" x14ac:dyDescent="0.25">
      <c r="A3286" t="s">
        <v>62</v>
      </c>
      <c r="B3286">
        <v>2025261</v>
      </c>
      <c r="C3286" t="s">
        <v>86</v>
      </c>
      <c r="D3286">
        <v>8</v>
      </c>
      <c r="E3286" t="s">
        <v>96</v>
      </c>
      <c r="F3286">
        <v>2000</v>
      </c>
      <c r="G3286" t="s">
        <v>98</v>
      </c>
      <c r="H3286" t="s">
        <v>339</v>
      </c>
      <c r="I3286" t="s">
        <v>446</v>
      </c>
      <c r="J3286" t="s">
        <v>448</v>
      </c>
      <c r="K3286">
        <v>26.26</v>
      </c>
      <c r="L3286">
        <v>50.67</v>
      </c>
      <c r="M3286" t="s">
        <v>707</v>
      </c>
      <c r="N3286" t="s">
        <v>921</v>
      </c>
      <c r="O3286" t="s">
        <v>1004</v>
      </c>
      <c r="Q3286">
        <v>2</v>
      </c>
      <c r="R3286">
        <v>2</v>
      </c>
      <c r="S3286" t="s">
        <v>2080</v>
      </c>
      <c r="T3286" t="s">
        <v>3267</v>
      </c>
      <c r="U3286" t="s">
        <v>3438</v>
      </c>
      <c r="V3286" t="s">
        <v>3476</v>
      </c>
      <c r="W3286">
        <v>126</v>
      </c>
      <c r="X3286">
        <v>1115</v>
      </c>
      <c r="Y3286">
        <v>5</v>
      </c>
      <c r="Z3286" t="s">
        <v>3481</v>
      </c>
      <c r="AA3286" t="s">
        <v>5945</v>
      </c>
      <c r="AB3286" t="s">
        <v>8074</v>
      </c>
      <c r="AC3286">
        <v>9.4</v>
      </c>
    </row>
    <row r="3287" spans="1:29" x14ac:dyDescent="0.25">
      <c r="A3287" t="s">
        <v>62</v>
      </c>
      <c r="B3287">
        <v>2025261</v>
      </c>
      <c r="C3287" t="s">
        <v>86</v>
      </c>
      <c r="D3287">
        <v>8</v>
      </c>
      <c r="E3287" t="s">
        <v>96</v>
      </c>
      <c r="F3287">
        <v>2000</v>
      </c>
      <c r="G3287" t="s">
        <v>98</v>
      </c>
      <c r="H3287" t="s">
        <v>339</v>
      </c>
      <c r="I3287" t="s">
        <v>446</v>
      </c>
      <c r="J3287" t="s">
        <v>448</v>
      </c>
      <c r="K3287">
        <v>26.26</v>
      </c>
      <c r="L3287">
        <v>50.67</v>
      </c>
      <c r="M3287" t="s">
        <v>707</v>
      </c>
      <c r="N3287" t="s">
        <v>921</v>
      </c>
      <c r="O3287" t="s">
        <v>1004</v>
      </c>
      <c r="Q3287">
        <v>3</v>
      </c>
      <c r="R3287">
        <v>7</v>
      </c>
      <c r="S3287" t="s">
        <v>2081</v>
      </c>
      <c r="T3287" t="s">
        <v>3268</v>
      </c>
      <c r="U3287" t="s">
        <v>3432</v>
      </c>
      <c r="V3287" t="s">
        <v>3464</v>
      </c>
      <c r="W3287">
        <v>122</v>
      </c>
      <c r="X3287">
        <v>1005</v>
      </c>
      <c r="Y3287">
        <v>4</v>
      </c>
      <c r="Z3287" t="s">
        <v>3508</v>
      </c>
      <c r="AA3287" t="s">
        <v>5946</v>
      </c>
      <c r="AB3287" t="s">
        <v>8075</v>
      </c>
      <c r="AC3287">
        <v>10</v>
      </c>
    </row>
    <row r="3288" spans="1:29" x14ac:dyDescent="0.25">
      <c r="A3288" t="s">
        <v>62</v>
      </c>
      <c r="B3288">
        <v>2025261</v>
      </c>
      <c r="C3288" t="s">
        <v>86</v>
      </c>
      <c r="D3288">
        <v>8</v>
      </c>
      <c r="E3288" t="s">
        <v>96</v>
      </c>
      <c r="F3288">
        <v>2000</v>
      </c>
      <c r="G3288" t="s">
        <v>98</v>
      </c>
      <c r="H3288" t="s">
        <v>339</v>
      </c>
      <c r="I3288" t="s">
        <v>446</v>
      </c>
      <c r="J3288" t="s">
        <v>448</v>
      </c>
      <c r="K3288">
        <v>26.26</v>
      </c>
      <c r="L3288">
        <v>50.67</v>
      </c>
      <c r="M3288" t="s">
        <v>707</v>
      </c>
      <c r="N3288" t="s">
        <v>921</v>
      </c>
      <c r="O3288" t="s">
        <v>1004</v>
      </c>
      <c r="Q3288">
        <v>4</v>
      </c>
      <c r="R3288">
        <v>4</v>
      </c>
      <c r="S3288" t="s">
        <v>2082</v>
      </c>
      <c r="T3288" t="s">
        <v>3269</v>
      </c>
      <c r="U3288" t="s">
        <v>3431</v>
      </c>
      <c r="V3288" t="s">
        <v>3465</v>
      </c>
      <c r="W3288">
        <v>126</v>
      </c>
      <c r="X3288">
        <v>1034</v>
      </c>
      <c r="Y3288">
        <v>7</v>
      </c>
      <c r="Z3288" t="s">
        <v>3486</v>
      </c>
      <c r="AA3288" t="s">
        <v>5947</v>
      </c>
      <c r="AB3288" t="s">
        <v>8076</v>
      </c>
      <c r="AC3288">
        <v>34</v>
      </c>
    </row>
    <row r="3289" spans="1:29" x14ac:dyDescent="0.25">
      <c r="A3289" t="s">
        <v>62</v>
      </c>
      <c r="B3289">
        <v>2025261</v>
      </c>
      <c r="C3289" t="s">
        <v>86</v>
      </c>
      <c r="D3289">
        <v>8</v>
      </c>
      <c r="E3289" t="s">
        <v>96</v>
      </c>
      <c r="F3289">
        <v>2000</v>
      </c>
      <c r="G3289" t="s">
        <v>98</v>
      </c>
      <c r="H3289" t="s">
        <v>339</v>
      </c>
      <c r="I3289" t="s">
        <v>446</v>
      </c>
      <c r="J3289" t="s">
        <v>448</v>
      </c>
      <c r="K3289">
        <v>26.26</v>
      </c>
      <c r="L3289">
        <v>50.67</v>
      </c>
      <c r="M3289" t="s">
        <v>707</v>
      </c>
      <c r="N3289" t="s">
        <v>921</v>
      </c>
      <c r="O3289" t="s">
        <v>1004</v>
      </c>
      <c r="Q3289">
        <v>5</v>
      </c>
      <c r="R3289">
        <v>3</v>
      </c>
      <c r="S3289" t="s">
        <v>2083</v>
      </c>
      <c r="T3289" t="s">
        <v>3270</v>
      </c>
      <c r="U3289" t="s">
        <v>3426</v>
      </c>
      <c r="V3289" t="s">
        <v>3477</v>
      </c>
      <c r="W3289">
        <v>126</v>
      </c>
      <c r="X3289">
        <v>1098</v>
      </c>
      <c r="Y3289">
        <v>3</v>
      </c>
      <c r="Z3289" t="s">
        <v>3492</v>
      </c>
      <c r="AA3289" t="s">
        <v>5948</v>
      </c>
      <c r="AB3289" t="s">
        <v>8077</v>
      </c>
      <c r="AC3289">
        <v>43</v>
      </c>
    </row>
    <row r="3290" spans="1:29" x14ac:dyDescent="0.25">
      <c r="A3290" t="s">
        <v>62</v>
      </c>
      <c r="B3290">
        <v>2025261</v>
      </c>
      <c r="C3290" t="s">
        <v>86</v>
      </c>
      <c r="D3290">
        <v>8</v>
      </c>
      <c r="E3290" t="s">
        <v>96</v>
      </c>
      <c r="F3290">
        <v>2000</v>
      </c>
      <c r="G3290" t="s">
        <v>98</v>
      </c>
      <c r="H3290" t="s">
        <v>339</v>
      </c>
      <c r="I3290" t="s">
        <v>446</v>
      </c>
      <c r="J3290" t="s">
        <v>448</v>
      </c>
      <c r="K3290">
        <v>26.26</v>
      </c>
      <c r="L3290">
        <v>50.67</v>
      </c>
      <c r="M3290" t="s">
        <v>707</v>
      </c>
      <c r="N3290" t="s">
        <v>921</v>
      </c>
      <c r="O3290" t="s">
        <v>1004</v>
      </c>
      <c r="Q3290">
        <v>6</v>
      </c>
      <c r="R3290">
        <v>6</v>
      </c>
      <c r="S3290" t="s">
        <v>1935</v>
      </c>
      <c r="T3290" t="s">
        <v>3122</v>
      </c>
      <c r="U3290" t="s">
        <v>3422</v>
      </c>
      <c r="V3290" t="s">
        <v>3458</v>
      </c>
      <c r="W3290">
        <v>126</v>
      </c>
      <c r="X3290">
        <v>1176</v>
      </c>
      <c r="Y3290">
        <v>6</v>
      </c>
      <c r="Z3290" t="s">
        <v>3487</v>
      </c>
      <c r="AA3290" t="s">
        <v>5949</v>
      </c>
      <c r="AB3290" t="s">
        <v>8078</v>
      </c>
      <c r="AC3290">
        <v>47</v>
      </c>
    </row>
    <row r="3291" spans="1:29" x14ac:dyDescent="0.25">
      <c r="A3291" t="s">
        <v>62</v>
      </c>
      <c r="B3291">
        <v>2025261</v>
      </c>
      <c r="C3291" t="s">
        <v>86</v>
      </c>
      <c r="D3291">
        <v>8</v>
      </c>
      <c r="E3291" t="s">
        <v>96</v>
      </c>
      <c r="F3291">
        <v>2000</v>
      </c>
      <c r="G3291" t="s">
        <v>98</v>
      </c>
      <c r="H3291" t="s">
        <v>339</v>
      </c>
      <c r="I3291" t="s">
        <v>446</v>
      </c>
      <c r="J3291" t="s">
        <v>448</v>
      </c>
      <c r="K3291">
        <v>26.26</v>
      </c>
      <c r="L3291">
        <v>50.67</v>
      </c>
      <c r="M3291" t="s">
        <v>707</v>
      </c>
      <c r="N3291" t="s">
        <v>921</v>
      </c>
      <c r="O3291" t="s">
        <v>1004</v>
      </c>
      <c r="Q3291">
        <v>7</v>
      </c>
      <c r="R3291">
        <v>5</v>
      </c>
      <c r="S3291" t="s">
        <v>1804</v>
      </c>
      <c r="T3291" t="s">
        <v>2991</v>
      </c>
      <c r="U3291" t="s">
        <v>3430</v>
      </c>
      <c r="V3291" t="s">
        <v>3443</v>
      </c>
      <c r="W3291">
        <v>126</v>
      </c>
      <c r="X3291">
        <v>1150</v>
      </c>
      <c r="Y3291">
        <v>1</v>
      </c>
      <c r="Z3291" t="s">
        <v>3502</v>
      </c>
      <c r="AA3291" t="s">
        <v>5950</v>
      </c>
      <c r="AB3291" t="s">
        <v>8079</v>
      </c>
      <c r="AC3291">
        <v>31</v>
      </c>
    </row>
    <row r="3292" spans="1:29" x14ac:dyDescent="0.25">
      <c r="A3292" t="s">
        <v>62</v>
      </c>
      <c r="B3292">
        <v>2025262</v>
      </c>
      <c r="C3292" t="s">
        <v>86</v>
      </c>
      <c r="D3292">
        <v>9</v>
      </c>
      <c r="E3292" t="s">
        <v>92</v>
      </c>
      <c r="F3292">
        <v>1400</v>
      </c>
      <c r="G3292" t="s">
        <v>98</v>
      </c>
      <c r="H3292" t="s">
        <v>340</v>
      </c>
      <c r="I3292" t="s">
        <v>446</v>
      </c>
      <c r="J3292" t="s">
        <v>448</v>
      </c>
      <c r="K3292">
        <v>13.58</v>
      </c>
      <c r="L3292">
        <v>35.299999999999997</v>
      </c>
      <c r="M3292" t="s">
        <v>708</v>
      </c>
      <c r="N3292" t="s">
        <v>843</v>
      </c>
      <c r="Q3292">
        <v>1</v>
      </c>
      <c r="R3292">
        <v>14</v>
      </c>
      <c r="S3292" t="s">
        <v>1817</v>
      </c>
      <c r="T3292" t="s">
        <v>3004</v>
      </c>
      <c r="U3292" t="s">
        <v>3398</v>
      </c>
      <c r="V3292" t="s">
        <v>3455</v>
      </c>
      <c r="W3292">
        <v>115</v>
      </c>
      <c r="X3292">
        <v>1108</v>
      </c>
      <c r="Y3292">
        <v>11</v>
      </c>
      <c r="Z3292" t="s">
        <v>3478</v>
      </c>
      <c r="AA3292" t="s">
        <v>5951</v>
      </c>
      <c r="AB3292" t="s">
        <v>843</v>
      </c>
      <c r="AC3292">
        <v>14</v>
      </c>
    </row>
    <row r="3293" spans="1:29" x14ac:dyDescent="0.25">
      <c r="A3293" t="s">
        <v>62</v>
      </c>
      <c r="B3293">
        <v>2025262</v>
      </c>
      <c r="C3293" t="s">
        <v>86</v>
      </c>
      <c r="D3293">
        <v>9</v>
      </c>
      <c r="E3293" t="s">
        <v>92</v>
      </c>
      <c r="F3293">
        <v>1400</v>
      </c>
      <c r="G3293" t="s">
        <v>98</v>
      </c>
      <c r="H3293" t="s">
        <v>340</v>
      </c>
      <c r="I3293" t="s">
        <v>446</v>
      </c>
      <c r="J3293" t="s">
        <v>448</v>
      </c>
      <c r="K3293">
        <v>13.58</v>
      </c>
      <c r="L3293">
        <v>35.299999999999997</v>
      </c>
      <c r="M3293" t="s">
        <v>708</v>
      </c>
      <c r="N3293" t="s">
        <v>843</v>
      </c>
      <c r="Q3293">
        <v>2</v>
      </c>
      <c r="R3293">
        <v>2</v>
      </c>
      <c r="S3293" t="s">
        <v>1816</v>
      </c>
      <c r="T3293" t="s">
        <v>3003</v>
      </c>
      <c r="U3293" t="s">
        <v>3411</v>
      </c>
      <c r="V3293" t="s">
        <v>3459</v>
      </c>
      <c r="W3293">
        <v>130</v>
      </c>
      <c r="X3293">
        <v>1094</v>
      </c>
      <c r="Y3293">
        <v>7</v>
      </c>
      <c r="Z3293" t="s">
        <v>3554</v>
      </c>
      <c r="AA3293" t="s">
        <v>5952</v>
      </c>
      <c r="AB3293" t="s">
        <v>843</v>
      </c>
      <c r="AC3293">
        <v>4.3</v>
      </c>
    </row>
    <row r="3294" spans="1:29" x14ac:dyDescent="0.25">
      <c r="A3294" t="s">
        <v>62</v>
      </c>
      <c r="B3294">
        <v>2025262</v>
      </c>
      <c r="C3294" t="s">
        <v>86</v>
      </c>
      <c r="D3294">
        <v>9</v>
      </c>
      <c r="E3294" t="s">
        <v>92</v>
      </c>
      <c r="F3294">
        <v>1400</v>
      </c>
      <c r="G3294" t="s">
        <v>98</v>
      </c>
      <c r="H3294" t="s">
        <v>340</v>
      </c>
      <c r="I3294" t="s">
        <v>446</v>
      </c>
      <c r="J3294" t="s">
        <v>448</v>
      </c>
      <c r="K3294">
        <v>13.58</v>
      </c>
      <c r="L3294">
        <v>35.299999999999997</v>
      </c>
      <c r="M3294" t="s">
        <v>708</v>
      </c>
      <c r="N3294" t="s">
        <v>843</v>
      </c>
      <c r="Q3294">
        <v>3</v>
      </c>
      <c r="R3294">
        <v>11</v>
      </c>
      <c r="S3294" t="s">
        <v>1625</v>
      </c>
      <c r="T3294" t="s">
        <v>2812</v>
      </c>
      <c r="U3294" t="s">
        <v>3416</v>
      </c>
      <c r="V3294" t="s">
        <v>3460</v>
      </c>
      <c r="W3294">
        <v>118</v>
      </c>
      <c r="X3294">
        <v>1062</v>
      </c>
      <c r="Y3294">
        <v>5</v>
      </c>
      <c r="Z3294" t="s">
        <v>3518</v>
      </c>
      <c r="AA3294" t="s">
        <v>5383</v>
      </c>
      <c r="AB3294" t="s">
        <v>7543</v>
      </c>
      <c r="AC3294">
        <v>21</v>
      </c>
    </row>
    <row r="3295" spans="1:29" x14ac:dyDescent="0.25">
      <c r="A3295" t="s">
        <v>62</v>
      </c>
      <c r="B3295">
        <v>2025262</v>
      </c>
      <c r="C3295" t="s">
        <v>86</v>
      </c>
      <c r="D3295">
        <v>9</v>
      </c>
      <c r="E3295" t="s">
        <v>92</v>
      </c>
      <c r="F3295">
        <v>1400</v>
      </c>
      <c r="G3295" t="s">
        <v>98</v>
      </c>
      <c r="H3295" t="s">
        <v>340</v>
      </c>
      <c r="I3295" t="s">
        <v>446</v>
      </c>
      <c r="J3295" t="s">
        <v>448</v>
      </c>
      <c r="K3295">
        <v>13.58</v>
      </c>
      <c r="L3295">
        <v>35.299999999999997</v>
      </c>
      <c r="M3295" t="s">
        <v>708</v>
      </c>
      <c r="N3295" t="s">
        <v>843</v>
      </c>
      <c r="Q3295">
        <v>4</v>
      </c>
      <c r="R3295">
        <v>9</v>
      </c>
      <c r="S3295" t="s">
        <v>1624</v>
      </c>
      <c r="T3295" t="s">
        <v>2811</v>
      </c>
      <c r="U3295" t="s">
        <v>3403</v>
      </c>
      <c r="V3295" t="s">
        <v>3446</v>
      </c>
      <c r="W3295">
        <v>131</v>
      </c>
      <c r="X3295">
        <v>1301</v>
      </c>
      <c r="Y3295">
        <v>10</v>
      </c>
      <c r="Z3295" t="s">
        <v>3480</v>
      </c>
      <c r="AA3295" t="s">
        <v>5953</v>
      </c>
      <c r="AB3295" t="s">
        <v>7188</v>
      </c>
      <c r="AC3295">
        <v>12</v>
      </c>
    </row>
    <row r="3296" spans="1:29" x14ac:dyDescent="0.25">
      <c r="A3296" t="s">
        <v>62</v>
      </c>
      <c r="B3296">
        <v>2025262</v>
      </c>
      <c r="C3296" t="s">
        <v>86</v>
      </c>
      <c r="D3296">
        <v>9</v>
      </c>
      <c r="E3296" t="s">
        <v>92</v>
      </c>
      <c r="F3296">
        <v>1400</v>
      </c>
      <c r="G3296" t="s">
        <v>98</v>
      </c>
      <c r="H3296" t="s">
        <v>340</v>
      </c>
      <c r="I3296" t="s">
        <v>446</v>
      </c>
      <c r="J3296" t="s">
        <v>448</v>
      </c>
      <c r="K3296">
        <v>13.58</v>
      </c>
      <c r="L3296">
        <v>35.299999999999997</v>
      </c>
      <c r="M3296" t="s">
        <v>708</v>
      </c>
      <c r="N3296" t="s">
        <v>843</v>
      </c>
      <c r="Q3296">
        <v>5</v>
      </c>
      <c r="R3296">
        <v>1</v>
      </c>
      <c r="S3296" t="s">
        <v>1750</v>
      </c>
      <c r="T3296" t="s">
        <v>2937</v>
      </c>
      <c r="U3296" t="s">
        <v>3428</v>
      </c>
      <c r="V3296" t="s">
        <v>3444</v>
      </c>
      <c r="W3296">
        <v>135</v>
      </c>
      <c r="X3296">
        <v>998</v>
      </c>
      <c r="Y3296">
        <v>13</v>
      </c>
      <c r="Z3296" t="s">
        <v>3481</v>
      </c>
      <c r="AA3296" t="s">
        <v>5954</v>
      </c>
      <c r="AB3296" t="s">
        <v>6987</v>
      </c>
      <c r="AC3296">
        <v>10</v>
      </c>
    </row>
    <row r="3297" spans="1:29" x14ac:dyDescent="0.25">
      <c r="A3297" t="s">
        <v>62</v>
      </c>
      <c r="B3297">
        <v>2025262</v>
      </c>
      <c r="C3297" t="s">
        <v>86</v>
      </c>
      <c r="D3297">
        <v>9</v>
      </c>
      <c r="E3297" t="s">
        <v>92</v>
      </c>
      <c r="F3297">
        <v>1400</v>
      </c>
      <c r="G3297" t="s">
        <v>98</v>
      </c>
      <c r="H3297" t="s">
        <v>340</v>
      </c>
      <c r="I3297" t="s">
        <v>446</v>
      </c>
      <c r="J3297" t="s">
        <v>448</v>
      </c>
      <c r="K3297">
        <v>13.58</v>
      </c>
      <c r="L3297">
        <v>35.299999999999997</v>
      </c>
      <c r="M3297" t="s">
        <v>708</v>
      </c>
      <c r="N3297" t="s">
        <v>843</v>
      </c>
      <c r="Q3297">
        <v>6</v>
      </c>
      <c r="R3297">
        <v>7</v>
      </c>
      <c r="S3297" t="s">
        <v>1567</v>
      </c>
      <c r="T3297" t="s">
        <v>2754</v>
      </c>
      <c r="U3297" t="s">
        <v>3420</v>
      </c>
      <c r="V3297" t="s">
        <v>3450</v>
      </c>
      <c r="W3297">
        <v>121</v>
      </c>
      <c r="X3297">
        <v>1168</v>
      </c>
      <c r="Y3297">
        <v>4</v>
      </c>
      <c r="Z3297" t="s">
        <v>3496</v>
      </c>
      <c r="AA3297" t="s">
        <v>5955</v>
      </c>
      <c r="AB3297" t="s">
        <v>6873</v>
      </c>
      <c r="AC3297">
        <v>17</v>
      </c>
    </row>
    <row r="3298" spans="1:29" x14ac:dyDescent="0.25">
      <c r="A3298" t="s">
        <v>62</v>
      </c>
      <c r="B3298">
        <v>2025262</v>
      </c>
      <c r="C3298" t="s">
        <v>86</v>
      </c>
      <c r="D3298">
        <v>9</v>
      </c>
      <c r="E3298" t="s">
        <v>92</v>
      </c>
      <c r="F3298">
        <v>1400</v>
      </c>
      <c r="G3298" t="s">
        <v>98</v>
      </c>
      <c r="H3298" t="s">
        <v>340</v>
      </c>
      <c r="I3298" t="s">
        <v>446</v>
      </c>
      <c r="J3298" t="s">
        <v>448</v>
      </c>
      <c r="K3298">
        <v>13.58</v>
      </c>
      <c r="L3298">
        <v>35.299999999999997</v>
      </c>
      <c r="M3298" t="s">
        <v>708</v>
      </c>
      <c r="N3298" t="s">
        <v>843</v>
      </c>
      <c r="Q3298">
        <v>7</v>
      </c>
      <c r="R3298">
        <v>12</v>
      </c>
      <c r="S3298" t="s">
        <v>1987</v>
      </c>
      <c r="T3298" t="s">
        <v>3174</v>
      </c>
      <c r="U3298" t="s">
        <v>3406</v>
      </c>
      <c r="V3298" t="s">
        <v>3441</v>
      </c>
      <c r="W3298">
        <v>117</v>
      </c>
      <c r="X3298">
        <v>1247</v>
      </c>
      <c r="Y3298">
        <v>9</v>
      </c>
      <c r="Z3298" t="s">
        <v>3490</v>
      </c>
      <c r="AA3298" t="s">
        <v>5956</v>
      </c>
      <c r="AB3298" t="s">
        <v>6904</v>
      </c>
      <c r="AC3298">
        <v>6.8</v>
      </c>
    </row>
    <row r="3299" spans="1:29" x14ac:dyDescent="0.25">
      <c r="A3299" t="s">
        <v>62</v>
      </c>
      <c r="B3299">
        <v>2025262</v>
      </c>
      <c r="C3299" t="s">
        <v>86</v>
      </c>
      <c r="D3299">
        <v>9</v>
      </c>
      <c r="E3299" t="s">
        <v>92</v>
      </c>
      <c r="F3299">
        <v>1400</v>
      </c>
      <c r="G3299" t="s">
        <v>98</v>
      </c>
      <c r="H3299" t="s">
        <v>340</v>
      </c>
      <c r="I3299" t="s">
        <v>446</v>
      </c>
      <c r="J3299" t="s">
        <v>448</v>
      </c>
      <c r="K3299">
        <v>13.58</v>
      </c>
      <c r="L3299">
        <v>35.299999999999997</v>
      </c>
      <c r="M3299" t="s">
        <v>708</v>
      </c>
      <c r="N3299" t="s">
        <v>843</v>
      </c>
      <c r="Q3299">
        <v>8</v>
      </c>
      <c r="R3299">
        <v>6</v>
      </c>
      <c r="S3299" t="s">
        <v>1635</v>
      </c>
      <c r="T3299" t="s">
        <v>2822</v>
      </c>
      <c r="U3299" t="s">
        <v>3397</v>
      </c>
      <c r="V3299" t="s">
        <v>3449</v>
      </c>
      <c r="W3299">
        <v>123</v>
      </c>
      <c r="X3299">
        <v>1059</v>
      </c>
      <c r="Y3299">
        <v>6</v>
      </c>
      <c r="Z3299" t="s">
        <v>3498</v>
      </c>
      <c r="AA3299" t="s">
        <v>5957</v>
      </c>
      <c r="AB3299" t="s">
        <v>7208</v>
      </c>
      <c r="AC3299">
        <v>47</v>
      </c>
    </row>
    <row r="3300" spans="1:29" x14ac:dyDescent="0.25">
      <c r="A3300" t="s">
        <v>62</v>
      </c>
      <c r="B3300">
        <v>2025262</v>
      </c>
      <c r="C3300" t="s">
        <v>86</v>
      </c>
      <c r="D3300">
        <v>9</v>
      </c>
      <c r="E3300" t="s">
        <v>92</v>
      </c>
      <c r="F3300">
        <v>1400</v>
      </c>
      <c r="G3300" t="s">
        <v>98</v>
      </c>
      <c r="H3300" t="s">
        <v>340</v>
      </c>
      <c r="I3300" t="s">
        <v>446</v>
      </c>
      <c r="J3300" t="s">
        <v>448</v>
      </c>
      <c r="K3300">
        <v>13.58</v>
      </c>
      <c r="L3300">
        <v>35.299999999999997</v>
      </c>
      <c r="M3300" t="s">
        <v>708</v>
      </c>
      <c r="N3300" t="s">
        <v>843</v>
      </c>
      <c r="Q3300">
        <v>9</v>
      </c>
      <c r="R3300">
        <v>10</v>
      </c>
      <c r="S3300" t="s">
        <v>1132</v>
      </c>
      <c r="T3300" t="s">
        <v>2319</v>
      </c>
      <c r="U3300" t="s">
        <v>3418</v>
      </c>
      <c r="V3300" t="s">
        <v>3440</v>
      </c>
      <c r="W3300">
        <v>117</v>
      </c>
      <c r="X3300">
        <v>1012</v>
      </c>
      <c r="Y3300">
        <v>12</v>
      </c>
      <c r="Z3300" t="s">
        <v>3492</v>
      </c>
      <c r="AA3300" t="s">
        <v>5958</v>
      </c>
      <c r="AB3300" t="s">
        <v>8080</v>
      </c>
      <c r="AC3300">
        <v>64</v>
      </c>
    </row>
    <row r="3301" spans="1:29" x14ac:dyDescent="0.25">
      <c r="A3301" t="s">
        <v>62</v>
      </c>
      <c r="B3301">
        <v>2025262</v>
      </c>
      <c r="C3301" t="s">
        <v>86</v>
      </c>
      <c r="D3301">
        <v>9</v>
      </c>
      <c r="E3301" t="s">
        <v>92</v>
      </c>
      <c r="F3301">
        <v>1400</v>
      </c>
      <c r="G3301" t="s">
        <v>98</v>
      </c>
      <c r="H3301" t="s">
        <v>340</v>
      </c>
      <c r="I3301" t="s">
        <v>446</v>
      </c>
      <c r="J3301" t="s">
        <v>448</v>
      </c>
      <c r="K3301">
        <v>13.58</v>
      </c>
      <c r="L3301">
        <v>35.299999999999997</v>
      </c>
      <c r="M3301" t="s">
        <v>708</v>
      </c>
      <c r="N3301" t="s">
        <v>843</v>
      </c>
      <c r="Q3301">
        <v>10</v>
      </c>
      <c r="R3301">
        <v>3</v>
      </c>
      <c r="S3301" t="s">
        <v>1543</v>
      </c>
      <c r="T3301" t="s">
        <v>2730</v>
      </c>
      <c r="U3301" t="s">
        <v>3421</v>
      </c>
      <c r="V3301" t="s">
        <v>3448</v>
      </c>
      <c r="W3301">
        <v>127</v>
      </c>
      <c r="X3301">
        <v>1032</v>
      </c>
      <c r="Y3301">
        <v>2</v>
      </c>
      <c r="Z3301" t="s">
        <v>3499</v>
      </c>
      <c r="AA3301" t="s">
        <v>5959</v>
      </c>
      <c r="AB3301" t="s">
        <v>7891</v>
      </c>
      <c r="AC3301">
        <v>4.8</v>
      </c>
    </row>
    <row r="3302" spans="1:29" x14ac:dyDescent="0.25">
      <c r="A3302" t="s">
        <v>62</v>
      </c>
      <c r="B3302">
        <v>2025262</v>
      </c>
      <c r="C3302" t="s">
        <v>86</v>
      </c>
      <c r="D3302">
        <v>9</v>
      </c>
      <c r="E3302" t="s">
        <v>92</v>
      </c>
      <c r="F3302">
        <v>1400</v>
      </c>
      <c r="G3302" t="s">
        <v>98</v>
      </c>
      <c r="H3302" t="s">
        <v>340</v>
      </c>
      <c r="I3302" t="s">
        <v>446</v>
      </c>
      <c r="J3302" t="s">
        <v>448</v>
      </c>
      <c r="K3302">
        <v>13.58</v>
      </c>
      <c r="L3302">
        <v>35.299999999999997</v>
      </c>
      <c r="M3302" t="s">
        <v>708</v>
      </c>
      <c r="N3302" t="s">
        <v>843</v>
      </c>
      <c r="Q3302">
        <v>11</v>
      </c>
      <c r="R3302">
        <v>5</v>
      </c>
      <c r="S3302" t="s">
        <v>1751</v>
      </c>
      <c r="T3302" t="s">
        <v>2938</v>
      </c>
      <c r="U3302" t="s">
        <v>3422</v>
      </c>
      <c r="V3302" t="s">
        <v>3458</v>
      </c>
      <c r="W3302">
        <v>126</v>
      </c>
      <c r="X3302">
        <v>1157</v>
      </c>
      <c r="Y3302">
        <v>14</v>
      </c>
      <c r="Z3302" t="s">
        <v>3525</v>
      </c>
      <c r="AA3302" t="s">
        <v>5960</v>
      </c>
      <c r="AB3302" t="s">
        <v>8081</v>
      </c>
      <c r="AC3302">
        <v>19</v>
      </c>
    </row>
    <row r="3303" spans="1:29" x14ac:dyDescent="0.25">
      <c r="A3303" t="s">
        <v>62</v>
      </c>
      <c r="B3303">
        <v>2025262</v>
      </c>
      <c r="C3303" t="s">
        <v>86</v>
      </c>
      <c r="D3303">
        <v>9</v>
      </c>
      <c r="E3303" t="s">
        <v>92</v>
      </c>
      <c r="F3303">
        <v>1400</v>
      </c>
      <c r="G3303" t="s">
        <v>98</v>
      </c>
      <c r="H3303" t="s">
        <v>340</v>
      </c>
      <c r="I3303" t="s">
        <v>446</v>
      </c>
      <c r="J3303" t="s">
        <v>448</v>
      </c>
      <c r="K3303">
        <v>13.58</v>
      </c>
      <c r="L3303">
        <v>35.299999999999997</v>
      </c>
      <c r="M3303" t="s">
        <v>708</v>
      </c>
      <c r="N3303" t="s">
        <v>843</v>
      </c>
      <c r="Q3303">
        <v>12</v>
      </c>
      <c r="R3303">
        <v>4</v>
      </c>
      <c r="S3303" t="s">
        <v>2084</v>
      </c>
      <c r="T3303" t="s">
        <v>3271</v>
      </c>
      <c r="U3303" t="s">
        <v>3424</v>
      </c>
      <c r="V3303" t="s">
        <v>3445</v>
      </c>
      <c r="W3303">
        <v>126</v>
      </c>
      <c r="X3303">
        <v>1203</v>
      </c>
      <c r="Y3303">
        <v>8</v>
      </c>
      <c r="Z3303" t="s">
        <v>3503</v>
      </c>
      <c r="AA3303" t="s">
        <v>5961</v>
      </c>
      <c r="AB3303" t="s">
        <v>8082</v>
      </c>
      <c r="AC3303">
        <v>5.7</v>
      </c>
    </row>
    <row r="3304" spans="1:29" x14ac:dyDescent="0.25">
      <c r="A3304" t="s">
        <v>62</v>
      </c>
      <c r="B3304">
        <v>2025262</v>
      </c>
      <c r="C3304" t="s">
        <v>86</v>
      </c>
      <c r="D3304">
        <v>9</v>
      </c>
      <c r="E3304" t="s">
        <v>92</v>
      </c>
      <c r="F3304">
        <v>1400</v>
      </c>
      <c r="G3304" t="s">
        <v>98</v>
      </c>
      <c r="H3304" t="s">
        <v>340</v>
      </c>
      <c r="I3304" t="s">
        <v>446</v>
      </c>
      <c r="J3304" t="s">
        <v>448</v>
      </c>
      <c r="K3304">
        <v>13.58</v>
      </c>
      <c r="L3304">
        <v>35.299999999999997</v>
      </c>
      <c r="M3304" t="s">
        <v>708</v>
      </c>
      <c r="N3304" t="s">
        <v>843</v>
      </c>
      <c r="Q3304">
        <v>13</v>
      </c>
      <c r="R3304">
        <v>13</v>
      </c>
      <c r="S3304" t="s">
        <v>1846</v>
      </c>
      <c r="T3304" t="s">
        <v>3033</v>
      </c>
      <c r="U3304" t="s">
        <v>3399</v>
      </c>
      <c r="V3304" t="s">
        <v>3451</v>
      </c>
      <c r="W3304">
        <v>116</v>
      </c>
      <c r="X3304">
        <v>1060</v>
      </c>
      <c r="Y3304">
        <v>3</v>
      </c>
      <c r="Z3304" t="s">
        <v>3555</v>
      </c>
      <c r="AA3304" t="s">
        <v>5962</v>
      </c>
      <c r="AB3304" t="s">
        <v>7130</v>
      </c>
      <c r="AC3304">
        <v>102</v>
      </c>
    </row>
    <row r="3305" spans="1:29" x14ac:dyDescent="0.25">
      <c r="A3305" t="s">
        <v>62</v>
      </c>
      <c r="B3305">
        <v>2025262</v>
      </c>
      <c r="C3305" t="s">
        <v>86</v>
      </c>
      <c r="D3305">
        <v>9</v>
      </c>
      <c r="E3305" t="s">
        <v>92</v>
      </c>
      <c r="F3305">
        <v>1400</v>
      </c>
      <c r="G3305" t="s">
        <v>98</v>
      </c>
      <c r="H3305" t="s">
        <v>340</v>
      </c>
      <c r="I3305" t="s">
        <v>446</v>
      </c>
      <c r="J3305" t="s">
        <v>448</v>
      </c>
      <c r="K3305">
        <v>13.58</v>
      </c>
      <c r="L3305">
        <v>35.299999999999997</v>
      </c>
      <c r="M3305" t="s">
        <v>708</v>
      </c>
      <c r="N3305" t="s">
        <v>843</v>
      </c>
      <c r="Q3305">
        <v>14</v>
      </c>
      <c r="R3305">
        <v>8</v>
      </c>
      <c r="S3305" t="s">
        <v>1492</v>
      </c>
      <c r="T3305" t="s">
        <v>2679</v>
      </c>
      <c r="U3305" t="s">
        <v>3417</v>
      </c>
      <c r="V3305" t="s">
        <v>3447</v>
      </c>
      <c r="W3305">
        <v>121</v>
      </c>
      <c r="X3305">
        <v>1206</v>
      </c>
      <c r="Y3305">
        <v>1</v>
      </c>
      <c r="Z3305" t="s">
        <v>3584</v>
      </c>
      <c r="AA3305" t="s">
        <v>5963</v>
      </c>
      <c r="AB3305" t="s">
        <v>8083</v>
      </c>
      <c r="AC3305">
        <v>83</v>
      </c>
    </row>
    <row r="3306" spans="1:29" x14ac:dyDescent="0.25">
      <c r="A3306" t="s">
        <v>62</v>
      </c>
      <c r="B3306">
        <v>2025262</v>
      </c>
      <c r="C3306" t="s">
        <v>86</v>
      </c>
      <c r="D3306">
        <v>9</v>
      </c>
      <c r="E3306" t="s">
        <v>92</v>
      </c>
      <c r="F3306">
        <v>1400</v>
      </c>
      <c r="G3306" t="s">
        <v>98</v>
      </c>
      <c r="H3306" t="s">
        <v>340</v>
      </c>
      <c r="I3306" t="s">
        <v>446</v>
      </c>
      <c r="J3306" t="s">
        <v>448</v>
      </c>
      <c r="K3306">
        <v>13.58</v>
      </c>
      <c r="L3306">
        <v>35.299999999999997</v>
      </c>
      <c r="M3306" t="s">
        <v>708</v>
      </c>
      <c r="N3306" t="s">
        <v>843</v>
      </c>
      <c r="S3306" t="s">
        <v>1937</v>
      </c>
      <c r="T3306" t="s">
        <v>3124</v>
      </c>
      <c r="U3306" t="s">
        <v>3409</v>
      </c>
      <c r="V3306" t="s">
        <v>3454</v>
      </c>
      <c r="W3306">
        <v>119</v>
      </c>
      <c r="Z3306" t="s">
        <v>3439</v>
      </c>
      <c r="AA3306" t="s">
        <v>3439</v>
      </c>
      <c r="AB3306" t="s">
        <v>3439</v>
      </c>
    </row>
    <row r="3307" spans="1:29" x14ac:dyDescent="0.25">
      <c r="A3307" t="s">
        <v>62</v>
      </c>
      <c r="B3307">
        <v>2025263</v>
      </c>
      <c r="C3307" t="s">
        <v>86</v>
      </c>
      <c r="D3307">
        <v>10</v>
      </c>
      <c r="E3307" t="s">
        <v>91</v>
      </c>
      <c r="F3307">
        <v>1400</v>
      </c>
      <c r="G3307" t="s">
        <v>98</v>
      </c>
      <c r="H3307" t="s">
        <v>341</v>
      </c>
      <c r="I3307" t="s">
        <v>446</v>
      </c>
      <c r="J3307" t="s">
        <v>448</v>
      </c>
      <c r="K3307">
        <v>13.51</v>
      </c>
      <c r="L3307">
        <v>35.57</v>
      </c>
      <c r="M3307" t="s">
        <v>709</v>
      </c>
      <c r="N3307" t="s">
        <v>922</v>
      </c>
      <c r="Q3307">
        <v>1</v>
      </c>
      <c r="R3307">
        <v>8</v>
      </c>
      <c r="S3307" t="s">
        <v>1747</v>
      </c>
      <c r="T3307" t="s">
        <v>2934</v>
      </c>
      <c r="U3307" t="s">
        <v>3397</v>
      </c>
      <c r="V3307" t="s">
        <v>3442</v>
      </c>
      <c r="W3307">
        <v>117</v>
      </c>
      <c r="X3307">
        <v>1228</v>
      </c>
      <c r="Y3307">
        <v>12</v>
      </c>
      <c r="Z3307" t="s">
        <v>3478</v>
      </c>
      <c r="AA3307" t="s">
        <v>5964</v>
      </c>
      <c r="AB3307" t="s">
        <v>922</v>
      </c>
      <c r="AC3307">
        <v>3.4</v>
      </c>
    </row>
    <row r="3308" spans="1:29" x14ac:dyDescent="0.25">
      <c r="A3308" t="s">
        <v>62</v>
      </c>
      <c r="B3308">
        <v>2025263</v>
      </c>
      <c r="C3308" t="s">
        <v>86</v>
      </c>
      <c r="D3308">
        <v>10</v>
      </c>
      <c r="E3308" t="s">
        <v>91</v>
      </c>
      <c r="F3308">
        <v>1400</v>
      </c>
      <c r="G3308" t="s">
        <v>98</v>
      </c>
      <c r="H3308" t="s">
        <v>341</v>
      </c>
      <c r="I3308" t="s">
        <v>446</v>
      </c>
      <c r="J3308" t="s">
        <v>448</v>
      </c>
      <c r="K3308">
        <v>13.51</v>
      </c>
      <c r="L3308">
        <v>35.57</v>
      </c>
      <c r="M3308" t="s">
        <v>709</v>
      </c>
      <c r="N3308" t="s">
        <v>922</v>
      </c>
      <c r="Q3308">
        <v>2</v>
      </c>
      <c r="R3308">
        <v>5</v>
      </c>
      <c r="S3308" t="s">
        <v>1941</v>
      </c>
      <c r="T3308" t="s">
        <v>3128</v>
      </c>
      <c r="U3308" t="s">
        <v>3420</v>
      </c>
      <c r="V3308" t="s">
        <v>3447</v>
      </c>
      <c r="W3308">
        <v>120</v>
      </c>
      <c r="X3308">
        <v>1089</v>
      </c>
      <c r="Y3308">
        <v>10</v>
      </c>
      <c r="Z3308" t="s">
        <v>3518</v>
      </c>
      <c r="AA3308" t="s">
        <v>5965</v>
      </c>
      <c r="AB3308" t="s">
        <v>927</v>
      </c>
      <c r="AC3308">
        <v>8.9</v>
      </c>
    </row>
    <row r="3309" spans="1:29" x14ac:dyDescent="0.25">
      <c r="A3309" t="s">
        <v>62</v>
      </c>
      <c r="B3309">
        <v>2025263</v>
      </c>
      <c r="C3309" t="s">
        <v>86</v>
      </c>
      <c r="D3309">
        <v>10</v>
      </c>
      <c r="E3309" t="s">
        <v>91</v>
      </c>
      <c r="F3309">
        <v>1400</v>
      </c>
      <c r="G3309" t="s">
        <v>98</v>
      </c>
      <c r="H3309" t="s">
        <v>341</v>
      </c>
      <c r="I3309" t="s">
        <v>446</v>
      </c>
      <c r="J3309" t="s">
        <v>448</v>
      </c>
      <c r="K3309">
        <v>13.51</v>
      </c>
      <c r="L3309">
        <v>35.57</v>
      </c>
      <c r="M3309" t="s">
        <v>709</v>
      </c>
      <c r="N3309" t="s">
        <v>922</v>
      </c>
      <c r="Q3309">
        <v>3</v>
      </c>
      <c r="R3309">
        <v>12</v>
      </c>
      <c r="S3309" t="s">
        <v>1991</v>
      </c>
      <c r="T3309" t="s">
        <v>3178</v>
      </c>
      <c r="U3309" t="s">
        <v>3430</v>
      </c>
      <c r="V3309" t="s">
        <v>3443</v>
      </c>
      <c r="W3309">
        <v>115</v>
      </c>
      <c r="X3309">
        <v>1250</v>
      </c>
      <c r="Y3309">
        <v>8</v>
      </c>
      <c r="Z3309" t="s">
        <v>3479</v>
      </c>
      <c r="AA3309" t="s">
        <v>5966</v>
      </c>
      <c r="AB3309" t="s">
        <v>7190</v>
      </c>
      <c r="AC3309">
        <v>3.6</v>
      </c>
    </row>
    <row r="3310" spans="1:29" x14ac:dyDescent="0.25">
      <c r="A3310" t="s">
        <v>62</v>
      </c>
      <c r="B3310">
        <v>2025263</v>
      </c>
      <c r="C3310" t="s">
        <v>86</v>
      </c>
      <c r="D3310">
        <v>10</v>
      </c>
      <c r="E3310" t="s">
        <v>91</v>
      </c>
      <c r="F3310">
        <v>1400</v>
      </c>
      <c r="G3310" t="s">
        <v>98</v>
      </c>
      <c r="H3310" t="s">
        <v>341</v>
      </c>
      <c r="I3310" t="s">
        <v>446</v>
      </c>
      <c r="J3310" t="s">
        <v>448</v>
      </c>
      <c r="K3310">
        <v>13.51</v>
      </c>
      <c r="L3310">
        <v>35.57</v>
      </c>
      <c r="M3310" t="s">
        <v>709</v>
      </c>
      <c r="N3310" t="s">
        <v>922</v>
      </c>
      <c r="Q3310">
        <v>4</v>
      </c>
      <c r="R3310">
        <v>14</v>
      </c>
      <c r="S3310" t="s">
        <v>1560</v>
      </c>
      <c r="T3310" t="s">
        <v>2747</v>
      </c>
      <c r="U3310" t="s">
        <v>3399</v>
      </c>
      <c r="V3310" t="s">
        <v>3460</v>
      </c>
      <c r="W3310">
        <v>115</v>
      </c>
      <c r="X3310">
        <v>1145</v>
      </c>
      <c r="Y3310">
        <v>3</v>
      </c>
      <c r="Z3310" t="s">
        <v>3479</v>
      </c>
      <c r="AA3310" t="s">
        <v>5967</v>
      </c>
      <c r="AB3310" t="s">
        <v>6972</v>
      </c>
      <c r="AC3310">
        <v>20</v>
      </c>
    </row>
    <row r="3311" spans="1:29" x14ac:dyDescent="0.25">
      <c r="A3311" t="s">
        <v>62</v>
      </c>
      <c r="B3311">
        <v>2025263</v>
      </c>
      <c r="C3311" t="s">
        <v>86</v>
      </c>
      <c r="D3311">
        <v>10</v>
      </c>
      <c r="E3311" t="s">
        <v>91</v>
      </c>
      <c r="F3311">
        <v>1400</v>
      </c>
      <c r="G3311" t="s">
        <v>98</v>
      </c>
      <c r="H3311" t="s">
        <v>341</v>
      </c>
      <c r="I3311" t="s">
        <v>446</v>
      </c>
      <c r="J3311" t="s">
        <v>448</v>
      </c>
      <c r="K3311">
        <v>13.51</v>
      </c>
      <c r="L3311">
        <v>35.57</v>
      </c>
      <c r="M3311" t="s">
        <v>709</v>
      </c>
      <c r="N3311" t="s">
        <v>922</v>
      </c>
      <c r="Q3311">
        <v>5</v>
      </c>
      <c r="R3311">
        <v>4</v>
      </c>
      <c r="S3311" t="s">
        <v>1559</v>
      </c>
      <c r="T3311" t="s">
        <v>2746</v>
      </c>
      <c r="U3311" t="s">
        <v>3424</v>
      </c>
      <c r="V3311" t="s">
        <v>3445</v>
      </c>
      <c r="W3311">
        <v>121</v>
      </c>
      <c r="X3311">
        <v>1045</v>
      </c>
      <c r="Y3311">
        <v>1</v>
      </c>
      <c r="Z3311" t="s">
        <v>3479</v>
      </c>
      <c r="AA3311" t="s">
        <v>5968</v>
      </c>
      <c r="AB3311" t="s">
        <v>6972</v>
      </c>
      <c r="AC3311">
        <v>17</v>
      </c>
    </row>
    <row r="3312" spans="1:29" x14ac:dyDescent="0.25">
      <c r="A3312" t="s">
        <v>62</v>
      </c>
      <c r="B3312">
        <v>2025263</v>
      </c>
      <c r="C3312" t="s">
        <v>86</v>
      </c>
      <c r="D3312">
        <v>10</v>
      </c>
      <c r="E3312" t="s">
        <v>91</v>
      </c>
      <c r="F3312">
        <v>1400</v>
      </c>
      <c r="G3312" t="s">
        <v>98</v>
      </c>
      <c r="H3312" t="s">
        <v>341</v>
      </c>
      <c r="I3312" t="s">
        <v>446</v>
      </c>
      <c r="J3312" t="s">
        <v>448</v>
      </c>
      <c r="K3312">
        <v>13.51</v>
      </c>
      <c r="L3312">
        <v>35.57</v>
      </c>
      <c r="M3312" t="s">
        <v>709</v>
      </c>
      <c r="N3312" t="s">
        <v>922</v>
      </c>
      <c r="Q3312">
        <v>6</v>
      </c>
      <c r="R3312">
        <v>3</v>
      </c>
      <c r="S3312" t="s">
        <v>1126</v>
      </c>
      <c r="T3312" t="s">
        <v>2313</v>
      </c>
      <c r="U3312" t="s">
        <v>3400</v>
      </c>
      <c r="V3312" t="s">
        <v>3459</v>
      </c>
      <c r="W3312">
        <v>128</v>
      </c>
      <c r="X3312">
        <v>1183</v>
      </c>
      <c r="Y3312">
        <v>5</v>
      </c>
      <c r="Z3312" t="s">
        <v>3489</v>
      </c>
      <c r="AA3312" t="s">
        <v>5969</v>
      </c>
      <c r="AB3312" t="s">
        <v>8084</v>
      </c>
      <c r="AC3312">
        <v>49</v>
      </c>
    </row>
    <row r="3313" spans="1:29" x14ac:dyDescent="0.25">
      <c r="A3313" t="s">
        <v>62</v>
      </c>
      <c r="B3313">
        <v>2025263</v>
      </c>
      <c r="C3313" t="s">
        <v>86</v>
      </c>
      <c r="D3313">
        <v>10</v>
      </c>
      <c r="E3313" t="s">
        <v>91</v>
      </c>
      <c r="F3313">
        <v>1400</v>
      </c>
      <c r="G3313" t="s">
        <v>98</v>
      </c>
      <c r="H3313" t="s">
        <v>341</v>
      </c>
      <c r="I3313" t="s">
        <v>446</v>
      </c>
      <c r="J3313" t="s">
        <v>448</v>
      </c>
      <c r="K3313">
        <v>13.51</v>
      </c>
      <c r="L3313">
        <v>35.57</v>
      </c>
      <c r="M3313" t="s">
        <v>709</v>
      </c>
      <c r="N3313" t="s">
        <v>922</v>
      </c>
      <c r="Q3313">
        <v>7</v>
      </c>
      <c r="R3313">
        <v>9</v>
      </c>
      <c r="S3313" t="s">
        <v>1620</v>
      </c>
      <c r="T3313" t="s">
        <v>2807</v>
      </c>
      <c r="U3313" t="s">
        <v>3415</v>
      </c>
      <c r="V3313" t="s">
        <v>3456</v>
      </c>
      <c r="W3313">
        <v>115</v>
      </c>
      <c r="X3313">
        <v>1197</v>
      </c>
      <c r="Y3313">
        <v>7</v>
      </c>
      <c r="Z3313" t="s">
        <v>3506</v>
      </c>
      <c r="AA3313" t="s">
        <v>5970</v>
      </c>
      <c r="AB3313" t="s">
        <v>6893</v>
      </c>
      <c r="AC3313">
        <v>20</v>
      </c>
    </row>
    <row r="3314" spans="1:29" x14ac:dyDescent="0.25">
      <c r="A3314" t="s">
        <v>62</v>
      </c>
      <c r="B3314">
        <v>2025263</v>
      </c>
      <c r="C3314" t="s">
        <v>86</v>
      </c>
      <c r="D3314">
        <v>10</v>
      </c>
      <c r="E3314" t="s">
        <v>91</v>
      </c>
      <c r="F3314">
        <v>1400</v>
      </c>
      <c r="G3314" t="s">
        <v>98</v>
      </c>
      <c r="H3314" t="s">
        <v>341</v>
      </c>
      <c r="I3314" t="s">
        <v>446</v>
      </c>
      <c r="J3314" t="s">
        <v>448</v>
      </c>
      <c r="K3314">
        <v>13.51</v>
      </c>
      <c r="L3314">
        <v>35.57</v>
      </c>
      <c r="M3314" t="s">
        <v>709</v>
      </c>
      <c r="N3314" t="s">
        <v>922</v>
      </c>
      <c r="Q3314">
        <v>8</v>
      </c>
      <c r="R3314">
        <v>11</v>
      </c>
      <c r="S3314" t="s">
        <v>1889</v>
      </c>
      <c r="T3314" t="s">
        <v>3076</v>
      </c>
      <c r="U3314" t="s">
        <v>3417</v>
      </c>
      <c r="V3314" t="s">
        <v>3445</v>
      </c>
      <c r="W3314">
        <v>115</v>
      </c>
      <c r="X3314">
        <v>1236</v>
      </c>
      <c r="Y3314">
        <v>13</v>
      </c>
      <c r="Z3314" t="s">
        <v>3482</v>
      </c>
      <c r="AA3314" t="s">
        <v>5971</v>
      </c>
      <c r="AB3314" t="s">
        <v>6874</v>
      </c>
      <c r="AC3314">
        <v>21</v>
      </c>
    </row>
    <row r="3315" spans="1:29" x14ac:dyDescent="0.25">
      <c r="A3315" t="s">
        <v>62</v>
      </c>
      <c r="B3315">
        <v>2025263</v>
      </c>
      <c r="C3315" t="s">
        <v>86</v>
      </c>
      <c r="D3315">
        <v>10</v>
      </c>
      <c r="E3315" t="s">
        <v>91</v>
      </c>
      <c r="F3315">
        <v>1400</v>
      </c>
      <c r="G3315" t="s">
        <v>98</v>
      </c>
      <c r="H3315" t="s">
        <v>341</v>
      </c>
      <c r="I3315" t="s">
        <v>446</v>
      </c>
      <c r="J3315" t="s">
        <v>448</v>
      </c>
      <c r="K3315">
        <v>13.51</v>
      </c>
      <c r="L3315">
        <v>35.57</v>
      </c>
      <c r="M3315" t="s">
        <v>709</v>
      </c>
      <c r="N3315" t="s">
        <v>922</v>
      </c>
      <c r="Q3315">
        <v>9</v>
      </c>
      <c r="R3315">
        <v>7</v>
      </c>
      <c r="S3315" t="s">
        <v>1125</v>
      </c>
      <c r="T3315" t="s">
        <v>2312</v>
      </c>
      <c r="U3315" t="s">
        <v>3398</v>
      </c>
      <c r="V3315" t="s">
        <v>3444</v>
      </c>
      <c r="W3315">
        <v>117</v>
      </c>
      <c r="X3315">
        <v>1130</v>
      </c>
      <c r="Y3315">
        <v>6</v>
      </c>
      <c r="Z3315" t="s">
        <v>3524</v>
      </c>
      <c r="AA3315" t="s">
        <v>5972</v>
      </c>
      <c r="AB3315" t="s">
        <v>6994</v>
      </c>
      <c r="AC3315">
        <v>9.8000000000000007</v>
      </c>
    </row>
    <row r="3316" spans="1:29" x14ac:dyDescent="0.25">
      <c r="A3316" t="s">
        <v>62</v>
      </c>
      <c r="B3316">
        <v>2025263</v>
      </c>
      <c r="C3316" t="s">
        <v>86</v>
      </c>
      <c r="D3316">
        <v>10</v>
      </c>
      <c r="E3316" t="s">
        <v>91</v>
      </c>
      <c r="F3316">
        <v>1400</v>
      </c>
      <c r="G3316" t="s">
        <v>98</v>
      </c>
      <c r="H3316" t="s">
        <v>341</v>
      </c>
      <c r="I3316" t="s">
        <v>446</v>
      </c>
      <c r="J3316" t="s">
        <v>448</v>
      </c>
      <c r="K3316">
        <v>13.51</v>
      </c>
      <c r="L3316">
        <v>35.57</v>
      </c>
      <c r="M3316" t="s">
        <v>709</v>
      </c>
      <c r="N3316" t="s">
        <v>922</v>
      </c>
      <c r="Q3316">
        <v>10</v>
      </c>
      <c r="R3316">
        <v>2</v>
      </c>
      <c r="S3316" t="s">
        <v>1060</v>
      </c>
      <c r="T3316" t="s">
        <v>2247</v>
      </c>
      <c r="U3316" t="s">
        <v>3416</v>
      </c>
      <c r="V3316" t="s">
        <v>3454</v>
      </c>
      <c r="W3316">
        <v>132</v>
      </c>
      <c r="X3316">
        <v>1106</v>
      </c>
      <c r="Y3316">
        <v>4</v>
      </c>
      <c r="Z3316" t="s">
        <v>3490</v>
      </c>
      <c r="AA3316" t="s">
        <v>5102</v>
      </c>
      <c r="AB3316" t="s">
        <v>6976</v>
      </c>
      <c r="AC3316">
        <v>85</v>
      </c>
    </row>
    <row r="3317" spans="1:29" x14ac:dyDescent="0.25">
      <c r="A3317" t="s">
        <v>62</v>
      </c>
      <c r="B3317">
        <v>2025263</v>
      </c>
      <c r="C3317" t="s">
        <v>86</v>
      </c>
      <c r="D3317">
        <v>10</v>
      </c>
      <c r="E3317" t="s">
        <v>91</v>
      </c>
      <c r="F3317">
        <v>1400</v>
      </c>
      <c r="G3317" t="s">
        <v>98</v>
      </c>
      <c r="H3317" t="s">
        <v>341</v>
      </c>
      <c r="I3317" t="s">
        <v>446</v>
      </c>
      <c r="J3317" t="s">
        <v>448</v>
      </c>
      <c r="K3317">
        <v>13.51</v>
      </c>
      <c r="L3317">
        <v>35.57</v>
      </c>
      <c r="M3317" t="s">
        <v>709</v>
      </c>
      <c r="N3317" t="s">
        <v>922</v>
      </c>
      <c r="Q3317">
        <v>11</v>
      </c>
      <c r="R3317">
        <v>6</v>
      </c>
      <c r="S3317" t="s">
        <v>1119</v>
      </c>
      <c r="T3317" t="s">
        <v>2306</v>
      </c>
      <c r="U3317" t="s">
        <v>3406</v>
      </c>
      <c r="V3317" t="s">
        <v>3442</v>
      </c>
      <c r="W3317">
        <v>120</v>
      </c>
      <c r="X3317">
        <v>1234</v>
      </c>
      <c r="Y3317">
        <v>2</v>
      </c>
      <c r="Z3317" t="s">
        <v>3485</v>
      </c>
      <c r="AA3317" t="s">
        <v>5973</v>
      </c>
      <c r="AB3317" t="s">
        <v>7802</v>
      </c>
      <c r="AC3317">
        <v>22</v>
      </c>
    </row>
    <row r="3318" spans="1:29" x14ac:dyDescent="0.25">
      <c r="A3318" t="s">
        <v>62</v>
      </c>
      <c r="B3318">
        <v>2025263</v>
      </c>
      <c r="C3318" t="s">
        <v>86</v>
      </c>
      <c r="D3318">
        <v>10</v>
      </c>
      <c r="E3318" t="s">
        <v>91</v>
      </c>
      <c r="F3318">
        <v>1400</v>
      </c>
      <c r="G3318" t="s">
        <v>98</v>
      </c>
      <c r="H3318" t="s">
        <v>341</v>
      </c>
      <c r="I3318" t="s">
        <v>446</v>
      </c>
      <c r="J3318" t="s">
        <v>448</v>
      </c>
      <c r="K3318">
        <v>13.51</v>
      </c>
      <c r="L3318">
        <v>35.57</v>
      </c>
      <c r="M3318" t="s">
        <v>709</v>
      </c>
      <c r="N3318" t="s">
        <v>922</v>
      </c>
      <c r="Q3318">
        <v>12</v>
      </c>
      <c r="R3318">
        <v>10</v>
      </c>
      <c r="S3318" t="s">
        <v>1672</v>
      </c>
      <c r="T3318" t="s">
        <v>2859</v>
      </c>
      <c r="U3318" t="s">
        <v>3410</v>
      </c>
      <c r="V3318" t="s">
        <v>3450</v>
      </c>
      <c r="W3318">
        <v>117</v>
      </c>
      <c r="X3318">
        <v>1138</v>
      </c>
      <c r="Y3318">
        <v>14</v>
      </c>
      <c r="Z3318" t="s">
        <v>3486</v>
      </c>
      <c r="AA3318" t="s">
        <v>5479</v>
      </c>
      <c r="AB3318" t="s">
        <v>7992</v>
      </c>
      <c r="AC3318">
        <v>93</v>
      </c>
    </row>
    <row r="3319" spans="1:29" x14ac:dyDescent="0.25">
      <c r="A3319" t="s">
        <v>62</v>
      </c>
      <c r="B3319">
        <v>2025263</v>
      </c>
      <c r="C3319" t="s">
        <v>86</v>
      </c>
      <c r="D3319">
        <v>10</v>
      </c>
      <c r="E3319" t="s">
        <v>91</v>
      </c>
      <c r="F3319">
        <v>1400</v>
      </c>
      <c r="G3319" t="s">
        <v>98</v>
      </c>
      <c r="H3319" t="s">
        <v>341</v>
      </c>
      <c r="I3319" t="s">
        <v>446</v>
      </c>
      <c r="J3319" t="s">
        <v>448</v>
      </c>
      <c r="K3319">
        <v>13.51</v>
      </c>
      <c r="L3319">
        <v>35.57</v>
      </c>
      <c r="M3319" t="s">
        <v>709</v>
      </c>
      <c r="N3319" t="s">
        <v>922</v>
      </c>
      <c r="Q3319">
        <v>13</v>
      </c>
      <c r="R3319">
        <v>13</v>
      </c>
      <c r="S3319" t="s">
        <v>1142</v>
      </c>
      <c r="T3319" t="s">
        <v>2329</v>
      </c>
      <c r="U3319" t="s">
        <v>3413</v>
      </c>
      <c r="V3319" t="s">
        <v>3456</v>
      </c>
      <c r="W3319">
        <v>113</v>
      </c>
      <c r="X3319">
        <v>1054</v>
      </c>
      <c r="Y3319">
        <v>11</v>
      </c>
      <c r="Z3319" t="s">
        <v>3493</v>
      </c>
      <c r="AA3319" t="s">
        <v>5974</v>
      </c>
      <c r="AB3319" t="s">
        <v>7983</v>
      </c>
      <c r="AC3319">
        <v>13</v>
      </c>
    </row>
    <row r="3320" spans="1:29" x14ac:dyDescent="0.25">
      <c r="A3320" t="s">
        <v>62</v>
      </c>
      <c r="B3320">
        <v>2025263</v>
      </c>
      <c r="C3320" t="s">
        <v>86</v>
      </c>
      <c r="D3320">
        <v>10</v>
      </c>
      <c r="E3320" t="s">
        <v>91</v>
      </c>
      <c r="F3320">
        <v>1400</v>
      </c>
      <c r="G3320" t="s">
        <v>98</v>
      </c>
      <c r="H3320" t="s">
        <v>341</v>
      </c>
      <c r="I3320" t="s">
        <v>446</v>
      </c>
      <c r="J3320" t="s">
        <v>448</v>
      </c>
      <c r="K3320">
        <v>13.51</v>
      </c>
      <c r="L3320">
        <v>35.57</v>
      </c>
      <c r="M3320" t="s">
        <v>709</v>
      </c>
      <c r="N3320" t="s">
        <v>922</v>
      </c>
      <c r="Q3320">
        <v>14</v>
      </c>
      <c r="R3320">
        <v>1</v>
      </c>
      <c r="S3320" t="s">
        <v>1807</v>
      </c>
      <c r="T3320" t="s">
        <v>2994</v>
      </c>
      <c r="U3320" t="s">
        <v>3428</v>
      </c>
      <c r="V3320" t="s">
        <v>3444</v>
      </c>
      <c r="W3320">
        <v>135</v>
      </c>
      <c r="X3320">
        <v>1204</v>
      </c>
      <c r="Y3320">
        <v>9</v>
      </c>
      <c r="Z3320" t="s">
        <v>3516</v>
      </c>
      <c r="AA3320" t="s">
        <v>5975</v>
      </c>
      <c r="AB3320" t="s">
        <v>7731</v>
      </c>
      <c r="AC3320">
        <v>14</v>
      </c>
    </row>
    <row r="3321" spans="1:29" x14ac:dyDescent="0.25">
      <c r="A3321" t="s">
        <v>63</v>
      </c>
      <c r="B3321">
        <v>2025264</v>
      </c>
      <c r="C3321" t="s">
        <v>87</v>
      </c>
      <c r="D3321">
        <v>1</v>
      </c>
      <c r="E3321" t="s">
        <v>88</v>
      </c>
      <c r="F3321">
        <v>2200</v>
      </c>
      <c r="G3321" t="s">
        <v>98</v>
      </c>
      <c r="H3321" t="s">
        <v>342</v>
      </c>
      <c r="I3321" t="s">
        <v>446</v>
      </c>
      <c r="J3321" t="s">
        <v>449</v>
      </c>
      <c r="K3321">
        <v>14.07</v>
      </c>
      <c r="L3321">
        <v>37.43</v>
      </c>
      <c r="M3321" t="s">
        <v>710</v>
      </c>
      <c r="N3321" t="s">
        <v>923</v>
      </c>
      <c r="O3321" t="s">
        <v>1005</v>
      </c>
      <c r="P3321" t="s">
        <v>1021</v>
      </c>
      <c r="Q3321">
        <v>1</v>
      </c>
      <c r="R3321">
        <v>4</v>
      </c>
      <c r="S3321" t="s">
        <v>1484</v>
      </c>
      <c r="T3321" t="s">
        <v>2671</v>
      </c>
      <c r="U3321" t="s">
        <v>3403</v>
      </c>
      <c r="V3321" t="s">
        <v>3443</v>
      </c>
      <c r="W3321">
        <v>133</v>
      </c>
      <c r="X3321">
        <v>1195</v>
      </c>
      <c r="Y3321">
        <v>4</v>
      </c>
      <c r="Z3321" t="s">
        <v>3478</v>
      </c>
      <c r="AA3321" t="s">
        <v>5976</v>
      </c>
      <c r="AB3321" t="s">
        <v>1021</v>
      </c>
      <c r="AC3321">
        <v>5.6</v>
      </c>
    </row>
    <row r="3322" spans="1:29" x14ac:dyDescent="0.25">
      <c r="A3322" t="s">
        <v>63</v>
      </c>
      <c r="B3322">
        <v>2025264</v>
      </c>
      <c r="C3322" t="s">
        <v>87</v>
      </c>
      <c r="D3322">
        <v>1</v>
      </c>
      <c r="E3322" t="s">
        <v>88</v>
      </c>
      <c r="F3322">
        <v>2200</v>
      </c>
      <c r="G3322" t="s">
        <v>98</v>
      </c>
      <c r="H3322" t="s">
        <v>342</v>
      </c>
      <c r="I3322" t="s">
        <v>446</v>
      </c>
      <c r="J3322" t="s">
        <v>449</v>
      </c>
      <c r="K3322">
        <v>14.07</v>
      </c>
      <c r="L3322">
        <v>37.43</v>
      </c>
      <c r="M3322" t="s">
        <v>710</v>
      </c>
      <c r="N3322" t="s">
        <v>923</v>
      </c>
      <c r="O3322" t="s">
        <v>1005</v>
      </c>
      <c r="P3322" t="s">
        <v>1021</v>
      </c>
      <c r="Q3322">
        <v>2</v>
      </c>
      <c r="R3322">
        <v>1</v>
      </c>
      <c r="S3322" t="s">
        <v>1387</v>
      </c>
      <c r="T3322" t="s">
        <v>2574</v>
      </c>
      <c r="U3322" t="s">
        <v>3421</v>
      </c>
      <c r="V3322" t="s">
        <v>3444</v>
      </c>
      <c r="W3322">
        <v>135</v>
      </c>
      <c r="X3322">
        <v>1020</v>
      </c>
      <c r="Y3322">
        <v>5</v>
      </c>
      <c r="Z3322" t="s">
        <v>3479</v>
      </c>
      <c r="AA3322" t="s">
        <v>5977</v>
      </c>
      <c r="AB3322" t="s">
        <v>8085</v>
      </c>
      <c r="AC3322">
        <v>8.1</v>
      </c>
    </row>
    <row r="3323" spans="1:29" x14ac:dyDescent="0.25">
      <c r="A3323" t="s">
        <v>63</v>
      </c>
      <c r="B3323">
        <v>2025264</v>
      </c>
      <c r="C3323" t="s">
        <v>87</v>
      </c>
      <c r="D3323">
        <v>1</v>
      </c>
      <c r="E3323" t="s">
        <v>88</v>
      </c>
      <c r="F3323">
        <v>2200</v>
      </c>
      <c r="G3323" t="s">
        <v>98</v>
      </c>
      <c r="H3323" t="s">
        <v>342</v>
      </c>
      <c r="I3323" t="s">
        <v>446</v>
      </c>
      <c r="J3323" t="s">
        <v>449</v>
      </c>
      <c r="K3323">
        <v>14.07</v>
      </c>
      <c r="L3323">
        <v>37.43</v>
      </c>
      <c r="M3323" t="s">
        <v>710</v>
      </c>
      <c r="N3323" t="s">
        <v>923</v>
      </c>
      <c r="O3323" t="s">
        <v>1005</v>
      </c>
      <c r="P3323" t="s">
        <v>1021</v>
      </c>
      <c r="Q3323">
        <v>3</v>
      </c>
      <c r="R3323">
        <v>2</v>
      </c>
      <c r="S3323" t="s">
        <v>1440</v>
      </c>
      <c r="T3323" t="s">
        <v>2627</v>
      </c>
      <c r="U3323" t="s">
        <v>3411</v>
      </c>
      <c r="V3323" t="s">
        <v>3447</v>
      </c>
      <c r="W3323">
        <v>135</v>
      </c>
      <c r="X3323">
        <v>1051</v>
      </c>
      <c r="Y3323">
        <v>11</v>
      </c>
      <c r="Z3323" t="s">
        <v>3479</v>
      </c>
      <c r="AA3323" t="s">
        <v>5978</v>
      </c>
      <c r="AB3323" t="s">
        <v>8086</v>
      </c>
      <c r="AC3323">
        <v>3.2</v>
      </c>
    </row>
    <row r="3324" spans="1:29" x14ac:dyDescent="0.25">
      <c r="A3324" t="s">
        <v>63</v>
      </c>
      <c r="B3324">
        <v>2025264</v>
      </c>
      <c r="C3324" t="s">
        <v>87</v>
      </c>
      <c r="D3324">
        <v>1</v>
      </c>
      <c r="E3324" t="s">
        <v>88</v>
      </c>
      <c r="F3324">
        <v>2200</v>
      </c>
      <c r="G3324" t="s">
        <v>98</v>
      </c>
      <c r="H3324" t="s">
        <v>342</v>
      </c>
      <c r="I3324" t="s">
        <v>446</v>
      </c>
      <c r="J3324" t="s">
        <v>449</v>
      </c>
      <c r="K3324">
        <v>14.07</v>
      </c>
      <c r="L3324">
        <v>37.43</v>
      </c>
      <c r="M3324" t="s">
        <v>710</v>
      </c>
      <c r="N3324" t="s">
        <v>923</v>
      </c>
      <c r="O3324" t="s">
        <v>1005</v>
      </c>
      <c r="P3324" t="s">
        <v>1021</v>
      </c>
      <c r="Q3324">
        <v>4</v>
      </c>
      <c r="R3324">
        <v>12</v>
      </c>
      <c r="S3324" t="s">
        <v>1048</v>
      </c>
      <c r="T3324" t="s">
        <v>2235</v>
      </c>
      <c r="U3324" t="s">
        <v>3420</v>
      </c>
      <c r="V3324" t="s">
        <v>3449</v>
      </c>
      <c r="W3324">
        <v>121</v>
      </c>
      <c r="X3324">
        <v>1143</v>
      </c>
      <c r="Y3324">
        <v>6</v>
      </c>
      <c r="Z3324" t="s">
        <v>3489</v>
      </c>
      <c r="AA3324" t="s">
        <v>5979</v>
      </c>
      <c r="AB3324" t="s">
        <v>8087</v>
      </c>
      <c r="AC3324">
        <v>18</v>
      </c>
    </row>
    <row r="3325" spans="1:29" x14ac:dyDescent="0.25">
      <c r="A3325" t="s">
        <v>63</v>
      </c>
      <c r="B3325">
        <v>2025264</v>
      </c>
      <c r="C3325" t="s">
        <v>87</v>
      </c>
      <c r="D3325">
        <v>1</v>
      </c>
      <c r="E3325" t="s">
        <v>88</v>
      </c>
      <c r="F3325">
        <v>2200</v>
      </c>
      <c r="G3325" t="s">
        <v>98</v>
      </c>
      <c r="H3325" t="s">
        <v>342</v>
      </c>
      <c r="I3325" t="s">
        <v>446</v>
      </c>
      <c r="J3325" t="s">
        <v>449</v>
      </c>
      <c r="K3325">
        <v>14.07</v>
      </c>
      <c r="L3325">
        <v>37.43</v>
      </c>
      <c r="M3325" t="s">
        <v>710</v>
      </c>
      <c r="N3325" t="s">
        <v>923</v>
      </c>
      <c r="O3325" t="s">
        <v>1005</v>
      </c>
      <c r="P3325" t="s">
        <v>1021</v>
      </c>
      <c r="Q3325">
        <v>5</v>
      </c>
      <c r="R3325">
        <v>11</v>
      </c>
      <c r="S3325" t="s">
        <v>1441</v>
      </c>
      <c r="T3325" t="s">
        <v>2628</v>
      </c>
      <c r="U3325" t="s">
        <v>3419</v>
      </c>
      <c r="V3325" t="s">
        <v>3461</v>
      </c>
      <c r="W3325">
        <v>121</v>
      </c>
      <c r="X3325">
        <v>1064</v>
      </c>
      <c r="Y3325">
        <v>8</v>
      </c>
      <c r="Z3325" t="s">
        <v>3489</v>
      </c>
      <c r="AA3325" t="s">
        <v>5980</v>
      </c>
      <c r="AB3325" t="s">
        <v>8088</v>
      </c>
      <c r="AC3325">
        <v>11</v>
      </c>
    </row>
    <row r="3326" spans="1:29" x14ac:dyDescent="0.25">
      <c r="A3326" t="s">
        <v>63</v>
      </c>
      <c r="B3326">
        <v>2025264</v>
      </c>
      <c r="C3326" t="s">
        <v>87</v>
      </c>
      <c r="D3326">
        <v>1</v>
      </c>
      <c r="E3326" t="s">
        <v>88</v>
      </c>
      <c r="F3326">
        <v>2200</v>
      </c>
      <c r="G3326" t="s">
        <v>98</v>
      </c>
      <c r="H3326" t="s">
        <v>342</v>
      </c>
      <c r="I3326" t="s">
        <v>446</v>
      </c>
      <c r="J3326" t="s">
        <v>449</v>
      </c>
      <c r="K3326">
        <v>14.07</v>
      </c>
      <c r="L3326">
        <v>37.43</v>
      </c>
      <c r="M3326" t="s">
        <v>710</v>
      </c>
      <c r="N3326" t="s">
        <v>923</v>
      </c>
      <c r="O3326" t="s">
        <v>1005</v>
      </c>
      <c r="P3326" t="s">
        <v>1021</v>
      </c>
      <c r="Q3326">
        <v>6</v>
      </c>
      <c r="R3326">
        <v>10</v>
      </c>
      <c r="S3326" t="s">
        <v>1042</v>
      </c>
      <c r="T3326" t="s">
        <v>2229</v>
      </c>
      <c r="U3326" t="s">
        <v>3398</v>
      </c>
      <c r="V3326" t="s">
        <v>3455</v>
      </c>
      <c r="W3326">
        <v>124</v>
      </c>
      <c r="X3326">
        <v>1056</v>
      </c>
      <c r="Y3326">
        <v>10</v>
      </c>
      <c r="Z3326" t="s">
        <v>3481</v>
      </c>
      <c r="AA3326" t="s">
        <v>5981</v>
      </c>
      <c r="AB3326" t="s">
        <v>7959</v>
      </c>
      <c r="AC3326">
        <v>8.4</v>
      </c>
    </row>
    <row r="3327" spans="1:29" x14ac:dyDescent="0.25">
      <c r="A3327" t="s">
        <v>63</v>
      </c>
      <c r="B3327">
        <v>2025264</v>
      </c>
      <c r="C3327" t="s">
        <v>87</v>
      </c>
      <c r="D3327">
        <v>1</v>
      </c>
      <c r="E3327" t="s">
        <v>88</v>
      </c>
      <c r="F3327">
        <v>2200</v>
      </c>
      <c r="G3327" t="s">
        <v>98</v>
      </c>
      <c r="H3327" t="s">
        <v>342</v>
      </c>
      <c r="I3327" t="s">
        <v>446</v>
      </c>
      <c r="J3327" t="s">
        <v>449</v>
      </c>
      <c r="K3327">
        <v>14.07</v>
      </c>
      <c r="L3327">
        <v>37.43</v>
      </c>
      <c r="M3327" t="s">
        <v>710</v>
      </c>
      <c r="N3327" t="s">
        <v>923</v>
      </c>
      <c r="O3327" t="s">
        <v>1005</v>
      </c>
      <c r="P3327" t="s">
        <v>1021</v>
      </c>
      <c r="Q3327">
        <v>7</v>
      </c>
      <c r="R3327">
        <v>8</v>
      </c>
      <c r="S3327" t="s">
        <v>1170</v>
      </c>
      <c r="T3327" t="s">
        <v>2357</v>
      </c>
      <c r="U3327" t="s">
        <v>3413</v>
      </c>
      <c r="V3327" t="s">
        <v>3456</v>
      </c>
      <c r="W3327">
        <v>125</v>
      </c>
      <c r="X3327">
        <v>1059</v>
      </c>
      <c r="Y3327">
        <v>9</v>
      </c>
      <c r="Z3327" t="s">
        <v>3508</v>
      </c>
      <c r="AA3327" t="s">
        <v>5982</v>
      </c>
      <c r="AB3327" t="s">
        <v>8089</v>
      </c>
      <c r="AC3327">
        <v>14</v>
      </c>
    </row>
    <row r="3328" spans="1:29" x14ac:dyDescent="0.25">
      <c r="A3328" t="s">
        <v>63</v>
      </c>
      <c r="B3328">
        <v>2025264</v>
      </c>
      <c r="C3328" t="s">
        <v>87</v>
      </c>
      <c r="D3328">
        <v>1</v>
      </c>
      <c r="E3328" t="s">
        <v>88</v>
      </c>
      <c r="F3328">
        <v>2200</v>
      </c>
      <c r="G3328" t="s">
        <v>98</v>
      </c>
      <c r="H3328" t="s">
        <v>342</v>
      </c>
      <c r="I3328" t="s">
        <v>446</v>
      </c>
      <c r="J3328" t="s">
        <v>449</v>
      </c>
      <c r="K3328">
        <v>14.07</v>
      </c>
      <c r="L3328">
        <v>37.43</v>
      </c>
      <c r="M3328" t="s">
        <v>710</v>
      </c>
      <c r="N3328" t="s">
        <v>923</v>
      </c>
      <c r="O3328" t="s">
        <v>1005</v>
      </c>
      <c r="P3328" t="s">
        <v>1021</v>
      </c>
      <c r="Q3328">
        <v>8</v>
      </c>
      <c r="R3328">
        <v>5</v>
      </c>
      <c r="S3328" t="s">
        <v>1386</v>
      </c>
      <c r="T3328" t="s">
        <v>2573</v>
      </c>
      <c r="U3328" t="s">
        <v>3404</v>
      </c>
      <c r="V3328" t="s">
        <v>3452</v>
      </c>
      <c r="W3328">
        <v>132</v>
      </c>
      <c r="X3328">
        <v>1132</v>
      </c>
      <c r="Y3328">
        <v>1</v>
      </c>
      <c r="Z3328" t="s">
        <v>3499</v>
      </c>
      <c r="AA3328" t="s">
        <v>5983</v>
      </c>
      <c r="AB3328" t="s">
        <v>8090</v>
      </c>
      <c r="AC3328">
        <v>12</v>
      </c>
    </row>
    <row r="3329" spans="1:29" x14ac:dyDescent="0.25">
      <c r="A3329" t="s">
        <v>63</v>
      </c>
      <c r="B3329">
        <v>2025264</v>
      </c>
      <c r="C3329" t="s">
        <v>87</v>
      </c>
      <c r="D3329">
        <v>1</v>
      </c>
      <c r="E3329" t="s">
        <v>88</v>
      </c>
      <c r="F3329">
        <v>2200</v>
      </c>
      <c r="G3329" t="s">
        <v>98</v>
      </c>
      <c r="H3329" t="s">
        <v>342</v>
      </c>
      <c r="I3329" t="s">
        <v>446</v>
      </c>
      <c r="J3329" t="s">
        <v>449</v>
      </c>
      <c r="K3329">
        <v>14.07</v>
      </c>
      <c r="L3329">
        <v>37.43</v>
      </c>
      <c r="M3329" t="s">
        <v>710</v>
      </c>
      <c r="N3329" t="s">
        <v>923</v>
      </c>
      <c r="O3329" t="s">
        <v>1005</v>
      </c>
      <c r="P3329" t="s">
        <v>1021</v>
      </c>
      <c r="Q3329">
        <v>9</v>
      </c>
      <c r="R3329">
        <v>7</v>
      </c>
      <c r="S3329" t="s">
        <v>1049</v>
      </c>
      <c r="T3329" t="s">
        <v>2236</v>
      </c>
      <c r="U3329" t="s">
        <v>3416</v>
      </c>
      <c r="V3329" t="s">
        <v>3451</v>
      </c>
      <c r="W3329">
        <v>127</v>
      </c>
      <c r="X3329">
        <v>1046</v>
      </c>
      <c r="Y3329">
        <v>3</v>
      </c>
      <c r="Z3329" t="s">
        <v>3516</v>
      </c>
      <c r="AA3329" t="s">
        <v>5984</v>
      </c>
      <c r="AB3329" t="s">
        <v>8091</v>
      </c>
      <c r="AC3329">
        <v>34</v>
      </c>
    </row>
    <row r="3330" spans="1:29" x14ac:dyDescent="0.25">
      <c r="A3330" t="s">
        <v>63</v>
      </c>
      <c r="B3330">
        <v>2025264</v>
      </c>
      <c r="C3330" t="s">
        <v>87</v>
      </c>
      <c r="D3330">
        <v>1</v>
      </c>
      <c r="E3330" t="s">
        <v>88</v>
      </c>
      <c r="F3330">
        <v>2200</v>
      </c>
      <c r="G3330" t="s">
        <v>98</v>
      </c>
      <c r="H3330" t="s">
        <v>342</v>
      </c>
      <c r="I3330" t="s">
        <v>446</v>
      </c>
      <c r="J3330" t="s">
        <v>449</v>
      </c>
      <c r="K3330">
        <v>14.07</v>
      </c>
      <c r="L3330">
        <v>37.43</v>
      </c>
      <c r="M3330" t="s">
        <v>710</v>
      </c>
      <c r="N3330" t="s">
        <v>923</v>
      </c>
      <c r="O3330" t="s">
        <v>1005</v>
      </c>
      <c r="P3330" t="s">
        <v>1021</v>
      </c>
      <c r="Q3330">
        <v>10</v>
      </c>
      <c r="R3330">
        <v>3</v>
      </c>
      <c r="S3330" t="s">
        <v>1168</v>
      </c>
      <c r="T3330" t="s">
        <v>2355</v>
      </c>
      <c r="U3330" t="s">
        <v>3408</v>
      </c>
      <c r="V3330" t="s">
        <v>3445</v>
      </c>
      <c r="W3330">
        <v>134</v>
      </c>
      <c r="X3330">
        <v>1222</v>
      </c>
      <c r="Y3330">
        <v>2</v>
      </c>
      <c r="Z3330" t="s">
        <v>3502</v>
      </c>
      <c r="AA3330" t="s">
        <v>5985</v>
      </c>
      <c r="AB3330" t="s">
        <v>8092</v>
      </c>
      <c r="AC3330">
        <v>7.9</v>
      </c>
    </row>
    <row r="3331" spans="1:29" x14ac:dyDescent="0.25">
      <c r="A3331" t="s">
        <v>63</v>
      </c>
      <c r="B3331">
        <v>2025264</v>
      </c>
      <c r="C3331" t="s">
        <v>87</v>
      </c>
      <c r="D3331">
        <v>1</v>
      </c>
      <c r="E3331" t="s">
        <v>88</v>
      </c>
      <c r="F3331">
        <v>2200</v>
      </c>
      <c r="G3331" t="s">
        <v>98</v>
      </c>
      <c r="H3331" t="s">
        <v>342</v>
      </c>
      <c r="I3331" t="s">
        <v>446</v>
      </c>
      <c r="J3331" t="s">
        <v>449</v>
      </c>
      <c r="K3331">
        <v>14.07</v>
      </c>
      <c r="L3331">
        <v>37.43</v>
      </c>
      <c r="M3331" t="s">
        <v>710</v>
      </c>
      <c r="N3331" t="s">
        <v>923</v>
      </c>
      <c r="O3331" t="s">
        <v>1005</v>
      </c>
      <c r="P3331" t="s">
        <v>1021</v>
      </c>
      <c r="Q3331">
        <v>11</v>
      </c>
      <c r="R3331">
        <v>6</v>
      </c>
      <c r="S3331" t="s">
        <v>1759</v>
      </c>
      <c r="T3331" t="s">
        <v>2946</v>
      </c>
      <c r="U3331" t="s">
        <v>3410</v>
      </c>
      <c r="V3331" t="s">
        <v>3440</v>
      </c>
      <c r="W3331">
        <v>129</v>
      </c>
      <c r="X3331">
        <v>1087</v>
      </c>
      <c r="Y3331">
        <v>7</v>
      </c>
      <c r="Z3331" t="s">
        <v>3494</v>
      </c>
      <c r="AA3331" t="s">
        <v>5986</v>
      </c>
      <c r="AB3331" t="s">
        <v>8093</v>
      </c>
      <c r="AC3331">
        <v>41</v>
      </c>
    </row>
    <row r="3332" spans="1:29" x14ac:dyDescent="0.25">
      <c r="A3332" t="s">
        <v>63</v>
      </c>
      <c r="B3332">
        <v>2025264</v>
      </c>
      <c r="C3332" t="s">
        <v>87</v>
      </c>
      <c r="D3332">
        <v>1</v>
      </c>
      <c r="E3332" t="s">
        <v>88</v>
      </c>
      <c r="F3332">
        <v>2200</v>
      </c>
      <c r="G3332" t="s">
        <v>98</v>
      </c>
      <c r="H3332" t="s">
        <v>342</v>
      </c>
      <c r="I3332" t="s">
        <v>446</v>
      </c>
      <c r="J3332" t="s">
        <v>449</v>
      </c>
      <c r="K3332">
        <v>14.07</v>
      </c>
      <c r="L3332">
        <v>37.43</v>
      </c>
      <c r="M3332" t="s">
        <v>710</v>
      </c>
      <c r="N3332" t="s">
        <v>923</v>
      </c>
      <c r="O3332" t="s">
        <v>1005</v>
      </c>
      <c r="P3332" t="s">
        <v>1021</v>
      </c>
      <c r="Q3332">
        <v>12</v>
      </c>
      <c r="R3332">
        <v>9</v>
      </c>
      <c r="S3332" t="s">
        <v>1332</v>
      </c>
      <c r="T3332" t="s">
        <v>2519</v>
      </c>
      <c r="U3332" t="s">
        <v>3401</v>
      </c>
      <c r="V3332" t="s">
        <v>3453</v>
      </c>
      <c r="W3332">
        <v>124</v>
      </c>
      <c r="X3332">
        <v>1051</v>
      </c>
      <c r="Y3332">
        <v>12</v>
      </c>
      <c r="Z3332" t="s">
        <v>3533</v>
      </c>
      <c r="AA3332" t="s">
        <v>5987</v>
      </c>
      <c r="AB3332" t="s">
        <v>8094</v>
      </c>
      <c r="AC3332">
        <v>65</v>
      </c>
    </row>
    <row r="3333" spans="1:29" x14ac:dyDescent="0.25">
      <c r="A3333" t="s">
        <v>63</v>
      </c>
      <c r="B3333">
        <v>2025265</v>
      </c>
      <c r="C3333" t="s">
        <v>87</v>
      </c>
      <c r="D3333">
        <v>2</v>
      </c>
      <c r="E3333" t="s">
        <v>88</v>
      </c>
      <c r="F3333">
        <v>1000</v>
      </c>
      <c r="G3333" t="s">
        <v>98</v>
      </c>
      <c r="H3333" t="s">
        <v>343</v>
      </c>
      <c r="I3333" t="s">
        <v>446</v>
      </c>
      <c r="J3333" t="s">
        <v>449</v>
      </c>
      <c r="K3333">
        <v>12.64</v>
      </c>
      <c r="L3333">
        <v>34.06</v>
      </c>
      <c r="M3333" t="s">
        <v>711</v>
      </c>
      <c r="Q3333">
        <v>1</v>
      </c>
      <c r="R3333">
        <v>12</v>
      </c>
      <c r="S3333" t="s">
        <v>1163</v>
      </c>
      <c r="T3333" t="s">
        <v>2350</v>
      </c>
      <c r="U3333" t="s">
        <v>3413</v>
      </c>
      <c r="V3333" t="s">
        <v>3453</v>
      </c>
      <c r="W3333">
        <v>113</v>
      </c>
      <c r="X3333">
        <v>1085</v>
      </c>
      <c r="Y3333">
        <v>2</v>
      </c>
      <c r="Z3333" t="s">
        <v>3478</v>
      </c>
      <c r="AA3333" t="s">
        <v>5988</v>
      </c>
      <c r="AB3333" t="s">
        <v>7576</v>
      </c>
      <c r="AC3333">
        <v>22</v>
      </c>
    </row>
    <row r="3334" spans="1:29" x14ac:dyDescent="0.25">
      <c r="A3334" t="s">
        <v>63</v>
      </c>
      <c r="B3334">
        <v>2025265</v>
      </c>
      <c r="C3334" t="s">
        <v>87</v>
      </c>
      <c r="D3334">
        <v>2</v>
      </c>
      <c r="E3334" t="s">
        <v>88</v>
      </c>
      <c r="F3334">
        <v>1000</v>
      </c>
      <c r="G3334" t="s">
        <v>98</v>
      </c>
      <c r="H3334" t="s">
        <v>343</v>
      </c>
      <c r="I3334" t="s">
        <v>446</v>
      </c>
      <c r="J3334" t="s">
        <v>449</v>
      </c>
      <c r="K3334">
        <v>12.64</v>
      </c>
      <c r="L3334">
        <v>34.06</v>
      </c>
      <c r="M3334" t="s">
        <v>711</v>
      </c>
      <c r="Q3334">
        <v>2</v>
      </c>
      <c r="R3334">
        <v>1</v>
      </c>
      <c r="S3334" t="s">
        <v>1832</v>
      </c>
      <c r="T3334" t="s">
        <v>3019</v>
      </c>
      <c r="U3334" t="s">
        <v>3400</v>
      </c>
      <c r="V3334" t="s">
        <v>3447</v>
      </c>
      <c r="W3334">
        <v>135</v>
      </c>
      <c r="X3334">
        <v>1117</v>
      </c>
      <c r="Y3334">
        <v>6</v>
      </c>
      <c r="Z3334" t="s">
        <v>3554</v>
      </c>
      <c r="AA3334" t="s">
        <v>5989</v>
      </c>
      <c r="AB3334" t="s">
        <v>7488</v>
      </c>
      <c r="AC3334">
        <v>10</v>
      </c>
    </row>
    <row r="3335" spans="1:29" x14ac:dyDescent="0.25">
      <c r="A3335" t="s">
        <v>63</v>
      </c>
      <c r="B3335">
        <v>2025265</v>
      </c>
      <c r="C3335" t="s">
        <v>87</v>
      </c>
      <c r="D3335">
        <v>2</v>
      </c>
      <c r="E3335" t="s">
        <v>88</v>
      </c>
      <c r="F3335">
        <v>1000</v>
      </c>
      <c r="G3335" t="s">
        <v>98</v>
      </c>
      <c r="H3335" t="s">
        <v>343</v>
      </c>
      <c r="I3335" t="s">
        <v>446</v>
      </c>
      <c r="J3335" t="s">
        <v>449</v>
      </c>
      <c r="K3335">
        <v>12.64</v>
      </c>
      <c r="L3335">
        <v>34.06</v>
      </c>
      <c r="M3335" t="s">
        <v>711</v>
      </c>
      <c r="Q3335">
        <v>3</v>
      </c>
      <c r="R3335">
        <v>3</v>
      </c>
      <c r="S3335" t="s">
        <v>1026</v>
      </c>
      <c r="T3335" t="s">
        <v>2213</v>
      </c>
      <c r="U3335" t="s">
        <v>3421</v>
      </c>
      <c r="V3335" t="s">
        <v>3443</v>
      </c>
      <c r="W3335">
        <v>129</v>
      </c>
      <c r="X3335">
        <v>1067</v>
      </c>
      <c r="Y3335">
        <v>4</v>
      </c>
      <c r="Z3335" t="s">
        <v>3518</v>
      </c>
      <c r="AA3335" t="s">
        <v>5280</v>
      </c>
      <c r="AB3335" t="s">
        <v>8095</v>
      </c>
      <c r="AC3335">
        <v>3.6</v>
      </c>
    </row>
    <row r="3336" spans="1:29" x14ac:dyDescent="0.25">
      <c r="A3336" t="s">
        <v>63</v>
      </c>
      <c r="B3336">
        <v>2025265</v>
      </c>
      <c r="C3336" t="s">
        <v>87</v>
      </c>
      <c r="D3336">
        <v>2</v>
      </c>
      <c r="E3336" t="s">
        <v>88</v>
      </c>
      <c r="F3336">
        <v>1000</v>
      </c>
      <c r="G3336" t="s">
        <v>98</v>
      </c>
      <c r="H3336" t="s">
        <v>343</v>
      </c>
      <c r="I3336" t="s">
        <v>446</v>
      </c>
      <c r="J3336" t="s">
        <v>449</v>
      </c>
      <c r="K3336">
        <v>12.64</v>
      </c>
      <c r="L3336">
        <v>34.06</v>
      </c>
      <c r="M3336" t="s">
        <v>711</v>
      </c>
      <c r="Q3336">
        <v>4</v>
      </c>
      <c r="R3336">
        <v>2</v>
      </c>
      <c r="S3336" t="s">
        <v>1410</v>
      </c>
      <c r="T3336" t="s">
        <v>2597</v>
      </c>
      <c r="U3336" t="s">
        <v>3403</v>
      </c>
      <c r="V3336" t="s">
        <v>3445</v>
      </c>
      <c r="W3336">
        <v>132</v>
      </c>
      <c r="X3336">
        <v>1106</v>
      </c>
      <c r="Y3336">
        <v>1</v>
      </c>
      <c r="Z3336" t="s">
        <v>3481</v>
      </c>
      <c r="AA3336" t="s">
        <v>5107</v>
      </c>
      <c r="AB3336" t="s">
        <v>6920</v>
      </c>
      <c r="AC3336">
        <v>5.3</v>
      </c>
    </row>
    <row r="3337" spans="1:29" x14ac:dyDescent="0.25">
      <c r="A3337" t="s">
        <v>63</v>
      </c>
      <c r="B3337">
        <v>2025265</v>
      </c>
      <c r="C3337" t="s">
        <v>87</v>
      </c>
      <c r="D3337">
        <v>2</v>
      </c>
      <c r="E3337" t="s">
        <v>88</v>
      </c>
      <c r="F3337">
        <v>1000</v>
      </c>
      <c r="G3337" t="s">
        <v>98</v>
      </c>
      <c r="H3337" t="s">
        <v>343</v>
      </c>
      <c r="I3337" t="s">
        <v>446</v>
      </c>
      <c r="J3337" t="s">
        <v>449</v>
      </c>
      <c r="K3337">
        <v>12.64</v>
      </c>
      <c r="L3337">
        <v>34.06</v>
      </c>
      <c r="M3337" t="s">
        <v>711</v>
      </c>
      <c r="Q3337">
        <v>5</v>
      </c>
      <c r="R3337">
        <v>5</v>
      </c>
      <c r="S3337" t="s">
        <v>1027</v>
      </c>
      <c r="T3337" t="s">
        <v>2214</v>
      </c>
      <c r="U3337" t="s">
        <v>3409</v>
      </c>
      <c r="V3337" t="s">
        <v>3444</v>
      </c>
      <c r="W3337">
        <v>127</v>
      </c>
      <c r="X3337">
        <v>1181</v>
      </c>
      <c r="Y3337">
        <v>9</v>
      </c>
      <c r="Z3337" t="s">
        <v>3481</v>
      </c>
      <c r="AA3337" t="s">
        <v>5990</v>
      </c>
      <c r="AB3337" t="s">
        <v>7950</v>
      </c>
      <c r="AC3337">
        <v>9.6999999999999993</v>
      </c>
    </row>
    <row r="3338" spans="1:29" x14ac:dyDescent="0.25">
      <c r="A3338" t="s">
        <v>63</v>
      </c>
      <c r="B3338">
        <v>2025265</v>
      </c>
      <c r="C3338" t="s">
        <v>87</v>
      </c>
      <c r="D3338">
        <v>2</v>
      </c>
      <c r="E3338" t="s">
        <v>88</v>
      </c>
      <c r="F3338">
        <v>1000</v>
      </c>
      <c r="G3338" t="s">
        <v>98</v>
      </c>
      <c r="H3338" t="s">
        <v>343</v>
      </c>
      <c r="I3338" t="s">
        <v>446</v>
      </c>
      <c r="J3338" t="s">
        <v>449</v>
      </c>
      <c r="K3338">
        <v>12.64</v>
      </c>
      <c r="L3338">
        <v>34.06</v>
      </c>
      <c r="M3338" t="s">
        <v>711</v>
      </c>
      <c r="Q3338">
        <v>6</v>
      </c>
      <c r="R3338">
        <v>8</v>
      </c>
      <c r="S3338" t="s">
        <v>1364</v>
      </c>
      <c r="T3338" t="s">
        <v>2551</v>
      </c>
      <c r="U3338" t="s">
        <v>3411</v>
      </c>
      <c r="V3338" t="s">
        <v>3455</v>
      </c>
      <c r="W3338">
        <v>120</v>
      </c>
      <c r="X3338">
        <v>1046</v>
      </c>
      <c r="Y3338">
        <v>11</v>
      </c>
      <c r="Z3338" t="s">
        <v>3483</v>
      </c>
      <c r="AA3338" t="s">
        <v>5991</v>
      </c>
      <c r="AB3338" t="s">
        <v>7005</v>
      </c>
      <c r="AC3338">
        <v>7.5</v>
      </c>
    </row>
    <row r="3339" spans="1:29" x14ac:dyDescent="0.25">
      <c r="A3339" t="s">
        <v>63</v>
      </c>
      <c r="B3339">
        <v>2025265</v>
      </c>
      <c r="C3339" t="s">
        <v>87</v>
      </c>
      <c r="D3339">
        <v>2</v>
      </c>
      <c r="E3339" t="s">
        <v>88</v>
      </c>
      <c r="F3339">
        <v>1000</v>
      </c>
      <c r="G3339" t="s">
        <v>98</v>
      </c>
      <c r="H3339" t="s">
        <v>343</v>
      </c>
      <c r="I3339" t="s">
        <v>446</v>
      </c>
      <c r="J3339" t="s">
        <v>449</v>
      </c>
      <c r="K3339">
        <v>12.64</v>
      </c>
      <c r="L3339">
        <v>34.06</v>
      </c>
      <c r="M3339" t="s">
        <v>711</v>
      </c>
      <c r="Q3339">
        <v>7</v>
      </c>
      <c r="R3339">
        <v>4</v>
      </c>
      <c r="S3339" t="s">
        <v>1369</v>
      </c>
      <c r="T3339" t="s">
        <v>2556</v>
      </c>
      <c r="U3339" t="s">
        <v>3420</v>
      </c>
      <c r="V3339" t="s">
        <v>3449</v>
      </c>
      <c r="W3339">
        <v>128</v>
      </c>
      <c r="X3339">
        <v>1144</v>
      </c>
      <c r="Y3339">
        <v>10</v>
      </c>
      <c r="Z3339" t="s">
        <v>3496</v>
      </c>
      <c r="AA3339" t="s">
        <v>5307</v>
      </c>
      <c r="AB3339" t="s">
        <v>8096</v>
      </c>
      <c r="AC3339">
        <v>13</v>
      </c>
    </row>
    <row r="3340" spans="1:29" x14ac:dyDescent="0.25">
      <c r="A3340" t="s">
        <v>63</v>
      </c>
      <c r="B3340">
        <v>2025265</v>
      </c>
      <c r="C3340" t="s">
        <v>87</v>
      </c>
      <c r="D3340">
        <v>2</v>
      </c>
      <c r="E3340" t="s">
        <v>88</v>
      </c>
      <c r="F3340">
        <v>1000</v>
      </c>
      <c r="G3340" t="s">
        <v>98</v>
      </c>
      <c r="H3340" t="s">
        <v>343</v>
      </c>
      <c r="I3340" t="s">
        <v>446</v>
      </c>
      <c r="J3340" t="s">
        <v>449</v>
      </c>
      <c r="K3340">
        <v>12.64</v>
      </c>
      <c r="L3340">
        <v>34.06</v>
      </c>
      <c r="M3340" t="s">
        <v>711</v>
      </c>
      <c r="Q3340">
        <v>8</v>
      </c>
      <c r="R3340">
        <v>11</v>
      </c>
      <c r="S3340" t="s">
        <v>1162</v>
      </c>
      <c r="T3340" t="s">
        <v>2349</v>
      </c>
      <c r="U3340" t="s">
        <v>3406</v>
      </c>
      <c r="V3340" t="s">
        <v>3461</v>
      </c>
      <c r="W3340">
        <v>116</v>
      </c>
      <c r="X3340">
        <v>1134</v>
      </c>
      <c r="Y3340">
        <v>7</v>
      </c>
      <c r="Z3340" t="s">
        <v>3490</v>
      </c>
      <c r="AA3340" t="s">
        <v>5992</v>
      </c>
      <c r="AB3340" t="s">
        <v>7433</v>
      </c>
      <c r="AC3340">
        <v>6.8</v>
      </c>
    </row>
    <row r="3341" spans="1:29" x14ac:dyDescent="0.25">
      <c r="A3341" t="s">
        <v>63</v>
      </c>
      <c r="B3341">
        <v>2025265</v>
      </c>
      <c r="C3341" t="s">
        <v>87</v>
      </c>
      <c r="D3341">
        <v>2</v>
      </c>
      <c r="E3341" t="s">
        <v>88</v>
      </c>
      <c r="F3341">
        <v>1000</v>
      </c>
      <c r="G3341" t="s">
        <v>98</v>
      </c>
      <c r="H3341" t="s">
        <v>343</v>
      </c>
      <c r="I3341" t="s">
        <v>446</v>
      </c>
      <c r="J3341" t="s">
        <v>449</v>
      </c>
      <c r="K3341">
        <v>12.64</v>
      </c>
      <c r="L3341">
        <v>34.06</v>
      </c>
      <c r="M3341" t="s">
        <v>711</v>
      </c>
      <c r="Q3341">
        <v>9</v>
      </c>
      <c r="R3341">
        <v>10</v>
      </c>
      <c r="S3341" t="s">
        <v>1031</v>
      </c>
      <c r="T3341" t="s">
        <v>2218</v>
      </c>
      <c r="U3341" t="s">
        <v>3416</v>
      </c>
      <c r="V3341" t="s">
        <v>3446</v>
      </c>
      <c r="W3341">
        <v>117</v>
      </c>
      <c r="X3341">
        <v>1121</v>
      </c>
      <c r="Y3341">
        <v>5</v>
      </c>
      <c r="Z3341" t="s">
        <v>3507</v>
      </c>
      <c r="AA3341" t="s">
        <v>5993</v>
      </c>
      <c r="AB3341" t="s">
        <v>7909</v>
      </c>
      <c r="AC3341">
        <v>9.6999999999999993</v>
      </c>
    </row>
    <row r="3342" spans="1:29" x14ac:dyDescent="0.25">
      <c r="A3342" t="s">
        <v>63</v>
      </c>
      <c r="B3342">
        <v>2025265</v>
      </c>
      <c r="C3342" t="s">
        <v>87</v>
      </c>
      <c r="D3342">
        <v>2</v>
      </c>
      <c r="E3342" t="s">
        <v>88</v>
      </c>
      <c r="F3342">
        <v>1000</v>
      </c>
      <c r="G3342" t="s">
        <v>98</v>
      </c>
      <c r="H3342" t="s">
        <v>343</v>
      </c>
      <c r="I3342" t="s">
        <v>446</v>
      </c>
      <c r="J3342" t="s">
        <v>449</v>
      </c>
      <c r="K3342">
        <v>12.64</v>
      </c>
      <c r="L3342">
        <v>34.06</v>
      </c>
      <c r="M3342" t="s">
        <v>711</v>
      </c>
      <c r="Q3342">
        <v>10</v>
      </c>
      <c r="R3342">
        <v>6</v>
      </c>
      <c r="S3342" t="s">
        <v>1639</v>
      </c>
      <c r="T3342" t="s">
        <v>2826</v>
      </c>
      <c r="U3342" t="s">
        <v>3418</v>
      </c>
      <c r="V3342" t="s">
        <v>3440</v>
      </c>
      <c r="W3342">
        <v>122</v>
      </c>
      <c r="X3342">
        <v>1067</v>
      </c>
      <c r="Y3342">
        <v>3</v>
      </c>
      <c r="Z3342" t="s">
        <v>3508</v>
      </c>
      <c r="AA3342" t="s">
        <v>5124</v>
      </c>
      <c r="AB3342" t="s">
        <v>8097</v>
      </c>
      <c r="AC3342">
        <v>107</v>
      </c>
    </row>
    <row r="3343" spans="1:29" x14ac:dyDescent="0.25">
      <c r="A3343" t="s">
        <v>63</v>
      </c>
      <c r="B3343">
        <v>2025265</v>
      </c>
      <c r="C3343" t="s">
        <v>87</v>
      </c>
      <c r="D3343">
        <v>2</v>
      </c>
      <c r="E3343" t="s">
        <v>88</v>
      </c>
      <c r="F3343">
        <v>1000</v>
      </c>
      <c r="G3343" t="s">
        <v>98</v>
      </c>
      <c r="H3343" t="s">
        <v>343</v>
      </c>
      <c r="I3343" t="s">
        <v>446</v>
      </c>
      <c r="J3343" t="s">
        <v>449</v>
      </c>
      <c r="K3343">
        <v>12.64</v>
      </c>
      <c r="L3343">
        <v>34.06</v>
      </c>
      <c r="M3343" t="s">
        <v>711</v>
      </c>
      <c r="Q3343">
        <v>11</v>
      </c>
      <c r="R3343">
        <v>9</v>
      </c>
      <c r="S3343" t="s">
        <v>1361</v>
      </c>
      <c r="T3343" t="s">
        <v>2548</v>
      </c>
      <c r="U3343" t="s">
        <v>3408</v>
      </c>
      <c r="V3343" t="s">
        <v>3446</v>
      </c>
      <c r="W3343">
        <v>119</v>
      </c>
      <c r="X3343">
        <v>1164</v>
      </c>
      <c r="Y3343">
        <v>12</v>
      </c>
      <c r="Z3343" t="s">
        <v>3488</v>
      </c>
      <c r="AA3343" t="s">
        <v>5994</v>
      </c>
      <c r="AB3343" t="s">
        <v>7665</v>
      </c>
      <c r="AC3343">
        <v>45</v>
      </c>
    </row>
    <row r="3344" spans="1:29" x14ac:dyDescent="0.25">
      <c r="A3344" t="s">
        <v>63</v>
      </c>
      <c r="B3344">
        <v>2025265</v>
      </c>
      <c r="C3344" t="s">
        <v>87</v>
      </c>
      <c r="D3344">
        <v>2</v>
      </c>
      <c r="E3344" t="s">
        <v>88</v>
      </c>
      <c r="F3344">
        <v>1000</v>
      </c>
      <c r="G3344" t="s">
        <v>98</v>
      </c>
      <c r="H3344" t="s">
        <v>343</v>
      </c>
      <c r="I3344" t="s">
        <v>446</v>
      </c>
      <c r="J3344" t="s">
        <v>449</v>
      </c>
      <c r="K3344">
        <v>12.64</v>
      </c>
      <c r="L3344">
        <v>34.06</v>
      </c>
      <c r="M3344" t="s">
        <v>711</v>
      </c>
      <c r="Q3344">
        <v>12</v>
      </c>
      <c r="R3344">
        <v>7</v>
      </c>
      <c r="S3344" t="s">
        <v>1035</v>
      </c>
      <c r="T3344" t="s">
        <v>2222</v>
      </c>
      <c r="U3344" t="s">
        <v>3407</v>
      </c>
      <c r="V3344" t="s">
        <v>3452</v>
      </c>
      <c r="W3344">
        <v>122</v>
      </c>
      <c r="X3344">
        <v>1182</v>
      </c>
      <c r="Y3344">
        <v>8</v>
      </c>
      <c r="Z3344" t="s">
        <v>3540</v>
      </c>
      <c r="AA3344" t="s">
        <v>5995</v>
      </c>
      <c r="AB3344" t="s">
        <v>8098</v>
      </c>
      <c r="AC3344">
        <v>43</v>
      </c>
    </row>
    <row r="3345" spans="1:29" x14ac:dyDescent="0.25">
      <c r="A3345" t="s">
        <v>63</v>
      </c>
      <c r="B3345">
        <v>2025265</v>
      </c>
      <c r="C3345" t="s">
        <v>87</v>
      </c>
      <c r="D3345">
        <v>2</v>
      </c>
      <c r="E3345" t="s">
        <v>88</v>
      </c>
      <c r="F3345">
        <v>1000</v>
      </c>
      <c r="G3345" t="s">
        <v>98</v>
      </c>
      <c r="H3345" t="s">
        <v>343</v>
      </c>
      <c r="I3345" t="s">
        <v>446</v>
      </c>
      <c r="J3345" t="s">
        <v>449</v>
      </c>
      <c r="K3345">
        <v>12.64</v>
      </c>
      <c r="L3345">
        <v>34.06</v>
      </c>
      <c r="M3345" t="s">
        <v>711</v>
      </c>
      <c r="S3345" t="s">
        <v>1276</v>
      </c>
      <c r="T3345" t="s">
        <v>2463</v>
      </c>
      <c r="U3345" t="s">
        <v>3439</v>
      </c>
      <c r="V3345" t="s">
        <v>3455</v>
      </c>
      <c r="W3345">
        <v>130</v>
      </c>
      <c r="Z3345" t="s">
        <v>3439</v>
      </c>
      <c r="AA3345" t="s">
        <v>3439</v>
      </c>
      <c r="AB3345" t="s">
        <v>3439</v>
      </c>
    </row>
    <row r="3346" spans="1:29" x14ac:dyDescent="0.25">
      <c r="A3346" t="s">
        <v>63</v>
      </c>
      <c r="B3346">
        <v>2025266</v>
      </c>
      <c r="C3346" t="s">
        <v>87</v>
      </c>
      <c r="D3346">
        <v>3</v>
      </c>
      <c r="E3346" t="s">
        <v>90</v>
      </c>
      <c r="F3346">
        <v>1200</v>
      </c>
      <c r="G3346" t="s">
        <v>98</v>
      </c>
      <c r="H3346" t="s">
        <v>344</v>
      </c>
      <c r="I3346" t="s">
        <v>446</v>
      </c>
      <c r="J3346" t="s">
        <v>449</v>
      </c>
      <c r="K3346">
        <v>23.71</v>
      </c>
      <c r="L3346">
        <v>46.56</v>
      </c>
      <c r="M3346" t="s">
        <v>712</v>
      </c>
      <c r="Q3346">
        <v>1</v>
      </c>
      <c r="R3346">
        <v>1</v>
      </c>
      <c r="S3346" t="s">
        <v>2085</v>
      </c>
      <c r="T3346" t="s">
        <v>3272</v>
      </c>
      <c r="U3346" t="s">
        <v>3421</v>
      </c>
      <c r="V3346" t="s">
        <v>3451</v>
      </c>
      <c r="W3346">
        <v>135</v>
      </c>
      <c r="X3346">
        <v>1084</v>
      </c>
      <c r="Y3346">
        <v>12</v>
      </c>
      <c r="Z3346" t="s">
        <v>3478</v>
      </c>
      <c r="AA3346" t="s">
        <v>4984</v>
      </c>
      <c r="AB3346" t="s">
        <v>712</v>
      </c>
      <c r="AC3346">
        <v>13</v>
      </c>
    </row>
    <row r="3347" spans="1:29" x14ac:dyDescent="0.25">
      <c r="A3347" t="s">
        <v>63</v>
      </c>
      <c r="B3347">
        <v>2025266</v>
      </c>
      <c r="C3347" t="s">
        <v>87</v>
      </c>
      <c r="D3347">
        <v>3</v>
      </c>
      <c r="E3347" t="s">
        <v>90</v>
      </c>
      <c r="F3347">
        <v>1200</v>
      </c>
      <c r="G3347" t="s">
        <v>98</v>
      </c>
      <c r="H3347" t="s">
        <v>344</v>
      </c>
      <c r="I3347" t="s">
        <v>446</v>
      </c>
      <c r="J3347" t="s">
        <v>449</v>
      </c>
      <c r="K3347">
        <v>23.71</v>
      </c>
      <c r="L3347">
        <v>46.56</v>
      </c>
      <c r="M3347" t="s">
        <v>712</v>
      </c>
      <c r="Q3347">
        <v>2</v>
      </c>
      <c r="R3347">
        <v>4</v>
      </c>
      <c r="S3347" t="s">
        <v>1999</v>
      </c>
      <c r="T3347" t="s">
        <v>3186</v>
      </c>
      <c r="U3347" t="s">
        <v>3403</v>
      </c>
      <c r="V3347" t="s">
        <v>3444</v>
      </c>
      <c r="W3347">
        <v>131</v>
      </c>
      <c r="X3347">
        <v>1224</v>
      </c>
      <c r="Y3347">
        <v>4</v>
      </c>
      <c r="Z3347" t="s">
        <v>3489</v>
      </c>
      <c r="AA3347" t="s">
        <v>5996</v>
      </c>
      <c r="AB3347" t="s">
        <v>590</v>
      </c>
      <c r="AC3347">
        <v>2.2999999999999998</v>
      </c>
    </row>
    <row r="3348" spans="1:29" x14ac:dyDescent="0.25">
      <c r="A3348" t="s">
        <v>63</v>
      </c>
      <c r="B3348">
        <v>2025266</v>
      </c>
      <c r="C3348" t="s">
        <v>87</v>
      </c>
      <c r="D3348">
        <v>3</v>
      </c>
      <c r="E3348" t="s">
        <v>90</v>
      </c>
      <c r="F3348">
        <v>1200</v>
      </c>
      <c r="G3348" t="s">
        <v>98</v>
      </c>
      <c r="H3348" t="s">
        <v>344</v>
      </c>
      <c r="I3348" t="s">
        <v>446</v>
      </c>
      <c r="J3348" t="s">
        <v>449</v>
      </c>
      <c r="K3348">
        <v>23.71</v>
      </c>
      <c r="L3348">
        <v>46.56</v>
      </c>
      <c r="M3348" t="s">
        <v>712</v>
      </c>
      <c r="Q3348">
        <v>3</v>
      </c>
      <c r="R3348">
        <v>12</v>
      </c>
      <c r="S3348" t="s">
        <v>1184</v>
      </c>
      <c r="T3348" t="s">
        <v>2371</v>
      </c>
      <c r="U3348" t="s">
        <v>3413</v>
      </c>
      <c r="V3348" t="s">
        <v>3456</v>
      </c>
      <c r="W3348">
        <v>116</v>
      </c>
      <c r="X3348">
        <v>1080</v>
      </c>
      <c r="Y3348">
        <v>5</v>
      </c>
      <c r="Z3348" t="s">
        <v>3506</v>
      </c>
      <c r="AA3348" t="s">
        <v>4986</v>
      </c>
      <c r="AB3348" t="s">
        <v>7452</v>
      </c>
      <c r="AC3348">
        <v>31</v>
      </c>
    </row>
    <row r="3349" spans="1:29" x14ac:dyDescent="0.25">
      <c r="A3349" t="s">
        <v>63</v>
      </c>
      <c r="B3349">
        <v>2025266</v>
      </c>
      <c r="C3349" t="s">
        <v>87</v>
      </c>
      <c r="D3349">
        <v>3</v>
      </c>
      <c r="E3349" t="s">
        <v>90</v>
      </c>
      <c r="F3349">
        <v>1200</v>
      </c>
      <c r="G3349" t="s">
        <v>98</v>
      </c>
      <c r="H3349" t="s">
        <v>344</v>
      </c>
      <c r="I3349" t="s">
        <v>446</v>
      </c>
      <c r="J3349" t="s">
        <v>449</v>
      </c>
      <c r="K3349">
        <v>23.71</v>
      </c>
      <c r="L3349">
        <v>46.56</v>
      </c>
      <c r="M3349" t="s">
        <v>712</v>
      </c>
      <c r="Q3349">
        <v>4</v>
      </c>
      <c r="R3349">
        <v>9</v>
      </c>
      <c r="S3349" t="s">
        <v>1456</v>
      </c>
      <c r="T3349" t="s">
        <v>2643</v>
      </c>
      <c r="U3349" t="s">
        <v>3407</v>
      </c>
      <c r="V3349" t="s">
        <v>3448</v>
      </c>
      <c r="W3349">
        <v>126</v>
      </c>
      <c r="X3349">
        <v>1092</v>
      </c>
      <c r="Y3349">
        <v>2</v>
      </c>
      <c r="Z3349" t="s">
        <v>3521</v>
      </c>
      <c r="AA3349" t="s">
        <v>5997</v>
      </c>
      <c r="AB3349" t="s">
        <v>695</v>
      </c>
      <c r="AC3349">
        <v>10</v>
      </c>
    </row>
    <row r="3350" spans="1:29" x14ac:dyDescent="0.25">
      <c r="A3350" t="s">
        <v>63</v>
      </c>
      <c r="B3350">
        <v>2025266</v>
      </c>
      <c r="C3350" t="s">
        <v>87</v>
      </c>
      <c r="D3350">
        <v>3</v>
      </c>
      <c r="E3350" t="s">
        <v>90</v>
      </c>
      <c r="F3350">
        <v>1200</v>
      </c>
      <c r="G3350" t="s">
        <v>98</v>
      </c>
      <c r="H3350" t="s">
        <v>344</v>
      </c>
      <c r="I3350" t="s">
        <v>446</v>
      </c>
      <c r="J3350" t="s">
        <v>449</v>
      </c>
      <c r="K3350">
        <v>23.71</v>
      </c>
      <c r="L3350">
        <v>46.56</v>
      </c>
      <c r="M3350" t="s">
        <v>712</v>
      </c>
      <c r="Q3350">
        <v>5</v>
      </c>
      <c r="R3350">
        <v>10</v>
      </c>
      <c r="S3350" t="s">
        <v>1088</v>
      </c>
      <c r="T3350" t="s">
        <v>2275</v>
      </c>
      <c r="U3350" t="s">
        <v>3404</v>
      </c>
      <c r="V3350" t="s">
        <v>3443</v>
      </c>
      <c r="W3350">
        <v>125</v>
      </c>
      <c r="X3350">
        <v>1123</v>
      </c>
      <c r="Y3350">
        <v>9</v>
      </c>
      <c r="Z3350" t="s">
        <v>3521</v>
      </c>
      <c r="AA3350" t="s">
        <v>5856</v>
      </c>
      <c r="AB3350" t="s">
        <v>6957</v>
      </c>
      <c r="AC3350">
        <v>7.1</v>
      </c>
    </row>
    <row r="3351" spans="1:29" x14ac:dyDescent="0.25">
      <c r="A3351" t="s">
        <v>63</v>
      </c>
      <c r="B3351">
        <v>2025266</v>
      </c>
      <c r="C3351" t="s">
        <v>87</v>
      </c>
      <c r="D3351">
        <v>3</v>
      </c>
      <c r="E3351" t="s">
        <v>90</v>
      </c>
      <c r="F3351">
        <v>1200</v>
      </c>
      <c r="G3351" t="s">
        <v>98</v>
      </c>
      <c r="H3351" t="s">
        <v>344</v>
      </c>
      <c r="I3351" t="s">
        <v>446</v>
      </c>
      <c r="J3351" t="s">
        <v>449</v>
      </c>
      <c r="K3351">
        <v>23.71</v>
      </c>
      <c r="L3351">
        <v>46.56</v>
      </c>
      <c r="M3351" t="s">
        <v>712</v>
      </c>
      <c r="Q3351">
        <v>6</v>
      </c>
      <c r="R3351">
        <v>3</v>
      </c>
      <c r="S3351" t="s">
        <v>1077</v>
      </c>
      <c r="T3351" t="s">
        <v>2264</v>
      </c>
      <c r="U3351" t="s">
        <v>3401</v>
      </c>
      <c r="V3351" t="s">
        <v>3445</v>
      </c>
      <c r="W3351">
        <v>132</v>
      </c>
      <c r="X3351">
        <v>1176</v>
      </c>
      <c r="Y3351">
        <v>11</v>
      </c>
      <c r="Z3351" t="s">
        <v>3481</v>
      </c>
      <c r="AA3351" t="s">
        <v>5998</v>
      </c>
      <c r="AB3351" t="s">
        <v>7085</v>
      </c>
      <c r="AC3351">
        <v>9.1999999999999993</v>
      </c>
    </row>
    <row r="3352" spans="1:29" x14ac:dyDescent="0.25">
      <c r="A3352" t="s">
        <v>63</v>
      </c>
      <c r="B3352">
        <v>2025266</v>
      </c>
      <c r="C3352" t="s">
        <v>87</v>
      </c>
      <c r="D3352">
        <v>3</v>
      </c>
      <c r="E3352" t="s">
        <v>90</v>
      </c>
      <c r="F3352">
        <v>1200</v>
      </c>
      <c r="G3352" t="s">
        <v>98</v>
      </c>
      <c r="H3352" t="s">
        <v>344</v>
      </c>
      <c r="I3352" t="s">
        <v>446</v>
      </c>
      <c r="J3352" t="s">
        <v>449</v>
      </c>
      <c r="K3352">
        <v>23.71</v>
      </c>
      <c r="L3352">
        <v>46.56</v>
      </c>
      <c r="M3352" t="s">
        <v>712</v>
      </c>
      <c r="Q3352">
        <v>7</v>
      </c>
      <c r="R3352">
        <v>6</v>
      </c>
      <c r="S3352" t="s">
        <v>1225</v>
      </c>
      <c r="T3352" t="s">
        <v>2412</v>
      </c>
      <c r="U3352" t="s">
        <v>3420</v>
      </c>
      <c r="V3352" t="s">
        <v>3457</v>
      </c>
      <c r="W3352">
        <v>129</v>
      </c>
      <c r="X3352">
        <v>1161</v>
      </c>
      <c r="Y3352">
        <v>3</v>
      </c>
      <c r="Z3352" t="s">
        <v>3524</v>
      </c>
      <c r="AA3352" t="s">
        <v>5551</v>
      </c>
      <c r="AB3352" t="s">
        <v>7142</v>
      </c>
      <c r="AC3352">
        <v>7.2</v>
      </c>
    </row>
    <row r="3353" spans="1:29" x14ac:dyDescent="0.25">
      <c r="A3353" t="s">
        <v>63</v>
      </c>
      <c r="B3353">
        <v>2025266</v>
      </c>
      <c r="C3353" t="s">
        <v>87</v>
      </c>
      <c r="D3353">
        <v>3</v>
      </c>
      <c r="E3353" t="s">
        <v>90</v>
      </c>
      <c r="F3353">
        <v>1200</v>
      </c>
      <c r="G3353" t="s">
        <v>98</v>
      </c>
      <c r="H3353" t="s">
        <v>344</v>
      </c>
      <c r="I3353" t="s">
        <v>446</v>
      </c>
      <c r="J3353" t="s">
        <v>449</v>
      </c>
      <c r="K3353">
        <v>23.71</v>
      </c>
      <c r="L3353">
        <v>46.56</v>
      </c>
      <c r="M3353" t="s">
        <v>712</v>
      </c>
      <c r="Q3353">
        <v>8</v>
      </c>
      <c r="R3353">
        <v>2</v>
      </c>
      <c r="S3353" t="s">
        <v>2000</v>
      </c>
      <c r="T3353" t="s">
        <v>3187</v>
      </c>
      <c r="U3353" t="s">
        <v>3409</v>
      </c>
      <c r="V3353" t="s">
        <v>3454</v>
      </c>
      <c r="W3353">
        <v>133</v>
      </c>
      <c r="X3353">
        <v>1092</v>
      </c>
      <c r="Y3353">
        <v>1</v>
      </c>
      <c r="Z3353" t="s">
        <v>3497</v>
      </c>
      <c r="AA3353" t="s">
        <v>4991</v>
      </c>
      <c r="AB3353" t="s">
        <v>7375</v>
      </c>
      <c r="AC3353">
        <v>33</v>
      </c>
    </row>
    <row r="3354" spans="1:29" x14ac:dyDescent="0.25">
      <c r="A3354" t="s">
        <v>63</v>
      </c>
      <c r="B3354">
        <v>2025266</v>
      </c>
      <c r="C3354" t="s">
        <v>87</v>
      </c>
      <c r="D3354">
        <v>3</v>
      </c>
      <c r="E3354" t="s">
        <v>90</v>
      </c>
      <c r="F3354">
        <v>1200</v>
      </c>
      <c r="G3354" t="s">
        <v>98</v>
      </c>
      <c r="H3354" t="s">
        <v>344</v>
      </c>
      <c r="I3354" t="s">
        <v>446</v>
      </c>
      <c r="J3354" t="s">
        <v>449</v>
      </c>
      <c r="K3354">
        <v>23.71</v>
      </c>
      <c r="L3354">
        <v>46.56</v>
      </c>
      <c r="M3354" t="s">
        <v>712</v>
      </c>
      <c r="Q3354">
        <v>9</v>
      </c>
      <c r="R3354">
        <v>8</v>
      </c>
      <c r="S3354" t="s">
        <v>1723</v>
      </c>
      <c r="T3354" t="s">
        <v>2910</v>
      </c>
      <c r="U3354" t="s">
        <v>3412</v>
      </c>
      <c r="V3354" t="s">
        <v>3458</v>
      </c>
      <c r="W3354">
        <v>127</v>
      </c>
      <c r="X3354">
        <v>1237</v>
      </c>
      <c r="Y3354">
        <v>6</v>
      </c>
      <c r="Z3354" t="s">
        <v>3491</v>
      </c>
      <c r="AA3354" t="s">
        <v>5999</v>
      </c>
      <c r="AB3354" t="s">
        <v>6887</v>
      </c>
      <c r="AC3354">
        <v>24</v>
      </c>
    </row>
    <row r="3355" spans="1:29" x14ac:dyDescent="0.25">
      <c r="A3355" t="s">
        <v>63</v>
      </c>
      <c r="B3355">
        <v>2025266</v>
      </c>
      <c r="C3355" t="s">
        <v>87</v>
      </c>
      <c r="D3355">
        <v>3</v>
      </c>
      <c r="E3355" t="s">
        <v>90</v>
      </c>
      <c r="F3355">
        <v>1200</v>
      </c>
      <c r="G3355" t="s">
        <v>98</v>
      </c>
      <c r="H3355" t="s">
        <v>344</v>
      </c>
      <c r="I3355" t="s">
        <v>446</v>
      </c>
      <c r="J3355" t="s">
        <v>449</v>
      </c>
      <c r="K3355">
        <v>23.71</v>
      </c>
      <c r="L3355">
        <v>46.56</v>
      </c>
      <c r="M3355" t="s">
        <v>712</v>
      </c>
      <c r="Q3355">
        <v>10</v>
      </c>
      <c r="R3355">
        <v>11</v>
      </c>
      <c r="S3355" t="s">
        <v>1085</v>
      </c>
      <c r="T3355" t="s">
        <v>2272</v>
      </c>
      <c r="U3355" t="s">
        <v>3399</v>
      </c>
      <c r="V3355" t="s">
        <v>3442</v>
      </c>
      <c r="W3355">
        <v>119</v>
      </c>
      <c r="X3355">
        <v>1171</v>
      </c>
      <c r="Y3355">
        <v>10</v>
      </c>
      <c r="Z3355" t="s">
        <v>3491</v>
      </c>
      <c r="AA3355" t="s">
        <v>5485</v>
      </c>
      <c r="AB3355" t="s">
        <v>7499</v>
      </c>
      <c r="AC3355">
        <v>19</v>
      </c>
    </row>
    <row r="3356" spans="1:29" x14ac:dyDescent="0.25">
      <c r="A3356" t="s">
        <v>63</v>
      </c>
      <c r="B3356">
        <v>2025266</v>
      </c>
      <c r="C3356" t="s">
        <v>87</v>
      </c>
      <c r="D3356">
        <v>3</v>
      </c>
      <c r="E3356" t="s">
        <v>90</v>
      </c>
      <c r="F3356">
        <v>1200</v>
      </c>
      <c r="G3356" t="s">
        <v>98</v>
      </c>
      <c r="H3356" t="s">
        <v>344</v>
      </c>
      <c r="I3356" t="s">
        <v>446</v>
      </c>
      <c r="J3356" t="s">
        <v>449</v>
      </c>
      <c r="K3356">
        <v>23.71</v>
      </c>
      <c r="L3356">
        <v>46.56</v>
      </c>
      <c r="M3356" t="s">
        <v>712</v>
      </c>
      <c r="Q3356">
        <v>11</v>
      </c>
      <c r="R3356">
        <v>7</v>
      </c>
      <c r="S3356" t="s">
        <v>1377</v>
      </c>
      <c r="T3356" t="s">
        <v>2564</v>
      </c>
      <c r="U3356" t="s">
        <v>3416</v>
      </c>
      <c r="V3356" t="s">
        <v>3446</v>
      </c>
      <c r="W3356">
        <v>127</v>
      </c>
      <c r="X3356">
        <v>1139</v>
      </c>
      <c r="Y3356">
        <v>7</v>
      </c>
      <c r="Z3356" t="s">
        <v>3488</v>
      </c>
      <c r="AA3356" t="s">
        <v>6000</v>
      </c>
      <c r="AB3356" t="s">
        <v>7763</v>
      </c>
      <c r="AC3356">
        <v>45</v>
      </c>
    </row>
    <row r="3357" spans="1:29" x14ac:dyDescent="0.25">
      <c r="A3357" t="s">
        <v>63</v>
      </c>
      <c r="B3357">
        <v>2025266</v>
      </c>
      <c r="C3357" t="s">
        <v>87</v>
      </c>
      <c r="D3357">
        <v>3</v>
      </c>
      <c r="E3357" t="s">
        <v>90</v>
      </c>
      <c r="F3357">
        <v>1200</v>
      </c>
      <c r="G3357" t="s">
        <v>98</v>
      </c>
      <c r="H3357" t="s">
        <v>344</v>
      </c>
      <c r="I3357" t="s">
        <v>446</v>
      </c>
      <c r="J3357" t="s">
        <v>449</v>
      </c>
      <c r="K3357">
        <v>23.71</v>
      </c>
      <c r="L3357">
        <v>46.56</v>
      </c>
      <c r="M3357" t="s">
        <v>712</v>
      </c>
      <c r="Q3357">
        <v>12</v>
      </c>
      <c r="R3357">
        <v>5</v>
      </c>
      <c r="S3357" t="s">
        <v>2086</v>
      </c>
      <c r="T3357" t="s">
        <v>3273</v>
      </c>
      <c r="U3357" t="s">
        <v>3397</v>
      </c>
      <c r="V3357" t="s">
        <v>3450</v>
      </c>
      <c r="W3357">
        <v>131</v>
      </c>
      <c r="X3357">
        <v>1152</v>
      </c>
      <c r="Y3357">
        <v>8</v>
      </c>
      <c r="Z3357" t="s">
        <v>3509</v>
      </c>
      <c r="AA3357" t="s">
        <v>5486</v>
      </c>
      <c r="AB3357" t="s">
        <v>8099</v>
      </c>
      <c r="AC3357">
        <v>19</v>
      </c>
    </row>
    <row r="3358" spans="1:29" x14ac:dyDescent="0.25">
      <c r="A3358" t="s">
        <v>63</v>
      </c>
      <c r="B3358">
        <v>2025267</v>
      </c>
      <c r="C3358" t="s">
        <v>87</v>
      </c>
      <c r="D3358">
        <v>4</v>
      </c>
      <c r="E3358" t="s">
        <v>90</v>
      </c>
      <c r="F3358">
        <v>1650</v>
      </c>
      <c r="G3358" t="s">
        <v>98</v>
      </c>
      <c r="H3358" t="s">
        <v>345</v>
      </c>
      <c r="I3358" t="s">
        <v>446</v>
      </c>
      <c r="J3358" t="s">
        <v>449</v>
      </c>
      <c r="K3358">
        <v>28.32</v>
      </c>
      <c r="L3358">
        <v>52.24</v>
      </c>
      <c r="M3358" t="s">
        <v>668</v>
      </c>
      <c r="N3358" t="s">
        <v>924</v>
      </c>
      <c r="Q3358">
        <v>1</v>
      </c>
      <c r="R3358">
        <v>6</v>
      </c>
      <c r="S3358" t="s">
        <v>1794</v>
      </c>
      <c r="T3358" t="s">
        <v>2981</v>
      </c>
      <c r="U3358" t="s">
        <v>3403</v>
      </c>
      <c r="V3358" t="s">
        <v>3456</v>
      </c>
      <c r="W3358">
        <v>125</v>
      </c>
      <c r="X3358">
        <v>1159</v>
      </c>
      <c r="Y3358">
        <v>6</v>
      </c>
      <c r="Z3358" t="s">
        <v>3478</v>
      </c>
      <c r="AA3358" t="s">
        <v>6001</v>
      </c>
      <c r="AB3358" t="s">
        <v>924</v>
      </c>
      <c r="AC3358">
        <v>6.8</v>
      </c>
    </row>
    <row r="3359" spans="1:29" x14ac:dyDescent="0.25">
      <c r="A3359" t="s">
        <v>63</v>
      </c>
      <c r="B3359">
        <v>2025267</v>
      </c>
      <c r="C3359" t="s">
        <v>87</v>
      </c>
      <c r="D3359">
        <v>4</v>
      </c>
      <c r="E3359" t="s">
        <v>90</v>
      </c>
      <c r="F3359">
        <v>1650</v>
      </c>
      <c r="G3359" t="s">
        <v>98</v>
      </c>
      <c r="H3359" t="s">
        <v>345</v>
      </c>
      <c r="I3359" t="s">
        <v>446</v>
      </c>
      <c r="J3359" t="s">
        <v>449</v>
      </c>
      <c r="K3359">
        <v>28.32</v>
      </c>
      <c r="L3359">
        <v>52.24</v>
      </c>
      <c r="M3359" t="s">
        <v>668</v>
      </c>
      <c r="N3359" t="s">
        <v>924</v>
      </c>
      <c r="Q3359">
        <v>2</v>
      </c>
      <c r="R3359">
        <v>2</v>
      </c>
      <c r="S3359" t="s">
        <v>1465</v>
      </c>
      <c r="T3359" t="s">
        <v>2652</v>
      </c>
      <c r="U3359" t="s">
        <v>3412</v>
      </c>
      <c r="V3359" t="s">
        <v>3459</v>
      </c>
      <c r="W3359">
        <v>131</v>
      </c>
      <c r="X3359">
        <v>1054</v>
      </c>
      <c r="Y3359">
        <v>3</v>
      </c>
      <c r="Z3359" t="s">
        <v>3481</v>
      </c>
      <c r="AA3359" t="s">
        <v>6002</v>
      </c>
      <c r="AB3359" t="s">
        <v>7384</v>
      </c>
      <c r="AC3359">
        <v>3.4</v>
      </c>
    </row>
    <row r="3360" spans="1:29" x14ac:dyDescent="0.25">
      <c r="A3360" t="s">
        <v>63</v>
      </c>
      <c r="B3360">
        <v>2025267</v>
      </c>
      <c r="C3360" t="s">
        <v>87</v>
      </c>
      <c r="D3360">
        <v>4</v>
      </c>
      <c r="E3360" t="s">
        <v>90</v>
      </c>
      <c r="F3360">
        <v>1650</v>
      </c>
      <c r="G3360" t="s">
        <v>98</v>
      </c>
      <c r="H3360" t="s">
        <v>345</v>
      </c>
      <c r="I3360" t="s">
        <v>446</v>
      </c>
      <c r="J3360" t="s">
        <v>449</v>
      </c>
      <c r="K3360">
        <v>28.32</v>
      </c>
      <c r="L3360">
        <v>52.24</v>
      </c>
      <c r="M3360" t="s">
        <v>668</v>
      </c>
      <c r="N3360" t="s">
        <v>924</v>
      </c>
      <c r="Q3360">
        <v>3</v>
      </c>
      <c r="R3360">
        <v>10</v>
      </c>
      <c r="S3360" t="s">
        <v>1068</v>
      </c>
      <c r="T3360" t="s">
        <v>2255</v>
      </c>
      <c r="U3360" t="s">
        <v>3419</v>
      </c>
      <c r="V3360" t="s">
        <v>3458</v>
      </c>
      <c r="W3360">
        <v>121</v>
      </c>
      <c r="X3360">
        <v>1186</v>
      </c>
      <c r="Y3360">
        <v>8</v>
      </c>
      <c r="Z3360" t="s">
        <v>3482</v>
      </c>
      <c r="AA3360" t="s">
        <v>6003</v>
      </c>
      <c r="AB3360" t="s">
        <v>7404</v>
      </c>
      <c r="AC3360">
        <v>22</v>
      </c>
    </row>
    <row r="3361" spans="1:29" x14ac:dyDescent="0.25">
      <c r="A3361" t="s">
        <v>63</v>
      </c>
      <c r="B3361">
        <v>2025267</v>
      </c>
      <c r="C3361" t="s">
        <v>87</v>
      </c>
      <c r="D3361">
        <v>4</v>
      </c>
      <c r="E3361" t="s">
        <v>90</v>
      </c>
      <c r="F3361">
        <v>1650</v>
      </c>
      <c r="G3361" t="s">
        <v>98</v>
      </c>
      <c r="H3361" t="s">
        <v>345</v>
      </c>
      <c r="I3361" t="s">
        <v>446</v>
      </c>
      <c r="J3361" t="s">
        <v>449</v>
      </c>
      <c r="K3361">
        <v>28.32</v>
      </c>
      <c r="L3361">
        <v>52.24</v>
      </c>
      <c r="M3361" t="s">
        <v>668</v>
      </c>
      <c r="N3361" t="s">
        <v>924</v>
      </c>
      <c r="Q3361">
        <v>4</v>
      </c>
      <c r="R3361">
        <v>4</v>
      </c>
      <c r="S3361" t="s">
        <v>1155</v>
      </c>
      <c r="T3361" t="s">
        <v>2342</v>
      </c>
      <c r="U3361" t="s">
        <v>3422</v>
      </c>
      <c r="V3361" t="s">
        <v>3447</v>
      </c>
      <c r="W3361">
        <v>128</v>
      </c>
      <c r="X3361">
        <v>1081</v>
      </c>
      <c r="Y3361">
        <v>10</v>
      </c>
      <c r="Z3361" t="s">
        <v>3483</v>
      </c>
      <c r="AA3361" t="s">
        <v>6004</v>
      </c>
      <c r="AB3361" t="s">
        <v>7272</v>
      </c>
      <c r="AC3361">
        <v>25</v>
      </c>
    </row>
    <row r="3362" spans="1:29" x14ac:dyDescent="0.25">
      <c r="A3362" t="s">
        <v>63</v>
      </c>
      <c r="B3362">
        <v>2025267</v>
      </c>
      <c r="C3362" t="s">
        <v>87</v>
      </c>
      <c r="D3362">
        <v>4</v>
      </c>
      <c r="E3362" t="s">
        <v>90</v>
      </c>
      <c r="F3362">
        <v>1650</v>
      </c>
      <c r="G3362" t="s">
        <v>98</v>
      </c>
      <c r="H3362" t="s">
        <v>345</v>
      </c>
      <c r="I3362" t="s">
        <v>446</v>
      </c>
      <c r="J3362" t="s">
        <v>449</v>
      </c>
      <c r="K3362">
        <v>28.32</v>
      </c>
      <c r="L3362">
        <v>52.24</v>
      </c>
      <c r="M3362" t="s">
        <v>668</v>
      </c>
      <c r="N3362" t="s">
        <v>924</v>
      </c>
      <c r="Q3362">
        <v>5</v>
      </c>
      <c r="R3362">
        <v>1</v>
      </c>
      <c r="S3362" t="s">
        <v>1281</v>
      </c>
      <c r="T3362" t="s">
        <v>2468</v>
      </c>
      <c r="U3362" t="s">
        <v>3411</v>
      </c>
      <c r="V3362" t="s">
        <v>3451</v>
      </c>
      <c r="W3362">
        <v>135</v>
      </c>
      <c r="X3362">
        <v>1070</v>
      </c>
      <c r="Y3362">
        <v>9</v>
      </c>
      <c r="Z3362" t="s">
        <v>3483</v>
      </c>
      <c r="AA3362" t="s">
        <v>6005</v>
      </c>
      <c r="AB3362" t="s">
        <v>7833</v>
      </c>
      <c r="AC3362">
        <v>3.1</v>
      </c>
    </row>
    <row r="3363" spans="1:29" x14ac:dyDescent="0.25">
      <c r="A3363" t="s">
        <v>63</v>
      </c>
      <c r="B3363">
        <v>2025267</v>
      </c>
      <c r="C3363" t="s">
        <v>87</v>
      </c>
      <c r="D3363">
        <v>4</v>
      </c>
      <c r="E3363" t="s">
        <v>90</v>
      </c>
      <c r="F3363">
        <v>1650</v>
      </c>
      <c r="G3363" t="s">
        <v>98</v>
      </c>
      <c r="H3363" t="s">
        <v>345</v>
      </c>
      <c r="I3363" t="s">
        <v>446</v>
      </c>
      <c r="J3363" t="s">
        <v>449</v>
      </c>
      <c r="K3363">
        <v>28.32</v>
      </c>
      <c r="L3363">
        <v>52.24</v>
      </c>
      <c r="M3363" t="s">
        <v>668</v>
      </c>
      <c r="N3363" t="s">
        <v>924</v>
      </c>
      <c r="Q3363">
        <v>6</v>
      </c>
      <c r="R3363">
        <v>9</v>
      </c>
      <c r="S3363" t="s">
        <v>2004</v>
      </c>
      <c r="T3363" t="s">
        <v>3191</v>
      </c>
      <c r="U3363" t="s">
        <v>3409</v>
      </c>
      <c r="V3363" t="s">
        <v>3452</v>
      </c>
      <c r="W3363">
        <v>122</v>
      </c>
      <c r="X3363">
        <v>1207</v>
      </c>
      <c r="Y3363">
        <v>7</v>
      </c>
      <c r="Z3363" t="s">
        <v>3496</v>
      </c>
      <c r="AA3363" t="s">
        <v>4934</v>
      </c>
      <c r="AB3363" t="s">
        <v>8100</v>
      </c>
      <c r="AC3363">
        <v>19</v>
      </c>
    </row>
    <row r="3364" spans="1:29" x14ac:dyDescent="0.25">
      <c r="A3364" t="s">
        <v>63</v>
      </c>
      <c r="B3364">
        <v>2025267</v>
      </c>
      <c r="C3364" t="s">
        <v>87</v>
      </c>
      <c r="D3364">
        <v>4</v>
      </c>
      <c r="E3364" t="s">
        <v>90</v>
      </c>
      <c r="F3364">
        <v>1650</v>
      </c>
      <c r="G3364" t="s">
        <v>98</v>
      </c>
      <c r="H3364" t="s">
        <v>345</v>
      </c>
      <c r="I3364" t="s">
        <v>446</v>
      </c>
      <c r="J3364" t="s">
        <v>449</v>
      </c>
      <c r="K3364">
        <v>28.32</v>
      </c>
      <c r="L3364">
        <v>52.24</v>
      </c>
      <c r="M3364" t="s">
        <v>668</v>
      </c>
      <c r="N3364" t="s">
        <v>924</v>
      </c>
      <c r="Q3364">
        <v>7</v>
      </c>
      <c r="R3364">
        <v>5</v>
      </c>
      <c r="S3364" t="s">
        <v>1979</v>
      </c>
      <c r="T3364" t="s">
        <v>3166</v>
      </c>
      <c r="U3364" t="s">
        <v>3404</v>
      </c>
      <c r="V3364" t="s">
        <v>3460</v>
      </c>
      <c r="W3364">
        <v>127</v>
      </c>
      <c r="X3364">
        <v>1139</v>
      </c>
      <c r="Y3364">
        <v>4</v>
      </c>
      <c r="Z3364" t="s">
        <v>3490</v>
      </c>
      <c r="AA3364" t="s">
        <v>6006</v>
      </c>
      <c r="AB3364" t="s">
        <v>918</v>
      </c>
      <c r="AC3364">
        <v>8.5</v>
      </c>
    </row>
    <row r="3365" spans="1:29" x14ac:dyDescent="0.25">
      <c r="A3365" t="s">
        <v>63</v>
      </c>
      <c r="B3365">
        <v>2025267</v>
      </c>
      <c r="C3365" t="s">
        <v>87</v>
      </c>
      <c r="D3365">
        <v>4</v>
      </c>
      <c r="E3365" t="s">
        <v>90</v>
      </c>
      <c r="F3365">
        <v>1650</v>
      </c>
      <c r="G3365" t="s">
        <v>98</v>
      </c>
      <c r="H3365" t="s">
        <v>345</v>
      </c>
      <c r="I3365" t="s">
        <v>446</v>
      </c>
      <c r="J3365" t="s">
        <v>449</v>
      </c>
      <c r="K3365">
        <v>28.32</v>
      </c>
      <c r="L3365">
        <v>52.24</v>
      </c>
      <c r="M3365" t="s">
        <v>668</v>
      </c>
      <c r="N3365" t="s">
        <v>924</v>
      </c>
      <c r="Q3365">
        <v>8</v>
      </c>
      <c r="R3365">
        <v>12</v>
      </c>
      <c r="S3365" t="s">
        <v>1230</v>
      </c>
      <c r="T3365" t="s">
        <v>2417</v>
      </c>
      <c r="U3365" t="s">
        <v>3407</v>
      </c>
      <c r="V3365" t="s">
        <v>3461</v>
      </c>
      <c r="W3365">
        <v>116</v>
      </c>
      <c r="X3365">
        <v>970</v>
      </c>
      <c r="Y3365">
        <v>11</v>
      </c>
      <c r="Z3365" t="s">
        <v>3497</v>
      </c>
      <c r="AA3365" t="s">
        <v>6007</v>
      </c>
      <c r="AB3365" t="s">
        <v>6948</v>
      </c>
      <c r="AC3365">
        <v>23</v>
      </c>
    </row>
    <row r="3366" spans="1:29" x14ac:dyDescent="0.25">
      <c r="A3366" t="s">
        <v>63</v>
      </c>
      <c r="B3366">
        <v>2025267</v>
      </c>
      <c r="C3366" t="s">
        <v>87</v>
      </c>
      <c r="D3366">
        <v>4</v>
      </c>
      <c r="E3366" t="s">
        <v>90</v>
      </c>
      <c r="F3366">
        <v>1650</v>
      </c>
      <c r="G3366" t="s">
        <v>98</v>
      </c>
      <c r="H3366" t="s">
        <v>345</v>
      </c>
      <c r="I3366" t="s">
        <v>446</v>
      </c>
      <c r="J3366" t="s">
        <v>449</v>
      </c>
      <c r="K3366">
        <v>28.32</v>
      </c>
      <c r="L3366">
        <v>52.24</v>
      </c>
      <c r="M3366" t="s">
        <v>668</v>
      </c>
      <c r="N3366" t="s">
        <v>924</v>
      </c>
      <c r="Q3366">
        <v>9</v>
      </c>
      <c r="R3366">
        <v>7</v>
      </c>
      <c r="S3366" t="s">
        <v>1763</v>
      </c>
      <c r="T3366" t="s">
        <v>2950</v>
      </c>
      <c r="U3366" t="s">
        <v>3397</v>
      </c>
      <c r="V3366" t="s">
        <v>3449</v>
      </c>
      <c r="W3366">
        <v>124</v>
      </c>
      <c r="X3366">
        <v>1040</v>
      </c>
      <c r="Y3366">
        <v>5</v>
      </c>
      <c r="Z3366" t="s">
        <v>3485</v>
      </c>
      <c r="AA3366" t="s">
        <v>5430</v>
      </c>
      <c r="AB3366" t="s">
        <v>8101</v>
      </c>
      <c r="AC3366">
        <v>50</v>
      </c>
    </row>
    <row r="3367" spans="1:29" x14ac:dyDescent="0.25">
      <c r="A3367" t="s">
        <v>63</v>
      </c>
      <c r="B3367">
        <v>2025267</v>
      </c>
      <c r="C3367" t="s">
        <v>87</v>
      </c>
      <c r="D3367">
        <v>4</v>
      </c>
      <c r="E3367" t="s">
        <v>90</v>
      </c>
      <c r="F3367">
        <v>1650</v>
      </c>
      <c r="G3367" t="s">
        <v>98</v>
      </c>
      <c r="H3367" t="s">
        <v>345</v>
      </c>
      <c r="I3367" t="s">
        <v>446</v>
      </c>
      <c r="J3367" t="s">
        <v>449</v>
      </c>
      <c r="K3367">
        <v>28.32</v>
      </c>
      <c r="L3367">
        <v>52.24</v>
      </c>
      <c r="M3367" t="s">
        <v>668</v>
      </c>
      <c r="N3367" t="s">
        <v>924</v>
      </c>
      <c r="Q3367">
        <v>10</v>
      </c>
      <c r="R3367">
        <v>8</v>
      </c>
      <c r="S3367" t="s">
        <v>1767</v>
      </c>
      <c r="T3367" t="s">
        <v>2954</v>
      </c>
      <c r="U3367" t="s">
        <v>3420</v>
      </c>
      <c r="V3367" t="s">
        <v>3450</v>
      </c>
      <c r="W3367">
        <v>123</v>
      </c>
      <c r="X3367">
        <v>1137</v>
      </c>
      <c r="Y3367">
        <v>2</v>
      </c>
      <c r="Z3367" t="s">
        <v>3507</v>
      </c>
      <c r="AA3367" t="s">
        <v>6008</v>
      </c>
      <c r="AB3367" t="s">
        <v>8013</v>
      </c>
      <c r="AC3367">
        <v>12</v>
      </c>
    </row>
    <row r="3368" spans="1:29" x14ac:dyDescent="0.25">
      <c r="A3368" t="s">
        <v>63</v>
      </c>
      <c r="B3368">
        <v>2025267</v>
      </c>
      <c r="C3368" t="s">
        <v>87</v>
      </c>
      <c r="D3368">
        <v>4</v>
      </c>
      <c r="E3368" t="s">
        <v>90</v>
      </c>
      <c r="F3368">
        <v>1650</v>
      </c>
      <c r="G3368" t="s">
        <v>98</v>
      </c>
      <c r="H3368" t="s">
        <v>345</v>
      </c>
      <c r="I3368" t="s">
        <v>446</v>
      </c>
      <c r="J3368" t="s">
        <v>449</v>
      </c>
      <c r="K3368">
        <v>28.32</v>
      </c>
      <c r="L3368">
        <v>52.24</v>
      </c>
      <c r="M3368" t="s">
        <v>668</v>
      </c>
      <c r="N3368" t="s">
        <v>924</v>
      </c>
      <c r="Q3368">
        <v>11</v>
      </c>
      <c r="R3368">
        <v>11</v>
      </c>
      <c r="S3368" t="s">
        <v>1071</v>
      </c>
      <c r="T3368" t="s">
        <v>2258</v>
      </c>
      <c r="U3368" t="s">
        <v>3417</v>
      </c>
      <c r="V3368" t="s">
        <v>3443</v>
      </c>
      <c r="W3368">
        <v>118</v>
      </c>
      <c r="X3368">
        <v>1101</v>
      </c>
      <c r="Y3368">
        <v>1</v>
      </c>
      <c r="Z3368" t="s">
        <v>3492</v>
      </c>
      <c r="AA3368" t="s">
        <v>6009</v>
      </c>
      <c r="AB3368" t="s">
        <v>7103</v>
      </c>
      <c r="AC3368">
        <v>19</v>
      </c>
    </row>
    <row r="3369" spans="1:29" x14ac:dyDescent="0.25">
      <c r="A3369" t="s">
        <v>63</v>
      </c>
      <c r="B3369">
        <v>2025267</v>
      </c>
      <c r="C3369" t="s">
        <v>87</v>
      </c>
      <c r="D3369">
        <v>4</v>
      </c>
      <c r="E3369" t="s">
        <v>90</v>
      </c>
      <c r="F3369">
        <v>1650</v>
      </c>
      <c r="G3369" t="s">
        <v>98</v>
      </c>
      <c r="H3369" t="s">
        <v>345</v>
      </c>
      <c r="I3369" t="s">
        <v>446</v>
      </c>
      <c r="J3369" t="s">
        <v>449</v>
      </c>
      <c r="K3369">
        <v>28.32</v>
      </c>
      <c r="L3369">
        <v>52.24</v>
      </c>
      <c r="M3369" t="s">
        <v>668</v>
      </c>
      <c r="N3369" t="s">
        <v>924</v>
      </c>
      <c r="Q3369">
        <v>12</v>
      </c>
      <c r="R3369">
        <v>3</v>
      </c>
      <c r="S3369" t="s">
        <v>1322</v>
      </c>
      <c r="T3369" t="s">
        <v>2509</v>
      </c>
      <c r="U3369" t="s">
        <v>3413</v>
      </c>
      <c r="V3369" t="s">
        <v>3457</v>
      </c>
      <c r="W3369">
        <v>126</v>
      </c>
      <c r="X3369">
        <v>1134</v>
      </c>
      <c r="Y3369">
        <v>12</v>
      </c>
      <c r="Z3369" t="s">
        <v>3526</v>
      </c>
      <c r="AA3369" t="s">
        <v>6010</v>
      </c>
      <c r="AB3369" t="s">
        <v>8102</v>
      </c>
      <c r="AC3369">
        <v>64</v>
      </c>
    </row>
    <row r="3370" spans="1:29" x14ac:dyDescent="0.25">
      <c r="A3370" t="s">
        <v>63</v>
      </c>
      <c r="B3370">
        <v>2025268</v>
      </c>
      <c r="C3370" t="s">
        <v>87</v>
      </c>
      <c r="D3370">
        <v>5</v>
      </c>
      <c r="E3370" t="s">
        <v>90</v>
      </c>
      <c r="F3370">
        <v>1200</v>
      </c>
      <c r="G3370" t="s">
        <v>98</v>
      </c>
      <c r="H3370" t="s">
        <v>346</v>
      </c>
      <c r="I3370" t="s">
        <v>446</v>
      </c>
      <c r="J3370" t="s">
        <v>449</v>
      </c>
      <c r="K3370">
        <v>23.5</v>
      </c>
      <c r="L3370">
        <v>46.62</v>
      </c>
      <c r="M3370" t="s">
        <v>713</v>
      </c>
      <c r="Q3370">
        <v>1</v>
      </c>
      <c r="R3370">
        <v>12</v>
      </c>
      <c r="S3370" t="s">
        <v>1076</v>
      </c>
      <c r="T3370" t="s">
        <v>2263</v>
      </c>
      <c r="U3370" t="s">
        <v>3410</v>
      </c>
      <c r="V3370" t="s">
        <v>3457</v>
      </c>
      <c r="W3370">
        <v>118</v>
      </c>
      <c r="X3370">
        <v>1137</v>
      </c>
      <c r="Y3370">
        <v>8</v>
      </c>
      <c r="Z3370" t="s">
        <v>3478</v>
      </c>
      <c r="AA3370" t="s">
        <v>5680</v>
      </c>
      <c r="AB3370" t="s">
        <v>713</v>
      </c>
      <c r="AC3370">
        <v>41</v>
      </c>
    </row>
    <row r="3371" spans="1:29" x14ac:dyDescent="0.25">
      <c r="A3371" t="s">
        <v>63</v>
      </c>
      <c r="B3371">
        <v>2025268</v>
      </c>
      <c r="C3371" t="s">
        <v>87</v>
      </c>
      <c r="D3371">
        <v>5</v>
      </c>
      <c r="E3371" t="s">
        <v>90</v>
      </c>
      <c r="F3371">
        <v>1200</v>
      </c>
      <c r="G3371" t="s">
        <v>98</v>
      </c>
      <c r="H3371" t="s">
        <v>346</v>
      </c>
      <c r="I3371" t="s">
        <v>446</v>
      </c>
      <c r="J3371" t="s">
        <v>449</v>
      </c>
      <c r="K3371">
        <v>23.5</v>
      </c>
      <c r="L3371">
        <v>46.62</v>
      </c>
      <c r="M3371" t="s">
        <v>713</v>
      </c>
      <c r="Q3371">
        <v>2</v>
      </c>
      <c r="R3371">
        <v>8</v>
      </c>
      <c r="S3371" t="s">
        <v>1114</v>
      </c>
      <c r="T3371" t="s">
        <v>2301</v>
      </c>
      <c r="U3371" t="s">
        <v>3419</v>
      </c>
      <c r="V3371" t="s">
        <v>3458</v>
      </c>
      <c r="W3371">
        <v>124</v>
      </c>
      <c r="X3371">
        <v>1125</v>
      </c>
      <c r="Y3371">
        <v>6</v>
      </c>
      <c r="Z3371" t="s">
        <v>3489</v>
      </c>
      <c r="AA3371" t="s">
        <v>5072</v>
      </c>
      <c r="AB3371" t="s">
        <v>702</v>
      </c>
      <c r="AC3371">
        <v>9.6</v>
      </c>
    </row>
    <row r="3372" spans="1:29" x14ac:dyDescent="0.25">
      <c r="A3372" t="s">
        <v>63</v>
      </c>
      <c r="B3372">
        <v>2025268</v>
      </c>
      <c r="C3372" t="s">
        <v>87</v>
      </c>
      <c r="D3372">
        <v>5</v>
      </c>
      <c r="E3372" t="s">
        <v>90</v>
      </c>
      <c r="F3372">
        <v>1200</v>
      </c>
      <c r="G3372" t="s">
        <v>98</v>
      </c>
      <c r="H3372" t="s">
        <v>346</v>
      </c>
      <c r="I3372" t="s">
        <v>446</v>
      </c>
      <c r="J3372" t="s">
        <v>449</v>
      </c>
      <c r="K3372">
        <v>23.5</v>
      </c>
      <c r="L3372">
        <v>46.62</v>
      </c>
      <c r="M3372" t="s">
        <v>713</v>
      </c>
      <c r="Q3372">
        <v>3</v>
      </c>
      <c r="R3372">
        <v>7</v>
      </c>
      <c r="S3372" t="s">
        <v>1726</v>
      </c>
      <c r="T3372" t="s">
        <v>2913</v>
      </c>
      <c r="U3372" t="s">
        <v>3421</v>
      </c>
      <c r="V3372" t="s">
        <v>3448</v>
      </c>
      <c r="W3372">
        <v>127</v>
      </c>
      <c r="X3372">
        <v>1079</v>
      </c>
      <c r="Y3372">
        <v>4</v>
      </c>
      <c r="Z3372" t="s">
        <v>3489</v>
      </c>
      <c r="AA3372" t="s">
        <v>5725</v>
      </c>
      <c r="AB3372" t="s">
        <v>612</v>
      </c>
      <c r="AC3372">
        <v>8.6999999999999993</v>
      </c>
    </row>
    <row r="3373" spans="1:29" x14ac:dyDescent="0.25">
      <c r="A3373" t="s">
        <v>63</v>
      </c>
      <c r="B3373">
        <v>2025268</v>
      </c>
      <c r="C3373" t="s">
        <v>87</v>
      </c>
      <c r="D3373">
        <v>5</v>
      </c>
      <c r="E3373" t="s">
        <v>90</v>
      </c>
      <c r="F3373">
        <v>1200</v>
      </c>
      <c r="G3373" t="s">
        <v>98</v>
      </c>
      <c r="H3373" t="s">
        <v>346</v>
      </c>
      <c r="I3373" t="s">
        <v>446</v>
      </c>
      <c r="J3373" t="s">
        <v>449</v>
      </c>
      <c r="K3373">
        <v>23.5</v>
      </c>
      <c r="L3373">
        <v>46.62</v>
      </c>
      <c r="M3373" t="s">
        <v>713</v>
      </c>
      <c r="Q3373">
        <v>4</v>
      </c>
      <c r="R3373">
        <v>5</v>
      </c>
      <c r="S3373" t="s">
        <v>1405</v>
      </c>
      <c r="T3373" t="s">
        <v>2592</v>
      </c>
      <c r="U3373" t="s">
        <v>3397</v>
      </c>
      <c r="V3373" t="s">
        <v>3450</v>
      </c>
      <c r="W3373">
        <v>129</v>
      </c>
      <c r="X3373">
        <v>1274</v>
      </c>
      <c r="Y3373">
        <v>3</v>
      </c>
      <c r="Z3373" t="s">
        <v>3489</v>
      </c>
      <c r="AA3373" t="s">
        <v>5678</v>
      </c>
      <c r="AB3373" t="s">
        <v>612</v>
      </c>
      <c r="AC3373">
        <v>18</v>
      </c>
    </row>
    <row r="3374" spans="1:29" x14ac:dyDescent="0.25">
      <c r="A3374" t="s">
        <v>63</v>
      </c>
      <c r="B3374">
        <v>2025268</v>
      </c>
      <c r="C3374" t="s">
        <v>87</v>
      </c>
      <c r="D3374">
        <v>5</v>
      </c>
      <c r="E3374" t="s">
        <v>90</v>
      </c>
      <c r="F3374">
        <v>1200</v>
      </c>
      <c r="G3374" t="s">
        <v>98</v>
      </c>
      <c r="H3374" t="s">
        <v>346</v>
      </c>
      <c r="I3374" t="s">
        <v>446</v>
      </c>
      <c r="J3374" t="s">
        <v>449</v>
      </c>
      <c r="K3374">
        <v>23.5</v>
      </c>
      <c r="L3374">
        <v>46.62</v>
      </c>
      <c r="M3374" t="s">
        <v>713</v>
      </c>
      <c r="Q3374">
        <v>5</v>
      </c>
      <c r="R3374">
        <v>9</v>
      </c>
      <c r="S3374" t="s">
        <v>1110</v>
      </c>
      <c r="T3374" t="s">
        <v>2297</v>
      </c>
      <c r="U3374" t="s">
        <v>3420</v>
      </c>
      <c r="V3374" t="s">
        <v>3456</v>
      </c>
      <c r="W3374">
        <v>124</v>
      </c>
      <c r="X3374">
        <v>1095</v>
      </c>
      <c r="Y3374">
        <v>12</v>
      </c>
      <c r="Z3374" t="s">
        <v>3482</v>
      </c>
      <c r="AA3374" t="s">
        <v>5108</v>
      </c>
      <c r="AB3374" t="s">
        <v>6907</v>
      </c>
      <c r="AC3374">
        <v>25</v>
      </c>
    </row>
    <row r="3375" spans="1:29" x14ac:dyDescent="0.25">
      <c r="A3375" t="s">
        <v>63</v>
      </c>
      <c r="B3375">
        <v>2025268</v>
      </c>
      <c r="C3375" t="s">
        <v>87</v>
      </c>
      <c r="D3375">
        <v>5</v>
      </c>
      <c r="E3375" t="s">
        <v>90</v>
      </c>
      <c r="F3375">
        <v>1200</v>
      </c>
      <c r="G3375" t="s">
        <v>98</v>
      </c>
      <c r="H3375" t="s">
        <v>346</v>
      </c>
      <c r="I3375" t="s">
        <v>446</v>
      </c>
      <c r="J3375" t="s">
        <v>449</v>
      </c>
      <c r="K3375">
        <v>23.5</v>
      </c>
      <c r="L3375">
        <v>46.62</v>
      </c>
      <c r="M3375" t="s">
        <v>713</v>
      </c>
      <c r="Q3375">
        <v>6</v>
      </c>
      <c r="R3375">
        <v>3</v>
      </c>
      <c r="S3375" t="s">
        <v>1546</v>
      </c>
      <c r="T3375" t="s">
        <v>2733</v>
      </c>
      <c r="U3375" t="s">
        <v>3401</v>
      </c>
      <c r="V3375" t="s">
        <v>3453</v>
      </c>
      <c r="W3375">
        <v>133</v>
      </c>
      <c r="X3375">
        <v>1169</v>
      </c>
      <c r="Y3375">
        <v>7</v>
      </c>
      <c r="Z3375" t="s">
        <v>3482</v>
      </c>
      <c r="AA3375" t="s">
        <v>6011</v>
      </c>
      <c r="AB3375" t="s">
        <v>6907</v>
      </c>
      <c r="AC3375">
        <v>12</v>
      </c>
    </row>
    <row r="3376" spans="1:29" x14ac:dyDescent="0.25">
      <c r="A3376" t="s">
        <v>63</v>
      </c>
      <c r="B3376">
        <v>2025268</v>
      </c>
      <c r="C3376" t="s">
        <v>87</v>
      </c>
      <c r="D3376">
        <v>5</v>
      </c>
      <c r="E3376" t="s">
        <v>90</v>
      </c>
      <c r="F3376">
        <v>1200</v>
      </c>
      <c r="G3376" t="s">
        <v>98</v>
      </c>
      <c r="H3376" t="s">
        <v>346</v>
      </c>
      <c r="I3376" t="s">
        <v>446</v>
      </c>
      <c r="J3376" t="s">
        <v>449</v>
      </c>
      <c r="K3376">
        <v>23.5</v>
      </c>
      <c r="L3376">
        <v>46.62</v>
      </c>
      <c r="M3376" t="s">
        <v>713</v>
      </c>
      <c r="Q3376">
        <v>7</v>
      </c>
      <c r="R3376">
        <v>2</v>
      </c>
      <c r="S3376" t="s">
        <v>1095</v>
      </c>
      <c r="T3376" t="s">
        <v>2282</v>
      </c>
      <c r="U3376" t="s">
        <v>3400</v>
      </c>
      <c r="V3376" t="s">
        <v>3446</v>
      </c>
      <c r="W3376">
        <v>134</v>
      </c>
      <c r="X3376">
        <v>1115</v>
      </c>
      <c r="Y3376">
        <v>5</v>
      </c>
      <c r="Z3376" t="s">
        <v>3483</v>
      </c>
      <c r="AA3376" t="s">
        <v>6012</v>
      </c>
      <c r="AB3376" t="s">
        <v>649</v>
      </c>
      <c r="AC3376">
        <v>6</v>
      </c>
    </row>
    <row r="3377" spans="1:29" x14ac:dyDescent="0.25">
      <c r="A3377" t="s">
        <v>63</v>
      </c>
      <c r="B3377">
        <v>2025268</v>
      </c>
      <c r="C3377" t="s">
        <v>87</v>
      </c>
      <c r="D3377">
        <v>5</v>
      </c>
      <c r="E3377" t="s">
        <v>90</v>
      </c>
      <c r="F3377">
        <v>1200</v>
      </c>
      <c r="G3377" t="s">
        <v>98</v>
      </c>
      <c r="H3377" t="s">
        <v>346</v>
      </c>
      <c r="I3377" t="s">
        <v>446</v>
      </c>
      <c r="J3377" t="s">
        <v>449</v>
      </c>
      <c r="K3377">
        <v>23.5</v>
      </c>
      <c r="L3377">
        <v>46.62</v>
      </c>
      <c r="M3377" t="s">
        <v>713</v>
      </c>
      <c r="Q3377">
        <v>8</v>
      </c>
      <c r="R3377">
        <v>6</v>
      </c>
      <c r="S3377" t="s">
        <v>1228</v>
      </c>
      <c r="T3377" t="s">
        <v>2415</v>
      </c>
      <c r="U3377" t="s">
        <v>3411</v>
      </c>
      <c r="V3377" t="s">
        <v>3452</v>
      </c>
      <c r="W3377">
        <v>128</v>
      </c>
      <c r="X3377">
        <v>1073</v>
      </c>
      <c r="Y3377">
        <v>1</v>
      </c>
      <c r="Z3377" t="s">
        <v>3524</v>
      </c>
      <c r="AA3377" t="s">
        <v>5809</v>
      </c>
      <c r="AB3377" t="s">
        <v>569</v>
      </c>
      <c r="AC3377">
        <v>2.4</v>
      </c>
    </row>
    <row r="3378" spans="1:29" x14ac:dyDescent="0.25">
      <c r="A3378" t="s">
        <v>63</v>
      </c>
      <c r="B3378">
        <v>2025268</v>
      </c>
      <c r="C3378" t="s">
        <v>87</v>
      </c>
      <c r="D3378">
        <v>5</v>
      </c>
      <c r="E3378" t="s">
        <v>90</v>
      </c>
      <c r="F3378">
        <v>1200</v>
      </c>
      <c r="G3378" t="s">
        <v>98</v>
      </c>
      <c r="H3378" t="s">
        <v>346</v>
      </c>
      <c r="I3378" t="s">
        <v>446</v>
      </c>
      <c r="J3378" t="s">
        <v>449</v>
      </c>
      <c r="K3378">
        <v>23.5</v>
      </c>
      <c r="L3378">
        <v>46.62</v>
      </c>
      <c r="M3378" t="s">
        <v>713</v>
      </c>
      <c r="Q3378">
        <v>9</v>
      </c>
      <c r="R3378">
        <v>1</v>
      </c>
      <c r="S3378" t="s">
        <v>2008</v>
      </c>
      <c r="T3378" t="s">
        <v>3195</v>
      </c>
      <c r="U3378" t="s">
        <v>3403</v>
      </c>
      <c r="V3378" t="s">
        <v>3455</v>
      </c>
      <c r="W3378">
        <v>135</v>
      </c>
      <c r="X3378">
        <v>1139</v>
      </c>
      <c r="Y3378">
        <v>2</v>
      </c>
      <c r="Z3378" t="s">
        <v>3514</v>
      </c>
      <c r="AA3378" t="s">
        <v>5112</v>
      </c>
      <c r="AB3378" t="s">
        <v>6956</v>
      </c>
      <c r="AC3378">
        <v>6.5</v>
      </c>
    </row>
    <row r="3379" spans="1:29" x14ac:dyDescent="0.25">
      <c r="A3379" t="s">
        <v>63</v>
      </c>
      <c r="B3379">
        <v>2025268</v>
      </c>
      <c r="C3379" t="s">
        <v>87</v>
      </c>
      <c r="D3379">
        <v>5</v>
      </c>
      <c r="E3379" t="s">
        <v>90</v>
      </c>
      <c r="F3379">
        <v>1200</v>
      </c>
      <c r="G3379" t="s">
        <v>98</v>
      </c>
      <c r="H3379" t="s">
        <v>346</v>
      </c>
      <c r="I3379" t="s">
        <v>446</v>
      </c>
      <c r="J3379" t="s">
        <v>449</v>
      </c>
      <c r="K3379">
        <v>23.5</v>
      </c>
      <c r="L3379">
        <v>46.62</v>
      </c>
      <c r="M3379" t="s">
        <v>713</v>
      </c>
      <c r="Q3379">
        <v>10</v>
      </c>
      <c r="R3379">
        <v>4</v>
      </c>
      <c r="S3379" t="s">
        <v>1850</v>
      </c>
      <c r="T3379" t="s">
        <v>3037</v>
      </c>
      <c r="U3379" t="s">
        <v>3404</v>
      </c>
      <c r="V3379" t="s">
        <v>3444</v>
      </c>
      <c r="W3379">
        <v>132</v>
      </c>
      <c r="X3379">
        <v>1171</v>
      </c>
      <c r="Y3379">
        <v>10</v>
      </c>
      <c r="Z3379" t="s">
        <v>3486</v>
      </c>
      <c r="AA3379" t="s">
        <v>6013</v>
      </c>
      <c r="AB3379" t="s">
        <v>7035</v>
      </c>
      <c r="AC3379">
        <v>27</v>
      </c>
    </row>
    <row r="3380" spans="1:29" x14ac:dyDescent="0.25">
      <c r="A3380" t="s">
        <v>63</v>
      </c>
      <c r="B3380">
        <v>2025268</v>
      </c>
      <c r="C3380" t="s">
        <v>87</v>
      </c>
      <c r="D3380">
        <v>5</v>
      </c>
      <c r="E3380" t="s">
        <v>90</v>
      </c>
      <c r="F3380">
        <v>1200</v>
      </c>
      <c r="G3380" t="s">
        <v>98</v>
      </c>
      <c r="H3380" t="s">
        <v>346</v>
      </c>
      <c r="I3380" t="s">
        <v>446</v>
      </c>
      <c r="J3380" t="s">
        <v>449</v>
      </c>
      <c r="K3380">
        <v>23.5</v>
      </c>
      <c r="L3380">
        <v>46.62</v>
      </c>
      <c r="M3380" t="s">
        <v>713</v>
      </c>
      <c r="Q3380">
        <v>11</v>
      </c>
      <c r="R3380">
        <v>11</v>
      </c>
      <c r="S3380" t="s">
        <v>1886</v>
      </c>
      <c r="T3380" t="s">
        <v>3073</v>
      </c>
      <c r="U3380" t="s">
        <v>3412</v>
      </c>
      <c r="V3380" t="s">
        <v>3459</v>
      </c>
      <c r="W3380">
        <v>121</v>
      </c>
      <c r="X3380">
        <v>1287</v>
      </c>
      <c r="Y3380">
        <v>9</v>
      </c>
      <c r="Z3380" t="s">
        <v>3486</v>
      </c>
      <c r="AA3380" t="s">
        <v>5331</v>
      </c>
      <c r="AB3380" t="s">
        <v>7917</v>
      </c>
      <c r="AC3380">
        <v>59</v>
      </c>
    </row>
    <row r="3381" spans="1:29" x14ac:dyDescent="0.25">
      <c r="A3381" t="s">
        <v>63</v>
      </c>
      <c r="B3381">
        <v>2025268</v>
      </c>
      <c r="C3381" t="s">
        <v>87</v>
      </c>
      <c r="D3381">
        <v>5</v>
      </c>
      <c r="E3381" t="s">
        <v>90</v>
      </c>
      <c r="F3381">
        <v>1200</v>
      </c>
      <c r="G3381" t="s">
        <v>98</v>
      </c>
      <c r="H3381" t="s">
        <v>346</v>
      </c>
      <c r="I3381" t="s">
        <v>446</v>
      </c>
      <c r="J3381" t="s">
        <v>449</v>
      </c>
      <c r="K3381">
        <v>23.5</v>
      </c>
      <c r="L3381">
        <v>46.62</v>
      </c>
      <c r="M3381" t="s">
        <v>713</v>
      </c>
      <c r="Q3381">
        <v>12</v>
      </c>
      <c r="R3381">
        <v>10</v>
      </c>
      <c r="S3381" t="s">
        <v>1788</v>
      </c>
      <c r="T3381" t="s">
        <v>2975</v>
      </c>
      <c r="U3381" t="s">
        <v>3417</v>
      </c>
      <c r="V3381" t="s">
        <v>3451</v>
      </c>
      <c r="W3381">
        <v>124</v>
      </c>
      <c r="X3381">
        <v>1205</v>
      </c>
      <c r="Y3381">
        <v>11</v>
      </c>
      <c r="Z3381" t="s">
        <v>3525</v>
      </c>
      <c r="AA3381" t="s">
        <v>5650</v>
      </c>
      <c r="AB3381" t="s">
        <v>7763</v>
      </c>
      <c r="AC3381">
        <v>97</v>
      </c>
    </row>
    <row r="3382" spans="1:29" x14ac:dyDescent="0.25">
      <c r="A3382" t="s">
        <v>63</v>
      </c>
      <c r="B3382">
        <v>2025269</v>
      </c>
      <c r="C3382" t="s">
        <v>87</v>
      </c>
      <c r="D3382">
        <v>6</v>
      </c>
      <c r="E3382" t="s">
        <v>90</v>
      </c>
      <c r="F3382">
        <v>1800</v>
      </c>
      <c r="G3382" t="s">
        <v>98</v>
      </c>
      <c r="H3382" t="s">
        <v>347</v>
      </c>
      <c r="I3382" t="s">
        <v>446</v>
      </c>
      <c r="J3382" t="s">
        <v>449</v>
      </c>
      <c r="K3382">
        <v>13.8</v>
      </c>
      <c r="L3382">
        <v>36.99</v>
      </c>
      <c r="M3382" t="s">
        <v>714</v>
      </c>
      <c r="N3382" t="s">
        <v>925</v>
      </c>
      <c r="O3382" t="s">
        <v>1006</v>
      </c>
      <c r="Q3382">
        <v>1</v>
      </c>
      <c r="R3382">
        <v>7</v>
      </c>
      <c r="S3382" t="s">
        <v>1643</v>
      </c>
      <c r="T3382" t="s">
        <v>2830</v>
      </c>
      <c r="U3382" t="s">
        <v>3401</v>
      </c>
      <c r="V3382" t="s">
        <v>3448</v>
      </c>
      <c r="W3382">
        <v>127</v>
      </c>
      <c r="X3382">
        <v>1029</v>
      </c>
      <c r="Y3382">
        <v>6</v>
      </c>
      <c r="Z3382" t="s">
        <v>3478</v>
      </c>
      <c r="AA3382" t="s">
        <v>6014</v>
      </c>
      <c r="AB3382" t="s">
        <v>1006</v>
      </c>
      <c r="AC3382">
        <v>31</v>
      </c>
    </row>
    <row r="3383" spans="1:29" x14ac:dyDescent="0.25">
      <c r="A3383" t="s">
        <v>63</v>
      </c>
      <c r="B3383">
        <v>2025269</v>
      </c>
      <c r="C3383" t="s">
        <v>87</v>
      </c>
      <c r="D3383">
        <v>6</v>
      </c>
      <c r="E3383" t="s">
        <v>90</v>
      </c>
      <c r="F3383">
        <v>1800</v>
      </c>
      <c r="G3383" t="s">
        <v>98</v>
      </c>
      <c r="H3383" t="s">
        <v>347</v>
      </c>
      <c r="I3383" t="s">
        <v>446</v>
      </c>
      <c r="J3383" t="s">
        <v>449</v>
      </c>
      <c r="K3383">
        <v>13.8</v>
      </c>
      <c r="L3383">
        <v>36.99</v>
      </c>
      <c r="M3383" t="s">
        <v>714</v>
      </c>
      <c r="N3383" t="s">
        <v>925</v>
      </c>
      <c r="O3383" t="s">
        <v>1006</v>
      </c>
      <c r="Q3383">
        <v>2</v>
      </c>
      <c r="R3383">
        <v>8</v>
      </c>
      <c r="S3383" t="s">
        <v>1097</v>
      </c>
      <c r="T3383" t="s">
        <v>2284</v>
      </c>
      <c r="U3383" t="s">
        <v>3411</v>
      </c>
      <c r="V3383" t="s">
        <v>3443</v>
      </c>
      <c r="W3383">
        <v>124</v>
      </c>
      <c r="X3383">
        <v>1098</v>
      </c>
      <c r="Y3383">
        <v>1</v>
      </c>
      <c r="Z3383" t="s">
        <v>3505</v>
      </c>
      <c r="AA3383" t="s">
        <v>6015</v>
      </c>
      <c r="AB3383" t="s">
        <v>8103</v>
      </c>
      <c r="AC3383">
        <v>3.1</v>
      </c>
    </row>
    <row r="3384" spans="1:29" x14ac:dyDescent="0.25">
      <c r="A3384" t="s">
        <v>63</v>
      </c>
      <c r="B3384">
        <v>2025269</v>
      </c>
      <c r="C3384" t="s">
        <v>87</v>
      </c>
      <c r="D3384">
        <v>6</v>
      </c>
      <c r="E3384" t="s">
        <v>90</v>
      </c>
      <c r="F3384">
        <v>1800</v>
      </c>
      <c r="G3384" t="s">
        <v>98</v>
      </c>
      <c r="H3384" t="s">
        <v>347</v>
      </c>
      <c r="I3384" t="s">
        <v>446</v>
      </c>
      <c r="J3384" t="s">
        <v>449</v>
      </c>
      <c r="K3384">
        <v>13.8</v>
      </c>
      <c r="L3384">
        <v>36.99</v>
      </c>
      <c r="M3384" t="s">
        <v>714</v>
      </c>
      <c r="N3384" t="s">
        <v>925</v>
      </c>
      <c r="O3384" t="s">
        <v>1006</v>
      </c>
      <c r="Q3384">
        <v>3</v>
      </c>
      <c r="R3384">
        <v>3</v>
      </c>
      <c r="S3384" t="s">
        <v>1483</v>
      </c>
      <c r="T3384" t="s">
        <v>2670</v>
      </c>
      <c r="U3384" t="s">
        <v>3410</v>
      </c>
      <c r="V3384" t="s">
        <v>3458</v>
      </c>
      <c r="W3384">
        <v>130</v>
      </c>
      <c r="X3384">
        <v>1181</v>
      </c>
      <c r="Y3384">
        <v>2</v>
      </c>
      <c r="Z3384" t="s">
        <v>3489</v>
      </c>
      <c r="AA3384" t="s">
        <v>6016</v>
      </c>
      <c r="AB3384" t="s">
        <v>7978</v>
      </c>
      <c r="AC3384">
        <v>26</v>
      </c>
    </row>
    <row r="3385" spans="1:29" x14ac:dyDescent="0.25">
      <c r="A3385" t="s">
        <v>63</v>
      </c>
      <c r="B3385">
        <v>2025269</v>
      </c>
      <c r="C3385" t="s">
        <v>87</v>
      </c>
      <c r="D3385">
        <v>6</v>
      </c>
      <c r="E3385" t="s">
        <v>90</v>
      </c>
      <c r="F3385">
        <v>1800</v>
      </c>
      <c r="G3385" t="s">
        <v>98</v>
      </c>
      <c r="H3385" t="s">
        <v>347</v>
      </c>
      <c r="I3385" t="s">
        <v>446</v>
      </c>
      <c r="J3385" t="s">
        <v>449</v>
      </c>
      <c r="K3385">
        <v>13.8</v>
      </c>
      <c r="L3385">
        <v>36.99</v>
      </c>
      <c r="M3385" t="s">
        <v>714</v>
      </c>
      <c r="N3385" t="s">
        <v>925</v>
      </c>
      <c r="O3385" t="s">
        <v>1006</v>
      </c>
      <c r="Q3385">
        <v>4</v>
      </c>
      <c r="R3385">
        <v>4</v>
      </c>
      <c r="S3385" t="s">
        <v>1358</v>
      </c>
      <c r="T3385" t="s">
        <v>2545</v>
      </c>
      <c r="U3385" t="s">
        <v>3422</v>
      </c>
      <c r="V3385" t="s">
        <v>3453</v>
      </c>
      <c r="W3385">
        <v>130</v>
      </c>
      <c r="X3385">
        <v>1037</v>
      </c>
      <c r="Y3385">
        <v>3</v>
      </c>
      <c r="Z3385" t="s">
        <v>3480</v>
      </c>
      <c r="AA3385" t="s">
        <v>6017</v>
      </c>
      <c r="AB3385" t="s">
        <v>7768</v>
      </c>
      <c r="AC3385">
        <v>12</v>
      </c>
    </row>
    <row r="3386" spans="1:29" x14ac:dyDescent="0.25">
      <c r="A3386" t="s">
        <v>63</v>
      </c>
      <c r="B3386">
        <v>2025269</v>
      </c>
      <c r="C3386" t="s">
        <v>87</v>
      </c>
      <c r="D3386">
        <v>6</v>
      </c>
      <c r="E3386" t="s">
        <v>90</v>
      </c>
      <c r="F3386">
        <v>1800</v>
      </c>
      <c r="G3386" t="s">
        <v>98</v>
      </c>
      <c r="H3386" t="s">
        <v>347</v>
      </c>
      <c r="I3386" t="s">
        <v>446</v>
      </c>
      <c r="J3386" t="s">
        <v>449</v>
      </c>
      <c r="K3386">
        <v>13.8</v>
      </c>
      <c r="L3386">
        <v>36.99</v>
      </c>
      <c r="M3386" t="s">
        <v>714</v>
      </c>
      <c r="N3386" t="s">
        <v>925</v>
      </c>
      <c r="O3386" t="s">
        <v>1006</v>
      </c>
      <c r="Q3386">
        <v>5</v>
      </c>
      <c r="R3386">
        <v>9</v>
      </c>
      <c r="S3386" t="s">
        <v>1539</v>
      </c>
      <c r="T3386" t="s">
        <v>2726</v>
      </c>
      <c r="U3386" t="s">
        <v>3413</v>
      </c>
      <c r="V3386" t="s">
        <v>3461</v>
      </c>
      <c r="W3386">
        <v>122</v>
      </c>
      <c r="X3386">
        <v>1096</v>
      </c>
      <c r="Y3386">
        <v>8</v>
      </c>
      <c r="Z3386" t="s">
        <v>3506</v>
      </c>
      <c r="AA3386" t="s">
        <v>5012</v>
      </c>
      <c r="AB3386" t="s">
        <v>8104</v>
      </c>
      <c r="AC3386">
        <v>43</v>
      </c>
    </row>
    <row r="3387" spans="1:29" x14ac:dyDescent="0.25">
      <c r="A3387" t="s">
        <v>63</v>
      </c>
      <c r="B3387">
        <v>2025269</v>
      </c>
      <c r="C3387" t="s">
        <v>87</v>
      </c>
      <c r="D3387">
        <v>6</v>
      </c>
      <c r="E3387" t="s">
        <v>90</v>
      </c>
      <c r="F3387">
        <v>1800</v>
      </c>
      <c r="G3387" t="s">
        <v>98</v>
      </c>
      <c r="H3387" t="s">
        <v>347</v>
      </c>
      <c r="I3387" t="s">
        <v>446</v>
      </c>
      <c r="J3387" t="s">
        <v>449</v>
      </c>
      <c r="K3387">
        <v>13.8</v>
      </c>
      <c r="L3387">
        <v>36.99</v>
      </c>
      <c r="M3387" t="s">
        <v>714</v>
      </c>
      <c r="N3387" t="s">
        <v>925</v>
      </c>
      <c r="O3387" t="s">
        <v>1006</v>
      </c>
      <c r="Q3387">
        <v>6</v>
      </c>
      <c r="R3387">
        <v>2</v>
      </c>
      <c r="S3387" t="s">
        <v>1818</v>
      </c>
      <c r="T3387" t="s">
        <v>3005</v>
      </c>
      <c r="U3387" t="s">
        <v>3403</v>
      </c>
      <c r="V3387" t="s">
        <v>3445</v>
      </c>
      <c r="W3387">
        <v>133</v>
      </c>
      <c r="X3387">
        <v>1126</v>
      </c>
      <c r="Y3387">
        <v>9</v>
      </c>
      <c r="Z3387" t="s">
        <v>3482</v>
      </c>
      <c r="AA3387" t="s">
        <v>6018</v>
      </c>
      <c r="AB3387" t="s">
        <v>8105</v>
      </c>
      <c r="AC3387">
        <v>10</v>
      </c>
    </row>
    <row r="3388" spans="1:29" x14ac:dyDescent="0.25">
      <c r="A3388" t="s">
        <v>63</v>
      </c>
      <c r="B3388">
        <v>2025269</v>
      </c>
      <c r="C3388" t="s">
        <v>87</v>
      </c>
      <c r="D3388">
        <v>6</v>
      </c>
      <c r="E3388" t="s">
        <v>90</v>
      </c>
      <c r="F3388">
        <v>1800</v>
      </c>
      <c r="G3388" t="s">
        <v>98</v>
      </c>
      <c r="H3388" t="s">
        <v>347</v>
      </c>
      <c r="I3388" t="s">
        <v>446</v>
      </c>
      <c r="J3388" t="s">
        <v>449</v>
      </c>
      <c r="K3388">
        <v>13.8</v>
      </c>
      <c r="L3388">
        <v>36.99</v>
      </c>
      <c r="M3388" t="s">
        <v>714</v>
      </c>
      <c r="N3388" t="s">
        <v>925</v>
      </c>
      <c r="O3388" t="s">
        <v>1006</v>
      </c>
      <c r="Q3388">
        <v>7</v>
      </c>
      <c r="R3388">
        <v>6</v>
      </c>
      <c r="S3388" t="s">
        <v>1609</v>
      </c>
      <c r="T3388" t="s">
        <v>2796</v>
      </c>
      <c r="U3388" t="s">
        <v>3419</v>
      </c>
      <c r="V3388" t="s">
        <v>3447</v>
      </c>
      <c r="W3388">
        <v>126</v>
      </c>
      <c r="X3388">
        <v>985</v>
      </c>
      <c r="Y3388">
        <v>10</v>
      </c>
      <c r="Z3388" t="s">
        <v>3483</v>
      </c>
      <c r="AA3388" t="s">
        <v>6019</v>
      </c>
      <c r="AB3388" t="s">
        <v>8106</v>
      </c>
      <c r="AC3388">
        <v>21</v>
      </c>
    </row>
    <row r="3389" spans="1:29" x14ac:dyDescent="0.25">
      <c r="A3389" t="s">
        <v>63</v>
      </c>
      <c r="B3389">
        <v>2025269</v>
      </c>
      <c r="C3389" t="s">
        <v>87</v>
      </c>
      <c r="D3389">
        <v>6</v>
      </c>
      <c r="E3389" t="s">
        <v>90</v>
      </c>
      <c r="F3389">
        <v>1800</v>
      </c>
      <c r="G3389" t="s">
        <v>98</v>
      </c>
      <c r="H3389" t="s">
        <v>347</v>
      </c>
      <c r="I3389" t="s">
        <v>446</v>
      </c>
      <c r="J3389" t="s">
        <v>449</v>
      </c>
      <c r="K3389">
        <v>13.8</v>
      </c>
      <c r="L3389">
        <v>36.99</v>
      </c>
      <c r="M3389" t="s">
        <v>714</v>
      </c>
      <c r="N3389" t="s">
        <v>925</v>
      </c>
      <c r="O3389" t="s">
        <v>1006</v>
      </c>
      <c r="Q3389">
        <v>8</v>
      </c>
      <c r="R3389">
        <v>12</v>
      </c>
      <c r="S3389" t="s">
        <v>1216</v>
      </c>
      <c r="T3389" t="s">
        <v>2403</v>
      </c>
      <c r="U3389" t="s">
        <v>3406</v>
      </c>
      <c r="V3389" t="s">
        <v>3451</v>
      </c>
      <c r="W3389">
        <v>120</v>
      </c>
      <c r="X3389">
        <v>1137</v>
      </c>
      <c r="Y3389">
        <v>5</v>
      </c>
      <c r="Z3389" t="s">
        <v>3524</v>
      </c>
      <c r="AA3389" t="s">
        <v>6020</v>
      </c>
      <c r="AB3389" t="s">
        <v>7324</v>
      </c>
      <c r="AC3389">
        <v>6.5</v>
      </c>
    </row>
    <row r="3390" spans="1:29" x14ac:dyDescent="0.25">
      <c r="A3390" t="s">
        <v>63</v>
      </c>
      <c r="B3390">
        <v>2025269</v>
      </c>
      <c r="C3390" t="s">
        <v>87</v>
      </c>
      <c r="D3390">
        <v>6</v>
      </c>
      <c r="E3390" t="s">
        <v>90</v>
      </c>
      <c r="F3390">
        <v>1800</v>
      </c>
      <c r="G3390" t="s">
        <v>98</v>
      </c>
      <c r="H3390" t="s">
        <v>347</v>
      </c>
      <c r="I3390" t="s">
        <v>446</v>
      </c>
      <c r="J3390" t="s">
        <v>449</v>
      </c>
      <c r="K3390">
        <v>13.8</v>
      </c>
      <c r="L3390">
        <v>36.99</v>
      </c>
      <c r="M3390" t="s">
        <v>714</v>
      </c>
      <c r="N3390" t="s">
        <v>925</v>
      </c>
      <c r="O3390" t="s">
        <v>1006</v>
      </c>
      <c r="Q3390">
        <v>9</v>
      </c>
      <c r="R3390">
        <v>5</v>
      </c>
      <c r="S3390" t="s">
        <v>1607</v>
      </c>
      <c r="T3390" t="s">
        <v>2794</v>
      </c>
      <c r="U3390" t="s">
        <v>3420</v>
      </c>
      <c r="V3390" t="s">
        <v>3449</v>
      </c>
      <c r="W3390">
        <v>129</v>
      </c>
      <c r="X3390">
        <v>1149</v>
      </c>
      <c r="Y3390">
        <v>7</v>
      </c>
      <c r="Z3390" t="s">
        <v>3485</v>
      </c>
      <c r="AA3390" t="s">
        <v>6021</v>
      </c>
      <c r="AB3390" t="s">
        <v>8107</v>
      </c>
      <c r="AC3390">
        <v>10</v>
      </c>
    </row>
    <row r="3391" spans="1:29" x14ac:dyDescent="0.25">
      <c r="A3391" t="s">
        <v>63</v>
      </c>
      <c r="B3391">
        <v>2025269</v>
      </c>
      <c r="C3391" t="s">
        <v>87</v>
      </c>
      <c r="D3391">
        <v>6</v>
      </c>
      <c r="E3391" t="s">
        <v>90</v>
      </c>
      <c r="F3391">
        <v>1800</v>
      </c>
      <c r="G3391" t="s">
        <v>98</v>
      </c>
      <c r="H3391" t="s">
        <v>347</v>
      </c>
      <c r="I3391" t="s">
        <v>446</v>
      </c>
      <c r="J3391" t="s">
        <v>449</v>
      </c>
      <c r="K3391">
        <v>13.8</v>
      </c>
      <c r="L3391">
        <v>36.99</v>
      </c>
      <c r="M3391" t="s">
        <v>714</v>
      </c>
      <c r="N3391" t="s">
        <v>925</v>
      </c>
      <c r="O3391" t="s">
        <v>1006</v>
      </c>
      <c r="Q3391">
        <v>10</v>
      </c>
      <c r="R3391">
        <v>1</v>
      </c>
      <c r="S3391" t="s">
        <v>1395</v>
      </c>
      <c r="T3391" t="s">
        <v>2582</v>
      </c>
      <c r="U3391" t="s">
        <v>3407</v>
      </c>
      <c r="V3391" t="s">
        <v>3450</v>
      </c>
      <c r="W3391">
        <v>135</v>
      </c>
      <c r="X3391">
        <v>1097</v>
      </c>
      <c r="Y3391">
        <v>11</v>
      </c>
      <c r="Z3391" t="s">
        <v>3485</v>
      </c>
      <c r="AA3391" t="s">
        <v>6022</v>
      </c>
      <c r="AB3391" t="s">
        <v>7080</v>
      </c>
      <c r="AC3391">
        <v>38</v>
      </c>
    </row>
    <row r="3392" spans="1:29" x14ac:dyDescent="0.25">
      <c r="A3392" t="s">
        <v>63</v>
      </c>
      <c r="B3392">
        <v>2025269</v>
      </c>
      <c r="C3392" t="s">
        <v>87</v>
      </c>
      <c r="D3392">
        <v>6</v>
      </c>
      <c r="E3392" t="s">
        <v>90</v>
      </c>
      <c r="F3392">
        <v>1800</v>
      </c>
      <c r="G3392" t="s">
        <v>98</v>
      </c>
      <c r="H3392" t="s">
        <v>347</v>
      </c>
      <c r="I3392" t="s">
        <v>446</v>
      </c>
      <c r="J3392" t="s">
        <v>449</v>
      </c>
      <c r="K3392">
        <v>13.8</v>
      </c>
      <c r="L3392">
        <v>36.99</v>
      </c>
      <c r="M3392" t="s">
        <v>714</v>
      </c>
      <c r="N3392" t="s">
        <v>925</v>
      </c>
      <c r="O3392" t="s">
        <v>1006</v>
      </c>
      <c r="Q3392">
        <v>11</v>
      </c>
      <c r="R3392">
        <v>11</v>
      </c>
      <c r="S3392" t="s">
        <v>1608</v>
      </c>
      <c r="T3392" t="s">
        <v>2795</v>
      </c>
      <c r="U3392" t="s">
        <v>3398</v>
      </c>
      <c r="V3392" t="s">
        <v>3441</v>
      </c>
      <c r="W3392">
        <v>121</v>
      </c>
      <c r="X3392">
        <v>1052</v>
      </c>
      <c r="Y3392">
        <v>4</v>
      </c>
      <c r="Z3392" t="s">
        <v>3508</v>
      </c>
      <c r="AA3392" t="s">
        <v>6023</v>
      </c>
      <c r="AB3392" t="s">
        <v>8108</v>
      </c>
      <c r="AC3392">
        <v>13</v>
      </c>
    </row>
    <row r="3393" spans="1:29" x14ac:dyDescent="0.25">
      <c r="A3393" t="s">
        <v>63</v>
      </c>
      <c r="B3393">
        <v>2025269</v>
      </c>
      <c r="C3393" t="s">
        <v>87</v>
      </c>
      <c r="D3393">
        <v>6</v>
      </c>
      <c r="E3393" t="s">
        <v>90</v>
      </c>
      <c r="F3393">
        <v>1800</v>
      </c>
      <c r="G3393" t="s">
        <v>98</v>
      </c>
      <c r="H3393" t="s">
        <v>347</v>
      </c>
      <c r="I3393" t="s">
        <v>446</v>
      </c>
      <c r="J3393" t="s">
        <v>449</v>
      </c>
      <c r="K3393">
        <v>13.8</v>
      </c>
      <c r="L3393">
        <v>36.99</v>
      </c>
      <c r="M3393" t="s">
        <v>714</v>
      </c>
      <c r="N3393" t="s">
        <v>925</v>
      </c>
      <c r="O3393" t="s">
        <v>1006</v>
      </c>
      <c r="Q3393">
        <v>12</v>
      </c>
      <c r="R3393">
        <v>10</v>
      </c>
      <c r="S3393" t="s">
        <v>1690</v>
      </c>
      <c r="T3393" t="s">
        <v>2877</v>
      </c>
      <c r="U3393" t="s">
        <v>3400</v>
      </c>
      <c r="V3393" t="s">
        <v>3460</v>
      </c>
      <c r="W3393">
        <v>123</v>
      </c>
      <c r="X3393">
        <v>1130</v>
      </c>
      <c r="Y3393">
        <v>12</v>
      </c>
      <c r="Z3393" t="s">
        <v>3492</v>
      </c>
      <c r="AA3393" t="s">
        <v>6024</v>
      </c>
      <c r="AB3393" t="s">
        <v>8109</v>
      </c>
      <c r="AC3393">
        <v>4.4000000000000004</v>
      </c>
    </row>
    <row r="3394" spans="1:29" x14ac:dyDescent="0.25">
      <c r="A3394" t="s">
        <v>63</v>
      </c>
      <c r="B3394">
        <v>2025270</v>
      </c>
      <c r="C3394" t="s">
        <v>87</v>
      </c>
      <c r="D3394">
        <v>7</v>
      </c>
      <c r="E3394" t="s">
        <v>90</v>
      </c>
      <c r="F3394">
        <v>1200</v>
      </c>
      <c r="G3394" t="s">
        <v>98</v>
      </c>
      <c r="H3394" t="s">
        <v>344</v>
      </c>
      <c r="I3394" t="s">
        <v>446</v>
      </c>
      <c r="J3394" t="s">
        <v>449</v>
      </c>
      <c r="K3394">
        <v>23.73</v>
      </c>
      <c r="L3394">
        <v>46.95</v>
      </c>
      <c r="M3394" t="s">
        <v>596</v>
      </c>
      <c r="Q3394">
        <v>1</v>
      </c>
      <c r="R3394">
        <v>12</v>
      </c>
      <c r="S3394" t="s">
        <v>1374</v>
      </c>
      <c r="T3394" t="s">
        <v>2561</v>
      </c>
      <c r="U3394" t="s">
        <v>3409</v>
      </c>
      <c r="V3394" t="s">
        <v>3444</v>
      </c>
      <c r="W3394">
        <v>117</v>
      </c>
      <c r="X3394">
        <v>1015</v>
      </c>
      <c r="Y3394">
        <v>1</v>
      </c>
      <c r="Z3394" t="s">
        <v>3478</v>
      </c>
      <c r="AA3394" t="s">
        <v>5199</v>
      </c>
      <c r="AB3394" t="s">
        <v>596</v>
      </c>
      <c r="AC3394">
        <v>12</v>
      </c>
    </row>
    <row r="3395" spans="1:29" x14ac:dyDescent="0.25">
      <c r="A3395" t="s">
        <v>63</v>
      </c>
      <c r="B3395">
        <v>2025270</v>
      </c>
      <c r="C3395" t="s">
        <v>87</v>
      </c>
      <c r="D3395">
        <v>7</v>
      </c>
      <c r="E3395" t="s">
        <v>90</v>
      </c>
      <c r="F3395">
        <v>1200</v>
      </c>
      <c r="G3395" t="s">
        <v>98</v>
      </c>
      <c r="H3395" t="s">
        <v>344</v>
      </c>
      <c r="I3395" t="s">
        <v>446</v>
      </c>
      <c r="J3395" t="s">
        <v>449</v>
      </c>
      <c r="K3395">
        <v>23.73</v>
      </c>
      <c r="L3395">
        <v>46.95</v>
      </c>
      <c r="M3395" t="s">
        <v>596</v>
      </c>
      <c r="Q3395">
        <v>2</v>
      </c>
      <c r="R3395">
        <v>3</v>
      </c>
      <c r="S3395" t="s">
        <v>1894</v>
      </c>
      <c r="T3395" t="s">
        <v>3081</v>
      </c>
      <c r="U3395" t="s">
        <v>3419</v>
      </c>
      <c r="V3395" t="s">
        <v>3442</v>
      </c>
      <c r="W3395">
        <v>131</v>
      </c>
      <c r="X3395">
        <v>1092</v>
      </c>
      <c r="Y3395">
        <v>12</v>
      </c>
      <c r="Z3395" t="s">
        <v>3529</v>
      </c>
      <c r="AA3395" t="s">
        <v>5436</v>
      </c>
      <c r="AB3395" t="s">
        <v>583</v>
      </c>
      <c r="AC3395">
        <v>12</v>
      </c>
    </row>
    <row r="3396" spans="1:29" x14ac:dyDescent="0.25">
      <c r="A3396" t="s">
        <v>63</v>
      </c>
      <c r="B3396">
        <v>2025270</v>
      </c>
      <c r="C3396" t="s">
        <v>87</v>
      </c>
      <c r="D3396">
        <v>7</v>
      </c>
      <c r="E3396" t="s">
        <v>90</v>
      </c>
      <c r="F3396">
        <v>1200</v>
      </c>
      <c r="G3396" t="s">
        <v>98</v>
      </c>
      <c r="H3396" t="s">
        <v>344</v>
      </c>
      <c r="I3396" t="s">
        <v>446</v>
      </c>
      <c r="J3396" t="s">
        <v>449</v>
      </c>
      <c r="K3396">
        <v>23.73</v>
      </c>
      <c r="L3396">
        <v>46.95</v>
      </c>
      <c r="M3396" t="s">
        <v>596</v>
      </c>
      <c r="Q3396">
        <v>3</v>
      </c>
      <c r="R3396">
        <v>5</v>
      </c>
      <c r="S3396" t="s">
        <v>1227</v>
      </c>
      <c r="T3396" t="s">
        <v>2414</v>
      </c>
      <c r="U3396" t="s">
        <v>3420</v>
      </c>
      <c r="V3396" t="s">
        <v>3459</v>
      </c>
      <c r="W3396">
        <v>130</v>
      </c>
      <c r="X3396">
        <v>1142</v>
      </c>
      <c r="Y3396">
        <v>7</v>
      </c>
      <c r="Z3396" t="s">
        <v>3518</v>
      </c>
      <c r="AA3396" t="s">
        <v>4986</v>
      </c>
      <c r="AB3396" t="s">
        <v>731</v>
      </c>
      <c r="AC3396">
        <v>7.4</v>
      </c>
    </row>
    <row r="3397" spans="1:29" x14ac:dyDescent="0.25">
      <c r="A3397" t="s">
        <v>63</v>
      </c>
      <c r="B3397">
        <v>2025270</v>
      </c>
      <c r="C3397" t="s">
        <v>87</v>
      </c>
      <c r="D3397">
        <v>7</v>
      </c>
      <c r="E3397" t="s">
        <v>90</v>
      </c>
      <c r="F3397">
        <v>1200</v>
      </c>
      <c r="G3397" t="s">
        <v>98</v>
      </c>
      <c r="H3397" t="s">
        <v>344</v>
      </c>
      <c r="I3397" t="s">
        <v>446</v>
      </c>
      <c r="J3397" t="s">
        <v>449</v>
      </c>
      <c r="K3397">
        <v>23.73</v>
      </c>
      <c r="L3397">
        <v>46.95</v>
      </c>
      <c r="M3397" t="s">
        <v>596</v>
      </c>
      <c r="Q3397">
        <v>4</v>
      </c>
      <c r="R3397">
        <v>4</v>
      </c>
      <c r="S3397" t="s">
        <v>1407</v>
      </c>
      <c r="T3397" t="s">
        <v>2594</v>
      </c>
      <c r="U3397" t="s">
        <v>3421</v>
      </c>
      <c r="V3397" t="s">
        <v>3457</v>
      </c>
      <c r="W3397">
        <v>133</v>
      </c>
      <c r="X3397">
        <v>1064</v>
      </c>
      <c r="Y3397">
        <v>10</v>
      </c>
      <c r="Z3397" t="s">
        <v>3506</v>
      </c>
      <c r="AA3397" t="s">
        <v>6025</v>
      </c>
      <c r="AB3397" t="s">
        <v>7052</v>
      </c>
      <c r="AC3397">
        <v>7.2</v>
      </c>
    </row>
    <row r="3398" spans="1:29" x14ac:dyDescent="0.25">
      <c r="A3398" t="s">
        <v>63</v>
      </c>
      <c r="B3398">
        <v>2025270</v>
      </c>
      <c r="C3398" t="s">
        <v>87</v>
      </c>
      <c r="D3398">
        <v>7</v>
      </c>
      <c r="E3398" t="s">
        <v>90</v>
      </c>
      <c r="F3398">
        <v>1200</v>
      </c>
      <c r="G3398" t="s">
        <v>98</v>
      </c>
      <c r="H3398" t="s">
        <v>344</v>
      </c>
      <c r="I3398" t="s">
        <v>446</v>
      </c>
      <c r="J3398" t="s">
        <v>449</v>
      </c>
      <c r="K3398">
        <v>23.73</v>
      </c>
      <c r="L3398">
        <v>46.95</v>
      </c>
      <c r="M3398" t="s">
        <v>596</v>
      </c>
      <c r="Q3398">
        <v>5</v>
      </c>
      <c r="R3398">
        <v>7</v>
      </c>
      <c r="S3398" t="s">
        <v>1604</v>
      </c>
      <c r="T3398" t="s">
        <v>2791</v>
      </c>
      <c r="U3398" t="s">
        <v>3398</v>
      </c>
      <c r="V3398" t="s">
        <v>3441</v>
      </c>
      <c r="W3398">
        <v>127</v>
      </c>
      <c r="X3398">
        <v>1077</v>
      </c>
      <c r="Y3398">
        <v>2</v>
      </c>
      <c r="Z3398" t="s">
        <v>3521</v>
      </c>
      <c r="AA3398" t="s">
        <v>6026</v>
      </c>
      <c r="AB3398" t="s">
        <v>6955</v>
      </c>
      <c r="AC3398">
        <v>12</v>
      </c>
    </row>
    <row r="3399" spans="1:29" x14ac:dyDescent="0.25">
      <c r="A3399" t="s">
        <v>63</v>
      </c>
      <c r="B3399">
        <v>2025270</v>
      </c>
      <c r="C3399" t="s">
        <v>87</v>
      </c>
      <c r="D3399">
        <v>7</v>
      </c>
      <c r="E3399" t="s">
        <v>90</v>
      </c>
      <c r="F3399">
        <v>1200</v>
      </c>
      <c r="G3399" t="s">
        <v>98</v>
      </c>
      <c r="H3399" t="s">
        <v>344</v>
      </c>
      <c r="I3399" t="s">
        <v>446</v>
      </c>
      <c r="J3399" t="s">
        <v>449</v>
      </c>
      <c r="K3399">
        <v>23.73</v>
      </c>
      <c r="L3399">
        <v>46.95</v>
      </c>
      <c r="M3399" t="s">
        <v>596</v>
      </c>
      <c r="Q3399">
        <v>6</v>
      </c>
      <c r="R3399">
        <v>11</v>
      </c>
      <c r="S3399" t="s">
        <v>1398</v>
      </c>
      <c r="T3399" t="s">
        <v>2585</v>
      </c>
      <c r="U3399" t="s">
        <v>3416</v>
      </c>
      <c r="V3399" t="s">
        <v>3460</v>
      </c>
      <c r="W3399">
        <v>118</v>
      </c>
      <c r="X3399">
        <v>1036</v>
      </c>
      <c r="Y3399">
        <v>8</v>
      </c>
      <c r="Z3399" t="s">
        <v>3483</v>
      </c>
      <c r="AA3399" t="s">
        <v>6027</v>
      </c>
      <c r="AB3399" t="s">
        <v>7034</v>
      </c>
      <c r="AC3399">
        <v>15</v>
      </c>
    </row>
    <row r="3400" spans="1:29" x14ac:dyDescent="0.25">
      <c r="A3400" t="s">
        <v>63</v>
      </c>
      <c r="B3400">
        <v>2025270</v>
      </c>
      <c r="C3400" t="s">
        <v>87</v>
      </c>
      <c r="D3400">
        <v>7</v>
      </c>
      <c r="E3400" t="s">
        <v>90</v>
      </c>
      <c r="F3400">
        <v>1200</v>
      </c>
      <c r="G3400" t="s">
        <v>98</v>
      </c>
      <c r="H3400" t="s">
        <v>344</v>
      </c>
      <c r="I3400" t="s">
        <v>446</v>
      </c>
      <c r="J3400" t="s">
        <v>449</v>
      </c>
      <c r="K3400">
        <v>23.73</v>
      </c>
      <c r="L3400">
        <v>46.95</v>
      </c>
      <c r="M3400" t="s">
        <v>596</v>
      </c>
      <c r="Q3400">
        <v>7</v>
      </c>
      <c r="R3400">
        <v>1</v>
      </c>
      <c r="S3400" t="s">
        <v>1694</v>
      </c>
      <c r="T3400" t="s">
        <v>2881</v>
      </c>
      <c r="U3400" t="s">
        <v>3400</v>
      </c>
      <c r="V3400" t="s">
        <v>3440</v>
      </c>
      <c r="W3400">
        <v>135</v>
      </c>
      <c r="X3400">
        <v>1165</v>
      </c>
      <c r="Y3400">
        <v>11</v>
      </c>
      <c r="Z3400" t="s">
        <v>3524</v>
      </c>
      <c r="AA3400" t="s">
        <v>5284</v>
      </c>
      <c r="AB3400" t="s">
        <v>6908</v>
      </c>
      <c r="AC3400">
        <v>9.8000000000000007</v>
      </c>
    </row>
    <row r="3401" spans="1:29" x14ac:dyDescent="0.25">
      <c r="A3401" t="s">
        <v>63</v>
      </c>
      <c r="B3401">
        <v>2025270</v>
      </c>
      <c r="C3401" t="s">
        <v>87</v>
      </c>
      <c r="D3401">
        <v>7</v>
      </c>
      <c r="E3401" t="s">
        <v>90</v>
      </c>
      <c r="F3401">
        <v>1200</v>
      </c>
      <c r="G3401" t="s">
        <v>98</v>
      </c>
      <c r="H3401" t="s">
        <v>344</v>
      </c>
      <c r="I3401" t="s">
        <v>446</v>
      </c>
      <c r="J3401" t="s">
        <v>449</v>
      </c>
      <c r="K3401">
        <v>23.73</v>
      </c>
      <c r="L3401">
        <v>46.95</v>
      </c>
      <c r="M3401" t="s">
        <v>596</v>
      </c>
      <c r="Q3401">
        <v>8</v>
      </c>
      <c r="R3401">
        <v>2</v>
      </c>
      <c r="S3401" t="s">
        <v>1845</v>
      </c>
      <c r="T3401" t="s">
        <v>3032</v>
      </c>
      <c r="U3401" t="s">
        <v>3403</v>
      </c>
      <c r="V3401" t="s">
        <v>3446</v>
      </c>
      <c r="W3401">
        <v>135</v>
      </c>
      <c r="X3401">
        <v>1097</v>
      </c>
      <c r="Y3401">
        <v>5</v>
      </c>
      <c r="Z3401" t="s">
        <v>3490</v>
      </c>
      <c r="AA3401" t="s">
        <v>6028</v>
      </c>
      <c r="AB3401" t="s">
        <v>6964</v>
      </c>
      <c r="AC3401">
        <v>4.9000000000000004</v>
      </c>
    </row>
    <row r="3402" spans="1:29" x14ac:dyDescent="0.25">
      <c r="A3402" t="s">
        <v>63</v>
      </c>
      <c r="B3402">
        <v>2025270</v>
      </c>
      <c r="C3402" t="s">
        <v>87</v>
      </c>
      <c r="D3402">
        <v>7</v>
      </c>
      <c r="E3402" t="s">
        <v>90</v>
      </c>
      <c r="F3402">
        <v>1200</v>
      </c>
      <c r="G3402" t="s">
        <v>98</v>
      </c>
      <c r="H3402" t="s">
        <v>344</v>
      </c>
      <c r="I3402" t="s">
        <v>446</v>
      </c>
      <c r="J3402" t="s">
        <v>449</v>
      </c>
      <c r="K3402">
        <v>23.73</v>
      </c>
      <c r="L3402">
        <v>46.95</v>
      </c>
      <c r="M3402" t="s">
        <v>596</v>
      </c>
      <c r="Q3402">
        <v>9</v>
      </c>
      <c r="R3402">
        <v>6</v>
      </c>
      <c r="S3402" t="s">
        <v>1912</v>
      </c>
      <c r="T3402" t="s">
        <v>3099</v>
      </c>
      <c r="U3402" t="s">
        <v>3411</v>
      </c>
      <c r="V3402" t="s">
        <v>3452</v>
      </c>
      <c r="W3402">
        <v>129</v>
      </c>
      <c r="X3402">
        <v>1083</v>
      </c>
      <c r="Y3402">
        <v>9</v>
      </c>
      <c r="Z3402" t="s">
        <v>3507</v>
      </c>
      <c r="AA3402" t="s">
        <v>5286</v>
      </c>
      <c r="AB3402" t="s">
        <v>7498</v>
      </c>
      <c r="AC3402">
        <v>9.6999999999999993</v>
      </c>
    </row>
    <row r="3403" spans="1:29" x14ac:dyDescent="0.25">
      <c r="A3403" t="s">
        <v>63</v>
      </c>
      <c r="B3403">
        <v>2025270</v>
      </c>
      <c r="C3403" t="s">
        <v>87</v>
      </c>
      <c r="D3403">
        <v>7</v>
      </c>
      <c r="E3403" t="s">
        <v>90</v>
      </c>
      <c r="F3403">
        <v>1200</v>
      </c>
      <c r="G3403" t="s">
        <v>98</v>
      </c>
      <c r="H3403" t="s">
        <v>344</v>
      </c>
      <c r="I3403" t="s">
        <v>446</v>
      </c>
      <c r="J3403" t="s">
        <v>449</v>
      </c>
      <c r="K3403">
        <v>23.73</v>
      </c>
      <c r="L3403">
        <v>46.95</v>
      </c>
      <c r="M3403" t="s">
        <v>596</v>
      </c>
      <c r="Q3403">
        <v>10</v>
      </c>
      <c r="R3403">
        <v>10</v>
      </c>
      <c r="S3403" t="s">
        <v>1180</v>
      </c>
      <c r="T3403" t="s">
        <v>2367</v>
      </c>
      <c r="U3403" t="s">
        <v>3413</v>
      </c>
      <c r="V3403" t="s">
        <v>3453</v>
      </c>
      <c r="W3403">
        <v>118</v>
      </c>
      <c r="X3403">
        <v>1178</v>
      </c>
      <c r="Y3403">
        <v>6</v>
      </c>
      <c r="Z3403" t="s">
        <v>3486</v>
      </c>
      <c r="AA3403" t="s">
        <v>6029</v>
      </c>
      <c r="AB3403" t="s">
        <v>6897</v>
      </c>
      <c r="AC3403">
        <v>49</v>
      </c>
    </row>
    <row r="3404" spans="1:29" x14ac:dyDescent="0.25">
      <c r="A3404" t="s">
        <v>63</v>
      </c>
      <c r="B3404">
        <v>2025270</v>
      </c>
      <c r="C3404" t="s">
        <v>87</v>
      </c>
      <c r="D3404">
        <v>7</v>
      </c>
      <c r="E3404" t="s">
        <v>90</v>
      </c>
      <c r="F3404">
        <v>1200</v>
      </c>
      <c r="G3404" t="s">
        <v>98</v>
      </c>
      <c r="H3404" t="s">
        <v>344</v>
      </c>
      <c r="I3404" t="s">
        <v>446</v>
      </c>
      <c r="J3404" t="s">
        <v>449</v>
      </c>
      <c r="K3404">
        <v>23.73</v>
      </c>
      <c r="L3404">
        <v>46.95</v>
      </c>
      <c r="M3404" t="s">
        <v>596</v>
      </c>
      <c r="Q3404">
        <v>11</v>
      </c>
      <c r="R3404">
        <v>9</v>
      </c>
      <c r="S3404" t="s">
        <v>1537</v>
      </c>
      <c r="T3404" t="s">
        <v>2724</v>
      </c>
      <c r="U3404" t="s">
        <v>3399</v>
      </c>
      <c r="V3404" t="s">
        <v>3445</v>
      </c>
      <c r="W3404">
        <v>123</v>
      </c>
      <c r="X3404">
        <v>1182</v>
      </c>
      <c r="Y3404">
        <v>4</v>
      </c>
      <c r="Z3404" t="s">
        <v>3486</v>
      </c>
      <c r="AA3404" t="s">
        <v>6030</v>
      </c>
      <c r="AB3404" t="s">
        <v>6897</v>
      </c>
      <c r="AC3404">
        <v>5.7</v>
      </c>
    </row>
    <row r="3405" spans="1:29" x14ac:dyDescent="0.25">
      <c r="A3405" t="s">
        <v>63</v>
      </c>
      <c r="B3405">
        <v>2025270</v>
      </c>
      <c r="C3405" t="s">
        <v>87</v>
      </c>
      <c r="D3405">
        <v>7</v>
      </c>
      <c r="E3405" t="s">
        <v>90</v>
      </c>
      <c r="F3405">
        <v>1200</v>
      </c>
      <c r="G3405" t="s">
        <v>98</v>
      </c>
      <c r="H3405" t="s">
        <v>344</v>
      </c>
      <c r="I3405" t="s">
        <v>446</v>
      </c>
      <c r="J3405" t="s">
        <v>449</v>
      </c>
      <c r="K3405">
        <v>23.73</v>
      </c>
      <c r="L3405">
        <v>46.95</v>
      </c>
      <c r="M3405" t="s">
        <v>596</v>
      </c>
      <c r="Q3405">
        <v>12</v>
      </c>
      <c r="R3405">
        <v>8</v>
      </c>
      <c r="S3405" t="s">
        <v>1924</v>
      </c>
      <c r="T3405" t="s">
        <v>3111</v>
      </c>
      <c r="U3405" t="s">
        <v>3407</v>
      </c>
      <c r="V3405" t="s">
        <v>3448</v>
      </c>
      <c r="W3405">
        <v>125</v>
      </c>
      <c r="X3405">
        <v>1101</v>
      </c>
      <c r="Y3405">
        <v>3</v>
      </c>
      <c r="Z3405" t="s">
        <v>3488</v>
      </c>
      <c r="AA3405" t="s">
        <v>5210</v>
      </c>
      <c r="AB3405" t="s">
        <v>7398</v>
      </c>
      <c r="AC3405">
        <v>35</v>
      </c>
    </row>
    <row r="3406" spans="1:29" x14ac:dyDescent="0.25">
      <c r="A3406" t="s">
        <v>63</v>
      </c>
      <c r="B3406">
        <v>2025271</v>
      </c>
      <c r="C3406" t="s">
        <v>87</v>
      </c>
      <c r="D3406">
        <v>8</v>
      </c>
      <c r="E3406" t="s">
        <v>92</v>
      </c>
      <c r="F3406">
        <v>1000</v>
      </c>
      <c r="G3406" t="s">
        <v>98</v>
      </c>
      <c r="H3406" t="s">
        <v>348</v>
      </c>
      <c r="I3406" t="s">
        <v>446</v>
      </c>
      <c r="J3406" t="s">
        <v>449</v>
      </c>
      <c r="K3406">
        <v>12.66</v>
      </c>
      <c r="L3406">
        <v>34.03</v>
      </c>
      <c r="M3406" t="s">
        <v>715</v>
      </c>
      <c r="Q3406">
        <v>1</v>
      </c>
      <c r="R3406">
        <v>9</v>
      </c>
      <c r="S3406" t="s">
        <v>1420</v>
      </c>
      <c r="T3406" t="s">
        <v>2607</v>
      </c>
      <c r="U3406" t="s">
        <v>3422</v>
      </c>
      <c r="V3406" t="s">
        <v>3453</v>
      </c>
      <c r="W3406">
        <v>119</v>
      </c>
      <c r="X3406">
        <v>1154</v>
      </c>
      <c r="Y3406">
        <v>10</v>
      </c>
      <c r="Z3406" t="s">
        <v>3478</v>
      </c>
      <c r="AA3406" t="s">
        <v>5675</v>
      </c>
      <c r="AB3406" t="s">
        <v>7573</v>
      </c>
      <c r="AC3406">
        <v>6.4</v>
      </c>
    </row>
    <row r="3407" spans="1:29" x14ac:dyDescent="0.25">
      <c r="A3407" t="s">
        <v>63</v>
      </c>
      <c r="B3407">
        <v>2025271</v>
      </c>
      <c r="C3407" t="s">
        <v>87</v>
      </c>
      <c r="D3407">
        <v>8</v>
      </c>
      <c r="E3407" t="s">
        <v>92</v>
      </c>
      <c r="F3407">
        <v>1000</v>
      </c>
      <c r="G3407" t="s">
        <v>98</v>
      </c>
      <c r="H3407" t="s">
        <v>348</v>
      </c>
      <c r="I3407" t="s">
        <v>446</v>
      </c>
      <c r="J3407" t="s">
        <v>449</v>
      </c>
      <c r="K3407">
        <v>12.66</v>
      </c>
      <c r="L3407">
        <v>34.03</v>
      </c>
      <c r="M3407" t="s">
        <v>715</v>
      </c>
      <c r="Q3407">
        <v>2</v>
      </c>
      <c r="R3407">
        <v>7</v>
      </c>
      <c r="S3407" t="s">
        <v>1423</v>
      </c>
      <c r="T3407" t="s">
        <v>2610</v>
      </c>
      <c r="U3407" t="s">
        <v>3406</v>
      </c>
      <c r="V3407" t="s">
        <v>3447</v>
      </c>
      <c r="W3407">
        <v>115</v>
      </c>
      <c r="X3407">
        <v>1194</v>
      </c>
      <c r="Y3407">
        <v>1</v>
      </c>
      <c r="Z3407" t="s">
        <v>3506</v>
      </c>
      <c r="AA3407" t="s">
        <v>5615</v>
      </c>
      <c r="AB3407" t="s">
        <v>7938</v>
      </c>
      <c r="AC3407">
        <v>3.5</v>
      </c>
    </row>
    <row r="3408" spans="1:29" x14ac:dyDescent="0.25">
      <c r="A3408" t="s">
        <v>63</v>
      </c>
      <c r="B3408">
        <v>2025271</v>
      </c>
      <c r="C3408" t="s">
        <v>87</v>
      </c>
      <c r="D3408">
        <v>8</v>
      </c>
      <c r="E3408" t="s">
        <v>92</v>
      </c>
      <c r="F3408">
        <v>1000</v>
      </c>
      <c r="G3408" t="s">
        <v>98</v>
      </c>
      <c r="H3408" t="s">
        <v>348</v>
      </c>
      <c r="I3408" t="s">
        <v>446</v>
      </c>
      <c r="J3408" t="s">
        <v>449</v>
      </c>
      <c r="K3408">
        <v>12.66</v>
      </c>
      <c r="L3408">
        <v>34.03</v>
      </c>
      <c r="M3408" t="s">
        <v>715</v>
      </c>
      <c r="Q3408">
        <v>3</v>
      </c>
      <c r="R3408">
        <v>3</v>
      </c>
      <c r="S3408" t="s">
        <v>1313</v>
      </c>
      <c r="T3408" t="s">
        <v>2500</v>
      </c>
      <c r="U3408" t="s">
        <v>3416</v>
      </c>
      <c r="V3408" t="s">
        <v>3443</v>
      </c>
      <c r="W3408">
        <v>127</v>
      </c>
      <c r="X3408">
        <v>1100</v>
      </c>
      <c r="Y3408">
        <v>8</v>
      </c>
      <c r="Z3408" t="s">
        <v>3481</v>
      </c>
      <c r="AA3408" t="s">
        <v>4986</v>
      </c>
      <c r="AB3408" t="s">
        <v>7575</v>
      </c>
      <c r="AC3408">
        <v>21</v>
      </c>
    </row>
    <row r="3409" spans="1:29" x14ac:dyDescent="0.25">
      <c r="A3409" t="s">
        <v>63</v>
      </c>
      <c r="B3409">
        <v>2025271</v>
      </c>
      <c r="C3409" t="s">
        <v>87</v>
      </c>
      <c r="D3409">
        <v>8</v>
      </c>
      <c r="E3409" t="s">
        <v>92</v>
      </c>
      <c r="F3409">
        <v>1000</v>
      </c>
      <c r="G3409" t="s">
        <v>98</v>
      </c>
      <c r="H3409" t="s">
        <v>348</v>
      </c>
      <c r="I3409" t="s">
        <v>446</v>
      </c>
      <c r="J3409" t="s">
        <v>449</v>
      </c>
      <c r="K3409">
        <v>12.66</v>
      </c>
      <c r="L3409">
        <v>34.03</v>
      </c>
      <c r="M3409" t="s">
        <v>715</v>
      </c>
      <c r="Q3409">
        <v>4</v>
      </c>
      <c r="R3409">
        <v>12</v>
      </c>
      <c r="S3409" t="s">
        <v>1665</v>
      </c>
      <c r="T3409" t="s">
        <v>2852</v>
      </c>
      <c r="U3409" t="s">
        <v>3420</v>
      </c>
      <c r="V3409" t="s">
        <v>3458</v>
      </c>
      <c r="W3409">
        <v>115</v>
      </c>
      <c r="X3409">
        <v>1024</v>
      </c>
      <c r="Y3409">
        <v>9</v>
      </c>
      <c r="Z3409" t="s">
        <v>3481</v>
      </c>
      <c r="AA3409" t="s">
        <v>6031</v>
      </c>
      <c r="AB3409" t="s">
        <v>7342</v>
      </c>
      <c r="AC3409">
        <v>12</v>
      </c>
    </row>
    <row r="3410" spans="1:29" x14ac:dyDescent="0.25">
      <c r="A3410" t="s">
        <v>63</v>
      </c>
      <c r="B3410">
        <v>2025271</v>
      </c>
      <c r="C3410" t="s">
        <v>87</v>
      </c>
      <c r="D3410">
        <v>8</v>
      </c>
      <c r="E3410" t="s">
        <v>92</v>
      </c>
      <c r="F3410">
        <v>1000</v>
      </c>
      <c r="G3410" t="s">
        <v>98</v>
      </c>
      <c r="H3410" t="s">
        <v>348</v>
      </c>
      <c r="I3410" t="s">
        <v>446</v>
      </c>
      <c r="J3410" t="s">
        <v>449</v>
      </c>
      <c r="K3410">
        <v>12.66</v>
      </c>
      <c r="L3410">
        <v>34.03</v>
      </c>
      <c r="M3410" t="s">
        <v>715</v>
      </c>
      <c r="Q3410">
        <v>5</v>
      </c>
      <c r="R3410">
        <v>2</v>
      </c>
      <c r="S3410" t="s">
        <v>1903</v>
      </c>
      <c r="T3410" t="s">
        <v>3090</v>
      </c>
      <c r="U3410" t="s">
        <v>3403</v>
      </c>
      <c r="V3410" t="s">
        <v>3457</v>
      </c>
      <c r="W3410">
        <v>130</v>
      </c>
      <c r="X3410">
        <v>1064</v>
      </c>
      <c r="Y3410">
        <v>11</v>
      </c>
      <c r="Z3410" t="s">
        <v>3524</v>
      </c>
      <c r="AA3410" t="s">
        <v>6032</v>
      </c>
      <c r="AB3410" t="s">
        <v>6865</v>
      </c>
      <c r="AC3410">
        <v>9.4</v>
      </c>
    </row>
    <row r="3411" spans="1:29" x14ac:dyDescent="0.25">
      <c r="A3411" t="s">
        <v>63</v>
      </c>
      <c r="B3411">
        <v>2025271</v>
      </c>
      <c r="C3411" t="s">
        <v>87</v>
      </c>
      <c r="D3411">
        <v>8</v>
      </c>
      <c r="E3411" t="s">
        <v>92</v>
      </c>
      <c r="F3411">
        <v>1000</v>
      </c>
      <c r="G3411" t="s">
        <v>98</v>
      </c>
      <c r="H3411" t="s">
        <v>348</v>
      </c>
      <c r="I3411" t="s">
        <v>446</v>
      </c>
      <c r="J3411" t="s">
        <v>449</v>
      </c>
      <c r="K3411">
        <v>12.66</v>
      </c>
      <c r="L3411">
        <v>34.03</v>
      </c>
      <c r="M3411" t="s">
        <v>715</v>
      </c>
      <c r="Q3411">
        <v>6</v>
      </c>
      <c r="R3411">
        <v>6</v>
      </c>
      <c r="S3411" t="s">
        <v>1964</v>
      </c>
      <c r="T3411" t="s">
        <v>3151</v>
      </c>
      <c r="U3411" t="s">
        <v>3412</v>
      </c>
      <c r="V3411" t="s">
        <v>3445</v>
      </c>
      <c r="W3411">
        <v>124</v>
      </c>
      <c r="X3411">
        <v>1172</v>
      </c>
      <c r="Y3411">
        <v>5</v>
      </c>
      <c r="Z3411" t="s">
        <v>3496</v>
      </c>
      <c r="AA3411" t="s">
        <v>6033</v>
      </c>
      <c r="AB3411" t="s">
        <v>7289</v>
      </c>
      <c r="AC3411">
        <v>3.8</v>
      </c>
    </row>
    <row r="3412" spans="1:29" x14ac:dyDescent="0.25">
      <c r="A3412" t="s">
        <v>63</v>
      </c>
      <c r="B3412">
        <v>2025271</v>
      </c>
      <c r="C3412" t="s">
        <v>87</v>
      </c>
      <c r="D3412">
        <v>8</v>
      </c>
      <c r="E3412" t="s">
        <v>92</v>
      </c>
      <c r="F3412">
        <v>1000</v>
      </c>
      <c r="G3412" t="s">
        <v>98</v>
      </c>
      <c r="H3412" t="s">
        <v>348</v>
      </c>
      <c r="I3412" t="s">
        <v>446</v>
      </c>
      <c r="J3412" t="s">
        <v>449</v>
      </c>
      <c r="K3412">
        <v>12.66</v>
      </c>
      <c r="L3412">
        <v>34.03</v>
      </c>
      <c r="M3412" t="s">
        <v>715</v>
      </c>
      <c r="Q3412">
        <v>7</v>
      </c>
      <c r="R3412">
        <v>5</v>
      </c>
      <c r="S3412" t="s">
        <v>1660</v>
      </c>
      <c r="T3412" t="s">
        <v>2847</v>
      </c>
      <c r="U3412" t="s">
        <v>3407</v>
      </c>
      <c r="V3412" t="s">
        <v>3440</v>
      </c>
      <c r="W3412">
        <v>124</v>
      </c>
      <c r="X3412">
        <v>1166</v>
      </c>
      <c r="Y3412">
        <v>6</v>
      </c>
      <c r="Z3412" t="s">
        <v>3515</v>
      </c>
      <c r="AA3412" t="s">
        <v>5465</v>
      </c>
      <c r="AB3412" t="s">
        <v>7576</v>
      </c>
      <c r="AC3412">
        <v>16</v>
      </c>
    </row>
    <row r="3413" spans="1:29" x14ac:dyDescent="0.25">
      <c r="A3413" t="s">
        <v>63</v>
      </c>
      <c r="B3413">
        <v>2025271</v>
      </c>
      <c r="C3413" t="s">
        <v>87</v>
      </c>
      <c r="D3413">
        <v>8</v>
      </c>
      <c r="E3413" t="s">
        <v>92</v>
      </c>
      <c r="F3413">
        <v>1000</v>
      </c>
      <c r="G3413" t="s">
        <v>98</v>
      </c>
      <c r="H3413" t="s">
        <v>348</v>
      </c>
      <c r="I3413" t="s">
        <v>446</v>
      </c>
      <c r="J3413" t="s">
        <v>449</v>
      </c>
      <c r="K3413">
        <v>12.66</v>
      </c>
      <c r="L3413">
        <v>34.03</v>
      </c>
      <c r="M3413" t="s">
        <v>715</v>
      </c>
      <c r="Q3413">
        <v>8</v>
      </c>
      <c r="R3413">
        <v>11</v>
      </c>
      <c r="S3413" t="s">
        <v>1148</v>
      </c>
      <c r="T3413" t="s">
        <v>2335</v>
      </c>
      <c r="U3413" t="s">
        <v>3399</v>
      </c>
      <c r="V3413" t="s">
        <v>3451</v>
      </c>
      <c r="W3413">
        <v>115</v>
      </c>
      <c r="X3413">
        <v>1131</v>
      </c>
      <c r="Y3413">
        <v>3</v>
      </c>
      <c r="Z3413" t="s">
        <v>3491</v>
      </c>
      <c r="AA3413" t="s">
        <v>6034</v>
      </c>
      <c r="AB3413" t="s">
        <v>7948</v>
      </c>
      <c r="AC3413">
        <v>31</v>
      </c>
    </row>
    <row r="3414" spans="1:29" x14ac:dyDescent="0.25">
      <c r="A3414" t="s">
        <v>63</v>
      </c>
      <c r="B3414">
        <v>2025271</v>
      </c>
      <c r="C3414" t="s">
        <v>87</v>
      </c>
      <c r="D3414">
        <v>8</v>
      </c>
      <c r="E3414" t="s">
        <v>92</v>
      </c>
      <c r="F3414">
        <v>1000</v>
      </c>
      <c r="G3414" t="s">
        <v>98</v>
      </c>
      <c r="H3414" t="s">
        <v>348</v>
      </c>
      <c r="I3414" t="s">
        <v>446</v>
      </c>
      <c r="J3414" t="s">
        <v>449</v>
      </c>
      <c r="K3414">
        <v>12.66</v>
      </c>
      <c r="L3414">
        <v>34.03</v>
      </c>
      <c r="M3414" t="s">
        <v>715</v>
      </c>
      <c r="Q3414">
        <v>9</v>
      </c>
      <c r="R3414">
        <v>10</v>
      </c>
      <c r="S3414" t="s">
        <v>1627</v>
      </c>
      <c r="T3414" t="s">
        <v>2814</v>
      </c>
      <c r="U3414" t="s">
        <v>3409</v>
      </c>
      <c r="V3414" t="s">
        <v>3450</v>
      </c>
      <c r="W3414">
        <v>119</v>
      </c>
      <c r="X3414">
        <v>1131</v>
      </c>
      <c r="Y3414">
        <v>2</v>
      </c>
      <c r="Z3414" t="s">
        <v>3507</v>
      </c>
      <c r="AA3414" t="s">
        <v>5993</v>
      </c>
      <c r="AB3414" t="s">
        <v>7432</v>
      </c>
      <c r="AC3414">
        <v>16</v>
      </c>
    </row>
    <row r="3415" spans="1:29" x14ac:dyDescent="0.25">
      <c r="A3415" t="s">
        <v>63</v>
      </c>
      <c r="B3415">
        <v>2025271</v>
      </c>
      <c r="C3415" t="s">
        <v>87</v>
      </c>
      <c r="D3415">
        <v>8</v>
      </c>
      <c r="E3415" t="s">
        <v>92</v>
      </c>
      <c r="F3415">
        <v>1000</v>
      </c>
      <c r="G3415" t="s">
        <v>98</v>
      </c>
      <c r="H3415" t="s">
        <v>348</v>
      </c>
      <c r="I3415" t="s">
        <v>446</v>
      </c>
      <c r="J3415" t="s">
        <v>449</v>
      </c>
      <c r="K3415">
        <v>12.66</v>
      </c>
      <c r="L3415">
        <v>34.03</v>
      </c>
      <c r="M3415" t="s">
        <v>715</v>
      </c>
      <c r="Q3415">
        <v>10</v>
      </c>
      <c r="R3415">
        <v>1</v>
      </c>
      <c r="S3415" t="s">
        <v>1238</v>
      </c>
      <c r="T3415" t="s">
        <v>2425</v>
      </c>
      <c r="U3415" t="s">
        <v>3419</v>
      </c>
      <c r="V3415" t="s">
        <v>3449</v>
      </c>
      <c r="W3415">
        <v>131</v>
      </c>
      <c r="X3415">
        <v>1199</v>
      </c>
      <c r="Y3415">
        <v>12</v>
      </c>
      <c r="Z3415" t="s">
        <v>3499</v>
      </c>
      <c r="AA3415" t="s">
        <v>5523</v>
      </c>
      <c r="AB3415" t="s">
        <v>6923</v>
      </c>
      <c r="AC3415">
        <v>25</v>
      </c>
    </row>
    <row r="3416" spans="1:29" x14ac:dyDescent="0.25">
      <c r="A3416" t="s">
        <v>63</v>
      </c>
      <c r="B3416">
        <v>2025271</v>
      </c>
      <c r="C3416" t="s">
        <v>87</v>
      </c>
      <c r="D3416">
        <v>8</v>
      </c>
      <c r="E3416" t="s">
        <v>92</v>
      </c>
      <c r="F3416">
        <v>1000</v>
      </c>
      <c r="G3416" t="s">
        <v>98</v>
      </c>
      <c r="H3416" t="s">
        <v>348</v>
      </c>
      <c r="I3416" t="s">
        <v>446</v>
      </c>
      <c r="J3416" t="s">
        <v>449</v>
      </c>
      <c r="K3416">
        <v>12.66</v>
      </c>
      <c r="L3416">
        <v>34.03</v>
      </c>
      <c r="M3416" t="s">
        <v>715</v>
      </c>
      <c r="Q3416">
        <v>11</v>
      </c>
      <c r="R3416">
        <v>8</v>
      </c>
      <c r="S3416" t="s">
        <v>1906</v>
      </c>
      <c r="T3416" t="s">
        <v>3093</v>
      </c>
      <c r="U3416" t="s">
        <v>3398</v>
      </c>
      <c r="V3416" t="s">
        <v>3460</v>
      </c>
      <c r="W3416">
        <v>120</v>
      </c>
      <c r="X3416">
        <v>1226</v>
      </c>
      <c r="Y3416">
        <v>4</v>
      </c>
      <c r="Z3416" t="s">
        <v>3527</v>
      </c>
      <c r="AA3416" t="s">
        <v>6035</v>
      </c>
      <c r="AB3416" t="s">
        <v>8110</v>
      </c>
      <c r="AC3416">
        <v>47</v>
      </c>
    </row>
    <row r="3417" spans="1:29" x14ac:dyDescent="0.25">
      <c r="A3417" t="s">
        <v>63</v>
      </c>
      <c r="B3417">
        <v>2025271</v>
      </c>
      <c r="C3417" t="s">
        <v>87</v>
      </c>
      <c r="D3417">
        <v>8</v>
      </c>
      <c r="E3417" t="s">
        <v>92</v>
      </c>
      <c r="F3417">
        <v>1000</v>
      </c>
      <c r="G3417" t="s">
        <v>98</v>
      </c>
      <c r="H3417" t="s">
        <v>348</v>
      </c>
      <c r="I3417" t="s">
        <v>446</v>
      </c>
      <c r="J3417" t="s">
        <v>449</v>
      </c>
      <c r="K3417">
        <v>12.66</v>
      </c>
      <c r="L3417">
        <v>34.03</v>
      </c>
      <c r="M3417" t="s">
        <v>715</v>
      </c>
      <c r="Q3417">
        <v>12</v>
      </c>
      <c r="R3417">
        <v>4</v>
      </c>
      <c r="S3417" t="s">
        <v>1905</v>
      </c>
      <c r="T3417" t="s">
        <v>3092</v>
      </c>
      <c r="U3417" t="s">
        <v>3410</v>
      </c>
      <c r="V3417" t="s">
        <v>3447</v>
      </c>
      <c r="W3417">
        <v>124</v>
      </c>
      <c r="X3417">
        <v>1124</v>
      </c>
      <c r="Y3417">
        <v>7</v>
      </c>
      <c r="Z3417" t="s">
        <v>3545</v>
      </c>
      <c r="AA3417" t="s">
        <v>6036</v>
      </c>
      <c r="AB3417" t="s">
        <v>8098</v>
      </c>
      <c r="AC3417">
        <v>16</v>
      </c>
    </row>
    <row r="3418" spans="1:29" x14ac:dyDescent="0.25">
      <c r="A3418" t="s">
        <v>63</v>
      </c>
      <c r="B3418">
        <v>2025271</v>
      </c>
      <c r="C3418" t="s">
        <v>87</v>
      </c>
      <c r="D3418">
        <v>8</v>
      </c>
      <c r="E3418" t="s">
        <v>92</v>
      </c>
      <c r="F3418">
        <v>1000</v>
      </c>
      <c r="G3418" t="s">
        <v>98</v>
      </c>
      <c r="H3418" t="s">
        <v>348</v>
      </c>
      <c r="I3418" t="s">
        <v>446</v>
      </c>
      <c r="J3418" t="s">
        <v>449</v>
      </c>
      <c r="K3418">
        <v>12.66</v>
      </c>
      <c r="L3418">
        <v>34.03</v>
      </c>
      <c r="M3418" t="s">
        <v>715</v>
      </c>
      <c r="S3418" t="s">
        <v>1065</v>
      </c>
      <c r="T3418" t="s">
        <v>2252</v>
      </c>
      <c r="U3418" t="s">
        <v>3411</v>
      </c>
      <c r="V3418" t="s">
        <v>3456</v>
      </c>
      <c r="W3418">
        <v>122</v>
      </c>
      <c r="Z3418" t="s">
        <v>3439</v>
      </c>
      <c r="AA3418" t="s">
        <v>3439</v>
      </c>
      <c r="AB3418" t="s">
        <v>3439</v>
      </c>
    </row>
    <row r="3419" spans="1:29" x14ac:dyDescent="0.25">
      <c r="A3419" t="s">
        <v>63</v>
      </c>
      <c r="B3419">
        <v>2025272</v>
      </c>
      <c r="C3419" t="s">
        <v>87</v>
      </c>
      <c r="D3419">
        <v>9</v>
      </c>
      <c r="E3419" t="s">
        <v>92</v>
      </c>
      <c r="F3419">
        <v>1650</v>
      </c>
      <c r="G3419" t="s">
        <v>98</v>
      </c>
      <c r="H3419" t="s">
        <v>349</v>
      </c>
      <c r="I3419" t="s">
        <v>446</v>
      </c>
      <c r="J3419" t="s">
        <v>449</v>
      </c>
      <c r="K3419">
        <v>28.29</v>
      </c>
      <c r="L3419">
        <v>52.74</v>
      </c>
      <c r="M3419" t="s">
        <v>716</v>
      </c>
      <c r="N3419" t="s">
        <v>926</v>
      </c>
      <c r="Q3419">
        <v>1</v>
      </c>
      <c r="R3419">
        <v>4</v>
      </c>
      <c r="S3419" t="s">
        <v>1710</v>
      </c>
      <c r="T3419" t="s">
        <v>2897</v>
      </c>
      <c r="U3419" t="s">
        <v>3421</v>
      </c>
      <c r="V3419" t="s">
        <v>3444</v>
      </c>
      <c r="W3419">
        <v>127</v>
      </c>
      <c r="X3419">
        <v>1101</v>
      </c>
      <c r="Y3419">
        <v>3</v>
      </c>
      <c r="Z3419" t="s">
        <v>3478</v>
      </c>
      <c r="AA3419" t="s">
        <v>5266</v>
      </c>
      <c r="AB3419" t="s">
        <v>926</v>
      </c>
      <c r="AC3419">
        <v>7.2</v>
      </c>
    </row>
    <row r="3420" spans="1:29" x14ac:dyDescent="0.25">
      <c r="A3420" t="s">
        <v>63</v>
      </c>
      <c r="B3420">
        <v>2025272</v>
      </c>
      <c r="C3420" t="s">
        <v>87</v>
      </c>
      <c r="D3420">
        <v>9</v>
      </c>
      <c r="E3420" t="s">
        <v>92</v>
      </c>
      <c r="F3420">
        <v>1650</v>
      </c>
      <c r="G3420" t="s">
        <v>98</v>
      </c>
      <c r="H3420" t="s">
        <v>349</v>
      </c>
      <c r="I3420" t="s">
        <v>446</v>
      </c>
      <c r="J3420" t="s">
        <v>449</v>
      </c>
      <c r="K3420">
        <v>28.29</v>
      </c>
      <c r="L3420">
        <v>52.74</v>
      </c>
      <c r="M3420" t="s">
        <v>716</v>
      </c>
      <c r="N3420" t="s">
        <v>926</v>
      </c>
      <c r="Q3420">
        <v>2</v>
      </c>
      <c r="R3420">
        <v>8</v>
      </c>
      <c r="S3420" t="s">
        <v>1508</v>
      </c>
      <c r="T3420" t="s">
        <v>2695</v>
      </c>
      <c r="U3420" t="s">
        <v>3407</v>
      </c>
      <c r="V3420" t="s">
        <v>3450</v>
      </c>
      <c r="W3420">
        <v>121</v>
      </c>
      <c r="X3420">
        <v>1089</v>
      </c>
      <c r="Y3420">
        <v>1</v>
      </c>
      <c r="Z3420" t="s">
        <v>3489</v>
      </c>
      <c r="AA3420" t="s">
        <v>6037</v>
      </c>
      <c r="AB3420" t="s">
        <v>6943</v>
      </c>
      <c r="AC3420">
        <v>22</v>
      </c>
    </row>
    <row r="3421" spans="1:29" x14ac:dyDescent="0.25">
      <c r="A3421" t="s">
        <v>63</v>
      </c>
      <c r="B3421">
        <v>2025272</v>
      </c>
      <c r="C3421" t="s">
        <v>87</v>
      </c>
      <c r="D3421">
        <v>9</v>
      </c>
      <c r="E3421" t="s">
        <v>92</v>
      </c>
      <c r="F3421">
        <v>1650</v>
      </c>
      <c r="G3421" t="s">
        <v>98</v>
      </c>
      <c r="H3421" t="s">
        <v>349</v>
      </c>
      <c r="I3421" t="s">
        <v>446</v>
      </c>
      <c r="J3421" t="s">
        <v>449</v>
      </c>
      <c r="K3421">
        <v>28.29</v>
      </c>
      <c r="L3421">
        <v>52.74</v>
      </c>
      <c r="M3421" t="s">
        <v>716</v>
      </c>
      <c r="N3421" t="s">
        <v>926</v>
      </c>
      <c r="Q3421">
        <v>3</v>
      </c>
      <c r="R3421">
        <v>12</v>
      </c>
      <c r="S3421" t="s">
        <v>1189</v>
      </c>
      <c r="T3421" t="s">
        <v>2376</v>
      </c>
      <c r="U3421" t="s">
        <v>3420</v>
      </c>
      <c r="V3421" t="s">
        <v>3458</v>
      </c>
      <c r="W3421">
        <v>118</v>
      </c>
      <c r="X3421">
        <v>1024</v>
      </c>
      <c r="Y3421">
        <v>8</v>
      </c>
      <c r="Z3421" t="s">
        <v>3489</v>
      </c>
      <c r="AA3421" t="s">
        <v>5383</v>
      </c>
      <c r="AB3421" t="s">
        <v>7075</v>
      </c>
      <c r="AC3421">
        <v>6.8</v>
      </c>
    </row>
    <row r="3422" spans="1:29" x14ac:dyDescent="0.25">
      <c r="A3422" t="s">
        <v>63</v>
      </c>
      <c r="B3422">
        <v>2025272</v>
      </c>
      <c r="C3422" t="s">
        <v>87</v>
      </c>
      <c r="D3422">
        <v>9</v>
      </c>
      <c r="E3422" t="s">
        <v>92</v>
      </c>
      <c r="F3422">
        <v>1650</v>
      </c>
      <c r="G3422" t="s">
        <v>98</v>
      </c>
      <c r="H3422" t="s">
        <v>349</v>
      </c>
      <c r="I3422" t="s">
        <v>446</v>
      </c>
      <c r="J3422" t="s">
        <v>449</v>
      </c>
      <c r="K3422">
        <v>28.29</v>
      </c>
      <c r="L3422">
        <v>52.74</v>
      </c>
      <c r="M3422" t="s">
        <v>716</v>
      </c>
      <c r="N3422" t="s">
        <v>926</v>
      </c>
      <c r="Q3422">
        <v>4</v>
      </c>
      <c r="R3422">
        <v>6</v>
      </c>
      <c r="S3422" t="s">
        <v>1217</v>
      </c>
      <c r="T3422" t="s">
        <v>2404</v>
      </c>
      <c r="U3422" t="s">
        <v>3409</v>
      </c>
      <c r="V3422" t="s">
        <v>3460</v>
      </c>
      <c r="W3422">
        <v>125</v>
      </c>
      <c r="X3422">
        <v>1067</v>
      </c>
      <c r="Y3422">
        <v>2</v>
      </c>
      <c r="Z3422" t="s">
        <v>3483</v>
      </c>
      <c r="AA3422" t="s">
        <v>5038</v>
      </c>
      <c r="AB3422" t="s">
        <v>6931</v>
      </c>
      <c r="AC3422">
        <v>9</v>
      </c>
    </row>
    <row r="3423" spans="1:29" x14ac:dyDescent="0.25">
      <c r="A3423" t="s">
        <v>63</v>
      </c>
      <c r="B3423">
        <v>2025272</v>
      </c>
      <c r="C3423" t="s">
        <v>87</v>
      </c>
      <c r="D3423">
        <v>9</v>
      </c>
      <c r="E3423" t="s">
        <v>92</v>
      </c>
      <c r="F3423">
        <v>1650</v>
      </c>
      <c r="G3423" t="s">
        <v>98</v>
      </c>
      <c r="H3423" t="s">
        <v>349</v>
      </c>
      <c r="I3423" t="s">
        <v>446</v>
      </c>
      <c r="J3423" t="s">
        <v>449</v>
      </c>
      <c r="K3423">
        <v>28.29</v>
      </c>
      <c r="L3423">
        <v>52.74</v>
      </c>
      <c r="M3423" t="s">
        <v>716</v>
      </c>
      <c r="N3423" t="s">
        <v>926</v>
      </c>
      <c r="Q3423">
        <v>5</v>
      </c>
      <c r="R3423">
        <v>5</v>
      </c>
      <c r="S3423" t="s">
        <v>1699</v>
      </c>
      <c r="T3423" t="s">
        <v>2886</v>
      </c>
      <c r="U3423" t="s">
        <v>3401</v>
      </c>
      <c r="V3423" t="s">
        <v>3449</v>
      </c>
      <c r="W3423">
        <v>126</v>
      </c>
      <c r="X3423">
        <v>1068</v>
      </c>
      <c r="Y3423">
        <v>12</v>
      </c>
      <c r="Z3423" t="s">
        <v>3490</v>
      </c>
      <c r="AA3423" t="s">
        <v>6038</v>
      </c>
      <c r="AB3423" t="s">
        <v>7102</v>
      </c>
      <c r="AC3423">
        <v>55</v>
      </c>
    </row>
    <row r="3424" spans="1:29" x14ac:dyDescent="0.25">
      <c r="A3424" t="s">
        <v>63</v>
      </c>
      <c r="B3424">
        <v>2025272</v>
      </c>
      <c r="C3424" t="s">
        <v>87</v>
      </c>
      <c r="D3424">
        <v>9</v>
      </c>
      <c r="E3424" t="s">
        <v>92</v>
      </c>
      <c r="F3424">
        <v>1650</v>
      </c>
      <c r="G3424" t="s">
        <v>98</v>
      </c>
      <c r="H3424" t="s">
        <v>349</v>
      </c>
      <c r="I3424" t="s">
        <v>446</v>
      </c>
      <c r="J3424" t="s">
        <v>449</v>
      </c>
      <c r="K3424">
        <v>28.29</v>
      </c>
      <c r="L3424">
        <v>52.74</v>
      </c>
      <c r="M3424" t="s">
        <v>716</v>
      </c>
      <c r="N3424" t="s">
        <v>926</v>
      </c>
      <c r="Q3424">
        <v>6</v>
      </c>
      <c r="R3424">
        <v>1</v>
      </c>
      <c r="S3424" t="s">
        <v>1201</v>
      </c>
      <c r="T3424" t="s">
        <v>2388</v>
      </c>
      <c r="U3424" t="s">
        <v>3400</v>
      </c>
      <c r="V3424" t="s">
        <v>3447</v>
      </c>
      <c r="W3424">
        <v>135</v>
      </c>
      <c r="X3424">
        <v>1111</v>
      </c>
      <c r="Y3424">
        <v>7</v>
      </c>
      <c r="Z3424" t="s">
        <v>3490</v>
      </c>
      <c r="AA3424" t="s">
        <v>5064</v>
      </c>
      <c r="AB3424" t="s">
        <v>8010</v>
      </c>
      <c r="AC3424">
        <v>19</v>
      </c>
    </row>
    <row r="3425" spans="1:29" x14ac:dyDescent="0.25">
      <c r="A3425" t="s">
        <v>63</v>
      </c>
      <c r="B3425">
        <v>2025272</v>
      </c>
      <c r="C3425" t="s">
        <v>87</v>
      </c>
      <c r="D3425">
        <v>9</v>
      </c>
      <c r="E3425" t="s">
        <v>92</v>
      </c>
      <c r="F3425">
        <v>1650</v>
      </c>
      <c r="G3425" t="s">
        <v>98</v>
      </c>
      <c r="H3425" t="s">
        <v>349</v>
      </c>
      <c r="I3425" t="s">
        <v>446</v>
      </c>
      <c r="J3425" t="s">
        <v>449</v>
      </c>
      <c r="K3425">
        <v>28.29</v>
      </c>
      <c r="L3425">
        <v>52.74</v>
      </c>
      <c r="M3425" t="s">
        <v>716</v>
      </c>
      <c r="N3425" t="s">
        <v>926</v>
      </c>
      <c r="Q3425">
        <v>7</v>
      </c>
      <c r="R3425">
        <v>10</v>
      </c>
      <c r="S3425" t="s">
        <v>1112</v>
      </c>
      <c r="T3425" t="s">
        <v>2299</v>
      </c>
      <c r="U3425" t="s">
        <v>3399</v>
      </c>
      <c r="V3425" t="s">
        <v>3457</v>
      </c>
      <c r="W3425">
        <v>120</v>
      </c>
      <c r="X3425">
        <v>1213</v>
      </c>
      <c r="Y3425">
        <v>11</v>
      </c>
      <c r="Z3425" t="s">
        <v>3515</v>
      </c>
      <c r="AA3425" t="s">
        <v>6039</v>
      </c>
      <c r="AB3425" t="s">
        <v>7903</v>
      </c>
      <c r="AC3425">
        <v>19</v>
      </c>
    </row>
    <row r="3426" spans="1:29" x14ac:dyDescent="0.25">
      <c r="A3426" t="s">
        <v>63</v>
      </c>
      <c r="B3426">
        <v>2025272</v>
      </c>
      <c r="C3426" t="s">
        <v>87</v>
      </c>
      <c r="D3426">
        <v>9</v>
      </c>
      <c r="E3426" t="s">
        <v>92</v>
      </c>
      <c r="F3426">
        <v>1650</v>
      </c>
      <c r="G3426" t="s">
        <v>98</v>
      </c>
      <c r="H3426" t="s">
        <v>349</v>
      </c>
      <c r="I3426" t="s">
        <v>446</v>
      </c>
      <c r="J3426" t="s">
        <v>449</v>
      </c>
      <c r="K3426">
        <v>28.29</v>
      </c>
      <c r="L3426">
        <v>52.74</v>
      </c>
      <c r="M3426" t="s">
        <v>716</v>
      </c>
      <c r="N3426" t="s">
        <v>926</v>
      </c>
      <c r="Q3426">
        <v>8</v>
      </c>
      <c r="R3426">
        <v>7</v>
      </c>
      <c r="S3426" t="s">
        <v>1997</v>
      </c>
      <c r="T3426" t="s">
        <v>3184</v>
      </c>
      <c r="U3426" t="s">
        <v>3406</v>
      </c>
      <c r="V3426" t="s">
        <v>3461</v>
      </c>
      <c r="W3426">
        <v>122</v>
      </c>
      <c r="X3426">
        <v>1052</v>
      </c>
      <c r="Y3426">
        <v>10</v>
      </c>
      <c r="Z3426" t="s">
        <v>3498</v>
      </c>
      <c r="AA3426" t="s">
        <v>6040</v>
      </c>
      <c r="AB3426" t="s">
        <v>7893</v>
      </c>
      <c r="AC3426">
        <v>32</v>
      </c>
    </row>
    <row r="3427" spans="1:29" x14ac:dyDescent="0.25">
      <c r="A3427" t="s">
        <v>63</v>
      </c>
      <c r="B3427">
        <v>2025272</v>
      </c>
      <c r="C3427" t="s">
        <v>87</v>
      </c>
      <c r="D3427">
        <v>9</v>
      </c>
      <c r="E3427" t="s">
        <v>92</v>
      </c>
      <c r="F3427">
        <v>1650</v>
      </c>
      <c r="G3427" t="s">
        <v>98</v>
      </c>
      <c r="H3427" t="s">
        <v>349</v>
      </c>
      <c r="I3427" t="s">
        <v>446</v>
      </c>
      <c r="J3427" t="s">
        <v>449</v>
      </c>
      <c r="K3427">
        <v>28.29</v>
      </c>
      <c r="L3427">
        <v>52.74</v>
      </c>
      <c r="M3427" t="s">
        <v>716</v>
      </c>
      <c r="N3427" t="s">
        <v>926</v>
      </c>
      <c r="Q3427">
        <v>9</v>
      </c>
      <c r="R3427">
        <v>9</v>
      </c>
      <c r="S3427" t="s">
        <v>1994</v>
      </c>
      <c r="T3427" t="s">
        <v>3181</v>
      </c>
      <c r="U3427" t="s">
        <v>3412</v>
      </c>
      <c r="V3427" t="s">
        <v>3445</v>
      </c>
      <c r="W3427">
        <v>121</v>
      </c>
      <c r="X3427">
        <v>1021</v>
      </c>
      <c r="Y3427">
        <v>9</v>
      </c>
      <c r="Z3427" t="s">
        <v>3498</v>
      </c>
      <c r="AA3427" t="s">
        <v>5234</v>
      </c>
      <c r="AB3427" t="s">
        <v>7625</v>
      </c>
      <c r="AC3427">
        <v>65</v>
      </c>
    </row>
    <row r="3428" spans="1:29" x14ac:dyDescent="0.25">
      <c r="A3428" t="s">
        <v>63</v>
      </c>
      <c r="B3428">
        <v>2025272</v>
      </c>
      <c r="C3428" t="s">
        <v>87</v>
      </c>
      <c r="D3428">
        <v>9</v>
      </c>
      <c r="E3428" t="s">
        <v>92</v>
      </c>
      <c r="F3428">
        <v>1650</v>
      </c>
      <c r="G3428" t="s">
        <v>98</v>
      </c>
      <c r="H3428" t="s">
        <v>349</v>
      </c>
      <c r="I3428" t="s">
        <v>446</v>
      </c>
      <c r="J3428" t="s">
        <v>449</v>
      </c>
      <c r="K3428">
        <v>28.29</v>
      </c>
      <c r="L3428">
        <v>52.74</v>
      </c>
      <c r="M3428" t="s">
        <v>716</v>
      </c>
      <c r="N3428" t="s">
        <v>926</v>
      </c>
      <c r="Q3428">
        <v>10</v>
      </c>
      <c r="R3428">
        <v>2</v>
      </c>
      <c r="S3428" t="s">
        <v>1566</v>
      </c>
      <c r="T3428" t="s">
        <v>2753</v>
      </c>
      <c r="U3428" t="s">
        <v>3411</v>
      </c>
      <c r="V3428" t="s">
        <v>3459</v>
      </c>
      <c r="W3428">
        <v>135</v>
      </c>
      <c r="X3428">
        <v>1027</v>
      </c>
      <c r="Y3428">
        <v>4</v>
      </c>
      <c r="Z3428" t="s">
        <v>3508</v>
      </c>
      <c r="AA3428" t="s">
        <v>5804</v>
      </c>
      <c r="AB3428" t="s">
        <v>6945</v>
      </c>
      <c r="AC3428">
        <v>2.2000000000000002</v>
      </c>
    </row>
    <row r="3429" spans="1:29" x14ac:dyDescent="0.25">
      <c r="A3429" t="s">
        <v>63</v>
      </c>
      <c r="B3429">
        <v>2025272</v>
      </c>
      <c r="C3429" t="s">
        <v>87</v>
      </c>
      <c r="D3429">
        <v>9</v>
      </c>
      <c r="E3429" t="s">
        <v>92</v>
      </c>
      <c r="F3429">
        <v>1650</v>
      </c>
      <c r="G3429" t="s">
        <v>98</v>
      </c>
      <c r="H3429" t="s">
        <v>349</v>
      </c>
      <c r="I3429" t="s">
        <v>446</v>
      </c>
      <c r="J3429" t="s">
        <v>449</v>
      </c>
      <c r="K3429">
        <v>28.29</v>
      </c>
      <c r="L3429">
        <v>52.74</v>
      </c>
      <c r="M3429" t="s">
        <v>716</v>
      </c>
      <c r="N3429" t="s">
        <v>926</v>
      </c>
      <c r="Q3429">
        <v>11</v>
      </c>
      <c r="R3429">
        <v>3</v>
      </c>
      <c r="S3429" t="s">
        <v>1708</v>
      </c>
      <c r="T3429" t="s">
        <v>2895</v>
      </c>
      <c r="U3429" t="s">
        <v>3403</v>
      </c>
      <c r="V3429" t="s">
        <v>3454</v>
      </c>
      <c r="W3429">
        <v>128</v>
      </c>
      <c r="X3429">
        <v>1092</v>
      </c>
      <c r="Y3429">
        <v>6</v>
      </c>
      <c r="Z3429" t="s">
        <v>3488</v>
      </c>
      <c r="AA3429" t="s">
        <v>6041</v>
      </c>
      <c r="AB3429" t="s">
        <v>8111</v>
      </c>
      <c r="AC3429">
        <v>8.8000000000000007</v>
      </c>
    </row>
    <row r="3430" spans="1:29" x14ac:dyDescent="0.25">
      <c r="A3430" t="s">
        <v>63</v>
      </c>
      <c r="B3430">
        <v>2025272</v>
      </c>
      <c r="C3430" t="s">
        <v>87</v>
      </c>
      <c r="D3430">
        <v>9</v>
      </c>
      <c r="E3430" t="s">
        <v>92</v>
      </c>
      <c r="F3430">
        <v>1650</v>
      </c>
      <c r="G3430" t="s">
        <v>98</v>
      </c>
      <c r="H3430" t="s">
        <v>349</v>
      </c>
      <c r="I3430" t="s">
        <v>446</v>
      </c>
      <c r="J3430" t="s">
        <v>449</v>
      </c>
      <c r="K3430">
        <v>28.29</v>
      </c>
      <c r="L3430">
        <v>52.74</v>
      </c>
      <c r="M3430" t="s">
        <v>716</v>
      </c>
      <c r="N3430" t="s">
        <v>926</v>
      </c>
      <c r="Q3430">
        <v>12</v>
      </c>
      <c r="R3430">
        <v>11</v>
      </c>
      <c r="S3430" t="s">
        <v>1743</v>
      </c>
      <c r="T3430" t="s">
        <v>2930</v>
      </c>
      <c r="U3430" t="s">
        <v>3417</v>
      </c>
      <c r="V3430" t="s">
        <v>3443</v>
      </c>
      <c r="W3430">
        <v>119</v>
      </c>
      <c r="X3430">
        <v>1164</v>
      </c>
      <c r="Y3430">
        <v>5</v>
      </c>
      <c r="Z3430" t="s">
        <v>3499</v>
      </c>
      <c r="AA3430" t="s">
        <v>6042</v>
      </c>
      <c r="AB3430" t="s">
        <v>7907</v>
      </c>
      <c r="AC3430">
        <v>22</v>
      </c>
    </row>
    <row r="3431" spans="1:29" x14ac:dyDescent="0.25">
      <c r="A3431" t="s">
        <v>64</v>
      </c>
      <c r="B3431">
        <v>2025273</v>
      </c>
      <c r="C3431" t="s">
        <v>86</v>
      </c>
      <c r="D3431">
        <v>1</v>
      </c>
      <c r="E3431" t="s">
        <v>88</v>
      </c>
      <c r="F3431">
        <v>1400</v>
      </c>
      <c r="G3431" t="s">
        <v>98</v>
      </c>
      <c r="H3431" t="s">
        <v>350</v>
      </c>
      <c r="I3431" t="s">
        <v>446</v>
      </c>
      <c r="J3431" t="s">
        <v>451</v>
      </c>
      <c r="K3431">
        <v>13.32</v>
      </c>
      <c r="L3431">
        <v>35.57</v>
      </c>
      <c r="M3431" t="s">
        <v>717</v>
      </c>
      <c r="N3431" t="s">
        <v>927</v>
      </c>
      <c r="Q3431">
        <v>1</v>
      </c>
      <c r="R3431">
        <v>1</v>
      </c>
      <c r="S3431" t="s">
        <v>1247</v>
      </c>
      <c r="T3431" t="s">
        <v>2434</v>
      </c>
      <c r="U3431" t="s">
        <v>3411</v>
      </c>
      <c r="V3431" t="s">
        <v>3451</v>
      </c>
      <c r="W3431">
        <v>135</v>
      </c>
      <c r="X3431">
        <v>1097</v>
      </c>
      <c r="Y3431">
        <v>9</v>
      </c>
      <c r="Z3431" t="s">
        <v>3478</v>
      </c>
      <c r="AA3431" t="s">
        <v>5395</v>
      </c>
      <c r="AB3431" t="s">
        <v>927</v>
      </c>
      <c r="AC3431">
        <v>2.9</v>
      </c>
    </row>
    <row r="3432" spans="1:29" x14ac:dyDescent="0.25">
      <c r="A3432" t="s">
        <v>64</v>
      </c>
      <c r="B3432">
        <v>2025273</v>
      </c>
      <c r="C3432" t="s">
        <v>86</v>
      </c>
      <c r="D3432">
        <v>1</v>
      </c>
      <c r="E3432" t="s">
        <v>88</v>
      </c>
      <c r="F3432">
        <v>1400</v>
      </c>
      <c r="G3432" t="s">
        <v>98</v>
      </c>
      <c r="H3432" t="s">
        <v>350</v>
      </c>
      <c r="I3432" t="s">
        <v>446</v>
      </c>
      <c r="J3432" t="s">
        <v>451</v>
      </c>
      <c r="K3432">
        <v>13.32</v>
      </c>
      <c r="L3432">
        <v>35.57</v>
      </c>
      <c r="M3432" t="s">
        <v>717</v>
      </c>
      <c r="N3432" t="s">
        <v>927</v>
      </c>
      <c r="Q3432">
        <v>2</v>
      </c>
      <c r="R3432">
        <v>6</v>
      </c>
      <c r="S3432" t="s">
        <v>1598</v>
      </c>
      <c r="T3432" t="s">
        <v>2785</v>
      </c>
      <c r="U3432" t="s">
        <v>3398</v>
      </c>
      <c r="V3432" t="s">
        <v>3441</v>
      </c>
      <c r="W3432">
        <v>126</v>
      </c>
      <c r="X3432">
        <v>1223</v>
      </c>
      <c r="Y3432">
        <v>3</v>
      </c>
      <c r="Z3432" t="s">
        <v>3482</v>
      </c>
      <c r="AA3432" t="s">
        <v>6043</v>
      </c>
      <c r="AB3432" t="s">
        <v>6994</v>
      </c>
      <c r="AC3432">
        <v>5.9</v>
      </c>
    </row>
    <row r="3433" spans="1:29" x14ac:dyDescent="0.25">
      <c r="A3433" t="s">
        <v>64</v>
      </c>
      <c r="B3433">
        <v>2025273</v>
      </c>
      <c r="C3433" t="s">
        <v>86</v>
      </c>
      <c r="D3433">
        <v>1</v>
      </c>
      <c r="E3433" t="s">
        <v>88</v>
      </c>
      <c r="F3433">
        <v>1400</v>
      </c>
      <c r="G3433" t="s">
        <v>98</v>
      </c>
      <c r="H3433" t="s">
        <v>350</v>
      </c>
      <c r="I3433" t="s">
        <v>446</v>
      </c>
      <c r="J3433" t="s">
        <v>451</v>
      </c>
      <c r="K3433">
        <v>13.32</v>
      </c>
      <c r="L3433">
        <v>35.57</v>
      </c>
      <c r="M3433" t="s">
        <v>717</v>
      </c>
      <c r="N3433" t="s">
        <v>927</v>
      </c>
      <c r="Q3433">
        <v>3</v>
      </c>
      <c r="R3433">
        <v>10</v>
      </c>
      <c r="S3433" t="s">
        <v>1263</v>
      </c>
      <c r="T3433" t="s">
        <v>2450</v>
      </c>
      <c r="U3433" t="s">
        <v>3409</v>
      </c>
      <c r="V3433" t="s">
        <v>3456</v>
      </c>
      <c r="W3433">
        <v>120</v>
      </c>
      <c r="X3433">
        <v>1160</v>
      </c>
      <c r="Y3433">
        <v>8</v>
      </c>
      <c r="Z3433" t="s">
        <v>3485</v>
      </c>
      <c r="AA3433" t="s">
        <v>6044</v>
      </c>
      <c r="AB3433" t="s">
        <v>7890</v>
      </c>
      <c r="AC3433">
        <v>16</v>
      </c>
    </row>
    <row r="3434" spans="1:29" x14ac:dyDescent="0.25">
      <c r="A3434" t="s">
        <v>64</v>
      </c>
      <c r="B3434">
        <v>2025273</v>
      </c>
      <c r="C3434" t="s">
        <v>86</v>
      </c>
      <c r="D3434">
        <v>1</v>
      </c>
      <c r="E3434" t="s">
        <v>88</v>
      </c>
      <c r="F3434">
        <v>1400</v>
      </c>
      <c r="G3434" t="s">
        <v>98</v>
      </c>
      <c r="H3434" t="s">
        <v>350</v>
      </c>
      <c r="I3434" t="s">
        <v>446</v>
      </c>
      <c r="J3434" t="s">
        <v>451</v>
      </c>
      <c r="K3434">
        <v>13.32</v>
      </c>
      <c r="L3434">
        <v>35.57</v>
      </c>
      <c r="M3434" t="s">
        <v>717</v>
      </c>
      <c r="N3434" t="s">
        <v>927</v>
      </c>
      <c r="Q3434">
        <v>4</v>
      </c>
      <c r="R3434">
        <v>5</v>
      </c>
      <c r="S3434" t="s">
        <v>1265</v>
      </c>
      <c r="T3434" t="s">
        <v>2452</v>
      </c>
      <c r="U3434" t="s">
        <v>3416</v>
      </c>
      <c r="V3434" t="s">
        <v>3443</v>
      </c>
      <c r="W3434">
        <v>130</v>
      </c>
      <c r="X3434">
        <v>1199</v>
      </c>
      <c r="Y3434">
        <v>6</v>
      </c>
      <c r="Z3434" t="s">
        <v>3507</v>
      </c>
      <c r="AA3434" t="s">
        <v>5445</v>
      </c>
      <c r="AB3434" t="s">
        <v>7264</v>
      </c>
      <c r="AC3434">
        <v>30</v>
      </c>
    </row>
    <row r="3435" spans="1:29" x14ac:dyDescent="0.25">
      <c r="A3435" t="s">
        <v>64</v>
      </c>
      <c r="B3435">
        <v>2025273</v>
      </c>
      <c r="C3435" t="s">
        <v>86</v>
      </c>
      <c r="D3435">
        <v>1</v>
      </c>
      <c r="E3435" t="s">
        <v>88</v>
      </c>
      <c r="F3435">
        <v>1400</v>
      </c>
      <c r="G3435" t="s">
        <v>98</v>
      </c>
      <c r="H3435" t="s">
        <v>350</v>
      </c>
      <c r="I3435" t="s">
        <v>446</v>
      </c>
      <c r="J3435" t="s">
        <v>451</v>
      </c>
      <c r="K3435">
        <v>13.32</v>
      </c>
      <c r="L3435">
        <v>35.57</v>
      </c>
      <c r="M3435" t="s">
        <v>717</v>
      </c>
      <c r="N3435" t="s">
        <v>927</v>
      </c>
      <c r="Q3435">
        <v>5</v>
      </c>
      <c r="R3435">
        <v>4</v>
      </c>
      <c r="S3435" t="s">
        <v>1716</v>
      </c>
      <c r="T3435" t="s">
        <v>2903</v>
      </c>
      <c r="U3435" t="s">
        <v>3401</v>
      </c>
      <c r="V3435" t="s">
        <v>3448</v>
      </c>
      <c r="W3435">
        <v>131</v>
      </c>
      <c r="X3435">
        <v>1117</v>
      </c>
      <c r="Y3435">
        <v>14</v>
      </c>
      <c r="Z3435" t="s">
        <v>3508</v>
      </c>
      <c r="AA3435" t="s">
        <v>6045</v>
      </c>
      <c r="AB3435" t="s">
        <v>7736</v>
      </c>
      <c r="AC3435">
        <v>48</v>
      </c>
    </row>
    <row r="3436" spans="1:29" x14ac:dyDescent="0.25">
      <c r="A3436" t="s">
        <v>64</v>
      </c>
      <c r="B3436">
        <v>2025273</v>
      </c>
      <c r="C3436" t="s">
        <v>86</v>
      </c>
      <c r="D3436">
        <v>1</v>
      </c>
      <c r="E3436" t="s">
        <v>88</v>
      </c>
      <c r="F3436">
        <v>1400</v>
      </c>
      <c r="G3436" t="s">
        <v>98</v>
      </c>
      <c r="H3436" t="s">
        <v>350</v>
      </c>
      <c r="I3436" t="s">
        <v>446</v>
      </c>
      <c r="J3436" t="s">
        <v>451</v>
      </c>
      <c r="K3436">
        <v>13.32</v>
      </c>
      <c r="L3436">
        <v>35.57</v>
      </c>
      <c r="M3436" t="s">
        <v>717</v>
      </c>
      <c r="N3436" t="s">
        <v>927</v>
      </c>
      <c r="Q3436">
        <v>6</v>
      </c>
      <c r="R3436">
        <v>8</v>
      </c>
      <c r="S3436" t="s">
        <v>1268</v>
      </c>
      <c r="T3436" t="s">
        <v>2455</v>
      </c>
      <c r="U3436" t="s">
        <v>3400</v>
      </c>
      <c r="V3436" t="s">
        <v>3445</v>
      </c>
      <c r="W3436">
        <v>125</v>
      </c>
      <c r="X3436">
        <v>1251</v>
      </c>
      <c r="Y3436">
        <v>4</v>
      </c>
      <c r="Z3436" t="s">
        <v>3508</v>
      </c>
      <c r="AA3436" t="s">
        <v>5816</v>
      </c>
      <c r="AB3436" t="s">
        <v>7737</v>
      </c>
      <c r="AC3436">
        <v>11</v>
      </c>
    </row>
    <row r="3437" spans="1:29" x14ac:dyDescent="0.25">
      <c r="A3437" t="s">
        <v>64</v>
      </c>
      <c r="B3437">
        <v>2025273</v>
      </c>
      <c r="C3437" t="s">
        <v>86</v>
      </c>
      <c r="D3437">
        <v>1</v>
      </c>
      <c r="E3437" t="s">
        <v>88</v>
      </c>
      <c r="F3437">
        <v>1400</v>
      </c>
      <c r="G3437" t="s">
        <v>98</v>
      </c>
      <c r="H3437" t="s">
        <v>350</v>
      </c>
      <c r="I3437" t="s">
        <v>446</v>
      </c>
      <c r="J3437" t="s">
        <v>451</v>
      </c>
      <c r="K3437">
        <v>13.32</v>
      </c>
      <c r="L3437">
        <v>35.57</v>
      </c>
      <c r="M3437" t="s">
        <v>717</v>
      </c>
      <c r="N3437" t="s">
        <v>927</v>
      </c>
      <c r="Q3437">
        <v>7</v>
      </c>
      <c r="R3437">
        <v>11</v>
      </c>
      <c r="S3437" t="s">
        <v>1255</v>
      </c>
      <c r="T3437" t="s">
        <v>2442</v>
      </c>
      <c r="U3437" t="s">
        <v>3420</v>
      </c>
      <c r="V3437" t="s">
        <v>3449</v>
      </c>
      <c r="W3437">
        <v>120</v>
      </c>
      <c r="X3437">
        <v>1115</v>
      </c>
      <c r="Y3437">
        <v>2</v>
      </c>
      <c r="Z3437" t="s">
        <v>3486</v>
      </c>
      <c r="AA3437" t="s">
        <v>4935</v>
      </c>
      <c r="AB3437" t="s">
        <v>7265</v>
      </c>
      <c r="AC3437">
        <v>34</v>
      </c>
    </row>
    <row r="3438" spans="1:29" x14ac:dyDescent="0.25">
      <c r="A3438" t="s">
        <v>64</v>
      </c>
      <c r="B3438">
        <v>2025273</v>
      </c>
      <c r="C3438" t="s">
        <v>86</v>
      </c>
      <c r="D3438">
        <v>1</v>
      </c>
      <c r="E3438" t="s">
        <v>88</v>
      </c>
      <c r="F3438">
        <v>1400</v>
      </c>
      <c r="G3438" t="s">
        <v>98</v>
      </c>
      <c r="H3438" t="s">
        <v>350</v>
      </c>
      <c r="I3438" t="s">
        <v>446</v>
      </c>
      <c r="J3438" t="s">
        <v>451</v>
      </c>
      <c r="K3438">
        <v>13.32</v>
      </c>
      <c r="L3438">
        <v>35.57</v>
      </c>
      <c r="M3438" t="s">
        <v>717</v>
      </c>
      <c r="N3438" t="s">
        <v>927</v>
      </c>
      <c r="Q3438">
        <v>8</v>
      </c>
      <c r="R3438">
        <v>14</v>
      </c>
      <c r="S3438" t="s">
        <v>1252</v>
      </c>
      <c r="T3438" t="s">
        <v>2439</v>
      </c>
      <c r="U3438" t="s">
        <v>3406</v>
      </c>
      <c r="V3438" t="s">
        <v>3455</v>
      </c>
      <c r="W3438">
        <v>117</v>
      </c>
      <c r="X3438">
        <v>1169</v>
      </c>
      <c r="Y3438">
        <v>7</v>
      </c>
      <c r="Z3438" t="s">
        <v>3488</v>
      </c>
      <c r="AA3438" t="s">
        <v>6046</v>
      </c>
      <c r="AB3438" t="s">
        <v>8112</v>
      </c>
      <c r="AC3438">
        <v>6.9</v>
      </c>
    </row>
    <row r="3439" spans="1:29" x14ac:dyDescent="0.25">
      <c r="A3439" t="s">
        <v>64</v>
      </c>
      <c r="B3439">
        <v>2025273</v>
      </c>
      <c r="C3439" t="s">
        <v>86</v>
      </c>
      <c r="D3439">
        <v>1</v>
      </c>
      <c r="E3439" t="s">
        <v>88</v>
      </c>
      <c r="F3439">
        <v>1400</v>
      </c>
      <c r="G3439" t="s">
        <v>98</v>
      </c>
      <c r="H3439" t="s">
        <v>350</v>
      </c>
      <c r="I3439" t="s">
        <v>446</v>
      </c>
      <c r="J3439" t="s">
        <v>451</v>
      </c>
      <c r="K3439">
        <v>13.32</v>
      </c>
      <c r="L3439">
        <v>35.57</v>
      </c>
      <c r="M3439" t="s">
        <v>717</v>
      </c>
      <c r="N3439" t="s">
        <v>927</v>
      </c>
      <c r="Q3439">
        <v>9</v>
      </c>
      <c r="R3439">
        <v>3</v>
      </c>
      <c r="S3439" t="s">
        <v>1899</v>
      </c>
      <c r="T3439" t="s">
        <v>3086</v>
      </c>
      <c r="U3439" t="s">
        <v>3410</v>
      </c>
      <c r="V3439" t="s">
        <v>3458</v>
      </c>
      <c r="W3439">
        <v>132</v>
      </c>
      <c r="X3439">
        <v>1121</v>
      </c>
      <c r="Y3439">
        <v>12</v>
      </c>
      <c r="Z3439" t="s">
        <v>3500</v>
      </c>
      <c r="AA3439" t="s">
        <v>6047</v>
      </c>
      <c r="AB3439" t="s">
        <v>8082</v>
      </c>
      <c r="AC3439">
        <v>91</v>
      </c>
    </row>
    <row r="3440" spans="1:29" x14ac:dyDescent="0.25">
      <c r="A3440" t="s">
        <v>64</v>
      </c>
      <c r="B3440">
        <v>2025273</v>
      </c>
      <c r="C3440" t="s">
        <v>86</v>
      </c>
      <c r="D3440">
        <v>1</v>
      </c>
      <c r="E3440" t="s">
        <v>88</v>
      </c>
      <c r="F3440">
        <v>1400</v>
      </c>
      <c r="G3440" t="s">
        <v>98</v>
      </c>
      <c r="H3440" t="s">
        <v>350</v>
      </c>
      <c r="I3440" t="s">
        <v>446</v>
      </c>
      <c r="J3440" t="s">
        <v>451</v>
      </c>
      <c r="K3440">
        <v>13.32</v>
      </c>
      <c r="L3440">
        <v>35.57</v>
      </c>
      <c r="M3440" t="s">
        <v>717</v>
      </c>
      <c r="N3440" t="s">
        <v>927</v>
      </c>
      <c r="Q3440">
        <v>10</v>
      </c>
      <c r="R3440">
        <v>2</v>
      </c>
      <c r="S3440" t="s">
        <v>1078</v>
      </c>
      <c r="T3440" t="s">
        <v>2265</v>
      </c>
      <c r="U3440" t="s">
        <v>3422</v>
      </c>
      <c r="V3440" t="s">
        <v>3447</v>
      </c>
      <c r="W3440">
        <v>133</v>
      </c>
      <c r="X3440">
        <v>1115</v>
      </c>
      <c r="Y3440">
        <v>5</v>
      </c>
      <c r="Z3440" t="s">
        <v>3500</v>
      </c>
      <c r="AA3440" t="s">
        <v>6048</v>
      </c>
      <c r="AB3440" t="s">
        <v>8082</v>
      </c>
      <c r="AC3440">
        <v>4.8</v>
      </c>
    </row>
    <row r="3441" spans="1:29" x14ac:dyDescent="0.25">
      <c r="A3441" t="s">
        <v>64</v>
      </c>
      <c r="B3441">
        <v>2025273</v>
      </c>
      <c r="C3441" t="s">
        <v>86</v>
      </c>
      <c r="D3441">
        <v>1</v>
      </c>
      <c r="E3441" t="s">
        <v>88</v>
      </c>
      <c r="F3441">
        <v>1400</v>
      </c>
      <c r="G3441" t="s">
        <v>98</v>
      </c>
      <c r="H3441" t="s">
        <v>350</v>
      </c>
      <c r="I3441" t="s">
        <v>446</v>
      </c>
      <c r="J3441" t="s">
        <v>451</v>
      </c>
      <c r="K3441">
        <v>13.32</v>
      </c>
      <c r="L3441">
        <v>35.57</v>
      </c>
      <c r="M3441" t="s">
        <v>717</v>
      </c>
      <c r="N3441" t="s">
        <v>927</v>
      </c>
      <c r="Q3441">
        <v>11</v>
      </c>
      <c r="R3441">
        <v>12</v>
      </c>
      <c r="S3441" t="s">
        <v>1638</v>
      </c>
      <c r="T3441" t="s">
        <v>2825</v>
      </c>
      <c r="U3441" t="s">
        <v>3397</v>
      </c>
      <c r="V3441" t="s">
        <v>3440</v>
      </c>
      <c r="W3441">
        <v>119</v>
      </c>
      <c r="X3441">
        <v>1105</v>
      </c>
      <c r="Y3441">
        <v>11</v>
      </c>
      <c r="Z3441" t="s">
        <v>3527</v>
      </c>
      <c r="AA3441" t="s">
        <v>6049</v>
      </c>
      <c r="AB3441" t="s">
        <v>7740</v>
      </c>
      <c r="AC3441">
        <v>63</v>
      </c>
    </row>
    <row r="3442" spans="1:29" x14ac:dyDescent="0.25">
      <c r="A3442" t="s">
        <v>64</v>
      </c>
      <c r="B3442">
        <v>2025273</v>
      </c>
      <c r="C3442" t="s">
        <v>86</v>
      </c>
      <c r="D3442">
        <v>1</v>
      </c>
      <c r="E3442" t="s">
        <v>88</v>
      </c>
      <c r="F3442">
        <v>1400</v>
      </c>
      <c r="G3442" t="s">
        <v>98</v>
      </c>
      <c r="H3442" t="s">
        <v>350</v>
      </c>
      <c r="I3442" t="s">
        <v>446</v>
      </c>
      <c r="J3442" t="s">
        <v>451</v>
      </c>
      <c r="K3442">
        <v>13.32</v>
      </c>
      <c r="L3442">
        <v>35.57</v>
      </c>
      <c r="M3442" t="s">
        <v>717</v>
      </c>
      <c r="N3442" t="s">
        <v>927</v>
      </c>
      <c r="Q3442">
        <v>12</v>
      </c>
      <c r="R3442">
        <v>13</v>
      </c>
      <c r="S3442" t="s">
        <v>1365</v>
      </c>
      <c r="T3442" t="s">
        <v>2552</v>
      </c>
      <c r="U3442" t="s">
        <v>3418</v>
      </c>
      <c r="V3442" t="s">
        <v>3453</v>
      </c>
      <c r="W3442">
        <v>117</v>
      </c>
      <c r="X3442">
        <v>1112</v>
      </c>
      <c r="Y3442">
        <v>13</v>
      </c>
      <c r="Z3442" t="s">
        <v>3526</v>
      </c>
      <c r="AA3442" t="s">
        <v>6050</v>
      </c>
      <c r="AB3442" t="s">
        <v>7268</v>
      </c>
      <c r="AC3442">
        <v>81</v>
      </c>
    </row>
    <row r="3443" spans="1:29" x14ac:dyDescent="0.25">
      <c r="A3443" t="s">
        <v>64</v>
      </c>
      <c r="B3443">
        <v>2025273</v>
      </c>
      <c r="C3443" t="s">
        <v>86</v>
      </c>
      <c r="D3443">
        <v>1</v>
      </c>
      <c r="E3443" t="s">
        <v>88</v>
      </c>
      <c r="F3443">
        <v>1400</v>
      </c>
      <c r="G3443" t="s">
        <v>98</v>
      </c>
      <c r="H3443" t="s">
        <v>350</v>
      </c>
      <c r="I3443" t="s">
        <v>446</v>
      </c>
      <c r="J3443" t="s">
        <v>451</v>
      </c>
      <c r="K3443">
        <v>13.32</v>
      </c>
      <c r="L3443">
        <v>35.57</v>
      </c>
      <c r="M3443" t="s">
        <v>717</v>
      </c>
      <c r="N3443" t="s">
        <v>927</v>
      </c>
      <c r="Q3443">
        <v>13</v>
      </c>
      <c r="R3443">
        <v>7</v>
      </c>
      <c r="S3443" t="s">
        <v>1267</v>
      </c>
      <c r="T3443" t="s">
        <v>2454</v>
      </c>
      <c r="U3443" t="s">
        <v>3417</v>
      </c>
      <c r="V3443" t="s">
        <v>3444</v>
      </c>
      <c r="W3443">
        <v>125</v>
      </c>
      <c r="X3443">
        <v>1102</v>
      </c>
      <c r="Y3443">
        <v>10</v>
      </c>
      <c r="Z3443" t="s">
        <v>3543</v>
      </c>
      <c r="AA3443" t="s">
        <v>5754</v>
      </c>
      <c r="AB3443" t="s">
        <v>8113</v>
      </c>
      <c r="AC3443">
        <v>16</v>
      </c>
    </row>
    <row r="3444" spans="1:29" x14ac:dyDescent="0.25">
      <c r="A3444" t="s">
        <v>64</v>
      </c>
      <c r="B3444">
        <v>2025273</v>
      </c>
      <c r="C3444" t="s">
        <v>86</v>
      </c>
      <c r="D3444">
        <v>1</v>
      </c>
      <c r="E3444" t="s">
        <v>88</v>
      </c>
      <c r="F3444">
        <v>1400</v>
      </c>
      <c r="G3444" t="s">
        <v>98</v>
      </c>
      <c r="H3444" t="s">
        <v>350</v>
      </c>
      <c r="I3444" t="s">
        <v>446</v>
      </c>
      <c r="J3444" t="s">
        <v>451</v>
      </c>
      <c r="K3444">
        <v>13.32</v>
      </c>
      <c r="L3444">
        <v>35.57</v>
      </c>
      <c r="M3444" t="s">
        <v>717</v>
      </c>
      <c r="N3444" t="s">
        <v>927</v>
      </c>
      <c r="Q3444">
        <v>14</v>
      </c>
      <c r="R3444">
        <v>9</v>
      </c>
      <c r="S3444" t="s">
        <v>1758</v>
      </c>
      <c r="T3444" t="s">
        <v>2945</v>
      </c>
      <c r="U3444" t="s">
        <v>3407</v>
      </c>
      <c r="V3444" t="s">
        <v>3461</v>
      </c>
      <c r="W3444">
        <v>121</v>
      </c>
      <c r="X3444">
        <v>1136</v>
      </c>
      <c r="Y3444">
        <v>1</v>
      </c>
      <c r="Z3444" t="s">
        <v>3543</v>
      </c>
      <c r="AA3444" t="s">
        <v>5644</v>
      </c>
      <c r="AB3444" t="s">
        <v>7804</v>
      </c>
      <c r="AC3444">
        <v>48</v>
      </c>
    </row>
    <row r="3445" spans="1:29" x14ac:dyDescent="0.25">
      <c r="A3445" t="s">
        <v>64</v>
      </c>
      <c r="B3445">
        <v>2025274</v>
      </c>
      <c r="C3445" t="s">
        <v>86</v>
      </c>
      <c r="D3445">
        <v>2</v>
      </c>
      <c r="E3445" t="s">
        <v>90</v>
      </c>
      <c r="F3445">
        <v>1200</v>
      </c>
      <c r="G3445" t="s">
        <v>98</v>
      </c>
      <c r="H3445" t="s">
        <v>351</v>
      </c>
      <c r="I3445" t="s">
        <v>446</v>
      </c>
      <c r="J3445" t="s">
        <v>451</v>
      </c>
      <c r="K3445">
        <v>23.79</v>
      </c>
      <c r="L3445">
        <v>46.69</v>
      </c>
      <c r="M3445" t="s">
        <v>508</v>
      </c>
      <c r="Q3445">
        <v>1</v>
      </c>
      <c r="R3445">
        <v>12</v>
      </c>
      <c r="S3445" t="s">
        <v>1651</v>
      </c>
      <c r="T3445" t="s">
        <v>2838</v>
      </c>
      <c r="U3445" t="s">
        <v>3422</v>
      </c>
      <c r="V3445" t="s">
        <v>3447</v>
      </c>
      <c r="W3445">
        <v>119</v>
      </c>
      <c r="X3445">
        <v>1133</v>
      </c>
      <c r="Y3445">
        <v>2</v>
      </c>
      <c r="Z3445" t="s">
        <v>3478</v>
      </c>
      <c r="AA3445" t="s">
        <v>6051</v>
      </c>
      <c r="AB3445" t="s">
        <v>508</v>
      </c>
      <c r="AC3445">
        <v>3.6</v>
      </c>
    </row>
    <row r="3446" spans="1:29" x14ac:dyDescent="0.25">
      <c r="A3446" t="s">
        <v>64</v>
      </c>
      <c r="B3446">
        <v>2025274</v>
      </c>
      <c r="C3446" t="s">
        <v>86</v>
      </c>
      <c r="D3446">
        <v>2</v>
      </c>
      <c r="E3446" t="s">
        <v>90</v>
      </c>
      <c r="F3446">
        <v>1200</v>
      </c>
      <c r="G3446" t="s">
        <v>98</v>
      </c>
      <c r="H3446" t="s">
        <v>351</v>
      </c>
      <c r="I3446" t="s">
        <v>446</v>
      </c>
      <c r="J3446" t="s">
        <v>451</v>
      </c>
      <c r="K3446">
        <v>23.79</v>
      </c>
      <c r="L3446">
        <v>46.69</v>
      </c>
      <c r="M3446" t="s">
        <v>508</v>
      </c>
      <c r="Q3446">
        <v>2</v>
      </c>
      <c r="R3446">
        <v>8</v>
      </c>
      <c r="S3446" t="s">
        <v>1784</v>
      </c>
      <c r="T3446" t="s">
        <v>2971</v>
      </c>
      <c r="U3446" t="s">
        <v>3397</v>
      </c>
      <c r="V3446" t="s">
        <v>3440</v>
      </c>
      <c r="W3446">
        <v>126</v>
      </c>
      <c r="X3446">
        <v>1155</v>
      </c>
      <c r="Y3446">
        <v>4</v>
      </c>
      <c r="Z3446" t="s">
        <v>3518</v>
      </c>
      <c r="AA3446" t="s">
        <v>5681</v>
      </c>
      <c r="AB3446" t="s">
        <v>6885</v>
      </c>
      <c r="AC3446">
        <v>8.8000000000000007</v>
      </c>
    </row>
    <row r="3447" spans="1:29" x14ac:dyDescent="0.25">
      <c r="A3447" t="s">
        <v>64</v>
      </c>
      <c r="B3447">
        <v>2025274</v>
      </c>
      <c r="C3447" t="s">
        <v>86</v>
      </c>
      <c r="D3447">
        <v>2</v>
      </c>
      <c r="E3447" t="s">
        <v>90</v>
      </c>
      <c r="F3447">
        <v>1200</v>
      </c>
      <c r="G3447" t="s">
        <v>98</v>
      </c>
      <c r="H3447" t="s">
        <v>351</v>
      </c>
      <c r="I3447" t="s">
        <v>446</v>
      </c>
      <c r="J3447" t="s">
        <v>451</v>
      </c>
      <c r="K3447">
        <v>23.79</v>
      </c>
      <c r="L3447">
        <v>46.69</v>
      </c>
      <c r="M3447" t="s">
        <v>508</v>
      </c>
      <c r="Q3447">
        <v>3</v>
      </c>
      <c r="R3447">
        <v>2</v>
      </c>
      <c r="S3447" t="s">
        <v>2087</v>
      </c>
      <c r="T3447" t="s">
        <v>3274</v>
      </c>
      <c r="U3447" t="s">
        <v>3412</v>
      </c>
      <c r="V3447" t="s">
        <v>3458</v>
      </c>
      <c r="W3447">
        <v>129</v>
      </c>
      <c r="X3447">
        <v>1183</v>
      </c>
      <c r="Y3447">
        <v>3</v>
      </c>
      <c r="Z3447" t="s">
        <v>3521</v>
      </c>
      <c r="AA3447" t="s">
        <v>6052</v>
      </c>
      <c r="AB3447" t="s">
        <v>7014</v>
      </c>
      <c r="AC3447">
        <v>12</v>
      </c>
    </row>
    <row r="3448" spans="1:29" x14ac:dyDescent="0.25">
      <c r="A3448" t="s">
        <v>64</v>
      </c>
      <c r="B3448">
        <v>2025274</v>
      </c>
      <c r="C3448" t="s">
        <v>86</v>
      </c>
      <c r="D3448">
        <v>2</v>
      </c>
      <c r="E3448" t="s">
        <v>90</v>
      </c>
      <c r="F3448">
        <v>1200</v>
      </c>
      <c r="G3448" t="s">
        <v>98</v>
      </c>
      <c r="H3448" t="s">
        <v>351</v>
      </c>
      <c r="I3448" t="s">
        <v>446</v>
      </c>
      <c r="J3448" t="s">
        <v>451</v>
      </c>
      <c r="K3448">
        <v>23.79</v>
      </c>
      <c r="L3448">
        <v>46.69</v>
      </c>
      <c r="M3448" t="s">
        <v>508</v>
      </c>
      <c r="Q3448">
        <v>4</v>
      </c>
      <c r="R3448">
        <v>10</v>
      </c>
      <c r="S3448" t="s">
        <v>1800</v>
      </c>
      <c r="T3448" t="s">
        <v>2987</v>
      </c>
      <c r="U3448" t="s">
        <v>3401</v>
      </c>
      <c r="V3448" t="s">
        <v>3448</v>
      </c>
      <c r="W3448">
        <v>124</v>
      </c>
      <c r="X3448">
        <v>1178</v>
      </c>
      <c r="Y3448">
        <v>1</v>
      </c>
      <c r="Z3448" t="s">
        <v>3483</v>
      </c>
      <c r="AA3448" t="s">
        <v>5549</v>
      </c>
      <c r="AB3448" t="s">
        <v>663</v>
      </c>
      <c r="AC3448">
        <v>18</v>
      </c>
    </row>
    <row r="3449" spans="1:29" x14ac:dyDescent="0.25">
      <c r="A3449" t="s">
        <v>64</v>
      </c>
      <c r="B3449">
        <v>2025274</v>
      </c>
      <c r="C3449" t="s">
        <v>86</v>
      </c>
      <c r="D3449">
        <v>2</v>
      </c>
      <c r="E3449" t="s">
        <v>90</v>
      </c>
      <c r="F3449">
        <v>1200</v>
      </c>
      <c r="G3449" t="s">
        <v>98</v>
      </c>
      <c r="H3449" t="s">
        <v>351</v>
      </c>
      <c r="I3449" t="s">
        <v>446</v>
      </c>
      <c r="J3449" t="s">
        <v>451</v>
      </c>
      <c r="K3449">
        <v>23.79</v>
      </c>
      <c r="L3449">
        <v>46.69</v>
      </c>
      <c r="M3449" t="s">
        <v>508</v>
      </c>
      <c r="Q3449">
        <v>5</v>
      </c>
      <c r="R3449">
        <v>9</v>
      </c>
      <c r="S3449" t="s">
        <v>1923</v>
      </c>
      <c r="T3449" t="s">
        <v>3110</v>
      </c>
      <c r="U3449" t="s">
        <v>3411</v>
      </c>
      <c r="V3449" t="s">
        <v>3441</v>
      </c>
      <c r="W3449">
        <v>125</v>
      </c>
      <c r="X3449">
        <v>1199</v>
      </c>
      <c r="Y3449">
        <v>11</v>
      </c>
      <c r="Z3449" t="s">
        <v>3496</v>
      </c>
      <c r="AA3449" t="s">
        <v>6053</v>
      </c>
      <c r="AB3449" t="s">
        <v>6907</v>
      </c>
      <c r="AC3449">
        <v>8.1</v>
      </c>
    </row>
    <row r="3450" spans="1:29" x14ac:dyDescent="0.25">
      <c r="A3450" t="s">
        <v>64</v>
      </c>
      <c r="B3450">
        <v>2025274</v>
      </c>
      <c r="C3450" t="s">
        <v>86</v>
      </c>
      <c r="D3450">
        <v>2</v>
      </c>
      <c r="E3450" t="s">
        <v>90</v>
      </c>
      <c r="F3450">
        <v>1200</v>
      </c>
      <c r="G3450" t="s">
        <v>98</v>
      </c>
      <c r="H3450" t="s">
        <v>351</v>
      </c>
      <c r="I3450" t="s">
        <v>446</v>
      </c>
      <c r="J3450" t="s">
        <v>451</v>
      </c>
      <c r="K3450">
        <v>23.79</v>
      </c>
      <c r="L3450">
        <v>46.69</v>
      </c>
      <c r="M3450" t="s">
        <v>508</v>
      </c>
      <c r="Q3450">
        <v>6</v>
      </c>
      <c r="R3450">
        <v>7</v>
      </c>
      <c r="S3450" t="s">
        <v>1304</v>
      </c>
      <c r="T3450" t="s">
        <v>2491</v>
      </c>
      <c r="U3450" t="s">
        <v>3421</v>
      </c>
      <c r="V3450" t="s">
        <v>3451</v>
      </c>
      <c r="W3450">
        <v>127</v>
      </c>
      <c r="X3450">
        <v>1164</v>
      </c>
      <c r="Y3450">
        <v>9</v>
      </c>
      <c r="Z3450" t="s">
        <v>3496</v>
      </c>
      <c r="AA3450" t="s">
        <v>6033</v>
      </c>
      <c r="AB3450" t="s">
        <v>649</v>
      </c>
      <c r="AC3450">
        <v>2.9</v>
      </c>
    </row>
    <row r="3451" spans="1:29" x14ac:dyDescent="0.25">
      <c r="A3451" t="s">
        <v>64</v>
      </c>
      <c r="B3451">
        <v>2025274</v>
      </c>
      <c r="C3451" t="s">
        <v>86</v>
      </c>
      <c r="D3451">
        <v>2</v>
      </c>
      <c r="E3451" t="s">
        <v>90</v>
      </c>
      <c r="F3451">
        <v>1200</v>
      </c>
      <c r="G3451" t="s">
        <v>98</v>
      </c>
      <c r="H3451" t="s">
        <v>351</v>
      </c>
      <c r="I3451" t="s">
        <v>446</v>
      </c>
      <c r="J3451" t="s">
        <v>451</v>
      </c>
      <c r="K3451">
        <v>23.79</v>
      </c>
      <c r="L3451">
        <v>46.69</v>
      </c>
      <c r="M3451" t="s">
        <v>508</v>
      </c>
      <c r="Q3451">
        <v>7</v>
      </c>
      <c r="R3451">
        <v>4</v>
      </c>
      <c r="S3451" t="s">
        <v>2088</v>
      </c>
      <c r="T3451" t="s">
        <v>3275</v>
      </c>
      <c r="U3451" t="s">
        <v>3404</v>
      </c>
      <c r="V3451" t="s">
        <v>3452</v>
      </c>
      <c r="W3451">
        <v>129</v>
      </c>
      <c r="X3451">
        <v>1239</v>
      </c>
      <c r="Y3451">
        <v>6</v>
      </c>
      <c r="Z3451" t="s">
        <v>3508</v>
      </c>
      <c r="AA3451" t="s">
        <v>5354</v>
      </c>
      <c r="AB3451" t="s">
        <v>7057</v>
      </c>
      <c r="AC3451">
        <v>17</v>
      </c>
    </row>
    <row r="3452" spans="1:29" x14ac:dyDescent="0.25">
      <c r="A3452" t="s">
        <v>64</v>
      </c>
      <c r="B3452">
        <v>2025274</v>
      </c>
      <c r="C3452" t="s">
        <v>86</v>
      </c>
      <c r="D3452">
        <v>2</v>
      </c>
      <c r="E3452" t="s">
        <v>90</v>
      </c>
      <c r="F3452">
        <v>1200</v>
      </c>
      <c r="G3452" t="s">
        <v>98</v>
      </c>
      <c r="H3452" t="s">
        <v>351</v>
      </c>
      <c r="I3452" t="s">
        <v>446</v>
      </c>
      <c r="J3452" t="s">
        <v>451</v>
      </c>
      <c r="K3452">
        <v>23.79</v>
      </c>
      <c r="L3452">
        <v>46.69</v>
      </c>
      <c r="M3452" t="s">
        <v>508</v>
      </c>
      <c r="Q3452">
        <v>8</v>
      </c>
      <c r="R3452">
        <v>11</v>
      </c>
      <c r="S3452" t="s">
        <v>1331</v>
      </c>
      <c r="T3452" t="s">
        <v>2518</v>
      </c>
      <c r="U3452" t="s">
        <v>3398</v>
      </c>
      <c r="V3452" t="s">
        <v>3460</v>
      </c>
      <c r="W3452">
        <v>124</v>
      </c>
      <c r="X3452">
        <v>1134</v>
      </c>
      <c r="Y3452">
        <v>12</v>
      </c>
      <c r="Z3452" t="s">
        <v>3500</v>
      </c>
      <c r="AA3452" t="s">
        <v>5889</v>
      </c>
      <c r="AB3452" t="s">
        <v>8114</v>
      </c>
      <c r="AC3452">
        <v>14</v>
      </c>
    </row>
    <row r="3453" spans="1:29" x14ac:dyDescent="0.25">
      <c r="A3453" t="s">
        <v>64</v>
      </c>
      <c r="B3453">
        <v>2025274</v>
      </c>
      <c r="C3453" t="s">
        <v>86</v>
      </c>
      <c r="D3453">
        <v>2</v>
      </c>
      <c r="E3453" t="s">
        <v>90</v>
      </c>
      <c r="F3453">
        <v>1200</v>
      </c>
      <c r="G3453" t="s">
        <v>98</v>
      </c>
      <c r="H3453" t="s">
        <v>351</v>
      </c>
      <c r="I3453" t="s">
        <v>446</v>
      </c>
      <c r="J3453" t="s">
        <v>451</v>
      </c>
      <c r="K3453">
        <v>23.79</v>
      </c>
      <c r="L3453">
        <v>46.69</v>
      </c>
      <c r="M3453" t="s">
        <v>508</v>
      </c>
      <c r="Q3453">
        <v>9</v>
      </c>
      <c r="R3453">
        <v>1</v>
      </c>
      <c r="S3453" t="s">
        <v>1662</v>
      </c>
      <c r="T3453" t="s">
        <v>2849</v>
      </c>
      <c r="U3453" t="s">
        <v>3419</v>
      </c>
      <c r="V3453" t="s">
        <v>3455</v>
      </c>
      <c r="W3453">
        <v>133</v>
      </c>
      <c r="X3453">
        <v>1090</v>
      </c>
      <c r="Y3453">
        <v>10</v>
      </c>
      <c r="Z3453" t="s">
        <v>3501</v>
      </c>
      <c r="AA3453" t="s">
        <v>5628</v>
      </c>
      <c r="AB3453" t="s">
        <v>6887</v>
      </c>
      <c r="AC3453">
        <v>27</v>
      </c>
    </row>
    <row r="3454" spans="1:29" x14ac:dyDescent="0.25">
      <c r="A3454" t="s">
        <v>64</v>
      </c>
      <c r="B3454">
        <v>2025274</v>
      </c>
      <c r="C3454" t="s">
        <v>86</v>
      </c>
      <c r="D3454">
        <v>2</v>
      </c>
      <c r="E3454" t="s">
        <v>90</v>
      </c>
      <c r="F3454">
        <v>1200</v>
      </c>
      <c r="G3454" t="s">
        <v>98</v>
      </c>
      <c r="H3454" t="s">
        <v>351</v>
      </c>
      <c r="I3454" t="s">
        <v>446</v>
      </c>
      <c r="J3454" t="s">
        <v>451</v>
      </c>
      <c r="K3454">
        <v>23.79</v>
      </c>
      <c r="L3454">
        <v>46.69</v>
      </c>
      <c r="M3454" t="s">
        <v>508</v>
      </c>
      <c r="Q3454">
        <v>10</v>
      </c>
      <c r="R3454">
        <v>5</v>
      </c>
      <c r="S3454" t="s">
        <v>2089</v>
      </c>
      <c r="T3454" t="s">
        <v>3276</v>
      </c>
      <c r="U3454" t="s">
        <v>3407</v>
      </c>
      <c r="V3454" t="s">
        <v>3449</v>
      </c>
      <c r="W3454">
        <v>128</v>
      </c>
      <c r="X3454">
        <v>1269</v>
      </c>
      <c r="Y3454">
        <v>7</v>
      </c>
      <c r="Z3454" t="s">
        <v>3527</v>
      </c>
      <c r="AA3454" t="s">
        <v>5505</v>
      </c>
      <c r="AB3454" t="s">
        <v>8115</v>
      </c>
      <c r="AC3454">
        <v>88</v>
      </c>
    </row>
    <row r="3455" spans="1:29" x14ac:dyDescent="0.25">
      <c r="A3455" t="s">
        <v>64</v>
      </c>
      <c r="B3455">
        <v>2025274</v>
      </c>
      <c r="C3455" t="s">
        <v>86</v>
      </c>
      <c r="D3455">
        <v>2</v>
      </c>
      <c r="E3455" t="s">
        <v>90</v>
      </c>
      <c r="F3455">
        <v>1200</v>
      </c>
      <c r="G3455" t="s">
        <v>98</v>
      </c>
      <c r="H3455" t="s">
        <v>351</v>
      </c>
      <c r="I3455" t="s">
        <v>446</v>
      </c>
      <c r="J3455" t="s">
        <v>451</v>
      </c>
      <c r="K3455">
        <v>23.79</v>
      </c>
      <c r="L3455">
        <v>46.69</v>
      </c>
      <c r="M3455" t="s">
        <v>508</v>
      </c>
      <c r="Q3455">
        <v>11</v>
      </c>
      <c r="R3455">
        <v>6</v>
      </c>
      <c r="S3455" t="s">
        <v>1278</v>
      </c>
      <c r="T3455" t="s">
        <v>2465</v>
      </c>
      <c r="U3455" t="s">
        <v>3418</v>
      </c>
      <c r="V3455" t="s">
        <v>3461</v>
      </c>
      <c r="W3455">
        <v>126</v>
      </c>
      <c r="X3455">
        <v>1066</v>
      </c>
      <c r="Y3455">
        <v>8</v>
      </c>
      <c r="Z3455" t="s">
        <v>3495</v>
      </c>
      <c r="AA3455" t="s">
        <v>6054</v>
      </c>
      <c r="AB3455" t="s">
        <v>7892</v>
      </c>
      <c r="AC3455">
        <v>32</v>
      </c>
    </row>
    <row r="3456" spans="1:29" x14ac:dyDescent="0.25">
      <c r="A3456" t="s">
        <v>64</v>
      </c>
      <c r="B3456">
        <v>2025274</v>
      </c>
      <c r="C3456" t="s">
        <v>86</v>
      </c>
      <c r="D3456">
        <v>2</v>
      </c>
      <c r="E3456" t="s">
        <v>90</v>
      </c>
      <c r="F3456">
        <v>1200</v>
      </c>
      <c r="G3456" t="s">
        <v>98</v>
      </c>
      <c r="H3456" t="s">
        <v>351</v>
      </c>
      <c r="I3456" t="s">
        <v>446</v>
      </c>
      <c r="J3456" t="s">
        <v>451</v>
      </c>
      <c r="K3456">
        <v>23.79</v>
      </c>
      <c r="L3456">
        <v>46.69</v>
      </c>
      <c r="M3456" t="s">
        <v>508</v>
      </c>
      <c r="Q3456">
        <v>12</v>
      </c>
      <c r="R3456">
        <v>3</v>
      </c>
      <c r="S3456" t="s">
        <v>2034</v>
      </c>
      <c r="T3456" t="s">
        <v>3221</v>
      </c>
      <c r="U3456" t="s">
        <v>3408</v>
      </c>
      <c r="V3456" t="s">
        <v>3445</v>
      </c>
      <c r="W3456">
        <v>129</v>
      </c>
      <c r="X3456">
        <v>1160</v>
      </c>
      <c r="Y3456">
        <v>5</v>
      </c>
      <c r="Z3456" t="s">
        <v>3520</v>
      </c>
      <c r="AA3456" t="s">
        <v>5081</v>
      </c>
      <c r="AB3456" t="s">
        <v>7588</v>
      </c>
      <c r="AC3456">
        <v>43</v>
      </c>
    </row>
    <row r="3457" spans="1:29" x14ac:dyDescent="0.25">
      <c r="A3457" t="s">
        <v>64</v>
      </c>
      <c r="B3457">
        <v>2025275</v>
      </c>
      <c r="C3457" t="s">
        <v>86</v>
      </c>
      <c r="D3457">
        <v>3</v>
      </c>
      <c r="E3457" t="s">
        <v>88</v>
      </c>
      <c r="F3457">
        <v>1400</v>
      </c>
      <c r="G3457" t="s">
        <v>98</v>
      </c>
      <c r="H3457" t="s">
        <v>350</v>
      </c>
      <c r="I3457" t="s">
        <v>446</v>
      </c>
      <c r="J3457" t="s">
        <v>451</v>
      </c>
      <c r="K3457">
        <v>13.54</v>
      </c>
      <c r="L3457">
        <v>34.89</v>
      </c>
      <c r="M3457" t="s">
        <v>718</v>
      </c>
      <c r="N3457" t="s">
        <v>882</v>
      </c>
      <c r="Q3457">
        <v>1</v>
      </c>
      <c r="R3457">
        <v>13</v>
      </c>
      <c r="S3457" t="s">
        <v>1034</v>
      </c>
      <c r="T3457" t="s">
        <v>2221</v>
      </c>
      <c r="U3457" t="s">
        <v>3409</v>
      </c>
      <c r="V3457" t="s">
        <v>3451</v>
      </c>
      <c r="W3457">
        <v>120</v>
      </c>
      <c r="X3457">
        <v>1107</v>
      </c>
      <c r="Y3457">
        <v>12</v>
      </c>
      <c r="Z3457" t="s">
        <v>3478</v>
      </c>
      <c r="AA3457" t="s">
        <v>6055</v>
      </c>
      <c r="AB3457" t="s">
        <v>882</v>
      </c>
      <c r="AC3457">
        <v>9.4</v>
      </c>
    </row>
    <row r="3458" spans="1:29" x14ac:dyDescent="0.25">
      <c r="A3458" t="s">
        <v>64</v>
      </c>
      <c r="B3458">
        <v>2025275</v>
      </c>
      <c r="C3458" t="s">
        <v>86</v>
      </c>
      <c r="D3458">
        <v>3</v>
      </c>
      <c r="E3458" t="s">
        <v>88</v>
      </c>
      <c r="F3458">
        <v>1400</v>
      </c>
      <c r="G3458" t="s">
        <v>98</v>
      </c>
      <c r="H3458" t="s">
        <v>350</v>
      </c>
      <c r="I3458" t="s">
        <v>446</v>
      </c>
      <c r="J3458" t="s">
        <v>451</v>
      </c>
      <c r="K3458">
        <v>13.54</v>
      </c>
      <c r="L3458">
        <v>34.89</v>
      </c>
      <c r="M3458" t="s">
        <v>718</v>
      </c>
      <c r="N3458" t="s">
        <v>882</v>
      </c>
      <c r="Q3458">
        <v>2</v>
      </c>
      <c r="R3458">
        <v>1</v>
      </c>
      <c r="S3458" t="s">
        <v>1503</v>
      </c>
      <c r="T3458" t="s">
        <v>2690</v>
      </c>
      <c r="U3458" t="s">
        <v>3420</v>
      </c>
      <c r="V3458" t="s">
        <v>3449</v>
      </c>
      <c r="W3458">
        <v>135</v>
      </c>
      <c r="X3458">
        <v>1086</v>
      </c>
      <c r="Y3458">
        <v>2</v>
      </c>
      <c r="Z3458" t="s">
        <v>3481</v>
      </c>
      <c r="AA3458" t="s">
        <v>6056</v>
      </c>
      <c r="AB3458" t="s">
        <v>7018</v>
      </c>
      <c r="AC3458">
        <v>14</v>
      </c>
    </row>
    <row r="3459" spans="1:29" x14ac:dyDescent="0.25">
      <c r="A3459" t="s">
        <v>64</v>
      </c>
      <c r="B3459">
        <v>2025275</v>
      </c>
      <c r="C3459" t="s">
        <v>86</v>
      </c>
      <c r="D3459">
        <v>3</v>
      </c>
      <c r="E3459" t="s">
        <v>88</v>
      </c>
      <c r="F3459">
        <v>1400</v>
      </c>
      <c r="G3459" t="s">
        <v>98</v>
      </c>
      <c r="H3459" t="s">
        <v>350</v>
      </c>
      <c r="I3459" t="s">
        <v>446</v>
      </c>
      <c r="J3459" t="s">
        <v>451</v>
      </c>
      <c r="K3459">
        <v>13.54</v>
      </c>
      <c r="L3459">
        <v>34.89</v>
      </c>
      <c r="M3459" t="s">
        <v>718</v>
      </c>
      <c r="N3459" t="s">
        <v>882</v>
      </c>
      <c r="Q3459">
        <v>3</v>
      </c>
      <c r="R3459">
        <v>12</v>
      </c>
      <c r="S3459" t="s">
        <v>1033</v>
      </c>
      <c r="T3459" t="s">
        <v>2220</v>
      </c>
      <c r="U3459" t="s">
        <v>3400</v>
      </c>
      <c r="V3459" t="s">
        <v>3450</v>
      </c>
      <c r="W3459">
        <v>123</v>
      </c>
      <c r="X3459">
        <v>1103</v>
      </c>
      <c r="Y3459">
        <v>8</v>
      </c>
      <c r="Z3459" t="s">
        <v>3482</v>
      </c>
      <c r="AA3459" t="s">
        <v>6057</v>
      </c>
      <c r="AB3459" t="s">
        <v>8116</v>
      </c>
      <c r="AC3459">
        <v>13</v>
      </c>
    </row>
    <row r="3460" spans="1:29" x14ac:dyDescent="0.25">
      <c r="A3460" t="s">
        <v>64</v>
      </c>
      <c r="B3460">
        <v>2025275</v>
      </c>
      <c r="C3460" t="s">
        <v>86</v>
      </c>
      <c r="D3460">
        <v>3</v>
      </c>
      <c r="E3460" t="s">
        <v>88</v>
      </c>
      <c r="F3460">
        <v>1400</v>
      </c>
      <c r="G3460" t="s">
        <v>98</v>
      </c>
      <c r="H3460" t="s">
        <v>350</v>
      </c>
      <c r="I3460" t="s">
        <v>446</v>
      </c>
      <c r="J3460" t="s">
        <v>451</v>
      </c>
      <c r="K3460">
        <v>13.54</v>
      </c>
      <c r="L3460">
        <v>34.89</v>
      </c>
      <c r="M3460" t="s">
        <v>718</v>
      </c>
      <c r="N3460" t="s">
        <v>882</v>
      </c>
      <c r="Q3460">
        <v>4</v>
      </c>
      <c r="R3460">
        <v>10</v>
      </c>
      <c r="S3460" t="s">
        <v>1246</v>
      </c>
      <c r="T3460" t="s">
        <v>2433</v>
      </c>
      <c r="U3460" t="s">
        <v>3412</v>
      </c>
      <c r="V3460" t="s">
        <v>3459</v>
      </c>
      <c r="W3460">
        <v>131</v>
      </c>
      <c r="X3460">
        <v>1099</v>
      </c>
      <c r="Y3460">
        <v>9</v>
      </c>
      <c r="Z3460" t="s">
        <v>3483</v>
      </c>
      <c r="AA3460" t="s">
        <v>6058</v>
      </c>
      <c r="AB3460" t="s">
        <v>7210</v>
      </c>
      <c r="AC3460">
        <v>20</v>
      </c>
    </row>
    <row r="3461" spans="1:29" x14ac:dyDescent="0.25">
      <c r="A3461" t="s">
        <v>64</v>
      </c>
      <c r="B3461">
        <v>2025275</v>
      </c>
      <c r="C3461" t="s">
        <v>86</v>
      </c>
      <c r="D3461">
        <v>3</v>
      </c>
      <c r="E3461" t="s">
        <v>88</v>
      </c>
      <c r="F3461">
        <v>1400</v>
      </c>
      <c r="G3461" t="s">
        <v>98</v>
      </c>
      <c r="H3461" t="s">
        <v>350</v>
      </c>
      <c r="I3461" t="s">
        <v>446</v>
      </c>
      <c r="J3461" t="s">
        <v>451</v>
      </c>
      <c r="K3461">
        <v>13.54</v>
      </c>
      <c r="L3461">
        <v>34.89</v>
      </c>
      <c r="M3461" t="s">
        <v>718</v>
      </c>
      <c r="N3461" t="s">
        <v>882</v>
      </c>
      <c r="Q3461">
        <v>5</v>
      </c>
      <c r="R3461">
        <v>3</v>
      </c>
      <c r="S3461" t="s">
        <v>1495</v>
      </c>
      <c r="T3461" t="s">
        <v>2682</v>
      </c>
      <c r="U3461" t="s">
        <v>3403</v>
      </c>
      <c r="V3461" t="s">
        <v>3446</v>
      </c>
      <c r="W3461">
        <v>134</v>
      </c>
      <c r="X3461">
        <v>1166</v>
      </c>
      <c r="Y3461">
        <v>7</v>
      </c>
      <c r="Z3461" t="s">
        <v>3483</v>
      </c>
      <c r="AA3461" t="s">
        <v>6059</v>
      </c>
      <c r="AB3461" t="s">
        <v>7210</v>
      </c>
      <c r="AC3461">
        <v>4.8</v>
      </c>
    </row>
    <row r="3462" spans="1:29" x14ac:dyDescent="0.25">
      <c r="A3462" t="s">
        <v>64</v>
      </c>
      <c r="B3462">
        <v>2025275</v>
      </c>
      <c r="C3462" t="s">
        <v>86</v>
      </c>
      <c r="D3462">
        <v>3</v>
      </c>
      <c r="E3462" t="s">
        <v>88</v>
      </c>
      <c r="F3462">
        <v>1400</v>
      </c>
      <c r="G3462" t="s">
        <v>98</v>
      </c>
      <c r="H3462" t="s">
        <v>350</v>
      </c>
      <c r="I3462" t="s">
        <v>446</v>
      </c>
      <c r="J3462" t="s">
        <v>451</v>
      </c>
      <c r="K3462">
        <v>13.54</v>
      </c>
      <c r="L3462">
        <v>34.89</v>
      </c>
      <c r="M3462" t="s">
        <v>718</v>
      </c>
      <c r="N3462" t="s">
        <v>882</v>
      </c>
      <c r="Q3462">
        <v>6</v>
      </c>
      <c r="R3462">
        <v>11</v>
      </c>
      <c r="S3462" t="s">
        <v>1841</v>
      </c>
      <c r="T3462" t="s">
        <v>3028</v>
      </c>
      <c r="U3462" t="s">
        <v>3401</v>
      </c>
      <c r="V3462" t="s">
        <v>3448</v>
      </c>
      <c r="W3462">
        <v>131</v>
      </c>
      <c r="X3462">
        <v>1084</v>
      </c>
      <c r="Y3462">
        <v>5</v>
      </c>
      <c r="Z3462" t="s">
        <v>3524</v>
      </c>
      <c r="AA3462" t="s">
        <v>6060</v>
      </c>
      <c r="AB3462" t="s">
        <v>7191</v>
      </c>
      <c r="AC3462">
        <v>39</v>
      </c>
    </row>
    <row r="3463" spans="1:29" x14ac:dyDescent="0.25">
      <c r="A3463" t="s">
        <v>64</v>
      </c>
      <c r="B3463">
        <v>2025275</v>
      </c>
      <c r="C3463" t="s">
        <v>86</v>
      </c>
      <c r="D3463">
        <v>3</v>
      </c>
      <c r="E3463" t="s">
        <v>88</v>
      </c>
      <c r="F3463">
        <v>1400</v>
      </c>
      <c r="G3463" t="s">
        <v>98</v>
      </c>
      <c r="H3463" t="s">
        <v>350</v>
      </c>
      <c r="I3463" t="s">
        <v>446</v>
      </c>
      <c r="J3463" t="s">
        <v>451</v>
      </c>
      <c r="K3463">
        <v>13.54</v>
      </c>
      <c r="L3463">
        <v>34.89</v>
      </c>
      <c r="M3463" t="s">
        <v>718</v>
      </c>
      <c r="N3463" t="s">
        <v>882</v>
      </c>
      <c r="Q3463">
        <v>7</v>
      </c>
      <c r="R3463">
        <v>8</v>
      </c>
      <c r="S3463" t="s">
        <v>1330</v>
      </c>
      <c r="T3463" t="s">
        <v>2517</v>
      </c>
      <c r="U3463" t="s">
        <v>3413</v>
      </c>
      <c r="V3463" t="s">
        <v>3456</v>
      </c>
      <c r="W3463">
        <v>129</v>
      </c>
      <c r="X3463">
        <v>1137</v>
      </c>
      <c r="Y3463">
        <v>4</v>
      </c>
      <c r="Z3463" t="s">
        <v>3484</v>
      </c>
      <c r="AA3463" t="s">
        <v>5318</v>
      </c>
      <c r="AB3463" t="s">
        <v>7891</v>
      </c>
      <c r="AC3463">
        <v>12</v>
      </c>
    </row>
    <row r="3464" spans="1:29" x14ac:dyDescent="0.25">
      <c r="A3464" t="s">
        <v>64</v>
      </c>
      <c r="B3464">
        <v>2025275</v>
      </c>
      <c r="C3464" t="s">
        <v>86</v>
      </c>
      <c r="D3464">
        <v>3</v>
      </c>
      <c r="E3464" t="s">
        <v>88</v>
      </c>
      <c r="F3464">
        <v>1400</v>
      </c>
      <c r="G3464" t="s">
        <v>98</v>
      </c>
      <c r="H3464" t="s">
        <v>350</v>
      </c>
      <c r="I3464" t="s">
        <v>446</v>
      </c>
      <c r="J3464" t="s">
        <v>451</v>
      </c>
      <c r="K3464">
        <v>13.54</v>
      </c>
      <c r="L3464">
        <v>34.89</v>
      </c>
      <c r="M3464" t="s">
        <v>718</v>
      </c>
      <c r="N3464" t="s">
        <v>882</v>
      </c>
      <c r="Q3464">
        <v>8</v>
      </c>
      <c r="R3464">
        <v>5</v>
      </c>
      <c r="S3464" t="s">
        <v>1259</v>
      </c>
      <c r="T3464" t="s">
        <v>2446</v>
      </c>
      <c r="U3464" t="s">
        <v>3421</v>
      </c>
      <c r="V3464" t="s">
        <v>3441</v>
      </c>
      <c r="W3464">
        <v>133</v>
      </c>
      <c r="X3464">
        <v>1083</v>
      </c>
      <c r="Y3464">
        <v>1</v>
      </c>
      <c r="Z3464" t="s">
        <v>3497</v>
      </c>
      <c r="AA3464" t="s">
        <v>6040</v>
      </c>
      <c r="AB3464" t="s">
        <v>870</v>
      </c>
      <c r="AC3464">
        <v>2.9</v>
      </c>
    </row>
    <row r="3465" spans="1:29" x14ac:dyDescent="0.25">
      <c r="A3465" t="s">
        <v>64</v>
      </c>
      <c r="B3465">
        <v>2025275</v>
      </c>
      <c r="C3465" t="s">
        <v>86</v>
      </c>
      <c r="D3465">
        <v>3</v>
      </c>
      <c r="E3465" t="s">
        <v>88</v>
      </c>
      <c r="F3465">
        <v>1400</v>
      </c>
      <c r="G3465" t="s">
        <v>98</v>
      </c>
      <c r="H3465" t="s">
        <v>350</v>
      </c>
      <c r="I3465" t="s">
        <v>446</v>
      </c>
      <c r="J3465" t="s">
        <v>451</v>
      </c>
      <c r="K3465">
        <v>13.54</v>
      </c>
      <c r="L3465">
        <v>34.89</v>
      </c>
      <c r="M3465" t="s">
        <v>718</v>
      </c>
      <c r="N3465" t="s">
        <v>882</v>
      </c>
      <c r="Q3465">
        <v>9</v>
      </c>
      <c r="R3465">
        <v>4</v>
      </c>
      <c r="S3465" t="s">
        <v>1325</v>
      </c>
      <c r="T3465" t="s">
        <v>2512</v>
      </c>
      <c r="U3465" t="s">
        <v>3398</v>
      </c>
      <c r="V3465" t="s">
        <v>3443</v>
      </c>
      <c r="W3465">
        <v>134</v>
      </c>
      <c r="X3465">
        <v>1126</v>
      </c>
      <c r="Y3465">
        <v>3</v>
      </c>
      <c r="Z3465" t="s">
        <v>3497</v>
      </c>
      <c r="AA3465" t="s">
        <v>6061</v>
      </c>
      <c r="AB3465" t="s">
        <v>908</v>
      </c>
      <c r="AC3465">
        <v>13</v>
      </c>
    </row>
    <row r="3466" spans="1:29" x14ac:dyDescent="0.25">
      <c r="A3466" t="s">
        <v>64</v>
      </c>
      <c r="B3466">
        <v>2025275</v>
      </c>
      <c r="C3466" t="s">
        <v>86</v>
      </c>
      <c r="D3466">
        <v>3</v>
      </c>
      <c r="E3466" t="s">
        <v>88</v>
      </c>
      <c r="F3466">
        <v>1400</v>
      </c>
      <c r="G3466" t="s">
        <v>98</v>
      </c>
      <c r="H3466" t="s">
        <v>350</v>
      </c>
      <c r="I3466" t="s">
        <v>446</v>
      </c>
      <c r="J3466" t="s">
        <v>451</v>
      </c>
      <c r="K3466">
        <v>13.54</v>
      </c>
      <c r="L3466">
        <v>34.89</v>
      </c>
      <c r="M3466" t="s">
        <v>718</v>
      </c>
      <c r="N3466" t="s">
        <v>882</v>
      </c>
      <c r="Q3466">
        <v>10</v>
      </c>
      <c r="R3466">
        <v>14</v>
      </c>
      <c r="S3466" t="s">
        <v>1251</v>
      </c>
      <c r="T3466" t="s">
        <v>2438</v>
      </c>
      <c r="U3466" t="s">
        <v>3417</v>
      </c>
      <c r="V3466" t="s">
        <v>3452</v>
      </c>
      <c r="W3466">
        <v>119</v>
      </c>
      <c r="X3466">
        <v>1074</v>
      </c>
      <c r="Y3466">
        <v>13</v>
      </c>
      <c r="Z3466" t="s">
        <v>3515</v>
      </c>
      <c r="AA3466" t="s">
        <v>6062</v>
      </c>
      <c r="AB3466" t="s">
        <v>6876</v>
      </c>
      <c r="AC3466">
        <v>45</v>
      </c>
    </row>
    <row r="3467" spans="1:29" x14ac:dyDescent="0.25">
      <c r="A3467" t="s">
        <v>64</v>
      </c>
      <c r="B3467">
        <v>2025275</v>
      </c>
      <c r="C3467" t="s">
        <v>86</v>
      </c>
      <c r="D3467">
        <v>3</v>
      </c>
      <c r="E3467" t="s">
        <v>88</v>
      </c>
      <c r="F3467">
        <v>1400</v>
      </c>
      <c r="G3467" t="s">
        <v>98</v>
      </c>
      <c r="H3467" t="s">
        <v>350</v>
      </c>
      <c r="I3467" t="s">
        <v>446</v>
      </c>
      <c r="J3467" t="s">
        <v>451</v>
      </c>
      <c r="K3467">
        <v>13.54</v>
      </c>
      <c r="L3467">
        <v>34.89</v>
      </c>
      <c r="M3467" t="s">
        <v>718</v>
      </c>
      <c r="N3467" t="s">
        <v>882</v>
      </c>
      <c r="Q3467">
        <v>11</v>
      </c>
      <c r="R3467">
        <v>9</v>
      </c>
      <c r="S3467" t="s">
        <v>1831</v>
      </c>
      <c r="T3467" t="s">
        <v>3018</v>
      </c>
      <c r="U3467" t="s">
        <v>3404</v>
      </c>
      <c r="V3467" t="s">
        <v>3454</v>
      </c>
      <c r="W3467">
        <v>131</v>
      </c>
      <c r="X3467">
        <v>1155</v>
      </c>
      <c r="Y3467">
        <v>14</v>
      </c>
      <c r="Z3467" t="s">
        <v>3507</v>
      </c>
      <c r="AA3467" t="s">
        <v>6063</v>
      </c>
      <c r="AB3467" t="s">
        <v>8081</v>
      </c>
      <c r="AC3467">
        <v>12</v>
      </c>
    </row>
    <row r="3468" spans="1:29" x14ac:dyDescent="0.25">
      <c r="A3468" t="s">
        <v>64</v>
      </c>
      <c r="B3468">
        <v>2025275</v>
      </c>
      <c r="C3468" t="s">
        <v>86</v>
      </c>
      <c r="D3468">
        <v>3</v>
      </c>
      <c r="E3468" t="s">
        <v>88</v>
      </c>
      <c r="F3468">
        <v>1400</v>
      </c>
      <c r="G3468" t="s">
        <v>98</v>
      </c>
      <c r="H3468" t="s">
        <v>350</v>
      </c>
      <c r="I3468" t="s">
        <v>446</v>
      </c>
      <c r="J3468" t="s">
        <v>451</v>
      </c>
      <c r="K3468">
        <v>13.54</v>
      </c>
      <c r="L3468">
        <v>34.89</v>
      </c>
      <c r="M3468" t="s">
        <v>718</v>
      </c>
      <c r="N3468" t="s">
        <v>882</v>
      </c>
      <c r="Q3468">
        <v>12</v>
      </c>
      <c r="R3468">
        <v>7</v>
      </c>
      <c r="S3468" t="s">
        <v>1275</v>
      </c>
      <c r="T3468" t="s">
        <v>2462</v>
      </c>
      <c r="U3468" t="s">
        <v>3422</v>
      </c>
      <c r="V3468" t="s">
        <v>3444</v>
      </c>
      <c r="W3468">
        <v>132</v>
      </c>
      <c r="X3468">
        <v>1093</v>
      </c>
      <c r="Y3468">
        <v>11</v>
      </c>
      <c r="Z3468" t="s">
        <v>3492</v>
      </c>
      <c r="AA3468" t="s">
        <v>6064</v>
      </c>
      <c r="AB3468" t="s">
        <v>7023</v>
      </c>
      <c r="AC3468">
        <v>51</v>
      </c>
    </row>
    <row r="3469" spans="1:29" x14ac:dyDescent="0.25">
      <c r="A3469" t="s">
        <v>64</v>
      </c>
      <c r="B3469">
        <v>2025275</v>
      </c>
      <c r="C3469" t="s">
        <v>86</v>
      </c>
      <c r="D3469">
        <v>3</v>
      </c>
      <c r="E3469" t="s">
        <v>88</v>
      </c>
      <c r="F3469">
        <v>1400</v>
      </c>
      <c r="G3469" t="s">
        <v>98</v>
      </c>
      <c r="H3469" t="s">
        <v>350</v>
      </c>
      <c r="I3469" t="s">
        <v>446</v>
      </c>
      <c r="J3469" t="s">
        <v>451</v>
      </c>
      <c r="K3469">
        <v>13.54</v>
      </c>
      <c r="L3469">
        <v>34.89</v>
      </c>
      <c r="M3469" t="s">
        <v>718</v>
      </c>
      <c r="N3469" t="s">
        <v>882</v>
      </c>
      <c r="Q3469">
        <v>13</v>
      </c>
      <c r="R3469">
        <v>2</v>
      </c>
      <c r="S3469" t="s">
        <v>1685</v>
      </c>
      <c r="T3469" t="s">
        <v>2872</v>
      </c>
      <c r="U3469" t="s">
        <v>3406</v>
      </c>
      <c r="V3469" t="s">
        <v>3461</v>
      </c>
      <c r="W3469">
        <v>135</v>
      </c>
      <c r="X3469">
        <v>1190</v>
      </c>
      <c r="Y3469">
        <v>10</v>
      </c>
      <c r="Z3469" t="s">
        <v>3511</v>
      </c>
      <c r="AA3469" t="s">
        <v>6065</v>
      </c>
      <c r="AB3469" t="s">
        <v>8117</v>
      </c>
      <c r="AC3469">
        <v>51</v>
      </c>
    </row>
    <row r="3470" spans="1:29" x14ac:dyDescent="0.25">
      <c r="A3470" t="s">
        <v>64</v>
      </c>
      <c r="B3470">
        <v>2025275</v>
      </c>
      <c r="C3470" t="s">
        <v>86</v>
      </c>
      <c r="D3470">
        <v>3</v>
      </c>
      <c r="E3470" t="s">
        <v>88</v>
      </c>
      <c r="F3470">
        <v>1400</v>
      </c>
      <c r="G3470" t="s">
        <v>98</v>
      </c>
      <c r="H3470" t="s">
        <v>350</v>
      </c>
      <c r="I3470" t="s">
        <v>446</v>
      </c>
      <c r="J3470" t="s">
        <v>451</v>
      </c>
      <c r="K3470">
        <v>13.54</v>
      </c>
      <c r="L3470">
        <v>34.89</v>
      </c>
      <c r="M3470" t="s">
        <v>718</v>
      </c>
      <c r="N3470" t="s">
        <v>882</v>
      </c>
      <c r="Q3470">
        <v>14</v>
      </c>
      <c r="R3470">
        <v>6</v>
      </c>
      <c r="S3470" t="s">
        <v>1770</v>
      </c>
      <c r="T3470" t="s">
        <v>2957</v>
      </c>
      <c r="U3470" t="s">
        <v>3419</v>
      </c>
      <c r="V3470" t="s">
        <v>3455</v>
      </c>
      <c r="W3470">
        <v>131</v>
      </c>
      <c r="X3470">
        <v>1070</v>
      </c>
      <c r="Y3470">
        <v>6</v>
      </c>
      <c r="Z3470" t="s">
        <v>3588</v>
      </c>
      <c r="AA3470" t="s">
        <v>6066</v>
      </c>
      <c r="AB3470" t="s">
        <v>8118</v>
      </c>
      <c r="AC3470">
        <v>25</v>
      </c>
    </row>
    <row r="3471" spans="1:29" x14ac:dyDescent="0.25">
      <c r="A3471" t="s">
        <v>64</v>
      </c>
      <c r="B3471">
        <v>2025276</v>
      </c>
      <c r="C3471" t="s">
        <v>86</v>
      </c>
      <c r="D3471">
        <v>4</v>
      </c>
      <c r="E3471" t="s">
        <v>90</v>
      </c>
      <c r="F3471">
        <v>1000</v>
      </c>
      <c r="G3471" t="s">
        <v>98</v>
      </c>
      <c r="H3471" t="s">
        <v>352</v>
      </c>
      <c r="I3471" t="s">
        <v>446</v>
      </c>
      <c r="J3471" t="s">
        <v>451</v>
      </c>
      <c r="K3471">
        <v>13.09</v>
      </c>
      <c r="L3471">
        <v>33.700000000000003</v>
      </c>
      <c r="M3471" t="s">
        <v>719</v>
      </c>
      <c r="Q3471">
        <v>1</v>
      </c>
      <c r="R3471">
        <v>9</v>
      </c>
      <c r="S3471" t="s">
        <v>2090</v>
      </c>
      <c r="T3471" t="s">
        <v>3277</v>
      </c>
      <c r="U3471" t="s">
        <v>3417</v>
      </c>
      <c r="V3471" t="s">
        <v>3458</v>
      </c>
      <c r="W3471">
        <v>127</v>
      </c>
      <c r="X3471">
        <v>1095</v>
      </c>
      <c r="Y3471">
        <v>7</v>
      </c>
      <c r="Z3471" t="s">
        <v>3478</v>
      </c>
      <c r="AA3471" t="s">
        <v>5988</v>
      </c>
      <c r="AB3471" t="s">
        <v>7149</v>
      </c>
      <c r="AC3471">
        <v>4.0999999999999996</v>
      </c>
    </row>
    <row r="3472" spans="1:29" x14ac:dyDescent="0.25">
      <c r="A3472" t="s">
        <v>64</v>
      </c>
      <c r="B3472">
        <v>2025276</v>
      </c>
      <c r="C3472" t="s">
        <v>86</v>
      </c>
      <c r="D3472">
        <v>4</v>
      </c>
      <c r="E3472" t="s">
        <v>90</v>
      </c>
      <c r="F3472">
        <v>1000</v>
      </c>
      <c r="G3472" t="s">
        <v>98</v>
      </c>
      <c r="H3472" t="s">
        <v>352</v>
      </c>
      <c r="I3472" t="s">
        <v>446</v>
      </c>
      <c r="J3472" t="s">
        <v>451</v>
      </c>
      <c r="K3472">
        <v>13.09</v>
      </c>
      <c r="L3472">
        <v>33.700000000000003</v>
      </c>
      <c r="M3472" t="s">
        <v>719</v>
      </c>
      <c r="Q3472">
        <v>2</v>
      </c>
      <c r="R3472">
        <v>8</v>
      </c>
      <c r="S3472" t="s">
        <v>2091</v>
      </c>
      <c r="T3472" t="s">
        <v>3278</v>
      </c>
      <c r="U3472" t="s">
        <v>3399</v>
      </c>
      <c r="V3472" t="s">
        <v>3451</v>
      </c>
      <c r="W3472">
        <v>127</v>
      </c>
      <c r="X3472">
        <v>1075</v>
      </c>
      <c r="Y3472">
        <v>12</v>
      </c>
      <c r="Z3472" t="s">
        <v>3481</v>
      </c>
      <c r="AA3472" t="s">
        <v>6067</v>
      </c>
      <c r="AB3472" t="s">
        <v>7289</v>
      </c>
      <c r="AC3472">
        <v>29</v>
      </c>
    </row>
    <row r="3473" spans="1:29" x14ac:dyDescent="0.25">
      <c r="A3473" t="s">
        <v>64</v>
      </c>
      <c r="B3473">
        <v>2025276</v>
      </c>
      <c r="C3473" t="s">
        <v>86</v>
      </c>
      <c r="D3473">
        <v>4</v>
      </c>
      <c r="E3473" t="s">
        <v>90</v>
      </c>
      <c r="F3473">
        <v>1000</v>
      </c>
      <c r="G3473" t="s">
        <v>98</v>
      </c>
      <c r="H3473" t="s">
        <v>352</v>
      </c>
      <c r="I3473" t="s">
        <v>446</v>
      </c>
      <c r="J3473" t="s">
        <v>451</v>
      </c>
      <c r="K3473">
        <v>13.09</v>
      </c>
      <c r="L3473">
        <v>33.700000000000003</v>
      </c>
      <c r="M3473" t="s">
        <v>719</v>
      </c>
      <c r="Q3473">
        <v>3</v>
      </c>
      <c r="R3473">
        <v>11</v>
      </c>
      <c r="S3473" t="s">
        <v>1118</v>
      </c>
      <c r="T3473" t="s">
        <v>2305</v>
      </c>
      <c r="U3473" t="s">
        <v>3416</v>
      </c>
      <c r="V3473" t="s">
        <v>3441</v>
      </c>
      <c r="W3473">
        <v>121</v>
      </c>
      <c r="X3473">
        <v>1089</v>
      </c>
      <c r="Y3473">
        <v>5</v>
      </c>
      <c r="Z3473" t="s">
        <v>3483</v>
      </c>
      <c r="AA3473" t="s">
        <v>5242</v>
      </c>
      <c r="AB3473" t="s">
        <v>7154</v>
      </c>
      <c r="AC3473">
        <v>101</v>
      </c>
    </row>
    <row r="3474" spans="1:29" x14ac:dyDescent="0.25">
      <c r="A3474" t="s">
        <v>64</v>
      </c>
      <c r="B3474">
        <v>2025276</v>
      </c>
      <c r="C3474" t="s">
        <v>86</v>
      </c>
      <c r="D3474">
        <v>4</v>
      </c>
      <c r="E3474" t="s">
        <v>90</v>
      </c>
      <c r="F3474">
        <v>1000</v>
      </c>
      <c r="G3474" t="s">
        <v>98</v>
      </c>
      <c r="H3474" t="s">
        <v>352</v>
      </c>
      <c r="I3474" t="s">
        <v>446</v>
      </c>
      <c r="J3474" t="s">
        <v>451</v>
      </c>
      <c r="K3474">
        <v>13.09</v>
      </c>
      <c r="L3474">
        <v>33.700000000000003</v>
      </c>
      <c r="M3474" t="s">
        <v>719</v>
      </c>
      <c r="Q3474">
        <v>4</v>
      </c>
      <c r="R3474">
        <v>14</v>
      </c>
      <c r="S3474" t="s">
        <v>1400</v>
      </c>
      <c r="T3474" t="s">
        <v>2587</v>
      </c>
      <c r="U3474" t="s">
        <v>3413</v>
      </c>
      <c r="V3474" t="s">
        <v>3453</v>
      </c>
      <c r="W3474">
        <v>114</v>
      </c>
      <c r="X3474">
        <v>1116</v>
      </c>
      <c r="Y3474">
        <v>14</v>
      </c>
      <c r="Z3474" t="s">
        <v>3524</v>
      </c>
      <c r="AA3474" t="s">
        <v>6068</v>
      </c>
      <c r="AB3474" t="s">
        <v>6867</v>
      </c>
      <c r="AC3474">
        <v>24</v>
      </c>
    </row>
    <row r="3475" spans="1:29" x14ac:dyDescent="0.25">
      <c r="A3475" t="s">
        <v>64</v>
      </c>
      <c r="B3475">
        <v>2025276</v>
      </c>
      <c r="C3475" t="s">
        <v>86</v>
      </c>
      <c r="D3475">
        <v>4</v>
      </c>
      <c r="E3475" t="s">
        <v>90</v>
      </c>
      <c r="F3475">
        <v>1000</v>
      </c>
      <c r="G3475" t="s">
        <v>98</v>
      </c>
      <c r="H3475" t="s">
        <v>352</v>
      </c>
      <c r="I3475" t="s">
        <v>446</v>
      </c>
      <c r="J3475" t="s">
        <v>451</v>
      </c>
      <c r="K3475">
        <v>13.09</v>
      </c>
      <c r="L3475">
        <v>33.700000000000003</v>
      </c>
      <c r="M3475" t="s">
        <v>719</v>
      </c>
      <c r="Q3475">
        <v>5</v>
      </c>
      <c r="R3475">
        <v>2</v>
      </c>
      <c r="S3475" t="s">
        <v>2009</v>
      </c>
      <c r="T3475" t="s">
        <v>3196</v>
      </c>
      <c r="U3475" t="s">
        <v>3411</v>
      </c>
      <c r="V3475" t="s">
        <v>3450</v>
      </c>
      <c r="W3475">
        <v>135</v>
      </c>
      <c r="X3475">
        <v>1140</v>
      </c>
      <c r="Y3475">
        <v>6</v>
      </c>
      <c r="Z3475" t="s">
        <v>3524</v>
      </c>
      <c r="AA3475" t="s">
        <v>6069</v>
      </c>
      <c r="AB3475" t="s">
        <v>6867</v>
      </c>
      <c r="AC3475">
        <v>2.4</v>
      </c>
    </row>
    <row r="3476" spans="1:29" x14ac:dyDescent="0.25">
      <c r="A3476" t="s">
        <v>64</v>
      </c>
      <c r="B3476">
        <v>2025276</v>
      </c>
      <c r="C3476" t="s">
        <v>86</v>
      </c>
      <c r="D3476">
        <v>4</v>
      </c>
      <c r="E3476" t="s">
        <v>90</v>
      </c>
      <c r="F3476">
        <v>1000</v>
      </c>
      <c r="G3476" t="s">
        <v>98</v>
      </c>
      <c r="H3476" t="s">
        <v>352</v>
      </c>
      <c r="I3476" t="s">
        <v>446</v>
      </c>
      <c r="J3476" t="s">
        <v>451</v>
      </c>
      <c r="K3476">
        <v>13.09</v>
      </c>
      <c r="L3476">
        <v>33.700000000000003</v>
      </c>
      <c r="M3476" t="s">
        <v>719</v>
      </c>
      <c r="Q3476">
        <v>6</v>
      </c>
      <c r="R3476">
        <v>4</v>
      </c>
      <c r="S3476" t="s">
        <v>2092</v>
      </c>
      <c r="T3476" t="s">
        <v>3279</v>
      </c>
      <c r="U3476" t="s">
        <v>3410</v>
      </c>
      <c r="V3476" t="s">
        <v>3440</v>
      </c>
      <c r="W3476">
        <v>127</v>
      </c>
      <c r="X3476">
        <v>1092</v>
      </c>
      <c r="Y3476">
        <v>8</v>
      </c>
      <c r="Z3476" t="s">
        <v>3490</v>
      </c>
      <c r="AA3476" t="s">
        <v>5497</v>
      </c>
      <c r="AB3476" t="s">
        <v>7576</v>
      </c>
      <c r="AC3476">
        <v>72</v>
      </c>
    </row>
    <row r="3477" spans="1:29" x14ac:dyDescent="0.25">
      <c r="A3477" t="s">
        <v>64</v>
      </c>
      <c r="B3477">
        <v>2025276</v>
      </c>
      <c r="C3477" t="s">
        <v>86</v>
      </c>
      <c r="D3477">
        <v>4</v>
      </c>
      <c r="E3477" t="s">
        <v>90</v>
      </c>
      <c r="F3477">
        <v>1000</v>
      </c>
      <c r="G3477" t="s">
        <v>98</v>
      </c>
      <c r="H3477" t="s">
        <v>352</v>
      </c>
      <c r="I3477" t="s">
        <v>446</v>
      </c>
      <c r="J3477" t="s">
        <v>451</v>
      </c>
      <c r="K3477">
        <v>13.09</v>
      </c>
      <c r="L3477">
        <v>33.700000000000003</v>
      </c>
      <c r="M3477" t="s">
        <v>719</v>
      </c>
      <c r="Q3477">
        <v>7</v>
      </c>
      <c r="R3477">
        <v>5</v>
      </c>
      <c r="S3477" t="s">
        <v>2010</v>
      </c>
      <c r="T3477" t="s">
        <v>3197</v>
      </c>
      <c r="U3477" t="s">
        <v>3419</v>
      </c>
      <c r="V3477" t="s">
        <v>3446</v>
      </c>
      <c r="W3477">
        <v>125</v>
      </c>
      <c r="X3477">
        <v>1128</v>
      </c>
      <c r="Y3477">
        <v>2</v>
      </c>
      <c r="Z3477" t="s">
        <v>3484</v>
      </c>
      <c r="AA3477" t="s">
        <v>6070</v>
      </c>
      <c r="AB3477" t="s">
        <v>8095</v>
      </c>
      <c r="AC3477">
        <v>14</v>
      </c>
    </row>
    <row r="3478" spans="1:29" x14ac:dyDescent="0.25">
      <c r="A3478" t="s">
        <v>64</v>
      </c>
      <c r="B3478">
        <v>2025276</v>
      </c>
      <c r="C3478" t="s">
        <v>86</v>
      </c>
      <c r="D3478">
        <v>4</v>
      </c>
      <c r="E3478" t="s">
        <v>90</v>
      </c>
      <c r="F3478">
        <v>1000</v>
      </c>
      <c r="G3478" t="s">
        <v>98</v>
      </c>
      <c r="H3478" t="s">
        <v>352</v>
      </c>
      <c r="I3478" t="s">
        <v>446</v>
      </c>
      <c r="J3478" t="s">
        <v>451</v>
      </c>
      <c r="K3478">
        <v>13.09</v>
      </c>
      <c r="L3478">
        <v>33.700000000000003</v>
      </c>
      <c r="M3478" t="s">
        <v>719</v>
      </c>
      <c r="Q3478">
        <v>8</v>
      </c>
      <c r="R3478">
        <v>10</v>
      </c>
      <c r="S3478" t="s">
        <v>2012</v>
      </c>
      <c r="T3478" t="s">
        <v>3199</v>
      </c>
      <c r="U3478" t="s">
        <v>3422</v>
      </c>
      <c r="V3478" t="s">
        <v>3456</v>
      </c>
      <c r="W3478">
        <v>127</v>
      </c>
      <c r="X3478">
        <v>1103</v>
      </c>
      <c r="Y3478">
        <v>4</v>
      </c>
      <c r="Z3478" t="s">
        <v>3508</v>
      </c>
      <c r="AA3478" t="s">
        <v>6071</v>
      </c>
      <c r="AB3478" t="s">
        <v>7491</v>
      </c>
      <c r="AC3478">
        <v>25</v>
      </c>
    </row>
    <row r="3479" spans="1:29" x14ac:dyDescent="0.25">
      <c r="A3479" t="s">
        <v>64</v>
      </c>
      <c r="B3479">
        <v>2025276</v>
      </c>
      <c r="C3479" t="s">
        <v>86</v>
      </c>
      <c r="D3479">
        <v>4</v>
      </c>
      <c r="E3479" t="s">
        <v>90</v>
      </c>
      <c r="F3479">
        <v>1000</v>
      </c>
      <c r="G3479" t="s">
        <v>98</v>
      </c>
      <c r="H3479" t="s">
        <v>352</v>
      </c>
      <c r="I3479" t="s">
        <v>446</v>
      </c>
      <c r="J3479" t="s">
        <v>451</v>
      </c>
      <c r="K3479">
        <v>13.09</v>
      </c>
      <c r="L3479">
        <v>33.700000000000003</v>
      </c>
      <c r="M3479" t="s">
        <v>719</v>
      </c>
      <c r="Q3479">
        <v>9</v>
      </c>
      <c r="R3479">
        <v>12</v>
      </c>
      <c r="S3479" t="s">
        <v>1412</v>
      </c>
      <c r="T3479" t="s">
        <v>2599</v>
      </c>
      <c r="U3479" t="s">
        <v>3397</v>
      </c>
      <c r="V3479" t="s">
        <v>3442</v>
      </c>
      <c r="W3479">
        <v>119</v>
      </c>
      <c r="X3479">
        <v>1128</v>
      </c>
      <c r="Y3479">
        <v>9</v>
      </c>
      <c r="Z3479" t="s">
        <v>3486</v>
      </c>
      <c r="AA3479" t="s">
        <v>5123</v>
      </c>
      <c r="AB3479" t="s">
        <v>6922</v>
      </c>
      <c r="AC3479">
        <v>15</v>
      </c>
    </row>
    <row r="3480" spans="1:29" x14ac:dyDescent="0.25">
      <c r="A3480" t="s">
        <v>64</v>
      </c>
      <c r="B3480">
        <v>2025276</v>
      </c>
      <c r="C3480" t="s">
        <v>86</v>
      </c>
      <c r="D3480">
        <v>4</v>
      </c>
      <c r="E3480" t="s">
        <v>90</v>
      </c>
      <c r="F3480">
        <v>1000</v>
      </c>
      <c r="G3480" t="s">
        <v>98</v>
      </c>
      <c r="H3480" t="s">
        <v>352</v>
      </c>
      <c r="I3480" t="s">
        <v>446</v>
      </c>
      <c r="J3480" t="s">
        <v>451</v>
      </c>
      <c r="K3480">
        <v>13.09</v>
      </c>
      <c r="L3480">
        <v>33.700000000000003</v>
      </c>
      <c r="M3480" t="s">
        <v>719</v>
      </c>
      <c r="Q3480">
        <v>10</v>
      </c>
      <c r="R3480">
        <v>6</v>
      </c>
      <c r="S3480" t="s">
        <v>1928</v>
      </c>
      <c r="T3480" t="s">
        <v>3115</v>
      </c>
      <c r="U3480" t="s">
        <v>3401</v>
      </c>
      <c r="V3480" t="s">
        <v>3449</v>
      </c>
      <c r="W3480">
        <v>127</v>
      </c>
      <c r="X3480">
        <v>1186</v>
      </c>
      <c r="Y3480">
        <v>11</v>
      </c>
      <c r="Z3480" t="s">
        <v>3492</v>
      </c>
      <c r="AA3480" t="s">
        <v>6072</v>
      </c>
      <c r="AB3480" t="s">
        <v>8119</v>
      </c>
      <c r="AC3480">
        <v>132</v>
      </c>
    </row>
    <row r="3481" spans="1:29" x14ac:dyDescent="0.25">
      <c r="A3481" t="s">
        <v>64</v>
      </c>
      <c r="B3481">
        <v>2025276</v>
      </c>
      <c r="C3481" t="s">
        <v>86</v>
      </c>
      <c r="D3481">
        <v>4</v>
      </c>
      <c r="E3481" t="s">
        <v>90</v>
      </c>
      <c r="F3481">
        <v>1000</v>
      </c>
      <c r="G3481" t="s">
        <v>98</v>
      </c>
      <c r="H3481" t="s">
        <v>352</v>
      </c>
      <c r="I3481" t="s">
        <v>446</v>
      </c>
      <c r="J3481" t="s">
        <v>451</v>
      </c>
      <c r="K3481">
        <v>13.09</v>
      </c>
      <c r="L3481">
        <v>33.700000000000003</v>
      </c>
      <c r="M3481" t="s">
        <v>719</v>
      </c>
      <c r="Q3481">
        <v>11</v>
      </c>
      <c r="R3481">
        <v>13</v>
      </c>
      <c r="S3481" t="s">
        <v>1797</v>
      </c>
      <c r="T3481" t="s">
        <v>2984</v>
      </c>
      <c r="U3481" t="s">
        <v>3420</v>
      </c>
      <c r="V3481" t="s">
        <v>3461</v>
      </c>
      <c r="W3481">
        <v>116</v>
      </c>
      <c r="X3481">
        <v>1100</v>
      </c>
      <c r="Y3481">
        <v>1</v>
      </c>
      <c r="Z3481" t="s">
        <v>3500</v>
      </c>
      <c r="AA3481" t="s">
        <v>5468</v>
      </c>
      <c r="AB3481" t="s">
        <v>7662</v>
      </c>
      <c r="AC3481">
        <v>25</v>
      </c>
    </row>
    <row r="3482" spans="1:29" x14ac:dyDescent="0.25">
      <c r="A3482" t="s">
        <v>64</v>
      </c>
      <c r="B3482">
        <v>2025276</v>
      </c>
      <c r="C3482" t="s">
        <v>86</v>
      </c>
      <c r="D3482">
        <v>4</v>
      </c>
      <c r="E3482" t="s">
        <v>90</v>
      </c>
      <c r="F3482">
        <v>1000</v>
      </c>
      <c r="G3482" t="s">
        <v>98</v>
      </c>
      <c r="H3482" t="s">
        <v>352</v>
      </c>
      <c r="I3482" t="s">
        <v>446</v>
      </c>
      <c r="J3482" t="s">
        <v>451</v>
      </c>
      <c r="K3482">
        <v>13.09</v>
      </c>
      <c r="L3482">
        <v>33.700000000000003</v>
      </c>
      <c r="M3482" t="s">
        <v>719</v>
      </c>
      <c r="Q3482">
        <v>12</v>
      </c>
      <c r="R3482">
        <v>7</v>
      </c>
      <c r="S3482" t="s">
        <v>1922</v>
      </c>
      <c r="T3482" t="s">
        <v>3109</v>
      </c>
      <c r="U3482" t="s">
        <v>3398</v>
      </c>
      <c r="V3482" t="s">
        <v>3457</v>
      </c>
      <c r="W3482">
        <v>127</v>
      </c>
      <c r="X3482">
        <v>1080</v>
      </c>
      <c r="Y3482">
        <v>3</v>
      </c>
      <c r="Z3482" t="s">
        <v>3519</v>
      </c>
      <c r="AA3482" t="s">
        <v>6073</v>
      </c>
      <c r="AB3482" t="s">
        <v>8120</v>
      </c>
      <c r="AC3482">
        <v>38</v>
      </c>
    </row>
    <row r="3483" spans="1:29" x14ac:dyDescent="0.25">
      <c r="A3483" t="s">
        <v>64</v>
      </c>
      <c r="B3483">
        <v>2025276</v>
      </c>
      <c r="C3483" t="s">
        <v>86</v>
      </c>
      <c r="D3483">
        <v>4</v>
      </c>
      <c r="E3483" t="s">
        <v>90</v>
      </c>
      <c r="F3483">
        <v>1000</v>
      </c>
      <c r="G3483" t="s">
        <v>98</v>
      </c>
      <c r="H3483" t="s">
        <v>352</v>
      </c>
      <c r="I3483" t="s">
        <v>446</v>
      </c>
      <c r="J3483" t="s">
        <v>451</v>
      </c>
      <c r="K3483">
        <v>13.09</v>
      </c>
      <c r="L3483">
        <v>33.700000000000003</v>
      </c>
      <c r="M3483" t="s">
        <v>719</v>
      </c>
      <c r="Q3483">
        <v>13</v>
      </c>
      <c r="R3483">
        <v>3</v>
      </c>
      <c r="S3483" t="s">
        <v>2093</v>
      </c>
      <c r="T3483" t="s">
        <v>3280</v>
      </c>
      <c r="U3483" t="s">
        <v>3400</v>
      </c>
      <c r="V3483" t="s">
        <v>3455</v>
      </c>
      <c r="W3483">
        <v>127</v>
      </c>
      <c r="X3483">
        <v>1021</v>
      </c>
      <c r="Y3483">
        <v>10</v>
      </c>
      <c r="Z3483" t="s">
        <v>3540</v>
      </c>
      <c r="AA3483" t="s">
        <v>5169</v>
      </c>
      <c r="AB3483" t="s">
        <v>7294</v>
      </c>
      <c r="AC3483">
        <v>37</v>
      </c>
    </row>
    <row r="3484" spans="1:29" x14ac:dyDescent="0.25">
      <c r="A3484" t="s">
        <v>64</v>
      </c>
      <c r="B3484">
        <v>2025276</v>
      </c>
      <c r="C3484" t="s">
        <v>86</v>
      </c>
      <c r="D3484">
        <v>4</v>
      </c>
      <c r="E3484" t="s">
        <v>90</v>
      </c>
      <c r="F3484">
        <v>1000</v>
      </c>
      <c r="G3484" t="s">
        <v>98</v>
      </c>
      <c r="H3484" t="s">
        <v>352</v>
      </c>
      <c r="I3484" t="s">
        <v>446</v>
      </c>
      <c r="J3484" t="s">
        <v>451</v>
      </c>
      <c r="K3484">
        <v>13.09</v>
      </c>
      <c r="L3484">
        <v>33.700000000000003</v>
      </c>
      <c r="M3484" t="s">
        <v>719</v>
      </c>
      <c r="Q3484">
        <v>14</v>
      </c>
      <c r="R3484">
        <v>1</v>
      </c>
      <c r="S3484" t="s">
        <v>1315</v>
      </c>
      <c r="T3484" t="s">
        <v>2502</v>
      </c>
      <c r="U3484" t="s">
        <v>3421</v>
      </c>
      <c r="V3484" t="s">
        <v>3460</v>
      </c>
      <c r="W3484">
        <v>135</v>
      </c>
      <c r="X3484">
        <v>1192</v>
      </c>
      <c r="Y3484">
        <v>13</v>
      </c>
      <c r="Z3484" t="s">
        <v>3517</v>
      </c>
      <c r="AA3484" t="s">
        <v>5623</v>
      </c>
      <c r="AB3484" t="s">
        <v>8121</v>
      </c>
      <c r="AC3484">
        <v>5.2</v>
      </c>
    </row>
    <row r="3485" spans="1:29" x14ac:dyDescent="0.25">
      <c r="A3485" t="s">
        <v>64</v>
      </c>
      <c r="B3485">
        <v>2025277</v>
      </c>
      <c r="C3485" t="s">
        <v>86</v>
      </c>
      <c r="D3485">
        <v>5</v>
      </c>
      <c r="E3485" t="s">
        <v>90</v>
      </c>
      <c r="F3485">
        <v>1200</v>
      </c>
      <c r="G3485" t="s">
        <v>98</v>
      </c>
      <c r="H3485" t="s">
        <v>353</v>
      </c>
      <c r="I3485" t="s">
        <v>446</v>
      </c>
      <c r="J3485" t="s">
        <v>451</v>
      </c>
      <c r="K3485">
        <v>23.79</v>
      </c>
      <c r="L3485">
        <v>46.35</v>
      </c>
      <c r="M3485" t="s">
        <v>720</v>
      </c>
      <c r="Q3485">
        <v>1</v>
      </c>
      <c r="R3485">
        <v>4</v>
      </c>
      <c r="S3485" t="s">
        <v>1453</v>
      </c>
      <c r="T3485" t="s">
        <v>2640</v>
      </c>
      <c r="U3485" t="s">
        <v>3419</v>
      </c>
      <c r="V3485" t="s">
        <v>3442</v>
      </c>
      <c r="W3485">
        <v>130</v>
      </c>
      <c r="X3485">
        <v>1181</v>
      </c>
      <c r="Y3485">
        <v>5</v>
      </c>
      <c r="Z3485" t="s">
        <v>3478</v>
      </c>
      <c r="AA3485" t="s">
        <v>6074</v>
      </c>
      <c r="AB3485" t="s">
        <v>720</v>
      </c>
      <c r="AC3485">
        <v>4.2</v>
      </c>
    </row>
    <row r="3486" spans="1:29" x14ac:dyDescent="0.25">
      <c r="A3486" t="s">
        <v>64</v>
      </c>
      <c r="B3486">
        <v>2025277</v>
      </c>
      <c r="C3486" t="s">
        <v>86</v>
      </c>
      <c r="D3486">
        <v>5</v>
      </c>
      <c r="E3486" t="s">
        <v>90</v>
      </c>
      <c r="F3486">
        <v>1200</v>
      </c>
      <c r="G3486" t="s">
        <v>98</v>
      </c>
      <c r="H3486" t="s">
        <v>353</v>
      </c>
      <c r="I3486" t="s">
        <v>446</v>
      </c>
      <c r="J3486" t="s">
        <v>451</v>
      </c>
      <c r="K3486">
        <v>23.79</v>
      </c>
      <c r="L3486">
        <v>46.35</v>
      </c>
      <c r="M3486" t="s">
        <v>720</v>
      </c>
      <c r="Q3486">
        <v>2</v>
      </c>
      <c r="R3486">
        <v>1</v>
      </c>
      <c r="S3486" t="s">
        <v>1799</v>
      </c>
      <c r="T3486" t="s">
        <v>2986</v>
      </c>
      <c r="U3486" t="s">
        <v>3421</v>
      </c>
      <c r="V3486" t="s">
        <v>3445</v>
      </c>
      <c r="W3486">
        <v>135</v>
      </c>
      <c r="X3486">
        <v>1161</v>
      </c>
      <c r="Y3486">
        <v>11</v>
      </c>
      <c r="Z3486" t="s">
        <v>3489</v>
      </c>
      <c r="AA3486" t="s">
        <v>5128</v>
      </c>
      <c r="AB3486" t="s">
        <v>522</v>
      </c>
      <c r="AC3486">
        <v>3.9</v>
      </c>
    </row>
    <row r="3487" spans="1:29" x14ac:dyDescent="0.25">
      <c r="A3487" t="s">
        <v>64</v>
      </c>
      <c r="B3487">
        <v>2025277</v>
      </c>
      <c r="C3487" t="s">
        <v>86</v>
      </c>
      <c r="D3487">
        <v>5</v>
      </c>
      <c r="E3487" t="s">
        <v>90</v>
      </c>
      <c r="F3487">
        <v>1200</v>
      </c>
      <c r="G3487" t="s">
        <v>98</v>
      </c>
      <c r="H3487" t="s">
        <v>353</v>
      </c>
      <c r="I3487" t="s">
        <v>446</v>
      </c>
      <c r="J3487" t="s">
        <v>451</v>
      </c>
      <c r="K3487">
        <v>23.79</v>
      </c>
      <c r="L3487">
        <v>46.35</v>
      </c>
      <c r="M3487" t="s">
        <v>720</v>
      </c>
      <c r="Q3487">
        <v>3</v>
      </c>
      <c r="R3487">
        <v>2</v>
      </c>
      <c r="S3487" t="s">
        <v>2094</v>
      </c>
      <c r="T3487" t="s">
        <v>3281</v>
      </c>
      <c r="U3487" t="s">
        <v>3407</v>
      </c>
      <c r="V3487" t="s">
        <v>3448</v>
      </c>
      <c r="W3487">
        <v>133</v>
      </c>
      <c r="X3487">
        <v>1092</v>
      </c>
      <c r="Y3487">
        <v>3</v>
      </c>
      <c r="Z3487" t="s">
        <v>3482</v>
      </c>
      <c r="AA3487" t="s">
        <v>5495</v>
      </c>
      <c r="AB3487" t="s">
        <v>6837</v>
      </c>
      <c r="AC3487">
        <v>6.8</v>
      </c>
    </row>
    <row r="3488" spans="1:29" x14ac:dyDescent="0.25">
      <c r="A3488" t="s">
        <v>64</v>
      </c>
      <c r="B3488">
        <v>2025277</v>
      </c>
      <c r="C3488" t="s">
        <v>86</v>
      </c>
      <c r="D3488">
        <v>5</v>
      </c>
      <c r="E3488" t="s">
        <v>90</v>
      </c>
      <c r="F3488">
        <v>1200</v>
      </c>
      <c r="G3488" t="s">
        <v>98</v>
      </c>
      <c r="H3488" t="s">
        <v>353</v>
      </c>
      <c r="I3488" t="s">
        <v>446</v>
      </c>
      <c r="J3488" t="s">
        <v>451</v>
      </c>
      <c r="K3488">
        <v>23.79</v>
      </c>
      <c r="L3488">
        <v>46.35</v>
      </c>
      <c r="M3488" t="s">
        <v>720</v>
      </c>
      <c r="Q3488">
        <v>4</v>
      </c>
      <c r="R3488">
        <v>9</v>
      </c>
      <c r="S3488" t="s">
        <v>1229</v>
      </c>
      <c r="T3488" t="s">
        <v>2416</v>
      </c>
      <c r="U3488" t="s">
        <v>3420</v>
      </c>
      <c r="V3488" t="s">
        <v>3455</v>
      </c>
      <c r="W3488">
        <v>124</v>
      </c>
      <c r="X3488">
        <v>1100</v>
      </c>
      <c r="Y3488">
        <v>4</v>
      </c>
      <c r="Z3488" t="s">
        <v>3483</v>
      </c>
      <c r="AA3488" t="s">
        <v>5726</v>
      </c>
      <c r="AB3488" t="s">
        <v>637</v>
      </c>
      <c r="AC3488">
        <v>10</v>
      </c>
    </row>
    <row r="3489" spans="1:29" x14ac:dyDescent="0.25">
      <c r="A3489" t="s">
        <v>64</v>
      </c>
      <c r="B3489">
        <v>2025277</v>
      </c>
      <c r="C3489" t="s">
        <v>86</v>
      </c>
      <c r="D3489">
        <v>5</v>
      </c>
      <c r="E3489" t="s">
        <v>90</v>
      </c>
      <c r="F3489">
        <v>1200</v>
      </c>
      <c r="G3489" t="s">
        <v>98</v>
      </c>
      <c r="H3489" t="s">
        <v>353</v>
      </c>
      <c r="I3489" t="s">
        <v>446</v>
      </c>
      <c r="J3489" t="s">
        <v>451</v>
      </c>
      <c r="K3489">
        <v>23.79</v>
      </c>
      <c r="L3489">
        <v>46.35</v>
      </c>
      <c r="M3489" t="s">
        <v>720</v>
      </c>
      <c r="Q3489">
        <v>5</v>
      </c>
      <c r="R3489">
        <v>12</v>
      </c>
      <c r="S3489" t="s">
        <v>1069</v>
      </c>
      <c r="T3489" t="s">
        <v>2256</v>
      </c>
      <c r="U3489" t="s">
        <v>3417</v>
      </c>
      <c r="V3489" t="s">
        <v>3449</v>
      </c>
      <c r="W3489">
        <v>121</v>
      </c>
      <c r="X3489">
        <v>1167</v>
      </c>
      <c r="Y3489">
        <v>8</v>
      </c>
      <c r="Z3489" t="s">
        <v>3515</v>
      </c>
      <c r="AA3489" t="s">
        <v>6075</v>
      </c>
      <c r="AB3489" t="s">
        <v>493</v>
      </c>
      <c r="AC3489">
        <v>35</v>
      </c>
    </row>
    <row r="3490" spans="1:29" x14ac:dyDescent="0.25">
      <c r="A3490" t="s">
        <v>64</v>
      </c>
      <c r="B3490">
        <v>2025277</v>
      </c>
      <c r="C3490" t="s">
        <v>86</v>
      </c>
      <c r="D3490">
        <v>5</v>
      </c>
      <c r="E3490" t="s">
        <v>90</v>
      </c>
      <c r="F3490">
        <v>1200</v>
      </c>
      <c r="G3490" t="s">
        <v>98</v>
      </c>
      <c r="H3490" t="s">
        <v>353</v>
      </c>
      <c r="I3490" t="s">
        <v>446</v>
      </c>
      <c r="J3490" t="s">
        <v>451</v>
      </c>
      <c r="K3490">
        <v>23.79</v>
      </c>
      <c r="L3490">
        <v>46.35</v>
      </c>
      <c r="M3490" t="s">
        <v>720</v>
      </c>
      <c r="Q3490">
        <v>6</v>
      </c>
      <c r="R3490">
        <v>8</v>
      </c>
      <c r="S3490" t="s">
        <v>1108</v>
      </c>
      <c r="T3490" t="s">
        <v>2295</v>
      </c>
      <c r="U3490" t="s">
        <v>3398</v>
      </c>
      <c r="V3490" t="s">
        <v>3443</v>
      </c>
      <c r="W3490">
        <v>125</v>
      </c>
      <c r="X3490">
        <v>1265</v>
      </c>
      <c r="Y3490">
        <v>2</v>
      </c>
      <c r="Z3490" t="s">
        <v>3491</v>
      </c>
      <c r="AA3490" t="s">
        <v>4948</v>
      </c>
      <c r="AB3490" t="s">
        <v>7357</v>
      </c>
      <c r="AC3490">
        <v>11</v>
      </c>
    </row>
    <row r="3491" spans="1:29" x14ac:dyDescent="0.25">
      <c r="A3491" t="s">
        <v>64</v>
      </c>
      <c r="B3491">
        <v>2025277</v>
      </c>
      <c r="C3491" t="s">
        <v>86</v>
      </c>
      <c r="D3491">
        <v>5</v>
      </c>
      <c r="E3491" t="s">
        <v>90</v>
      </c>
      <c r="F3491">
        <v>1200</v>
      </c>
      <c r="G3491" t="s">
        <v>98</v>
      </c>
      <c r="H3491" t="s">
        <v>353</v>
      </c>
      <c r="I3491" t="s">
        <v>446</v>
      </c>
      <c r="J3491" t="s">
        <v>451</v>
      </c>
      <c r="K3491">
        <v>23.79</v>
      </c>
      <c r="L3491">
        <v>46.35</v>
      </c>
      <c r="M3491" t="s">
        <v>720</v>
      </c>
      <c r="Q3491">
        <v>7</v>
      </c>
      <c r="R3491">
        <v>5</v>
      </c>
      <c r="S3491" t="s">
        <v>2095</v>
      </c>
      <c r="T3491" t="s">
        <v>3282</v>
      </c>
      <c r="U3491" t="s">
        <v>3409</v>
      </c>
      <c r="V3491" t="s">
        <v>3454</v>
      </c>
      <c r="W3491">
        <v>127</v>
      </c>
      <c r="X3491">
        <v>1109</v>
      </c>
      <c r="Y3491">
        <v>6</v>
      </c>
      <c r="Z3491" t="s">
        <v>3507</v>
      </c>
      <c r="AA3491" t="s">
        <v>6076</v>
      </c>
      <c r="AB3491" t="s">
        <v>698</v>
      </c>
      <c r="AC3491">
        <v>28</v>
      </c>
    </row>
    <row r="3492" spans="1:29" x14ac:dyDescent="0.25">
      <c r="A3492" t="s">
        <v>64</v>
      </c>
      <c r="B3492">
        <v>2025277</v>
      </c>
      <c r="C3492" t="s">
        <v>86</v>
      </c>
      <c r="D3492">
        <v>5</v>
      </c>
      <c r="E3492" t="s">
        <v>90</v>
      </c>
      <c r="F3492">
        <v>1200</v>
      </c>
      <c r="G3492" t="s">
        <v>98</v>
      </c>
      <c r="H3492" t="s">
        <v>353</v>
      </c>
      <c r="I3492" t="s">
        <v>446</v>
      </c>
      <c r="J3492" t="s">
        <v>451</v>
      </c>
      <c r="K3492">
        <v>23.79</v>
      </c>
      <c r="L3492">
        <v>46.35</v>
      </c>
      <c r="M3492" t="s">
        <v>720</v>
      </c>
      <c r="Q3492">
        <v>8</v>
      </c>
      <c r="R3492">
        <v>11</v>
      </c>
      <c r="S3492" t="s">
        <v>1100</v>
      </c>
      <c r="T3492" t="s">
        <v>2287</v>
      </c>
      <c r="U3492" t="s">
        <v>3413</v>
      </c>
      <c r="V3492" t="s">
        <v>3456</v>
      </c>
      <c r="W3492">
        <v>119</v>
      </c>
      <c r="X3492">
        <v>1122</v>
      </c>
      <c r="Y3492">
        <v>10</v>
      </c>
      <c r="Z3492" t="s">
        <v>3500</v>
      </c>
      <c r="AA3492" t="s">
        <v>6077</v>
      </c>
      <c r="AB3492" t="s">
        <v>797</v>
      </c>
      <c r="AC3492">
        <v>54</v>
      </c>
    </row>
    <row r="3493" spans="1:29" x14ac:dyDescent="0.25">
      <c r="A3493" t="s">
        <v>64</v>
      </c>
      <c r="B3493">
        <v>2025277</v>
      </c>
      <c r="C3493" t="s">
        <v>86</v>
      </c>
      <c r="D3493">
        <v>5</v>
      </c>
      <c r="E3493" t="s">
        <v>90</v>
      </c>
      <c r="F3493">
        <v>1200</v>
      </c>
      <c r="G3493" t="s">
        <v>98</v>
      </c>
      <c r="H3493" t="s">
        <v>353</v>
      </c>
      <c r="I3493" t="s">
        <v>446</v>
      </c>
      <c r="J3493" t="s">
        <v>451</v>
      </c>
      <c r="K3493">
        <v>23.79</v>
      </c>
      <c r="L3493">
        <v>46.35</v>
      </c>
      <c r="M3493" t="s">
        <v>720</v>
      </c>
      <c r="Q3493">
        <v>9</v>
      </c>
      <c r="R3493">
        <v>10</v>
      </c>
      <c r="S3493" t="s">
        <v>2096</v>
      </c>
      <c r="T3493" t="s">
        <v>3283</v>
      </c>
      <c r="U3493" t="s">
        <v>3416</v>
      </c>
      <c r="V3493" t="s">
        <v>3457</v>
      </c>
      <c r="W3493">
        <v>122</v>
      </c>
      <c r="X3493">
        <v>1293</v>
      </c>
      <c r="Y3493">
        <v>7</v>
      </c>
      <c r="Z3493" t="s">
        <v>3501</v>
      </c>
      <c r="AA3493" t="s">
        <v>5584</v>
      </c>
      <c r="AB3493" t="s">
        <v>590</v>
      </c>
      <c r="AC3493">
        <v>38</v>
      </c>
    </row>
    <row r="3494" spans="1:29" x14ac:dyDescent="0.25">
      <c r="A3494" t="s">
        <v>64</v>
      </c>
      <c r="B3494">
        <v>2025277</v>
      </c>
      <c r="C3494" t="s">
        <v>86</v>
      </c>
      <c r="D3494">
        <v>5</v>
      </c>
      <c r="E3494" t="s">
        <v>90</v>
      </c>
      <c r="F3494">
        <v>1200</v>
      </c>
      <c r="G3494" t="s">
        <v>98</v>
      </c>
      <c r="H3494" t="s">
        <v>353</v>
      </c>
      <c r="I3494" t="s">
        <v>446</v>
      </c>
      <c r="J3494" t="s">
        <v>451</v>
      </c>
      <c r="K3494">
        <v>23.79</v>
      </c>
      <c r="L3494">
        <v>46.35</v>
      </c>
      <c r="M3494" t="s">
        <v>720</v>
      </c>
      <c r="Q3494">
        <v>10</v>
      </c>
      <c r="R3494">
        <v>7</v>
      </c>
      <c r="S3494" t="s">
        <v>2097</v>
      </c>
      <c r="T3494" t="s">
        <v>3284</v>
      </c>
      <c r="U3494" t="s">
        <v>3400</v>
      </c>
      <c r="V3494" t="s">
        <v>3452</v>
      </c>
      <c r="W3494">
        <v>127</v>
      </c>
      <c r="X3494">
        <v>1145</v>
      </c>
      <c r="Y3494">
        <v>12</v>
      </c>
      <c r="Z3494" t="s">
        <v>3527</v>
      </c>
      <c r="AA3494" t="s">
        <v>6078</v>
      </c>
      <c r="AB3494" t="s">
        <v>7452</v>
      </c>
      <c r="AC3494">
        <v>78</v>
      </c>
    </row>
    <row r="3495" spans="1:29" x14ac:dyDescent="0.25">
      <c r="A3495" t="s">
        <v>64</v>
      </c>
      <c r="B3495">
        <v>2025277</v>
      </c>
      <c r="C3495" t="s">
        <v>86</v>
      </c>
      <c r="D3495">
        <v>5</v>
      </c>
      <c r="E3495" t="s">
        <v>90</v>
      </c>
      <c r="F3495">
        <v>1200</v>
      </c>
      <c r="G3495" t="s">
        <v>98</v>
      </c>
      <c r="H3495" t="s">
        <v>353</v>
      </c>
      <c r="I3495" t="s">
        <v>446</v>
      </c>
      <c r="J3495" t="s">
        <v>451</v>
      </c>
      <c r="K3495">
        <v>23.79</v>
      </c>
      <c r="L3495">
        <v>46.35</v>
      </c>
      <c r="M3495" t="s">
        <v>720</v>
      </c>
      <c r="Q3495">
        <v>11</v>
      </c>
      <c r="R3495">
        <v>3</v>
      </c>
      <c r="S3495" t="s">
        <v>1568</v>
      </c>
      <c r="T3495" t="s">
        <v>2755</v>
      </c>
      <c r="U3495" t="s">
        <v>3422</v>
      </c>
      <c r="V3495" t="s">
        <v>3458</v>
      </c>
      <c r="W3495">
        <v>132</v>
      </c>
      <c r="X3495">
        <v>1088</v>
      </c>
      <c r="Y3495">
        <v>9</v>
      </c>
      <c r="Z3495" t="s">
        <v>3511</v>
      </c>
      <c r="AA3495" t="s">
        <v>6079</v>
      </c>
      <c r="AB3495" t="s">
        <v>7092</v>
      </c>
      <c r="AC3495">
        <v>46</v>
      </c>
    </row>
    <row r="3496" spans="1:29" x14ac:dyDescent="0.25">
      <c r="A3496" t="s">
        <v>64</v>
      </c>
      <c r="B3496">
        <v>2025277</v>
      </c>
      <c r="C3496" t="s">
        <v>86</v>
      </c>
      <c r="D3496">
        <v>5</v>
      </c>
      <c r="E3496" t="s">
        <v>90</v>
      </c>
      <c r="F3496">
        <v>1200</v>
      </c>
      <c r="G3496" t="s">
        <v>98</v>
      </c>
      <c r="H3496" t="s">
        <v>353</v>
      </c>
      <c r="I3496" t="s">
        <v>446</v>
      </c>
      <c r="J3496" t="s">
        <v>451</v>
      </c>
      <c r="K3496">
        <v>23.79</v>
      </c>
      <c r="L3496">
        <v>46.35</v>
      </c>
      <c r="M3496" t="s">
        <v>720</v>
      </c>
      <c r="Q3496">
        <v>12</v>
      </c>
      <c r="R3496">
        <v>6</v>
      </c>
      <c r="S3496" t="s">
        <v>2098</v>
      </c>
      <c r="T3496" t="s">
        <v>3285</v>
      </c>
      <c r="U3496" t="s">
        <v>3411</v>
      </c>
      <c r="V3496" t="s">
        <v>3451</v>
      </c>
      <c r="W3496">
        <v>127</v>
      </c>
      <c r="X3496">
        <v>1186</v>
      </c>
      <c r="Y3496">
        <v>1</v>
      </c>
      <c r="Z3496" t="s">
        <v>3552</v>
      </c>
      <c r="AA3496" t="s">
        <v>6080</v>
      </c>
      <c r="AB3496" t="s">
        <v>8122</v>
      </c>
      <c r="AC3496">
        <v>4</v>
      </c>
    </row>
    <row r="3497" spans="1:29" x14ac:dyDescent="0.25">
      <c r="A3497" t="s">
        <v>64</v>
      </c>
      <c r="B3497">
        <v>2025278</v>
      </c>
      <c r="C3497" t="s">
        <v>86</v>
      </c>
      <c r="D3497">
        <v>6</v>
      </c>
      <c r="E3497" t="s">
        <v>90</v>
      </c>
      <c r="F3497">
        <v>1400</v>
      </c>
      <c r="G3497" t="s">
        <v>98</v>
      </c>
      <c r="H3497" t="s">
        <v>354</v>
      </c>
      <c r="I3497" t="s">
        <v>446</v>
      </c>
      <c r="J3497" t="s">
        <v>451</v>
      </c>
      <c r="K3497">
        <v>13.39</v>
      </c>
      <c r="L3497">
        <v>34.729999999999997</v>
      </c>
      <c r="M3497" t="s">
        <v>721</v>
      </c>
      <c r="N3497" t="s">
        <v>928</v>
      </c>
      <c r="Q3497">
        <v>1</v>
      </c>
      <c r="R3497">
        <v>7</v>
      </c>
      <c r="S3497" t="s">
        <v>1605</v>
      </c>
      <c r="T3497" t="s">
        <v>2792</v>
      </c>
      <c r="U3497" t="s">
        <v>3421</v>
      </c>
      <c r="V3497" t="s">
        <v>3442</v>
      </c>
      <c r="W3497">
        <v>127</v>
      </c>
      <c r="X3497">
        <v>1137</v>
      </c>
      <c r="Y3497">
        <v>1</v>
      </c>
      <c r="Z3497" t="s">
        <v>3478</v>
      </c>
      <c r="AA3497" t="s">
        <v>6081</v>
      </c>
      <c r="AB3497" t="s">
        <v>928</v>
      </c>
      <c r="AC3497">
        <v>2.1</v>
      </c>
    </row>
    <row r="3498" spans="1:29" x14ac:dyDescent="0.25">
      <c r="A3498" t="s">
        <v>64</v>
      </c>
      <c r="B3498">
        <v>2025278</v>
      </c>
      <c r="C3498" t="s">
        <v>86</v>
      </c>
      <c r="D3498">
        <v>6</v>
      </c>
      <c r="E3498" t="s">
        <v>90</v>
      </c>
      <c r="F3498">
        <v>1400</v>
      </c>
      <c r="G3498" t="s">
        <v>98</v>
      </c>
      <c r="H3498" t="s">
        <v>354</v>
      </c>
      <c r="I3498" t="s">
        <v>446</v>
      </c>
      <c r="J3498" t="s">
        <v>451</v>
      </c>
      <c r="K3498">
        <v>13.39</v>
      </c>
      <c r="L3498">
        <v>34.729999999999997</v>
      </c>
      <c r="M3498" t="s">
        <v>721</v>
      </c>
      <c r="N3498" t="s">
        <v>928</v>
      </c>
      <c r="Q3498">
        <v>2</v>
      </c>
      <c r="R3498">
        <v>10</v>
      </c>
      <c r="S3498" t="s">
        <v>1864</v>
      </c>
      <c r="T3498" t="s">
        <v>3051</v>
      </c>
      <c r="U3498" t="s">
        <v>3422</v>
      </c>
      <c r="V3498" t="s">
        <v>3458</v>
      </c>
      <c r="W3498">
        <v>126</v>
      </c>
      <c r="X3498">
        <v>1181</v>
      </c>
      <c r="Y3498">
        <v>7</v>
      </c>
      <c r="Z3498" t="s">
        <v>3506</v>
      </c>
      <c r="AA3498" t="s">
        <v>6037</v>
      </c>
      <c r="AB3498" t="s">
        <v>7424</v>
      </c>
      <c r="AC3498">
        <v>8.1999999999999993</v>
      </c>
    </row>
    <row r="3499" spans="1:29" x14ac:dyDescent="0.25">
      <c r="A3499" t="s">
        <v>64</v>
      </c>
      <c r="B3499">
        <v>2025278</v>
      </c>
      <c r="C3499" t="s">
        <v>86</v>
      </c>
      <c r="D3499">
        <v>6</v>
      </c>
      <c r="E3499" t="s">
        <v>90</v>
      </c>
      <c r="F3499">
        <v>1400</v>
      </c>
      <c r="G3499" t="s">
        <v>98</v>
      </c>
      <c r="H3499" t="s">
        <v>354</v>
      </c>
      <c r="I3499" t="s">
        <v>446</v>
      </c>
      <c r="J3499" t="s">
        <v>451</v>
      </c>
      <c r="K3499">
        <v>13.39</v>
      </c>
      <c r="L3499">
        <v>34.729999999999997</v>
      </c>
      <c r="M3499" t="s">
        <v>721</v>
      </c>
      <c r="N3499" t="s">
        <v>928</v>
      </c>
      <c r="Q3499">
        <v>3</v>
      </c>
      <c r="R3499">
        <v>14</v>
      </c>
      <c r="S3499" t="s">
        <v>1585</v>
      </c>
      <c r="T3499" t="s">
        <v>2772</v>
      </c>
      <c r="U3499" t="s">
        <v>3398</v>
      </c>
      <c r="V3499" t="s">
        <v>3441</v>
      </c>
      <c r="W3499">
        <v>115</v>
      </c>
      <c r="X3499">
        <v>1138</v>
      </c>
      <c r="Y3499">
        <v>4</v>
      </c>
      <c r="Z3499" t="s">
        <v>3481</v>
      </c>
      <c r="AA3499" t="s">
        <v>5470</v>
      </c>
      <c r="AB3499" t="s">
        <v>6902</v>
      </c>
      <c r="AC3499">
        <v>8</v>
      </c>
    </row>
    <row r="3500" spans="1:29" x14ac:dyDescent="0.25">
      <c r="A3500" t="s">
        <v>64</v>
      </c>
      <c r="B3500">
        <v>2025278</v>
      </c>
      <c r="C3500" t="s">
        <v>86</v>
      </c>
      <c r="D3500">
        <v>6</v>
      </c>
      <c r="E3500" t="s">
        <v>90</v>
      </c>
      <c r="F3500">
        <v>1400</v>
      </c>
      <c r="G3500" t="s">
        <v>98</v>
      </c>
      <c r="H3500" t="s">
        <v>354</v>
      </c>
      <c r="I3500" t="s">
        <v>446</v>
      </c>
      <c r="J3500" t="s">
        <v>451</v>
      </c>
      <c r="K3500">
        <v>13.39</v>
      </c>
      <c r="L3500">
        <v>34.729999999999997</v>
      </c>
      <c r="M3500" t="s">
        <v>721</v>
      </c>
      <c r="N3500" t="s">
        <v>928</v>
      </c>
      <c r="Q3500">
        <v>4</v>
      </c>
      <c r="R3500">
        <v>9</v>
      </c>
      <c r="S3500" t="s">
        <v>1282</v>
      </c>
      <c r="T3500" t="s">
        <v>2469</v>
      </c>
      <c r="U3500" t="s">
        <v>3404</v>
      </c>
      <c r="V3500" t="s">
        <v>3444</v>
      </c>
      <c r="W3500">
        <v>127</v>
      </c>
      <c r="X3500">
        <v>1242</v>
      </c>
      <c r="Y3500">
        <v>13</v>
      </c>
      <c r="Z3500" t="s">
        <v>3524</v>
      </c>
      <c r="AA3500" t="s">
        <v>6082</v>
      </c>
      <c r="AB3500" t="s">
        <v>6873</v>
      </c>
      <c r="AC3500">
        <v>40</v>
      </c>
    </row>
    <row r="3501" spans="1:29" x14ac:dyDescent="0.25">
      <c r="A3501" t="s">
        <v>64</v>
      </c>
      <c r="B3501">
        <v>2025278</v>
      </c>
      <c r="C3501" t="s">
        <v>86</v>
      </c>
      <c r="D3501">
        <v>6</v>
      </c>
      <c r="E3501" t="s">
        <v>90</v>
      </c>
      <c r="F3501">
        <v>1400</v>
      </c>
      <c r="G3501" t="s">
        <v>98</v>
      </c>
      <c r="H3501" t="s">
        <v>354</v>
      </c>
      <c r="I3501" t="s">
        <v>446</v>
      </c>
      <c r="J3501" t="s">
        <v>451</v>
      </c>
      <c r="K3501">
        <v>13.39</v>
      </c>
      <c r="L3501">
        <v>34.729999999999997</v>
      </c>
      <c r="M3501" t="s">
        <v>721</v>
      </c>
      <c r="N3501" t="s">
        <v>928</v>
      </c>
      <c r="Q3501">
        <v>5</v>
      </c>
      <c r="R3501">
        <v>12</v>
      </c>
      <c r="S3501" t="s">
        <v>2099</v>
      </c>
      <c r="T3501" t="s">
        <v>3286</v>
      </c>
      <c r="U3501" t="s">
        <v>3420</v>
      </c>
      <c r="V3501" t="s">
        <v>3452</v>
      </c>
      <c r="W3501">
        <v>122</v>
      </c>
      <c r="X3501">
        <v>1254</v>
      </c>
      <c r="Y3501">
        <v>2</v>
      </c>
      <c r="Z3501" t="s">
        <v>3524</v>
      </c>
      <c r="AA3501" t="s">
        <v>6083</v>
      </c>
      <c r="AB3501" t="s">
        <v>882</v>
      </c>
      <c r="AC3501">
        <v>52</v>
      </c>
    </row>
    <row r="3502" spans="1:29" x14ac:dyDescent="0.25">
      <c r="A3502" t="s">
        <v>64</v>
      </c>
      <c r="B3502">
        <v>2025278</v>
      </c>
      <c r="C3502" t="s">
        <v>86</v>
      </c>
      <c r="D3502">
        <v>6</v>
      </c>
      <c r="E3502" t="s">
        <v>90</v>
      </c>
      <c r="F3502">
        <v>1400</v>
      </c>
      <c r="G3502" t="s">
        <v>98</v>
      </c>
      <c r="H3502" t="s">
        <v>354</v>
      </c>
      <c r="I3502" t="s">
        <v>446</v>
      </c>
      <c r="J3502" t="s">
        <v>451</v>
      </c>
      <c r="K3502">
        <v>13.39</v>
      </c>
      <c r="L3502">
        <v>34.729999999999997</v>
      </c>
      <c r="M3502" t="s">
        <v>721</v>
      </c>
      <c r="N3502" t="s">
        <v>928</v>
      </c>
      <c r="Q3502">
        <v>6</v>
      </c>
      <c r="R3502">
        <v>8</v>
      </c>
      <c r="S3502" t="s">
        <v>2100</v>
      </c>
      <c r="T3502" t="s">
        <v>3287</v>
      </c>
      <c r="U3502" t="s">
        <v>3411</v>
      </c>
      <c r="V3502" t="s">
        <v>3447</v>
      </c>
      <c r="W3502">
        <v>127</v>
      </c>
      <c r="X3502">
        <v>1128</v>
      </c>
      <c r="Y3502">
        <v>9</v>
      </c>
      <c r="Z3502" t="s">
        <v>3496</v>
      </c>
      <c r="AA3502" t="s">
        <v>5816</v>
      </c>
      <c r="AB3502" t="s">
        <v>7261</v>
      </c>
      <c r="AC3502">
        <v>17</v>
      </c>
    </row>
    <row r="3503" spans="1:29" x14ac:dyDescent="0.25">
      <c r="A3503" t="s">
        <v>64</v>
      </c>
      <c r="B3503">
        <v>2025278</v>
      </c>
      <c r="C3503" t="s">
        <v>86</v>
      </c>
      <c r="D3503">
        <v>6</v>
      </c>
      <c r="E3503" t="s">
        <v>90</v>
      </c>
      <c r="F3503">
        <v>1400</v>
      </c>
      <c r="G3503" t="s">
        <v>98</v>
      </c>
      <c r="H3503" t="s">
        <v>354</v>
      </c>
      <c r="I3503" t="s">
        <v>446</v>
      </c>
      <c r="J3503" t="s">
        <v>451</v>
      </c>
      <c r="K3503">
        <v>13.39</v>
      </c>
      <c r="L3503">
        <v>34.729999999999997</v>
      </c>
      <c r="M3503" t="s">
        <v>721</v>
      </c>
      <c r="N3503" t="s">
        <v>928</v>
      </c>
      <c r="Q3503">
        <v>7</v>
      </c>
      <c r="R3503">
        <v>4</v>
      </c>
      <c r="S3503" t="s">
        <v>1083</v>
      </c>
      <c r="T3503" t="s">
        <v>2270</v>
      </c>
      <c r="U3503" t="s">
        <v>3416</v>
      </c>
      <c r="V3503" t="s">
        <v>3460</v>
      </c>
      <c r="W3503">
        <v>127</v>
      </c>
      <c r="X3503">
        <v>1089</v>
      </c>
      <c r="Y3503">
        <v>8</v>
      </c>
      <c r="Z3503" t="s">
        <v>3496</v>
      </c>
      <c r="AA3503" t="s">
        <v>6084</v>
      </c>
      <c r="AB3503" t="s">
        <v>7261</v>
      </c>
      <c r="AC3503">
        <v>14</v>
      </c>
    </row>
    <row r="3504" spans="1:29" x14ac:dyDescent="0.25">
      <c r="A3504" t="s">
        <v>64</v>
      </c>
      <c r="B3504">
        <v>2025278</v>
      </c>
      <c r="C3504" t="s">
        <v>86</v>
      </c>
      <c r="D3504">
        <v>6</v>
      </c>
      <c r="E3504" t="s">
        <v>90</v>
      </c>
      <c r="F3504">
        <v>1400</v>
      </c>
      <c r="G3504" t="s">
        <v>98</v>
      </c>
      <c r="H3504" t="s">
        <v>354</v>
      </c>
      <c r="I3504" t="s">
        <v>446</v>
      </c>
      <c r="J3504" t="s">
        <v>451</v>
      </c>
      <c r="K3504">
        <v>13.39</v>
      </c>
      <c r="L3504">
        <v>34.729999999999997</v>
      </c>
      <c r="M3504" t="s">
        <v>721</v>
      </c>
      <c r="N3504" t="s">
        <v>928</v>
      </c>
      <c r="Q3504">
        <v>8</v>
      </c>
      <c r="R3504">
        <v>1</v>
      </c>
      <c r="S3504" t="s">
        <v>1657</v>
      </c>
      <c r="T3504" t="s">
        <v>2844</v>
      </c>
      <c r="U3504" t="s">
        <v>3403</v>
      </c>
      <c r="V3504" t="s">
        <v>3455</v>
      </c>
      <c r="W3504">
        <v>135</v>
      </c>
      <c r="X3504">
        <v>1156</v>
      </c>
      <c r="Y3504">
        <v>14</v>
      </c>
      <c r="Z3504" t="s">
        <v>3496</v>
      </c>
      <c r="AA3504" t="s">
        <v>6085</v>
      </c>
      <c r="AB3504" t="s">
        <v>957</v>
      </c>
      <c r="AC3504">
        <v>19</v>
      </c>
    </row>
    <row r="3505" spans="1:29" x14ac:dyDescent="0.25">
      <c r="A3505" t="s">
        <v>64</v>
      </c>
      <c r="B3505">
        <v>2025278</v>
      </c>
      <c r="C3505" t="s">
        <v>86</v>
      </c>
      <c r="D3505">
        <v>6</v>
      </c>
      <c r="E3505" t="s">
        <v>90</v>
      </c>
      <c r="F3505">
        <v>1400</v>
      </c>
      <c r="G3505" t="s">
        <v>98</v>
      </c>
      <c r="H3505" t="s">
        <v>354</v>
      </c>
      <c r="I3505" t="s">
        <v>446</v>
      </c>
      <c r="J3505" t="s">
        <v>451</v>
      </c>
      <c r="K3505">
        <v>13.39</v>
      </c>
      <c r="L3505">
        <v>34.729999999999997</v>
      </c>
      <c r="M3505" t="s">
        <v>721</v>
      </c>
      <c r="N3505" t="s">
        <v>928</v>
      </c>
      <c r="Q3505">
        <v>9</v>
      </c>
      <c r="R3505">
        <v>2</v>
      </c>
      <c r="S3505" t="s">
        <v>1454</v>
      </c>
      <c r="T3505" t="s">
        <v>2641</v>
      </c>
      <c r="U3505" t="s">
        <v>3401</v>
      </c>
      <c r="V3505" t="s">
        <v>3449</v>
      </c>
      <c r="W3505">
        <v>133</v>
      </c>
      <c r="X3505">
        <v>1274</v>
      </c>
      <c r="Y3505">
        <v>5</v>
      </c>
      <c r="Z3505" t="s">
        <v>3497</v>
      </c>
      <c r="AA3505" t="s">
        <v>6086</v>
      </c>
      <c r="AB3505" t="s">
        <v>6994</v>
      </c>
      <c r="AC3505">
        <v>19</v>
      </c>
    </row>
    <row r="3506" spans="1:29" x14ac:dyDescent="0.25">
      <c r="A3506" t="s">
        <v>64</v>
      </c>
      <c r="B3506">
        <v>2025278</v>
      </c>
      <c r="C3506" t="s">
        <v>86</v>
      </c>
      <c r="D3506">
        <v>6</v>
      </c>
      <c r="E3506" t="s">
        <v>90</v>
      </c>
      <c r="F3506">
        <v>1400</v>
      </c>
      <c r="G3506" t="s">
        <v>98</v>
      </c>
      <c r="H3506" t="s">
        <v>354</v>
      </c>
      <c r="I3506" t="s">
        <v>446</v>
      </c>
      <c r="J3506" t="s">
        <v>451</v>
      </c>
      <c r="K3506">
        <v>13.39</v>
      </c>
      <c r="L3506">
        <v>34.729999999999997</v>
      </c>
      <c r="M3506" t="s">
        <v>721</v>
      </c>
      <c r="N3506" t="s">
        <v>928</v>
      </c>
      <c r="Q3506">
        <v>10</v>
      </c>
      <c r="R3506">
        <v>3</v>
      </c>
      <c r="S3506" t="s">
        <v>1084</v>
      </c>
      <c r="T3506" t="s">
        <v>2271</v>
      </c>
      <c r="U3506" t="s">
        <v>3399</v>
      </c>
      <c r="V3506" t="s">
        <v>3456</v>
      </c>
      <c r="W3506">
        <v>128</v>
      </c>
      <c r="X3506">
        <v>1076</v>
      </c>
      <c r="Y3506">
        <v>6</v>
      </c>
      <c r="Z3506" t="s">
        <v>3498</v>
      </c>
      <c r="AA3506" t="s">
        <v>6087</v>
      </c>
      <c r="AB3506" t="s">
        <v>7020</v>
      </c>
      <c r="AC3506">
        <v>12</v>
      </c>
    </row>
    <row r="3507" spans="1:29" x14ac:dyDescent="0.25">
      <c r="A3507" t="s">
        <v>64</v>
      </c>
      <c r="B3507">
        <v>2025278</v>
      </c>
      <c r="C3507" t="s">
        <v>86</v>
      </c>
      <c r="D3507">
        <v>6</v>
      </c>
      <c r="E3507" t="s">
        <v>90</v>
      </c>
      <c r="F3507">
        <v>1400</v>
      </c>
      <c r="G3507" t="s">
        <v>98</v>
      </c>
      <c r="H3507" t="s">
        <v>354</v>
      </c>
      <c r="I3507" t="s">
        <v>446</v>
      </c>
      <c r="J3507" t="s">
        <v>451</v>
      </c>
      <c r="K3507">
        <v>13.39</v>
      </c>
      <c r="L3507">
        <v>34.729999999999997</v>
      </c>
      <c r="M3507" t="s">
        <v>721</v>
      </c>
      <c r="N3507" t="s">
        <v>928</v>
      </c>
      <c r="Q3507">
        <v>11</v>
      </c>
      <c r="R3507">
        <v>11</v>
      </c>
      <c r="S3507" t="s">
        <v>1498</v>
      </c>
      <c r="T3507" t="s">
        <v>2685</v>
      </c>
      <c r="U3507" t="s">
        <v>3419</v>
      </c>
      <c r="V3507" t="s">
        <v>3454</v>
      </c>
      <c r="W3507">
        <v>121</v>
      </c>
      <c r="X3507">
        <v>1147</v>
      </c>
      <c r="Y3507">
        <v>10</v>
      </c>
      <c r="Z3507" t="s">
        <v>3498</v>
      </c>
      <c r="AA3507" t="s">
        <v>6088</v>
      </c>
      <c r="AB3507" t="s">
        <v>6976</v>
      </c>
      <c r="AC3507">
        <v>16</v>
      </c>
    </row>
    <row r="3508" spans="1:29" x14ac:dyDescent="0.25">
      <c r="A3508" t="s">
        <v>64</v>
      </c>
      <c r="B3508">
        <v>2025278</v>
      </c>
      <c r="C3508" t="s">
        <v>86</v>
      </c>
      <c r="D3508">
        <v>6</v>
      </c>
      <c r="E3508" t="s">
        <v>90</v>
      </c>
      <c r="F3508">
        <v>1400</v>
      </c>
      <c r="G3508" t="s">
        <v>98</v>
      </c>
      <c r="H3508" t="s">
        <v>354</v>
      </c>
      <c r="I3508" t="s">
        <v>446</v>
      </c>
      <c r="J3508" t="s">
        <v>451</v>
      </c>
      <c r="K3508">
        <v>13.39</v>
      </c>
      <c r="L3508">
        <v>34.729999999999997</v>
      </c>
      <c r="M3508" t="s">
        <v>721</v>
      </c>
      <c r="N3508" t="s">
        <v>928</v>
      </c>
      <c r="Q3508">
        <v>12</v>
      </c>
      <c r="R3508">
        <v>5</v>
      </c>
      <c r="S3508" t="s">
        <v>1961</v>
      </c>
      <c r="T3508" t="s">
        <v>3148</v>
      </c>
      <c r="U3508" t="s">
        <v>3410</v>
      </c>
      <c r="V3508" t="s">
        <v>3440</v>
      </c>
      <c r="W3508">
        <v>127</v>
      </c>
      <c r="X3508">
        <v>1200</v>
      </c>
      <c r="Y3508">
        <v>3</v>
      </c>
      <c r="Z3508" t="s">
        <v>3487</v>
      </c>
      <c r="AA3508" t="s">
        <v>6089</v>
      </c>
      <c r="AB3508" t="s">
        <v>8123</v>
      </c>
      <c r="AC3508">
        <v>84</v>
      </c>
    </row>
    <row r="3509" spans="1:29" x14ac:dyDescent="0.25">
      <c r="A3509" t="s">
        <v>64</v>
      </c>
      <c r="B3509">
        <v>2025278</v>
      </c>
      <c r="C3509" t="s">
        <v>86</v>
      </c>
      <c r="D3509">
        <v>6</v>
      </c>
      <c r="E3509" t="s">
        <v>90</v>
      </c>
      <c r="F3509">
        <v>1400</v>
      </c>
      <c r="G3509" t="s">
        <v>98</v>
      </c>
      <c r="H3509" t="s">
        <v>354</v>
      </c>
      <c r="I3509" t="s">
        <v>446</v>
      </c>
      <c r="J3509" t="s">
        <v>451</v>
      </c>
      <c r="K3509">
        <v>13.39</v>
      </c>
      <c r="L3509">
        <v>34.729999999999997</v>
      </c>
      <c r="M3509" t="s">
        <v>721</v>
      </c>
      <c r="N3509" t="s">
        <v>928</v>
      </c>
      <c r="Q3509">
        <v>13</v>
      </c>
      <c r="R3509">
        <v>13</v>
      </c>
      <c r="S3509" t="s">
        <v>1257</v>
      </c>
      <c r="T3509" t="s">
        <v>2444</v>
      </c>
      <c r="U3509" t="s">
        <v>3407</v>
      </c>
      <c r="V3509" t="s">
        <v>3448</v>
      </c>
      <c r="W3509">
        <v>119</v>
      </c>
      <c r="X3509">
        <v>1083</v>
      </c>
      <c r="Y3509">
        <v>11</v>
      </c>
      <c r="Z3509" t="s">
        <v>3500</v>
      </c>
      <c r="AA3509" t="s">
        <v>6090</v>
      </c>
      <c r="AB3509" t="s">
        <v>7992</v>
      </c>
      <c r="AC3509">
        <v>20</v>
      </c>
    </row>
    <row r="3510" spans="1:29" x14ac:dyDescent="0.25">
      <c r="A3510" t="s">
        <v>64</v>
      </c>
      <c r="B3510">
        <v>2025278</v>
      </c>
      <c r="C3510" t="s">
        <v>86</v>
      </c>
      <c r="D3510">
        <v>6</v>
      </c>
      <c r="E3510" t="s">
        <v>90</v>
      </c>
      <c r="F3510">
        <v>1400</v>
      </c>
      <c r="G3510" t="s">
        <v>98</v>
      </c>
      <c r="H3510" t="s">
        <v>354</v>
      </c>
      <c r="I3510" t="s">
        <v>446</v>
      </c>
      <c r="J3510" t="s">
        <v>451</v>
      </c>
      <c r="K3510">
        <v>13.39</v>
      </c>
      <c r="L3510">
        <v>34.729999999999997</v>
      </c>
      <c r="M3510" t="s">
        <v>721</v>
      </c>
      <c r="N3510" t="s">
        <v>928</v>
      </c>
      <c r="Q3510">
        <v>14</v>
      </c>
      <c r="R3510">
        <v>6</v>
      </c>
      <c r="S3510" t="s">
        <v>2005</v>
      </c>
      <c r="T3510" t="s">
        <v>3192</v>
      </c>
      <c r="U3510" t="s">
        <v>3397</v>
      </c>
      <c r="V3510" t="s">
        <v>3451</v>
      </c>
      <c r="W3510">
        <v>127</v>
      </c>
      <c r="X3510">
        <v>1201</v>
      </c>
      <c r="Y3510">
        <v>12</v>
      </c>
      <c r="Z3510" t="s">
        <v>3500</v>
      </c>
      <c r="AA3510" t="s">
        <v>6091</v>
      </c>
      <c r="AB3510" t="s">
        <v>7737</v>
      </c>
      <c r="AC3510">
        <v>94</v>
      </c>
    </row>
    <row r="3511" spans="1:29" x14ac:dyDescent="0.25">
      <c r="A3511" t="s">
        <v>64</v>
      </c>
      <c r="B3511">
        <v>2025279</v>
      </c>
      <c r="C3511" t="s">
        <v>86</v>
      </c>
      <c r="D3511">
        <v>7</v>
      </c>
      <c r="E3511" t="s">
        <v>90</v>
      </c>
      <c r="F3511">
        <v>1600</v>
      </c>
      <c r="G3511" t="s">
        <v>98</v>
      </c>
      <c r="H3511" t="s">
        <v>355</v>
      </c>
      <c r="I3511" t="s">
        <v>446</v>
      </c>
      <c r="J3511" t="s">
        <v>451</v>
      </c>
      <c r="K3511">
        <v>24.45</v>
      </c>
      <c r="L3511">
        <v>47.24</v>
      </c>
      <c r="M3511" t="s">
        <v>722</v>
      </c>
      <c r="N3511" t="s">
        <v>929</v>
      </c>
      <c r="Q3511">
        <v>1</v>
      </c>
      <c r="R3511">
        <v>2</v>
      </c>
      <c r="S3511" t="s">
        <v>1303</v>
      </c>
      <c r="T3511" t="s">
        <v>2490</v>
      </c>
      <c r="U3511" t="s">
        <v>3421</v>
      </c>
      <c r="V3511" t="s">
        <v>3444</v>
      </c>
      <c r="W3511">
        <v>134</v>
      </c>
      <c r="X3511">
        <v>1221</v>
      </c>
      <c r="Y3511">
        <v>6</v>
      </c>
      <c r="Z3511" t="s">
        <v>3478</v>
      </c>
      <c r="AA3511" t="s">
        <v>6092</v>
      </c>
      <c r="AB3511" t="s">
        <v>929</v>
      </c>
      <c r="AC3511">
        <v>2.9</v>
      </c>
    </row>
    <row r="3512" spans="1:29" x14ac:dyDescent="0.25">
      <c r="A3512" t="s">
        <v>64</v>
      </c>
      <c r="B3512">
        <v>2025279</v>
      </c>
      <c r="C3512" t="s">
        <v>86</v>
      </c>
      <c r="D3512">
        <v>7</v>
      </c>
      <c r="E3512" t="s">
        <v>90</v>
      </c>
      <c r="F3512">
        <v>1600</v>
      </c>
      <c r="G3512" t="s">
        <v>98</v>
      </c>
      <c r="H3512" t="s">
        <v>355</v>
      </c>
      <c r="I3512" t="s">
        <v>446</v>
      </c>
      <c r="J3512" t="s">
        <v>451</v>
      </c>
      <c r="K3512">
        <v>24.45</v>
      </c>
      <c r="L3512">
        <v>47.24</v>
      </c>
      <c r="M3512" t="s">
        <v>722</v>
      </c>
      <c r="N3512" t="s">
        <v>929</v>
      </c>
      <c r="Q3512">
        <v>2</v>
      </c>
      <c r="R3512">
        <v>12</v>
      </c>
      <c r="S3512" t="s">
        <v>1472</v>
      </c>
      <c r="T3512" t="s">
        <v>2659</v>
      </c>
      <c r="U3512" t="s">
        <v>3410</v>
      </c>
      <c r="V3512" t="s">
        <v>3461</v>
      </c>
      <c r="W3512">
        <v>120</v>
      </c>
      <c r="X3512">
        <v>1120</v>
      </c>
      <c r="Y3512">
        <v>3</v>
      </c>
      <c r="Z3512" t="s">
        <v>3529</v>
      </c>
      <c r="AA3512" t="s">
        <v>4958</v>
      </c>
      <c r="AB3512" t="s">
        <v>8124</v>
      </c>
      <c r="AC3512">
        <v>12</v>
      </c>
    </row>
    <row r="3513" spans="1:29" x14ac:dyDescent="0.25">
      <c r="A3513" t="s">
        <v>64</v>
      </c>
      <c r="B3513">
        <v>2025279</v>
      </c>
      <c r="C3513" t="s">
        <v>86</v>
      </c>
      <c r="D3513">
        <v>7</v>
      </c>
      <c r="E3513" t="s">
        <v>90</v>
      </c>
      <c r="F3513">
        <v>1600</v>
      </c>
      <c r="G3513" t="s">
        <v>98</v>
      </c>
      <c r="H3513" t="s">
        <v>355</v>
      </c>
      <c r="I3513" t="s">
        <v>446</v>
      </c>
      <c r="J3513" t="s">
        <v>451</v>
      </c>
      <c r="K3513">
        <v>24.45</v>
      </c>
      <c r="L3513">
        <v>47.24</v>
      </c>
      <c r="M3513" t="s">
        <v>722</v>
      </c>
      <c r="N3513" t="s">
        <v>929</v>
      </c>
      <c r="Q3513">
        <v>3</v>
      </c>
      <c r="R3513">
        <v>7</v>
      </c>
      <c r="S3513" t="s">
        <v>1796</v>
      </c>
      <c r="T3513" t="s">
        <v>2983</v>
      </c>
      <c r="U3513" t="s">
        <v>3411</v>
      </c>
      <c r="V3513" t="s">
        <v>3442</v>
      </c>
      <c r="W3513">
        <v>125</v>
      </c>
      <c r="X3513">
        <v>1192</v>
      </c>
      <c r="Y3513">
        <v>8</v>
      </c>
      <c r="Z3513" t="s">
        <v>3479</v>
      </c>
      <c r="AA3513" t="s">
        <v>6093</v>
      </c>
      <c r="AB3513" t="s">
        <v>8125</v>
      </c>
      <c r="AC3513">
        <v>4.2</v>
      </c>
    </row>
    <row r="3514" spans="1:29" x14ac:dyDescent="0.25">
      <c r="A3514" t="s">
        <v>64</v>
      </c>
      <c r="B3514">
        <v>2025279</v>
      </c>
      <c r="C3514" t="s">
        <v>86</v>
      </c>
      <c r="D3514">
        <v>7</v>
      </c>
      <c r="E3514" t="s">
        <v>90</v>
      </c>
      <c r="F3514">
        <v>1600</v>
      </c>
      <c r="G3514" t="s">
        <v>98</v>
      </c>
      <c r="H3514" t="s">
        <v>355</v>
      </c>
      <c r="I3514" t="s">
        <v>446</v>
      </c>
      <c r="J3514" t="s">
        <v>451</v>
      </c>
      <c r="K3514">
        <v>24.45</v>
      </c>
      <c r="L3514">
        <v>47.24</v>
      </c>
      <c r="M3514" t="s">
        <v>722</v>
      </c>
      <c r="N3514" t="s">
        <v>929</v>
      </c>
      <c r="Q3514">
        <v>4</v>
      </c>
      <c r="R3514">
        <v>5</v>
      </c>
      <c r="S3514" t="s">
        <v>1501</v>
      </c>
      <c r="T3514" t="s">
        <v>2688</v>
      </c>
      <c r="U3514" t="s">
        <v>3406</v>
      </c>
      <c r="V3514" t="s">
        <v>3443</v>
      </c>
      <c r="W3514">
        <v>132</v>
      </c>
      <c r="X3514">
        <v>1128</v>
      </c>
      <c r="Y3514">
        <v>4</v>
      </c>
      <c r="Z3514" t="s">
        <v>3506</v>
      </c>
      <c r="AA3514" t="s">
        <v>6094</v>
      </c>
      <c r="AB3514" t="s">
        <v>8126</v>
      </c>
      <c r="AC3514">
        <v>9.6999999999999993</v>
      </c>
    </row>
    <row r="3515" spans="1:29" x14ac:dyDescent="0.25">
      <c r="A3515" t="s">
        <v>64</v>
      </c>
      <c r="B3515">
        <v>2025279</v>
      </c>
      <c r="C3515" t="s">
        <v>86</v>
      </c>
      <c r="D3515">
        <v>7</v>
      </c>
      <c r="E3515" t="s">
        <v>90</v>
      </c>
      <c r="F3515">
        <v>1600</v>
      </c>
      <c r="G3515" t="s">
        <v>98</v>
      </c>
      <c r="H3515" t="s">
        <v>355</v>
      </c>
      <c r="I3515" t="s">
        <v>446</v>
      </c>
      <c r="J3515" t="s">
        <v>451</v>
      </c>
      <c r="K3515">
        <v>24.45</v>
      </c>
      <c r="L3515">
        <v>47.24</v>
      </c>
      <c r="M3515" t="s">
        <v>722</v>
      </c>
      <c r="N3515" t="s">
        <v>929</v>
      </c>
      <c r="Q3515">
        <v>5</v>
      </c>
      <c r="R3515">
        <v>3</v>
      </c>
      <c r="S3515" t="s">
        <v>1644</v>
      </c>
      <c r="T3515" t="s">
        <v>2831</v>
      </c>
      <c r="U3515" t="s">
        <v>3403</v>
      </c>
      <c r="V3515" t="s">
        <v>3445</v>
      </c>
      <c r="W3515">
        <v>133</v>
      </c>
      <c r="X3515">
        <v>1141</v>
      </c>
      <c r="Y3515">
        <v>13</v>
      </c>
      <c r="Z3515" t="s">
        <v>3483</v>
      </c>
      <c r="AA3515" t="s">
        <v>5364</v>
      </c>
      <c r="AB3515" t="s">
        <v>7160</v>
      </c>
      <c r="AC3515">
        <v>5.5</v>
      </c>
    </row>
    <row r="3516" spans="1:29" x14ac:dyDescent="0.25">
      <c r="A3516" t="s">
        <v>64</v>
      </c>
      <c r="B3516">
        <v>2025279</v>
      </c>
      <c r="C3516" t="s">
        <v>86</v>
      </c>
      <c r="D3516">
        <v>7</v>
      </c>
      <c r="E3516" t="s">
        <v>90</v>
      </c>
      <c r="F3516">
        <v>1600</v>
      </c>
      <c r="G3516" t="s">
        <v>98</v>
      </c>
      <c r="H3516" t="s">
        <v>355</v>
      </c>
      <c r="I3516" t="s">
        <v>446</v>
      </c>
      <c r="J3516" t="s">
        <v>451</v>
      </c>
      <c r="K3516">
        <v>24.45</v>
      </c>
      <c r="L3516">
        <v>47.24</v>
      </c>
      <c r="M3516" t="s">
        <v>722</v>
      </c>
      <c r="N3516" t="s">
        <v>929</v>
      </c>
      <c r="Q3516">
        <v>6</v>
      </c>
      <c r="R3516">
        <v>11</v>
      </c>
      <c r="S3516" t="s">
        <v>1865</v>
      </c>
      <c r="T3516" t="s">
        <v>3052</v>
      </c>
      <c r="U3516" t="s">
        <v>3420</v>
      </c>
      <c r="V3516" t="s">
        <v>3450</v>
      </c>
      <c r="W3516">
        <v>123</v>
      </c>
      <c r="X3516">
        <v>1125</v>
      </c>
      <c r="Y3516">
        <v>5</v>
      </c>
      <c r="Z3516" t="s">
        <v>3514</v>
      </c>
      <c r="AA3516" t="s">
        <v>6095</v>
      </c>
      <c r="AB3516" t="s">
        <v>7162</v>
      </c>
      <c r="AC3516">
        <v>17</v>
      </c>
    </row>
    <row r="3517" spans="1:29" x14ac:dyDescent="0.25">
      <c r="A3517" t="s">
        <v>64</v>
      </c>
      <c r="B3517">
        <v>2025279</v>
      </c>
      <c r="C3517" t="s">
        <v>86</v>
      </c>
      <c r="D3517">
        <v>7</v>
      </c>
      <c r="E3517" t="s">
        <v>90</v>
      </c>
      <c r="F3517">
        <v>1600</v>
      </c>
      <c r="G3517" t="s">
        <v>98</v>
      </c>
      <c r="H3517" t="s">
        <v>355</v>
      </c>
      <c r="I3517" t="s">
        <v>446</v>
      </c>
      <c r="J3517" t="s">
        <v>451</v>
      </c>
      <c r="K3517">
        <v>24.45</v>
      </c>
      <c r="L3517">
        <v>47.24</v>
      </c>
      <c r="M3517" t="s">
        <v>722</v>
      </c>
      <c r="N3517" t="s">
        <v>929</v>
      </c>
      <c r="Q3517">
        <v>7</v>
      </c>
      <c r="R3517">
        <v>8</v>
      </c>
      <c r="S3517" t="s">
        <v>1476</v>
      </c>
      <c r="T3517" t="s">
        <v>2663</v>
      </c>
      <c r="U3517" t="s">
        <v>3416</v>
      </c>
      <c r="V3517" t="s">
        <v>3440</v>
      </c>
      <c r="W3517">
        <v>125</v>
      </c>
      <c r="X3517">
        <v>1085</v>
      </c>
      <c r="Y3517">
        <v>7</v>
      </c>
      <c r="Z3517" t="s">
        <v>3485</v>
      </c>
      <c r="AA3517" t="s">
        <v>6096</v>
      </c>
      <c r="AB3517" t="s">
        <v>8127</v>
      </c>
      <c r="AC3517">
        <v>29</v>
      </c>
    </row>
    <row r="3518" spans="1:29" x14ac:dyDescent="0.25">
      <c r="A3518" t="s">
        <v>64</v>
      </c>
      <c r="B3518">
        <v>2025279</v>
      </c>
      <c r="C3518" t="s">
        <v>86</v>
      </c>
      <c r="D3518">
        <v>7</v>
      </c>
      <c r="E3518" t="s">
        <v>90</v>
      </c>
      <c r="F3518">
        <v>1600</v>
      </c>
      <c r="G3518" t="s">
        <v>98</v>
      </c>
      <c r="H3518" t="s">
        <v>355</v>
      </c>
      <c r="I3518" t="s">
        <v>446</v>
      </c>
      <c r="J3518" t="s">
        <v>451</v>
      </c>
      <c r="K3518">
        <v>24.45</v>
      </c>
      <c r="L3518">
        <v>47.24</v>
      </c>
      <c r="M3518" t="s">
        <v>722</v>
      </c>
      <c r="N3518" t="s">
        <v>929</v>
      </c>
      <c r="Q3518">
        <v>8</v>
      </c>
      <c r="R3518">
        <v>9</v>
      </c>
      <c r="S3518" t="s">
        <v>2101</v>
      </c>
      <c r="T3518" t="s">
        <v>3288</v>
      </c>
      <c r="U3518" t="s">
        <v>3412</v>
      </c>
      <c r="V3518" t="s">
        <v>3451</v>
      </c>
      <c r="W3518">
        <v>123</v>
      </c>
      <c r="X3518">
        <v>1134</v>
      </c>
      <c r="Y3518">
        <v>10</v>
      </c>
      <c r="Z3518" t="s">
        <v>3488</v>
      </c>
      <c r="AA3518" t="s">
        <v>6097</v>
      </c>
      <c r="AB3518" t="s">
        <v>6845</v>
      </c>
      <c r="AC3518">
        <v>48</v>
      </c>
    </row>
    <row r="3519" spans="1:29" x14ac:dyDescent="0.25">
      <c r="A3519" t="s">
        <v>64</v>
      </c>
      <c r="B3519">
        <v>2025279</v>
      </c>
      <c r="C3519" t="s">
        <v>86</v>
      </c>
      <c r="D3519">
        <v>7</v>
      </c>
      <c r="E3519" t="s">
        <v>90</v>
      </c>
      <c r="F3519">
        <v>1600</v>
      </c>
      <c r="G3519" t="s">
        <v>98</v>
      </c>
      <c r="H3519" t="s">
        <v>355</v>
      </c>
      <c r="I3519" t="s">
        <v>446</v>
      </c>
      <c r="J3519" t="s">
        <v>451</v>
      </c>
      <c r="K3519">
        <v>24.45</v>
      </c>
      <c r="L3519">
        <v>47.24</v>
      </c>
      <c r="M3519" t="s">
        <v>722</v>
      </c>
      <c r="N3519" t="s">
        <v>929</v>
      </c>
      <c r="Q3519">
        <v>9</v>
      </c>
      <c r="R3519">
        <v>10</v>
      </c>
      <c r="S3519" t="s">
        <v>1737</v>
      </c>
      <c r="T3519" t="s">
        <v>2924</v>
      </c>
      <c r="U3519" t="s">
        <v>3408</v>
      </c>
      <c r="V3519" t="s">
        <v>3446</v>
      </c>
      <c r="W3519">
        <v>123</v>
      </c>
      <c r="X3519">
        <v>1089</v>
      </c>
      <c r="Y3519">
        <v>9</v>
      </c>
      <c r="Z3519" t="s">
        <v>3499</v>
      </c>
      <c r="AA3519" t="s">
        <v>6098</v>
      </c>
      <c r="AB3519" t="s">
        <v>7944</v>
      </c>
      <c r="AC3519">
        <v>93</v>
      </c>
    </row>
    <row r="3520" spans="1:29" x14ac:dyDescent="0.25">
      <c r="A3520" t="s">
        <v>64</v>
      </c>
      <c r="B3520">
        <v>2025279</v>
      </c>
      <c r="C3520" t="s">
        <v>86</v>
      </c>
      <c r="D3520">
        <v>7</v>
      </c>
      <c r="E3520" t="s">
        <v>90</v>
      </c>
      <c r="F3520">
        <v>1600</v>
      </c>
      <c r="G3520" t="s">
        <v>98</v>
      </c>
      <c r="H3520" t="s">
        <v>355</v>
      </c>
      <c r="I3520" t="s">
        <v>446</v>
      </c>
      <c r="J3520" t="s">
        <v>451</v>
      </c>
      <c r="K3520">
        <v>24.45</v>
      </c>
      <c r="L3520">
        <v>47.24</v>
      </c>
      <c r="M3520" t="s">
        <v>722</v>
      </c>
      <c r="N3520" t="s">
        <v>929</v>
      </c>
      <c r="Q3520">
        <v>10</v>
      </c>
      <c r="R3520">
        <v>6</v>
      </c>
      <c r="S3520" t="s">
        <v>1985</v>
      </c>
      <c r="T3520" t="s">
        <v>3172</v>
      </c>
      <c r="U3520" t="s">
        <v>3419</v>
      </c>
      <c r="V3520" t="s">
        <v>3460</v>
      </c>
      <c r="W3520">
        <v>125</v>
      </c>
      <c r="X3520">
        <v>1142</v>
      </c>
      <c r="Y3520">
        <v>1</v>
      </c>
      <c r="Z3520" t="s">
        <v>3493</v>
      </c>
      <c r="AA3520" t="s">
        <v>6099</v>
      </c>
      <c r="AB3520" t="s">
        <v>7822</v>
      </c>
      <c r="AC3520">
        <v>18</v>
      </c>
    </row>
    <row r="3521" spans="1:29" x14ac:dyDescent="0.25">
      <c r="A3521" t="s">
        <v>64</v>
      </c>
      <c r="B3521">
        <v>2025279</v>
      </c>
      <c r="C3521" t="s">
        <v>86</v>
      </c>
      <c r="D3521">
        <v>7</v>
      </c>
      <c r="E3521" t="s">
        <v>90</v>
      </c>
      <c r="F3521">
        <v>1600</v>
      </c>
      <c r="G3521" t="s">
        <v>98</v>
      </c>
      <c r="H3521" t="s">
        <v>355</v>
      </c>
      <c r="I3521" t="s">
        <v>446</v>
      </c>
      <c r="J3521" t="s">
        <v>451</v>
      </c>
      <c r="K3521">
        <v>24.45</v>
      </c>
      <c r="L3521">
        <v>47.24</v>
      </c>
      <c r="M3521" t="s">
        <v>722</v>
      </c>
      <c r="N3521" t="s">
        <v>929</v>
      </c>
      <c r="Q3521">
        <v>11</v>
      </c>
      <c r="R3521">
        <v>1</v>
      </c>
      <c r="S3521" t="s">
        <v>1673</v>
      </c>
      <c r="T3521" t="s">
        <v>2860</v>
      </c>
      <c r="U3521" t="s">
        <v>3401</v>
      </c>
      <c r="V3521" t="s">
        <v>3448</v>
      </c>
      <c r="W3521">
        <v>135</v>
      </c>
      <c r="X3521">
        <v>1110</v>
      </c>
      <c r="Y3521">
        <v>14</v>
      </c>
      <c r="Z3521" t="s">
        <v>3519</v>
      </c>
      <c r="AA3521" t="s">
        <v>6100</v>
      </c>
      <c r="AB3521" t="s">
        <v>8128</v>
      </c>
      <c r="AC3521">
        <v>23</v>
      </c>
    </row>
    <row r="3522" spans="1:29" x14ac:dyDescent="0.25">
      <c r="A3522" t="s">
        <v>64</v>
      </c>
      <c r="B3522">
        <v>2025279</v>
      </c>
      <c r="C3522" t="s">
        <v>86</v>
      </c>
      <c r="D3522">
        <v>7</v>
      </c>
      <c r="E3522" t="s">
        <v>90</v>
      </c>
      <c r="F3522">
        <v>1600</v>
      </c>
      <c r="G3522" t="s">
        <v>98</v>
      </c>
      <c r="H3522" t="s">
        <v>355</v>
      </c>
      <c r="I3522" t="s">
        <v>446</v>
      </c>
      <c r="J3522" t="s">
        <v>451</v>
      </c>
      <c r="K3522">
        <v>24.45</v>
      </c>
      <c r="L3522">
        <v>47.24</v>
      </c>
      <c r="M3522" t="s">
        <v>722</v>
      </c>
      <c r="N3522" t="s">
        <v>929</v>
      </c>
      <c r="Q3522">
        <v>12</v>
      </c>
      <c r="R3522">
        <v>4</v>
      </c>
      <c r="S3522" t="s">
        <v>1505</v>
      </c>
      <c r="T3522" t="s">
        <v>2692</v>
      </c>
      <c r="U3522" t="s">
        <v>3398</v>
      </c>
      <c r="V3522" t="s">
        <v>3454</v>
      </c>
      <c r="W3522">
        <v>133</v>
      </c>
      <c r="X3522">
        <v>1073</v>
      </c>
      <c r="Y3522">
        <v>11</v>
      </c>
      <c r="Z3522" t="s">
        <v>3526</v>
      </c>
      <c r="AA3522" t="s">
        <v>6101</v>
      </c>
      <c r="AB3522" t="s">
        <v>8129</v>
      </c>
      <c r="AC3522">
        <v>29</v>
      </c>
    </row>
    <row r="3523" spans="1:29" x14ac:dyDescent="0.25">
      <c r="A3523" t="s">
        <v>64</v>
      </c>
      <c r="B3523">
        <v>2025279</v>
      </c>
      <c r="C3523" t="s">
        <v>86</v>
      </c>
      <c r="D3523">
        <v>7</v>
      </c>
      <c r="E3523" t="s">
        <v>90</v>
      </c>
      <c r="F3523">
        <v>1600</v>
      </c>
      <c r="G3523" t="s">
        <v>98</v>
      </c>
      <c r="H3523" t="s">
        <v>355</v>
      </c>
      <c r="I3523" t="s">
        <v>446</v>
      </c>
      <c r="J3523" t="s">
        <v>451</v>
      </c>
      <c r="K3523">
        <v>24.45</v>
      </c>
      <c r="L3523">
        <v>47.24</v>
      </c>
      <c r="M3523" t="s">
        <v>722</v>
      </c>
      <c r="N3523" t="s">
        <v>929</v>
      </c>
      <c r="Q3523">
        <v>13</v>
      </c>
      <c r="R3523">
        <v>14</v>
      </c>
      <c r="S3523" t="s">
        <v>1288</v>
      </c>
      <c r="T3523" t="s">
        <v>2475</v>
      </c>
      <c r="U3523" t="s">
        <v>3417</v>
      </c>
      <c r="V3523" t="s">
        <v>3452</v>
      </c>
      <c r="W3523">
        <v>115</v>
      </c>
      <c r="X3523">
        <v>1091</v>
      </c>
      <c r="Y3523">
        <v>2</v>
      </c>
      <c r="Z3523" t="s">
        <v>3552</v>
      </c>
      <c r="AA3523" t="s">
        <v>6102</v>
      </c>
      <c r="AB3523" t="s">
        <v>8130</v>
      </c>
      <c r="AC3523">
        <v>70</v>
      </c>
    </row>
    <row r="3524" spans="1:29" x14ac:dyDescent="0.25">
      <c r="A3524" t="s">
        <v>64</v>
      </c>
      <c r="B3524">
        <v>2025279</v>
      </c>
      <c r="C3524" t="s">
        <v>86</v>
      </c>
      <c r="D3524">
        <v>7</v>
      </c>
      <c r="E3524" t="s">
        <v>90</v>
      </c>
      <c r="F3524">
        <v>1600</v>
      </c>
      <c r="G3524" t="s">
        <v>98</v>
      </c>
      <c r="H3524" t="s">
        <v>355</v>
      </c>
      <c r="I3524" t="s">
        <v>446</v>
      </c>
      <c r="J3524" t="s">
        <v>451</v>
      </c>
      <c r="K3524">
        <v>24.45</v>
      </c>
      <c r="L3524">
        <v>47.24</v>
      </c>
      <c r="M3524" t="s">
        <v>722</v>
      </c>
      <c r="N3524" t="s">
        <v>929</v>
      </c>
      <c r="Q3524">
        <v>14</v>
      </c>
      <c r="R3524">
        <v>13</v>
      </c>
      <c r="S3524" t="s">
        <v>1404</v>
      </c>
      <c r="T3524" t="s">
        <v>2591</v>
      </c>
      <c r="U3524" t="s">
        <v>3409</v>
      </c>
      <c r="V3524" t="s">
        <v>3456</v>
      </c>
      <c r="W3524">
        <v>117</v>
      </c>
      <c r="X3524">
        <v>1037</v>
      </c>
      <c r="Y3524">
        <v>12</v>
      </c>
      <c r="Z3524" t="s">
        <v>3549</v>
      </c>
      <c r="AA3524" t="s">
        <v>6103</v>
      </c>
      <c r="AB3524" t="s">
        <v>8131</v>
      </c>
      <c r="AC3524">
        <v>81</v>
      </c>
    </row>
    <row r="3525" spans="1:29" x14ac:dyDescent="0.25">
      <c r="A3525" t="s">
        <v>64</v>
      </c>
      <c r="B3525">
        <v>2025280</v>
      </c>
      <c r="C3525" t="s">
        <v>86</v>
      </c>
      <c r="D3525">
        <v>8</v>
      </c>
      <c r="E3525" t="s">
        <v>92</v>
      </c>
      <c r="F3525">
        <v>1200</v>
      </c>
      <c r="G3525" t="s">
        <v>98</v>
      </c>
      <c r="H3525" t="s">
        <v>356</v>
      </c>
      <c r="I3525" t="s">
        <v>446</v>
      </c>
      <c r="J3525" t="s">
        <v>451</v>
      </c>
      <c r="K3525">
        <v>23.6</v>
      </c>
      <c r="L3525">
        <v>46.41</v>
      </c>
      <c r="M3525" t="s">
        <v>580</v>
      </c>
      <c r="Q3525">
        <v>1</v>
      </c>
      <c r="R3525">
        <v>9</v>
      </c>
      <c r="S3525" t="s">
        <v>1092</v>
      </c>
      <c r="T3525" t="s">
        <v>2279</v>
      </c>
      <c r="U3525" t="s">
        <v>3399</v>
      </c>
      <c r="V3525" t="s">
        <v>3449</v>
      </c>
      <c r="W3525">
        <v>119</v>
      </c>
      <c r="X3525">
        <v>1240</v>
      </c>
      <c r="Y3525">
        <v>10</v>
      </c>
      <c r="Z3525" t="s">
        <v>3478</v>
      </c>
      <c r="AA3525" t="s">
        <v>5240</v>
      </c>
      <c r="AB3525" t="s">
        <v>580</v>
      </c>
      <c r="AC3525">
        <v>3.9</v>
      </c>
    </row>
    <row r="3526" spans="1:29" x14ac:dyDescent="0.25">
      <c r="A3526" t="s">
        <v>64</v>
      </c>
      <c r="B3526">
        <v>2025280</v>
      </c>
      <c r="C3526" t="s">
        <v>86</v>
      </c>
      <c r="D3526">
        <v>8</v>
      </c>
      <c r="E3526" t="s">
        <v>92</v>
      </c>
      <c r="F3526">
        <v>1200</v>
      </c>
      <c r="G3526" t="s">
        <v>98</v>
      </c>
      <c r="H3526" t="s">
        <v>356</v>
      </c>
      <c r="I3526" t="s">
        <v>446</v>
      </c>
      <c r="J3526" t="s">
        <v>451</v>
      </c>
      <c r="K3526">
        <v>23.6</v>
      </c>
      <c r="L3526">
        <v>46.41</v>
      </c>
      <c r="M3526" t="s">
        <v>580</v>
      </c>
      <c r="Q3526">
        <v>2</v>
      </c>
      <c r="R3526">
        <v>8</v>
      </c>
      <c r="S3526" t="s">
        <v>1755</v>
      </c>
      <c r="T3526" t="s">
        <v>2942</v>
      </c>
      <c r="U3526" t="s">
        <v>3420</v>
      </c>
      <c r="V3526" t="s">
        <v>3456</v>
      </c>
      <c r="W3526">
        <v>120</v>
      </c>
      <c r="X3526">
        <v>1174</v>
      </c>
      <c r="Y3526">
        <v>5</v>
      </c>
      <c r="Z3526" t="s">
        <v>3521</v>
      </c>
      <c r="AA3526" t="s">
        <v>5128</v>
      </c>
      <c r="AB3526" t="s">
        <v>7013</v>
      </c>
      <c r="AC3526">
        <v>44</v>
      </c>
    </row>
    <row r="3527" spans="1:29" x14ac:dyDescent="0.25">
      <c r="A3527" t="s">
        <v>64</v>
      </c>
      <c r="B3527">
        <v>2025280</v>
      </c>
      <c r="C3527" t="s">
        <v>86</v>
      </c>
      <c r="D3527">
        <v>8</v>
      </c>
      <c r="E3527" t="s">
        <v>92</v>
      </c>
      <c r="F3527">
        <v>1200</v>
      </c>
      <c r="G3527" t="s">
        <v>98</v>
      </c>
      <c r="H3527" t="s">
        <v>356</v>
      </c>
      <c r="I3527" t="s">
        <v>446</v>
      </c>
      <c r="J3527" t="s">
        <v>451</v>
      </c>
      <c r="K3527">
        <v>23.6</v>
      </c>
      <c r="L3527">
        <v>46.41</v>
      </c>
      <c r="M3527" t="s">
        <v>580</v>
      </c>
      <c r="Q3527">
        <v>3</v>
      </c>
      <c r="R3527">
        <v>6</v>
      </c>
      <c r="S3527" t="s">
        <v>1975</v>
      </c>
      <c r="T3527" t="s">
        <v>3162</v>
      </c>
      <c r="U3527" t="s">
        <v>3397</v>
      </c>
      <c r="V3527" t="s">
        <v>3459</v>
      </c>
      <c r="W3527">
        <v>123</v>
      </c>
      <c r="X3527">
        <v>1136</v>
      </c>
      <c r="Y3527">
        <v>11</v>
      </c>
      <c r="Z3527" t="s">
        <v>3481</v>
      </c>
      <c r="AA3527" t="s">
        <v>5129</v>
      </c>
      <c r="AB3527" t="s">
        <v>573</v>
      </c>
      <c r="AC3527">
        <v>9.3000000000000007</v>
      </c>
    </row>
    <row r="3528" spans="1:29" x14ac:dyDescent="0.25">
      <c r="A3528" t="s">
        <v>64</v>
      </c>
      <c r="B3528">
        <v>2025280</v>
      </c>
      <c r="C3528" t="s">
        <v>86</v>
      </c>
      <c r="D3528">
        <v>8</v>
      </c>
      <c r="E3528" t="s">
        <v>92</v>
      </c>
      <c r="F3528">
        <v>1200</v>
      </c>
      <c r="G3528" t="s">
        <v>98</v>
      </c>
      <c r="H3528" t="s">
        <v>356</v>
      </c>
      <c r="I3528" t="s">
        <v>446</v>
      </c>
      <c r="J3528" t="s">
        <v>451</v>
      </c>
      <c r="K3528">
        <v>23.6</v>
      </c>
      <c r="L3528">
        <v>46.41</v>
      </c>
      <c r="M3528" t="s">
        <v>580</v>
      </c>
      <c r="Q3528">
        <v>4</v>
      </c>
      <c r="R3528">
        <v>7</v>
      </c>
      <c r="S3528" t="s">
        <v>2102</v>
      </c>
      <c r="T3528" t="s">
        <v>3289</v>
      </c>
      <c r="U3528" t="s">
        <v>3419</v>
      </c>
      <c r="V3528" t="s">
        <v>3458</v>
      </c>
      <c r="W3528">
        <v>120</v>
      </c>
      <c r="X3528">
        <v>1112</v>
      </c>
      <c r="Y3528">
        <v>4</v>
      </c>
      <c r="Z3528" t="s">
        <v>3481</v>
      </c>
      <c r="AA3528" t="s">
        <v>5073</v>
      </c>
      <c r="AB3528" t="s">
        <v>6834</v>
      </c>
      <c r="AC3528">
        <v>14</v>
      </c>
    </row>
    <row r="3529" spans="1:29" x14ac:dyDescent="0.25">
      <c r="A3529" t="s">
        <v>64</v>
      </c>
      <c r="B3529">
        <v>2025280</v>
      </c>
      <c r="C3529" t="s">
        <v>86</v>
      </c>
      <c r="D3529">
        <v>8</v>
      </c>
      <c r="E3529" t="s">
        <v>92</v>
      </c>
      <c r="F3529">
        <v>1200</v>
      </c>
      <c r="G3529" t="s">
        <v>98</v>
      </c>
      <c r="H3529" t="s">
        <v>356</v>
      </c>
      <c r="I3529" t="s">
        <v>446</v>
      </c>
      <c r="J3529" t="s">
        <v>451</v>
      </c>
      <c r="K3529">
        <v>23.6</v>
      </c>
      <c r="L3529">
        <v>46.41</v>
      </c>
      <c r="M3529" t="s">
        <v>580</v>
      </c>
      <c r="Q3529">
        <v>5</v>
      </c>
      <c r="R3529">
        <v>3</v>
      </c>
      <c r="S3529" t="s">
        <v>1131</v>
      </c>
      <c r="T3529" t="s">
        <v>2318</v>
      </c>
      <c r="U3529" t="s">
        <v>3411</v>
      </c>
      <c r="V3529" t="s">
        <v>3443</v>
      </c>
      <c r="W3529">
        <v>128</v>
      </c>
      <c r="X3529">
        <v>1095</v>
      </c>
      <c r="Y3529">
        <v>7</v>
      </c>
      <c r="Z3529" t="s">
        <v>3496</v>
      </c>
      <c r="AA3529" t="s">
        <v>6104</v>
      </c>
      <c r="AB3529" t="s">
        <v>726</v>
      </c>
      <c r="AC3529">
        <v>3.8</v>
      </c>
    </row>
    <row r="3530" spans="1:29" x14ac:dyDescent="0.25">
      <c r="A3530" t="s">
        <v>64</v>
      </c>
      <c r="B3530">
        <v>2025280</v>
      </c>
      <c r="C3530" t="s">
        <v>86</v>
      </c>
      <c r="D3530">
        <v>8</v>
      </c>
      <c r="E3530" t="s">
        <v>92</v>
      </c>
      <c r="F3530">
        <v>1200</v>
      </c>
      <c r="G3530" t="s">
        <v>98</v>
      </c>
      <c r="H3530" t="s">
        <v>356</v>
      </c>
      <c r="I3530" t="s">
        <v>446</v>
      </c>
      <c r="J3530" t="s">
        <v>451</v>
      </c>
      <c r="K3530">
        <v>23.6</v>
      </c>
      <c r="L3530">
        <v>46.41</v>
      </c>
      <c r="M3530" t="s">
        <v>580</v>
      </c>
      <c r="Q3530">
        <v>6</v>
      </c>
      <c r="R3530">
        <v>1</v>
      </c>
      <c r="S3530" t="s">
        <v>2035</v>
      </c>
      <c r="T3530" t="s">
        <v>3222</v>
      </c>
      <c r="U3530" t="s">
        <v>3403</v>
      </c>
      <c r="V3530" t="s">
        <v>3446</v>
      </c>
      <c r="W3530">
        <v>133</v>
      </c>
      <c r="X3530">
        <v>1168</v>
      </c>
      <c r="Y3530">
        <v>2</v>
      </c>
      <c r="Z3530" t="s">
        <v>3490</v>
      </c>
      <c r="AA3530" t="s">
        <v>6105</v>
      </c>
      <c r="AB3530" t="s">
        <v>7248</v>
      </c>
      <c r="AC3530">
        <v>7.4</v>
      </c>
    </row>
    <row r="3531" spans="1:29" x14ac:dyDescent="0.25">
      <c r="A3531" t="s">
        <v>64</v>
      </c>
      <c r="B3531">
        <v>2025280</v>
      </c>
      <c r="C3531" t="s">
        <v>86</v>
      </c>
      <c r="D3531">
        <v>8</v>
      </c>
      <c r="E3531" t="s">
        <v>92</v>
      </c>
      <c r="F3531">
        <v>1200</v>
      </c>
      <c r="G3531" t="s">
        <v>98</v>
      </c>
      <c r="H3531" t="s">
        <v>356</v>
      </c>
      <c r="I3531" t="s">
        <v>446</v>
      </c>
      <c r="J3531" t="s">
        <v>451</v>
      </c>
      <c r="K3531">
        <v>23.6</v>
      </c>
      <c r="L3531">
        <v>46.41</v>
      </c>
      <c r="M3531" t="s">
        <v>580</v>
      </c>
      <c r="Q3531">
        <v>7</v>
      </c>
      <c r="R3531">
        <v>11</v>
      </c>
      <c r="S3531" t="s">
        <v>1136</v>
      </c>
      <c r="T3531" t="s">
        <v>2323</v>
      </c>
      <c r="U3531" t="s">
        <v>3413</v>
      </c>
      <c r="V3531" t="s">
        <v>3457</v>
      </c>
      <c r="W3531">
        <v>114</v>
      </c>
      <c r="X3531">
        <v>1129</v>
      </c>
      <c r="Y3531">
        <v>1</v>
      </c>
      <c r="Z3531" t="s">
        <v>3490</v>
      </c>
      <c r="AA3531" t="s">
        <v>5133</v>
      </c>
      <c r="AB3531" t="s">
        <v>633</v>
      </c>
      <c r="AC3531">
        <v>11</v>
      </c>
    </row>
    <row r="3532" spans="1:29" x14ac:dyDescent="0.25">
      <c r="A3532" t="s">
        <v>64</v>
      </c>
      <c r="B3532">
        <v>2025280</v>
      </c>
      <c r="C3532" t="s">
        <v>86</v>
      </c>
      <c r="D3532">
        <v>8</v>
      </c>
      <c r="E3532" t="s">
        <v>92</v>
      </c>
      <c r="F3532">
        <v>1200</v>
      </c>
      <c r="G3532" t="s">
        <v>98</v>
      </c>
      <c r="H3532" t="s">
        <v>356</v>
      </c>
      <c r="I3532" t="s">
        <v>446</v>
      </c>
      <c r="J3532" t="s">
        <v>451</v>
      </c>
      <c r="K3532">
        <v>23.6</v>
      </c>
      <c r="L3532">
        <v>46.41</v>
      </c>
      <c r="M3532" t="s">
        <v>580</v>
      </c>
      <c r="Q3532">
        <v>8</v>
      </c>
      <c r="R3532">
        <v>4</v>
      </c>
      <c r="S3532" t="s">
        <v>1623</v>
      </c>
      <c r="T3532" t="s">
        <v>2810</v>
      </c>
      <c r="U3532" t="s">
        <v>3421</v>
      </c>
      <c r="V3532" t="s">
        <v>3440</v>
      </c>
      <c r="W3532">
        <v>128</v>
      </c>
      <c r="X3532">
        <v>1106</v>
      </c>
      <c r="Y3532">
        <v>8</v>
      </c>
      <c r="Z3532" t="s">
        <v>3497</v>
      </c>
      <c r="AA3532" t="s">
        <v>5840</v>
      </c>
      <c r="AB3532" t="s">
        <v>682</v>
      </c>
      <c r="AC3532">
        <v>6.7</v>
      </c>
    </row>
    <row r="3533" spans="1:29" x14ac:dyDescent="0.25">
      <c r="A3533" t="s">
        <v>64</v>
      </c>
      <c r="B3533">
        <v>2025280</v>
      </c>
      <c r="C3533" t="s">
        <v>86</v>
      </c>
      <c r="D3533">
        <v>8</v>
      </c>
      <c r="E3533" t="s">
        <v>92</v>
      </c>
      <c r="F3533">
        <v>1200</v>
      </c>
      <c r="G3533" t="s">
        <v>98</v>
      </c>
      <c r="H3533" t="s">
        <v>356</v>
      </c>
      <c r="I3533" t="s">
        <v>446</v>
      </c>
      <c r="J3533" t="s">
        <v>451</v>
      </c>
      <c r="K3533">
        <v>23.6</v>
      </c>
      <c r="L3533">
        <v>46.41</v>
      </c>
      <c r="M3533" t="s">
        <v>580</v>
      </c>
      <c r="Q3533">
        <v>9</v>
      </c>
      <c r="R3533">
        <v>2</v>
      </c>
      <c r="S3533" t="s">
        <v>1931</v>
      </c>
      <c r="T3533" t="s">
        <v>3118</v>
      </c>
      <c r="U3533" t="s">
        <v>3404</v>
      </c>
      <c r="V3533" t="s">
        <v>3444</v>
      </c>
      <c r="W3533">
        <v>130</v>
      </c>
      <c r="X3533">
        <v>1127</v>
      </c>
      <c r="Y3533">
        <v>6</v>
      </c>
      <c r="Z3533" t="s">
        <v>3507</v>
      </c>
      <c r="AA3533" t="s">
        <v>5825</v>
      </c>
      <c r="AB3533" t="s">
        <v>6896</v>
      </c>
      <c r="AC3533">
        <v>23</v>
      </c>
    </row>
    <row r="3534" spans="1:29" x14ac:dyDescent="0.25">
      <c r="A3534" t="s">
        <v>64</v>
      </c>
      <c r="B3534">
        <v>2025280</v>
      </c>
      <c r="C3534" t="s">
        <v>86</v>
      </c>
      <c r="D3534">
        <v>8</v>
      </c>
      <c r="E3534" t="s">
        <v>92</v>
      </c>
      <c r="F3534">
        <v>1200</v>
      </c>
      <c r="G3534" t="s">
        <v>98</v>
      </c>
      <c r="H3534" t="s">
        <v>356</v>
      </c>
      <c r="I3534" t="s">
        <v>446</v>
      </c>
      <c r="J3534" t="s">
        <v>451</v>
      </c>
      <c r="K3534">
        <v>23.6</v>
      </c>
      <c r="L3534">
        <v>46.41</v>
      </c>
      <c r="M3534" t="s">
        <v>580</v>
      </c>
      <c r="Q3534">
        <v>10</v>
      </c>
      <c r="R3534">
        <v>5</v>
      </c>
      <c r="S3534" t="s">
        <v>1878</v>
      </c>
      <c r="T3534" t="s">
        <v>3065</v>
      </c>
      <c r="U3534" t="s">
        <v>3412</v>
      </c>
      <c r="V3534" t="s">
        <v>3451</v>
      </c>
      <c r="W3534">
        <v>124</v>
      </c>
      <c r="X3534">
        <v>1191</v>
      </c>
      <c r="Y3534">
        <v>9</v>
      </c>
      <c r="Z3534" t="s">
        <v>3508</v>
      </c>
      <c r="AA3534" t="s">
        <v>6013</v>
      </c>
      <c r="AB3534" t="s">
        <v>492</v>
      </c>
      <c r="AC3534">
        <v>15</v>
      </c>
    </row>
    <row r="3535" spans="1:29" x14ac:dyDescent="0.25">
      <c r="A3535" t="s">
        <v>64</v>
      </c>
      <c r="B3535">
        <v>2025280</v>
      </c>
      <c r="C3535" t="s">
        <v>86</v>
      </c>
      <c r="D3535">
        <v>8</v>
      </c>
      <c r="E3535" t="s">
        <v>92</v>
      </c>
      <c r="F3535">
        <v>1200</v>
      </c>
      <c r="G3535" t="s">
        <v>98</v>
      </c>
      <c r="H3535" t="s">
        <v>356</v>
      </c>
      <c r="I3535" t="s">
        <v>446</v>
      </c>
      <c r="J3535" t="s">
        <v>451</v>
      </c>
      <c r="K3535">
        <v>23.6</v>
      </c>
      <c r="L3535">
        <v>46.41</v>
      </c>
      <c r="M3535" t="s">
        <v>580</v>
      </c>
      <c r="Q3535">
        <v>11</v>
      </c>
      <c r="R3535">
        <v>10</v>
      </c>
      <c r="S3535" t="s">
        <v>1933</v>
      </c>
      <c r="T3535" t="s">
        <v>3120</v>
      </c>
      <c r="U3535" t="s">
        <v>3407</v>
      </c>
      <c r="V3535" t="s">
        <v>3447</v>
      </c>
      <c r="W3535">
        <v>119</v>
      </c>
      <c r="X3535">
        <v>1236</v>
      </c>
      <c r="Y3535">
        <v>3</v>
      </c>
      <c r="Z3535" t="s">
        <v>3494</v>
      </c>
      <c r="AA3535" t="s">
        <v>6079</v>
      </c>
      <c r="AB3535" t="s">
        <v>7519</v>
      </c>
      <c r="AC3535">
        <v>72</v>
      </c>
    </row>
    <row r="3536" spans="1:29" x14ac:dyDescent="0.25">
      <c r="A3536" t="s">
        <v>64</v>
      </c>
      <c r="B3536">
        <v>2025280</v>
      </c>
      <c r="C3536" t="s">
        <v>86</v>
      </c>
      <c r="D3536">
        <v>8</v>
      </c>
      <c r="E3536" t="s">
        <v>92</v>
      </c>
      <c r="F3536">
        <v>1200</v>
      </c>
      <c r="G3536" t="s">
        <v>98</v>
      </c>
      <c r="H3536" t="s">
        <v>356</v>
      </c>
      <c r="I3536" t="s">
        <v>446</v>
      </c>
      <c r="J3536" t="s">
        <v>451</v>
      </c>
      <c r="K3536">
        <v>23.6</v>
      </c>
      <c r="L3536">
        <v>46.41</v>
      </c>
      <c r="M3536" t="s">
        <v>580</v>
      </c>
      <c r="R3536">
        <v>12</v>
      </c>
      <c r="S3536" t="s">
        <v>2103</v>
      </c>
      <c r="T3536" t="s">
        <v>3290</v>
      </c>
      <c r="U3536" t="s">
        <v>3409</v>
      </c>
      <c r="V3536" t="s">
        <v>3452</v>
      </c>
      <c r="W3536">
        <v>115</v>
      </c>
      <c r="Z3536" t="s">
        <v>3439</v>
      </c>
      <c r="AA3536" t="s">
        <v>3439</v>
      </c>
      <c r="AB3536" t="s">
        <v>3439</v>
      </c>
    </row>
    <row r="3537" spans="1:29" x14ac:dyDescent="0.25">
      <c r="A3537" t="s">
        <v>64</v>
      </c>
      <c r="B3537">
        <v>2025281</v>
      </c>
      <c r="C3537" t="s">
        <v>86</v>
      </c>
      <c r="D3537">
        <v>9</v>
      </c>
      <c r="E3537" t="s">
        <v>91</v>
      </c>
      <c r="F3537">
        <v>1200</v>
      </c>
      <c r="G3537" t="s">
        <v>98</v>
      </c>
      <c r="H3537" t="s">
        <v>357</v>
      </c>
      <c r="I3537" t="s">
        <v>446</v>
      </c>
      <c r="J3537" t="s">
        <v>451</v>
      </c>
      <c r="K3537">
        <v>23.92</v>
      </c>
      <c r="L3537">
        <v>47.08</v>
      </c>
      <c r="M3537" t="s">
        <v>723</v>
      </c>
      <c r="Q3537">
        <v>1</v>
      </c>
      <c r="R3537">
        <v>12</v>
      </c>
      <c r="S3537" t="s">
        <v>1486</v>
      </c>
      <c r="T3537" t="s">
        <v>2673</v>
      </c>
      <c r="U3537" t="s">
        <v>3422</v>
      </c>
      <c r="V3537" t="s">
        <v>3445</v>
      </c>
      <c r="W3537">
        <v>118</v>
      </c>
      <c r="X3537">
        <v>1224</v>
      </c>
      <c r="Y3537">
        <v>6</v>
      </c>
      <c r="Z3537" t="s">
        <v>3478</v>
      </c>
      <c r="AA3537" t="s">
        <v>5240</v>
      </c>
      <c r="AB3537" t="s">
        <v>723</v>
      </c>
      <c r="AC3537">
        <v>10</v>
      </c>
    </row>
    <row r="3538" spans="1:29" x14ac:dyDescent="0.25">
      <c r="A3538" t="s">
        <v>64</v>
      </c>
      <c r="B3538">
        <v>2025281</v>
      </c>
      <c r="C3538" t="s">
        <v>86</v>
      </c>
      <c r="D3538">
        <v>9</v>
      </c>
      <c r="E3538" t="s">
        <v>91</v>
      </c>
      <c r="F3538">
        <v>1200</v>
      </c>
      <c r="G3538" t="s">
        <v>98</v>
      </c>
      <c r="H3538" t="s">
        <v>357</v>
      </c>
      <c r="I3538" t="s">
        <v>446</v>
      </c>
      <c r="J3538" t="s">
        <v>451</v>
      </c>
      <c r="K3538">
        <v>23.92</v>
      </c>
      <c r="L3538">
        <v>47.08</v>
      </c>
      <c r="M3538" t="s">
        <v>723</v>
      </c>
      <c r="Q3538">
        <v>2</v>
      </c>
      <c r="R3538">
        <v>1</v>
      </c>
      <c r="S3538" t="s">
        <v>1061</v>
      </c>
      <c r="T3538" t="s">
        <v>2248</v>
      </c>
      <c r="U3538" t="s">
        <v>3419</v>
      </c>
      <c r="V3538" t="s">
        <v>3442</v>
      </c>
      <c r="W3538">
        <v>133</v>
      </c>
      <c r="X3538">
        <v>1095</v>
      </c>
      <c r="Y3538">
        <v>8</v>
      </c>
      <c r="Z3538" t="s">
        <v>3521</v>
      </c>
      <c r="AA3538" t="s">
        <v>6106</v>
      </c>
      <c r="AB3538" t="s">
        <v>741</v>
      </c>
      <c r="AC3538">
        <v>42</v>
      </c>
    </row>
    <row r="3539" spans="1:29" x14ac:dyDescent="0.25">
      <c r="A3539" t="s">
        <v>64</v>
      </c>
      <c r="B3539">
        <v>2025281</v>
      </c>
      <c r="C3539" t="s">
        <v>86</v>
      </c>
      <c r="D3539">
        <v>9</v>
      </c>
      <c r="E3539" t="s">
        <v>91</v>
      </c>
      <c r="F3539">
        <v>1200</v>
      </c>
      <c r="G3539" t="s">
        <v>98</v>
      </c>
      <c r="H3539" t="s">
        <v>357</v>
      </c>
      <c r="I3539" t="s">
        <v>446</v>
      </c>
      <c r="J3539" t="s">
        <v>451</v>
      </c>
      <c r="K3539">
        <v>23.92</v>
      </c>
      <c r="L3539">
        <v>47.08</v>
      </c>
      <c r="M3539" t="s">
        <v>723</v>
      </c>
      <c r="Q3539">
        <v>3</v>
      </c>
      <c r="R3539">
        <v>4</v>
      </c>
      <c r="S3539" t="s">
        <v>1875</v>
      </c>
      <c r="T3539" t="s">
        <v>3062</v>
      </c>
      <c r="U3539" t="s">
        <v>3412</v>
      </c>
      <c r="V3539" t="s">
        <v>3458</v>
      </c>
      <c r="W3539">
        <v>132</v>
      </c>
      <c r="X3539">
        <v>1189</v>
      </c>
      <c r="Y3539">
        <v>7</v>
      </c>
      <c r="Z3539" t="s">
        <v>3482</v>
      </c>
      <c r="AA3539" t="s">
        <v>6107</v>
      </c>
      <c r="AB3539" t="s">
        <v>6881</v>
      </c>
      <c r="AC3539">
        <v>6.2</v>
      </c>
    </row>
    <row r="3540" spans="1:29" x14ac:dyDescent="0.25">
      <c r="A3540" t="s">
        <v>64</v>
      </c>
      <c r="B3540">
        <v>2025281</v>
      </c>
      <c r="C3540" t="s">
        <v>86</v>
      </c>
      <c r="D3540">
        <v>9</v>
      </c>
      <c r="E3540" t="s">
        <v>91</v>
      </c>
      <c r="F3540">
        <v>1200</v>
      </c>
      <c r="G3540" t="s">
        <v>98</v>
      </c>
      <c r="H3540" t="s">
        <v>357</v>
      </c>
      <c r="I3540" t="s">
        <v>446</v>
      </c>
      <c r="J3540" t="s">
        <v>451</v>
      </c>
      <c r="K3540">
        <v>23.92</v>
      </c>
      <c r="L3540">
        <v>47.08</v>
      </c>
      <c r="M3540" t="s">
        <v>723</v>
      </c>
      <c r="Q3540">
        <v>4</v>
      </c>
      <c r="R3540">
        <v>7</v>
      </c>
      <c r="S3540" t="s">
        <v>1147</v>
      </c>
      <c r="T3540" t="s">
        <v>2334</v>
      </c>
      <c r="U3540" t="s">
        <v>3411</v>
      </c>
      <c r="V3540" t="s">
        <v>3449</v>
      </c>
      <c r="W3540">
        <v>128</v>
      </c>
      <c r="X3540">
        <v>1190</v>
      </c>
      <c r="Y3540">
        <v>9</v>
      </c>
      <c r="Z3540" t="s">
        <v>3483</v>
      </c>
      <c r="AA3540" t="s">
        <v>6108</v>
      </c>
      <c r="AB3540" t="s">
        <v>6983</v>
      </c>
      <c r="AC3540">
        <v>3.7</v>
      </c>
    </row>
    <row r="3541" spans="1:29" x14ac:dyDescent="0.25">
      <c r="A3541" t="s">
        <v>64</v>
      </c>
      <c r="B3541">
        <v>2025281</v>
      </c>
      <c r="C3541" t="s">
        <v>86</v>
      </c>
      <c r="D3541">
        <v>9</v>
      </c>
      <c r="E3541" t="s">
        <v>91</v>
      </c>
      <c r="F3541">
        <v>1200</v>
      </c>
      <c r="G3541" t="s">
        <v>98</v>
      </c>
      <c r="H3541" t="s">
        <v>357</v>
      </c>
      <c r="I3541" t="s">
        <v>446</v>
      </c>
      <c r="J3541" t="s">
        <v>451</v>
      </c>
      <c r="K3541">
        <v>23.92</v>
      </c>
      <c r="L3541">
        <v>47.08</v>
      </c>
      <c r="M3541" t="s">
        <v>723</v>
      </c>
      <c r="Q3541">
        <v>5</v>
      </c>
      <c r="R3541">
        <v>9</v>
      </c>
      <c r="S3541" t="s">
        <v>1963</v>
      </c>
      <c r="T3541" t="s">
        <v>3150</v>
      </c>
      <c r="U3541" t="s">
        <v>3409</v>
      </c>
      <c r="V3541" t="s">
        <v>3460</v>
      </c>
      <c r="W3541">
        <v>121</v>
      </c>
      <c r="X3541">
        <v>1083</v>
      </c>
      <c r="Y3541">
        <v>1</v>
      </c>
      <c r="Z3541" t="s">
        <v>3483</v>
      </c>
      <c r="AA3541" t="s">
        <v>6109</v>
      </c>
      <c r="AB3541" t="s">
        <v>628</v>
      </c>
      <c r="AC3541">
        <v>2.9</v>
      </c>
    </row>
    <row r="3542" spans="1:29" x14ac:dyDescent="0.25">
      <c r="A3542" t="s">
        <v>64</v>
      </c>
      <c r="B3542">
        <v>2025281</v>
      </c>
      <c r="C3542" t="s">
        <v>86</v>
      </c>
      <c r="D3542">
        <v>9</v>
      </c>
      <c r="E3542" t="s">
        <v>91</v>
      </c>
      <c r="F3542">
        <v>1200</v>
      </c>
      <c r="G3542" t="s">
        <v>98</v>
      </c>
      <c r="H3542" t="s">
        <v>357</v>
      </c>
      <c r="I3542" t="s">
        <v>446</v>
      </c>
      <c r="J3542" t="s">
        <v>451</v>
      </c>
      <c r="K3542">
        <v>23.92</v>
      </c>
      <c r="L3542">
        <v>47.08</v>
      </c>
      <c r="M3542" t="s">
        <v>723</v>
      </c>
      <c r="Q3542">
        <v>6</v>
      </c>
      <c r="R3542">
        <v>10</v>
      </c>
      <c r="S3542" t="s">
        <v>1748</v>
      </c>
      <c r="T3542" t="s">
        <v>2935</v>
      </c>
      <c r="U3542" t="s">
        <v>3420</v>
      </c>
      <c r="V3542" t="s">
        <v>3444</v>
      </c>
      <c r="W3542">
        <v>120</v>
      </c>
      <c r="X3542">
        <v>1000</v>
      </c>
      <c r="Y3542">
        <v>10</v>
      </c>
      <c r="Z3542" t="s">
        <v>3524</v>
      </c>
      <c r="AA3542" t="s">
        <v>5438</v>
      </c>
      <c r="AB3542" t="s">
        <v>7281</v>
      </c>
      <c r="AC3542">
        <v>30</v>
      </c>
    </row>
    <row r="3543" spans="1:29" x14ac:dyDescent="0.25">
      <c r="A3543" t="s">
        <v>64</v>
      </c>
      <c r="B3543">
        <v>2025281</v>
      </c>
      <c r="C3543" t="s">
        <v>86</v>
      </c>
      <c r="D3543">
        <v>9</v>
      </c>
      <c r="E3543" t="s">
        <v>91</v>
      </c>
      <c r="F3543">
        <v>1200</v>
      </c>
      <c r="G3543" t="s">
        <v>98</v>
      </c>
      <c r="H3543" t="s">
        <v>357</v>
      </c>
      <c r="I3543" t="s">
        <v>446</v>
      </c>
      <c r="J3543" t="s">
        <v>451</v>
      </c>
      <c r="K3543">
        <v>23.92</v>
      </c>
      <c r="L3543">
        <v>47.08</v>
      </c>
      <c r="M3543" t="s">
        <v>723</v>
      </c>
      <c r="Q3543">
        <v>7</v>
      </c>
      <c r="R3543">
        <v>2</v>
      </c>
      <c r="S3543" t="s">
        <v>1055</v>
      </c>
      <c r="T3543" t="s">
        <v>2242</v>
      </c>
      <c r="U3543" t="s">
        <v>3421</v>
      </c>
      <c r="V3543" t="s">
        <v>3459</v>
      </c>
      <c r="W3543">
        <v>133</v>
      </c>
      <c r="X3543">
        <v>1051</v>
      </c>
      <c r="Y3543">
        <v>5</v>
      </c>
      <c r="Z3543" t="s">
        <v>3484</v>
      </c>
      <c r="AA3543" t="s">
        <v>5133</v>
      </c>
      <c r="AB3543" t="s">
        <v>698</v>
      </c>
      <c r="AC3543">
        <v>8.4</v>
      </c>
    </row>
    <row r="3544" spans="1:29" x14ac:dyDescent="0.25">
      <c r="A3544" t="s">
        <v>64</v>
      </c>
      <c r="B3544">
        <v>2025281</v>
      </c>
      <c r="C3544" t="s">
        <v>86</v>
      </c>
      <c r="D3544">
        <v>9</v>
      </c>
      <c r="E3544" t="s">
        <v>91</v>
      </c>
      <c r="F3544">
        <v>1200</v>
      </c>
      <c r="G3544" t="s">
        <v>98</v>
      </c>
      <c r="H3544" t="s">
        <v>357</v>
      </c>
      <c r="I3544" t="s">
        <v>446</v>
      </c>
      <c r="J3544" t="s">
        <v>451</v>
      </c>
      <c r="K3544">
        <v>23.92</v>
      </c>
      <c r="L3544">
        <v>47.08</v>
      </c>
      <c r="M3544" t="s">
        <v>723</v>
      </c>
      <c r="Q3544">
        <v>8</v>
      </c>
      <c r="R3544">
        <v>8</v>
      </c>
      <c r="S3544" t="s">
        <v>2104</v>
      </c>
      <c r="T3544" t="s">
        <v>3291</v>
      </c>
      <c r="U3544" t="s">
        <v>3399</v>
      </c>
      <c r="V3544" t="s">
        <v>3456</v>
      </c>
      <c r="W3544">
        <v>126</v>
      </c>
      <c r="X3544">
        <v>1185</v>
      </c>
      <c r="Y3544">
        <v>2</v>
      </c>
      <c r="Z3544" t="s">
        <v>3485</v>
      </c>
      <c r="AA3544" t="s">
        <v>6110</v>
      </c>
      <c r="AB3544" t="s">
        <v>513</v>
      </c>
      <c r="AC3544">
        <v>43</v>
      </c>
    </row>
    <row r="3545" spans="1:29" x14ac:dyDescent="0.25">
      <c r="A3545" t="s">
        <v>64</v>
      </c>
      <c r="B3545">
        <v>2025281</v>
      </c>
      <c r="C3545" t="s">
        <v>86</v>
      </c>
      <c r="D3545">
        <v>9</v>
      </c>
      <c r="E3545" t="s">
        <v>91</v>
      </c>
      <c r="F3545">
        <v>1200</v>
      </c>
      <c r="G3545" t="s">
        <v>98</v>
      </c>
      <c r="H3545" t="s">
        <v>357</v>
      </c>
      <c r="I3545" t="s">
        <v>446</v>
      </c>
      <c r="J3545" t="s">
        <v>451</v>
      </c>
      <c r="K3545">
        <v>23.92</v>
      </c>
      <c r="L3545">
        <v>47.08</v>
      </c>
      <c r="M3545" t="s">
        <v>723</v>
      </c>
      <c r="Q3545">
        <v>9</v>
      </c>
      <c r="R3545">
        <v>5</v>
      </c>
      <c r="S3545" t="s">
        <v>1746</v>
      </c>
      <c r="T3545" t="s">
        <v>2933</v>
      </c>
      <c r="U3545" t="s">
        <v>3397</v>
      </c>
      <c r="V3545" t="s">
        <v>3440</v>
      </c>
      <c r="W3545">
        <v>132</v>
      </c>
      <c r="X3545">
        <v>1174</v>
      </c>
      <c r="Y3545">
        <v>4</v>
      </c>
      <c r="Z3545" t="s">
        <v>3515</v>
      </c>
      <c r="AA3545" t="s">
        <v>5123</v>
      </c>
      <c r="AB3545" t="s">
        <v>612</v>
      </c>
      <c r="AC3545">
        <v>15</v>
      </c>
    </row>
    <row r="3546" spans="1:29" x14ac:dyDescent="0.25">
      <c r="A3546" t="s">
        <v>64</v>
      </c>
      <c r="B3546">
        <v>2025281</v>
      </c>
      <c r="C3546" t="s">
        <v>86</v>
      </c>
      <c r="D3546">
        <v>9</v>
      </c>
      <c r="E3546" t="s">
        <v>91</v>
      </c>
      <c r="F3546">
        <v>1200</v>
      </c>
      <c r="G3546" t="s">
        <v>98</v>
      </c>
      <c r="H3546" t="s">
        <v>357</v>
      </c>
      <c r="I3546" t="s">
        <v>446</v>
      </c>
      <c r="J3546" t="s">
        <v>451</v>
      </c>
      <c r="K3546">
        <v>23.92</v>
      </c>
      <c r="L3546">
        <v>47.08</v>
      </c>
      <c r="M3546" t="s">
        <v>723</v>
      </c>
      <c r="Q3546">
        <v>10</v>
      </c>
      <c r="R3546">
        <v>6</v>
      </c>
      <c r="S3546" t="s">
        <v>1874</v>
      </c>
      <c r="T3546" t="s">
        <v>3061</v>
      </c>
      <c r="U3546" t="s">
        <v>3398</v>
      </c>
      <c r="V3546" t="s">
        <v>3441</v>
      </c>
      <c r="W3546">
        <v>132</v>
      </c>
      <c r="X3546">
        <v>1111</v>
      </c>
      <c r="Y3546">
        <v>11</v>
      </c>
      <c r="Z3546" t="s">
        <v>3507</v>
      </c>
      <c r="AA3546" t="s">
        <v>5340</v>
      </c>
      <c r="AB3546" t="s">
        <v>6961</v>
      </c>
      <c r="AC3546">
        <v>41</v>
      </c>
    </row>
    <row r="3547" spans="1:29" x14ac:dyDescent="0.25">
      <c r="A3547" t="s">
        <v>64</v>
      </c>
      <c r="B3547">
        <v>2025281</v>
      </c>
      <c r="C3547" t="s">
        <v>86</v>
      </c>
      <c r="D3547">
        <v>9</v>
      </c>
      <c r="E3547" t="s">
        <v>91</v>
      </c>
      <c r="F3547">
        <v>1200</v>
      </c>
      <c r="G3547" t="s">
        <v>98</v>
      </c>
      <c r="H3547" t="s">
        <v>357</v>
      </c>
      <c r="I3547" t="s">
        <v>446</v>
      </c>
      <c r="J3547" t="s">
        <v>451</v>
      </c>
      <c r="K3547">
        <v>23.92</v>
      </c>
      <c r="L3547">
        <v>47.08</v>
      </c>
      <c r="M3547" t="s">
        <v>723</v>
      </c>
      <c r="Q3547">
        <v>11</v>
      </c>
      <c r="R3547">
        <v>3</v>
      </c>
      <c r="S3547" t="s">
        <v>1054</v>
      </c>
      <c r="T3547" t="s">
        <v>2241</v>
      </c>
      <c r="U3547" t="s">
        <v>3403</v>
      </c>
      <c r="V3547" t="s">
        <v>3457</v>
      </c>
      <c r="W3547">
        <v>132</v>
      </c>
      <c r="X3547">
        <v>1196</v>
      </c>
      <c r="Y3547">
        <v>3</v>
      </c>
      <c r="Z3547" t="s">
        <v>3488</v>
      </c>
      <c r="AA3547" t="s">
        <v>6111</v>
      </c>
      <c r="AB3547" t="s">
        <v>7215</v>
      </c>
      <c r="AC3547">
        <v>17</v>
      </c>
    </row>
    <row r="3548" spans="1:29" x14ac:dyDescent="0.25">
      <c r="A3548" t="s">
        <v>64</v>
      </c>
      <c r="B3548">
        <v>2025281</v>
      </c>
      <c r="C3548" t="s">
        <v>86</v>
      </c>
      <c r="D3548">
        <v>9</v>
      </c>
      <c r="E3548" t="s">
        <v>91</v>
      </c>
      <c r="F3548">
        <v>1200</v>
      </c>
      <c r="G3548" t="s">
        <v>98</v>
      </c>
      <c r="H3548" t="s">
        <v>357</v>
      </c>
      <c r="I3548" t="s">
        <v>446</v>
      </c>
      <c r="J3548" t="s">
        <v>451</v>
      </c>
      <c r="K3548">
        <v>23.92</v>
      </c>
      <c r="L3548">
        <v>47.08</v>
      </c>
      <c r="M3548" t="s">
        <v>723</v>
      </c>
      <c r="R3548">
        <v>11</v>
      </c>
      <c r="S3548" t="s">
        <v>1838</v>
      </c>
      <c r="T3548" t="s">
        <v>3025</v>
      </c>
      <c r="U3548" t="s">
        <v>3417</v>
      </c>
      <c r="V3548" t="s">
        <v>3447</v>
      </c>
      <c r="W3548">
        <v>118</v>
      </c>
      <c r="Z3548" t="s">
        <v>3439</v>
      </c>
      <c r="AA3548" t="s">
        <v>3439</v>
      </c>
      <c r="AB3548" t="s">
        <v>3439</v>
      </c>
    </row>
    <row r="3549" spans="1:29" x14ac:dyDescent="0.25">
      <c r="A3549" t="s">
        <v>64</v>
      </c>
      <c r="B3549">
        <v>2025282</v>
      </c>
      <c r="C3549" t="s">
        <v>86</v>
      </c>
      <c r="D3549">
        <v>10</v>
      </c>
      <c r="E3549" t="s">
        <v>92</v>
      </c>
      <c r="F3549">
        <v>1400</v>
      </c>
      <c r="G3549" t="s">
        <v>98</v>
      </c>
      <c r="H3549" t="s">
        <v>358</v>
      </c>
      <c r="I3549" t="s">
        <v>446</v>
      </c>
      <c r="J3549" t="s">
        <v>451</v>
      </c>
      <c r="K3549">
        <v>13.31</v>
      </c>
      <c r="L3549">
        <v>35.01</v>
      </c>
      <c r="M3549" t="s">
        <v>724</v>
      </c>
      <c r="N3549" t="s">
        <v>930</v>
      </c>
      <c r="Q3549">
        <v>1</v>
      </c>
      <c r="R3549">
        <v>14</v>
      </c>
      <c r="S3549" t="s">
        <v>1489</v>
      </c>
      <c r="T3549" t="s">
        <v>2676</v>
      </c>
      <c r="U3549" t="s">
        <v>3420</v>
      </c>
      <c r="V3549" t="s">
        <v>3459</v>
      </c>
      <c r="W3549">
        <v>118</v>
      </c>
      <c r="X3549">
        <v>1145</v>
      </c>
      <c r="Y3549">
        <v>12</v>
      </c>
      <c r="Z3549" t="s">
        <v>3478</v>
      </c>
      <c r="AA3549" t="s">
        <v>6112</v>
      </c>
      <c r="AB3549" t="s">
        <v>930</v>
      </c>
      <c r="AC3549">
        <v>9.6</v>
      </c>
    </row>
    <row r="3550" spans="1:29" x14ac:dyDescent="0.25">
      <c r="A3550" t="s">
        <v>64</v>
      </c>
      <c r="B3550">
        <v>2025282</v>
      </c>
      <c r="C3550" t="s">
        <v>86</v>
      </c>
      <c r="D3550">
        <v>10</v>
      </c>
      <c r="E3550" t="s">
        <v>92</v>
      </c>
      <c r="F3550">
        <v>1400</v>
      </c>
      <c r="G3550" t="s">
        <v>98</v>
      </c>
      <c r="H3550" t="s">
        <v>358</v>
      </c>
      <c r="I3550" t="s">
        <v>446</v>
      </c>
      <c r="J3550" t="s">
        <v>451</v>
      </c>
      <c r="K3550">
        <v>13.31</v>
      </c>
      <c r="L3550">
        <v>35.01</v>
      </c>
      <c r="M3550" t="s">
        <v>724</v>
      </c>
      <c r="N3550" t="s">
        <v>930</v>
      </c>
      <c r="Q3550">
        <v>2</v>
      </c>
      <c r="R3550">
        <v>8</v>
      </c>
      <c r="S3550" t="s">
        <v>1350</v>
      </c>
      <c r="T3550" t="s">
        <v>2537</v>
      </c>
      <c r="U3550" t="s">
        <v>3404</v>
      </c>
      <c r="V3550" t="s">
        <v>3442</v>
      </c>
      <c r="W3550">
        <v>122</v>
      </c>
      <c r="X3550">
        <v>1114</v>
      </c>
      <c r="Y3550">
        <v>5</v>
      </c>
      <c r="Z3550" t="s">
        <v>3505</v>
      </c>
      <c r="AA3550" t="s">
        <v>6113</v>
      </c>
      <c r="AB3550" t="s">
        <v>6969</v>
      </c>
      <c r="AC3550">
        <v>22</v>
      </c>
    </row>
    <row r="3551" spans="1:29" x14ac:dyDescent="0.25">
      <c r="A3551" t="s">
        <v>64</v>
      </c>
      <c r="B3551">
        <v>2025282</v>
      </c>
      <c r="C3551" t="s">
        <v>86</v>
      </c>
      <c r="D3551">
        <v>10</v>
      </c>
      <c r="E3551" t="s">
        <v>92</v>
      </c>
      <c r="F3551">
        <v>1400</v>
      </c>
      <c r="G3551" t="s">
        <v>98</v>
      </c>
      <c r="H3551" t="s">
        <v>358</v>
      </c>
      <c r="I3551" t="s">
        <v>446</v>
      </c>
      <c r="J3551" t="s">
        <v>451</v>
      </c>
      <c r="K3551">
        <v>13.31</v>
      </c>
      <c r="L3551">
        <v>35.01</v>
      </c>
      <c r="M3551" t="s">
        <v>724</v>
      </c>
      <c r="N3551" t="s">
        <v>930</v>
      </c>
      <c r="Q3551">
        <v>3</v>
      </c>
      <c r="R3551">
        <v>7</v>
      </c>
      <c r="S3551" t="s">
        <v>1079</v>
      </c>
      <c r="T3551" t="s">
        <v>2266</v>
      </c>
      <c r="U3551" t="s">
        <v>3403</v>
      </c>
      <c r="V3551" t="s">
        <v>3458</v>
      </c>
      <c r="W3551">
        <v>124</v>
      </c>
      <c r="X3551">
        <v>1034</v>
      </c>
      <c r="Y3551">
        <v>1</v>
      </c>
      <c r="Z3551" t="s">
        <v>3479</v>
      </c>
      <c r="AA3551" t="s">
        <v>5342</v>
      </c>
      <c r="AB3551" t="s">
        <v>895</v>
      </c>
      <c r="AC3551">
        <v>3</v>
      </c>
    </row>
    <row r="3552" spans="1:29" x14ac:dyDescent="0.25">
      <c r="A3552" t="s">
        <v>64</v>
      </c>
      <c r="B3552">
        <v>2025282</v>
      </c>
      <c r="C3552" t="s">
        <v>86</v>
      </c>
      <c r="D3552">
        <v>10</v>
      </c>
      <c r="E3552" t="s">
        <v>92</v>
      </c>
      <c r="F3552">
        <v>1400</v>
      </c>
      <c r="G3552" t="s">
        <v>98</v>
      </c>
      <c r="H3552" t="s">
        <v>358</v>
      </c>
      <c r="I3552" t="s">
        <v>446</v>
      </c>
      <c r="J3552" t="s">
        <v>451</v>
      </c>
      <c r="K3552">
        <v>13.31</v>
      </c>
      <c r="L3552">
        <v>35.01</v>
      </c>
      <c r="M3552" t="s">
        <v>724</v>
      </c>
      <c r="N3552" t="s">
        <v>930</v>
      </c>
      <c r="Q3552">
        <v>4</v>
      </c>
      <c r="R3552">
        <v>4</v>
      </c>
      <c r="S3552" t="s">
        <v>1819</v>
      </c>
      <c r="T3552" t="s">
        <v>3006</v>
      </c>
      <c r="U3552" t="s">
        <v>3416</v>
      </c>
      <c r="V3552" t="s">
        <v>3454</v>
      </c>
      <c r="W3552">
        <v>126</v>
      </c>
      <c r="X3552">
        <v>1165</v>
      </c>
      <c r="Y3552">
        <v>3</v>
      </c>
      <c r="Z3552" t="s">
        <v>3480</v>
      </c>
      <c r="AA3552" t="s">
        <v>6114</v>
      </c>
      <c r="AB3552" t="s">
        <v>7206</v>
      </c>
      <c r="AC3552">
        <v>16</v>
      </c>
    </row>
    <row r="3553" spans="1:29" x14ac:dyDescent="0.25">
      <c r="A3553" t="s">
        <v>64</v>
      </c>
      <c r="B3553">
        <v>2025282</v>
      </c>
      <c r="C3553" t="s">
        <v>86</v>
      </c>
      <c r="D3553">
        <v>10</v>
      </c>
      <c r="E3553" t="s">
        <v>92</v>
      </c>
      <c r="F3553">
        <v>1400</v>
      </c>
      <c r="G3553" t="s">
        <v>98</v>
      </c>
      <c r="H3553" t="s">
        <v>358</v>
      </c>
      <c r="I3553" t="s">
        <v>446</v>
      </c>
      <c r="J3553" t="s">
        <v>451</v>
      </c>
      <c r="K3553">
        <v>13.31</v>
      </c>
      <c r="L3553">
        <v>35.01</v>
      </c>
      <c r="M3553" t="s">
        <v>724</v>
      </c>
      <c r="N3553" t="s">
        <v>930</v>
      </c>
      <c r="Q3553">
        <v>5</v>
      </c>
      <c r="R3553">
        <v>1</v>
      </c>
      <c r="S3553" t="s">
        <v>1812</v>
      </c>
      <c r="T3553" t="s">
        <v>2999</v>
      </c>
      <c r="U3553" t="s">
        <v>3419</v>
      </c>
      <c r="V3553" t="s">
        <v>3450</v>
      </c>
      <c r="W3553">
        <v>131</v>
      </c>
      <c r="X3553">
        <v>1193</v>
      </c>
      <c r="Y3553">
        <v>14</v>
      </c>
      <c r="Z3553" t="s">
        <v>3521</v>
      </c>
      <c r="AA3553" t="s">
        <v>6115</v>
      </c>
      <c r="AB3553" t="s">
        <v>942</v>
      </c>
      <c r="AC3553">
        <v>3.5</v>
      </c>
    </row>
    <row r="3554" spans="1:29" x14ac:dyDescent="0.25">
      <c r="A3554" t="s">
        <v>64</v>
      </c>
      <c r="B3554">
        <v>2025282</v>
      </c>
      <c r="C3554" t="s">
        <v>86</v>
      </c>
      <c r="D3554">
        <v>10</v>
      </c>
      <c r="E3554" t="s">
        <v>92</v>
      </c>
      <c r="F3554">
        <v>1400</v>
      </c>
      <c r="G3554" t="s">
        <v>98</v>
      </c>
      <c r="H3554" t="s">
        <v>358</v>
      </c>
      <c r="I3554" t="s">
        <v>446</v>
      </c>
      <c r="J3554" t="s">
        <v>451</v>
      </c>
      <c r="K3554">
        <v>13.31</v>
      </c>
      <c r="L3554">
        <v>35.01</v>
      </c>
      <c r="M3554" t="s">
        <v>724</v>
      </c>
      <c r="N3554" t="s">
        <v>930</v>
      </c>
      <c r="Q3554">
        <v>6</v>
      </c>
      <c r="R3554">
        <v>9</v>
      </c>
      <c r="S3554" t="s">
        <v>1740</v>
      </c>
      <c r="T3554" t="s">
        <v>2927</v>
      </c>
      <c r="U3554" t="s">
        <v>3398</v>
      </c>
      <c r="V3554" t="s">
        <v>3441</v>
      </c>
      <c r="W3554">
        <v>122</v>
      </c>
      <c r="X3554">
        <v>1084</v>
      </c>
      <c r="Y3554">
        <v>13</v>
      </c>
      <c r="Z3554" t="s">
        <v>3481</v>
      </c>
      <c r="AA3554" t="s">
        <v>6116</v>
      </c>
      <c r="AB3554" t="s">
        <v>825</v>
      </c>
      <c r="AC3554">
        <v>50</v>
      </c>
    </row>
    <row r="3555" spans="1:29" x14ac:dyDescent="0.25">
      <c r="A3555" t="s">
        <v>64</v>
      </c>
      <c r="B3555">
        <v>2025282</v>
      </c>
      <c r="C3555" t="s">
        <v>86</v>
      </c>
      <c r="D3555">
        <v>10</v>
      </c>
      <c r="E3555" t="s">
        <v>92</v>
      </c>
      <c r="F3555">
        <v>1400</v>
      </c>
      <c r="G3555" t="s">
        <v>98</v>
      </c>
      <c r="H3555" t="s">
        <v>358</v>
      </c>
      <c r="I3555" t="s">
        <v>446</v>
      </c>
      <c r="J3555" t="s">
        <v>451</v>
      </c>
      <c r="K3555">
        <v>13.31</v>
      </c>
      <c r="L3555">
        <v>35.01</v>
      </c>
      <c r="M3555" t="s">
        <v>724</v>
      </c>
      <c r="N3555" t="s">
        <v>930</v>
      </c>
      <c r="Q3555">
        <v>7</v>
      </c>
      <c r="R3555">
        <v>5</v>
      </c>
      <c r="S3555" t="s">
        <v>1974</v>
      </c>
      <c r="T3555" t="s">
        <v>3161</v>
      </c>
      <c r="U3555" t="s">
        <v>3421</v>
      </c>
      <c r="V3555" t="s">
        <v>3452</v>
      </c>
      <c r="W3555">
        <v>126</v>
      </c>
      <c r="X3555">
        <v>1146</v>
      </c>
      <c r="Y3555">
        <v>9</v>
      </c>
      <c r="Z3555" t="s">
        <v>3481</v>
      </c>
      <c r="AA3555" t="s">
        <v>6117</v>
      </c>
      <c r="AB3555" t="s">
        <v>7190</v>
      </c>
      <c r="AC3555">
        <v>14</v>
      </c>
    </row>
    <row r="3556" spans="1:29" x14ac:dyDescent="0.25">
      <c r="A3556" t="s">
        <v>64</v>
      </c>
      <c r="B3556">
        <v>2025282</v>
      </c>
      <c r="C3556" t="s">
        <v>86</v>
      </c>
      <c r="D3556">
        <v>10</v>
      </c>
      <c r="E3556" t="s">
        <v>92</v>
      </c>
      <c r="F3556">
        <v>1400</v>
      </c>
      <c r="G3556" t="s">
        <v>98</v>
      </c>
      <c r="H3556" t="s">
        <v>358</v>
      </c>
      <c r="I3556" t="s">
        <v>446</v>
      </c>
      <c r="J3556" t="s">
        <v>451</v>
      </c>
      <c r="K3556">
        <v>13.31</v>
      </c>
      <c r="L3556">
        <v>35.01</v>
      </c>
      <c r="M3556" t="s">
        <v>724</v>
      </c>
      <c r="N3556" t="s">
        <v>930</v>
      </c>
      <c r="Q3556">
        <v>8</v>
      </c>
      <c r="R3556">
        <v>11</v>
      </c>
      <c r="S3556" t="s">
        <v>1998</v>
      </c>
      <c r="T3556" t="s">
        <v>3185</v>
      </c>
      <c r="U3556" t="s">
        <v>3406</v>
      </c>
      <c r="V3556" t="s">
        <v>3443</v>
      </c>
      <c r="W3556">
        <v>120</v>
      </c>
      <c r="X3556">
        <v>1196</v>
      </c>
      <c r="Y3556">
        <v>10</v>
      </c>
      <c r="Z3556" t="s">
        <v>3483</v>
      </c>
      <c r="AA3556" t="s">
        <v>6118</v>
      </c>
      <c r="AB3556" t="s">
        <v>882</v>
      </c>
      <c r="AC3556">
        <v>34</v>
      </c>
    </row>
    <row r="3557" spans="1:29" x14ac:dyDescent="0.25">
      <c r="A3557" t="s">
        <v>64</v>
      </c>
      <c r="B3557">
        <v>2025282</v>
      </c>
      <c r="C3557" t="s">
        <v>86</v>
      </c>
      <c r="D3557">
        <v>10</v>
      </c>
      <c r="E3557" t="s">
        <v>92</v>
      </c>
      <c r="F3557">
        <v>1400</v>
      </c>
      <c r="G3557" t="s">
        <v>98</v>
      </c>
      <c r="H3557" t="s">
        <v>358</v>
      </c>
      <c r="I3557" t="s">
        <v>446</v>
      </c>
      <c r="J3557" t="s">
        <v>451</v>
      </c>
      <c r="K3557">
        <v>13.31</v>
      </c>
      <c r="L3557">
        <v>35.01</v>
      </c>
      <c r="M3557" t="s">
        <v>724</v>
      </c>
      <c r="N3557" t="s">
        <v>930</v>
      </c>
      <c r="Q3557">
        <v>9</v>
      </c>
      <c r="R3557">
        <v>13</v>
      </c>
      <c r="S3557" t="s">
        <v>1242</v>
      </c>
      <c r="T3557" t="s">
        <v>2429</v>
      </c>
      <c r="U3557" t="s">
        <v>3399</v>
      </c>
      <c r="V3557" t="s">
        <v>3445</v>
      </c>
      <c r="W3557">
        <v>118</v>
      </c>
      <c r="X3557">
        <v>1098</v>
      </c>
      <c r="Y3557">
        <v>7</v>
      </c>
      <c r="Z3557" t="s">
        <v>3524</v>
      </c>
      <c r="AA3557" t="s">
        <v>6119</v>
      </c>
      <c r="AB3557" t="s">
        <v>6988</v>
      </c>
      <c r="AC3557">
        <v>41</v>
      </c>
    </row>
    <row r="3558" spans="1:29" x14ac:dyDescent="0.25">
      <c r="A3558" t="s">
        <v>64</v>
      </c>
      <c r="B3558">
        <v>2025282</v>
      </c>
      <c r="C3558" t="s">
        <v>86</v>
      </c>
      <c r="D3558">
        <v>10</v>
      </c>
      <c r="E3558" t="s">
        <v>92</v>
      </c>
      <c r="F3558">
        <v>1400</v>
      </c>
      <c r="G3558" t="s">
        <v>98</v>
      </c>
      <c r="H3558" t="s">
        <v>358</v>
      </c>
      <c r="I3558" t="s">
        <v>446</v>
      </c>
      <c r="J3558" t="s">
        <v>451</v>
      </c>
      <c r="K3558">
        <v>13.31</v>
      </c>
      <c r="L3558">
        <v>35.01</v>
      </c>
      <c r="M3558" t="s">
        <v>724</v>
      </c>
      <c r="N3558" t="s">
        <v>930</v>
      </c>
      <c r="Q3558">
        <v>10</v>
      </c>
      <c r="R3558">
        <v>6</v>
      </c>
      <c r="S3558" t="s">
        <v>1622</v>
      </c>
      <c r="T3558" t="s">
        <v>2809</v>
      </c>
      <c r="U3558" t="s">
        <v>3409</v>
      </c>
      <c r="V3558" t="s">
        <v>3448</v>
      </c>
      <c r="W3558">
        <v>125</v>
      </c>
      <c r="X3558">
        <v>1114</v>
      </c>
      <c r="Y3558">
        <v>6</v>
      </c>
      <c r="Z3558" t="s">
        <v>3485</v>
      </c>
      <c r="AA3558" t="s">
        <v>6120</v>
      </c>
      <c r="AB3558" t="s">
        <v>7889</v>
      </c>
      <c r="AC3558">
        <v>10</v>
      </c>
    </row>
    <row r="3559" spans="1:29" x14ac:dyDescent="0.25">
      <c r="A3559" t="s">
        <v>64</v>
      </c>
      <c r="B3559">
        <v>2025282</v>
      </c>
      <c r="C3559" t="s">
        <v>86</v>
      </c>
      <c r="D3559">
        <v>10</v>
      </c>
      <c r="E3559" t="s">
        <v>92</v>
      </c>
      <c r="F3559">
        <v>1400</v>
      </c>
      <c r="G3559" t="s">
        <v>98</v>
      </c>
      <c r="H3559" t="s">
        <v>358</v>
      </c>
      <c r="I3559" t="s">
        <v>446</v>
      </c>
      <c r="J3559" t="s">
        <v>451</v>
      </c>
      <c r="K3559">
        <v>13.31</v>
      </c>
      <c r="L3559">
        <v>35.01</v>
      </c>
      <c r="M3559" t="s">
        <v>724</v>
      </c>
      <c r="N3559" t="s">
        <v>930</v>
      </c>
      <c r="Q3559">
        <v>11</v>
      </c>
      <c r="R3559">
        <v>12</v>
      </c>
      <c r="S3559" t="s">
        <v>1813</v>
      </c>
      <c r="T3559" t="s">
        <v>3000</v>
      </c>
      <c r="U3559" t="s">
        <v>3397</v>
      </c>
      <c r="V3559" t="s">
        <v>3457</v>
      </c>
      <c r="W3559">
        <v>120</v>
      </c>
      <c r="X3559">
        <v>1137</v>
      </c>
      <c r="Y3559">
        <v>8</v>
      </c>
      <c r="Z3559" t="s">
        <v>3515</v>
      </c>
      <c r="AA3559" t="s">
        <v>5882</v>
      </c>
      <c r="AB3559" t="s">
        <v>8116</v>
      </c>
      <c r="AC3559">
        <v>30</v>
      </c>
    </row>
    <row r="3560" spans="1:29" x14ac:dyDescent="0.25">
      <c r="A3560" t="s">
        <v>64</v>
      </c>
      <c r="B3560">
        <v>2025282</v>
      </c>
      <c r="C3560" t="s">
        <v>86</v>
      </c>
      <c r="D3560">
        <v>10</v>
      </c>
      <c r="E3560" t="s">
        <v>92</v>
      </c>
      <c r="F3560">
        <v>1400</v>
      </c>
      <c r="G3560" t="s">
        <v>98</v>
      </c>
      <c r="H3560" t="s">
        <v>358</v>
      </c>
      <c r="I3560" t="s">
        <v>446</v>
      </c>
      <c r="J3560" t="s">
        <v>451</v>
      </c>
      <c r="K3560">
        <v>13.31</v>
      </c>
      <c r="L3560">
        <v>35.01</v>
      </c>
      <c r="M3560" t="s">
        <v>724</v>
      </c>
      <c r="N3560" t="s">
        <v>930</v>
      </c>
      <c r="Q3560">
        <v>12</v>
      </c>
      <c r="R3560">
        <v>3</v>
      </c>
      <c r="S3560" t="s">
        <v>1918</v>
      </c>
      <c r="T3560" t="s">
        <v>3105</v>
      </c>
      <c r="U3560" t="s">
        <v>3413</v>
      </c>
      <c r="V3560" t="s">
        <v>3456</v>
      </c>
      <c r="W3560">
        <v>126</v>
      </c>
      <c r="X3560">
        <v>1046</v>
      </c>
      <c r="Y3560">
        <v>4</v>
      </c>
      <c r="Z3560" t="s">
        <v>3507</v>
      </c>
      <c r="AA3560" t="s">
        <v>6121</v>
      </c>
      <c r="AB3560" t="s">
        <v>7191</v>
      </c>
      <c r="AC3560">
        <v>26</v>
      </c>
    </row>
    <row r="3561" spans="1:29" x14ac:dyDescent="0.25">
      <c r="A3561" t="s">
        <v>64</v>
      </c>
      <c r="B3561">
        <v>2025282</v>
      </c>
      <c r="C3561" t="s">
        <v>86</v>
      </c>
      <c r="D3561">
        <v>10</v>
      </c>
      <c r="E3561" t="s">
        <v>92</v>
      </c>
      <c r="F3561">
        <v>1400</v>
      </c>
      <c r="G3561" t="s">
        <v>98</v>
      </c>
      <c r="H3561" t="s">
        <v>358</v>
      </c>
      <c r="I3561" t="s">
        <v>446</v>
      </c>
      <c r="J3561" t="s">
        <v>451</v>
      </c>
      <c r="K3561">
        <v>13.31</v>
      </c>
      <c r="L3561">
        <v>35.01</v>
      </c>
      <c r="M3561" t="s">
        <v>724</v>
      </c>
      <c r="N3561" t="s">
        <v>930</v>
      </c>
      <c r="Q3561">
        <v>13</v>
      </c>
      <c r="R3561">
        <v>2</v>
      </c>
      <c r="S3561" t="s">
        <v>1346</v>
      </c>
      <c r="T3561" t="s">
        <v>2533</v>
      </c>
      <c r="U3561" t="s">
        <v>3412</v>
      </c>
      <c r="V3561" t="s">
        <v>3451</v>
      </c>
      <c r="W3561">
        <v>129</v>
      </c>
      <c r="X3561">
        <v>1079</v>
      </c>
      <c r="Y3561">
        <v>11</v>
      </c>
      <c r="Z3561" t="s">
        <v>3502</v>
      </c>
      <c r="AA3561" t="s">
        <v>6122</v>
      </c>
      <c r="AB3561" t="s">
        <v>7427</v>
      </c>
      <c r="AC3561">
        <v>14</v>
      </c>
    </row>
    <row r="3562" spans="1:29" x14ac:dyDescent="0.25">
      <c r="A3562" t="s">
        <v>64</v>
      </c>
      <c r="B3562">
        <v>2025282</v>
      </c>
      <c r="C3562" t="s">
        <v>86</v>
      </c>
      <c r="D3562">
        <v>10</v>
      </c>
      <c r="E3562" t="s">
        <v>92</v>
      </c>
      <c r="F3562">
        <v>1400</v>
      </c>
      <c r="G3562" t="s">
        <v>98</v>
      </c>
      <c r="H3562" t="s">
        <v>358</v>
      </c>
      <c r="I3562" t="s">
        <v>446</v>
      </c>
      <c r="J3562" t="s">
        <v>451</v>
      </c>
      <c r="K3562">
        <v>13.31</v>
      </c>
      <c r="L3562">
        <v>35.01</v>
      </c>
      <c r="M3562" t="s">
        <v>724</v>
      </c>
      <c r="N3562" t="s">
        <v>930</v>
      </c>
      <c r="Q3562">
        <v>14</v>
      </c>
      <c r="R3562">
        <v>10</v>
      </c>
      <c r="S3562" t="s">
        <v>1939</v>
      </c>
      <c r="T3562" t="s">
        <v>3126</v>
      </c>
      <c r="U3562" t="s">
        <v>3422</v>
      </c>
      <c r="V3562" t="s">
        <v>3446</v>
      </c>
      <c r="W3562">
        <v>121</v>
      </c>
      <c r="X3562">
        <v>1147</v>
      </c>
      <c r="Y3562">
        <v>2</v>
      </c>
      <c r="Z3562" t="s">
        <v>3547</v>
      </c>
      <c r="AA3562" t="s">
        <v>6123</v>
      </c>
      <c r="AB3562" t="s">
        <v>7985</v>
      </c>
      <c r="AC3562">
        <v>76</v>
      </c>
    </row>
    <row r="3563" spans="1:29" x14ac:dyDescent="0.25">
      <c r="A3563" t="s">
        <v>64</v>
      </c>
      <c r="B3563">
        <v>2025283</v>
      </c>
      <c r="C3563" t="s">
        <v>86</v>
      </c>
      <c r="D3563">
        <v>11</v>
      </c>
      <c r="E3563" t="s">
        <v>92</v>
      </c>
      <c r="F3563">
        <v>1600</v>
      </c>
      <c r="G3563" t="s">
        <v>98</v>
      </c>
      <c r="H3563" t="s">
        <v>359</v>
      </c>
      <c r="I3563" t="s">
        <v>446</v>
      </c>
      <c r="J3563" t="s">
        <v>451</v>
      </c>
      <c r="K3563">
        <v>24.73</v>
      </c>
      <c r="L3563">
        <v>47.82</v>
      </c>
      <c r="M3563" t="s">
        <v>725</v>
      </c>
      <c r="N3563" t="s">
        <v>931</v>
      </c>
      <c r="Q3563">
        <v>1</v>
      </c>
      <c r="R3563">
        <v>5</v>
      </c>
      <c r="S3563" t="s">
        <v>1093</v>
      </c>
      <c r="T3563" t="s">
        <v>2280</v>
      </c>
      <c r="U3563" t="s">
        <v>3411</v>
      </c>
      <c r="V3563" t="s">
        <v>3460</v>
      </c>
      <c r="W3563">
        <v>130</v>
      </c>
      <c r="X3563">
        <v>1128</v>
      </c>
      <c r="Y3563">
        <v>3</v>
      </c>
      <c r="Z3563" t="s">
        <v>3478</v>
      </c>
      <c r="AA3563" t="s">
        <v>6124</v>
      </c>
      <c r="AB3563" t="s">
        <v>931</v>
      </c>
      <c r="AC3563">
        <v>2.9</v>
      </c>
    </row>
    <row r="3564" spans="1:29" x14ac:dyDescent="0.25">
      <c r="A3564" t="s">
        <v>64</v>
      </c>
      <c r="B3564">
        <v>2025283</v>
      </c>
      <c r="C3564" t="s">
        <v>86</v>
      </c>
      <c r="D3564">
        <v>11</v>
      </c>
      <c r="E3564" t="s">
        <v>92</v>
      </c>
      <c r="F3564">
        <v>1600</v>
      </c>
      <c r="G3564" t="s">
        <v>98</v>
      </c>
      <c r="H3564" t="s">
        <v>359</v>
      </c>
      <c r="I3564" t="s">
        <v>446</v>
      </c>
      <c r="J3564" t="s">
        <v>451</v>
      </c>
      <c r="K3564">
        <v>24.73</v>
      </c>
      <c r="L3564">
        <v>47.82</v>
      </c>
      <c r="M3564" t="s">
        <v>725</v>
      </c>
      <c r="N3564" t="s">
        <v>931</v>
      </c>
      <c r="Q3564">
        <v>2</v>
      </c>
      <c r="R3564">
        <v>12</v>
      </c>
      <c r="S3564" t="s">
        <v>1844</v>
      </c>
      <c r="T3564" t="s">
        <v>3031</v>
      </c>
      <c r="U3564" t="s">
        <v>3416</v>
      </c>
      <c r="V3564" t="s">
        <v>3441</v>
      </c>
      <c r="W3564">
        <v>120</v>
      </c>
      <c r="X3564">
        <v>1146</v>
      </c>
      <c r="Y3564">
        <v>6</v>
      </c>
      <c r="Z3564" t="s">
        <v>3481</v>
      </c>
      <c r="AA3564" t="s">
        <v>5094</v>
      </c>
      <c r="AB3564" t="s">
        <v>7368</v>
      </c>
      <c r="AC3564">
        <v>26</v>
      </c>
    </row>
    <row r="3565" spans="1:29" x14ac:dyDescent="0.25">
      <c r="A3565" t="s">
        <v>64</v>
      </c>
      <c r="B3565">
        <v>2025283</v>
      </c>
      <c r="C3565" t="s">
        <v>86</v>
      </c>
      <c r="D3565">
        <v>11</v>
      </c>
      <c r="E3565" t="s">
        <v>92</v>
      </c>
      <c r="F3565">
        <v>1600</v>
      </c>
      <c r="G3565" t="s">
        <v>98</v>
      </c>
      <c r="H3565" t="s">
        <v>359</v>
      </c>
      <c r="I3565" t="s">
        <v>446</v>
      </c>
      <c r="J3565" t="s">
        <v>451</v>
      </c>
      <c r="K3565">
        <v>24.73</v>
      </c>
      <c r="L3565">
        <v>47.82</v>
      </c>
      <c r="M3565" t="s">
        <v>725</v>
      </c>
      <c r="N3565" t="s">
        <v>931</v>
      </c>
      <c r="Q3565">
        <v>3</v>
      </c>
      <c r="R3565">
        <v>8</v>
      </c>
      <c r="S3565" t="s">
        <v>1577</v>
      </c>
      <c r="T3565" t="s">
        <v>2764</v>
      </c>
      <c r="U3565" t="s">
        <v>3398</v>
      </c>
      <c r="V3565" t="s">
        <v>3443</v>
      </c>
      <c r="W3565">
        <v>125</v>
      </c>
      <c r="X3565">
        <v>1102</v>
      </c>
      <c r="Y3565">
        <v>4</v>
      </c>
      <c r="Z3565" t="s">
        <v>3482</v>
      </c>
      <c r="AA3565" t="s">
        <v>6125</v>
      </c>
      <c r="AB3565" t="s">
        <v>8132</v>
      </c>
      <c r="AC3565">
        <v>9.4</v>
      </c>
    </row>
    <row r="3566" spans="1:29" x14ac:dyDescent="0.25">
      <c r="A3566" t="s">
        <v>64</v>
      </c>
      <c r="B3566">
        <v>2025283</v>
      </c>
      <c r="C3566" t="s">
        <v>86</v>
      </c>
      <c r="D3566">
        <v>11</v>
      </c>
      <c r="E3566" t="s">
        <v>92</v>
      </c>
      <c r="F3566">
        <v>1600</v>
      </c>
      <c r="G3566" t="s">
        <v>98</v>
      </c>
      <c r="H3566" t="s">
        <v>359</v>
      </c>
      <c r="I3566" t="s">
        <v>446</v>
      </c>
      <c r="J3566" t="s">
        <v>451</v>
      </c>
      <c r="K3566">
        <v>24.73</v>
      </c>
      <c r="L3566">
        <v>47.82</v>
      </c>
      <c r="M3566" t="s">
        <v>725</v>
      </c>
      <c r="N3566" t="s">
        <v>931</v>
      </c>
      <c r="Q3566">
        <v>4</v>
      </c>
      <c r="R3566">
        <v>2</v>
      </c>
      <c r="S3566" t="s">
        <v>1561</v>
      </c>
      <c r="T3566" t="s">
        <v>2748</v>
      </c>
      <c r="U3566" t="s">
        <v>3403</v>
      </c>
      <c r="V3566" t="s">
        <v>3444</v>
      </c>
      <c r="W3566">
        <v>132</v>
      </c>
      <c r="X3566">
        <v>1170</v>
      </c>
      <c r="Y3566">
        <v>8</v>
      </c>
      <c r="Z3566" t="s">
        <v>3524</v>
      </c>
      <c r="AA3566" t="s">
        <v>6126</v>
      </c>
      <c r="AB3566" t="s">
        <v>6840</v>
      </c>
      <c r="AC3566">
        <v>12</v>
      </c>
    </row>
    <row r="3567" spans="1:29" x14ac:dyDescent="0.25">
      <c r="A3567" t="s">
        <v>64</v>
      </c>
      <c r="B3567">
        <v>2025283</v>
      </c>
      <c r="C3567" t="s">
        <v>86</v>
      </c>
      <c r="D3567">
        <v>11</v>
      </c>
      <c r="E3567" t="s">
        <v>92</v>
      </c>
      <c r="F3567">
        <v>1600</v>
      </c>
      <c r="G3567" t="s">
        <v>98</v>
      </c>
      <c r="H3567" t="s">
        <v>359</v>
      </c>
      <c r="I3567" t="s">
        <v>446</v>
      </c>
      <c r="J3567" t="s">
        <v>451</v>
      </c>
      <c r="K3567">
        <v>24.73</v>
      </c>
      <c r="L3567">
        <v>47.82</v>
      </c>
      <c r="M3567" t="s">
        <v>725</v>
      </c>
      <c r="N3567" t="s">
        <v>931</v>
      </c>
      <c r="Q3567">
        <v>5</v>
      </c>
      <c r="R3567">
        <v>4</v>
      </c>
      <c r="S3567" t="s">
        <v>1882</v>
      </c>
      <c r="T3567" t="s">
        <v>3069</v>
      </c>
      <c r="U3567" t="s">
        <v>3421</v>
      </c>
      <c r="V3567" t="s">
        <v>3454</v>
      </c>
      <c r="W3567">
        <v>131</v>
      </c>
      <c r="X3567">
        <v>1139</v>
      </c>
      <c r="Y3567">
        <v>9</v>
      </c>
      <c r="Z3567" t="s">
        <v>3514</v>
      </c>
      <c r="AA3567" t="s">
        <v>6127</v>
      </c>
      <c r="AB3567" t="s">
        <v>7204</v>
      </c>
      <c r="AC3567">
        <v>2.2999999999999998</v>
      </c>
    </row>
    <row r="3568" spans="1:29" x14ac:dyDescent="0.25">
      <c r="A3568" t="s">
        <v>64</v>
      </c>
      <c r="B3568">
        <v>2025283</v>
      </c>
      <c r="C3568" t="s">
        <v>86</v>
      </c>
      <c r="D3568">
        <v>11</v>
      </c>
      <c r="E3568" t="s">
        <v>92</v>
      </c>
      <c r="F3568">
        <v>1600</v>
      </c>
      <c r="G3568" t="s">
        <v>98</v>
      </c>
      <c r="H3568" t="s">
        <v>359</v>
      </c>
      <c r="I3568" t="s">
        <v>446</v>
      </c>
      <c r="J3568" t="s">
        <v>451</v>
      </c>
      <c r="K3568">
        <v>24.73</v>
      </c>
      <c r="L3568">
        <v>47.82</v>
      </c>
      <c r="M3568" t="s">
        <v>725</v>
      </c>
      <c r="N3568" t="s">
        <v>931</v>
      </c>
      <c r="Q3568">
        <v>6</v>
      </c>
      <c r="R3568">
        <v>1</v>
      </c>
      <c r="S3568" t="s">
        <v>1707</v>
      </c>
      <c r="T3568" t="s">
        <v>2894</v>
      </c>
      <c r="U3568" t="s">
        <v>3404</v>
      </c>
      <c r="V3568" t="s">
        <v>3450</v>
      </c>
      <c r="W3568">
        <v>135</v>
      </c>
      <c r="X3568">
        <v>1146</v>
      </c>
      <c r="Y3568">
        <v>10</v>
      </c>
      <c r="Z3568" t="s">
        <v>3484</v>
      </c>
      <c r="AA3568" t="s">
        <v>6128</v>
      </c>
      <c r="AB3568" t="s">
        <v>8133</v>
      </c>
      <c r="AC3568">
        <v>44</v>
      </c>
    </row>
    <row r="3569" spans="1:29" x14ac:dyDescent="0.25">
      <c r="A3569" t="s">
        <v>64</v>
      </c>
      <c r="B3569">
        <v>2025283</v>
      </c>
      <c r="C3569" t="s">
        <v>86</v>
      </c>
      <c r="D3569">
        <v>11</v>
      </c>
      <c r="E3569" t="s">
        <v>92</v>
      </c>
      <c r="F3569">
        <v>1600</v>
      </c>
      <c r="G3569" t="s">
        <v>98</v>
      </c>
      <c r="H3569" t="s">
        <v>359</v>
      </c>
      <c r="I3569" t="s">
        <v>446</v>
      </c>
      <c r="J3569" t="s">
        <v>451</v>
      </c>
      <c r="K3569">
        <v>24.73</v>
      </c>
      <c r="L3569">
        <v>47.82</v>
      </c>
      <c r="M3569" t="s">
        <v>725</v>
      </c>
      <c r="N3569" t="s">
        <v>931</v>
      </c>
      <c r="Q3569">
        <v>7</v>
      </c>
      <c r="R3569">
        <v>10</v>
      </c>
      <c r="S3569" t="s">
        <v>1487</v>
      </c>
      <c r="T3569" t="s">
        <v>2674</v>
      </c>
      <c r="U3569" t="s">
        <v>3409</v>
      </c>
      <c r="V3569" t="s">
        <v>3448</v>
      </c>
      <c r="W3569">
        <v>121</v>
      </c>
      <c r="X3569">
        <v>1165</v>
      </c>
      <c r="Y3569">
        <v>14</v>
      </c>
      <c r="Z3569" t="s">
        <v>3508</v>
      </c>
      <c r="AA3569" t="s">
        <v>6129</v>
      </c>
      <c r="AB3569" t="s">
        <v>8134</v>
      </c>
      <c r="AC3569">
        <v>15</v>
      </c>
    </row>
    <row r="3570" spans="1:29" x14ac:dyDescent="0.25">
      <c r="A3570" t="s">
        <v>64</v>
      </c>
      <c r="B3570">
        <v>2025283</v>
      </c>
      <c r="C3570" t="s">
        <v>86</v>
      </c>
      <c r="D3570">
        <v>11</v>
      </c>
      <c r="E3570" t="s">
        <v>92</v>
      </c>
      <c r="F3570">
        <v>1600</v>
      </c>
      <c r="G3570" t="s">
        <v>98</v>
      </c>
      <c r="H3570" t="s">
        <v>359</v>
      </c>
      <c r="I3570" t="s">
        <v>446</v>
      </c>
      <c r="J3570" t="s">
        <v>451</v>
      </c>
      <c r="K3570">
        <v>24.73</v>
      </c>
      <c r="L3570">
        <v>47.82</v>
      </c>
      <c r="M3570" t="s">
        <v>725</v>
      </c>
      <c r="N3570" t="s">
        <v>931</v>
      </c>
      <c r="Q3570">
        <v>8</v>
      </c>
      <c r="R3570">
        <v>7</v>
      </c>
      <c r="S3570" t="s">
        <v>1356</v>
      </c>
      <c r="T3570" t="s">
        <v>2543</v>
      </c>
      <c r="U3570" t="s">
        <v>3420</v>
      </c>
      <c r="V3570" t="s">
        <v>3458</v>
      </c>
      <c r="W3570">
        <v>129</v>
      </c>
      <c r="X3570">
        <v>1055</v>
      </c>
      <c r="Y3570">
        <v>12</v>
      </c>
      <c r="Z3570" t="s">
        <v>3508</v>
      </c>
      <c r="AA3570" t="s">
        <v>6130</v>
      </c>
      <c r="AB3570" t="s">
        <v>7923</v>
      </c>
      <c r="AC3570">
        <v>52</v>
      </c>
    </row>
    <row r="3571" spans="1:29" x14ac:dyDescent="0.25">
      <c r="A3571" t="s">
        <v>64</v>
      </c>
      <c r="B3571">
        <v>2025283</v>
      </c>
      <c r="C3571" t="s">
        <v>86</v>
      </c>
      <c r="D3571">
        <v>11</v>
      </c>
      <c r="E3571" t="s">
        <v>92</v>
      </c>
      <c r="F3571">
        <v>1600</v>
      </c>
      <c r="G3571" t="s">
        <v>98</v>
      </c>
      <c r="H3571" t="s">
        <v>359</v>
      </c>
      <c r="I3571" t="s">
        <v>446</v>
      </c>
      <c r="J3571" t="s">
        <v>451</v>
      </c>
      <c r="K3571">
        <v>24.73</v>
      </c>
      <c r="L3571">
        <v>47.82</v>
      </c>
      <c r="M3571" t="s">
        <v>725</v>
      </c>
      <c r="N3571" t="s">
        <v>931</v>
      </c>
      <c r="Q3571">
        <v>9</v>
      </c>
      <c r="R3571">
        <v>6</v>
      </c>
      <c r="S3571" t="s">
        <v>1154</v>
      </c>
      <c r="T3571" t="s">
        <v>2341</v>
      </c>
      <c r="U3571" t="s">
        <v>3401</v>
      </c>
      <c r="V3571" t="s">
        <v>3457</v>
      </c>
      <c r="W3571">
        <v>129</v>
      </c>
      <c r="X3571">
        <v>1159</v>
      </c>
      <c r="Y3571">
        <v>1</v>
      </c>
      <c r="Z3571" t="s">
        <v>3508</v>
      </c>
      <c r="AA3571" t="s">
        <v>6131</v>
      </c>
      <c r="AB3571" t="s">
        <v>8135</v>
      </c>
      <c r="AC3571">
        <v>22</v>
      </c>
    </row>
    <row r="3572" spans="1:29" x14ac:dyDescent="0.25">
      <c r="A3572" t="s">
        <v>64</v>
      </c>
      <c r="B3572">
        <v>2025283</v>
      </c>
      <c r="C3572" t="s">
        <v>86</v>
      </c>
      <c r="D3572">
        <v>11</v>
      </c>
      <c r="E3572" t="s">
        <v>92</v>
      </c>
      <c r="F3572">
        <v>1600</v>
      </c>
      <c r="G3572" t="s">
        <v>98</v>
      </c>
      <c r="H3572" t="s">
        <v>359</v>
      </c>
      <c r="I3572" t="s">
        <v>446</v>
      </c>
      <c r="J3572" t="s">
        <v>451</v>
      </c>
      <c r="K3572">
        <v>24.73</v>
      </c>
      <c r="L3572">
        <v>47.82</v>
      </c>
      <c r="M3572" t="s">
        <v>725</v>
      </c>
      <c r="N3572" t="s">
        <v>931</v>
      </c>
      <c r="Q3572">
        <v>10</v>
      </c>
      <c r="R3572">
        <v>3</v>
      </c>
      <c r="S3572" t="s">
        <v>1621</v>
      </c>
      <c r="T3572" t="s">
        <v>2808</v>
      </c>
      <c r="U3572" t="s">
        <v>3410</v>
      </c>
      <c r="V3572" t="s">
        <v>3440</v>
      </c>
      <c r="W3572">
        <v>132</v>
      </c>
      <c r="X3572">
        <v>1186</v>
      </c>
      <c r="Y3572">
        <v>7</v>
      </c>
      <c r="Z3572" t="s">
        <v>3488</v>
      </c>
      <c r="AA3572" t="s">
        <v>6132</v>
      </c>
      <c r="AB3572" t="s">
        <v>7945</v>
      </c>
      <c r="AC3572">
        <v>63</v>
      </c>
    </row>
    <row r="3573" spans="1:29" x14ac:dyDescent="0.25">
      <c r="A3573" t="s">
        <v>64</v>
      </c>
      <c r="B3573">
        <v>2025283</v>
      </c>
      <c r="C3573" t="s">
        <v>86</v>
      </c>
      <c r="D3573">
        <v>11</v>
      </c>
      <c r="E3573" t="s">
        <v>92</v>
      </c>
      <c r="F3573">
        <v>1600</v>
      </c>
      <c r="G3573" t="s">
        <v>98</v>
      </c>
      <c r="H3573" t="s">
        <v>359</v>
      </c>
      <c r="I3573" t="s">
        <v>446</v>
      </c>
      <c r="J3573" t="s">
        <v>451</v>
      </c>
      <c r="K3573">
        <v>24.73</v>
      </c>
      <c r="L3573">
        <v>47.82</v>
      </c>
      <c r="M3573" t="s">
        <v>725</v>
      </c>
      <c r="N3573" t="s">
        <v>931</v>
      </c>
      <c r="Q3573">
        <v>11</v>
      </c>
      <c r="R3573">
        <v>14</v>
      </c>
      <c r="S3573" t="s">
        <v>1996</v>
      </c>
      <c r="T3573" t="s">
        <v>3183</v>
      </c>
      <c r="U3573" t="s">
        <v>3413</v>
      </c>
      <c r="V3573" t="s">
        <v>3456</v>
      </c>
      <c r="W3573">
        <v>118</v>
      </c>
      <c r="X3573">
        <v>1051</v>
      </c>
      <c r="Y3573">
        <v>2</v>
      </c>
      <c r="Z3573" t="s">
        <v>3493</v>
      </c>
      <c r="AA3573" t="s">
        <v>6133</v>
      </c>
      <c r="AB3573" t="s">
        <v>8136</v>
      </c>
      <c r="AC3573">
        <v>56</v>
      </c>
    </row>
    <row r="3574" spans="1:29" x14ac:dyDescent="0.25">
      <c r="A3574" t="s">
        <v>64</v>
      </c>
      <c r="B3574">
        <v>2025283</v>
      </c>
      <c r="C3574" t="s">
        <v>86</v>
      </c>
      <c r="D3574">
        <v>11</v>
      </c>
      <c r="E3574" t="s">
        <v>92</v>
      </c>
      <c r="F3574">
        <v>1600</v>
      </c>
      <c r="G3574" t="s">
        <v>98</v>
      </c>
      <c r="H3574" t="s">
        <v>359</v>
      </c>
      <c r="I3574" t="s">
        <v>446</v>
      </c>
      <c r="J3574" t="s">
        <v>451</v>
      </c>
      <c r="K3574">
        <v>24.73</v>
      </c>
      <c r="L3574">
        <v>47.82</v>
      </c>
      <c r="M3574" t="s">
        <v>725</v>
      </c>
      <c r="N3574" t="s">
        <v>931</v>
      </c>
      <c r="Q3574">
        <v>12</v>
      </c>
      <c r="R3574">
        <v>9</v>
      </c>
      <c r="S3574" t="s">
        <v>1940</v>
      </c>
      <c r="T3574" t="s">
        <v>3127</v>
      </c>
      <c r="U3574" t="s">
        <v>3419</v>
      </c>
      <c r="V3574" t="s">
        <v>3449</v>
      </c>
      <c r="W3574">
        <v>120</v>
      </c>
      <c r="X3574">
        <v>1190</v>
      </c>
      <c r="Y3574">
        <v>11</v>
      </c>
      <c r="Z3574" t="s">
        <v>3540</v>
      </c>
      <c r="AA3574" t="s">
        <v>6134</v>
      </c>
      <c r="AB3574" t="s">
        <v>8130</v>
      </c>
      <c r="AC3574">
        <v>132</v>
      </c>
    </row>
    <row r="3575" spans="1:29" x14ac:dyDescent="0.25">
      <c r="A3575" t="s">
        <v>64</v>
      </c>
      <c r="B3575">
        <v>2025283</v>
      </c>
      <c r="C3575" t="s">
        <v>86</v>
      </c>
      <c r="D3575">
        <v>11</v>
      </c>
      <c r="E3575" t="s">
        <v>92</v>
      </c>
      <c r="F3575">
        <v>1600</v>
      </c>
      <c r="G3575" t="s">
        <v>98</v>
      </c>
      <c r="H3575" t="s">
        <v>359</v>
      </c>
      <c r="I3575" t="s">
        <v>446</v>
      </c>
      <c r="J3575" t="s">
        <v>451</v>
      </c>
      <c r="K3575">
        <v>24.73</v>
      </c>
      <c r="L3575">
        <v>47.82</v>
      </c>
      <c r="M3575" t="s">
        <v>725</v>
      </c>
      <c r="N3575" t="s">
        <v>931</v>
      </c>
      <c r="Q3575">
        <v>13</v>
      </c>
      <c r="R3575">
        <v>13</v>
      </c>
      <c r="S3575" t="s">
        <v>1575</v>
      </c>
      <c r="T3575" t="s">
        <v>2762</v>
      </c>
      <c r="U3575" t="s">
        <v>3397</v>
      </c>
      <c r="V3575" t="s">
        <v>3459</v>
      </c>
      <c r="W3575">
        <v>120</v>
      </c>
      <c r="X3575">
        <v>1078</v>
      </c>
      <c r="Y3575">
        <v>5</v>
      </c>
      <c r="Z3575" t="s">
        <v>3543</v>
      </c>
      <c r="AA3575" t="s">
        <v>5452</v>
      </c>
      <c r="AB3575" t="s">
        <v>8137</v>
      </c>
      <c r="AC3575">
        <v>42</v>
      </c>
    </row>
    <row r="3576" spans="1:29" x14ac:dyDescent="0.25">
      <c r="A3576" t="s">
        <v>64</v>
      </c>
      <c r="B3576">
        <v>2025283</v>
      </c>
      <c r="C3576" t="s">
        <v>86</v>
      </c>
      <c r="D3576">
        <v>11</v>
      </c>
      <c r="E3576" t="s">
        <v>92</v>
      </c>
      <c r="F3576">
        <v>1600</v>
      </c>
      <c r="G3576" t="s">
        <v>98</v>
      </c>
      <c r="H3576" t="s">
        <v>359</v>
      </c>
      <c r="I3576" t="s">
        <v>446</v>
      </c>
      <c r="J3576" t="s">
        <v>451</v>
      </c>
      <c r="K3576">
        <v>24.73</v>
      </c>
      <c r="L3576">
        <v>47.82</v>
      </c>
      <c r="M3576" t="s">
        <v>725</v>
      </c>
      <c r="N3576" t="s">
        <v>931</v>
      </c>
      <c r="Q3576">
        <v>14</v>
      </c>
      <c r="R3576">
        <v>11</v>
      </c>
      <c r="S3576" t="s">
        <v>2024</v>
      </c>
      <c r="T3576" t="s">
        <v>3211</v>
      </c>
      <c r="U3576" t="s">
        <v>3406</v>
      </c>
      <c r="V3576" t="s">
        <v>3453</v>
      </c>
      <c r="W3576">
        <v>120</v>
      </c>
      <c r="X3576">
        <v>1315</v>
      </c>
      <c r="Y3576">
        <v>13</v>
      </c>
      <c r="Z3576" t="s">
        <v>3535</v>
      </c>
      <c r="AA3576" t="s">
        <v>6135</v>
      </c>
      <c r="AB3576" t="s">
        <v>8138</v>
      </c>
      <c r="AC3576">
        <v>123</v>
      </c>
    </row>
    <row r="3577" spans="1:29" x14ac:dyDescent="0.25">
      <c r="A3577" t="s">
        <v>65</v>
      </c>
      <c r="B3577">
        <v>2025284</v>
      </c>
      <c r="C3577" t="s">
        <v>87</v>
      </c>
      <c r="D3577">
        <v>1</v>
      </c>
      <c r="E3577" t="s">
        <v>88</v>
      </c>
      <c r="F3577">
        <v>1200</v>
      </c>
      <c r="G3577" t="s">
        <v>98</v>
      </c>
      <c r="H3577" t="s">
        <v>360</v>
      </c>
      <c r="I3577" t="s">
        <v>446</v>
      </c>
      <c r="J3577" t="s">
        <v>450</v>
      </c>
      <c r="K3577">
        <v>23.6</v>
      </c>
      <c r="L3577">
        <v>46.2</v>
      </c>
      <c r="M3577" t="s">
        <v>726</v>
      </c>
      <c r="Q3577">
        <v>1</v>
      </c>
      <c r="R3577">
        <v>10</v>
      </c>
      <c r="S3577" t="s">
        <v>1599</v>
      </c>
      <c r="T3577" t="s">
        <v>2786</v>
      </c>
      <c r="U3577" t="s">
        <v>3401</v>
      </c>
      <c r="V3577" t="s">
        <v>3453</v>
      </c>
      <c r="W3577">
        <v>124</v>
      </c>
      <c r="X3577">
        <v>1045</v>
      </c>
      <c r="Y3577">
        <v>3</v>
      </c>
      <c r="Z3577" t="s">
        <v>3478</v>
      </c>
      <c r="AA3577" t="s">
        <v>5116</v>
      </c>
      <c r="AB3577" t="s">
        <v>726</v>
      </c>
      <c r="AC3577">
        <v>9.9</v>
      </c>
    </row>
    <row r="3578" spans="1:29" x14ac:dyDescent="0.25">
      <c r="A3578" t="s">
        <v>65</v>
      </c>
      <c r="B3578">
        <v>2025284</v>
      </c>
      <c r="C3578" t="s">
        <v>87</v>
      </c>
      <c r="D3578">
        <v>1</v>
      </c>
      <c r="E3578" t="s">
        <v>88</v>
      </c>
      <c r="F3578">
        <v>1200</v>
      </c>
      <c r="G3578" t="s">
        <v>98</v>
      </c>
      <c r="H3578" t="s">
        <v>360</v>
      </c>
      <c r="I3578" t="s">
        <v>446</v>
      </c>
      <c r="J3578" t="s">
        <v>450</v>
      </c>
      <c r="K3578">
        <v>23.6</v>
      </c>
      <c r="L3578">
        <v>46.2</v>
      </c>
      <c r="M3578" t="s">
        <v>726</v>
      </c>
      <c r="Q3578">
        <v>2</v>
      </c>
      <c r="R3578">
        <v>3</v>
      </c>
      <c r="S3578" t="s">
        <v>1415</v>
      </c>
      <c r="T3578" t="s">
        <v>2602</v>
      </c>
      <c r="U3578" t="s">
        <v>3404</v>
      </c>
      <c r="V3578" t="s">
        <v>3444</v>
      </c>
      <c r="W3578">
        <v>135</v>
      </c>
      <c r="X3578">
        <v>1049</v>
      </c>
      <c r="Y3578">
        <v>2</v>
      </c>
      <c r="Z3578" t="s">
        <v>3521</v>
      </c>
      <c r="AA3578" t="s">
        <v>5128</v>
      </c>
      <c r="AB3578" t="s">
        <v>6885</v>
      </c>
      <c r="AC3578">
        <v>4.3</v>
      </c>
    </row>
    <row r="3579" spans="1:29" x14ac:dyDescent="0.25">
      <c r="A3579" t="s">
        <v>65</v>
      </c>
      <c r="B3579">
        <v>2025284</v>
      </c>
      <c r="C3579" t="s">
        <v>87</v>
      </c>
      <c r="D3579">
        <v>1</v>
      </c>
      <c r="E3579" t="s">
        <v>88</v>
      </c>
      <c r="F3579">
        <v>1200</v>
      </c>
      <c r="G3579" t="s">
        <v>98</v>
      </c>
      <c r="H3579" t="s">
        <v>360</v>
      </c>
      <c r="I3579" t="s">
        <v>446</v>
      </c>
      <c r="J3579" t="s">
        <v>450</v>
      </c>
      <c r="K3579">
        <v>23.6</v>
      </c>
      <c r="L3579">
        <v>46.2</v>
      </c>
      <c r="M3579" t="s">
        <v>726</v>
      </c>
      <c r="Q3579">
        <v>3</v>
      </c>
      <c r="R3579">
        <v>5</v>
      </c>
      <c r="S3579" t="s">
        <v>1183</v>
      </c>
      <c r="T3579" t="s">
        <v>2370</v>
      </c>
      <c r="U3579" t="s">
        <v>3411</v>
      </c>
      <c r="V3579" t="s">
        <v>3460</v>
      </c>
      <c r="W3579">
        <v>133</v>
      </c>
      <c r="X3579">
        <v>1048</v>
      </c>
      <c r="Y3579">
        <v>12</v>
      </c>
      <c r="Z3579" t="s">
        <v>3482</v>
      </c>
      <c r="AA3579" t="s">
        <v>5685</v>
      </c>
      <c r="AB3579" t="s">
        <v>6882</v>
      </c>
      <c r="AC3579">
        <v>15</v>
      </c>
    </row>
    <row r="3580" spans="1:29" x14ac:dyDescent="0.25">
      <c r="A3580" t="s">
        <v>65</v>
      </c>
      <c r="B3580">
        <v>2025284</v>
      </c>
      <c r="C3580" t="s">
        <v>87</v>
      </c>
      <c r="D3580">
        <v>1</v>
      </c>
      <c r="E3580" t="s">
        <v>88</v>
      </c>
      <c r="F3580">
        <v>1200</v>
      </c>
      <c r="G3580" t="s">
        <v>98</v>
      </c>
      <c r="H3580" t="s">
        <v>360</v>
      </c>
      <c r="I3580" t="s">
        <v>446</v>
      </c>
      <c r="J3580" t="s">
        <v>450</v>
      </c>
      <c r="K3580">
        <v>23.6</v>
      </c>
      <c r="L3580">
        <v>46.2</v>
      </c>
      <c r="M3580" t="s">
        <v>726</v>
      </c>
      <c r="Q3580">
        <v>4</v>
      </c>
      <c r="R3580">
        <v>12</v>
      </c>
      <c r="S3580" t="s">
        <v>1164</v>
      </c>
      <c r="T3580" t="s">
        <v>2351</v>
      </c>
      <c r="U3580" t="s">
        <v>3420</v>
      </c>
      <c r="V3580" t="s">
        <v>3459</v>
      </c>
      <c r="W3580">
        <v>115</v>
      </c>
      <c r="X3580">
        <v>1163</v>
      </c>
      <c r="Y3580">
        <v>9</v>
      </c>
      <c r="Z3580" t="s">
        <v>3483</v>
      </c>
      <c r="AA3580" t="s">
        <v>6136</v>
      </c>
      <c r="AB3580" t="s">
        <v>698</v>
      </c>
      <c r="AC3580">
        <v>12</v>
      </c>
    </row>
    <row r="3581" spans="1:29" x14ac:dyDescent="0.25">
      <c r="A3581" t="s">
        <v>65</v>
      </c>
      <c r="B3581">
        <v>2025284</v>
      </c>
      <c r="C3581" t="s">
        <v>87</v>
      </c>
      <c r="D3581">
        <v>1</v>
      </c>
      <c r="E3581" t="s">
        <v>88</v>
      </c>
      <c r="F3581">
        <v>1200</v>
      </c>
      <c r="G3581" t="s">
        <v>98</v>
      </c>
      <c r="H3581" t="s">
        <v>360</v>
      </c>
      <c r="I3581" t="s">
        <v>446</v>
      </c>
      <c r="J3581" t="s">
        <v>450</v>
      </c>
      <c r="K3581">
        <v>23.6</v>
      </c>
      <c r="L3581">
        <v>46.2</v>
      </c>
      <c r="M3581" t="s">
        <v>726</v>
      </c>
      <c r="Q3581">
        <v>5</v>
      </c>
      <c r="R3581">
        <v>7</v>
      </c>
      <c r="S3581" t="s">
        <v>1250</v>
      </c>
      <c r="T3581" t="s">
        <v>2437</v>
      </c>
      <c r="U3581" t="s">
        <v>3398</v>
      </c>
      <c r="V3581" t="s">
        <v>3447</v>
      </c>
      <c r="W3581">
        <v>129</v>
      </c>
      <c r="X3581">
        <v>1238</v>
      </c>
      <c r="Y3581">
        <v>5</v>
      </c>
      <c r="Z3581" t="s">
        <v>3524</v>
      </c>
      <c r="AA3581" t="s">
        <v>5336</v>
      </c>
      <c r="AB3581" t="s">
        <v>7393</v>
      </c>
      <c r="AC3581">
        <v>5.6</v>
      </c>
    </row>
    <row r="3582" spans="1:29" x14ac:dyDescent="0.25">
      <c r="A3582" t="s">
        <v>65</v>
      </c>
      <c r="B3582">
        <v>2025284</v>
      </c>
      <c r="C3582" t="s">
        <v>87</v>
      </c>
      <c r="D3582">
        <v>1</v>
      </c>
      <c r="E3582" t="s">
        <v>88</v>
      </c>
      <c r="F3582">
        <v>1200</v>
      </c>
      <c r="G3582" t="s">
        <v>98</v>
      </c>
      <c r="H3582" t="s">
        <v>360</v>
      </c>
      <c r="I3582" t="s">
        <v>446</v>
      </c>
      <c r="J3582" t="s">
        <v>450</v>
      </c>
      <c r="K3582">
        <v>23.6</v>
      </c>
      <c r="L3582">
        <v>46.2</v>
      </c>
      <c r="M3582" t="s">
        <v>726</v>
      </c>
      <c r="Q3582">
        <v>6</v>
      </c>
      <c r="R3582">
        <v>4</v>
      </c>
      <c r="S3582" t="s">
        <v>1728</v>
      </c>
      <c r="T3582" t="s">
        <v>2915</v>
      </c>
      <c r="U3582" t="s">
        <v>3402</v>
      </c>
      <c r="V3582" t="s">
        <v>3449</v>
      </c>
      <c r="W3582">
        <v>130</v>
      </c>
      <c r="X3582">
        <v>1101</v>
      </c>
      <c r="Y3582">
        <v>6</v>
      </c>
      <c r="Z3582" t="s">
        <v>3484</v>
      </c>
      <c r="AA3582" t="s">
        <v>6137</v>
      </c>
      <c r="AB3582" t="s">
        <v>7140</v>
      </c>
      <c r="AC3582">
        <v>28</v>
      </c>
    </row>
    <row r="3583" spans="1:29" x14ac:dyDescent="0.25">
      <c r="A3583" t="s">
        <v>65</v>
      </c>
      <c r="B3583">
        <v>2025284</v>
      </c>
      <c r="C3583" t="s">
        <v>87</v>
      </c>
      <c r="D3583">
        <v>1</v>
      </c>
      <c r="E3583" t="s">
        <v>88</v>
      </c>
      <c r="F3583">
        <v>1200</v>
      </c>
      <c r="G3583" t="s">
        <v>98</v>
      </c>
      <c r="H3583" t="s">
        <v>360</v>
      </c>
      <c r="I3583" t="s">
        <v>446</v>
      </c>
      <c r="J3583" t="s">
        <v>450</v>
      </c>
      <c r="K3583">
        <v>23.6</v>
      </c>
      <c r="L3583">
        <v>46.2</v>
      </c>
      <c r="M3583" t="s">
        <v>726</v>
      </c>
      <c r="Q3583">
        <v>7</v>
      </c>
      <c r="R3583">
        <v>2</v>
      </c>
      <c r="S3583" t="s">
        <v>2029</v>
      </c>
      <c r="T3583" t="s">
        <v>3216</v>
      </c>
      <c r="U3583" t="s">
        <v>3403</v>
      </c>
      <c r="V3583" t="s">
        <v>3457</v>
      </c>
      <c r="W3583">
        <v>135</v>
      </c>
      <c r="X3583">
        <v>1132</v>
      </c>
      <c r="Y3583">
        <v>11</v>
      </c>
      <c r="Z3583" t="s">
        <v>3498</v>
      </c>
      <c r="AA3583" t="s">
        <v>5284</v>
      </c>
      <c r="AB3583" t="s">
        <v>7141</v>
      </c>
      <c r="AC3583">
        <v>8.1</v>
      </c>
    </row>
    <row r="3584" spans="1:29" x14ac:dyDescent="0.25">
      <c r="A3584" t="s">
        <v>65</v>
      </c>
      <c r="B3584">
        <v>2025284</v>
      </c>
      <c r="C3584" t="s">
        <v>87</v>
      </c>
      <c r="D3584">
        <v>1</v>
      </c>
      <c r="E3584" t="s">
        <v>88</v>
      </c>
      <c r="F3584">
        <v>1200</v>
      </c>
      <c r="G3584" t="s">
        <v>98</v>
      </c>
      <c r="H3584" t="s">
        <v>360</v>
      </c>
      <c r="I3584" t="s">
        <v>446</v>
      </c>
      <c r="J3584" t="s">
        <v>450</v>
      </c>
      <c r="K3584">
        <v>23.6</v>
      </c>
      <c r="L3584">
        <v>46.2</v>
      </c>
      <c r="M3584" t="s">
        <v>726</v>
      </c>
      <c r="Q3584">
        <v>8</v>
      </c>
      <c r="R3584">
        <v>11</v>
      </c>
      <c r="S3584" t="s">
        <v>1025</v>
      </c>
      <c r="T3584" t="s">
        <v>2212</v>
      </c>
      <c r="U3584" t="s">
        <v>3406</v>
      </c>
      <c r="V3584" t="s">
        <v>3442</v>
      </c>
      <c r="W3584">
        <v>119</v>
      </c>
      <c r="X3584">
        <v>1151</v>
      </c>
      <c r="Y3584">
        <v>10</v>
      </c>
      <c r="Z3584" t="s">
        <v>3507</v>
      </c>
      <c r="AA3584" t="s">
        <v>4991</v>
      </c>
      <c r="AB3584" t="s">
        <v>7215</v>
      </c>
      <c r="AC3584">
        <v>5.8</v>
      </c>
    </row>
    <row r="3585" spans="1:29" x14ac:dyDescent="0.25">
      <c r="A3585" t="s">
        <v>65</v>
      </c>
      <c r="B3585">
        <v>2025284</v>
      </c>
      <c r="C3585" t="s">
        <v>87</v>
      </c>
      <c r="D3585">
        <v>1</v>
      </c>
      <c r="E3585" t="s">
        <v>88</v>
      </c>
      <c r="F3585">
        <v>1200</v>
      </c>
      <c r="G3585" t="s">
        <v>98</v>
      </c>
      <c r="H3585" t="s">
        <v>360</v>
      </c>
      <c r="I3585" t="s">
        <v>446</v>
      </c>
      <c r="J3585" t="s">
        <v>450</v>
      </c>
      <c r="K3585">
        <v>23.6</v>
      </c>
      <c r="L3585">
        <v>46.2</v>
      </c>
      <c r="M3585" t="s">
        <v>726</v>
      </c>
      <c r="Q3585">
        <v>9</v>
      </c>
      <c r="R3585">
        <v>9</v>
      </c>
      <c r="S3585" t="s">
        <v>1029</v>
      </c>
      <c r="T3585" t="s">
        <v>2216</v>
      </c>
      <c r="U3585" t="s">
        <v>3408</v>
      </c>
      <c r="V3585" t="s">
        <v>3446</v>
      </c>
      <c r="W3585">
        <v>127</v>
      </c>
      <c r="X3585">
        <v>1186</v>
      </c>
      <c r="Y3585">
        <v>7</v>
      </c>
      <c r="Z3585" t="s">
        <v>3508</v>
      </c>
      <c r="AA3585" t="s">
        <v>6138</v>
      </c>
      <c r="AB3585" t="s">
        <v>6909</v>
      </c>
      <c r="AC3585">
        <v>47</v>
      </c>
    </row>
    <row r="3586" spans="1:29" x14ac:dyDescent="0.25">
      <c r="A3586" t="s">
        <v>65</v>
      </c>
      <c r="B3586">
        <v>2025284</v>
      </c>
      <c r="C3586" t="s">
        <v>87</v>
      </c>
      <c r="D3586">
        <v>1</v>
      </c>
      <c r="E3586" t="s">
        <v>88</v>
      </c>
      <c r="F3586">
        <v>1200</v>
      </c>
      <c r="G3586" t="s">
        <v>98</v>
      </c>
      <c r="H3586" t="s">
        <v>360</v>
      </c>
      <c r="I3586" t="s">
        <v>446</v>
      </c>
      <c r="J3586" t="s">
        <v>450</v>
      </c>
      <c r="K3586">
        <v>23.6</v>
      </c>
      <c r="L3586">
        <v>46.2</v>
      </c>
      <c r="M3586" t="s">
        <v>726</v>
      </c>
      <c r="Q3586">
        <v>10</v>
      </c>
      <c r="R3586">
        <v>6</v>
      </c>
      <c r="S3586" t="s">
        <v>1410</v>
      </c>
      <c r="T3586" t="s">
        <v>2597</v>
      </c>
      <c r="U3586" t="s">
        <v>3416</v>
      </c>
      <c r="V3586" t="s">
        <v>3445</v>
      </c>
      <c r="W3586">
        <v>131</v>
      </c>
      <c r="X3586">
        <v>1113</v>
      </c>
      <c r="Y3586">
        <v>4</v>
      </c>
      <c r="Z3586" t="s">
        <v>3500</v>
      </c>
      <c r="AA3586" t="s">
        <v>5629</v>
      </c>
      <c r="AB3586" t="s">
        <v>7607</v>
      </c>
      <c r="AC3586">
        <v>11</v>
      </c>
    </row>
    <row r="3587" spans="1:29" x14ac:dyDescent="0.25">
      <c r="A3587" t="s">
        <v>65</v>
      </c>
      <c r="B3587">
        <v>2025284</v>
      </c>
      <c r="C3587" t="s">
        <v>87</v>
      </c>
      <c r="D3587">
        <v>1</v>
      </c>
      <c r="E3587" t="s">
        <v>88</v>
      </c>
      <c r="F3587">
        <v>1200</v>
      </c>
      <c r="G3587" t="s">
        <v>98</v>
      </c>
      <c r="H3587" t="s">
        <v>360</v>
      </c>
      <c r="I3587" t="s">
        <v>446</v>
      </c>
      <c r="J3587" t="s">
        <v>450</v>
      </c>
      <c r="K3587">
        <v>23.6</v>
      </c>
      <c r="L3587">
        <v>46.2</v>
      </c>
      <c r="M3587" t="s">
        <v>726</v>
      </c>
      <c r="Q3587">
        <v>11</v>
      </c>
      <c r="R3587">
        <v>1</v>
      </c>
      <c r="S3587" t="s">
        <v>1795</v>
      </c>
      <c r="T3587" t="s">
        <v>2982</v>
      </c>
      <c r="U3587" t="s">
        <v>3400</v>
      </c>
      <c r="V3587" t="s">
        <v>3461</v>
      </c>
      <c r="W3587">
        <v>135</v>
      </c>
      <c r="X3587">
        <v>1092</v>
      </c>
      <c r="Y3587">
        <v>8</v>
      </c>
      <c r="Z3587" t="s">
        <v>3516</v>
      </c>
      <c r="AA3587" t="s">
        <v>6111</v>
      </c>
      <c r="AB3587" t="s">
        <v>477</v>
      </c>
      <c r="AC3587">
        <v>25</v>
      </c>
    </row>
    <row r="3588" spans="1:29" x14ac:dyDescent="0.25">
      <c r="A3588" t="s">
        <v>65</v>
      </c>
      <c r="B3588">
        <v>2025284</v>
      </c>
      <c r="C3588" t="s">
        <v>87</v>
      </c>
      <c r="D3588">
        <v>1</v>
      </c>
      <c r="E3588" t="s">
        <v>88</v>
      </c>
      <c r="F3588">
        <v>1200</v>
      </c>
      <c r="G3588" t="s">
        <v>98</v>
      </c>
      <c r="H3588" t="s">
        <v>360</v>
      </c>
      <c r="I3588" t="s">
        <v>446</v>
      </c>
      <c r="J3588" t="s">
        <v>450</v>
      </c>
      <c r="K3588">
        <v>23.6</v>
      </c>
      <c r="L3588">
        <v>46.2</v>
      </c>
      <c r="M3588" t="s">
        <v>726</v>
      </c>
      <c r="Q3588">
        <v>12</v>
      </c>
      <c r="R3588">
        <v>8</v>
      </c>
      <c r="S3588" t="s">
        <v>1159</v>
      </c>
      <c r="T3588" t="s">
        <v>2346</v>
      </c>
      <c r="U3588" t="s">
        <v>3417</v>
      </c>
      <c r="V3588" t="s">
        <v>3440</v>
      </c>
      <c r="W3588">
        <v>129</v>
      </c>
      <c r="X3588">
        <v>1010</v>
      </c>
      <c r="Y3588">
        <v>1</v>
      </c>
      <c r="Z3588" t="s">
        <v>3544</v>
      </c>
      <c r="AA3588" t="s">
        <v>4995</v>
      </c>
      <c r="AB3588" t="s">
        <v>8139</v>
      </c>
      <c r="AC3588">
        <v>13</v>
      </c>
    </row>
    <row r="3589" spans="1:29" x14ac:dyDescent="0.25">
      <c r="A3589" t="s">
        <v>65</v>
      </c>
      <c r="B3589">
        <v>2025285</v>
      </c>
      <c r="C3589" t="s">
        <v>87</v>
      </c>
      <c r="D3589">
        <v>2</v>
      </c>
      <c r="E3589" t="s">
        <v>90</v>
      </c>
      <c r="F3589">
        <v>1650</v>
      </c>
      <c r="G3589" t="s">
        <v>98</v>
      </c>
      <c r="H3589" t="s">
        <v>361</v>
      </c>
      <c r="I3589" t="s">
        <v>446</v>
      </c>
      <c r="J3589" t="s">
        <v>450</v>
      </c>
      <c r="K3589">
        <v>28.19</v>
      </c>
      <c r="L3589">
        <v>51.35</v>
      </c>
      <c r="M3589" t="s">
        <v>727</v>
      </c>
      <c r="N3589" t="s">
        <v>804</v>
      </c>
      <c r="Q3589">
        <v>1</v>
      </c>
      <c r="R3589">
        <v>7</v>
      </c>
      <c r="S3589" t="s">
        <v>1080</v>
      </c>
      <c r="T3589" t="s">
        <v>2267</v>
      </c>
      <c r="U3589" t="s">
        <v>3411</v>
      </c>
      <c r="V3589" t="s">
        <v>3459</v>
      </c>
      <c r="W3589">
        <v>122</v>
      </c>
      <c r="X3589">
        <v>1088</v>
      </c>
      <c r="Y3589">
        <v>8</v>
      </c>
      <c r="Z3589" t="s">
        <v>3478</v>
      </c>
      <c r="AA3589" t="s">
        <v>6139</v>
      </c>
      <c r="AB3589" t="s">
        <v>804</v>
      </c>
      <c r="AC3589">
        <v>6.9</v>
      </c>
    </row>
    <row r="3590" spans="1:29" x14ac:dyDescent="0.25">
      <c r="A3590" t="s">
        <v>65</v>
      </c>
      <c r="B3590">
        <v>2025285</v>
      </c>
      <c r="C3590" t="s">
        <v>87</v>
      </c>
      <c r="D3590">
        <v>2</v>
      </c>
      <c r="E3590" t="s">
        <v>90</v>
      </c>
      <c r="F3590">
        <v>1650</v>
      </c>
      <c r="G3590" t="s">
        <v>98</v>
      </c>
      <c r="H3590" t="s">
        <v>361</v>
      </c>
      <c r="I3590" t="s">
        <v>446</v>
      </c>
      <c r="J3590" t="s">
        <v>450</v>
      </c>
      <c r="K3590">
        <v>28.19</v>
      </c>
      <c r="L3590">
        <v>51.35</v>
      </c>
      <c r="M3590" t="s">
        <v>727</v>
      </c>
      <c r="N3590" t="s">
        <v>804</v>
      </c>
      <c r="Q3590">
        <v>2</v>
      </c>
      <c r="R3590">
        <v>11</v>
      </c>
      <c r="S3590" t="s">
        <v>1191</v>
      </c>
      <c r="T3590" t="s">
        <v>2378</v>
      </c>
      <c r="U3590" t="s">
        <v>3409</v>
      </c>
      <c r="V3590" t="s">
        <v>3460</v>
      </c>
      <c r="W3590">
        <v>119</v>
      </c>
      <c r="X3590">
        <v>1188</v>
      </c>
      <c r="Y3590">
        <v>10</v>
      </c>
      <c r="Z3590" t="s">
        <v>3479</v>
      </c>
      <c r="AA3590" t="s">
        <v>6140</v>
      </c>
      <c r="AB3590" t="s">
        <v>7749</v>
      </c>
      <c r="AC3590">
        <v>20</v>
      </c>
    </row>
    <row r="3591" spans="1:29" x14ac:dyDescent="0.25">
      <c r="A3591" t="s">
        <v>65</v>
      </c>
      <c r="B3591">
        <v>2025285</v>
      </c>
      <c r="C3591" t="s">
        <v>87</v>
      </c>
      <c r="D3591">
        <v>2</v>
      </c>
      <c r="E3591" t="s">
        <v>90</v>
      </c>
      <c r="F3591">
        <v>1650</v>
      </c>
      <c r="G3591" t="s">
        <v>98</v>
      </c>
      <c r="H3591" t="s">
        <v>361</v>
      </c>
      <c r="I3591" t="s">
        <v>446</v>
      </c>
      <c r="J3591" t="s">
        <v>450</v>
      </c>
      <c r="K3591">
        <v>28.19</v>
      </c>
      <c r="L3591">
        <v>51.35</v>
      </c>
      <c r="M3591" t="s">
        <v>727</v>
      </c>
      <c r="N3591" t="s">
        <v>804</v>
      </c>
      <c r="Q3591">
        <v>3</v>
      </c>
      <c r="R3591">
        <v>4</v>
      </c>
      <c r="S3591" t="s">
        <v>1836</v>
      </c>
      <c r="T3591" t="s">
        <v>3023</v>
      </c>
      <c r="U3591" t="s">
        <v>3412</v>
      </c>
      <c r="V3591" t="s">
        <v>3449</v>
      </c>
      <c r="W3591">
        <v>129</v>
      </c>
      <c r="X3591">
        <v>1113</v>
      </c>
      <c r="Y3591">
        <v>1</v>
      </c>
      <c r="Z3591" t="s">
        <v>3524</v>
      </c>
      <c r="AA3591" t="s">
        <v>6141</v>
      </c>
      <c r="AB3591" t="s">
        <v>953</v>
      </c>
      <c r="AC3591">
        <v>12</v>
      </c>
    </row>
    <row r="3592" spans="1:29" x14ac:dyDescent="0.25">
      <c r="A3592" t="s">
        <v>65</v>
      </c>
      <c r="B3592">
        <v>2025285</v>
      </c>
      <c r="C3592" t="s">
        <v>87</v>
      </c>
      <c r="D3592">
        <v>2</v>
      </c>
      <c r="E3592" t="s">
        <v>90</v>
      </c>
      <c r="F3592">
        <v>1650</v>
      </c>
      <c r="G3592" t="s">
        <v>98</v>
      </c>
      <c r="H3592" t="s">
        <v>361</v>
      </c>
      <c r="I3592" t="s">
        <v>446</v>
      </c>
      <c r="J3592" t="s">
        <v>450</v>
      </c>
      <c r="K3592">
        <v>28.19</v>
      </c>
      <c r="L3592">
        <v>51.35</v>
      </c>
      <c r="M3592" t="s">
        <v>727</v>
      </c>
      <c r="N3592" t="s">
        <v>804</v>
      </c>
      <c r="Q3592">
        <v>4</v>
      </c>
      <c r="R3592">
        <v>3</v>
      </c>
      <c r="S3592" t="s">
        <v>1688</v>
      </c>
      <c r="T3592" t="s">
        <v>2875</v>
      </c>
      <c r="U3592" t="s">
        <v>3398</v>
      </c>
      <c r="V3592" t="s">
        <v>3454</v>
      </c>
      <c r="W3592">
        <v>130</v>
      </c>
      <c r="X3592">
        <v>1069</v>
      </c>
      <c r="Y3592">
        <v>11</v>
      </c>
      <c r="Z3592" t="s">
        <v>3514</v>
      </c>
      <c r="AA3592" t="s">
        <v>4960</v>
      </c>
      <c r="AB3592" t="s">
        <v>7516</v>
      </c>
      <c r="AC3592">
        <v>22</v>
      </c>
    </row>
    <row r="3593" spans="1:29" x14ac:dyDescent="0.25">
      <c r="A3593" t="s">
        <v>65</v>
      </c>
      <c r="B3593">
        <v>2025285</v>
      </c>
      <c r="C3593" t="s">
        <v>87</v>
      </c>
      <c r="D3593">
        <v>2</v>
      </c>
      <c r="E3593" t="s">
        <v>90</v>
      </c>
      <c r="F3593">
        <v>1650</v>
      </c>
      <c r="G3593" t="s">
        <v>98</v>
      </c>
      <c r="H3593" t="s">
        <v>361</v>
      </c>
      <c r="I3593" t="s">
        <v>446</v>
      </c>
      <c r="J3593" t="s">
        <v>450</v>
      </c>
      <c r="K3593">
        <v>28.19</v>
      </c>
      <c r="L3593">
        <v>51.35</v>
      </c>
      <c r="M3593" t="s">
        <v>727</v>
      </c>
      <c r="N3593" t="s">
        <v>804</v>
      </c>
      <c r="Q3593">
        <v>5</v>
      </c>
      <c r="R3593">
        <v>1</v>
      </c>
      <c r="S3593" t="s">
        <v>1205</v>
      </c>
      <c r="T3593" t="s">
        <v>2392</v>
      </c>
      <c r="U3593" t="s">
        <v>3403</v>
      </c>
      <c r="V3593" t="s">
        <v>3445</v>
      </c>
      <c r="W3593">
        <v>135</v>
      </c>
      <c r="X3593">
        <v>1204</v>
      </c>
      <c r="Y3593">
        <v>6</v>
      </c>
      <c r="Z3593" t="s">
        <v>3490</v>
      </c>
      <c r="AA3593" t="s">
        <v>6142</v>
      </c>
      <c r="AB3593" t="s">
        <v>7810</v>
      </c>
      <c r="AC3593">
        <v>10</v>
      </c>
    </row>
    <row r="3594" spans="1:29" x14ac:dyDescent="0.25">
      <c r="A3594" t="s">
        <v>65</v>
      </c>
      <c r="B3594">
        <v>2025285</v>
      </c>
      <c r="C3594" t="s">
        <v>87</v>
      </c>
      <c r="D3594">
        <v>2</v>
      </c>
      <c r="E3594" t="s">
        <v>90</v>
      </c>
      <c r="F3594">
        <v>1650</v>
      </c>
      <c r="G3594" t="s">
        <v>98</v>
      </c>
      <c r="H3594" t="s">
        <v>361</v>
      </c>
      <c r="I3594" t="s">
        <v>446</v>
      </c>
      <c r="J3594" t="s">
        <v>450</v>
      </c>
      <c r="K3594">
        <v>28.19</v>
      </c>
      <c r="L3594">
        <v>51.35</v>
      </c>
      <c r="M3594" t="s">
        <v>727</v>
      </c>
      <c r="N3594" t="s">
        <v>804</v>
      </c>
      <c r="Q3594">
        <v>6</v>
      </c>
      <c r="R3594">
        <v>6</v>
      </c>
      <c r="S3594" t="s">
        <v>2002</v>
      </c>
      <c r="T3594" t="s">
        <v>3189</v>
      </c>
      <c r="U3594" t="s">
        <v>3417</v>
      </c>
      <c r="V3594" t="s">
        <v>3444</v>
      </c>
      <c r="W3594">
        <v>127</v>
      </c>
      <c r="X3594">
        <v>1180</v>
      </c>
      <c r="Y3594">
        <v>4</v>
      </c>
      <c r="Z3594" t="s">
        <v>3490</v>
      </c>
      <c r="AA3594" t="s">
        <v>6143</v>
      </c>
      <c r="AB3594" t="s">
        <v>7810</v>
      </c>
      <c r="AC3594">
        <v>13</v>
      </c>
    </row>
    <row r="3595" spans="1:29" x14ac:dyDescent="0.25">
      <c r="A3595" t="s">
        <v>65</v>
      </c>
      <c r="B3595">
        <v>2025285</v>
      </c>
      <c r="C3595" t="s">
        <v>87</v>
      </c>
      <c r="D3595">
        <v>2</v>
      </c>
      <c r="E3595" t="s">
        <v>90</v>
      </c>
      <c r="F3595">
        <v>1650</v>
      </c>
      <c r="G3595" t="s">
        <v>98</v>
      </c>
      <c r="H3595" t="s">
        <v>361</v>
      </c>
      <c r="I3595" t="s">
        <v>446</v>
      </c>
      <c r="J3595" t="s">
        <v>450</v>
      </c>
      <c r="K3595">
        <v>28.19</v>
      </c>
      <c r="L3595">
        <v>51.35</v>
      </c>
      <c r="M3595" t="s">
        <v>727</v>
      </c>
      <c r="N3595" t="s">
        <v>804</v>
      </c>
      <c r="Q3595">
        <v>7</v>
      </c>
      <c r="R3595">
        <v>12</v>
      </c>
      <c r="S3595" t="s">
        <v>1464</v>
      </c>
      <c r="T3595" t="s">
        <v>2651</v>
      </c>
      <c r="U3595" t="s">
        <v>3420</v>
      </c>
      <c r="V3595" t="s">
        <v>3456</v>
      </c>
      <c r="W3595">
        <v>117</v>
      </c>
      <c r="X3595">
        <v>1164</v>
      </c>
      <c r="Y3595">
        <v>5</v>
      </c>
      <c r="Z3595" t="s">
        <v>3497</v>
      </c>
      <c r="AA3595" t="s">
        <v>6084</v>
      </c>
      <c r="AB3595" t="s">
        <v>926</v>
      </c>
      <c r="AC3595">
        <v>2.9</v>
      </c>
    </row>
    <row r="3596" spans="1:29" x14ac:dyDescent="0.25">
      <c r="A3596" t="s">
        <v>65</v>
      </c>
      <c r="B3596">
        <v>2025285</v>
      </c>
      <c r="C3596" t="s">
        <v>87</v>
      </c>
      <c r="D3596">
        <v>2</v>
      </c>
      <c r="E3596" t="s">
        <v>90</v>
      </c>
      <c r="F3596">
        <v>1650</v>
      </c>
      <c r="G3596" t="s">
        <v>98</v>
      </c>
      <c r="H3596" t="s">
        <v>361</v>
      </c>
      <c r="I3596" t="s">
        <v>446</v>
      </c>
      <c r="J3596" t="s">
        <v>450</v>
      </c>
      <c r="K3596">
        <v>28.19</v>
      </c>
      <c r="L3596">
        <v>51.35</v>
      </c>
      <c r="M3596" t="s">
        <v>727</v>
      </c>
      <c r="N3596" t="s">
        <v>804</v>
      </c>
      <c r="Q3596">
        <v>8</v>
      </c>
      <c r="R3596">
        <v>9</v>
      </c>
      <c r="S3596" t="s">
        <v>1193</v>
      </c>
      <c r="T3596" t="s">
        <v>2380</v>
      </c>
      <c r="U3596" t="s">
        <v>3406</v>
      </c>
      <c r="V3596" t="s">
        <v>3446</v>
      </c>
      <c r="W3596">
        <v>122</v>
      </c>
      <c r="X3596">
        <v>1090</v>
      </c>
      <c r="Y3596">
        <v>9</v>
      </c>
      <c r="Z3596" t="s">
        <v>3485</v>
      </c>
      <c r="AA3596" t="s">
        <v>6144</v>
      </c>
      <c r="AB3596" t="s">
        <v>941</v>
      </c>
      <c r="AC3596">
        <v>26</v>
      </c>
    </row>
    <row r="3597" spans="1:29" x14ac:dyDescent="0.25">
      <c r="A3597" t="s">
        <v>65</v>
      </c>
      <c r="B3597">
        <v>2025285</v>
      </c>
      <c r="C3597" t="s">
        <v>87</v>
      </c>
      <c r="D3597">
        <v>2</v>
      </c>
      <c r="E3597" t="s">
        <v>90</v>
      </c>
      <c r="F3597">
        <v>1650</v>
      </c>
      <c r="G3597" t="s">
        <v>98</v>
      </c>
      <c r="H3597" t="s">
        <v>361</v>
      </c>
      <c r="I3597" t="s">
        <v>446</v>
      </c>
      <c r="J3597" t="s">
        <v>450</v>
      </c>
      <c r="K3597">
        <v>28.19</v>
      </c>
      <c r="L3597">
        <v>51.35</v>
      </c>
      <c r="M3597" t="s">
        <v>727</v>
      </c>
      <c r="N3597" t="s">
        <v>804</v>
      </c>
      <c r="Q3597">
        <v>9</v>
      </c>
      <c r="R3597">
        <v>5</v>
      </c>
      <c r="S3597" t="s">
        <v>1352</v>
      </c>
      <c r="T3597" t="s">
        <v>2539</v>
      </c>
      <c r="U3597" t="s">
        <v>3404</v>
      </c>
      <c r="V3597" t="s">
        <v>3450</v>
      </c>
      <c r="W3597">
        <v>128</v>
      </c>
      <c r="X3597">
        <v>1078</v>
      </c>
      <c r="Y3597">
        <v>12</v>
      </c>
      <c r="Z3597" t="s">
        <v>3515</v>
      </c>
      <c r="AA3597" t="s">
        <v>6145</v>
      </c>
      <c r="AB3597" t="s">
        <v>802</v>
      </c>
      <c r="AC3597">
        <v>9.8000000000000007</v>
      </c>
    </row>
    <row r="3598" spans="1:29" x14ac:dyDescent="0.25">
      <c r="A3598" t="s">
        <v>65</v>
      </c>
      <c r="B3598">
        <v>2025285</v>
      </c>
      <c r="C3598" t="s">
        <v>87</v>
      </c>
      <c r="D3598">
        <v>2</v>
      </c>
      <c r="E3598" t="s">
        <v>90</v>
      </c>
      <c r="F3598">
        <v>1650</v>
      </c>
      <c r="G3598" t="s">
        <v>98</v>
      </c>
      <c r="H3598" t="s">
        <v>361</v>
      </c>
      <c r="I3598" t="s">
        <v>446</v>
      </c>
      <c r="J3598" t="s">
        <v>450</v>
      </c>
      <c r="K3598">
        <v>28.19</v>
      </c>
      <c r="L3598">
        <v>51.35</v>
      </c>
      <c r="M3598" t="s">
        <v>727</v>
      </c>
      <c r="N3598" t="s">
        <v>804</v>
      </c>
      <c r="Q3598">
        <v>10</v>
      </c>
      <c r="R3598">
        <v>2</v>
      </c>
      <c r="S3598" t="s">
        <v>1645</v>
      </c>
      <c r="T3598" t="s">
        <v>2832</v>
      </c>
      <c r="U3598" t="s">
        <v>3419</v>
      </c>
      <c r="V3598" t="s">
        <v>3440</v>
      </c>
      <c r="W3598">
        <v>130</v>
      </c>
      <c r="X3598">
        <v>1151</v>
      </c>
      <c r="Y3598">
        <v>3</v>
      </c>
      <c r="Z3598" t="s">
        <v>3492</v>
      </c>
      <c r="AA3598" t="s">
        <v>5298</v>
      </c>
      <c r="AB3598" t="s">
        <v>7400</v>
      </c>
      <c r="AC3598">
        <v>8.1999999999999993</v>
      </c>
    </row>
    <row r="3599" spans="1:29" x14ac:dyDescent="0.25">
      <c r="A3599" t="s">
        <v>65</v>
      </c>
      <c r="B3599">
        <v>2025285</v>
      </c>
      <c r="C3599" t="s">
        <v>87</v>
      </c>
      <c r="D3599">
        <v>2</v>
      </c>
      <c r="E3599" t="s">
        <v>90</v>
      </c>
      <c r="F3599">
        <v>1650</v>
      </c>
      <c r="G3599" t="s">
        <v>98</v>
      </c>
      <c r="H3599" t="s">
        <v>361</v>
      </c>
      <c r="I3599" t="s">
        <v>446</v>
      </c>
      <c r="J3599" t="s">
        <v>450</v>
      </c>
      <c r="K3599">
        <v>28.19</v>
      </c>
      <c r="L3599">
        <v>51.35</v>
      </c>
      <c r="M3599" t="s">
        <v>727</v>
      </c>
      <c r="N3599" t="s">
        <v>804</v>
      </c>
      <c r="Q3599">
        <v>11</v>
      </c>
      <c r="R3599">
        <v>10</v>
      </c>
      <c r="S3599" t="s">
        <v>1686</v>
      </c>
      <c r="T3599" t="s">
        <v>2873</v>
      </c>
      <c r="U3599" t="s">
        <v>3422</v>
      </c>
      <c r="V3599" t="s">
        <v>3457</v>
      </c>
      <c r="W3599">
        <v>121</v>
      </c>
      <c r="X3599">
        <v>1127</v>
      </c>
      <c r="Y3599">
        <v>2</v>
      </c>
      <c r="Z3599" t="s">
        <v>3525</v>
      </c>
      <c r="AA3599" t="s">
        <v>6146</v>
      </c>
      <c r="AB3599" t="s">
        <v>952</v>
      </c>
      <c r="AC3599">
        <v>10</v>
      </c>
    </row>
    <row r="3600" spans="1:29" x14ac:dyDescent="0.25">
      <c r="A3600" t="s">
        <v>65</v>
      </c>
      <c r="B3600">
        <v>2025285</v>
      </c>
      <c r="C3600" t="s">
        <v>87</v>
      </c>
      <c r="D3600">
        <v>2</v>
      </c>
      <c r="E3600" t="s">
        <v>90</v>
      </c>
      <c r="F3600">
        <v>1650</v>
      </c>
      <c r="G3600" t="s">
        <v>98</v>
      </c>
      <c r="H3600" t="s">
        <v>361</v>
      </c>
      <c r="I3600" t="s">
        <v>446</v>
      </c>
      <c r="J3600" t="s">
        <v>450</v>
      </c>
      <c r="K3600">
        <v>28.19</v>
      </c>
      <c r="L3600">
        <v>51.35</v>
      </c>
      <c r="M3600" t="s">
        <v>727</v>
      </c>
      <c r="N3600" t="s">
        <v>804</v>
      </c>
      <c r="Q3600">
        <v>12</v>
      </c>
      <c r="R3600">
        <v>8</v>
      </c>
      <c r="S3600" t="s">
        <v>1772</v>
      </c>
      <c r="T3600" t="s">
        <v>2959</v>
      </c>
      <c r="U3600" t="s">
        <v>3407</v>
      </c>
      <c r="V3600" t="s">
        <v>3448</v>
      </c>
      <c r="W3600">
        <v>122</v>
      </c>
      <c r="X3600">
        <v>1066</v>
      </c>
      <c r="Y3600">
        <v>7</v>
      </c>
      <c r="Z3600" t="s">
        <v>3568</v>
      </c>
      <c r="AA3600" t="s">
        <v>6147</v>
      </c>
      <c r="AB3600" t="s">
        <v>8140</v>
      </c>
      <c r="AC3600">
        <v>58</v>
      </c>
    </row>
    <row r="3601" spans="1:29" x14ac:dyDescent="0.25">
      <c r="A3601" t="s">
        <v>65</v>
      </c>
      <c r="B3601">
        <v>2025286</v>
      </c>
      <c r="C3601" t="s">
        <v>87</v>
      </c>
      <c r="D3601">
        <v>3</v>
      </c>
      <c r="E3601" t="s">
        <v>90</v>
      </c>
      <c r="F3601">
        <v>1650</v>
      </c>
      <c r="G3601" t="s">
        <v>98</v>
      </c>
      <c r="H3601" t="s">
        <v>361</v>
      </c>
      <c r="I3601" t="s">
        <v>446</v>
      </c>
      <c r="J3601" t="s">
        <v>450</v>
      </c>
      <c r="K3601">
        <v>27.62</v>
      </c>
      <c r="L3601">
        <v>51.25</v>
      </c>
      <c r="M3601" t="s">
        <v>728</v>
      </c>
      <c r="N3601" t="s">
        <v>932</v>
      </c>
      <c r="Q3601">
        <v>1</v>
      </c>
      <c r="R3601">
        <v>2</v>
      </c>
      <c r="S3601" t="s">
        <v>1211</v>
      </c>
      <c r="T3601" t="s">
        <v>2398</v>
      </c>
      <c r="U3601" t="s">
        <v>3422</v>
      </c>
      <c r="V3601" t="s">
        <v>3447</v>
      </c>
      <c r="W3601">
        <v>133</v>
      </c>
      <c r="X3601">
        <v>1144</v>
      </c>
      <c r="Y3601">
        <v>10</v>
      </c>
      <c r="Z3601" t="s">
        <v>3478</v>
      </c>
      <c r="AA3601" t="s">
        <v>6148</v>
      </c>
      <c r="AB3601" t="s">
        <v>932</v>
      </c>
      <c r="AC3601">
        <v>9</v>
      </c>
    </row>
    <row r="3602" spans="1:29" x14ac:dyDescent="0.25">
      <c r="A3602" t="s">
        <v>65</v>
      </c>
      <c r="B3602">
        <v>2025286</v>
      </c>
      <c r="C3602" t="s">
        <v>87</v>
      </c>
      <c r="D3602">
        <v>3</v>
      </c>
      <c r="E3602" t="s">
        <v>90</v>
      </c>
      <c r="F3602">
        <v>1650</v>
      </c>
      <c r="G3602" t="s">
        <v>98</v>
      </c>
      <c r="H3602" t="s">
        <v>361</v>
      </c>
      <c r="I3602" t="s">
        <v>446</v>
      </c>
      <c r="J3602" t="s">
        <v>450</v>
      </c>
      <c r="K3602">
        <v>27.62</v>
      </c>
      <c r="L3602">
        <v>51.25</v>
      </c>
      <c r="M3602" t="s">
        <v>728</v>
      </c>
      <c r="N3602" t="s">
        <v>932</v>
      </c>
      <c r="Q3602">
        <v>2</v>
      </c>
      <c r="R3602">
        <v>12</v>
      </c>
      <c r="S3602" t="s">
        <v>2105</v>
      </c>
      <c r="T3602" t="s">
        <v>3292</v>
      </c>
      <c r="U3602" t="s">
        <v>3416</v>
      </c>
      <c r="V3602" t="s">
        <v>3446</v>
      </c>
      <c r="W3602">
        <v>118</v>
      </c>
      <c r="X3602">
        <v>1164</v>
      </c>
      <c r="Y3602">
        <v>7</v>
      </c>
      <c r="Z3602" t="s">
        <v>3496</v>
      </c>
      <c r="AA3602" t="s">
        <v>6149</v>
      </c>
      <c r="AB3602" t="s">
        <v>7518</v>
      </c>
      <c r="AC3602">
        <v>21</v>
      </c>
    </row>
    <row r="3603" spans="1:29" x14ac:dyDescent="0.25">
      <c r="A3603" t="s">
        <v>65</v>
      </c>
      <c r="B3603">
        <v>2025286</v>
      </c>
      <c r="C3603" t="s">
        <v>87</v>
      </c>
      <c r="D3603">
        <v>3</v>
      </c>
      <c r="E3603" t="s">
        <v>90</v>
      </c>
      <c r="F3603">
        <v>1650</v>
      </c>
      <c r="G3603" t="s">
        <v>98</v>
      </c>
      <c r="H3603" t="s">
        <v>361</v>
      </c>
      <c r="I3603" t="s">
        <v>446</v>
      </c>
      <c r="J3603" t="s">
        <v>450</v>
      </c>
      <c r="K3603">
        <v>27.62</v>
      </c>
      <c r="L3603">
        <v>51.25</v>
      </c>
      <c r="M3603" t="s">
        <v>728</v>
      </c>
      <c r="N3603" t="s">
        <v>932</v>
      </c>
      <c r="Q3603">
        <v>3</v>
      </c>
      <c r="R3603">
        <v>11</v>
      </c>
      <c r="S3603" t="s">
        <v>1413</v>
      </c>
      <c r="T3603" t="s">
        <v>2600</v>
      </c>
      <c r="U3603" t="s">
        <v>3400</v>
      </c>
      <c r="V3603" t="s">
        <v>3451</v>
      </c>
      <c r="W3603">
        <v>122</v>
      </c>
      <c r="X3603">
        <v>1054</v>
      </c>
      <c r="Y3603">
        <v>9</v>
      </c>
      <c r="Z3603" t="s">
        <v>3484</v>
      </c>
      <c r="AA3603" t="s">
        <v>5775</v>
      </c>
      <c r="AB3603" t="s">
        <v>6944</v>
      </c>
      <c r="AC3603">
        <v>16</v>
      </c>
    </row>
    <row r="3604" spans="1:29" x14ac:dyDescent="0.25">
      <c r="A3604" t="s">
        <v>65</v>
      </c>
      <c r="B3604">
        <v>2025286</v>
      </c>
      <c r="C3604" t="s">
        <v>87</v>
      </c>
      <c r="D3604">
        <v>3</v>
      </c>
      <c r="E3604" t="s">
        <v>90</v>
      </c>
      <c r="F3604">
        <v>1650</v>
      </c>
      <c r="G3604" t="s">
        <v>98</v>
      </c>
      <c r="H3604" t="s">
        <v>361</v>
      </c>
      <c r="I3604" t="s">
        <v>446</v>
      </c>
      <c r="J3604" t="s">
        <v>450</v>
      </c>
      <c r="K3604">
        <v>27.62</v>
      </c>
      <c r="L3604">
        <v>51.25</v>
      </c>
      <c r="M3604" t="s">
        <v>728</v>
      </c>
      <c r="N3604" t="s">
        <v>932</v>
      </c>
      <c r="Q3604">
        <v>4</v>
      </c>
      <c r="R3604">
        <v>10</v>
      </c>
      <c r="S3604" t="s">
        <v>1891</v>
      </c>
      <c r="T3604" t="s">
        <v>3078</v>
      </c>
      <c r="U3604" t="s">
        <v>3411</v>
      </c>
      <c r="V3604" t="s">
        <v>3448</v>
      </c>
      <c r="W3604">
        <v>123</v>
      </c>
      <c r="X3604">
        <v>1090</v>
      </c>
      <c r="Y3604">
        <v>1</v>
      </c>
      <c r="Z3604" t="s">
        <v>3515</v>
      </c>
      <c r="AA3604" t="s">
        <v>6150</v>
      </c>
      <c r="AB3604" t="s">
        <v>6913</v>
      </c>
      <c r="AC3604">
        <v>2.6</v>
      </c>
    </row>
    <row r="3605" spans="1:29" x14ac:dyDescent="0.25">
      <c r="A3605" t="s">
        <v>65</v>
      </c>
      <c r="B3605">
        <v>2025286</v>
      </c>
      <c r="C3605" t="s">
        <v>87</v>
      </c>
      <c r="D3605">
        <v>3</v>
      </c>
      <c r="E3605" t="s">
        <v>90</v>
      </c>
      <c r="F3605">
        <v>1650</v>
      </c>
      <c r="G3605" t="s">
        <v>98</v>
      </c>
      <c r="H3605" t="s">
        <v>361</v>
      </c>
      <c r="I3605" t="s">
        <v>446</v>
      </c>
      <c r="J3605" t="s">
        <v>450</v>
      </c>
      <c r="K3605">
        <v>27.62</v>
      </c>
      <c r="L3605">
        <v>51.25</v>
      </c>
      <c r="M3605" t="s">
        <v>728</v>
      </c>
      <c r="N3605" t="s">
        <v>932</v>
      </c>
      <c r="Q3605">
        <v>5</v>
      </c>
      <c r="R3605">
        <v>1</v>
      </c>
      <c r="S3605" t="s">
        <v>1197</v>
      </c>
      <c r="T3605" t="s">
        <v>2384</v>
      </c>
      <c r="U3605" t="s">
        <v>3403</v>
      </c>
      <c r="V3605" t="s">
        <v>3457</v>
      </c>
      <c r="W3605">
        <v>135</v>
      </c>
      <c r="X3605">
        <v>1193</v>
      </c>
      <c r="Y3605">
        <v>5</v>
      </c>
      <c r="Z3605" t="s">
        <v>3498</v>
      </c>
      <c r="AA3605" t="s">
        <v>6151</v>
      </c>
      <c r="AB3605" t="s">
        <v>8010</v>
      </c>
      <c r="AC3605">
        <v>22</v>
      </c>
    </row>
    <row r="3606" spans="1:29" x14ac:dyDescent="0.25">
      <c r="A3606" t="s">
        <v>65</v>
      </c>
      <c r="B3606">
        <v>2025286</v>
      </c>
      <c r="C3606" t="s">
        <v>87</v>
      </c>
      <c r="D3606">
        <v>3</v>
      </c>
      <c r="E3606" t="s">
        <v>90</v>
      </c>
      <c r="F3606">
        <v>1650</v>
      </c>
      <c r="G3606" t="s">
        <v>98</v>
      </c>
      <c r="H3606" t="s">
        <v>361</v>
      </c>
      <c r="I3606" t="s">
        <v>446</v>
      </c>
      <c r="J3606" t="s">
        <v>450</v>
      </c>
      <c r="K3606">
        <v>27.62</v>
      </c>
      <c r="L3606">
        <v>51.25</v>
      </c>
      <c r="M3606" t="s">
        <v>728</v>
      </c>
      <c r="N3606" t="s">
        <v>932</v>
      </c>
      <c r="Q3606">
        <v>6</v>
      </c>
      <c r="R3606">
        <v>8</v>
      </c>
      <c r="S3606" t="s">
        <v>1730</v>
      </c>
      <c r="T3606" t="s">
        <v>2917</v>
      </c>
      <c r="U3606" t="s">
        <v>3398</v>
      </c>
      <c r="V3606" t="s">
        <v>3450</v>
      </c>
      <c r="W3606">
        <v>126</v>
      </c>
      <c r="X3606">
        <v>1151</v>
      </c>
      <c r="Y3606">
        <v>3</v>
      </c>
      <c r="Z3606" t="s">
        <v>3498</v>
      </c>
      <c r="AA3606" t="s">
        <v>6152</v>
      </c>
      <c r="AB3606" t="s">
        <v>6932</v>
      </c>
      <c r="AC3606">
        <v>9.1999999999999993</v>
      </c>
    </row>
    <row r="3607" spans="1:29" x14ac:dyDescent="0.25">
      <c r="A3607" t="s">
        <v>65</v>
      </c>
      <c r="B3607">
        <v>2025286</v>
      </c>
      <c r="C3607" t="s">
        <v>87</v>
      </c>
      <c r="D3607">
        <v>3</v>
      </c>
      <c r="E3607" t="s">
        <v>90</v>
      </c>
      <c r="F3607">
        <v>1650</v>
      </c>
      <c r="G3607" t="s">
        <v>98</v>
      </c>
      <c r="H3607" t="s">
        <v>361</v>
      </c>
      <c r="I3607" t="s">
        <v>446</v>
      </c>
      <c r="J3607" t="s">
        <v>450</v>
      </c>
      <c r="K3607">
        <v>27.62</v>
      </c>
      <c r="L3607">
        <v>51.25</v>
      </c>
      <c r="M3607" t="s">
        <v>728</v>
      </c>
      <c r="N3607" t="s">
        <v>932</v>
      </c>
      <c r="Q3607">
        <v>7</v>
      </c>
      <c r="R3607">
        <v>7</v>
      </c>
      <c r="S3607" t="s">
        <v>1298</v>
      </c>
      <c r="T3607" t="s">
        <v>2485</v>
      </c>
      <c r="U3607" t="s">
        <v>3412</v>
      </c>
      <c r="V3607" t="s">
        <v>3449</v>
      </c>
      <c r="W3607">
        <v>126</v>
      </c>
      <c r="X3607">
        <v>1233</v>
      </c>
      <c r="Y3607">
        <v>8</v>
      </c>
      <c r="Z3607" t="s">
        <v>3507</v>
      </c>
      <c r="AA3607" t="s">
        <v>6153</v>
      </c>
      <c r="AB3607" t="s">
        <v>860</v>
      </c>
      <c r="AC3607">
        <v>34</v>
      </c>
    </row>
    <row r="3608" spans="1:29" x14ac:dyDescent="0.25">
      <c r="A3608" t="s">
        <v>65</v>
      </c>
      <c r="B3608">
        <v>2025286</v>
      </c>
      <c r="C3608" t="s">
        <v>87</v>
      </c>
      <c r="D3608">
        <v>3</v>
      </c>
      <c r="E3608" t="s">
        <v>90</v>
      </c>
      <c r="F3608">
        <v>1650</v>
      </c>
      <c r="G3608" t="s">
        <v>98</v>
      </c>
      <c r="H3608" t="s">
        <v>361</v>
      </c>
      <c r="I3608" t="s">
        <v>446</v>
      </c>
      <c r="J3608" t="s">
        <v>450</v>
      </c>
      <c r="K3608">
        <v>27.62</v>
      </c>
      <c r="L3608">
        <v>51.25</v>
      </c>
      <c r="M3608" t="s">
        <v>728</v>
      </c>
      <c r="N3608" t="s">
        <v>932</v>
      </c>
      <c r="Q3608">
        <v>8</v>
      </c>
      <c r="R3608">
        <v>6</v>
      </c>
      <c r="S3608" t="s">
        <v>1296</v>
      </c>
      <c r="T3608" t="s">
        <v>2483</v>
      </c>
      <c r="U3608" t="s">
        <v>3402</v>
      </c>
      <c r="V3608" t="s">
        <v>3454</v>
      </c>
      <c r="W3608">
        <v>123</v>
      </c>
      <c r="X3608">
        <v>1039</v>
      </c>
      <c r="Y3608">
        <v>2</v>
      </c>
      <c r="Z3608" t="s">
        <v>3492</v>
      </c>
      <c r="AA3608" t="s">
        <v>6154</v>
      </c>
      <c r="AB3608" t="s">
        <v>7404</v>
      </c>
      <c r="AC3608">
        <v>4.5999999999999996</v>
      </c>
    </row>
    <row r="3609" spans="1:29" x14ac:dyDescent="0.25">
      <c r="A3609" t="s">
        <v>65</v>
      </c>
      <c r="B3609">
        <v>2025286</v>
      </c>
      <c r="C3609" t="s">
        <v>87</v>
      </c>
      <c r="D3609">
        <v>3</v>
      </c>
      <c r="E3609" t="s">
        <v>90</v>
      </c>
      <c r="F3609">
        <v>1650</v>
      </c>
      <c r="G3609" t="s">
        <v>98</v>
      </c>
      <c r="H3609" t="s">
        <v>361</v>
      </c>
      <c r="I3609" t="s">
        <v>446</v>
      </c>
      <c r="J3609" t="s">
        <v>450</v>
      </c>
      <c r="K3609">
        <v>27.62</v>
      </c>
      <c r="L3609">
        <v>51.25</v>
      </c>
      <c r="M3609" t="s">
        <v>728</v>
      </c>
      <c r="N3609" t="s">
        <v>932</v>
      </c>
      <c r="Q3609">
        <v>9</v>
      </c>
      <c r="R3609">
        <v>3</v>
      </c>
      <c r="S3609" t="s">
        <v>1693</v>
      </c>
      <c r="T3609" t="s">
        <v>2880</v>
      </c>
      <c r="U3609" t="s">
        <v>3401</v>
      </c>
      <c r="V3609" t="s">
        <v>3459</v>
      </c>
      <c r="W3609">
        <v>133</v>
      </c>
      <c r="X3609">
        <v>1118</v>
      </c>
      <c r="Y3609">
        <v>4</v>
      </c>
      <c r="Z3609" t="s">
        <v>3487</v>
      </c>
      <c r="AA3609" t="s">
        <v>6155</v>
      </c>
      <c r="AB3609" t="s">
        <v>8031</v>
      </c>
      <c r="AC3609">
        <v>12</v>
      </c>
    </row>
    <row r="3610" spans="1:29" x14ac:dyDescent="0.25">
      <c r="A3610" t="s">
        <v>65</v>
      </c>
      <c r="B3610">
        <v>2025286</v>
      </c>
      <c r="C3610" t="s">
        <v>87</v>
      </c>
      <c r="D3610">
        <v>3</v>
      </c>
      <c r="E3610" t="s">
        <v>90</v>
      </c>
      <c r="F3610">
        <v>1650</v>
      </c>
      <c r="G3610" t="s">
        <v>98</v>
      </c>
      <c r="H3610" t="s">
        <v>361</v>
      </c>
      <c r="I3610" t="s">
        <v>446</v>
      </c>
      <c r="J3610" t="s">
        <v>450</v>
      </c>
      <c r="K3610">
        <v>27.62</v>
      </c>
      <c r="L3610">
        <v>51.25</v>
      </c>
      <c r="M3610" t="s">
        <v>728</v>
      </c>
      <c r="N3610" t="s">
        <v>932</v>
      </c>
      <c r="Q3610">
        <v>10</v>
      </c>
      <c r="R3610">
        <v>9</v>
      </c>
      <c r="S3610" t="s">
        <v>1703</v>
      </c>
      <c r="T3610" t="s">
        <v>2890</v>
      </c>
      <c r="U3610" t="s">
        <v>3420</v>
      </c>
      <c r="V3610" t="s">
        <v>3443</v>
      </c>
      <c r="W3610">
        <v>125</v>
      </c>
      <c r="X3610">
        <v>1129</v>
      </c>
      <c r="Y3610">
        <v>11</v>
      </c>
      <c r="Z3610" t="s">
        <v>3499</v>
      </c>
      <c r="AA3610" t="s">
        <v>6062</v>
      </c>
      <c r="AB3610" t="s">
        <v>8100</v>
      </c>
      <c r="AC3610">
        <v>16</v>
      </c>
    </row>
    <row r="3611" spans="1:29" x14ac:dyDescent="0.25">
      <c r="A3611" t="s">
        <v>65</v>
      </c>
      <c r="B3611">
        <v>2025286</v>
      </c>
      <c r="C3611" t="s">
        <v>87</v>
      </c>
      <c r="D3611">
        <v>3</v>
      </c>
      <c r="E3611" t="s">
        <v>90</v>
      </c>
      <c r="F3611">
        <v>1650</v>
      </c>
      <c r="G3611" t="s">
        <v>98</v>
      </c>
      <c r="H3611" t="s">
        <v>361</v>
      </c>
      <c r="I3611" t="s">
        <v>446</v>
      </c>
      <c r="J3611" t="s">
        <v>450</v>
      </c>
      <c r="K3611">
        <v>27.62</v>
      </c>
      <c r="L3611">
        <v>51.25</v>
      </c>
      <c r="M3611" t="s">
        <v>728</v>
      </c>
      <c r="N3611" t="s">
        <v>932</v>
      </c>
      <c r="Q3611">
        <v>11</v>
      </c>
      <c r="R3611">
        <v>4</v>
      </c>
      <c r="S3611" t="s">
        <v>1473</v>
      </c>
      <c r="T3611" t="s">
        <v>2660</v>
      </c>
      <c r="U3611" t="s">
        <v>3404</v>
      </c>
      <c r="V3611" t="s">
        <v>3444</v>
      </c>
      <c r="W3611">
        <v>130</v>
      </c>
      <c r="X3611">
        <v>1152</v>
      </c>
      <c r="Y3611">
        <v>6</v>
      </c>
      <c r="Z3611" t="s">
        <v>3510</v>
      </c>
      <c r="AA3611" t="s">
        <v>6156</v>
      </c>
      <c r="AB3611" t="s">
        <v>6951</v>
      </c>
      <c r="AC3611">
        <v>16</v>
      </c>
    </row>
    <row r="3612" spans="1:29" x14ac:dyDescent="0.25">
      <c r="A3612" t="s">
        <v>65</v>
      </c>
      <c r="B3612">
        <v>2025286</v>
      </c>
      <c r="C3612" t="s">
        <v>87</v>
      </c>
      <c r="D3612">
        <v>3</v>
      </c>
      <c r="E3612" t="s">
        <v>90</v>
      </c>
      <c r="F3612">
        <v>1650</v>
      </c>
      <c r="G3612" t="s">
        <v>98</v>
      </c>
      <c r="H3612" t="s">
        <v>361</v>
      </c>
      <c r="I3612" t="s">
        <v>446</v>
      </c>
      <c r="J3612" t="s">
        <v>450</v>
      </c>
      <c r="K3612">
        <v>27.62</v>
      </c>
      <c r="L3612">
        <v>51.25</v>
      </c>
      <c r="M3612" t="s">
        <v>728</v>
      </c>
      <c r="N3612" t="s">
        <v>932</v>
      </c>
      <c r="Q3612">
        <v>12</v>
      </c>
      <c r="R3612">
        <v>5</v>
      </c>
      <c r="S3612" t="s">
        <v>1945</v>
      </c>
      <c r="T3612" t="s">
        <v>3132</v>
      </c>
      <c r="U3612" t="s">
        <v>3419</v>
      </c>
      <c r="V3612" t="s">
        <v>3442</v>
      </c>
      <c r="W3612">
        <v>127</v>
      </c>
      <c r="X3612">
        <v>1176</v>
      </c>
      <c r="Y3612">
        <v>12</v>
      </c>
      <c r="Z3612" t="s">
        <v>3544</v>
      </c>
      <c r="AA3612" t="s">
        <v>6157</v>
      </c>
      <c r="AB3612" t="s">
        <v>8141</v>
      </c>
      <c r="AC3612">
        <v>88</v>
      </c>
    </row>
    <row r="3613" spans="1:29" x14ac:dyDescent="0.25">
      <c r="A3613" t="s">
        <v>65</v>
      </c>
      <c r="B3613">
        <v>2025287</v>
      </c>
      <c r="C3613" t="s">
        <v>87</v>
      </c>
      <c r="D3613">
        <v>4</v>
      </c>
      <c r="E3613" t="s">
        <v>90</v>
      </c>
      <c r="F3613">
        <v>1200</v>
      </c>
      <c r="G3613" t="s">
        <v>98</v>
      </c>
      <c r="H3613" t="s">
        <v>362</v>
      </c>
      <c r="I3613" t="s">
        <v>446</v>
      </c>
      <c r="J3613" t="s">
        <v>450</v>
      </c>
      <c r="K3613">
        <v>23.52</v>
      </c>
      <c r="L3613">
        <v>45.69</v>
      </c>
      <c r="M3613" t="s">
        <v>637</v>
      </c>
      <c r="Q3613">
        <v>1</v>
      </c>
      <c r="R3613">
        <v>1</v>
      </c>
      <c r="S3613" t="s">
        <v>1319</v>
      </c>
      <c r="T3613" t="s">
        <v>2506</v>
      </c>
      <c r="U3613" t="s">
        <v>3402</v>
      </c>
      <c r="V3613" t="s">
        <v>3445</v>
      </c>
      <c r="W3613">
        <v>130</v>
      </c>
      <c r="X3613">
        <v>1099</v>
      </c>
      <c r="Y3613">
        <v>4</v>
      </c>
      <c r="Z3613" t="s">
        <v>3478</v>
      </c>
      <c r="AA3613" t="s">
        <v>5600</v>
      </c>
      <c r="AB3613" t="s">
        <v>637</v>
      </c>
      <c r="AC3613">
        <v>4.7</v>
      </c>
    </row>
    <row r="3614" spans="1:29" x14ac:dyDescent="0.25">
      <c r="A3614" t="s">
        <v>65</v>
      </c>
      <c r="B3614">
        <v>2025287</v>
      </c>
      <c r="C3614" t="s">
        <v>87</v>
      </c>
      <c r="D3614">
        <v>4</v>
      </c>
      <c r="E3614" t="s">
        <v>90</v>
      </c>
      <c r="F3614">
        <v>1200</v>
      </c>
      <c r="G3614" t="s">
        <v>98</v>
      </c>
      <c r="H3614" t="s">
        <v>362</v>
      </c>
      <c r="I3614" t="s">
        <v>446</v>
      </c>
      <c r="J3614" t="s">
        <v>450</v>
      </c>
      <c r="K3614">
        <v>23.52</v>
      </c>
      <c r="L3614">
        <v>45.69</v>
      </c>
      <c r="M3614" t="s">
        <v>637</v>
      </c>
      <c r="Q3614">
        <v>2</v>
      </c>
      <c r="R3614">
        <v>4</v>
      </c>
      <c r="S3614" t="s">
        <v>1785</v>
      </c>
      <c r="T3614" t="s">
        <v>2972</v>
      </c>
      <c r="U3614" t="s">
        <v>3416</v>
      </c>
      <c r="V3614" t="s">
        <v>3446</v>
      </c>
      <c r="W3614">
        <v>126</v>
      </c>
      <c r="X3614">
        <v>1120</v>
      </c>
      <c r="Y3614">
        <v>8</v>
      </c>
      <c r="Z3614" t="s">
        <v>3479</v>
      </c>
      <c r="AA3614" t="s">
        <v>5349</v>
      </c>
      <c r="AB3614" t="s">
        <v>726</v>
      </c>
      <c r="AC3614">
        <v>18</v>
      </c>
    </row>
    <row r="3615" spans="1:29" x14ac:dyDescent="0.25">
      <c r="A3615" t="s">
        <v>65</v>
      </c>
      <c r="B3615">
        <v>2025287</v>
      </c>
      <c r="C3615" t="s">
        <v>87</v>
      </c>
      <c r="D3615">
        <v>4</v>
      </c>
      <c r="E3615" t="s">
        <v>90</v>
      </c>
      <c r="F3615">
        <v>1200</v>
      </c>
      <c r="G3615" t="s">
        <v>98</v>
      </c>
      <c r="H3615" t="s">
        <v>362</v>
      </c>
      <c r="I3615" t="s">
        <v>446</v>
      </c>
      <c r="J3615" t="s">
        <v>450</v>
      </c>
      <c r="K3615">
        <v>23.52</v>
      </c>
      <c r="L3615">
        <v>45.69</v>
      </c>
      <c r="M3615" t="s">
        <v>637</v>
      </c>
      <c r="Q3615">
        <v>3</v>
      </c>
      <c r="R3615">
        <v>8</v>
      </c>
      <c r="S3615" t="s">
        <v>1927</v>
      </c>
      <c r="T3615" t="s">
        <v>3114</v>
      </c>
      <c r="U3615" t="s">
        <v>3411</v>
      </c>
      <c r="V3615" t="s">
        <v>3458</v>
      </c>
      <c r="W3615">
        <v>124</v>
      </c>
      <c r="X3615">
        <v>1195</v>
      </c>
      <c r="Y3615">
        <v>9</v>
      </c>
      <c r="Z3615" t="s">
        <v>3489</v>
      </c>
      <c r="AA3615" t="s">
        <v>4986</v>
      </c>
      <c r="AB3615" t="s">
        <v>7248</v>
      </c>
      <c r="AC3615">
        <v>2.2999999999999998</v>
      </c>
    </row>
    <row r="3616" spans="1:29" x14ac:dyDescent="0.25">
      <c r="A3616" t="s">
        <v>65</v>
      </c>
      <c r="B3616">
        <v>2025287</v>
      </c>
      <c r="C3616" t="s">
        <v>87</v>
      </c>
      <c r="D3616">
        <v>4</v>
      </c>
      <c r="E3616" t="s">
        <v>90</v>
      </c>
      <c r="F3616">
        <v>1200</v>
      </c>
      <c r="G3616" t="s">
        <v>98</v>
      </c>
      <c r="H3616" t="s">
        <v>362</v>
      </c>
      <c r="I3616" t="s">
        <v>446</v>
      </c>
      <c r="J3616" t="s">
        <v>450</v>
      </c>
      <c r="K3616">
        <v>23.52</v>
      </c>
      <c r="L3616">
        <v>45.69</v>
      </c>
      <c r="M3616" t="s">
        <v>637</v>
      </c>
      <c r="Q3616">
        <v>4</v>
      </c>
      <c r="R3616">
        <v>10</v>
      </c>
      <c r="S3616" t="s">
        <v>1379</v>
      </c>
      <c r="T3616" t="s">
        <v>2566</v>
      </c>
      <c r="U3616" t="s">
        <v>3420</v>
      </c>
      <c r="V3616" t="s">
        <v>3449</v>
      </c>
      <c r="W3616">
        <v>122</v>
      </c>
      <c r="X3616">
        <v>1127</v>
      </c>
      <c r="Y3616">
        <v>5</v>
      </c>
      <c r="Z3616" t="s">
        <v>3481</v>
      </c>
      <c r="AA3616" t="s">
        <v>5281</v>
      </c>
      <c r="AB3616" t="s">
        <v>774</v>
      </c>
      <c r="AC3616">
        <v>9.3000000000000007</v>
      </c>
    </row>
    <row r="3617" spans="1:29" x14ac:dyDescent="0.25">
      <c r="A3617" t="s">
        <v>65</v>
      </c>
      <c r="B3617">
        <v>2025287</v>
      </c>
      <c r="C3617" t="s">
        <v>87</v>
      </c>
      <c r="D3617">
        <v>4</v>
      </c>
      <c r="E3617" t="s">
        <v>90</v>
      </c>
      <c r="F3617">
        <v>1200</v>
      </c>
      <c r="G3617" t="s">
        <v>98</v>
      </c>
      <c r="H3617" t="s">
        <v>362</v>
      </c>
      <c r="I3617" t="s">
        <v>446</v>
      </c>
      <c r="J3617" t="s">
        <v>450</v>
      </c>
      <c r="K3617">
        <v>23.52</v>
      </c>
      <c r="L3617">
        <v>45.69</v>
      </c>
      <c r="M3617" t="s">
        <v>637</v>
      </c>
      <c r="Q3617">
        <v>5</v>
      </c>
      <c r="R3617">
        <v>6</v>
      </c>
      <c r="S3617" t="s">
        <v>1972</v>
      </c>
      <c r="T3617" t="s">
        <v>3159</v>
      </c>
      <c r="U3617" t="s">
        <v>3409</v>
      </c>
      <c r="V3617" t="s">
        <v>3448</v>
      </c>
      <c r="W3617">
        <v>125</v>
      </c>
      <c r="X3617">
        <v>1065</v>
      </c>
      <c r="Y3617">
        <v>12</v>
      </c>
      <c r="Z3617" t="s">
        <v>3524</v>
      </c>
      <c r="AA3617" t="s">
        <v>5108</v>
      </c>
      <c r="AB3617" t="s">
        <v>7357</v>
      </c>
      <c r="AC3617">
        <v>15</v>
      </c>
    </row>
    <row r="3618" spans="1:29" x14ac:dyDescent="0.25">
      <c r="A3618" t="s">
        <v>65</v>
      </c>
      <c r="B3618">
        <v>2025287</v>
      </c>
      <c r="C3618" t="s">
        <v>87</v>
      </c>
      <c r="D3618">
        <v>4</v>
      </c>
      <c r="E3618" t="s">
        <v>90</v>
      </c>
      <c r="F3618">
        <v>1200</v>
      </c>
      <c r="G3618" t="s">
        <v>98</v>
      </c>
      <c r="H3618" t="s">
        <v>362</v>
      </c>
      <c r="I3618" t="s">
        <v>446</v>
      </c>
      <c r="J3618" t="s">
        <v>450</v>
      </c>
      <c r="K3618">
        <v>23.52</v>
      </c>
      <c r="L3618">
        <v>45.69</v>
      </c>
      <c r="M3618" t="s">
        <v>637</v>
      </c>
      <c r="Q3618">
        <v>6</v>
      </c>
      <c r="R3618">
        <v>2</v>
      </c>
      <c r="S3618" t="s">
        <v>1239</v>
      </c>
      <c r="T3618" t="s">
        <v>2426</v>
      </c>
      <c r="U3618" t="s">
        <v>3422</v>
      </c>
      <c r="V3618" t="s">
        <v>3447</v>
      </c>
      <c r="W3618">
        <v>134</v>
      </c>
      <c r="X3618">
        <v>1041</v>
      </c>
      <c r="Y3618">
        <v>10</v>
      </c>
      <c r="Z3618" t="s">
        <v>3496</v>
      </c>
      <c r="AA3618" t="s">
        <v>5120</v>
      </c>
      <c r="AB3618" t="s">
        <v>7393</v>
      </c>
      <c r="AC3618">
        <v>11</v>
      </c>
    </row>
    <row r="3619" spans="1:29" x14ac:dyDescent="0.25">
      <c r="A3619" t="s">
        <v>65</v>
      </c>
      <c r="B3619">
        <v>2025287</v>
      </c>
      <c r="C3619" t="s">
        <v>87</v>
      </c>
      <c r="D3619">
        <v>4</v>
      </c>
      <c r="E3619" t="s">
        <v>90</v>
      </c>
      <c r="F3619">
        <v>1200</v>
      </c>
      <c r="G3619" t="s">
        <v>98</v>
      </c>
      <c r="H3619" t="s">
        <v>362</v>
      </c>
      <c r="I3619" t="s">
        <v>446</v>
      </c>
      <c r="J3619" t="s">
        <v>450</v>
      </c>
      <c r="K3619">
        <v>23.52</v>
      </c>
      <c r="L3619">
        <v>45.69</v>
      </c>
      <c r="M3619" t="s">
        <v>637</v>
      </c>
      <c r="Q3619">
        <v>7</v>
      </c>
      <c r="R3619">
        <v>12</v>
      </c>
      <c r="S3619" t="s">
        <v>1529</v>
      </c>
      <c r="T3619" t="s">
        <v>2716</v>
      </c>
      <c r="U3619" t="s">
        <v>3413</v>
      </c>
      <c r="V3619" t="s">
        <v>3453</v>
      </c>
      <c r="W3619">
        <v>116</v>
      </c>
      <c r="X3619">
        <v>1012</v>
      </c>
      <c r="Y3619">
        <v>6</v>
      </c>
      <c r="Z3619" t="s">
        <v>3484</v>
      </c>
      <c r="AA3619" t="s">
        <v>5354</v>
      </c>
      <c r="AB3619" t="s">
        <v>731</v>
      </c>
      <c r="AC3619">
        <v>44</v>
      </c>
    </row>
    <row r="3620" spans="1:29" x14ac:dyDescent="0.25">
      <c r="A3620" t="s">
        <v>65</v>
      </c>
      <c r="B3620">
        <v>2025287</v>
      </c>
      <c r="C3620" t="s">
        <v>87</v>
      </c>
      <c r="D3620">
        <v>4</v>
      </c>
      <c r="E3620" t="s">
        <v>90</v>
      </c>
      <c r="F3620">
        <v>1200</v>
      </c>
      <c r="G3620" t="s">
        <v>98</v>
      </c>
      <c r="H3620" t="s">
        <v>362</v>
      </c>
      <c r="I3620" t="s">
        <v>446</v>
      </c>
      <c r="J3620" t="s">
        <v>450</v>
      </c>
      <c r="K3620">
        <v>23.52</v>
      </c>
      <c r="L3620">
        <v>45.69</v>
      </c>
      <c r="M3620" t="s">
        <v>637</v>
      </c>
      <c r="Q3620">
        <v>8</v>
      </c>
      <c r="R3620">
        <v>11</v>
      </c>
      <c r="S3620" t="s">
        <v>1900</v>
      </c>
      <c r="T3620" t="s">
        <v>3087</v>
      </c>
      <c r="U3620" t="s">
        <v>3400</v>
      </c>
      <c r="V3620" t="s">
        <v>3443</v>
      </c>
      <c r="W3620">
        <v>122</v>
      </c>
      <c r="X3620">
        <v>1083</v>
      </c>
      <c r="Y3620">
        <v>7</v>
      </c>
      <c r="Z3620" t="s">
        <v>3497</v>
      </c>
      <c r="AA3620" t="s">
        <v>5374</v>
      </c>
      <c r="AB3620" t="s">
        <v>7055</v>
      </c>
      <c r="AC3620">
        <v>67</v>
      </c>
    </row>
    <row r="3621" spans="1:29" x14ac:dyDescent="0.25">
      <c r="A3621" t="s">
        <v>65</v>
      </c>
      <c r="B3621">
        <v>2025287</v>
      </c>
      <c r="C3621" t="s">
        <v>87</v>
      </c>
      <c r="D3621">
        <v>4</v>
      </c>
      <c r="E3621" t="s">
        <v>90</v>
      </c>
      <c r="F3621">
        <v>1200</v>
      </c>
      <c r="G3621" t="s">
        <v>98</v>
      </c>
      <c r="H3621" t="s">
        <v>362</v>
      </c>
      <c r="I3621" t="s">
        <v>446</v>
      </c>
      <c r="J3621" t="s">
        <v>450</v>
      </c>
      <c r="K3621">
        <v>23.52</v>
      </c>
      <c r="L3621">
        <v>45.69</v>
      </c>
      <c r="M3621" t="s">
        <v>637</v>
      </c>
      <c r="Q3621">
        <v>9</v>
      </c>
      <c r="R3621">
        <v>3</v>
      </c>
      <c r="S3621" t="s">
        <v>1695</v>
      </c>
      <c r="T3621" t="s">
        <v>2882</v>
      </c>
      <c r="U3621" t="s">
        <v>3406</v>
      </c>
      <c r="V3621" t="s">
        <v>3455</v>
      </c>
      <c r="W3621">
        <v>129</v>
      </c>
      <c r="X3621">
        <v>1126</v>
      </c>
      <c r="Y3621">
        <v>3</v>
      </c>
      <c r="Z3621" t="s">
        <v>3497</v>
      </c>
      <c r="AA3621" t="s">
        <v>6138</v>
      </c>
      <c r="AB3621" t="s">
        <v>7055</v>
      </c>
      <c r="AC3621">
        <v>26</v>
      </c>
    </row>
    <row r="3622" spans="1:29" x14ac:dyDescent="0.25">
      <c r="A3622" t="s">
        <v>65</v>
      </c>
      <c r="B3622">
        <v>2025287</v>
      </c>
      <c r="C3622" t="s">
        <v>87</v>
      </c>
      <c r="D3622">
        <v>4</v>
      </c>
      <c r="E3622" t="s">
        <v>90</v>
      </c>
      <c r="F3622">
        <v>1200</v>
      </c>
      <c r="G3622" t="s">
        <v>98</v>
      </c>
      <c r="H3622" t="s">
        <v>362</v>
      </c>
      <c r="I3622" t="s">
        <v>446</v>
      </c>
      <c r="J3622" t="s">
        <v>450</v>
      </c>
      <c r="K3622">
        <v>23.52</v>
      </c>
      <c r="L3622">
        <v>45.69</v>
      </c>
      <c r="M3622" t="s">
        <v>637</v>
      </c>
      <c r="Q3622">
        <v>10</v>
      </c>
      <c r="R3622">
        <v>9</v>
      </c>
      <c r="S3622" t="s">
        <v>1896</v>
      </c>
      <c r="T3622" t="s">
        <v>3083</v>
      </c>
      <c r="U3622" t="s">
        <v>3404</v>
      </c>
      <c r="V3622" t="s">
        <v>3459</v>
      </c>
      <c r="W3622">
        <v>123</v>
      </c>
      <c r="X3622">
        <v>1079</v>
      </c>
      <c r="Y3622">
        <v>11</v>
      </c>
      <c r="Z3622" t="s">
        <v>3491</v>
      </c>
      <c r="AA3622" t="s">
        <v>5505</v>
      </c>
      <c r="AB3622" t="s">
        <v>797</v>
      </c>
      <c r="AC3622">
        <v>38</v>
      </c>
    </row>
    <row r="3623" spans="1:29" x14ac:dyDescent="0.25">
      <c r="A3623" t="s">
        <v>65</v>
      </c>
      <c r="B3623">
        <v>2025287</v>
      </c>
      <c r="C3623" t="s">
        <v>87</v>
      </c>
      <c r="D3623">
        <v>4</v>
      </c>
      <c r="E3623" t="s">
        <v>90</v>
      </c>
      <c r="F3623">
        <v>1200</v>
      </c>
      <c r="G3623" t="s">
        <v>98</v>
      </c>
      <c r="H3623" t="s">
        <v>362</v>
      </c>
      <c r="I3623" t="s">
        <v>446</v>
      </c>
      <c r="J3623" t="s">
        <v>450</v>
      </c>
      <c r="K3623">
        <v>23.52</v>
      </c>
      <c r="L3623">
        <v>45.69</v>
      </c>
      <c r="M3623" t="s">
        <v>637</v>
      </c>
      <c r="Q3623">
        <v>11</v>
      </c>
      <c r="R3623">
        <v>5</v>
      </c>
      <c r="S3623" t="s">
        <v>1735</v>
      </c>
      <c r="T3623" t="s">
        <v>2922</v>
      </c>
      <c r="U3623" t="s">
        <v>3417</v>
      </c>
      <c r="V3623" t="s">
        <v>3452</v>
      </c>
      <c r="W3623">
        <v>125</v>
      </c>
      <c r="X3623">
        <v>1174</v>
      </c>
      <c r="Y3623">
        <v>1</v>
      </c>
      <c r="Z3623" t="s">
        <v>3527</v>
      </c>
      <c r="AA3623" t="s">
        <v>5859</v>
      </c>
      <c r="AB3623" t="s">
        <v>7035</v>
      </c>
      <c r="AC3623">
        <v>7.5</v>
      </c>
    </row>
    <row r="3624" spans="1:29" x14ac:dyDescent="0.25">
      <c r="A3624" t="s">
        <v>65</v>
      </c>
      <c r="B3624">
        <v>2025287</v>
      </c>
      <c r="C3624" t="s">
        <v>87</v>
      </c>
      <c r="D3624">
        <v>4</v>
      </c>
      <c r="E3624" t="s">
        <v>90</v>
      </c>
      <c r="F3624">
        <v>1200</v>
      </c>
      <c r="G3624" t="s">
        <v>98</v>
      </c>
      <c r="H3624" t="s">
        <v>362</v>
      </c>
      <c r="I3624" t="s">
        <v>446</v>
      </c>
      <c r="J3624" t="s">
        <v>450</v>
      </c>
      <c r="K3624">
        <v>23.52</v>
      </c>
      <c r="L3624">
        <v>45.69</v>
      </c>
      <c r="M3624" t="s">
        <v>637</v>
      </c>
      <c r="Q3624">
        <v>12</v>
      </c>
      <c r="R3624">
        <v>7</v>
      </c>
      <c r="S3624" t="s">
        <v>1861</v>
      </c>
      <c r="T3624" t="s">
        <v>3048</v>
      </c>
      <c r="U3624" t="s">
        <v>3398</v>
      </c>
      <c r="V3624" t="s">
        <v>3444</v>
      </c>
      <c r="W3624">
        <v>124</v>
      </c>
      <c r="X3624">
        <v>1137</v>
      </c>
      <c r="Y3624">
        <v>2</v>
      </c>
      <c r="Z3624" t="s">
        <v>3527</v>
      </c>
      <c r="AA3624" t="s">
        <v>5115</v>
      </c>
      <c r="AB3624" t="s">
        <v>7917</v>
      </c>
      <c r="AC3624">
        <v>45</v>
      </c>
    </row>
    <row r="3625" spans="1:29" x14ac:dyDescent="0.25">
      <c r="A3625" t="s">
        <v>65</v>
      </c>
      <c r="B3625">
        <v>2025288</v>
      </c>
      <c r="C3625" t="s">
        <v>87</v>
      </c>
      <c r="D3625">
        <v>5</v>
      </c>
      <c r="E3625" t="s">
        <v>90</v>
      </c>
      <c r="F3625">
        <v>1200</v>
      </c>
      <c r="G3625" t="s">
        <v>98</v>
      </c>
      <c r="H3625" t="s">
        <v>362</v>
      </c>
      <c r="I3625" t="s">
        <v>446</v>
      </c>
      <c r="J3625" t="s">
        <v>450</v>
      </c>
      <c r="K3625">
        <v>23.54</v>
      </c>
      <c r="L3625">
        <v>45.57</v>
      </c>
      <c r="M3625" t="s">
        <v>729</v>
      </c>
      <c r="Q3625">
        <v>1</v>
      </c>
      <c r="R3625">
        <v>3</v>
      </c>
      <c r="S3625" t="s">
        <v>1371</v>
      </c>
      <c r="T3625" t="s">
        <v>2558</v>
      </c>
      <c r="U3625" t="s">
        <v>3399</v>
      </c>
      <c r="V3625" t="s">
        <v>3442</v>
      </c>
      <c r="W3625">
        <v>130</v>
      </c>
      <c r="X3625">
        <v>1103</v>
      </c>
      <c r="Y3625">
        <v>9</v>
      </c>
      <c r="Z3625" t="s">
        <v>3478</v>
      </c>
      <c r="AA3625" t="s">
        <v>5160</v>
      </c>
      <c r="AB3625" t="s">
        <v>729</v>
      </c>
      <c r="AC3625">
        <v>6.4</v>
      </c>
    </row>
    <row r="3626" spans="1:29" x14ac:dyDescent="0.25">
      <c r="A3626" t="s">
        <v>65</v>
      </c>
      <c r="B3626">
        <v>2025288</v>
      </c>
      <c r="C3626" t="s">
        <v>87</v>
      </c>
      <c r="D3626">
        <v>5</v>
      </c>
      <c r="E3626" t="s">
        <v>90</v>
      </c>
      <c r="F3626">
        <v>1200</v>
      </c>
      <c r="G3626" t="s">
        <v>98</v>
      </c>
      <c r="H3626" t="s">
        <v>362</v>
      </c>
      <c r="I3626" t="s">
        <v>446</v>
      </c>
      <c r="J3626" t="s">
        <v>450</v>
      </c>
      <c r="K3626">
        <v>23.54</v>
      </c>
      <c r="L3626">
        <v>45.57</v>
      </c>
      <c r="M3626" t="s">
        <v>729</v>
      </c>
      <c r="Q3626">
        <v>2</v>
      </c>
      <c r="R3626">
        <v>4</v>
      </c>
      <c r="S3626" t="s">
        <v>2106</v>
      </c>
      <c r="T3626" t="s">
        <v>3293</v>
      </c>
      <c r="U3626" t="s">
        <v>3413</v>
      </c>
      <c r="V3626" t="s">
        <v>3456</v>
      </c>
      <c r="W3626">
        <v>125</v>
      </c>
      <c r="X3626">
        <v>1107</v>
      </c>
      <c r="Y3626">
        <v>5</v>
      </c>
      <c r="Z3626" t="s">
        <v>3529</v>
      </c>
      <c r="AA3626" t="s">
        <v>5838</v>
      </c>
      <c r="AB3626" t="s">
        <v>6835</v>
      </c>
      <c r="AC3626">
        <v>16</v>
      </c>
    </row>
    <row r="3627" spans="1:29" x14ac:dyDescent="0.25">
      <c r="A3627" t="s">
        <v>65</v>
      </c>
      <c r="B3627">
        <v>2025288</v>
      </c>
      <c r="C3627" t="s">
        <v>87</v>
      </c>
      <c r="D3627">
        <v>5</v>
      </c>
      <c r="E3627" t="s">
        <v>90</v>
      </c>
      <c r="F3627">
        <v>1200</v>
      </c>
      <c r="G3627" t="s">
        <v>98</v>
      </c>
      <c r="H3627" t="s">
        <v>362</v>
      </c>
      <c r="I3627" t="s">
        <v>446</v>
      </c>
      <c r="J3627" t="s">
        <v>450</v>
      </c>
      <c r="K3627">
        <v>23.54</v>
      </c>
      <c r="L3627">
        <v>45.57</v>
      </c>
      <c r="M3627" t="s">
        <v>729</v>
      </c>
      <c r="Q3627">
        <v>3</v>
      </c>
      <c r="R3627">
        <v>11</v>
      </c>
      <c r="S3627" t="s">
        <v>1373</v>
      </c>
      <c r="T3627" t="s">
        <v>2560</v>
      </c>
      <c r="U3627" t="s">
        <v>3420</v>
      </c>
      <c r="V3627" t="s">
        <v>3451</v>
      </c>
      <c r="W3627">
        <v>120</v>
      </c>
      <c r="X3627">
        <v>1104</v>
      </c>
      <c r="Y3627">
        <v>3</v>
      </c>
      <c r="Z3627" t="s">
        <v>3479</v>
      </c>
      <c r="AA3627" t="s">
        <v>6158</v>
      </c>
      <c r="AB3627" t="s">
        <v>6836</v>
      </c>
      <c r="AC3627">
        <v>4.8</v>
      </c>
    </row>
    <row r="3628" spans="1:29" x14ac:dyDescent="0.25">
      <c r="A3628" t="s">
        <v>65</v>
      </c>
      <c r="B3628">
        <v>2025288</v>
      </c>
      <c r="C3628" t="s">
        <v>87</v>
      </c>
      <c r="D3628">
        <v>5</v>
      </c>
      <c r="E3628" t="s">
        <v>90</v>
      </c>
      <c r="F3628">
        <v>1200</v>
      </c>
      <c r="G3628" t="s">
        <v>98</v>
      </c>
      <c r="H3628" t="s">
        <v>362</v>
      </c>
      <c r="I3628" t="s">
        <v>446</v>
      </c>
      <c r="J3628" t="s">
        <v>450</v>
      </c>
      <c r="K3628">
        <v>23.54</v>
      </c>
      <c r="L3628">
        <v>45.57</v>
      </c>
      <c r="M3628" t="s">
        <v>729</v>
      </c>
      <c r="Q3628">
        <v>4</v>
      </c>
      <c r="R3628">
        <v>10</v>
      </c>
      <c r="S3628" t="s">
        <v>1833</v>
      </c>
      <c r="T3628" t="s">
        <v>3020</v>
      </c>
      <c r="U3628" t="s">
        <v>3408</v>
      </c>
      <c r="V3628" t="s">
        <v>3445</v>
      </c>
      <c r="W3628">
        <v>120</v>
      </c>
      <c r="X3628">
        <v>1073</v>
      </c>
      <c r="Y3628">
        <v>7</v>
      </c>
      <c r="Z3628" t="s">
        <v>3506</v>
      </c>
      <c r="AA3628" t="s">
        <v>5073</v>
      </c>
      <c r="AB3628" t="s">
        <v>7248</v>
      </c>
      <c r="AC3628">
        <v>47</v>
      </c>
    </row>
    <row r="3629" spans="1:29" x14ac:dyDescent="0.25">
      <c r="A3629" t="s">
        <v>65</v>
      </c>
      <c r="B3629">
        <v>2025288</v>
      </c>
      <c r="C3629" t="s">
        <v>87</v>
      </c>
      <c r="D3629">
        <v>5</v>
      </c>
      <c r="E3629" t="s">
        <v>90</v>
      </c>
      <c r="F3629">
        <v>1200</v>
      </c>
      <c r="G3629" t="s">
        <v>98</v>
      </c>
      <c r="H3629" t="s">
        <v>362</v>
      </c>
      <c r="I3629" t="s">
        <v>446</v>
      </c>
      <c r="J3629" t="s">
        <v>450</v>
      </c>
      <c r="K3629">
        <v>23.54</v>
      </c>
      <c r="L3629">
        <v>45.57</v>
      </c>
      <c r="M3629" t="s">
        <v>729</v>
      </c>
      <c r="Q3629">
        <v>5</v>
      </c>
      <c r="R3629">
        <v>7</v>
      </c>
      <c r="S3629" t="s">
        <v>1530</v>
      </c>
      <c r="T3629" t="s">
        <v>2717</v>
      </c>
      <c r="U3629" t="s">
        <v>3411</v>
      </c>
      <c r="V3629" t="s">
        <v>3457</v>
      </c>
      <c r="W3629">
        <v>123</v>
      </c>
      <c r="X3629">
        <v>1243</v>
      </c>
      <c r="Y3629">
        <v>1</v>
      </c>
      <c r="Z3629" t="s">
        <v>3483</v>
      </c>
      <c r="AA3629" t="s">
        <v>5581</v>
      </c>
      <c r="AB3629" t="s">
        <v>508</v>
      </c>
      <c r="AC3629">
        <v>6.1</v>
      </c>
    </row>
    <row r="3630" spans="1:29" x14ac:dyDescent="0.25">
      <c r="A3630" t="s">
        <v>65</v>
      </c>
      <c r="B3630">
        <v>2025288</v>
      </c>
      <c r="C3630" t="s">
        <v>87</v>
      </c>
      <c r="D3630">
        <v>5</v>
      </c>
      <c r="E3630" t="s">
        <v>90</v>
      </c>
      <c r="F3630">
        <v>1200</v>
      </c>
      <c r="G3630" t="s">
        <v>98</v>
      </c>
      <c r="H3630" t="s">
        <v>362</v>
      </c>
      <c r="I3630" t="s">
        <v>446</v>
      </c>
      <c r="J3630" t="s">
        <v>450</v>
      </c>
      <c r="K3630">
        <v>23.54</v>
      </c>
      <c r="L3630">
        <v>45.57</v>
      </c>
      <c r="M3630" t="s">
        <v>729</v>
      </c>
      <c r="Q3630">
        <v>6</v>
      </c>
      <c r="R3630">
        <v>2</v>
      </c>
      <c r="S3630" t="s">
        <v>1744</v>
      </c>
      <c r="T3630" t="s">
        <v>2931</v>
      </c>
      <c r="U3630" t="s">
        <v>3400</v>
      </c>
      <c r="V3630" t="s">
        <v>3460</v>
      </c>
      <c r="W3630">
        <v>135</v>
      </c>
      <c r="X3630">
        <v>1124</v>
      </c>
      <c r="Y3630">
        <v>10</v>
      </c>
      <c r="Z3630" t="s">
        <v>3514</v>
      </c>
      <c r="AA3630" t="s">
        <v>5337</v>
      </c>
      <c r="AB3630" t="s">
        <v>493</v>
      </c>
      <c r="AC3630">
        <v>8.8000000000000007</v>
      </c>
    </row>
    <row r="3631" spans="1:29" x14ac:dyDescent="0.25">
      <c r="A3631" t="s">
        <v>65</v>
      </c>
      <c r="B3631">
        <v>2025288</v>
      </c>
      <c r="C3631" t="s">
        <v>87</v>
      </c>
      <c r="D3631">
        <v>5</v>
      </c>
      <c r="E3631" t="s">
        <v>90</v>
      </c>
      <c r="F3631">
        <v>1200</v>
      </c>
      <c r="G3631" t="s">
        <v>98</v>
      </c>
      <c r="H3631" t="s">
        <v>362</v>
      </c>
      <c r="I3631" t="s">
        <v>446</v>
      </c>
      <c r="J3631" t="s">
        <v>450</v>
      </c>
      <c r="K3631">
        <v>23.54</v>
      </c>
      <c r="L3631">
        <v>45.57</v>
      </c>
      <c r="M3631" t="s">
        <v>729</v>
      </c>
      <c r="Q3631">
        <v>7</v>
      </c>
      <c r="R3631">
        <v>6</v>
      </c>
      <c r="S3631" t="s">
        <v>1859</v>
      </c>
      <c r="T3631" t="s">
        <v>3046</v>
      </c>
      <c r="U3631" t="s">
        <v>3419</v>
      </c>
      <c r="V3631" t="s">
        <v>3459</v>
      </c>
      <c r="W3631">
        <v>123</v>
      </c>
      <c r="X3631">
        <v>1097</v>
      </c>
      <c r="Y3631">
        <v>4</v>
      </c>
      <c r="Z3631" t="s">
        <v>3496</v>
      </c>
      <c r="AA3631" t="s">
        <v>5133</v>
      </c>
      <c r="AB3631" t="s">
        <v>486</v>
      </c>
      <c r="AC3631">
        <v>7.7</v>
      </c>
    </row>
    <row r="3632" spans="1:29" x14ac:dyDescent="0.25">
      <c r="A3632" t="s">
        <v>65</v>
      </c>
      <c r="B3632">
        <v>2025288</v>
      </c>
      <c r="C3632" t="s">
        <v>87</v>
      </c>
      <c r="D3632">
        <v>5</v>
      </c>
      <c r="E3632" t="s">
        <v>90</v>
      </c>
      <c r="F3632">
        <v>1200</v>
      </c>
      <c r="G3632" t="s">
        <v>98</v>
      </c>
      <c r="H3632" t="s">
        <v>362</v>
      </c>
      <c r="I3632" t="s">
        <v>446</v>
      </c>
      <c r="J3632" t="s">
        <v>450</v>
      </c>
      <c r="K3632">
        <v>23.54</v>
      </c>
      <c r="L3632">
        <v>45.57</v>
      </c>
      <c r="M3632" t="s">
        <v>729</v>
      </c>
      <c r="Q3632">
        <v>8</v>
      </c>
      <c r="R3632">
        <v>5</v>
      </c>
      <c r="S3632" t="s">
        <v>1980</v>
      </c>
      <c r="T3632" t="s">
        <v>3167</v>
      </c>
      <c r="U3632" t="s">
        <v>3406</v>
      </c>
      <c r="V3632" t="s">
        <v>3443</v>
      </c>
      <c r="W3632">
        <v>127</v>
      </c>
      <c r="X3632">
        <v>1104</v>
      </c>
      <c r="Y3632">
        <v>2</v>
      </c>
      <c r="Z3632" t="s">
        <v>3497</v>
      </c>
      <c r="AA3632" t="s">
        <v>5328</v>
      </c>
      <c r="AB3632" t="s">
        <v>512</v>
      </c>
      <c r="AC3632">
        <v>47</v>
      </c>
    </row>
    <row r="3633" spans="1:29" x14ac:dyDescent="0.25">
      <c r="A3633" t="s">
        <v>65</v>
      </c>
      <c r="B3633">
        <v>2025288</v>
      </c>
      <c r="C3633" t="s">
        <v>87</v>
      </c>
      <c r="D3633">
        <v>5</v>
      </c>
      <c r="E3633" t="s">
        <v>90</v>
      </c>
      <c r="F3633">
        <v>1200</v>
      </c>
      <c r="G3633" t="s">
        <v>98</v>
      </c>
      <c r="H3633" t="s">
        <v>362</v>
      </c>
      <c r="I3633" t="s">
        <v>446</v>
      </c>
      <c r="J3633" t="s">
        <v>450</v>
      </c>
      <c r="K3633">
        <v>23.54</v>
      </c>
      <c r="L3633">
        <v>45.57</v>
      </c>
      <c r="M3633" t="s">
        <v>729</v>
      </c>
      <c r="Q3633">
        <v>9</v>
      </c>
      <c r="R3633">
        <v>1</v>
      </c>
      <c r="S3633" t="s">
        <v>1742</v>
      </c>
      <c r="T3633" t="s">
        <v>2929</v>
      </c>
      <c r="U3633" t="s">
        <v>3402</v>
      </c>
      <c r="V3633" t="s">
        <v>3450</v>
      </c>
      <c r="W3633">
        <v>130</v>
      </c>
      <c r="X3633">
        <v>1080</v>
      </c>
      <c r="Y3633">
        <v>11</v>
      </c>
      <c r="Z3633" t="s">
        <v>3497</v>
      </c>
      <c r="AA3633" t="s">
        <v>5286</v>
      </c>
      <c r="AB3633" t="s">
        <v>702</v>
      </c>
      <c r="AC3633">
        <v>68</v>
      </c>
    </row>
    <row r="3634" spans="1:29" x14ac:dyDescent="0.25">
      <c r="A3634" t="s">
        <v>65</v>
      </c>
      <c r="B3634">
        <v>2025288</v>
      </c>
      <c r="C3634" t="s">
        <v>87</v>
      </c>
      <c r="D3634">
        <v>5</v>
      </c>
      <c r="E3634" t="s">
        <v>90</v>
      </c>
      <c r="F3634">
        <v>1200</v>
      </c>
      <c r="G3634" t="s">
        <v>98</v>
      </c>
      <c r="H3634" t="s">
        <v>362</v>
      </c>
      <c r="I3634" t="s">
        <v>446</v>
      </c>
      <c r="J3634" t="s">
        <v>450</v>
      </c>
      <c r="K3634">
        <v>23.54</v>
      </c>
      <c r="L3634">
        <v>45.57</v>
      </c>
      <c r="M3634" t="s">
        <v>729</v>
      </c>
      <c r="Q3634">
        <v>10</v>
      </c>
      <c r="R3634">
        <v>9</v>
      </c>
      <c r="S3634" t="s">
        <v>1521</v>
      </c>
      <c r="T3634" t="s">
        <v>2708</v>
      </c>
      <c r="U3634" t="s">
        <v>3417</v>
      </c>
      <c r="V3634" t="s">
        <v>3440</v>
      </c>
      <c r="W3634">
        <v>120</v>
      </c>
      <c r="X3634">
        <v>1252</v>
      </c>
      <c r="Y3634">
        <v>8</v>
      </c>
      <c r="Z3634" t="s">
        <v>3485</v>
      </c>
      <c r="AA3634" t="s">
        <v>5310</v>
      </c>
      <c r="AB3634" t="s">
        <v>612</v>
      </c>
      <c r="AC3634">
        <v>17</v>
      </c>
    </row>
    <row r="3635" spans="1:29" x14ac:dyDescent="0.25">
      <c r="A3635" t="s">
        <v>65</v>
      </c>
      <c r="B3635">
        <v>2025288</v>
      </c>
      <c r="C3635" t="s">
        <v>87</v>
      </c>
      <c r="D3635">
        <v>5</v>
      </c>
      <c r="E3635" t="s">
        <v>90</v>
      </c>
      <c r="F3635">
        <v>1200</v>
      </c>
      <c r="G3635" t="s">
        <v>98</v>
      </c>
      <c r="H3635" t="s">
        <v>362</v>
      </c>
      <c r="I3635" t="s">
        <v>446</v>
      </c>
      <c r="J3635" t="s">
        <v>450</v>
      </c>
      <c r="K3635">
        <v>23.54</v>
      </c>
      <c r="L3635">
        <v>45.57</v>
      </c>
      <c r="M3635" t="s">
        <v>729</v>
      </c>
      <c r="Q3635">
        <v>11</v>
      </c>
      <c r="R3635">
        <v>12</v>
      </c>
      <c r="S3635" t="s">
        <v>1892</v>
      </c>
      <c r="T3635" t="s">
        <v>3079</v>
      </c>
      <c r="U3635" t="s">
        <v>3409</v>
      </c>
      <c r="V3635" t="s">
        <v>3452</v>
      </c>
      <c r="W3635">
        <v>119</v>
      </c>
      <c r="X3635">
        <v>1258</v>
      </c>
      <c r="Y3635">
        <v>6</v>
      </c>
      <c r="Z3635" t="s">
        <v>3498</v>
      </c>
      <c r="AA3635" t="s">
        <v>5842</v>
      </c>
      <c r="AB3635" t="s">
        <v>6986</v>
      </c>
      <c r="AC3635">
        <v>3.9</v>
      </c>
    </row>
    <row r="3636" spans="1:29" x14ac:dyDescent="0.25">
      <c r="A3636" t="s">
        <v>65</v>
      </c>
      <c r="B3636">
        <v>2025288</v>
      </c>
      <c r="C3636" t="s">
        <v>87</v>
      </c>
      <c r="D3636">
        <v>5</v>
      </c>
      <c r="E3636" t="s">
        <v>90</v>
      </c>
      <c r="F3636">
        <v>1200</v>
      </c>
      <c r="G3636" t="s">
        <v>98</v>
      </c>
      <c r="H3636" t="s">
        <v>362</v>
      </c>
      <c r="I3636" t="s">
        <v>446</v>
      </c>
      <c r="J3636" t="s">
        <v>450</v>
      </c>
      <c r="K3636">
        <v>23.54</v>
      </c>
      <c r="L3636">
        <v>45.57</v>
      </c>
      <c r="M3636" t="s">
        <v>729</v>
      </c>
      <c r="Q3636">
        <v>12</v>
      </c>
      <c r="R3636">
        <v>8</v>
      </c>
      <c r="S3636" t="s">
        <v>1855</v>
      </c>
      <c r="T3636" t="s">
        <v>3042</v>
      </c>
      <c r="U3636" t="s">
        <v>3398</v>
      </c>
      <c r="V3636" t="s">
        <v>3441</v>
      </c>
      <c r="W3636">
        <v>123</v>
      </c>
      <c r="X3636">
        <v>1298</v>
      </c>
      <c r="Y3636">
        <v>12</v>
      </c>
      <c r="Z3636" t="s">
        <v>3522</v>
      </c>
      <c r="AA3636" t="s">
        <v>5312</v>
      </c>
      <c r="AB3636" t="s">
        <v>695</v>
      </c>
      <c r="AC3636">
        <v>78</v>
      </c>
    </row>
    <row r="3637" spans="1:29" x14ac:dyDescent="0.25">
      <c r="A3637" t="s">
        <v>65</v>
      </c>
      <c r="B3637">
        <v>2025289</v>
      </c>
      <c r="C3637" t="s">
        <v>87</v>
      </c>
      <c r="D3637">
        <v>6</v>
      </c>
      <c r="E3637" t="s">
        <v>92</v>
      </c>
      <c r="F3637">
        <v>2200</v>
      </c>
      <c r="G3637" t="s">
        <v>98</v>
      </c>
      <c r="H3637" t="s">
        <v>363</v>
      </c>
      <c r="I3637" t="s">
        <v>446</v>
      </c>
      <c r="J3637" t="s">
        <v>450</v>
      </c>
      <c r="K3637">
        <v>14.21</v>
      </c>
      <c r="L3637">
        <v>37.65</v>
      </c>
      <c r="M3637" t="s">
        <v>730</v>
      </c>
      <c r="N3637" t="s">
        <v>933</v>
      </c>
      <c r="O3637" t="s">
        <v>1007</v>
      </c>
      <c r="P3637" t="s">
        <v>1022</v>
      </c>
      <c r="Q3637">
        <v>1</v>
      </c>
      <c r="R3637">
        <v>12</v>
      </c>
      <c r="S3637" t="s">
        <v>1190</v>
      </c>
      <c r="T3637" t="s">
        <v>2377</v>
      </c>
      <c r="U3637" t="s">
        <v>3422</v>
      </c>
      <c r="V3637" t="s">
        <v>3453</v>
      </c>
      <c r="W3637">
        <v>119</v>
      </c>
      <c r="X3637">
        <v>1114</v>
      </c>
      <c r="Y3637">
        <v>1</v>
      </c>
      <c r="Z3637" t="s">
        <v>3478</v>
      </c>
      <c r="AA3637" t="s">
        <v>6159</v>
      </c>
      <c r="AB3637" t="s">
        <v>1022</v>
      </c>
      <c r="AC3637">
        <v>4.0999999999999996</v>
      </c>
    </row>
    <row r="3638" spans="1:29" x14ac:dyDescent="0.25">
      <c r="A3638" t="s">
        <v>65</v>
      </c>
      <c r="B3638">
        <v>2025289</v>
      </c>
      <c r="C3638" t="s">
        <v>87</v>
      </c>
      <c r="D3638">
        <v>6</v>
      </c>
      <c r="E3638" t="s">
        <v>92</v>
      </c>
      <c r="F3638">
        <v>2200</v>
      </c>
      <c r="G3638" t="s">
        <v>98</v>
      </c>
      <c r="H3638" t="s">
        <v>363</v>
      </c>
      <c r="I3638" t="s">
        <v>446</v>
      </c>
      <c r="J3638" t="s">
        <v>450</v>
      </c>
      <c r="K3638">
        <v>14.21</v>
      </c>
      <c r="L3638">
        <v>37.65</v>
      </c>
      <c r="M3638" t="s">
        <v>730</v>
      </c>
      <c r="N3638" t="s">
        <v>933</v>
      </c>
      <c r="O3638" t="s">
        <v>1007</v>
      </c>
      <c r="P3638" t="s">
        <v>1022</v>
      </c>
      <c r="Q3638">
        <v>2</v>
      </c>
      <c r="R3638">
        <v>3</v>
      </c>
      <c r="S3638" t="s">
        <v>1781</v>
      </c>
      <c r="T3638" t="s">
        <v>2968</v>
      </c>
      <c r="U3638" t="s">
        <v>3399</v>
      </c>
      <c r="V3638" t="s">
        <v>3456</v>
      </c>
      <c r="W3638">
        <v>129</v>
      </c>
      <c r="X3638">
        <v>1148</v>
      </c>
      <c r="Y3638">
        <v>4</v>
      </c>
      <c r="Z3638" t="s">
        <v>3554</v>
      </c>
      <c r="AA3638" t="s">
        <v>6160</v>
      </c>
      <c r="AB3638" t="s">
        <v>1022</v>
      </c>
      <c r="AC3638">
        <v>6.8</v>
      </c>
    </row>
    <row r="3639" spans="1:29" x14ac:dyDescent="0.25">
      <c r="A3639" t="s">
        <v>65</v>
      </c>
      <c r="B3639">
        <v>2025289</v>
      </c>
      <c r="C3639" t="s">
        <v>87</v>
      </c>
      <c r="D3639">
        <v>6</v>
      </c>
      <c r="E3639" t="s">
        <v>92</v>
      </c>
      <c r="F3639">
        <v>2200</v>
      </c>
      <c r="G3639" t="s">
        <v>98</v>
      </c>
      <c r="H3639" t="s">
        <v>363</v>
      </c>
      <c r="I3639" t="s">
        <v>446</v>
      </c>
      <c r="J3639" t="s">
        <v>450</v>
      </c>
      <c r="K3639">
        <v>14.21</v>
      </c>
      <c r="L3639">
        <v>37.65</v>
      </c>
      <c r="M3639" t="s">
        <v>730</v>
      </c>
      <c r="N3639" t="s">
        <v>933</v>
      </c>
      <c r="O3639" t="s">
        <v>1007</v>
      </c>
      <c r="P3639" t="s">
        <v>1022</v>
      </c>
      <c r="Q3639">
        <v>3</v>
      </c>
      <c r="R3639">
        <v>11</v>
      </c>
      <c r="S3639" t="s">
        <v>1680</v>
      </c>
      <c r="T3639" t="s">
        <v>2867</v>
      </c>
      <c r="U3639" t="s">
        <v>3420</v>
      </c>
      <c r="V3639" t="s">
        <v>3459</v>
      </c>
      <c r="W3639">
        <v>121</v>
      </c>
      <c r="X3639">
        <v>1141</v>
      </c>
      <c r="Y3639">
        <v>9</v>
      </c>
      <c r="Z3639" t="s">
        <v>3521</v>
      </c>
      <c r="AA3639" t="s">
        <v>6161</v>
      </c>
      <c r="AB3639" t="s">
        <v>8142</v>
      </c>
      <c r="AC3639">
        <v>13</v>
      </c>
    </row>
    <row r="3640" spans="1:29" x14ac:dyDescent="0.25">
      <c r="A3640" t="s">
        <v>65</v>
      </c>
      <c r="B3640">
        <v>2025289</v>
      </c>
      <c r="C3640" t="s">
        <v>87</v>
      </c>
      <c r="D3640">
        <v>6</v>
      </c>
      <c r="E3640" t="s">
        <v>92</v>
      </c>
      <c r="F3640">
        <v>2200</v>
      </c>
      <c r="G3640" t="s">
        <v>98</v>
      </c>
      <c r="H3640" t="s">
        <v>363</v>
      </c>
      <c r="I3640" t="s">
        <v>446</v>
      </c>
      <c r="J3640" t="s">
        <v>450</v>
      </c>
      <c r="K3640">
        <v>14.21</v>
      </c>
      <c r="L3640">
        <v>37.65</v>
      </c>
      <c r="M3640" t="s">
        <v>730</v>
      </c>
      <c r="N3640" t="s">
        <v>933</v>
      </c>
      <c r="O3640" t="s">
        <v>1007</v>
      </c>
      <c r="P3640" t="s">
        <v>1022</v>
      </c>
      <c r="Q3640">
        <v>4</v>
      </c>
      <c r="R3640">
        <v>4</v>
      </c>
      <c r="S3640" t="s">
        <v>1357</v>
      </c>
      <c r="T3640" t="s">
        <v>2544</v>
      </c>
      <c r="U3640" t="s">
        <v>3409</v>
      </c>
      <c r="V3640" t="s">
        <v>3460</v>
      </c>
      <c r="W3640">
        <v>128</v>
      </c>
      <c r="X3640">
        <v>1125</v>
      </c>
      <c r="Y3640">
        <v>2</v>
      </c>
      <c r="Z3640" t="s">
        <v>3481</v>
      </c>
      <c r="AA3640" t="s">
        <v>6162</v>
      </c>
      <c r="AB3640" t="s">
        <v>8143</v>
      </c>
      <c r="AC3640">
        <v>6</v>
      </c>
    </row>
    <row r="3641" spans="1:29" x14ac:dyDescent="0.25">
      <c r="A3641" t="s">
        <v>65</v>
      </c>
      <c r="B3641">
        <v>2025289</v>
      </c>
      <c r="C3641" t="s">
        <v>87</v>
      </c>
      <c r="D3641">
        <v>6</v>
      </c>
      <c r="E3641" t="s">
        <v>92</v>
      </c>
      <c r="F3641">
        <v>2200</v>
      </c>
      <c r="G3641" t="s">
        <v>98</v>
      </c>
      <c r="H3641" t="s">
        <v>363</v>
      </c>
      <c r="I3641" t="s">
        <v>446</v>
      </c>
      <c r="J3641" t="s">
        <v>450</v>
      </c>
      <c r="K3641">
        <v>14.21</v>
      </c>
      <c r="L3641">
        <v>37.65</v>
      </c>
      <c r="M3641" t="s">
        <v>730</v>
      </c>
      <c r="N3641" t="s">
        <v>933</v>
      </c>
      <c r="O3641" t="s">
        <v>1007</v>
      </c>
      <c r="P3641" t="s">
        <v>1022</v>
      </c>
      <c r="Q3641">
        <v>5</v>
      </c>
      <c r="R3641">
        <v>6</v>
      </c>
      <c r="S3641" t="s">
        <v>1682</v>
      </c>
      <c r="T3641" t="s">
        <v>2869</v>
      </c>
      <c r="U3641" t="s">
        <v>3411</v>
      </c>
      <c r="V3641" t="s">
        <v>3444</v>
      </c>
      <c r="W3641">
        <v>126</v>
      </c>
      <c r="X3641">
        <v>1062</v>
      </c>
      <c r="Y3641">
        <v>3</v>
      </c>
      <c r="Z3641" t="s">
        <v>3482</v>
      </c>
      <c r="AA3641" t="s">
        <v>6163</v>
      </c>
      <c r="AB3641" t="s">
        <v>8144</v>
      </c>
      <c r="AC3641">
        <v>7.7</v>
      </c>
    </row>
    <row r="3642" spans="1:29" x14ac:dyDescent="0.25">
      <c r="A3642" t="s">
        <v>65</v>
      </c>
      <c r="B3642">
        <v>2025289</v>
      </c>
      <c r="C3642" t="s">
        <v>87</v>
      </c>
      <c r="D3642">
        <v>6</v>
      </c>
      <c r="E3642" t="s">
        <v>92</v>
      </c>
      <c r="F3642">
        <v>2200</v>
      </c>
      <c r="G3642" t="s">
        <v>98</v>
      </c>
      <c r="H3642" t="s">
        <v>363</v>
      </c>
      <c r="I3642" t="s">
        <v>446</v>
      </c>
      <c r="J3642" t="s">
        <v>450</v>
      </c>
      <c r="K3642">
        <v>14.21</v>
      </c>
      <c r="L3642">
        <v>37.65</v>
      </c>
      <c r="M3642" t="s">
        <v>730</v>
      </c>
      <c r="N3642" t="s">
        <v>933</v>
      </c>
      <c r="O3642" t="s">
        <v>1007</v>
      </c>
      <c r="P3642" t="s">
        <v>1022</v>
      </c>
      <c r="Q3642">
        <v>6</v>
      </c>
      <c r="R3642">
        <v>10</v>
      </c>
      <c r="S3642" t="s">
        <v>1872</v>
      </c>
      <c r="T3642" t="s">
        <v>3059</v>
      </c>
      <c r="U3642" t="s">
        <v>3398</v>
      </c>
      <c r="V3642" t="s">
        <v>3448</v>
      </c>
      <c r="W3642">
        <v>122</v>
      </c>
      <c r="X3642">
        <v>1125</v>
      </c>
      <c r="Y3642">
        <v>5</v>
      </c>
      <c r="Z3642" t="s">
        <v>3496</v>
      </c>
      <c r="AA3642" t="s">
        <v>6164</v>
      </c>
      <c r="AB3642" t="s">
        <v>8145</v>
      </c>
      <c r="AC3642">
        <v>8.8000000000000007</v>
      </c>
    </row>
    <row r="3643" spans="1:29" x14ac:dyDescent="0.25">
      <c r="A3643" t="s">
        <v>65</v>
      </c>
      <c r="B3643">
        <v>2025289</v>
      </c>
      <c r="C3643" t="s">
        <v>87</v>
      </c>
      <c r="D3643">
        <v>6</v>
      </c>
      <c r="E3643" t="s">
        <v>92</v>
      </c>
      <c r="F3643">
        <v>2200</v>
      </c>
      <c r="G3643" t="s">
        <v>98</v>
      </c>
      <c r="H3643" t="s">
        <v>363</v>
      </c>
      <c r="I3643" t="s">
        <v>446</v>
      </c>
      <c r="J3643" t="s">
        <v>450</v>
      </c>
      <c r="K3643">
        <v>14.21</v>
      </c>
      <c r="L3643">
        <v>37.65</v>
      </c>
      <c r="M3643" t="s">
        <v>730</v>
      </c>
      <c r="N3643" t="s">
        <v>933</v>
      </c>
      <c r="O3643" t="s">
        <v>1007</v>
      </c>
      <c r="P3643" t="s">
        <v>1022</v>
      </c>
      <c r="Q3643">
        <v>7</v>
      </c>
      <c r="R3643">
        <v>9</v>
      </c>
      <c r="S3643" t="s">
        <v>1581</v>
      </c>
      <c r="T3643" t="s">
        <v>2768</v>
      </c>
      <c r="U3643" t="s">
        <v>3407</v>
      </c>
      <c r="V3643" t="s">
        <v>3447</v>
      </c>
      <c r="W3643">
        <v>122</v>
      </c>
      <c r="X3643">
        <v>1067</v>
      </c>
      <c r="Y3643">
        <v>6</v>
      </c>
      <c r="Z3643" t="s">
        <v>3490</v>
      </c>
      <c r="AA3643" t="s">
        <v>6165</v>
      </c>
      <c r="AB3643" t="s">
        <v>8146</v>
      </c>
      <c r="AC3643">
        <v>42</v>
      </c>
    </row>
    <row r="3644" spans="1:29" x14ac:dyDescent="0.25">
      <c r="A3644" t="s">
        <v>65</v>
      </c>
      <c r="B3644">
        <v>2025289</v>
      </c>
      <c r="C3644" t="s">
        <v>87</v>
      </c>
      <c r="D3644">
        <v>6</v>
      </c>
      <c r="E3644" t="s">
        <v>92</v>
      </c>
      <c r="F3644">
        <v>2200</v>
      </c>
      <c r="G3644" t="s">
        <v>98</v>
      </c>
      <c r="H3644" t="s">
        <v>363</v>
      </c>
      <c r="I3644" t="s">
        <v>446</v>
      </c>
      <c r="J3644" t="s">
        <v>450</v>
      </c>
      <c r="K3644">
        <v>14.21</v>
      </c>
      <c r="L3644">
        <v>37.65</v>
      </c>
      <c r="M3644" t="s">
        <v>730</v>
      </c>
      <c r="N3644" t="s">
        <v>933</v>
      </c>
      <c r="O3644" t="s">
        <v>1007</v>
      </c>
      <c r="P3644" t="s">
        <v>1022</v>
      </c>
      <c r="Q3644">
        <v>8</v>
      </c>
      <c r="R3644">
        <v>7</v>
      </c>
      <c r="S3644" t="s">
        <v>1213</v>
      </c>
      <c r="T3644" t="s">
        <v>2400</v>
      </c>
      <c r="U3644" t="s">
        <v>3412</v>
      </c>
      <c r="V3644" t="s">
        <v>3449</v>
      </c>
      <c r="W3644">
        <v>125</v>
      </c>
      <c r="X3644">
        <v>1160</v>
      </c>
      <c r="Y3644">
        <v>10</v>
      </c>
      <c r="Z3644" t="s">
        <v>3488</v>
      </c>
      <c r="AA3644" t="s">
        <v>6166</v>
      </c>
      <c r="AB3644" t="s">
        <v>8147</v>
      </c>
      <c r="AC3644">
        <v>54</v>
      </c>
    </row>
    <row r="3645" spans="1:29" x14ac:dyDescent="0.25">
      <c r="A3645" t="s">
        <v>65</v>
      </c>
      <c r="B3645">
        <v>2025289</v>
      </c>
      <c r="C3645" t="s">
        <v>87</v>
      </c>
      <c r="D3645">
        <v>6</v>
      </c>
      <c r="E3645" t="s">
        <v>92</v>
      </c>
      <c r="F3645">
        <v>2200</v>
      </c>
      <c r="G3645" t="s">
        <v>98</v>
      </c>
      <c r="H3645" t="s">
        <v>363</v>
      </c>
      <c r="I3645" t="s">
        <v>446</v>
      </c>
      <c r="J3645" t="s">
        <v>450</v>
      </c>
      <c r="K3645">
        <v>14.21</v>
      </c>
      <c r="L3645">
        <v>37.65</v>
      </c>
      <c r="M3645" t="s">
        <v>730</v>
      </c>
      <c r="N3645" t="s">
        <v>933</v>
      </c>
      <c r="O3645" t="s">
        <v>1007</v>
      </c>
      <c r="P3645" t="s">
        <v>1022</v>
      </c>
      <c r="Q3645">
        <v>9</v>
      </c>
      <c r="R3645">
        <v>2</v>
      </c>
      <c r="S3645" t="s">
        <v>1199</v>
      </c>
      <c r="T3645" t="s">
        <v>2386</v>
      </c>
      <c r="U3645" t="s">
        <v>3406</v>
      </c>
      <c r="V3645" t="s">
        <v>3457</v>
      </c>
      <c r="W3645">
        <v>132</v>
      </c>
      <c r="X3645">
        <v>1120</v>
      </c>
      <c r="Y3645">
        <v>8</v>
      </c>
      <c r="Z3645" t="s">
        <v>3527</v>
      </c>
      <c r="AA3645" t="s">
        <v>6167</v>
      </c>
      <c r="AB3645" t="s">
        <v>8148</v>
      </c>
      <c r="AC3645">
        <v>10</v>
      </c>
    </row>
    <row r="3646" spans="1:29" x14ac:dyDescent="0.25">
      <c r="A3646" t="s">
        <v>65</v>
      </c>
      <c r="B3646">
        <v>2025289</v>
      </c>
      <c r="C3646" t="s">
        <v>87</v>
      </c>
      <c r="D3646">
        <v>6</v>
      </c>
      <c r="E3646" t="s">
        <v>92</v>
      </c>
      <c r="F3646">
        <v>2200</v>
      </c>
      <c r="G3646" t="s">
        <v>98</v>
      </c>
      <c r="H3646" t="s">
        <v>363</v>
      </c>
      <c r="I3646" t="s">
        <v>446</v>
      </c>
      <c r="J3646" t="s">
        <v>450</v>
      </c>
      <c r="K3646">
        <v>14.21</v>
      </c>
      <c r="L3646">
        <v>37.65</v>
      </c>
      <c r="M3646" t="s">
        <v>730</v>
      </c>
      <c r="N3646" t="s">
        <v>933</v>
      </c>
      <c r="O3646" t="s">
        <v>1007</v>
      </c>
      <c r="P3646" t="s">
        <v>1022</v>
      </c>
      <c r="Q3646">
        <v>10</v>
      </c>
      <c r="R3646">
        <v>5</v>
      </c>
      <c r="S3646" t="s">
        <v>1506</v>
      </c>
      <c r="T3646" t="s">
        <v>2693</v>
      </c>
      <c r="U3646" t="s">
        <v>3401</v>
      </c>
      <c r="V3646" t="s">
        <v>3447</v>
      </c>
      <c r="W3646">
        <v>127</v>
      </c>
      <c r="X3646">
        <v>1115</v>
      </c>
      <c r="Y3646">
        <v>12</v>
      </c>
      <c r="Z3646" t="s">
        <v>3509</v>
      </c>
      <c r="AA3646" t="s">
        <v>6168</v>
      </c>
      <c r="AB3646" t="s">
        <v>7656</v>
      </c>
      <c r="AC3646">
        <v>26</v>
      </c>
    </row>
    <row r="3647" spans="1:29" x14ac:dyDescent="0.25">
      <c r="A3647" t="s">
        <v>65</v>
      </c>
      <c r="B3647">
        <v>2025289</v>
      </c>
      <c r="C3647" t="s">
        <v>87</v>
      </c>
      <c r="D3647">
        <v>6</v>
      </c>
      <c r="E3647" t="s">
        <v>92</v>
      </c>
      <c r="F3647">
        <v>2200</v>
      </c>
      <c r="G3647" t="s">
        <v>98</v>
      </c>
      <c r="H3647" t="s">
        <v>363</v>
      </c>
      <c r="I3647" t="s">
        <v>446</v>
      </c>
      <c r="J3647" t="s">
        <v>450</v>
      </c>
      <c r="K3647">
        <v>14.21</v>
      </c>
      <c r="L3647">
        <v>37.65</v>
      </c>
      <c r="M3647" t="s">
        <v>730</v>
      </c>
      <c r="N3647" t="s">
        <v>933</v>
      </c>
      <c r="O3647" t="s">
        <v>1007</v>
      </c>
      <c r="P3647" t="s">
        <v>1022</v>
      </c>
      <c r="Q3647">
        <v>11</v>
      </c>
      <c r="R3647">
        <v>1</v>
      </c>
      <c r="S3647" t="s">
        <v>1871</v>
      </c>
      <c r="T3647" t="s">
        <v>3058</v>
      </c>
      <c r="U3647" t="s">
        <v>3403</v>
      </c>
      <c r="V3647" t="s">
        <v>3457</v>
      </c>
      <c r="W3647">
        <v>132</v>
      </c>
      <c r="X3647">
        <v>1092</v>
      </c>
      <c r="Y3647">
        <v>11</v>
      </c>
      <c r="Z3647" t="s">
        <v>3517</v>
      </c>
      <c r="AA3647" t="s">
        <v>6169</v>
      </c>
      <c r="AB3647" t="s">
        <v>8149</v>
      </c>
      <c r="AC3647">
        <v>13</v>
      </c>
    </row>
    <row r="3648" spans="1:29" x14ac:dyDescent="0.25">
      <c r="A3648" t="s">
        <v>65</v>
      </c>
      <c r="B3648">
        <v>2025289</v>
      </c>
      <c r="C3648" t="s">
        <v>87</v>
      </c>
      <c r="D3648">
        <v>6</v>
      </c>
      <c r="E3648" t="s">
        <v>92</v>
      </c>
      <c r="F3648">
        <v>2200</v>
      </c>
      <c r="G3648" t="s">
        <v>98</v>
      </c>
      <c r="H3648" t="s">
        <v>363</v>
      </c>
      <c r="I3648" t="s">
        <v>446</v>
      </c>
      <c r="J3648" t="s">
        <v>450</v>
      </c>
      <c r="K3648">
        <v>14.21</v>
      </c>
      <c r="L3648">
        <v>37.65</v>
      </c>
      <c r="M3648" t="s">
        <v>730</v>
      </c>
      <c r="N3648" t="s">
        <v>933</v>
      </c>
      <c r="O3648" t="s">
        <v>1007</v>
      </c>
      <c r="P3648" t="s">
        <v>1022</v>
      </c>
      <c r="Q3648">
        <v>12</v>
      </c>
      <c r="R3648">
        <v>8</v>
      </c>
      <c r="S3648" t="s">
        <v>1780</v>
      </c>
      <c r="T3648" t="s">
        <v>2967</v>
      </c>
      <c r="U3648" t="s">
        <v>3416</v>
      </c>
      <c r="V3648" t="s">
        <v>3454</v>
      </c>
      <c r="W3648">
        <v>123</v>
      </c>
      <c r="X3648">
        <v>1108</v>
      </c>
      <c r="Y3648">
        <v>7</v>
      </c>
      <c r="Z3648" t="s">
        <v>3535</v>
      </c>
      <c r="AA3648" t="s">
        <v>6170</v>
      </c>
      <c r="AB3648" t="s">
        <v>8150</v>
      </c>
      <c r="AC3648">
        <v>11</v>
      </c>
    </row>
    <row r="3649" spans="1:29" x14ac:dyDescent="0.25">
      <c r="A3649" t="s">
        <v>65</v>
      </c>
      <c r="B3649">
        <v>2025290</v>
      </c>
      <c r="C3649" t="s">
        <v>87</v>
      </c>
      <c r="D3649">
        <v>7</v>
      </c>
      <c r="E3649" t="s">
        <v>90</v>
      </c>
      <c r="F3649">
        <v>1200</v>
      </c>
      <c r="G3649" t="s">
        <v>98</v>
      </c>
      <c r="H3649" t="s">
        <v>362</v>
      </c>
      <c r="I3649" t="s">
        <v>446</v>
      </c>
      <c r="J3649" t="s">
        <v>450</v>
      </c>
      <c r="K3649">
        <v>23.71</v>
      </c>
      <c r="L3649">
        <v>46.49</v>
      </c>
      <c r="M3649" t="s">
        <v>731</v>
      </c>
      <c r="Q3649">
        <v>1</v>
      </c>
      <c r="R3649">
        <v>10</v>
      </c>
      <c r="S3649" t="s">
        <v>1099</v>
      </c>
      <c r="T3649" t="s">
        <v>2286</v>
      </c>
      <c r="U3649" t="s">
        <v>3416</v>
      </c>
      <c r="V3649" t="s">
        <v>3443</v>
      </c>
      <c r="W3649">
        <v>122</v>
      </c>
      <c r="X3649">
        <v>1165</v>
      </c>
      <c r="Y3649">
        <v>6</v>
      </c>
      <c r="Z3649" t="s">
        <v>3478</v>
      </c>
      <c r="AA3649" t="s">
        <v>5160</v>
      </c>
      <c r="AB3649" t="s">
        <v>731</v>
      </c>
      <c r="AC3649">
        <v>5.2</v>
      </c>
    </row>
    <row r="3650" spans="1:29" x14ac:dyDescent="0.25">
      <c r="A3650" t="s">
        <v>65</v>
      </c>
      <c r="B3650">
        <v>2025290</v>
      </c>
      <c r="C3650" t="s">
        <v>87</v>
      </c>
      <c r="D3650">
        <v>7</v>
      </c>
      <c r="E3650" t="s">
        <v>90</v>
      </c>
      <c r="F3650">
        <v>1200</v>
      </c>
      <c r="G3650" t="s">
        <v>98</v>
      </c>
      <c r="H3650" t="s">
        <v>362</v>
      </c>
      <c r="I3650" t="s">
        <v>446</v>
      </c>
      <c r="J3650" t="s">
        <v>450</v>
      </c>
      <c r="K3650">
        <v>23.71</v>
      </c>
      <c r="L3650">
        <v>46.49</v>
      </c>
      <c r="M3650" t="s">
        <v>731</v>
      </c>
      <c r="Q3650">
        <v>2</v>
      </c>
      <c r="R3650">
        <v>8</v>
      </c>
      <c r="S3650" t="s">
        <v>1376</v>
      </c>
      <c r="T3650" t="s">
        <v>2563</v>
      </c>
      <c r="U3650" t="s">
        <v>3412</v>
      </c>
      <c r="V3650" t="s">
        <v>3459</v>
      </c>
      <c r="W3650">
        <v>125</v>
      </c>
      <c r="X3650">
        <v>1087</v>
      </c>
      <c r="Y3650">
        <v>8</v>
      </c>
      <c r="Z3650" t="s">
        <v>3479</v>
      </c>
      <c r="AA3650" t="s">
        <v>5241</v>
      </c>
      <c r="AB3650" t="s">
        <v>594</v>
      </c>
      <c r="AC3650">
        <v>7.1</v>
      </c>
    </row>
    <row r="3651" spans="1:29" x14ac:dyDescent="0.25">
      <c r="A3651" t="s">
        <v>65</v>
      </c>
      <c r="B3651">
        <v>2025290</v>
      </c>
      <c r="C3651" t="s">
        <v>87</v>
      </c>
      <c r="D3651">
        <v>7</v>
      </c>
      <c r="E3651" t="s">
        <v>90</v>
      </c>
      <c r="F3651">
        <v>1200</v>
      </c>
      <c r="G3651" t="s">
        <v>98</v>
      </c>
      <c r="H3651" t="s">
        <v>362</v>
      </c>
      <c r="I3651" t="s">
        <v>446</v>
      </c>
      <c r="J3651" t="s">
        <v>450</v>
      </c>
      <c r="K3651">
        <v>23.71</v>
      </c>
      <c r="L3651">
        <v>46.49</v>
      </c>
      <c r="M3651" t="s">
        <v>731</v>
      </c>
      <c r="Q3651">
        <v>3</v>
      </c>
      <c r="R3651">
        <v>1</v>
      </c>
      <c r="S3651" t="s">
        <v>1764</v>
      </c>
      <c r="T3651" t="s">
        <v>2951</v>
      </c>
      <c r="U3651" t="s">
        <v>3407</v>
      </c>
      <c r="V3651" t="s">
        <v>3454</v>
      </c>
      <c r="W3651">
        <v>135</v>
      </c>
      <c r="X3651">
        <v>1112</v>
      </c>
      <c r="Y3651">
        <v>9</v>
      </c>
      <c r="Z3651" t="s">
        <v>3481</v>
      </c>
      <c r="AA3651" t="s">
        <v>5719</v>
      </c>
      <c r="AB3651" t="s">
        <v>587</v>
      </c>
      <c r="AC3651">
        <v>32</v>
      </c>
    </row>
    <row r="3652" spans="1:29" x14ac:dyDescent="0.25">
      <c r="A3652" t="s">
        <v>65</v>
      </c>
      <c r="B3652">
        <v>2025290</v>
      </c>
      <c r="C3652" t="s">
        <v>87</v>
      </c>
      <c r="D3652">
        <v>7</v>
      </c>
      <c r="E3652" t="s">
        <v>90</v>
      </c>
      <c r="F3652">
        <v>1200</v>
      </c>
      <c r="G3652" t="s">
        <v>98</v>
      </c>
      <c r="H3652" t="s">
        <v>362</v>
      </c>
      <c r="I3652" t="s">
        <v>446</v>
      </c>
      <c r="J3652" t="s">
        <v>450</v>
      </c>
      <c r="K3652">
        <v>23.71</v>
      </c>
      <c r="L3652">
        <v>46.49</v>
      </c>
      <c r="M3652" t="s">
        <v>731</v>
      </c>
      <c r="Q3652">
        <v>4</v>
      </c>
      <c r="R3652">
        <v>4</v>
      </c>
      <c r="S3652" t="s">
        <v>1414</v>
      </c>
      <c r="T3652" t="s">
        <v>2601</v>
      </c>
      <c r="U3652" t="s">
        <v>3398</v>
      </c>
      <c r="V3652" t="s">
        <v>3441</v>
      </c>
      <c r="W3652">
        <v>132</v>
      </c>
      <c r="X3652">
        <v>1050</v>
      </c>
      <c r="Y3652">
        <v>10</v>
      </c>
      <c r="Z3652" t="s">
        <v>3482</v>
      </c>
      <c r="AA3652" t="s">
        <v>5351</v>
      </c>
      <c r="AB3652" t="s">
        <v>7493</v>
      </c>
      <c r="AC3652">
        <v>7.1</v>
      </c>
    </row>
    <row r="3653" spans="1:29" x14ac:dyDescent="0.25">
      <c r="A3653" t="s">
        <v>65</v>
      </c>
      <c r="B3653">
        <v>2025290</v>
      </c>
      <c r="C3653" t="s">
        <v>87</v>
      </c>
      <c r="D3653">
        <v>7</v>
      </c>
      <c r="E3653" t="s">
        <v>90</v>
      </c>
      <c r="F3653">
        <v>1200</v>
      </c>
      <c r="G3653" t="s">
        <v>98</v>
      </c>
      <c r="H3653" t="s">
        <v>362</v>
      </c>
      <c r="I3653" t="s">
        <v>446</v>
      </c>
      <c r="J3653" t="s">
        <v>450</v>
      </c>
      <c r="K3653">
        <v>23.71</v>
      </c>
      <c r="L3653">
        <v>46.49</v>
      </c>
      <c r="M3653" t="s">
        <v>731</v>
      </c>
      <c r="Q3653">
        <v>5</v>
      </c>
      <c r="R3653">
        <v>9</v>
      </c>
      <c r="S3653" t="s">
        <v>1283</v>
      </c>
      <c r="T3653" t="s">
        <v>2470</v>
      </c>
      <c r="U3653" t="s">
        <v>3422</v>
      </c>
      <c r="V3653" t="s">
        <v>3447</v>
      </c>
      <c r="W3653">
        <v>124</v>
      </c>
      <c r="X3653">
        <v>1116</v>
      </c>
      <c r="Y3653">
        <v>2</v>
      </c>
      <c r="Z3653" t="s">
        <v>3482</v>
      </c>
      <c r="AA3653" t="s">
        <v>6109</v>
      </c>
      <c r="AB3653" t="s">
        <v>7216</v>
      </c>
      <c r="AC3653">
        <v>6.5</v>
      </c>
    </row>
    <row r="3654" spans="1:29" x14ac:dyDescent="0.25">
      <c r="A3654" t="s">
        <v>65</v>
      </c>
      <c r="B3654">
        <v>2025290</v>
      </c>
      <c r="C3654" t="s">
        <v>87</v>
      </c>
      <c r="D3654">
        <v>7</v>
      </c>
      <c r="E3654" t="s">
        <v>90</v>
      </c>
      <c r="F3654">
        <v>1200</v>
      </c>
      <c r="G3654" t="s">
        <v>98</v>
      </c>
      <c r="H3654" t="s">
        <v>362</v>
      </c>
      <c r="I3654" t="s">
        <v>446</v>
      </c>
      <c r="J3654" t="s">
        <v>450</v>
      </c>
      <c r="K3654">
        <v>23.71</v>
      </c>
      <c r="L3654">
        <v>46.49</v>
      </c>
      <c r="M3654" t="s">
        <v>731</v>
      </c>
      <c r="Q3654">
        <v>6</v>
      </c>
      <c r="R3654">
        <v>7</v>
      </c>
      <c r="S3654" t="s">
        <v>1522</v>
      </c>
      <c r="T3654" t="s">
        <v>2709</v>
      </c>
      <c r="U3654" t="s">
        <v>3400</v>
      </c>
      <c r="V3654" t="s">
        <v>3460</v>
      </c>
      <c r="W3654">
        <v>125</v>
      </c>
      <c r="X3654">
        <v>1058</v>
      </c>
      <c r="Y3654">
        <v>1</v>
      </c>
      <c r="Z3654" t="s">
        <v>3515</v>
      </c>
      <c r="AA3654" t="s">
        <v>6171</v>
      </c>
      <c r="AB3654" t="s">
        <v>7358</v>
      </c>
      <c r="AC3654">
        <v>23</v>
      </c>
    </row>
    <row r="3655" spans="1:29" x14ac:dyDescent="0.25">
      <c r="A3655" t="s">
        <v>65</v>
      </c>
      <c r="B3655">
        <v>2025290</v>
      </c>
      <c r="C3655" t="s">
        <v>87</v>
      </c>
      <c r="D3655">
        <v>7</v>
      </c>
      <c r="E3655" t="s">
        <v>90</v>
      </c>
      <c r="F3655">
        <v>1200</v>
      </c>
      <c r="G3655" t="s">
        <v>98</v>
      </c>
      <c r="H3655" t="s">
        <v>362</v>
      </c>
      <c r="I3655" t="s">
        <v>446</v>
      </c>
      <c r="J3655" t="s">
        <v>450</v>
      </c>
      <c r="K3655">
        <v>23.71</v>
      </c>
      <c r="L3655">
        <v>46.49</v>
      </c>
      <c r="M3655" t="s">
        <v>731</v>
      </c>
      <c r="Q3655">
        <v>7</v>
      </c>
      <c r="R3655">
        <v>3</v>
      </c>
      <c r="S3655" t="s">
        <v>1916</v>
      </c>
      <c r="T3655" t="s">
        <v>3103</v>
      </c>
      <c r="U3655" t="s">
        <v>3417</v>
      </c>
      <c r="V3655" t="s">
        <v>3440</v>
      </c>
      <c r="W3655">
        <v>133</v>
      </c>
      <c r="X3655">
        <v>1142</v>
      </c>
      <c r="Y3655">
        <v>12</v>
      </c>
      <c r="Z3655" t="s">
        <v>3491</v>
      </c>
      <c r="AA3655" t="s">
        <v>5766</v>
      </c>
      <c r="AB3655" t="s">
        <v>7407</v>
      </c>
      <c r="AC3655">
        <v>21</v>
      </c>
    </row>
    <row r="3656" spans="1:29" x14ac:dyDescent="0.25">
      <c r="A3656" t="s">
        <v>65</v>
      </c>
      <c r="B3656">
        <v>2025290</v>
      </c>
      <c r="C3656" t="s">
        <v>87</v>
      </c>
      <c r="D3656">
        <v>7</v>
      </c>
      <c r="E3656" t="s">
        <v>90</v>
      </c>
      <c r="F3656">
        <v>1200</v>
      </c>
      <c r="G3656" t="s">
        <v>98</v>
      </c>
      <c r="H3656" t="s">
        <v>362</v>
      </c>
      <c r="I3656" t="s">
        <v>446</v>
      </c>
      <c r="J3656" t="s">
        <v>450</v>
      </c>
      <c r="K3656">
        <v>23.71</v>
      </c>
      <c r="L3656">
        <v>46.49</v>
      </c>
      <c r="M3656" t="s">
        <v>731</v>
      </c>
      <c r="Q3656">
        <v>8</v>
      </c>
      <c r="R3656">
        <v>6</v>
      </c>
      <c r="S3656" t="s">
        <v>1721</v>
      </c>
      <c r="T3656" t="s">
        <v>2908</v>
      </c>
      <c r="U3656" t="s">
        <v>3403</v>
      </c>
      <c r="V3656" t="s">
        <v>3446</v>
      </c>
      <c r="W3656">
        <v>128</v>
      </c>
      <c r="X3656">
        <v>1160</v>
      </c>
      <c r="Y3656">
        <v>11</v>
      </c>
      <c r="Z3656" t="s">
        <v>3491</v>
      </c>
      <c r="AA3656" t="s">
        <v>6172</v>
      </c>
      <c r="AB3656" t="s">
        <v>7375</v>
      </c>
      <c r="AC3656">
        <v>19</v>
      </c>
    </row>
    <row r="3657" spans="1:29" x14ac:dyDescent="0.25">
      <c r="A3657" t="s">
        <v>65</v>
      </c>
      <c r="B3657">
        <v>2025290</v>
      </c>
      <c r="C3657" t="s">
        <v>87</v>
      </c>
      <c r="D3657">
        <v>7</v>
      </c>
      <c r="E3657" t="s">
        <v>90</v>
      </c>
      <c r="F3657">
        <v>1200</v>
      </c>
      <c r="G3657" t="s">
        <v>98</v>
      </c>
      <c r="H3657" t="s">
        <v>362</v>
      </c>
      <c r="I3657" t="s">
        <v>446</v>
      </c>
      <c r="J3657" t="s">
        <v>450</v>
      </c>
      <c r="K3657">
        <v>23.71</v>
      </c>
      <c r="L3657">
        <v>46.49</v>
      </c>
      <c r="M3657" t="s">
        <v>731</v>
      </c>
      <c r="Q3657">
        <v>9</v>
      </c>
      <c r="R3657">
        <v>11</v>
      </c>
      <c r="S3657" t="s">
        <v>1274</v>
      </c>
      <c r="T3657" t="s">
        <v>2461</v>
      </c>
      <c r="U3657" t="s">
        <v>3420</v>
      </c>
      <c r="V3657" t="s">
        <v>3449</v>
      </c>
      <c r="W3657">
        <v>122</v>
      </c>
      <c r="X3657">
        <v>1185</v>
      </c>
      <c r="Y3657">
        <v>5</v>
      </c>
      <c r="Z3657" t="s">
        <v>3492</v>
      </c>
      <c r="AA3657" t="s">
        <v>6173</v>
      </c>
      <c r="AB3657" t="s">
        <v>6887</v>
      </c>
      <c r="AC3657">
        <v>4.2</v>
      </c>
    </row>
    <row r="3658" spans="1:29" x14ac:dyDescent="0.25">
      <c r="A3658" t="s">
        <v>65</v>
      </c>
      <c r="B3658">
        <v>2025290</v>
      </c>
      <c r="C3658" t="s">
        <v>87</v>
      </c>
      <c r="D3658">
        <v>7</v>
      </c>
      <c r="E3658" t="s">
        <v>90</v>
      </c>
      <c r="F3658">
        <v>1200</v>
      </c>
      <c r="G3658" t="s">
        <v>98</v>
      </c>
      <c r="H3658" t="s">
        <v>362</v>
      </c>
      <c r="I3658" t="s">
        <v>446</v>
      </c>
      <c r="J3658" t="s">
        <v>450</v>
      </c>
      <c r="K3658">
        <v>23.71</v>
      </c>
      <c r="L3658">
        <v>46.49</v>
      </c>
      <c r="M3658" t="s">
        <v>731</v>
      </c>
      <c r="Q3658">
        <v>10</v>
      </c>
      <c r="R3658">
        <v>12</v>
      </c>
      <c r="S3658" t="s">
        <v>1399</v>
      </c>
      <c r="T3658" t="s">
        <v>2586</v>
      </c>
      <c r="U3658" t="s">
        <v>3408</v>
      </c>
      <c r="V3658" t="s">
        <v>3445</v>
      </c>
      <c r="W3658">
        <v>119</v>
      </c>
      <c r="X3658">
        <v>1091</v>
      </c>
      <c r="Y3658">
        <v>3</v>
      </c>
      <c r="Z3658" t="s">
        <v>3487</v>
      </c>
      <c r="AA3658" t="s">
        <v>6174</v>
      </c>
      <c r="AB3658" t="s">
        <v>7398</v>
      </c>
      <c r="AC3658">
        <v>9.1</v>
      </c>
    </row>
    <row r="3659" spans="1:29" x14ac:dyDescent="0.25">
      <c r="A3659" t="s">
        <v>65</v>
      </c>
      <c r="B3659">
        <v>2025290</v>
      </c>
      <c r="C3659" t="s">
        <v>87</v>
      </c>
      <c r="D3659">
        <v>7</v>
      </c>
      <c r="E3659" t="s">
        <v>90</v>
      </c>
      <c r="F3659">
        <v>1200</v>
      </c>
      <c r="G3659" t="s">
        <v>98</v>
      </c>
      <c r="H3659" t="s">
        <v>362</v>
      </c>
      <c r="I3659" t="s">
        <v>446</v>
      </c>
      <c r="J3659" t="s">
        <v>450</v>
      </c>
      <c r="K3659">
        <v>23.71</v>
      </c>
      <c r="L3659">
        <v>46.49</v>
      </c>
      <c r="M3659" t="s">
        <v>731</v>
      </c>
      <c r="Q3659">
        <v>11</v>
      </c>
      <c r="R3659">
        <v>5</v>
      </c>
      <c r="S3659" t="s">
        <v>2001</v>
      </c>
      <c r="T3659" t="s">
        <v>3188</v>
      </c>
      <c r="U3659" t="s">
        <v>3406</v>
      </c>
      <c r="V3659" t="s">
        <v>3461</v>
      </c>
      <c r="W3659">
        <v>132</v>
      </c>
      <c r="X3659">
        <v>1089</v>
      </c>
      <c r="Y3659">
        <v>7</v>
      </c>
      <c r="Z3659" t="s">
        <v>3500</v>
      </c>
      <c r="AA3659" t="s">
        <v>6175</v>
      </c>
      <c r="AB3659" t="s">
        <v>7500</v>
      </c>
      <c r="AC3659">
        <v>29</v>
      </c>
    </row>
    <row r="3660" spans="1:29" x14ac:dyDescent="0.25">
      <c r="A3660" t="s">
        <v>65</v>
      </c>
      <c r="B3660">
        <v>2025290</v>
      </c>
      <c r="C3660" t="s">
        <v>87</v>
      </c>
      <c r="D3660">
        <v>7</v>
      </c>
      <c r="E3660" t="s">
        <v>90</v>
      </c>
      <c r="F3660">
        <v>1200</v>
      </c>
      <c r="G3660" t="s">
        <v>98</v>
      </c>
      <c r="H3660" t="s">
        <v>362</v>
      </c>
      <c r="I3660" t="s">
        <v>446</v>
      </c>
      <c r="J3660" t="s">
        <v>450</v>
      </c>
      <c r="K3660">
        <v>23.71</v>
      </c>
      <c r="L3660">
        <v>46.49</v>
      </c>
      <c r="M3660" t="s">
        <v>731</v>
      </c>
      <c r="Q3660">
        <v>12</v>
      </c>
      <c r="R3660">
        <v>2</v>
      </c>
      <c r="S3660" t="s">
        <v>1317</v>
      </c>
      <c r="T3660" t="s">
        <v>2504</v>
      </c>
      <c r="U3660" t="s">
        <v>3409</v>
      </c>
      <c r="V3660" t="s">
        <v>3452</v>
      </c>
      <c r="W3660">
        <v>134</v>
      </c>
      <c r="X3660">
        <v>1267</v>
      </c>
      <c r="Y3660">
        <v>4</v>
      </c>
      <c r="Z3660" t="s">
        <v>3510</v>
      </c>
      <c r="AA3660" t="s">
        <v>6176</v>
      </c>
      <c r="AB3660" t="s">
        <v>7494</v>
      </c>
      <c r="AC3660">
        <v>26</v>
      </c>
    </row>
    <row r="3661" spans="1:29" x14ac:dyDescent="0.25">
      <c r="A3661" t="s">
        <v>65</v>
      </c>
      <c r="B3661">
        <v>2025291</v>
      </c>
      <c r="C3661" t="s">
        <v>87</v>
      </c>
      <c r="D3661">
        <v>8</v>
      </c>
      <c r="E3661" t="s">
        <v>92</v>
      </c>
      <c r="F3661">
        <v>1200</v>
      </c>
      <c r="G3661" t="s">
        <v>98</v>
      </c>
      <c r="H3661" t="s">
        <v>364</v>
      </c>
      <c r="I3661" t="s">
        <v>446</v>
      </c>
      <c r="J3661" t="s">
        <v>450</v>
      </c>
      <c r="K3661">
        <v>23.12</v>
      </c>
      <c r="L3661">
        <v>45.48</v>
      </c>
      <c r="M3661" t="s">
        <v>732</v>
      </c>
      <c r="Q3661">
        <v>1</v>
      </c>
      <c r="R3661">
        <v>11</v>
      </c>
      <c r="S3661" t="s">
        <v>1711</v>
      </c>
      <c r="T3661" t="s">
        <v>2898</v>
      </c>
      <c r="U3661" t="s">
        <v>3413</v>
      </c>
      <c r="V3661" t="s">
        <v>3454</v>
      </c>
      <c r="W3661">
        <v>115</v>
      </c>
      <c r="X3661">
        <v>1168</v>
      </c>
      <c r="Y3661">
        <v>2</v>
      </c>
      <c r="Z3661" t="s">
        <v>3478</v>
      </c>
      <c r="AA3661" t="s">
        <v>6177</v>
      </c>
      <c r="AB3661" t="s">
        <v>732</v>
      </c>
      <c r="AC3661">
        <v>3</v>
      </c>
    </row>
    <row r="3662" spans="1:29" x14ac:dyDescent="0.25">
      <c r="A3662" t="s">
        <v>65</v>
      </c>
      <c r="B3662">
        <v>2025291</v>
      </c>
      <c r="C3662" t="s">
        <v>87</v>
      </c>
      <c r="D3662">
        <v>8</v>
      </c>
      <c r="E3662" t="s">
        <v>92</v>
      </c>
      <c r="F3662">
        <v>1200</v>
      </c>
      <c r="G3662" t="s">
        <v>98</v>
      </c>
      <c r="H3662" t="s">
        <v>364</v>
      </c>
      <c r="I3662" t="s">
        <v>446</v>
      </c>
      <c r="J3662" t="s">
        <v>450</v>
      </c>
      <c r="K3662">
        <v>23.12</v>
      </c>
      <c r="L3662">
        <v>45.48</v>
      </c>
      <c r="M3662" t="s">
        <v>732</v>
      </c>
      <c r="Q3662">
        <v>2</v>
      </c>
      <c r="R3662">
        <v>7</v>
      </c>
      <c r="S3662" t="s">
        <v>1425</v>
      </c>
      <c r="T3662" t="s">
        <v>2612</v>
      </c>
      <c r="U3662" t="s">
        <v>3419</v>
      </c>
      <c r="V3662" t="s">
        <v>3457</v>
      </c>
      <c r="W3662">
        <v>119</v>
      </c>
      <c r="X3662">
        <v>1113</v>
      </c>
      <c r="Y3662">
        <v>8</v>
      </c>
      <c r="Z3662" t="s">
        <v>3524</v>
      </c>
      <c r="AA3662" t="s">
        <v>5838</v>
      </c>
      <c r="AB3662" t="s">
        <v>568</v>
      </c>
      <c r="AC3662">
        <v>12</v>
      </c>
    </row>
    <row r="3663" spans="1:29" x14ac:dyDescent="0.25">
      <c r="A3663" t="s">
        <v>65</v>
      </c>
      <c r="B3663">
        <v>2025291</v>
      </c>
      <c r="C3663" t="s">
        <v>87</v>
      </c>
      <c r="D3663">
        <v>8</v>
      </c>
      <c r="E3663" t="s">
        <v>92</v>
      </c>
      <c r="F3663">
        <v>1200</v>
      </c>
      <c r="G3663" t="s">
        <v>98</v>
      </c>
      <c r="H3663" t="s">
        <v>364</v>
      </c>
      <c r="I3663" t="s">
        <v>446</v>
      </c>
      <c r="J3663" t="s">
        <v>450</v>
      </c>
      <c r="K3663">
        <v>23.12</v>
      </c>
      <c r="L3663">
        <v>45.48</v>
      </c>
      <c r="M3663" t="s">
        <v>732</v>
      </c>
      <c r="Q3663">
        <v>3</v>
      </c>
      <c r="R3663">
        <v>12</v>
      </c>
      <c r="S3663" t="s">
        <v>1241</v>
      </c>
      <c r="T3663" t="s">
        <v>2428</v>
      </c>
      <c r="U3663" t="s">
        <v>3407</v>
      </c>
      <c r="V3663" t="s">
        <v>3442</v>
      </c>
      <c r="W3663">
        <v>115</v>
      </c>
      <c r="X3663">
        <v>1091</v>
      </c>
      <c r="Y3663">
        <v>4</v>
      </c>
      <c r="Z3663" t="s">
        <v>3496</v>
      </c>
      <c r="AA3663" t="s">
        <v>4986</v>
      </c>
      <c r="AB3663" t="s">
        <v>637</v>
      </c>
      <c r="AC3663">
        <v>12</v>
      </c>
    </row>
    <row r="3664" spans="1:29" x14ac:dyDescent="0.25">
      <c r="A3664" t="s">
        <v>65</v>
      </c>
      <c r="B3664">
        <v>2025291</v>
      </c>
      <c r="C3664" t="s">
        <v>87</v>
      </c>
      <c r="D3664">
        <v>8</v>
      </c>
      <c r="E3664" t="s">
        <v>92</v>
      </c>
      <c r="F3664">
        <v>1200</v>
      </c>
      <c r="G3664" t="s">
        <v>98</v>
      </c>
      <c r="H3664" t="s">
        <v>364</v>
      </c>
      <c r="I3664" t="s">
        <v>446</v>
      </c>
      <c r="J3664" t="s">
        <v>450</v>
      </c>
      <c r="K3664">
        <v>23.12</v>
      </c>
      <c r="L3664">
        <v>45.48</v>
      </c>
      <c r="M3664" t="s">
        <v>732</v>
      </c>
      <c r="Q3664">
        <v>4</v>
      </c>
      <c r="R3664">
        <v>10</v>
      </c>
      <c r="S3664" t="s">
        <v>2031</v>
      </c>
      <c r="T3664" t="s">
        <v>3218</v>
      </c>
      <c r="U3664" t="s">
        <v>3422</v>
      </c>
      <c r="V3664" t="s">
        <v>3445</v>
      </c>
      <c r="W3664">
        <v>118</v>
      </c>
      <c r="X3664">
        <v>1167</v>
      </c>
      <c r="Y3664">
        <v>11</v>
      </c>
      <c r="Z3664" t="s">
        <v>3490</v>
      </c>
      <c r="AA3664" t="s">
        <v>5580</v>
      </c>
      <c r="AB3664" t="s">
        <v>609</v>
      </c>
      <c r="AC3664">
        <v>4.8</v>
      </c>
    </row>
    <row r="3665" spans="1:29" x14ac:dyDescent="0.25">
      <c r="A3665" t="s">
        <v>65</v>
      </c>
      <c r="B3665">
        <v>2025291</v>
      </c>
      <c r="C3665" t="s">
        <v>87</v>
      </c>
      <c r="D3665">
        <v>8</v>
      </c>
      <c r="E3665" t="s">
        <v>92</v>
      </c>
      <c r="F3665">
        <v>1200</v>
      </c>
      <c r="G3665" t="s">
        <v>98</v>
      </c>
      <c r="H3665" t="s">
        <v>364</v>
      </c>
      <c r="I3665" t="s">
        <v>446</v>
      </c>
      <c r="J3665" t="s">
        <v>450</v>
      </c>
      <c r="K3665">
        <v>23.12</v>
      </c>
      <c r="L3665">
        <v>45.48</v>
      </c>
      <c r="M3665" t="s">
        <v>732</v>
      </c>
      <c r="Q3665">
        <v>5</v>
      </c>
      <c r="R3665">
        <v>3</v>
      </c>
      <c r="S3665" t="s">
        <v>1745</v>
      </c>
      <c r="T3665" t="s">
        <v>2932</v>
      </c>
      <c r="U3665" t="s">
        <v>3401</v>
      </c>
      <c r="V3665" t="s">
        <v>3459</v>
      </c>
      <c r="W3665">
        <v>130</v>
      </c>
      <c r="X3665">
        <v>1148</v>
      </c>
      <c r="Y3665">
        <v>1</v>
      </c>
      <c r="Z3665" t="s">
        <v>3485</v>
      </c>
      <c r="AA3665" t="s">
        <v>5693</v>
      </c>
      <c r="AB3665" t="s">
        <v>586</v>
      </c>
      <c r="AC3665">
        <v>13</v>
      </c>
    </row>
    <row r="3666" spans="1:29" x14ac:dyDescent="0.25">
      <c r="A3666" t="s">
        <v>65</v>
      </c>
      <c r="B3666">
        <v>2025291</v>
      </c>
      <c r="C3666" t="s">
        <v>87</v>
      </c>
      <c r="D3666">
        <v>8</v>
      </c>
      <c r="E3666" t="s">
        <v>92</v>
      </c>
      <c r="F3666">
        <v>1200</v>
      </c>
      <c r="G3666" t="s">
        <v>98</v>
      </c>
      <c r="H3666" t="s">
        <v>364</v>
      </c>
      <c r="I3666" t="s">
        <v>446</v>
      </c>
      <c r="J3666" t="s">
        <v>450</v>
      </c>
      <c r="K3666">
        <v>23.12</v>
      </c>
      <c r="L3666">
        <v>45.48</v>
      </c>
      <c r="M3666" t="s">
        <v>732</v>
      </c>
      <c r="Q3666">
        <v>6</v>
      </c>
      <c r="R3666">
        <v>2</v>
      </c>
      <c r="S3666" t="s">
        <v>1776</v>
      </c>
      <c r="T3666" t="s">
        <v>2963</v>
      </c>
      <c r="U3666" t="s">
        <v>3412</v>
      </c>
      <c r="V3666" t="s">
        <v>3458</v>
      </c>
      <c r="W3666">
        <v>131</v>
      </c>
      <c r="X3666">
        <v>1155</v>
      </c>
      <c r="Y3666">
        <v>6</v>
      </c>
      <c r="Z3666" t="s">
        <v>3485</v>
      </c>
      <c r="AA3666" t="s">
        <v>6178</v>
      </c>
      <c r="AB3666" t="s">
        <v>7532</v>
      </c>
      <c r="AC3666">
        <v>5.4</v>
      </c>
    </row>
    <row r="3667" spans="1:29" x14ac:dyDescent="0.25">
      <c r="A3667" t="s">
        <v>65</v>
      </c>
      <c r="B3667">
        <v>2025291</v>
      </c>
      <c r="C3667" t="s">
        <v>87</v>
      </c>
      <c r="D3667">
        <v>8</v>
      </c>
      <c r="E3667" t="s">
        <v>92</v>
      </c>
      <c r="F3667">
        <v>1200</v>
      </c>
      <c r="G3667" t="s">
        <v>98</v>
      </c>
      <c r="H3667" t="s">
        <v>364</v>
      </c>
      <c r="I3667" t="s">
        <v>446</v>
      </c>
      <c r="J3667" t="s">
        <v>450</v>
      </c>
      <c r="K3667">
        <v>23.12</v>
      </c>
      <c r="L3667">
        <v>45.48</v>
      </c>
      <c r="M3667" t="s">
        <v>732</v>
      </c>
      <c r="Q3667">
        <v>7</v>
      </c>
      <c r="R3667">
        <v>5</v>
      </c>
      <c r="S3667" t="s">
        <v>1318</v>
      </c>
      <c r="T3667" t="s">
        <v>2505</v>
      </c>
      <c r="U3667" t="s">
        <v>3416</v>
      </c>
      <c r="V3667" t="s">
        <v>3460</v>
      </c>
      <c r="W3667">
        <v>122</v>
      </c>
      <c r="X3667">
        <v>1119</v>
      </c>
      <c r="Y3667">
        <v>7</v>
      </c>
      <c r="Z3667" t="s">
        <v>3508</v>
      </c>
      <c r="AA3667" t="s">
        <v>5619</v>
      </c>
      <c r="AB3667" t="s">
        <v>6882</v>
      </c>
      <c r="AC3667">
        <v>18</v>
      </c>
    </row>
    <row r="3668" spans="1:29" x14ac:dyDescent="0.25">
      <c r="A3668" t="s">
        <v>65</v>
      </c>
      <c r="B3668">
        <v>2025291</v>
      </c>
      <c r="C3668" t="s">
        <v>87</v>
      </c>
      <c r="D3668">
        <v>8</v>
      </c>
      <c r="E3668" t="s">
        <v>92</v>
      </c>
      <c r="F3668">
        <v>1200</v>
      </c>
      <c r="G3668" t="s">
        <v>98</v>
      </c>
      <c r="H3668" t="s">
        <v>364</v>
      </c>
      <c r="I3668" t="s">
        <v>446</v>
      </c>
      <c r="J3668" t="s">
        <v>450</v>
      </c>
      <c r="K3668">
        <v>23.12</v>
      </c>
      <c r="L3668">
        <v>45.48</v>
      </c>
      <c r="M3668" t="s">
        <v>732</v>
      </c>
      <c r="Q3668">
        <v>8</v>
      </c>
      <c r="R3668">
        <v>4</v>
      </c>
      <c r="S3668" t="s">
        <v>1233</v>
      </c>
      <c r="T3668" t="s">
        <v>2420</v>
      </c>
      <c r="U3668" t="s">
        <v>3400</v>
      </c>
      <c r="V3668" t="s">
        <v>3450</v>
      </c>
      <c r="W3668">
        <v>122</v>
      </c>
      <c r="X3668">
        <v>1125</v>
      </c>
      <c r="Y3668">
        <v>5</v>
      </c>
      <c r="Z3668" t="s">
        <v>3499</v>
      </c>
      <c r="AA3668" t="s">
        <v>6179</v>
      </c>
      <c r="AB3668" t="s">
        <v>7033</v>
      </c>
      <c r="AC3668">
        <v>9.9</v>
      </c>
    </row>
    <row r="3669" spans="1:29" x14ac:dyDescent="0.25">
      <c r="A3669" t="s">
        <v>65</v>
      </c>
      <c r="B3669">
        <v>2025291</v>
      </c>
      <c r="C3669" t="s">
        <v>87</v>
      </c>
      <c r="D3669">
        <v>8</v>
      </c>
      <c r="E3669" t="s">
        <v>92</v>
      </c>
      <c r="F3669">
        <v>1200</v>
      </c>
      <c r="G3669" t="s">
        <v>98</v>
      </c>
      <c r="H3669" t="s">
        <v>364</v>
      </c>
      <c r="I3669" t="s">
        <v>446</v>
      </c>
      <c r="J3669" t="s">
        <v>450</v>
      </c>
      <c r="K3669">
        <v>23.12</v>
      </c>
      <c r="L3669">
        <v>45.48</v>
      </c>
      <c r="M3669" t="s">
        <v>732</v>
      </c>
      <c r="Q3669">
        <v>9</v>
      </c>
      <c r="R3669">
        <v>9</v>
      </c>
      <c r="S3669" t="s">
        <v>1815</v>
      </c>
      <c r="T3669" t="s">
        <v>3002</v>
      </c>
      <c r="U3669" t="s">
        <v>3409</v>
      </c>
      <c r="V3669" t="s">
        <v>3452</v>
      </c>
      <c r="W3669">
        <v>118</v>
      </c>
      <c r="X3669">
        <v>1100</v>
      </c>
      <c r="Y3669">
        <v>10</v>
      </c>
      <c r="Z3669" t="s">
        <v>3527</v>
      </c>
      <c r="AA3669" t="s">
        <v>5356</v>
      </c>
      <c r="AB3669" t="s">
        <v>7053</v>
      </c>
      <c r="AC3669">
        <v>95</v>
      </c>
    </row>
    <row r="3670" spans="1:29" x14ac:dyDescent="0.25">
      <c r="A3670" t="s">
        <v>65</v>
      </c>
      <c r="B3670">
        <v>2025291</v>
      </c>
      <c r="C3670" t="s">
        <v>87</v>
      </c>
      <c r="D3670">
        <v>8</v>
      </c>
      <c r="E3670" t="s">
        <v>92</v>
      </c>
      <c r="F3670">
        <v>1200</v>
      </c>
      <c r="G3670" t="s">
        <v>98</v>
      </c>
      <c r="H3670" t="s">
        <v>364</v>
      </c>
      <c r="I3670" t="s">
        <v>446</v>
      </c>
      <c r="J3670" t="s">
        <v>450</v>
      </c>
      <c r="K3670">
        <v>23.12</v>
      </c>
      <c r="L3670">
        <v>45.48</v>
      </c>
      <c r="M3670" t="s">
        <v>732</v>
      </c>
      <c r="Q3670">
        <v>10</v>
      </c>
      <c r="R3670">
        <v>1</v>
      </c>
      <c r="S3670" t="s">
        <v>1127</v>
      </c>
      <c r="T3670" t="s">
        <v>2314</v>
      </c>
      <c r="U3670" t="s">
        <v>3404</v>
      </c>
      <c r="V3670" t="s">
        <v>3453</v>
      </c>
      <c r="W3670">
        <v>135</v>
      </c>
      <c r="X3670">
        <v>1111</v>
      </c>
      <c r="Y3670">
        <v>12</v>
      </c>
      <c r="Z3670" t="s">
        <v>3517</v>
      </c>
      <c r="AA3670" t="s">
        <v>6029</v>
      </c>
      <c r="AB3670" t="s">
        <v>7358</v>
      </c>
      <c r="AC3670">
        <v>31</v>
      </c>
    </row>
    <row r="3671" spans="1:29" x14ac:dyDescent="0.25">
      <c r="A3671" t="s">
        <v>65</v>
      </c>
      <c r="B3671">
        <v>2025291</v>
      </c>
      <c r="C3671" t="s">
        <v>87</v>
      </c>
      <c r="D3671">
        <v>8</v>
      </c>
      <c r="E3671" t="s">
        <v>92</v>
      </c>
      <c r="F3671">
        <v>1200</v>
      </c>
      <c r="G3671" t="s">
        <v>98</v>
      </c>
      <c r="H3671" t="s">
        <v>364</v>
      </c>
      <c r="I3671" t="s">
        <v>446</v>
      </c>
      <c r="J3671" t="s">
        <v>450</v>
      </c>
      <c r="K3671">
        <v>23.12</v>
      </c>
      <c r="L3671">
        <v>45.48</v>
      </c>
      <c r="M3671" t="s">
        <v>732</v>
      </c>
      <c r="Q3671">
        <v>11</v>
      </c>
      <c r="R3671">
        <v>8</v>
      </c>
      <c r="S3671" t="s">
        <v>2107</v>
      </c>
      <c r="T3671" t="s">
        <v>3294</v>
      </c>
      <c r="U3671" t="s">
        <v>3420</v>
      </c>
      <c r="V3671" t="s">
        <v>3456</v>
      </c>
      <c r="W3671">
        <v>119</v>
      </c>
      <c r="X3671">
        <v>1037</v>
      </c>
      <c r="Y3671">
        <v>9</v>
      </c>
      <c r="Z3671" t="s">
        <v>3543</v>
      </c>
      <c r="AA3671" t="s">
        <v>5331</v>
      </c>
      <c r="AB3671" t="s">
        <v>477</v>
      </c>
      <c r="AC3671">
        <v>24</v>
      </c>
    </row>
    <row r="3672" spans="1:29" x14ac:dyDescent="0.25">
      <c r="A3672" t="s">
        <v>65</v>
      </c>
      <c r="B3672">
        <v>2025291</v>
      </c>
      <c r="C3672" t="s">
        <v>87</v>
      </c>
      <c r="D3672">
        <v>8</v>
      </c>
      <c r="E3672" t="s">
        <v>92</v>
      </c>
      <c r="F3672">
        <v>1200</v>
      </c>
      <c r="G3672" t="s">
        <v>98</v>
      </c>
      <c r="H3672" t="s">
        <v>364</v>
      </c>
      <c r="I3672" t="s">
        <v>446</v>
      </c>
      <c r="J3672" t="s">
        <v>450</v>
      </c>
      <c r="K3672">
        <v>23.12</v>
      </c>
      <c r="L3672">
        <v>45.48</v>
      </c>
      <c r="M3672" t="s">
        <v>732</v>
      </c>
      <c r="Q3672">
        <v>12</v>
      </c>
      <c r="R3672">
        <v>6</v>
      </c>
      <c r="S3672" t="s">
        <v>2108</v>
      </c>
      <c r="T3672" t="s">
        <v>3295</v>
      </c>
      <c r="U3672" t="s">
        <v>3417</v>
      </c>
      <c r="V3672" t="s">
        <v>3440</v>
      </c>
      <c r="W3672">
        <v>121</v>
      </c>
      <c r="X3672">
        <v>1056</v>
      </c>
      <c r="Y3672">
        <v>3</v>
      </c>
      <c r="Z3672" t="s">
        <v>3536</v>
      </c>
      <c r="AA3672" t="s">
        <v>5312</v>
      </c>
      <c r="AB3672" t="s">
        <v>8151</v>
      </c>
      <c r="AC3672">
        <v>99</v>
      </c>
    </row>
    <row r="3673" spans="1:29" x14ac:dyDescent="0.25">
      <c r="A3673" t="s">
        <v>65</v>
      </c>
      <c r="B3673">
        <v>2025292</v>
      </c>
      <c r="C3673" t="s">
        <v>87</v>
      </c>
      <c r="D3673">
        <v>9</v>
      </c>
      <c r="E3673" t="s">
        <v>91</v>
      </c>
      <c r="F3673">
        <v>1650</v>
      </c>
      <c r="G3673" t="s">
        <v>98</v>
      </c>
      <c r="H3673" t="s">
        <v>365</v>
      </c>
      <c r="I3673" t="s">
        <v>446</v>
      </c>
      <c r="J3673" t="s">
        <v>450</v>
      </c>
      <c r="K3673">
        <v>27.69</v>
      </c>
      <c r="L3673">
        <v>51.4</v>
      </c>
      <c r="M3673" t="s">
        <v>632</v>
      </c>
      <c r="N3673" t="s">
        <v>934</v>
      </c>
      <c r="R3673">
        <v>1</v>
      </c>
      <c r="S3673" t="s">
        <v>1671</v>
      </c>
      <c r="T3673" t="s">
        <v>2858</v>
      </c>
      <c r="U3673" t="s">
        <v>3403</v>
      </c>
      <c r="V3673" t="s">
        <v>3457</v>
      </c>
      <c r="W3673">
        <v>135</v>
      </c>
      <c r="X3673">
        <v>1264</v>
      </c>
      <c r="Y3673">
        <v>5</v>
      </c>
      <c r="Z3673" t="s">
        <v>3478</v>
      </c>
      <c r="AA3673" t="s">
        <v>6180</v>
      </c>
      <c r="AB3673" t="s">
        <v>934</v>
      </c>
      <c r="AC3673">
        <v>7.1</v>
      </c>
    </row>
    <row r="3674" spans="1:29" x14ac:dyDescent="0.25">
      <c r="A3674" t="s">
        <v>65</v>
      </c>
      <c r="B3674">
        <v>2025292</v>
      </c>
      <c r="C3674" t="s">
        <v>87</v>
      </c>
      <c r="D3674">
        <v>9</v>
      </c>
      <c r="E3674" t="s">
        <v>91</v>
      </c>
      <c r="F3674">
        <v>1650</v>
      </c>
      <c r="G3674" t="s">
        <v>98</v>
      </c>
      <c r="H3674" t="s">
        <v>365</v>
      </c>
      <c r="I3674" t="s">
        <v>446</v>
      </c>
      <c r="J3674" t="s">
        <v>450</v>
      </c>
      <c r="K3674">
        <v>27.69</v>
      </c>
      <c r="L3674">
        <v>51.4</v>
      </c>
      <c r="M3674" t="s">
        <v>632</v>
      </c>
      <c r="N3674" t="s">
        <v>934</v>
      </c>
      <c r="R3674">
        <v>5</v>
      </c>
      <c r="S3674" t="s">
        <v>1562</v>
      </c>
      <c r="T3674" t="s">
        <v>2749</v>
      </c>
      <c r="U3674" t="s">
        <v>3402</v>
      </c>
      <c r="V3674" t="s">
        <v>3445</v>
      </c>
      <c r="W3674">
        <v>119</v>
      </c>
      <c r="X3674">
        <v>1166</v>
      </c>
      <c r="Y3674">
        <v>7</v>
      </c>
      <c r="Z3674" t="s">
        <v>3478</v>
      </c>
      <c r="AA3674" t="s">
        <v>6181</v>
      </c>
      <c r="AB3674" t="s">
        <v>934</v>
      </c>
      <c r="AC3674">
        <v>45</v>
      </c>
    </row>
    <row r="3675" spans="1:29" x14ac:dyDescent="0.25">
      <c r="A3675" t="s">
        <v>65</v>
      </c>
      <c r="B3675">
        <v>2025292</v>
      </c>
      <c r="C3675" t="s">
        <v>87</v>
      </c>
      <c r="D3675">
        <v>9</v>
      </c>
      <c r="E3675" t="s">
        <v>91</v>
      </c>
      <c r="F3675">
        <v>1650</v>
      </c>
      <c r="G3675" t="s">
        <v>98</v>
      </c>
      <c r="H3675" t="s">
        <v>365</v>
      </c>
      <c r="I3675" t="s">
        <v>446</v>
      </c>
      <c r="J3675" t="s">
        <v>450</v>
      </c>
      <c r="K3675">
        <v>27.69</v>
      </c>
      <c r="L3675">
        <v>51.4</v>
      </c>
      <c r="M3675" t="s">
        <v>632</v>
      </c>
      <c r="N3675" t="s">
        <v>934</v>
      </c>
      <c r="Q3675">
        <v>3</v>
      </c>
      <c r="R3675">
        <v>4</v>
      </c>
      <c r="S3675" t="s">
        <v>1619</v>
      </c>
      <c r="T3675" t="s">
        <v>2806</v>
      </c>
      <c r="U3675" t="s">
        <v>3406</v>
      </c>
      <c r="V3675" t="s">
        <v>3461</v>
      </c>
      <c r="W3675">
        <v>125</v>
      </c>
      <c r="X3675">
        <v>1204</v>
      </c>
      <c r="Y3675">
        <v>2</v>
      </c>
      <c r="Z3675" t="s">
        <v>3505</v>
      </c>
      <c r="AA3675" t="s">
        <v>6182</v>
      </c>
      <c r="AB3675" t="s">
        <v>7072</v>
      </c>
      <c r="AC3675">
        <v>4.5</v>
      </c>
    </row>
    <row r="3676" spans="1:29" x14ac:dyDescent="0.25">
      <c r="A3676" t="s">
        <v>65</v>
      </c>
      <c r="B3676">
        <v>2025292</v>
      </c>
      <c r="C3676" t="s">
        <v>87</v>
      </c>
      <c r="D3676">
        <v>9</v>
      </c>
      <c r="E3676" t="s">
        <v>91</v>
      </c>
      <c r="F3676">
        <v>1650</v>
      </c>
      <c r="G3676" t="s">
        <v>98</v>
      </c>
      <c r="H3676" t="s">
        <v>365</v>
      </c>
      <c r="I3676" t="s">
        <v>446</v>
      </c>
      <c r="J3676" t="s">
        <v>450</v>
      </c>
      <c r="K3676">
        <v>27.69</v>
      </c>
      <c r="L3676">
        <v>51.4</v>
      </c>
      <c r="M3676" t="s">
        <v>632</v>
      </c>
      <c r="N3676" t="s">
        <v>934</v>
      </c>
      <c r="Q3676">
        <v>4</v>
      </c>
      <c r="R3676">
        <v>3</v>
      </c>
      <c r="S3676" t="s">
        <v>1430</v>
      </c>
      <c r="T3676" t="s">
        <v>2617</v>
      </c>
      <c r="U3676" t="s">
        <v>3409</v>
      </c>
      <c r="V3676" t="s">
        <v>3443</v>
      </c>
      <c r="W3676">
        <v>126</v>
      </c>
      <c r="X3676">
        <v>1117</v>
      </c>
      <c r="Y3676">
        <v>3</v>
      </c>
      <c r="Z3676" t="s">
        <v>3506</v>
      </c>
      <c r="AA3676" t="s">
        <v>5445</v>
      </c>
      <c r="AB3676" t="s">
        <v>8152</v>
      </c>
      <c r="AC3676">
        <v>6.5</v>
      </c>
    </row>
    <row r="3677" spans="1:29" x14ac:dyDescent="0.25">
      <c r="A3677" t="s">
        <v>65</v>
      </c>
      <c r="B3677">
        <v>2025292</v>
      </c>
      <c r="C3677" t="s">
        <v>87</v>
      </c>
      <c r="D3677">
        <v>9</v>
      </c>
      <c r="E3677" t="s">
        <v>91</v>
      </c>
      <c r="F3677">
        <v>1650</v>
      </c>
      <c r="G3677" t="s">
        <v>98</v>
      </c>
      <c r="H3677" t="s">
        <v>365</v>
      </c>
      <c r="I3677" t="s">
        <v>446</v>
      </c>
      <c r="J3677" t="s">
        <v>450</v>
      </c>
      <c r="K3677">
        <v>27.69</v>
      </c>
      <c r="L3677">
        <v>51.4</v>
      </c>
      <c r="M3677" t="s">
        <v>632</v>
      </c>
      <c r="N3677" t="s">
        <v>934</v>
      </c>
      <c r="Q3677">
        <v>5</v>
      </c>
      <c r="R3677">
        <v>2</v>
      </c>
      <c r="S3677" t="s">
        <v>1431</v>
      </c>
      <c r="T3677" t="s">
        <v>2618</v>
      </c>
      <c r="U3677" t="s">
        <v>3420</v>
      </c>
      <c r="V3677" t="s">
        <v>3458</v>
      </c>
      <c r="W3677">
        <v>127</v>
      </c>
      <c r="X3677">
        <v>1073</v>
      </c>
      <c r="Y3677">
        <v>10</v>
      </c>
      <c r="Z3677" t="s">
        <v>3483</v>
      </c>
      <c r="AA3677" t="s">
        <v>6142</v>
      </c>
      <c r="AB3677" t="s">
        <v>7074</v>
      </c>
      <c r="AC3677">
        <v>9.3000000000000007</v>
      </c>
    </row>
    <row r="3678" spans="1:29" x14ac:dyDescent="0.25">
      <c r="A3678" t="s">
        <v>65</v>
      </c>
      <c r="B3678">
        <v>2025292</v>
      </c>
      <c r="C3678" t="s">
        <v>87</v>
      </c>
      <c r="D3678">
        <v>9</v>
      </c>
      <c r="E3678" t="s">
        <v>91</v>
      </c>
      <c r="F3678">
        <v>1650</v>
      </c>
      <c r="G3678" t="s">
        <v>98</v>
      </c>
      <c r="H3678" t="s">
        <v>365</v>
      </c>
      <c r="I3678" t="s">
        <v>446</v>
      </c>
      <c r="J3678" t="s">
        <v>450</v>
      </c>
      <c r="K3678">
        <v>27.69</v>
      </c>
      <c r="L3678">
        <v>51.4</v>
      </c>
      <c r="M3678" t="s">
        <v>632</v>
      </c>
      <c r="N3678" t="s">
        <v>934</v>
      </c>
      <c r="Q3678">
        <v>6</v>
      </c>
      <c r="R3678">
        <v>7</v>
      </c>
      <c r="S3678" t="s">
        <v>1235</v>
      </c>
      <c r="T3678" t="s">
        <v>2422</v>
      </c>
      <c r="U3678" t="s">
        <v>3411</v>
      </c>
      <c r="V3678" t="s">
        <v>3459</v>
      </c>
      <c r="W3678">
        <v>120</v>
      </c>
      <c r="X3678">
        <v>1120</v>
      </c>
      <c r="Y3678">
        <v>8</v>
      </c>
      <c r="Z3678" t="s">
        <v>3524</v>
      </c>
      <c r="AA3678" t="s">
        <v>6183</v>
      </c>
      <c r="AB3678" t="s">
        <v>8153</v>
      </c>
      <c r="AC3678">
        <v>3.7</v>
      </c>
    </row>
    <row r="3679" spans="1:29" x14ac:dyDescent="0.25">
      <c r="A3679" t="s">
        <v>65</v>
      </c>
      <c r="B3679">
        <v>2025292</v>
      </c>
      <c r="C3679" t="s">
        <v>87</v>
      </c>
      <c r="D3679">
        <v>9</v>
      </c>
      <c r="E3679" t="s">
        <v>91</v>
      </c>
      <c r="F3679">
        <v>1650</v>
      </c>
      <c r="G3679" t="s">
        <v>98</v>
      </c>
      <c r="H3679" t="s">
        <v>365</v>
      </c>
      <c r="I3679" t="s">
        <v>446</v>
      </c>
      <c r="J3679" t="s">
        <v>450</v>
      </c>
      <c r="K3679">
        <v>27.69</v>
      </c>
      <c r="L3679">
        <v>51.4</v>
      </c>
      <c r="M3679" t="s">
        <v>632</v>
      </c>
      <c r="N3679" t="s">
        <v>934</v>
      </c>
      <c r="Q3679">
        <v>7</v>
      </c>
      <c r="R3679">
        <v>8</v>
      </c>
      <c r="S3679" t="s">
        <v>1432</v>
      </c>
      <c r="T3679" t="s">
        <v>2619</v>
      </c>
      <c r="U3679" t="s">
        <v>3398</v>
      </c>
      <c r="V3679" t="s">
        <v>3445</v>
      </c>
      <c r="W3679">
        <v>119</v>
      </c>
      <c r="X3679">
        <v>1155</v>
      </c>
      <c r="Y3679">
        <v>12</v>
      </c>
      <c r="Z3679" t="s">
        <v>3524</v>
      </c>
      <c r="AA3679" t="s">
        <v>6184</v>
      </c>
      <c r="AB3679" t="s">
        <v>8153</v>
      </c>
      <c r="AC3679">
        <v>18</v>
      </c>
    </row>
    <row r="3680" spans="1:29" x14ac:dyDescent="0.25">
      <c r="A3680" t="s">
        <v>65</v>
      </c>
      <c r="B3680">
        <v>2025292</v>
      </c>
      <c r="C3680" t="s">
        <v>87</v>
      </c>
      <c r="D3680">
        <v>9</v>
      </c>
      <c r="E3680" t="s">
        <v>91</v>
      </c>
      <c r="F3680">
        <v>1650</v>
      </c>
      <c r="G3680" t="s">
        <v>98</v>
      </c>
      <c r="H3680" t="s">
        <v>365</v>
      </c>
      <c r="I3680" t="s">
        <v>446</v>
      </c>
      <c r="J3680" t="s">
        <v>450</v>
      </c>
      <c r="K3680">
        <v>27.69</v>
      </c>
      <c r="L3680">
        <v>51.4</v>
      </c>
      <c r="M3680" t="s">
        <v>632</v>
      </c>
      <c r="N3680" t="s">
        <v>934</v>
      </c>
      <c r="Q3680">
        <v>8</v>
      </c>
      <c r="R3680">
        <v>11</v>
      </c>
      <c r="S3680" t="s">
        <v>1201</v>
      </c>
      <c r="T3680" t="s">
        <v>2388</v>
      </c>
      <c r="U3680" t="s">
        <v>3407</v>
      </c>
      <c r="V3680" t="s">
        <v>3447</v>
      </c>
      <c r="W3680">
        <v>115</v>
      </c>
      <c r="X3680">
        <v>1123</v>
      </c>
      <c r="Y3680">
        <v>9</v>
      </c>
      <c r="Z3680" t="s">
        <v>3514</v>
      </c>
      <c r="AA3680" t="s">
        <v>6185</v>
      </c>
      <c r="AB3680" t="s">
        <v>8154</v>
      </c>
      <c r="AC3680">
        <v>15</v>
      </c>
    </row>
    <row r="3681" spans="1:29" x14ac:dyDescent="0.25">
      <c r="A3681" t="s">
        <v>65</v>
      </c>
      <c r="B3681">
        <v>2025292</v>
      </c>
      <c r="C3681" t="s">
        <v>87</v>
      </c>
      <c r="D3681">
        <v>9</v>
      </c>
      <c r="E3681" t="s">
        <v>91</v>
      </c>
      <c r="F3681">
        <v>1650</v>
      </c>
      <c r="G3681" t="s">
        <v>98</v>
      </c>
      <c r="H3681" t="s">
        <v>365</v>
      </c>
      <c r="I3681" t="s">
        <v>446</v>
      </c>
      <c r="J3681" t="s">
        <v>450</v>
      </c>
      <c r="K3681">
        <v>27.69</v>
      </c>
      <c r="L3681">
        <v>51.4</v>
      </c>
      <c r="M3681" t="s">
        <v>632</v>
      </c>
      <c r="N3681" t="s">
        <v>934</v>
      </c>
      <c r="Q3681">
        <v>9</v>
      </c>
      <c r="R3681">
        <v>12</v>
      </c>
      <c r="S3681" t="s">
        <v>1669</v>
      </c>
      <c r="T3681" t="s">
        <v>2856</v>
      </c>
      <c r="U3681" t="s">
        <v>3417</v>
      </c>
      <c r="V3681" t="s">
        <v>3456</v>
      </c>
      <c r="W3681">
        <v>115</v>
      </c>
      <c r="X3681">
        <v>1108</v>
      </c>
      <c r="Y3681">
        <v>4</v>
      </c>
      <c r="Z3681" t="s">
        <v>3498</v>
      </c>
      <c r="AA3681" t="s">
        <v>6186</v>
      </c>
      <c r="AB3681" t="s">
        <v>875</v>
      </c>
      <c r="AC3681">
        <v>8.8000000000000007</v>
      </c>
    </row>
    <row r="3682" spans="1:29" x14ac:dyDescent="0.25">
      <c r="A3682" t="s">
        <v>65</v>
      </c>
      <c r="B3682">
        <v>2025292</v>
      </c>
      <c r="C3682" t="s">
        <v>87</v>
      </c>
      <c r="D3682">
        <v>9</v>
      </c>
      <c r="E3682" t="s">
        <v>91</v>
      </c>
      <c r="F3682">
        <v>1650</v>
      </c>
      <c r="G3682" t="s">
        <v>98</v>
      </c>
      <c r="H3682" t="s">
        <v>365</v>
      </c>
      <c r="I3682" t="s">
        <v>446</v>
      </c>
      <c r="J3682" t="s">
        <v>450</v>
      </c>
      <c r="K3682">
        <v>27.69</v>
      </c>
      <c r="L3682">
        <v>51.4</v>
      </c>
      <c r="M3682" t="s">
        <v>632</v>
      </c>
      <c r="N3682" t="s">
        <v>934</v>
      </c>
      <c r="Q3682">
        <v>10</v>
      </c>
      <c r="R3682">
        <v>9</v>
      </c>
      <c r="S3682" t="s">
        <v>1942</v>
      </c>
      <c r="T3682" t="s">
        <v>3129</v>
      </c>
      <c r="U3682" t="s">
        <v>3416</v>
      </c>
      <c r="V3682" t="s">
        <v>3446</v>
      </c>
      <c r="W3682">
        <v>118</v>
      </c>
      <c r="X3682">
        <v>1089</v>
      </c>
      <c r="Y3682">
        <v>6</v>
      </c>
      <c r="Z3682" t="s">
        <v>3492</v>
      </c>
      <c r="AA3682" t="s">
        <v>6187</v>
      </c>
      <c r="AB3682" t="s">
        <v>810</v>
      </c>
      <c r="AC3682">
        <v>37</v>
      </c>
    </row>
    <row r="3683" spans="1:29" x14ac:dyDescent="0.25">
      <c r="A3683" t="s">
        <v>65</v>
      </c>
      <c r="B3683">
        <v>2025292</v>
      </c>
      <c r="C3683" t="s">
        <v>87</v>
      </c>
      <c r="D3683">
        <v>9</v>
      </c>
      <c r="E3683" t="s">
        <v>91</v>
      </c>
      <c r="F3683">
        <v>1650</v>
      </c>
      <c r="G3683" t="s">
        <v>98</v>
      </c>
      <c r="H3683" t="s">
        <v>365</v>
      </c>
      <c r="I3683" t="s">
        <v>446</v>
      </c>
      <c r="J3683" t="s">
        <v>450</v>
      </c>
      <c r="K3683">
        <v>27.69</v>
      </c>
      <c r="L3683">
        <v>51.4</v>
      </c>
      <c r="M3683" t="s">
        <v>632</v>
      </c>
      <c r="N3683" t="s">
        <v>934</v>
      </c>
      <c r="Q3683">
        <v>11</v>
      </c>
      <c r="R3683">
        <v>10</v>
      </c>
      <c r="S3683" t="s">
        <v>1437</v>
      </c>
      <c r="T3683" t="s">
        <v>2624</v>
      </c>
      <c r="U3683" t="s">
        <v>3418</v>
      </c>
      <c r="V3683" t="s">
        <v>3453</v>
      </c>
      <c r="W3683">
        <v>115</v>
      </c>
      <c r="X3683">
        <v>1127</v>
      </c>
      <c r="Y3683">
        <v>1</v>
      </c>
      <c r="Z3683" t="s">
        <v>3487</v>
      </c>
      <c r="AA3683" t="s">
        <v>6188</v>
      </c>
      <c r="AB3683" t="s">
        <v>7809</v>
      </c>
      <c r="AC3683">
        <v>37</v>
      </c>
    </row>
    <row r="3684" spans="1:29" x14ac:dyDescent="0.25">
      <c r="A3684" t="s">
        <v>65</v>
      </c>
      <c r="B3684">
        <v>2025292</v>
      </c>
      <c r="C3684" t="s">
        <v>87</v>
      </c>
      <c r="D3684">
        <v>9</v>
      </c>
      <c r="E3684" t="s">
        <v>91</v>
      </c>
      <c r="F3684">
        <v>1650</v>
      </c>
      <c r="G3684" t="s">
        <v>98</v>
      </c>
      <c r="H3684" t="s">
        <v>365</v>
      </c>
      <c r="I3684" t="s">
        <v>446</v>
      </c>
      <c r="J3684" t="s">
        <v>450</v>
      </c>
      <c r="K3684">
        <v>27.69</v>
      </c>
      <c r="L3684">
        <v>51.4</v>
      </c>
      <c r="M3684" t="s">
        <v>632</v>
      </c>
      <c r="N3684" t="s">
        <v>934</v>
      </c>
      <c r="Q3684">
        <v>12</v>
      </c>
      <c r="R3684">
        <v>6</v>
      </c>
      <c r="S3684" t="s">
        <v>1062</v>
      </c>
      <c r="T3684" t="s">
        <v>2249</v>
      </c>
      <c r="U3684" t="s">
        <v>3400</v>
      </c>
      <c r="V3684" t="s">
        <v>3443</v>
      </c>
      <c r="W3684">
        <v>123</v>
      </c>
      <c r="X3684">
        <v>1214</v>
      </c>
      <c r="Y3684">
        <v>11</v>
      </c>
      <c r="Z3684" t="s">
        <v>3526</v>
      </c>
      <c r="AA3684" t="s">
        <v>6189</v>
      </c>
      <c r="AB3684" t="s">
        <v>6913</v>
      </c>
      <c r="AC3684">
        <v>70</v>
      </c>
    </row>
    <row r="3685" spans="1:29" x14ac:dyDescent="0.25">
      <c r="A3685" t="s">
        <v>66</v>
      </c>
      <c r="B3685">
        <v>2025293</v>
      </c>
      <c r="C3685" t="s">
        <v>86</v>
      </c>
      <c r="D3685">
        <v>1</v>
      </c>
      <c r="E3685" t="s">
        <v>93</v>
      </c>
      <c r="F3685">
        <v>1400</v>
      </c>
      <c r="G3685" t="s">
        <v>98</v>
      </c>
      <c r="H3685" t="s">
        <v>366</v>
      </c>
      <c r="I3685" t="s">
        <v>446</v>
      </c>
      <c r="J3685" t="s">
        <v>452</v>
      </c>
      <c r="K3685">
        <v>13.38</v>
      </c>
      <c r="L3685">
        <v>34.479999999999997</v>
      </c>
      <c r="M3685" t="s">
        <v>733</v>
      </c>
      <c r="N3685" t="s">
        <v>935</v>
      </c>
      <c r="Q3685">
        <v>1</v>
      </c>
      <c r="R3685">
        <v>2</v>
      </c>
      <c r="S3685" t="s">
        <v>1953</v>
      </c>
      <c r="T3685" t="s">
        <v>3140</v>
      </c>
      <c r="U3685" t="s">
        <v>3407</v>
      </c>
      <c r="V3685" t="s">
        <v>3459</v>
      </c>
      <c r="W3685">
        <v>134</v>
      </c>
      <c r="X3685">
        <v>1178</v>
      </c>
      <c r="Y3685">
        <v>7</v>
      </c>
      <c r="Z3685" t="s">
        <v>3478</v>
      </c>
      <c r="AA3685" t="s">
        <v>5062</v>
      </c>
      <c r="AB3685" t="s">
        <v>935</v>
      </c>
      <c r="AC3685">
        <v>2.1</v>
      </c>
    </row>
    <row r="3686" spans="1:29" x14ac:dyDescent="0.25">
      <c r="A3686" t="s">
        <v>66</v>
      </c>
      <c r="B3686">
        <v>2025293</v>
      </c>
      <c r="C3686" t="s">
        <v>86</v>
      </c>
      <c r="D3686">
        <v>1</v>
      </c>
      <c r="E3686" t="s">
        <v>93</v>
      </c>
      <c r="F3686">
        <v>1400</v>
      </c>
      <c r="G3686" t="s">
        <v>98</v>
      </c>
      <c r="H3686" t="s">
        <v>366</v>
      </c>
      <c r="I3686" t="s">
        <v>446</v>
      </c>
      <c r="J3686" t="s">
        <v>452</v>
      </c>
      <c r="K3686">
        <v>13.38</v>
      </c>
      <c r="L3686">
        <v>34.479999999999997</v>
      </c>
      <c r="M3686" t="s">
        <v>733</v>
      </c>
      <c r="N3686" t="s">
        <v>935</v>
      </c>
      <c r="Q3686">
        <v>2</v>
      </c>
      <c r="R3686">
        <v>3</v>
      </c>
      <c r="S3686" t="s">
        <v>1957</v>
      </c>
      <c r="T3686" t="s">
        <v>3144</v>
      </c>
      <c r="U3686" t="s">
        <v>3403</v>
      </c>
      <c r="V3686" t="s">
        <v>3443</v>
      </c>
      <c r="W3686">
        <v>128</v>
      </c>
      <c r="X3686">
        <v>1028</v>
      </c>
      <c r="Y3686">
        <v>11</v>
      </c>
      <c r="Z3686" t="s">
        <v>3481</v>
      </c>
      <c r="AA3686" t="s">
        <v>6190</v>
      </c>
      <c r="AB3686" t="s">
        <v>7250</v>
      </c>
      <c r="AC3686">
        <v>22</v>
      </c>
    </row>
    <row r="3687" spans="1:29" x14ac:dyDescent="0.25">
      <c r="A3687" t="s">
        <v>66</v>
      </c>
      <c r="B3687">
        <v>2025293</v>
      </c>
      <c r="C3687" t="s">
        <v>86</v>
      </c>
      <c r="D3687">
        <v>1</v>
      </c>
      <c r="E3687" t="s">
        <v>93</v>
      </c>
      <c r="F3687">
        <v>1400</v>
      </c>
      <c r="G3687" t="s">
        <v>98</v>
      </c>
      <c r="H3687" t="s">
        <v>366</v>
      </c>
      <c r="I3687" t="s">
        <v>446</v>
      </c>
      <c r="J3687" t="s">
        <v>452</v>
      </c>
      <c r="K3687">
        <v>13.38</v>
      </c>
      <c r="L3687">
        <v>34.479999999999997</v>
      </c>
      <c r="M3687" t="s">
        <v>733</v>
      </c>
      <c r="N3687" t="s">
        <v>935</v>
      </c>
      <c r="Q3687">
        <v>3</v>
      </c>
      <c r="R3687">
        <v>6</v>
      </c>
      <c r="S3687" t="s">
        <v>2022</v>
      </c>
      <c r="T3687" t="s">
        <v>3209</v>
      </c>
      <c r="U3687" t="s">
        <v>3404</v>
      </c>
      <c r="V3687" t="s">
        <v>3444</v>
      </c>
      <c r="W3687">
        <v>127</v>
      </c>
      <c r="X3687">
        <v>1146</v>
      </c>
      <c r="Y3687">
        <v>4</v>
      </c>
      <c r="Z3687" t="s">
        <v>3496</v>
      </c>
      <c r="AA3687" t="s">
        <v>5874</v>
      </c>
      <c r="AB3687" t="s">
        <v>928</v>
      </c>
      <c r="AC3687">
        <v>56</v>
      </c>
    </row>
    <row r="3688" spans="1:29" x14ac:dyDescent="0.25">
      <c r="A3688" t="s">
        <v>66</v>
      </c>
      <c r="B3688">
        <v>2025293</v>
      </c>
      <c r="C3688" t="s">
        <v>86</v>
      </c>
      <c r="D3688">
        <v>1</v>
      </c>
      <c r="E3688" t="s">
        <v>93</v>
      </c>
      <c r="F3688">
        <v>1400</v>
      </c>
      <c r="G3688" t="s">
        <v>98</v>
      </c>
      <c r="H3688" t="s">
        <v>366</v>
      </c>
      <c r="I3688" t="s">
        <v>446</v>
      </c>
      <c r="J3688" t="s">
        <v>452</v>
      </c>
      <c r="K3688">
        <v>13.38</v>
      </c>
      <c r="L3688">
        <v>34.479999999999997</v>
      </c>
      <c r="M3688" t="s">
        <v>733</v>
      </c>
      <c r="N3688" t="s">
        <v>935</v>
      </c>
      <c r="Q3688">
        <v>4</v>
      </c>
      <c r="R3688">
        <v>14</v>
      </c>
      <c r="S3688" t="s">
        <v>1448</v>
      </c>
      <c r="T3688" t="s">
        <v>2635</v>
      </c>
      <c r="U3688" t="s">
        <v>3398</v>
      </c>
      <c r="V3688" t="s">
        <v>3441</v>
      </c>
      <c r="W3688">
        <v>122</v>
      </c>
      <c r="X3688">
        <v>1139</v>
      </c>
      <c r="Y3688">
        <v>10</v>
      </c>
      <c r="Z3688" t="s">
        <v>3515</v>
      </c>
      <c r="AA3688" t="s">
        <v>6191</v>
      </c>
      <c r="AB3688" t="s">
        <v>6970</v>
      </c>
      <c r="AC3688">
        <v>30</v>
      </c>
    </row>
    <row r="3689" spans="1:29" x14ac:dyDescent="0.25">
      <c r="A3689" t="s">
        <v>66</v>
      </c>
      <c r="B3689">
        <v>2025293</v>
      </c>
      <c r="C3689" t="s">
        <v>86</v>
      </c>
      <c r="D3689">
        <v>1</v>
      </c>
      <c r="E3689" t="s">
        <v>93</v>
      </c>
      <c r="F3689">
        <v>1400</v>
      </c>
      <c r="G3689" t="s">
        <v>98</v>
      </c>
      <c r="H3689" t="s">
        <v>366</v>
      </c>
      <c r="I3689" t="s">
        <v>446</v>
      </c>
      <c r="J3689" t="s">
        <v>452</v>
      </c>
      <c r="K3689">
        <v>13.38</v>
      </c>
      <c r="L3689">
        <v>34.479999999999997</v>
      </c>
      <c r="M3689" t="s">
        <v>733</v>
      </c>
      <c r="N3689" t="s">
        <v>935</v>
      </c>
      <c r="Q3689">
        <v>5</v>
      </c>
      <c r="R3689">
        <v>5</v>
      </c>
      <c r="S3689" t="s">
        <v>2109</v>
      </c>
      <c r="T3689" t="s">
        <v>3296</v>
      </c>
      <c r="U3689" t="s">
        <v>3417</v>
      </c>
      <c r="V3689" t="s">
        <v>3458</v>
      </c>
      <c r="W3689">
        <v>127</v>
      </c>
      <c r="X3689">
        <v>1230</v>
      </c>
      <c r="Y3689">
        <v>2</v>
      </c>
      <c r="Z3689" t="s">
        <v>3498</v>
      </c>
      <c r="AA3689" t="s">
        <v>6192</v>
      </c>
      <c r="AB3689" t="s">
        <v>7424</v>
      </c>
      <c r="AC3689">
        <v>25</v>
      </c>
    </row>
    <row r="3690" spans="1:29" x14ac:dyDescent="0.25">
      <c r="A3690" t="s">
        <v>66</v>
      </c>
      <c r="B3690">
        <v>2025293</v>
      </c>
      <c r="C3690" t="s">
        <v>86</v>
      </c>
      <c r="D3690">
        <v>1</v>
      </c>
      <c r="E3690" t="s">
        <v>93</v>
      </c>
      <c r="F3690">
        <v>1400</v>
      </c>
      <c r="G3690" t="s">
        <v>98</v>
      </c>
      <c r="H3690" t="s">
        <v>366</v>
      </c>
      <c r="I3690" t="s">
        <v>446</v>
      </c>
      <c r="J3690" t="s">
        <v>452</v>
      </c>
      <c r="K3690">
        <v>13.38</v>
      </c>
      <c r="L3690">
        <v>34.479999999999997</v>
      </c>
      <c r="M3690" t="s">
        <v>733</v>
      </c>
      <c r="N3690" t="s">
        <v>935</v>
      </c>
      <c r="Q3690">
        <v>6</v>
      </c>
      <c r="R3690">
        <v>9</v>
      </c>
      <c r="S3690" t="s">
        <v>1954</v>
      </c>
      <c r="T3690" t="s">
        <v>3141</v>
      </c>
      <c r="U3690" t="s">
        <v>3411</v>
      </c>
      <c r="V3690" t="s">
        <v>3460</v>
      </c>
      <c r="W3690">
        <v>126</v>
      </c>
      <c r="X3690">
        <v>1153</v>
      </c>
      <c r="Y3690">
        <v>13</v>
      </c>
      <c r="Z3690" t="s">
        <v>3498</v>
      </c>
      <c r="AA3690" t="s">
        <v>6193</v>
      </c>
      <c r="AB3690" t="s">
        <v>922</v>
      </c>
      <c r="AC3690">
        <v>3.1</v>
      </c>
    </row>
    <row r="3691" spans="1:29" x14ac:dyDescent="0.25">
      <c r="A3691" t="s">
        <v>66</v>
      </c>
      <c r="B3691">
        <v>2025293</v>
      </c>
      <c r="C3691" t="s">
        <v>86</v>
      </c>
      <c r="D3691">
        <v>1</v>
      </c>
      <c r="E3691" t="s">
        <v>93</v>
      </c>
      <c r="F3691">
        <v>1400</v>
      </c>
      <c r="G3691" t="s">
        <v>98</v>
      </c>
      <c r="H3691" t="s">
        <v>366</v>
      </c>
      <c r="I3691" t="s">
        <v>446</v>
      </c>
      <c r="J3691" t="s">
        <v>452</v>
      </c>
      <c r="K3691">
        <v>13.38</v>
      </c>
      <c r="L3691">
        <v>34.479999999999997</v>
      </c>
      <c r="M3691" t="s">
        <v>733</v>
      </c>
      <c r="N3691" t="s">
        <v>935</v>
      </c>
      <c r="Q3691">
        <v>7</v>
      </c>
      <c r="R3691">
        <v>10</v>
      </c>
      <c r="S3691" t="s">
        <v>1450</v>
      </c>
      <c r="T3691" t="s">
        <v>2637</v>
      </c>
      <c r="U3691" t="s">
        <v>3419</v>
      </c>
      <c r="V3691" t="s">
        <v>3455</v>
      </c>
      <c r="W3691">
        <v>123</v>
      </c>
      <c r="X3691">
        <v>1089</v>
      </c>
      <c r="Y3691">
        <v>5</v>
      </c>
      <c r="Z3691" t="s">
        <v>3486</v>
      </c>
      <c r="AA3691" t="s">
        <v>6194</v>
      </c>
      <c r="AB3691" t="s">
        <v>6903</v>
      </c>
      <c r="AC3691">
        <v>26</v>
      </c>
    </row>
    <row r="3692" spans="1:29" x14ac:dyDescent="0.25">
      <c r="A3692" t="s">
        <v>66</v>
      </c>
      <c r="B3692">
        <v>2025293</v>
      </c>
      <c r="C3692" t="s">
        <v>86</v>
      </c>
      <c r="D3692">
        <v>1</v>
      </c>
      <c r="E3692" t="s">
        <v>93</v>
      </c>
      <c r="F3692">
        <v>1400</v>
      </c>
      <c r="G3692" t="s">
        <v>98</v>
      </c>
      <c r="H3692" t="s">
        <v>366</v>
      </c>
      <c r="I3692" t="s">
        <v>446</v>
      </c>
      <c r="J3692" t="s">
        <v>452</v>
      </c>
      <c r="K3692">
        <v>13.38</v>
      </c>
      <c r="L3692">
        <v>34.479999999999997</v>
      </c>
      <c r="M3692" t="s">
        <v>733</v>
      </c>
      <c r="N3692" t="s">
        <v>935</v>
      </c>
      <c r="Q3692">
        <v>8</v>
      </c>
      <c r="R3692">
        <v>8</v>
      </c>
      <c r="S3692" t="s">
        <v>1960</v>
      </c>
      <c r="T3692" t="s">
        <v>3147</v>
      </c>
      <c r="U3692" t="s">
        <v>3399</v>
      </c>
      <c r="V3692" t="s">
        <v>3450</v>
      </c>
      <c r="W3692">
        <v>127</v>
      </c>
      <c r="X3692">
        <v>1112</v>
      </c>
      <c r="Y3692">
        <v>1</v>
      </c>
      <c r="Z3692" t="s">
        <v>3492</v>
      </c>
      <c r="AA3692" t="s">
        <v>6195</v>
      </c>
      <c r="AB3692" t="s">
        <v>6893</v>
      </c>
      <c r="AC3692">
        <v>33</v>
      </c>
    </row>
    <row r="3693" spans="1:29" x14ac:dyDescent="0.25">
      <c r="A3693" t="s">
        <v>66</v>
      </c>
      <c r="B3693">
        <v>2025293</v>
      </c>
      <c r="C3693" t="s">
        <v>86</v>
      </c>
      <c r="D3693">
        <v>1</v>
      </c>
      <c r="E3693" t="s">
        <v>93</v>
      </c>
      <c r="F3693">
        <v>1400</v>
      </c>
      <c r="G3693" t="s">
        <v>98</v>
      </c>
      <c r="H3693" t="s">
        <v>366</v>
      </c>
      <c r="I3693" t="s">
        <v>446</v>
      </c>
      <c r="J3693" t="s">
        <v>452</v>
      </c>
      <c r="K3693">
        <v>13.38</v>
      </c>
      <c r="L3693">
        <v>34.479999999999997</v>
      </c>
      <c r="M3693" t="s">
        <v>733</v>
      </c>
      <c r="N3693" t="s">
        <v>935</v>
      </c>
      <c r="Q3693">
        <v>9</v>
      </c>
      <c r="R3693">
        <v>4</v>
      </c>
      <c r="S3693" t="s">
        <v>2110</v>
      </c>
      <c r="T3693" t="s">
        <v>3297</v>
      </c>
      <c r="U3693" t="s">
        <v>3422</v>
      </c>
      <c r="V3693" t="s">
        <v>3445</v>
      </c>
      <c r="W3693">
        <v>127</v>
      </c>
      <c r="X3693">
        <v>1170</v>
      </c>
      <c r="Y3693">
        <v>3</v>
      </c>
      <c r="Z3693" t="s">
        <v>3487</v>
      </c>
      <c r="AA3693" t="s">
        <v>6196</v>
      </c>
      <c r="AB3693" t="s">
        <v>7261</v>
      </c>
      <c r="AC3693">
        <v>9.1999999999999993</v>
      </c>
    </row>
    <row r="3694" spans="1:29" x14ac:dyDescent="0.25">
      <c r="A3694" t="s">
        <v>66</v>
      </c>
      <c r="B3694">
        <v>2025293</v>
      </c>
      <c r="C3694" t="s">
        <v>86</v>
      </c>
      <c r="D3694">
        <v>1</v>
      </c>
      <c r="E3694" t="s">
        <v>93</v>
      </c>
      <c r="F3694">
        <v>1400</v>
      </c>
      <c r="G3694" t="s">
        <v>98</v>
      </c>
      <c r="H3694" t="s">
        <v>366</v>
      </c>
      <c r="I3694" t="s">
        <v>446</v>
      </c>
      <c r="J3694" t="s">
        <v>452</v>
      </c>
      <c r="K3694">
        <v>13.38</v>
      </c>
      <c r="L3694">
        <v>34.479999999999997</v>
      </c>
      <c r="M3694" t="s">
        <v>733</v>
      </c>
      <c r="N3694" t="s">
        <v>935</v>
      </c>
      <c r="Q3694">
        <v>10</v>
      </c>
      <c r="R3694">
        <v>13</v>
      </c>
      <c r="S3694" t="s">
        <v>1444</v>
      </c>
      <c r="T3694" t="s">
        <v>2631</v>
      </c>
      <c r="U3694" t="s">
        <v>3410</v>
      </c>
      <c r="V3694" t="s">
        <v>3440</v>
      </c>
      <c r="W3694">
        <v>123</v>
      </c>
      <c r="X3694">
        <v>1172</v>
      </c>
      <c r="Y3694">
        <v>12</v>
      </c>
      <c r="Z3694" t="s">
        <v>3499</v>
      </c>
      <c r="AA3694" t="s">
        <v>6197</v>
      </c>
      <c r="AB3694" t="s">
        <v>7280</v>
      </c>
      <c r="AC3694">
        <v>70</v>
      </c>
    </row>
    <row r="3695" spans="1:29" x14ac:dyDescent="0.25">
      <c r="A3695" t="s">
        <v>66</v>
      </c>
      <c r="B3695">
        <v>2025293</v>
      </c>
      <c r="C3695" t="s">
        <v>86</v>
      </c>
      <c r="D3695">
        <v>1</v>
      </c>
      <c r="E3695" t="s">
        <v>93</v>
      </c>
      <c r="F3695">
        <v>1400</v>
      </c>
      <c r="G3695" t="s">
        <v>98</v>
      </c>
      <c r="H3695" t="s">
        <v>366</v>
      </c>
      <c r="I3695" t="s">
        <v>446</v>
      </c>
      <c r="J3695" t="s">
        <v>452</v>
      </c>
      <c r="K3695">
        <v>13.38</v>
      </c>
      <c r="L3695">
        <v>34.479999999999997</v>
      </c>
      <c r="M3695" t="s">
        <v>733</v>
      </c>
      <c r="N3695" t="s">
        <v>935</v>
      </c>
      <c r="Q3695">
        <v>11</v>
      </c>
      <c r="R3695">
        <v>1</v>
      </c>
      <c r="S3695" t="s">
        <v>1442</v>
      </c>
      <c r="T3695" t="s">
        <v>2629</v>
      </c>
      <c r="U3695" t="s">
        <v>3397</v>
      </c>
      <c r="V3695" t="s">
        <v>3442</v>
      </c>
      <c r="W3695">
        <v>135</v>
      </c>
      <c r="X3695">
        <v>1175</v>
      </c>
      <c r="Y3695">
        <v>8</v>
      </c>
      <c r="Z3695" t="s">
        <v>3500</v>
      </c>
      <c r="AA3695" t="s">
        <v>6198</v>
      </c>
      <c r="AB3695" t="s">
        <v>7174</v>
      </c>
      <c r="AC3695">
        <v>21</v>
      </c>
    </row>
    <row r="3696" spans="1:29" x14ac:dyDescent="0.25">
      <c r="A3696" t="s">
        <v>66</v>
      </c>
      <c r="B3696">
        <v>2025293</v>
      </c>
      <c r="C3696" t="s">
        <v>86</v>
      </c>
      <c r="D3696">
        <v>1</v>
      </c>
      <c r="E3696" t="s">
        <v>93</v>
      </c>
      <c r="F3696">
        <v>1400</v>
      </c>
      <c r="G3696" t="s">
        <v>98</v>
      </c>
      <c r="H3696" t="s">
        <v>366</v>
      </c>
      <c r="I3696" t="s">
        <v>446</v>
      </c>
      <c r="J3696" t="s">
        <v>452</v>
      </c>
      <c r="K3696">
        <v>13.38</v>
      </c>
      <c r="L3696">
        <v>34.479999999999997</v>
      </c>
      <c r="M3696" t="s">
        <v>733</v>
      </c>
      <c r="N3696" t="s">
        <v>935</v>
      </c>
      <c r="Q3696">
        <v>12</v>
      </c>
      <c r="R3696">
        <v>12</v>
      </c>
      <c r="S3696" t="s">
        <v>1959</v>
      </c>
      <c r="T3696" t="s">
        <v>3146</v>
      </c>
      <c r="U3696" t="s">
        <v>3401</v>
      </c>
      <c r="V3696" t="s">
        <v>3446</v>
      </c>
      <c r="W3696">
        <v>125</v>
      </c>
      <c r="X3696">
        <v>1125</v>
      </c>
      <c r="Y3696">
        <v>14</v>
      </c>
      <c r="Z3696" t="s">
        <v>3502</v>
      </c>
      <c r="AA3696" t="s">
        <v>6199</v>
      </c>
      <c r="AB3696" t="s">
        <v>7426</v>
      </c>
      <c r="AC3696">
        <v>129</v>
      </c>
    </row>
    <row r="3697" spans="1:29" x14ac:dyDescent="0.25">
      <c r="A3697" t="s">
        <v>66</v>
      </c>
      <c r="B3697">
        <v>2025293</v>
      </c>
      <c r="C3697" t="s">
        <v>86</v>
      </c>
      <c r="D3697">
        <v>1</v>
      </c>
      <c r="E3697" t="s">
        <v>93</v>
      </c>
      <c r="F3697">
        <v>1400</v>
      </c>
      <c r="G3697" t="s">
        <v>98</v>
      </c>
      <c r="H3697" t="s">
        <v>366</v>
      </c>
      <c r="I3697" t="s">
        <v>446</v>
      </c>
      <c r="J3697" t="s">
        <v>452</v>
      </c>
      <c r="K3697">
        <v>13.38</v>
      </c>
      <c r="L3697">
        <v>34.479999999999997</v>
      </c>
      <c r="M3697" t="s">
        <v>733</v>
      </c>
      <c r="N3697" t="s">
        <v>935</v>
      </c>
      <c r="Q3697">
        <v>13</v>
      </c>
      <c r="R3697">
        <v>7</v>
      </c>
      <c r="S3697" t="s">
        <v>2111</v>
      </c>
      <c r="T3697" t="s">
        <v>3298</v>
      </c>
      <c r="U3697" t="s">
        <v>3413</v>
      </c>
      <c r="V3697" t="s">
        <v>3457</v>
      </c>
      <c r="W3697">
        <v>125</v>
      </c>
      <c r="X3697">
        <v>1045</v>
      </c>
      <c r="Y3697">
        <v>9</v>
      </c>
      <c r="Z3697" t="s">
        <v>3511</v>
      </c>
      <c r="AA3697" t="s">
        <v>6200</v>
      </c>
      <c r="AB3697" t="s">
        <v>7910</v>
      </c>
      <c r="AC3697">
        <v>91</v>
      </c>
    </row>
    <row r="3698" spans="1:29" x14ac:dyDescent="0.25">
      <c r="A3698" t="s">
        <v>66</v>
      </c>
      <c r="B3698">
        <v>2025293</v>
      </c>
      <c r="C3698" t="s">
        <v>86</v>
      </c>
      <c r="D3698">
        <v>1</v>
      </c>
      <c r="E3698" t="s">
        <v>93</v>
      </c>
      <c r="F3698">
        <v>1400</v>
      </c>
      <c r="G3698" t="s">
        <v>98</v>
      </c>
      <c r="H3698" t="s">
        <v>366</v>
      </c>
      <c r="I3698" t="s">
        <v>446</v>
      </c>
      <c r="J3698" t="s">
        <v>452</v>
      </c>
      <c r="K3698">
        <v>13.38</v>
      </c>
      <c r="L3698">
        <v>34.479999999999997</v>
      </c>
      <c r="M3698" t="s">
        <v>733</v>
      </c>
      <c r="N3698" t="s">
        <v>935</v>
      </c>
      <c r="Q3698">
        <v>14</v>
      </c>
      <c r="R3698">
        <v>11</v>
      </c>
      <c r="S3698" t="s">
        <v>1851</v>
      </c>
      <c r="T3698" t="s">
        <v>3038</v>
      </c>
      <c r="U3698" t="s">
        <v>3408</v>
      </c>
      <c r="V3698" t="s">
        <v>3458</v>
      </c>
      <c r="W3698">
        <v>125</v>
      </c>
      <c r="X3698">
        <v>1192</v>
      </c>
      <c r="Y3698">
        <v>6</v>
      </c>
      <c r="Z3698" t="s">
        <v>3541</v>
      </c>
      <c r="AA3698" t="s">
        <v>6201</v>
      </c>
      <c r="AB3698" t="s">
        <v>8155</v>
      </c>
      <c r="AC3698">
        <v>48</v>
      </c>
    </row>
    <row r="3699" spans="1:29" x14ac:dyDescent="0.25">
      <c r="A3699" t="s">
        <v>66</v>
      </c>
      <c r="B3699">
        <v>2025294</v>
      </c>
      <c r="C3699" t="s">
        <v>86</v>
      </c>
      <c r="D3699">
        <v>2</v>
      </c>
      <c r="E3699" t="s">
        <v>90</v>
      </c>
      <c r="F3699">
        <v>1200</v>
      </c>
      <c r="G3699" t="s">
        <v>98</v>
      </c>
      <c r="H3699" t="s">
        <v>367</v>
      </c>
      <c r="I3699" t="s">
        <v>446</v>
      </c>
      <c r="J3699" t="s">
        <v>452</v>
      </c>
      <c r="K3699">
        <v>23.57</v>
      </c>
      <c r="L3699">
        <v>45.36</v>
      </c>
      <c r="M3699" t="s">
        <v>481</v>
      </c>
      <c r="Q3699">
        <v>1</v>
      </c>
      <c r="R3699">
        <v>2</v>
      </c>
      <c r="S3699" t="s">
        <v>2040</v>
      </c>
      <c r="T3699" t="s">
        <v>3227</v>
      </c>
      <c r="U3699" t="s">
        <v>3401</v>
      </c>
      <c r="V3699" t="s">
        <v>3449</v>
      </c>
      <c r="W3699">
        <v>133</v>
      </c>
      <c r="X3699">
        <v>1160</v>
      </c>
      <c r="Y3699">
        <v>1</v>
      </c>
      <c r="Z3699" t="s">
        <v>3478</v>
      </c>
      <c r="AA3699" t="s">
        <v>5519</v>
      </c>
      <c r="AB3699" t="s">
        <v>481</v>
      </c>
      <c r="AC3699">
        <v>2</v>
      </c>
    </row>
    <row r="3700" spans="1:29" x14ac:dyDescent="0.25">
      <c r="A3700" t="s">
        <v>66</v>
      </c>
      <c r="B3700">
        <v>2025294</v>
      </c>
      <c r="C3700" t="s">
        <v>86</v>
      </c>
      <c r="D3700">
        <v>2</v>
      </c>
      <c r="E3700" t="s">
        <v>90</v>
      </c>
      <c r="F3700">
        <v>1200</v>
      </c>
      <c r="G3700" t="s">
        <v>98</v>
      </c>
      <c r="H3700" t="s">
        <v>367</v>
      </c>
      <c r="I3700" t="s">
        <v>446</v>
      </c>
      <c r="J3700" t="s">
        <v>452</v>
      </c>
      <c r="K3700">
        <v>23.57</v>
      </c>
      <c r="L3700">
        <v>45.36</v>
      </c>
      <c r="M3700" t="s">
        <v>481</v>
      </c>
      <c r="Q3700">
        <v>2</v>
      </c>
      <c r="R3700">
        <v>9</v>
      </c>
      <c r="S3700" t="s">
        <v>1518</v>
      </c>
      <c r="T3700" t="s">
        <v>2705</v>
      </c>
      <c r="U3700" t="s">
        <v>3419</v>
      </c>
      <c r="V3700" t="s">
        <v>3442</v>
      </c>
      <c r="W3700">
        <v>124</v>
      </c>
      <c r="X3700">
        <v>1161</v>
      </c>
      <c r="Y3700">
        <v>13</v>
      </c>
      <c r="Z3700" t="s">
        <v>3496</v>
      </c>
      <c r="AA3700" t="s">
        <v>5676</v>
      </c>
      <c r="AB3700" t="s">
        <v>655</v>
      </c>
      <c r="AC3700">
        <v>29</v>
      </c>
    </row>
    <row r="3701" spans="1:29" x14ac:dyDescent="0.25">
      <c r="A3701" t="s">
        <v>66</v>
      </c>
      <c r="B3701">
        <v>2025294</v>
      </c>
      <c r="C3701" t="s">
        <v>86</v>
      </c>
      <c r="D3701">
        <v>2</v>
      </c>
      <c r="E3701" t="s">
        <v>90</v>
      </c>
      <c r="F3701">
        <v>1200</v>
      </c>
      <c r="G3701" t="s">
        <v>98</v>
      </c>
      <c r="H3701" t="s">
        <v>367</v>
      </c>
      <c r="I3701" t="s">
        <v>446</v>
      </c>
      <c r="J3701" t="s">
        <v>452</v>
      </c>
      <c r="K3701">
        <v>23.57</v>
      </c>
      <c r="L3701">
        <v>45.36</v>
      </c>
      <c r="M3701" t="s">
        <v>481</v>
      </c>
      <c r="Q3701">
        <v>3</v>
      </c>
      <c r="R3701">
        <v>10</v>
      </c>
      <c r="S3701" t="s">
        <v>1106</v>
      </c>
      <c r="T3701" t="s">
        <v>2293</v>
      </c>
      <c r="U3701" t="s">
        <v>3397</v>
      </c>
      <c r="V3701" t="s">
        <v>3459</v>
      </c>
      <c r="W3701">
        <v>125</v>
      </c>
      <c r="X3701">
        <v>1161</v>
      </c>
      <c r="Y3701">
        <v>10</v>
      </c>
      <c r="Z3701" t="s">
        <v>3490</v>
      </c>
      <c r="AA3701" t="s">
        <v>6202</v>
      </c>
      <c r="AB3701" t="s">
        <v>7374</v>
      </c>
      <c r="AC3701">
        <v>7.9</v>
      </c>
    </row>
    <row r="3702" spans="1:29" x14ac:dyDescent="0.25">
      <c r="A3702" t="s">
        <v>66</v>
      </c>
      <c r="B3702">
        <v>2025294</v>
      </c>
      <c r="C3702" t="s">
        <v>86</v>
      </c>
      <c r="D3702">
        <v>2</v>
      </c>
      <c r="E3702" t="s">
        <v>90</v>
      </c>
      <c r="F3702">
        <v>1200</v>
      </c>
      <c r="G3702" t="s">
        <v>98</v>
      </c>
      <c r="H3702" t="s">
        <v>367</v>
      </c>
      <c r="I3702" t="s">
        <v>446</v>
      </c>
      <c r="J3702" t="s">
        <v>452</v>
      </c>
      <c r="K3702">
        <v>23.57</v>
      </c>
      <c r="L3702">
        <v>45.36</v>
      </c>
      <c r="M3702" t="s">
        <v>481</v>
      </c>
      <c r="Q3702">
        <v>4</v>
      </c>
      <c r="R3702">
        <v>8</v>
      </c>
      <c r="S3702" t="s">
        <v>2041</v>
      </c>
      <c r="T3702" t="s">
        <v>3228</v>
      </c>
      <c r="U3702" t="s">
        <v>3404</v>
      </c>
      <c r="V3702" t="s">
        <v>3443</v>
      </c>
      <c r="W3702">
        <v>127</v>
      </c>
      <c r="X3702">
        <v>1054</v>
      </c>
      <c r="Y3702">
        <v>8</v>
      </c>
      <c r="Z3702" t="s">
        <v>3484</v>
      </c>
      <c r="AA3702" t="s">
        <v>4987</v>
      </c>
      <c r="AB3702" t="s">
        <v>720</v>
      </c>
      <c r="AC3702">
        <v>8.6999999999999993</v>
      </c>
    </row>
    <row r="3703" spans="1:29" x14ac:dyDescent="0.25">
      <c r="A3703" t="s">
        <v>66</v>
      </c>
      <c r="B3703">
        <v>2025294</v>
      </c>
      <c r="C3703" t="s">
        <v>86</v>
      </c>
      <c r="D3703">
        <v>2</v>
      </c>
      <c r="E3703" t="s">
        <v>90</v>
      </c>
      <c r="F3703">
        <v>1200</v>
      </c>
      <c r="G3703" t="s">
        <v>98</v>
      </c>
      <c r="H3703" t="s">
        <v>367</v>
      </c>
      <c r="I3703" t="s">
        <v>446</v>
      </c>
      <c r="J3703" t="s">
        <v>452</v>
      </c>
      <c r="K3703">
        <v>23.57</v>
      </c>
      <c r="L3703">
        <v>45.36</v>
      </c>
      <c r="M3703" t="s">
        <v>481</v>
      </c>
      <c r="Q3703">
        <v>5</v>
      </c>
      <c r="R3703">
        <v>14</v>
      </c>
      <c r="S3703" t="s">
        <v>1378</v>
      </c>
      <c r="T3703" t="s">
        <v>2565</v>
      </c>
      <c r="U3703" t="s">
        <v>3399</v>
      </c>
      <c r="V3703" t="s">
        <v>3450</v>
      </c>
      <c r="W3703">
        <v>117</v>
      </c>
      <c r="X3703">
        <v>1115</v>
      </c>
      <c r="Y3703">
        <v>3</v>
      </c>
      <c r="Z3703" t="s">
        <v>3515</v>
      </c>
      <c r="AA3703" t="s">
        <v>6203</v>
      </c>
      <c r="AB3703" t="s">
        <v>522</v>
      </c>
      <c r="AC3703">
        <v>7.7</v>
      </c>
    </row>
    <row r="3704" spans="1:29" x14ac:dyDescent="0.25">
      <c r="A3704" t="s">
        <v>66</v>
      </c>
      <c r="B3704">
        <v>2025294</v>
      </c>
      <c r="C3704" t="s">
        <v>86</v>
      </c>
      <c r="D3704">
        <v>2</v>
      </c>
      <c r="E3704" t="s">
        <v>90</v>
      </c>
      <c r="F3704">
        <v>1200</v>
      </c>
      <c r="G3704" t="s">
        <v>98</v>
      </c>
      <c r="H3704" t="s">
        <v>367</v>
      </c>
      <c r="I3704" t="s">
        <v>446</v>
      </c>
      <c r="J3704" t="s">
        <v>452</v>
      </c>
      <c r="K3704">
        <v>23.57</v>
      </c>
      <c r="L3704">
        <v>45.36</v>
      </c>
      <c r="M3704" t="s">
        <v>481</v>
      </c>
      <c r="Q3704">
        <v>6</v>
      </c>
      <c r="R3704">
        <v>7</v>
      </c>
      <c r="S3704" t="s">
        <v>2112</v>
      </c>
      <c r="T3704" t="s">
        <v>3299</v>
      </c>
      <c r="U3704" t="s">
        <v>3409</v>
      </c>
      <c r="V3704" t="s">
        <v>3447</v>
      </c>
      <c r="W3704">
        <v>127</v>
      </c>
      <c r="X3704">
        <v>1139</v>
      </c>
      <c r="Y3704">
        <v>5</v>
      </c>
      <c r="Z3704" t="s">
        <v>3507</v>
      </c>
      <c r="AA3704" t="s">
        <v>6011</v>
      </c>
      <c r="AB3704" t="s">
        <v>6834</v>
      </c>
      <c r="AC3704">
        <v>15</v>
      </c>
    </row>
    <row r="3705" spans="1:29" x14ac:dyDescent="0.25">
      <c r="A3705" t="s">
        <v>66</v>
      </c>
      <c r="B3705">
        <v>2025294</v>
      </c>
      <c r="C3705" t="s">
        <v>86</v>
      </c>
      <c r="D3705">
        <v>2</v>
      </c>
      <c r="E3705" t="s">
        <v>90</v>
      </c>
      <c r="F3705">
        <v>1200</v>
      </c>
      <c r="G3705" t="s">
        <v>98</v>
      </c>
      <c r="H3705" t="s">
        <v>367</v>
      </c>
      <c r="I3705" t="s">
        <v>446</v>
      </c>
      <c r="J3705" t="s">
        <v>452</v>
      </c>
      <c r="K3705">
        <v>23.57</v>
      </c>
      <c r="L3705">
        <v>45.36</v>
      </c>
      <c r="M3705" t="s">
        <v>481</v>
      </c>
      <c r="Q3705">
        <v>7</v>
      </c>
      <c r="R3705">
        <v>4</v>
      </c>
      <c r="S3705" t="s">
        <v>1858</v>
      </c>
      <c r="T3705" t="s">
        <v>3045</v>
      </c>
      <c r="U3705" t="s">
        <v>3403</v>
      </c>
      <c r="V3705" t="s">
        <v>3455</v>
      </c>
      <c r="W3705">
        <v>127</v>
      </c>
      <c r="X3705">
        <v>1045</v>
      </c>
      <c r="Y3705">
        <v>9</v>
      </c>
      <c r="Z3705" t="s">
        <v>3492</v>
      </c>
      <c r="AA3705" t="s">
        <v>6204</v>
      </c>
      <c r="AB3705" t="s">
        <v>559</v>
      </c>
      <c r="AC3705">
        <v>33</v>
      </c>
    </row>
    <row r="3706" spans="1:29" x14ac:dyDescent="0.25">
      <c r="A3706" t="s">
        <v>66</v>
      </c>
      <c r="B3706">
        <v>2025294</v>
      </c>
      <c r="C3706" t="s">
        <v>86</v>
      </c>
      <c r="D3706">
        <v>2</v>
      </c>
      <c r="E3706" t="s">
        <v>90</v>
      </c>
      <c r="F3706">
        <v>1200</v>
      </c>
      <c r="G3706" t="s">
        <v>98</v>
      </c>
      <c r="H3706" t="s">
        <v>367</v>
      </c>
      <c r="I3706" t="s">
        <v>446</v>
      </c>
      <c r="J3706" t="s">
        <v>452</v>
      </c>
      <c r="K3706">
        <v>23.57</v>
      </c>
      <c r="L3706">
        <v>45.36</v>
      </c>
      <c r="M3706" t="s">
        <v>481</v>
      </c>
      <c r="Q3706">
        <v>8</v>
      </c>
      <c r="R3706">
        <v>1</v>
      </c>
      <c r="S3706" t="s">
        <v>2051</v>
      </c>
      <c r="T3706" t="s">
        <v>3238</v>
      </c>
      <c r="U3706" t="s">
        <v>3398</v>
      </c>
      <c r="V3706" t="s">
        <v>3458</v>
      </c>
      <c r="W3706">
        <v>135</v>
      </c>
      <c r="X3706">
        <v>1225</v>
      </c>
      <c r="Y3706">
        <v>12</v>
      </c>
      <c r="Z3706" t="s">
        <v>3492</v>
      </c>
      <c r="AA3706" t="s">
        <v>6205</v>
      </c>
      <c r="AB3706" t="s">
        <v>609</v>
      </c>
      <c r="AC3706">
        <v>33</v>
      </c>
    </row>
    <row r="3707" spans="1:29" x14ac:dyDescent="0.25">
      <c r="A3707" t="s">
        <v>66</v>
      </c>
      <c r="B3707">
        <v>2025294</v>
      </c>
      <c r="C3707" t="s">
        <v>86</v>
      </c>
      <c r="D3707">
        <v>2</v>
      </c>
      <c r="E3707" t="s">
        <v>90</v>
      </c>
      <c r="F3707">
        <v>1200</v>
      </c>
      <c r="G3707" t="s">
        <v>98</v>
      </c>
      <c r="H3707" t="s">
        <v>367</v>
      </c>
      <c r="I3707" t="s">
        <v>446</v>
      </c>
      <c r="J3707" t="s">
        <v>452</v>
      </c>
      <c r="K3707">
        <v>23.57</v>
      </c>
      <c r="L3707">
        <v>45.36</v>
      </c>
      <c r="M3707" t="s">
        <v>481</v>
      </c>
      <c r="Q3707">
        <v>9</v>
      </c>
      <c r="R3707">
        <v>3</v>
      </c>
      <c r="S3707" t="s">
        <v>1946</v>
      </c>
      <c r="T3707" t="s">
        <v>3133</v>
      </c>
      <c r="U3707" t="s">
        <v>3417</v>
      </c>
      <c r="V3707" t="s">
        <v>3461</v>
      </c>
      <c r="W3707">
        <v>129</v>
      </c>
      <c r="X3707">
        <v>1113</v>
      </c>
      <c r="Y3707">
        <v>11</v>
      </c>
      <c r="Z3707" t="s">
        <v>3487</v>
      </c>
      <c r="AA3707" t="s">
        <v>5375</v>
      </c>
      <c r="AB3707" t="s">
        <v>6880</v>
      </c>
      <c r="AC3707">
        <v>14</v>
      </c>
    </row>
    <row r="3708" spans="1:29" x14ac:dyDescent="0.25">
      <c r="A3708" t="s">
        <v>66</v>
      </c>
      <c r="B3708">
        <v>2025294</v>
      </c>
      <c r="C3708" t="s">
        <v>86</v>
      </c>
      <c r="D3708">
        <v>2</v>
      </c>
      <c r="E3708" t="s">
        <v>90</v>
      </c>
      <c r="F3708">
        <v>1200</v>
      </c>
      <c r="G3708" t="s">
        <v>98</v>
      </c>
      <c r="H3708" t="s">
        <v>367</v>
      </c>
      <c r="I3708" t="s">
        <v>446</v>
      </c>
      <c r="J3708" t="s">
        <v>452</v>
      </c>
      <c r="K3708">
        <v>23.57</v>
      </c>
      <c r="L3708">
        <v>45.36</v>
      </c>
      <c r="M3708" t="s">
        <v>481</v>
      </c>
      <c r="Q3708">
        <v>10</v>
      </c>
      <c r="R3708">
        <v>6</v>
      </c>
      <c r="S3708" t="s">
        <v>2113</v>
      </c>
      <c r="T3708" t="s">
        <v>3300</v>
      </c>
      <c r="U3708" t="s">
        <v>3413</v>
      </c>
      <c r="V3708" t="s">
        <v>3457</v>
      </c>
      <c r="W3708">
        <v>125</v>
      </c>
      <c r="X3708">
        <v>1065</v>
      </c>
      <c r="Y3708">
        <v>4</v>
      </c>
      <c r="Z3708" t="s">
        <v>3488</v>
      </c>
      <c r="AA3708" t="s">
        <v>5340</v>
      </c>
      <c r="AB3708" t="s">
        <v>505</v>
      </c>
      <c r="AC3708">
        <v>96</v>
      </c>
    </row>
    <row r="3709" spans="1:29" x14ac:dyDescent="0.25">
      <c r="A3709" t="s">
        <v>66</v>
      </c>
      <c r="B3709">
        <v>2025294</v>
      </c>
      <c r="C3709" t="s">
        <v>86</v>
      </c>
      <c r="D3709">
        <v>2</v>
      </c>
      <c r="E3709" t="s">
        <v>90</v>
      </c>
      <c r="F3709">
        <v>1200</v>
      </c>
      <c r="G3709" t="s">
        <v>98</v>
      </c>
      <c r="H3709" t="s">
        <v>367</v>
      </c>
      <c r="I3709" t="s">
        <v>446</v>
      </c>
      <c r="J3709" t="s">
        <v>452</v>
      </c>
      <c r="K3709">
        <v>23.57</v>
      </c>
      <c r="L3709">
        <v>45.36</v>
      </c>
      <c r="M3709" t="s">
        <v>481</v>
      </c>
      <c r="Q3709">
        <v>11</v>
      </c>
      <c r="R3709">
        <v>11</v>
      </c>
      <c r="S3709" t="s">
        <v>2114</v>
      </c>
      <c r="T3709" t="s">
        <v>3301</v>
      </c>
      <c r="U3709" t="s">
        <v>3407</v>
      </c>
      <c r="V3709" t="s">
        <v>3448</v>
      </c>
      <c r="W3709">
        <v>124</v>
      </c>
      <c r="X3709">
        <v>1084</v>
      </c>
      <c r="Y3709">
        <v>7</v>
      </c>
      <c r="Z3709" t="s">
        <v>3527</v>
      </c>
      <c r="AA3709" t="s">
        <v>6206</v>
      </c>
      <c r="AB3709" t="s">
        <v>7357</v>
      </c>
      <c r="AC3709">
        <v>72</v>
      </c>
    </row>
    <row r="3710" spans="1:29" x14ac:dyDescent="0.25">
      <c r="A3710" t="s">
        <v>66</v>
      </c>
      <c r="B3710">
        <v>2025294</v>
      </c>
      <c r="C3710" t="s">
        <v>86</v>
      </c>
      <c r="D3710">
        <v>2</v>
      </c>
      <c r="E3710" t="s">
        <v>90</v>
      </c>
      <c r="F3710">
        <v>1200</v>
      </c>
      <c r="G3710" t="s">
        <v>98</v>
      </c>
      <c r="H3710" t="s">
        <v>367</v>
      </c>
      <c r="I3710" t="s">
        <v>446</v>
      </c>
      <c r="J3710" t="s">
        <v>452</v>
      </c>
      <c r="K3710">
        <v>23.57</v>
      </c>
      <c r="L3710">
        <v>45.36</v>
      </c>
      <c r="M3710" t="s">
        <v>481</v>
      </c>
      <c r="Q3710">
        <v>12</v>
      </c>
      <c r="R3710">
        <v>13</v>
      </c>
      <c r="S3710" t="s">
        <v>1105</v>
      </c>
      <c r="T3710" t="s">
        <v>2292</v>
      </c>
      <c r="U3710" t="s">
        <v>3416</v>
      </c>
      <c r="V3710" t="s">
        <v>3452</v>
      </c>
      <c r="W3710">
        <v>121</v>
      </c>
      <c r="X3710">
        <v>1102</v>
      </c>
      <c r="Y3710">
        <v>14</v>
      </c>
      <c r="Z3710" t="s">
        <v>3517</v>
      </c>
      <c r="AA3710" t="s">
        <v>6207</v>
      </c>
      <c r="AB3710" t="s">
        <v>6883</v>
      </c>
      <c r="AC3710">
        <v>60</v>
      </c>
    </row>
    <row r="3711" spans="1:29" x14ac:dyDescent="0.25">
      <c r="A3711" t="s">
        <v>66</v>
      </c>
      <c r="B3711">
        <v>2025294</v>
      </c>
      <c r="C3711" t="s">
        <v>86</v>
      </c>
      <c r="D3711">
        <v>2</v>
      </c>
      <c r="E3711" t="s">
        <v>90</v>
      </c>
      <c r="F3711">
        <v>1200</v>
      </c>
      <c r="G3711" t="s">
        <v>98</v>
      </c>
      <c r="H3711" t="s">
        <v>367</v>
      </c>
      <c r="I3711" t="s">
        <v>446</v>
      </c>
      <c r="J3711" t="s">
        <v>452</v>
      </c>
      <c r="K3711">
        <v>23.57</v>
      </c>
      <c r="L3711">
        <v>45.36</v>
      </c>
      <c r="M3711" t="s">
        <v>481</v>
      </c>
      <c r="Q3711">
        <v>13</v>
      </c>
      <c r="R3711">
        <v>12</v>
      </c>
      <c r="S3711" t="s">
        <v>2115</v>
      </c>
      <c r="T3711" t="s">
        <v>3302</v>
      </c>
      <c r="U3711" t="s">
        <v>3422</v>
      </c>
      <c r="V3711" t="s">
        <v>3444</v>
      </c>
      <c r="W3711">
        <v>123</v>
      </c>
      <c r="X3711">
        <v>1068</v>
      </c>
      <c r="Y3711">
        <v>6</v>
      </c>
      <c r="Z3711" t="s">
        <v>3565</v>
      </c>
      <c r="AA3711" t="s">
        <v>6208</v>
      </c>
      <c r="AB3711" t="s">
        <v>782</v>
      </c>
      <c r="AC3711">
        <v>18</v>
      </c>
    </row>
    <row r="3712" spans="1:29" x14ac:dyDescent="0.25">
      <c r="A3712" t="s">
        <v>66</v>
      </c>
      <c r="B3712">
        <v>2025294</v>
      </c>
      <c r="C3712" t="s">
        <v>86</v>
      </c>
      <c r="D3712">
        <v>2</v>
      </c>
      <c r="E3712" t="s">
        <v>90</v>
      </c>
      <c r="F3712">
        <v>1200</v>
      </c>
      <c r="G3712" t="s">
        <v>98</v>
      </c>
      <c r="H3712" t="s">
        <v>367</v>
      </c>
      <c r="I3712" t="s">
        <v>446</v>
      </c>
      <c r="J3712" t="s">
        <v>452</v>
      </c>
      <c r="K3712">
        <v>23.57</v>
      </c>
      <c r="L3712">
        <v>45.36</v>
      </c>
      <c r="M3712" t="s">
        <v>481</v>
      </c>
      <c r="Q3712">
        <v>14</v>
      </c>
      <c r="R3712">
        <v>5</v>
      </c>
      <c r="S3712" t="s">
        <v>2116</v>
      </c>
      <c r="T3712" t="s">
        <v>3303</v>
      </c>
      <c r="U3712" t="s">
        <v>3406</v>
      </c>
      <c r="V3712" t="s">
        <v>3451</v>
      </c>
      <c r="W3712">
        <v>127</v>
      </c>
      <c r="X3712">
        <v>1090</v>
      </c>
      <c r="Y3712">
        <v>2</v>
      </c>
      <c r="Z3712" t="s">
        <v>3565</v>
      </c>
      <c r="AA3712" t="s">
        <v>6209</v>
      </c>
      <c r="AB3712" t="s">
        <v>477</v>
      </c>
      <c r="AC3712">
        <v>61</v>
      </c>
    </row>
    <row r="3713" spans="1:29" x14ac:dyDescent="0.25">
      <c r="A3713" t="s">
        <v>66</v>
      </c>
      <c r="B3713">
        <v>2025295</v>
      </c>
      <c r="C3713" t="s">
        <v>86</v>
      </c>
      <c r="D3713">
        <v>3</v>
      </c>
      <c r="E3713" t="s">
        <v>91</v>
      </c>
      <c r="F3713">
        <v>2000</v>
      </c>
      <c r="G3713" t="s">
        <v>98</v>
      </c>
      <c r="H3713" t="s">
        <v>368</v>
      </c>
      <c r="I3713" t="s">
        <v>446</v>
      </c>
      <c r="J3713" t="s">
        <v>452</v>
      </c>
      <c r="K3713">
        <v>26.26</v>
      </c>
      <c r="L3713">
        <v>49.69</v>
      </c>
      <c r="M3713" t="s">
        <v>734</v>
      </c>
      <c r="N3713" t="s">
        <v>814</v>
      </c>
      <c r="O3713" t="s">
        <v>1008</v>
      </c>
      <c r="Q3713">
        <v>1</v>
      </c>
      <c r="R3713">
        <v>5</v>
      </c>
      <c r="S3713" t="s">
        <v>2054</v>
      </c>
      <c r="T3713" t="s">
        <v>3241</v>
      </c>
      <c r="U3713" t="s">
        <v>3397</v>
      </c>
      <c r="V3713" t="s">
        <v>3459</v>
      </c>
      <c r="W3713">
        <v>119</v>
      </c>
      <c r="X3713">
        <v>1217</v>
      </c>
      <c r="Y3713">
        <v>4</v>
      </c>
      <c r="Z3713" t="s">
        <v>3478</v>
      </c>
      <c r="AA3713" t="s">
        <v>6210</v>
      </c>
      <c r="AB3713" t="s">
        <v>1008</v>
      </c>
      <c r="AC3713">
        <v>6</v>
      </c>
    </row>
    <row r="3714" spans="1:29" x14ac:dyDescent="0.25">
      <c r="A3714" t="s">
        <v>66</v>
      </c>
      <c r="B3714">
        <v>2025295</v>
      </c>
      <c r="C3714" t="s">
        <v>86</v>
      </c>
      <c r="D3714">
        <v>3</v>
      </c>
      <c r="E3714" t="s">
        <v>91</v>
      </c>
      <c r="F3714">
        <v>2000</v>
      </c>
      <c r="G3714" t="s">
        <v>98</v>
      </c>
      <c r="H3714" t="s">
        <v>368</v>
      </c>
      <c r="I3714" t="s">
        <v>446</v>
      </c>
      <c r="J3714" t="s">
        <v>452</v>
      </c>
      <c r="K3714">
        <v>26.26</v>
      </c>
      <c r="L3714">
        <v>49.69</v>
      </c>
      <c r="M3714" t="s">
        <v>734</v>
      </c>
      <c r="N3714" t="s">
        <v>814</v>
      </c>
      <c r="O3714" t="s">
        <v>1008</v>
      </c>
      <c r="Q3714">
        <v>2</v>
      </c>
      <c r="R3714">
        <v>6</v>
      </c>
      <c r="S3714" t="s">
        <v>1579</v>
      </c>
      <c r="T3714" t="s">
        <v>2766</v>
      </c>
      <c r="U3714" t="s">
        <v>3418</v>
      </c>
      <c r="V3714" t="s">
        <v>3458</v>
      </c>
      <c r="W3714">
        <v>115</v>
      </c>
      <c r="X3714">
        <v>1180</v>
      </c>
      <c r="Y3714">
        <v>9</v>
      </c>
      <c r="Z3714" t="s">
        <v>3480</v>
      </c>
      <c r="AA3714" t="s">
        <v>6211</v>
      </c>
      <c r="AB3714" t="s">
        <v>8156</v>
      </c>
      <c r="AC3714">
        <v>3.3</v>
      </c>
    </row>
    <row r="3715" spans="1:29" x14ac:dyDescent="0.25">
      <c r="A3715" t="s">
        <v>66</v>
      </c>
      <c r="B3715">
        <v>2025295</v>
      </c>
      <c r="C3715" t="s">
        <v>86</v>
      </c>
      <c r="D3715">
        <v>3</v>
      </c>
      <c r="E3715" t="s">
        <v>91</v>
      </c>
      <c r="F3715">
        <v>2000</v>
      </c>
      <c r="G3715" t="s">
        <v>98</v>
      </c>
      <c r="H3715" t="s">
        <v>368</v>
      </c>
      <c r="I3715" t="s">
        <v>446</v>
      </c>
      <c r="J3715" t="s">
        <v>452</v>
      </c>
      <c r="K3715">
        <v>26.26</v>
      </c>
      <c r="L3715">
        <v>49.69</v>
      </c>
      <c r="M3715" t="s">
        <v>734</v>
      </c>
      <c r="N3715" t="s">
        <v>814</v>
      </c>
      <c r="O3715" t="s">
        <v>1008</v>
      </c>
      <c r="Q3715">
        <v>3</v>
      </c>
      <c r="R3715">
        <v>9</v>
      </c>
      <c r="S3715" t="s">
        <v>1679</v>
      </c>
      <c r="T3715" t="s">
        <v>2866</v>
      </c>
      <c r="U3715" t="s">
        <v>3399</v>
      </c>
      <c r="V3715" t="s">
        <v>3456</v>
      </c>
      <c r="W3715">
        <v>115</v>
      </c>
      <c r="X3715">
        <v>1167</v>
      </c>
      <c r="Y3715">
        <v>6</v>
      </c>
      <c r="Z3715" t="s">
        <v>3506</v>
      </c>
      <c r="AA3715" t="s">
        <v>6212</v>
      </c>
      <c r="AB3715" t="s">
        <v>8157</v>
      </c>
      <c r="AC3715">
        <v>10</v>
      </c>
    </row>
    <row r="3716" spans="1:29" x14ac:dyDescent="0.25">
      <c r="A3716" t="s">
        <v>66</v>
      </c>
      <c r="B3716">
        <v>2025295</v>
      </c>
      <c r="C3716" t="s">
        <v>86</v>
      </c>
      <c r="D3716">
        <v>3</v>
      </c>
      <c r="E3716" t="s">
        <v>91</v>
      </c>
      <c r="F3716">
        <v>2000</v>
      </c>
      <c r="G3716" t="s">
        <v>98</v>
      </c>
      <c r="H3716" t="s">
        <v>368</v>
      </c>
      <c r="I3716" t="s">
        <v>446</v>
      </c>
      <c r="J3716" t="s">
        <v>452</v>
      </c>
      <c r="K3716">
        <v>26.26</v>
      </c>
      <c r="L3716">
        <v>49.69</v>
      </c>
      <c r="M3716" t="s">
        <v>734</v>
      </c>
      <c r="N3716" t="s">
        <v>814</v>
      </c>
      <c r="O3716" t="s">
        <v>1008</v>
      </c>
      <c r="Q3716">
        <v>4</v>
      </c>
      <c r="R3716">
        <v>7</v>
      </c>
      <c r="S3716" t="s">
        <v>1667</v>
      </c>
      <c r="T3716" t="s">
        <v>2854</v>
      </c>
      <c r="U3716" t="s">
        <v>3398</v>
      </c>
      <c r="V3716" t="s">
        <v>3455</v>
      </c>
      <c r="W3716">
        <v>115</v>
      </c>
      <c r="X3716">
        <v>1078</v>
      </c>
      <c r="Y3716">
        <v>1</v>
      </c>
      <c r="Z3716" t="s">
        <v>3482</v>
      </c>
      <c r="AA3716" t="s">
        <v>5456</v>
      </c>
      <c r="AB3716" t="s">
        <v>8158</v>
      </c>
      <c r="AC3716">
        <v>7.4</v>
      </c>
    </row>
    <row r="3717" spans="1:29" x14ac:dyDescent="0.25">
      <c r="A3717" t="s">
        <v>66</v>
      </c>
      <c r="B3717">
        <v>2025295</v>
      </c>
      <c r="C3717" t="s">
        <v>86</v>
      </c>
      <c r="D3717">
        <v>3</v>
      </c>
      <c r="E3717" t="s">
        <v>91</v>
      </c>
      <c r="F3717">
        <v>2000</v>
      </c>
      <c r="G3717" t="s">
        <v>98</v>
      </c>
      <c r="H3717" t="s">
        <v>368</v>
      </c>
      <c r="I3717" t="s">
        <v>446</v>
      </c>
      <c r="J3717" t="s">
        <v>452</v>
      </c>
      <c r="K3717">
        <v>26.26</v>
      </c>
      <c r="L3717">
        <v>49.69</v>
      </c>
      <c r="M3717" t="s">
        <v>734</v>
      </c>
      <c r="N3717" t="s">
        <v>814</v>
      </c>
      <c r="O3717" t="s">
        <v>1008</v>
      </c>
      <c r="Q3717">
        <v>5</v>
      </c>
      <c r="R3717">
        <v>8</v>
      </c>
      <c r="S3717" t="s">
        <v>1435</v>
      </c>
      <c r="T3717" t="s">
        <v>2622</v>
      </c>
      <c r="U3717" t="s">
        <v>3407</v>
      </c>
      <c r="V3717" t="s">
        <v>3460</v>
      </c>
      <c r="W3717">
        <v>115</v>
      </c>
      <c r="X3717">
        <v>1109</v>
      </c>
      <c r="Y3717">
        <v>7</v>
      </c>
      <c r="Z3717" t="s">
        <v>3483</v>
      </c>
      <c r="AA3717" t="s">
        <v>6213</v>
      </c>
      <c r="AB3717" t="s">
        <v>8159</v>
      </c>
      <c r="AC3717">
        <v>11</v>
      </c>
    </row>
    <row r="3718" spans="1:29" x14ac:dyDescent="0.25">
      <c r="A3718" t="s">
        <v>66</v>
      </c>
      <c r="B3718">
        <v>2025295</v>
      </c>
      <c r="C3718" t="s">
        <v>86</v>
      </c>
      <c r="D3718">
        <v>3</v>
      </c>
      <c r="E3718" t="s">
        <v>91</v>
      </c>
      <c r="F3718">
        <v>2000</v>
      </c>
      <c r="G3718" t="s">
        <v>98</v>
      </c>
      <c r="H3718" t="s">
        <v>368</v>
      </c>
      <c r="I3718" t="s">
        <v>446</v>
      </c>
      <c r="J3718" t="s">
        <v>452</v>
      </c>
      <c r="K3718">
        <v>26.26</v>
      </c>
      <c r="L3718">
        <v>49.69</v>
      </c>
      <c r="M3718" t="s">
        <v>734</v>
      </c>
      <c r="N3718" t="s">
        <v>814</v>
      </c>
      <c r="O3718" t="s">
        <v>1008</v>
      </c>
      <c r="Q3718">
        <v>6</v>
      </c>
      <c r="R3718">
        <v>4</v>
      </c>
      <c r="S3718" t="s">
        <v>1822</v>
      </c>
      <c r="T3718" t="s">
        <v>3009</v>
      </c>
      <c r="U3718" t="s">
        <v>3409</v>
      </c>
      <c r="V3718" t="s">
        <v>3450</v>
      </c>
      <c r="W3718">
        <v>119</v>
      </c>
      <c r="X3718">
        <v>1201</v>
      </c>
      <c r="Y3718">
        <v>5</v>
      </c>
      <c r="Z3718" t="s">
        <v>3497</v>
      </c>
      <c r="AA3718" t="s">
        <v>6214</v>
      </c>
      <c r="AB3718" t="s">
        <v>8160</v>
      </c>
      <c r="AC3718">
        <v>14</v>
      </c>
    </row>
    <row r="3719" spans="1:29" x14ac:dyDescent="0.25">
      <c r="A3719" t="s">
        <v>66</v>
      </c>
      <c r="B3719">
        <v>2025295</v>
      </c>
      <c r="C3719" t="s">
        <v>86</v>
      </c>
      <c r="D3719">
        <v>3</v>
      </c>
      <c r="E3719" t="s">
        <v>91</v>
      </c>
      <c r="F3719">
        <v>2000</v>
      </c>
      <c r="G3719" t="s">
        <v>98</v>
      </c>
      <c r="H3719" t="s">
        <v>368</v>
      </c>
      <c r="I3719" t="s">
        <v>446</v>
      </c>
      <c r="J3719" t="s">
        <v>452</v>
      </c>
      <c r="K3719">
        <v>26.26</v>
      </c>
      <c r="L3719">
        <v>49.69</v>
      </c>
      <c r="M3719" t="s">
        <v>734</v>
      </c>
      <c r="N3719" t="s">
        <v>814</v>
      </c>
      <c r="O3719" t="s">
        <v>1008</v>
      </c>
      <c r="Q3719">
        <v>7</v>
      </c>
      <c r="R3719">
        <v>3</v>
      </c>
      <c r="S3719" t="s">
        <v>1990</v>
      </c>
      <c r="T3719" t="s">
        <v>3177</v>
      </c>
      <c r="U3719" t="s">
        <v>3400</v>
      </c>
      <c r="V3719" t="s">
        <v>3447</v>
      </c>
      <c r="W3719">
        <v>122</v>
      </c>
      <c r="X3719">
        <v>1166</v>
      </c>
      <c r="Y3719">
        <v>3</v>
      </c>
      <c r="Z3719" t="s">
        <v>3497</v>
      </c>
      <c r="AA3719" t="s">
        <v>6215</v>
      </c>
      <c r="AB3719" t="s">
        <v>8161</v>
      </c>
      <c r="AC3719">
        <v>6.2</v>
      </c>
    </row>
    <row r="3720" spans="1:29" x14ac:dyDescent="0.25">
      <c r="A3720" t="s">
        <v>66</v>
      </c>
      <c r="B3720">
        <v>2025295</v>
      </c>
      <c r="C3720" t="s">
        <v>86</v>
      </c>
      <c r="D3720">
        <v>3</v>
      </c>
      <c r="E3720" t="s">
        <v>91</v>
      </c>
      <c r="F3720">
        <v>2000</v>
      </c>
      <c r="G3720" t="s">
        <v>98</v>
      </c>
      <c r="H3720" t="s">
        <v>368</v>
      </c>
      <c r="I3720" t="s">
        <v>446</v>
      </c>
      <c r="J3720" t="s">
        <v>452</v>
      </c>
      <c r="K3720">
        <v>26.26</v>
      </c>
      <c r="L3720">
        <v>49.69</v>
      </c>
      <c r="M3720" t="s">
        <v>734</v>
      </c>
      <c r="N3720" t="s">
        <v>814</v>
      </c>
      <c r="O3720" t="s">
        <v>1008</v>
      </c>
      <c r="Q3720">
        <v>8</v>
      </c>
      <c r="R3720">
        <v>2</v>
      </c>
      <c r="S3720" t="s">
        <v>1428</v>
      </c>
      <c r="T3720" t="s">
        <v>2615</v>
      </c>
      <c r="U3720" t="s">
        <v>3406</v>
      </c>
      <c r="V3720" t="s">
        <v>3445</v>
      </c>
      <c r="W3720">
        <v>124</v>
      </c>
      <c r="X3720">
        <v>1042</v>
      </c>
      <c r="Y3720">
        <v>2</v>
      </c>
      <c r="Z3720" t="s">
        <v>3488</v>
      </c>
      <c r="AA3720" t="s">
        <v>6216</v>
      </c>
      <c r="AB3720" t="s">
        <v>7854</v>
      </c>
      <c r="AC3720">
        <v>5.5</v>
      </c>
    </row>
    <row r="3721" spans="1:29" x14ac:dyDescent="0.25">
      <c r="A3721" t="s">
        <v>66</v>
      </c>
      <c r="B3721">
        <v>2025295</v>
      </c>
      <c r="C3721" t="s">
        <v>86</v>
      </c>
      <c r="D3721">
        <v>3</v>
      </c>
      <c r="E3721" t="s">
        <v>91</v>
      </c>
      <c r="F3721">
        <v>2000</v>
      </c>
      <c r="G3721" t="s">
        <v>98</v>
      </c>
      <c r="H3721" t="s">
        <v>368</v>
      </c>
      <c r="I3721" t="s">
        <v>446</v>
      </c>
      <c r="J3721" t="s">
        <v>452</v>
      </c>
      <c r="K3721">
        <v>26.26</v>
      </c>
      <c r="L3721">
        <v>49.69</v>
      </c>
      <c r="M3721" t="s">
        <v>734</v>
      </c>
      <c r="N3721" t="s">
        <v>814</v>
      </c>
      <c r="O3721" t="s">
        <v>1008</v>
      </c>
      <c r="Q3721">
        <v>9</v>
      </c>
      <c r="R3721">
        <v>1</v>
      </c>
      <c r="S3721" t="s">
        <v>1811</v>
      </c>
      <c r="T3721" t="s">
        <v>2998</v>
      </c>
      <c r="U3721" t="s">
        <v>3408</v>
      </c>
      <c r="V3721" t="s">
        <v>3459</v>
      </c>
      <c r="W3721">
        <v>135</v>
      </c>
      <c r="X3721">
        <v>1155</v>
      </c>
      <c r="Y3721">
        <v>8</v>
      </c>
      <c r="Z3721" t="s">
        <v>3575</v>
      </c>
      <c r="AA3721" t="s">
        <v>6217</v>
      </c>
      <c r="AB3721" t="s">
        <v>8162</v>
      </c>
      <c r="AC3721">
        <v>46</v>
      </c>
    </row>
    <row r="3722" spans="1:29" x14ac:dyDescent="0.25">
      <c r="A3722" t="s">
        <v>66</v>
      </c>
      <c r="B3722">
        <v>2025296</v>
      </c>
      <c r="C3722" t="s">
        <v>86</v>
      </c>
      <c r="D3722">
        <v>4</v>
      </c>
      <c r="E3722" t="s">
        <v>88</v>
      </c>
      <c r="F3722">
        <v>1800</v>
      </c>
      <c r="G3722" t="s">
        <v>98</v>
      </c>
      <c r="H3722" t="s">
        <v>369</v>
      </c>
      <c r="I3722" t="s">
        <v>447</v>
      </c>
      <c r="K3722">
        <v>14.05</v>
      </c>
      <c r="L3722">
        <v>38.299999999999997</v>
      </c>
      <c r="M3722" t="s">
        <v>735</v>
      </c>
      <c r="N3722" t="s">
        <v>936</v>
      </c>
      <c r="O3722" t="s">
        <v>1009</v>
      </c>
      <c r="Q3722">
        <v>1</v>
      </c>
      <c r="R3722">
        <v>7</v>
      </c>
      <c r="S3722" t="s">
        <v>1174</v>
      </c>
      <c r="T3722" t="s">
        <v>2361</v>
      </c>
      <c r="U3722" t="s">
        <v>3398</v>
      </c>
      <c r="V3722" t="s">
        <v>3457</v>
      </c>
      <c r="W3722">
        <v>128</v>
      </c>
      <c r="X3722">
        <v>1202</v>
      </c>
      <c r="Y3722">
        <v>3</v>
      </c>
      <c r="Z3722" t="s">
        <v>3478</v>
      </c>
      <c r="AA3722" t="s">
        <v>6210</v>
      </c>
      <c r="AB3722" t="s">
        <v>1009</v>
      </c>
      <c r="AC3722">
        <v>2.9</v>
      </c>
    </row>
    <row r="3723" spans="1:29" x14ac:dyDescent="0.25">
      <c r="A3723" t="s">
        <v>66</v>
      </c>
      <c r="B3723">
        <v>2025296</v>
      </c>
      <c r="C3723" t="s">
        <v>86</v>
      </c>
      <c r="D3723">
        <v>4</v>
      </c>
      <c r="E3723" t="s">
        <v>88</v>
      </c>
      <c r="F3723">
        <v>1800</v>
      </c>
      <c r="G3723" t="s">
        <v>98</v>
      </c>
      <c r="H3723" t="s">
        <v>369</v>
      </c>
      <c r="I3723" t="s">
        <v>447</v>
      </c>
      <c r="K3723">
        <v>14.05</v>
      </c>
      <c r="L3723">
        <v>38.299999999999997</v>
      </c>
      <c r="M3723" t="s">
        <v>735</v>
      </c>
      <c r="N3723" t="s">
        <v>936</v>
      </c>
      <c r="O3723" t="s">
        <v>1009</v>
      </c>
      <c r="Q3723">
        <v>2</v>
      </c>
      <c r="R3723">
        <v>9</v>
      </c>
      <c r="S3723" t="s">
        <v>1042</v>
      </c>
      <c r="T3723" t="s">
        <v>2229</v>
      </c>
      <c r="U3723" t="s">
        <v>3410</v>
      </c>
      <c r="V3723" t="s">
        <v>3455</v>
      </c>
      <c r="W3723">
        <v>125</v>
      </c>
      <c r="X3723">
        <v>1064</v>
      </c>
      <c r="Y3723">
        <v>2</v>
      </c>
      <c r="Z3723" t="s">
        <v>3514</v>
      </c>
      <c r="AA3723" t="s">
        <v>6218</v>
      </c>
      <c r="AB3723" t="s">
        <v>7324</v>
      </c>
      <c r="AC3723">
        <v>18</v>
      </c>
    </row>
    <row r="3724" spans="1:29" x14ac:dyDescent="0.25">
      <c r="A3724" t="s">
        <v>66</v>
      </c>
      <c r="B3724">
        <v>2025296</v>
      </c>
      <c r="C3724" t="s">
        <v>86</v>
      </c>
      <c r="D3724">
        <v>4</v>
      </c>
      <c r="E3724" t="s">
        <v>88</v>
      </c>
      <c r="F3724">
        <v>1800</v>
      </c>
      <c r="G3724" t="s">
        <v>98</v>
      </c>
      <c r="H3724" t="s">
        <v>369</v>
      </c>
      <c r="I3724" t="s">
        <v>447</v>
      </c>
      <c r="K3724">
        <v>14.05</v>
      </c>
      <c r="L3724">
        <v>38.299999999999997</v>
      </c>
      <c r="M3724" t="s">
        <v>735</v>
      </c>
      <c r="N3724" t="s">
        <v>936</v>
      </c>
      <c r="O3724" t="s">
        <v>1009</v>
      </c>
      <c r="Q3724">
        <v>3</v>
      </c>
      <c r="R3724">
        <v>4</v>
      </c>
      <c r="S3724" t="s">
        <v>1389</v>
      </c>
      <c r="T3724" t="s">
        <v>2576</v>
      </c>
      <c r="U3724" t="s">
        <v>3409</v>
      </c>
      <c r="V3724" t="s">
        <v>3456</v>
      </c>
      <c r="W3724">
        <v>131</v>
      </c>
      <c r="X3724">
        <v>1213</v>
      </c>
      <c r="Y3724">
        <v>6</v>
      </c>
      <c r="Z3724" t="s">
        <v>3496</v>
      </c>
      <c r="AA3724" t="s">
        <v>6219</v>
      </c>
      <c r="AB3724" t="s">
        <v>979</v>
      </c>
      <c r="AC3724">
        <v>14</v>
      </c>
    </row>
    <row r="3725" spans="1:29" x14ac:dyDescent="0.25">
      <c r="A3725" t="s">
        <v>66</v>
      </c>
      <c r="B3725">
        <v>2025296</v>
      </c>
      <c r="C3725" t="s">
        <v>86</v>
      </c>
      <c r="D3725">
        <v>4</v>
      </c>
      <c r="E3725" t="s">
        <v>88</v>
      </c>
      <c r="F3725">
        <v>1800</v>
      </c>
      <c r="G3725" t="s">
        <v>98</v>
      </c>
      <c r="H3725" t="s">
        <v>369</v>
      </c>
      <c r="I3725" t="s">
        <v>447</v>
      </c>
      <c r="K3725">
        <v>14.05</v>
      </c>
      <c r="L3725">
        <v>38.299999999999997</v>
      </c>
      <c r="M3725" t="s">
        <v>735</v>
      </c>
      <c r="N3725" t="s">
        <v>936</v>
      </c>
      <c r="O3725" t="s">
        <v>1009</v>
      </c>
      <c r="Q3725">
        <v>4</v>
      </c>
      <c r="R3725">
        <v>11</v>
      </c>
      <c r="S3725" t="s">
        <v>1044</v>
      </c>
      <c r="T3725" t="s">
        <v>2231</v>
      </c>
      <c r="U3725" t="s">
        <v>3406</v>
      </c>
      <c r="V3725" t="s">
        <v>3451</v>
      </c>
      <c r="W3725">
        <v>119</v>
      </c>
      <c r="X3725">
        <v>1127</v>
      </c>
      <c r="Y3725">
        <v>1</v>
      </c>
      <c r="Z3725" t="s">
        <v>3490</v>
      </c>
      <c r="AA3725" t="s">
        <v>6220</v>
      </c>
      <c r="AB3725" t="s">
        <v>7897</v>
      </c>
      <c r="AC3725">
        <v>9.4</v>
      </c>
    </row>
    <row r="3726" spans="1:29" x14ac:dyDescent="0.25">
      <c r="A3726" t="s">
        <v>66</v>
      </c>
      <c r="B3726">
        <v>2025296</v>
      </c>
      <c r="C3726" t="s">
        <v>86</v>
      </c>
      <c r="D3726">
        <v>4</v>
      </c>
      <c r="E3726" t="s">
        <v>88</v>
      </c>
      <c r="F3726">
        <v>1800</v>
      </c>
      <c r="G3726" t="s">
        <v>98</v>
      </c>
      <c r="H3726" t="s">
        <v>369</v>
      </c>
      <c r="I3726" t="s">
        <v>447</v>
      </c>
      <c r="K3726">
        <v>14.05</v>
      </c>
      <c r="L3726">
        <v>38.299999999999997</v>
      </c>
      <c r="M3726" t="s">
        <v>735</v>
      </c>
      <c r="N3726" t="s">
        <v>936</v>
      </c>
      <c r="O3726" t="s">
        <v>1009</v>
      </c>
      <c r="Q3726">
        <v>5</v>
      </c>
      <c r="R3726">
        <v>10</v>
      </c>
      <c r="S3726" t="s">
        <v>1584</v>
      </c>
      <c r="T3726" t="s">
        <v>2771</v>
      </c>
      <c r="U3726" t="s">
        <v>3422</v>
      </c>
      <c r="V3726" t="s">
        <v>3461</v>
      </c>
      <c r="W3726">
        <v>123</v>
      </c>
      <c r="X3726">
        <v>1094</v>
      </c>
      <c r="Y3726">
        <v>12</v>
      </c>
      <c r="Z3726" t="s">
        <v>3486</v>
      </c>
      <c r="AA3726" t="s">
        <v>6221</v>
      </c>
      <c r="AB3726" t="s">
        <v>8163</v>
      </c>
      <c r="AC3726">
        <v>16</v>
      </c>
    </row>
    <row r="3727" spans="1:29" x14ac:dyDescent="0.25">
      <c r="A3727" t="s">
        <v>66</v>
      </c>
      <c r="B3727">
        <v>2025296</v>
      </c>
      <c r="C3727" t="s">
        <v>86</v>
      </c>
      <c r="D3727">
        <v>4</v>
      </c>
      <c r="E3727" t="s">
        <v>88</v>
      </c>
      <c r="F3727">
        <v>1800</v>
      </c>
      <c r="G3727" t="s">
        <v>98</v>
      </c>
      <c r="H3727" t="s">
        <v>369</v>
      </c>
      <c r="I3727" t="s">
        <v>447</v>
      </c>
      <c r="K3727">
        <v>14.05</v>
      </c>
      <c r="L3727">
        <v>38.299999999999997</v>
      </c>
      <c r="M3727" t="s">
        <v>735</v>
      </c>
      <c r="N3727" t="s">
        <v>936</v>
      </c>
      <c r="O3727" t="s">
        <v>1009</v>
      </c>
      <c r="Q3727">
        <v>6</v>
      </c>
      <c r="R3727">
        <v>5</v>
      </c>
      <c r="S3727" t="s">
        <v>1275</v>
      </c>
      <c r="T3727" t="s">
        <v>2462</v>
      </c>
      <c r="U3727" t="s">
        <v>3404</v>
      </c>
      <c r="V3727" t="s">
        <v>3444</v>
      </c>
      <c r="W3727">
        <v>131</v>
      </c>
      <c r="X3727">
        <v>1090</v>
      </c>
      <c r="Y3727">
        <v>7</v>
      </c>
      <c r="Z3727" t="s">
        <v>3486</v>
      </c>
      <c r="AA3727" t="s">
        <v>6222</v>
      </c>
      <c r="AB3727" t="s">
        <v>7965</v>
      </c>
      <c r="AC3727">
        <v>14</v>
      </c>
    </row>
    <row r="3728" spans="1:29" x14ac:dyDescent="0.25">
      <c r="A3728" t="s">
        <v>66</v>
      </c>
      <c r="B3728">
        <v>2025296</v>
      </c>
      <c r="C3728" t="s">
        <v>86</v>
      </c>
      <c r="D3728">
        <v>4</v>
      </c>
      <c r="E3728" t="s">
        <v>88</v>
      </c>
      <c r="F3728">
        <v>1800</v>
      </c>
      <c r="G3728" t="s">
        <v>98</v>
      </c>
      <c r="H3728" t="s">
        <v>369</v>
      </c>
      <c r="I3728" t="s">
        <v>447</v>
      </c>
      <c r="K3728">
        <v>14.05</v>
      </c>
      <c r="L3728">
        <v>38.299999999999997</v>
      </c>
      <c r="M3728" t="s">
        <v>735</v>
      </c>
      <c r="N3728" t="s">
        <v>936</v>
      </c>
      <c r="O3728" t="s">
        <v>1009</v>
      </c>
      <c r="Q3728">
        <v>7</v>
      </c>
      <c r="R3728">
        <v>1</v>
      </c>
      <c r="S3728" t="s">
        <v>1220</v>
      </c>
      <c r="T3728" t="s">
        <v>2407</v>
      </c>
      <c r="U3728" t="s">
        <v>3400</v>
      </c>
      <c r="V3728" t="s">
        <v>3454</v>
      </c>
      <c r="W3728">
        <v>135</v>
      </c>
      <c r="X3728">
        <v>1104</v>
      </c>
      <c r="Y3728">
        <v>5</v>
      </c>
      <c r="Z3728" t="s">
        <v>3488</v>
      </c>
      <c r="AA3728" t="s">
        <v>6223</v>
      </c>
      <c r="AB3728" t="s">
        <v>7415</v>
      </c>
      <c r="AC3728">
        <v>10</v>
      </c>
    </row>
    <row r="3729" spans="1:29" x14ac:dyDescent="0.25">
      <c r="A3729" t="s">
        <v>66</v>
      </c>
      <c r="B3729">
        <v>2025296</v>
      </c>
      <c r="C3729" t="s">
        <v>86</v>
      </c>
      <c r="D3729">
        <v>4</v>
      </c>
      <c r="E3729" t="s">
        <v>88</v>
      </c>
      <c r="F3729">
        <v>1800</v>
      </c>
      <c r="G3729" t="s">
        <v>98</v>
      </c>
      <c r="H3729" t="s">
        <v>369</v>
      </c>
      <c r="I3729" t="s">
        <v>447</v>
      </c>
      <c r="K3729">
        <v>14.05</v>
      </c>
      <c r="L3729">
        <v>38.299999999999997</v>
      </c>
      <c r="M3729" t="s">
        <v>735</v>
      </c>
      <c r="N3729" t="s">
        <v>936</v>
      </c>
      <c r="O3729" t="s">
        <v>1009</v>
      </c>
      <c r="Q3729">
        <v>8</v>
      </c>
      <c r="R3729">
        <v>3</v>
      </c>
      <c r="S3729" t="s">
        <v>2038</v>
      </c>
      <c r="T3729" t="s">
        <v>3225</v>
      </c>
      <c r="U3729" t="s">
        <v>3411</v>
      </c>
      <c r="V3729" t="s">
        <v>3441</v>
      </c>
      <c r="W3729">
        <v>131</v>
      </c>
      <c r="X3729">
        <v>1042</v>
      </c>
      <c r="Y3729">
        <v>9</v>
      </c>
      <c r="Z3729" t="s">
        <v>3509</v>
      </c>
      <c r="AA3729" t="s">
        <v>6224</v>
      </c>
      <c r="AB3729" t="s">
        <v>8164</v>
      </c>
      <c r="AC3729">
        <v>7</v>
      </c>
    </row>
    <row r="3730" spans="1:29" x14ac:dyDescent="0.25">
      <c r="A3730" t="s">
        <v>66</v>
      </c>
      <c r="B3730">
        <v>2025296</v>
      </c>
      <c r="C3730" t="s">
        <v>86</v>
      </c>
      <c r="D3730">
        <v>4</v>
      </c>
      <c r="E3730" t="s">
        <v>88</v>
      </c>
      <c r="F3730">
        <v>1800</v>
      </c>
      <c r="G3730" t="s">
        <v>98</v>
      </c>
      <c r="H3730" t="s">
        <v>369</v>
      </c>
      <c r="I3730" t="s">
        <v>447</v>
      </c>
      <c r="K3730">
        <v>14.05</v>
      </c>
      <c r="L3730">
        <v>38.299999999999997</v>
      </c>
      <c r="M3730" t="s">
        <v>735</v>
      </c>
      <c r="N3730" t="s">
        <v>936</v>
      </c>
      <c r="O3730" t="s">
        <v>1009</v>
      </c>
      <c r="Q3730">
        <v>9</v>
      </c>
      <c r="R3730">
        <v>6</v>
      </c>
      <c r="S3730" t="s">
        <v>1038</v>
      </c>
      <c r="T3730" t="s">
        <v>2225</v>
      </c>
      <c r="U3730" t="s">
        <v>3403</v>
      </c>
      <c r="V3730" t="s">
        <v>3445</v>
      </c>
      <c r="W3730">
        <v>130</v>
      </c>
      <c r="X3730">
        <v>995</v>
      </c>
      <c r="Y3730">
        <v>4</v>
      </c>
      <c r="Z3730" t="s">
        <v>3509</v>
      </c>
      <c r="AA3730" t="s">
        <v>6225</v>
      </c>
      <c r="AB3730" t="s">
        <v>8164</v>
      </c>
      <c r="AC3730">
        <v>7.4</v>
      </c>
    </row>
    <row r="3731" spans="1:29" x14ac:dyDescent="0.25">
      <c r="A3731" t="s">
        <v>66</v>
      </c>
      <c r="B3731">
        <v>2025296</v>
      </c>
      <c r="C3731" t="s">
        <v>86</v>
      </c>
      <c r="D3731">
        <v>4</v>
      </c>
      <c r="E3731" t="s">
        <v>88</v>
      </c>
      <c r="F3731">
        <v>1800</v>
      </c>
      <c r="G3731" t="s">
        <v>98</v>
      </c>
      <c r="H3731" t="s">
        <v>369</v>
      </c>
      <c r="I3731" t="s">
        <v>447</v>
      </c>
      <c r="K3731">
        <v>14.05</v>
      </c>
      <c r="L3731">
        <v>38.299999999999997</v>
      </c>
      <c r="M3731" t="s">
        <v>735</v>
      </c>
      <c r="N3731" t="s">
        <v>936</v>
      </c>
      <c r="O3731" t="s">
        <v>1009</v>
      </c>
      <c r="Q3731">
        <v>10</v>
      </c>
      <c r="R3731">
        <v>12</v>
      </c>
      <c r="S3731" t="s">
        <v>1638</v>
      </c>
      <c r="T3731" t="s">
        <v>2825</v>
      </c>
      <c r="U3731" t="s">
        <v>3417</v>
      </c>
      <c r="V3731" t="s">
        <v>3440</v>
      </c>
      <c r="W3731">
        <v>117</v>
      </c>
      <c r="X3731">
        <v>1099</v>
      </c>
      <c r="Y3731">
        <v>14</v>
      </c>
      <c r="Z3731" t="s">
        <v>3511</v>
      </c>
      <c r="AA3731" t="s">
        <v>6226</v>
      </c>
      <c r="AB3731" t="s">
        <v>8165</v>
      </c>
      <c r="AC3731">
        <v>75</v>
      </c>
    </row>
    <row r="3732" spans="1:29" x14ac:dyDescent="0.25">
      <c r="A3732" t="s">
        <v>66</v>
      </c>
      <c r="B3732">
        <v>2025296</v>
      </c>
      <c r="C3732" t="s">
        <v>86</v>
      </c>
      <c r="D3732">
        <v>4</v>
      </c>
      <c r="E3732" t="s">
        <v>88</v>
      </c>
      <c r="F3732">
        <v>1800</v>
      </c>
      <c r="G3732" t="s">
        <v>98</v>
      </c>
      <c r="H3732" t="s">
        <v>369</v>
      </c>
      <c r="I3732" t="s">
        <v>447</v>
      </c>
      <c r="K3732">
        <v>14.05</v>
      </c>
      <c r="L3732">
        <v>38.299999999999997</v>
      </c>
      <c r="M3732" t="s">
        <v>735</v>
      </c>
      <c r="N3732" t="s">
        <v>936</v>
      </c>
      <c r="O3732" t="s">
        <v>1009</v>
      </c>
      <c r="Q3732">
        <v>11</v>
      </c>
      <c r="R3732">
        <v>8</v>
      </c>
      <c r="S3732" t="s">
        <v>1043</v>
      </c>
      <c r="T3732" t="s">
        <v>2230</v>
      </c>
      <c r="U3732" t="s">
        <v>3413</v>
      </c>
      <c r="V3732" t="s">
        <v>3456</v>
      </c>
      <c r="W3732">
        <v>126</v>
      </c>
      <c r="X3732">
        <v>1124</v>
      </c>
      <c r="Y3732">
        <v>10</v>
      </c>
      <c r="Z3732" t="s">
        <v>3511</v>
      </c>
      <c r="AA3732" t="s">
        <v>6227</v>
      </c>
      <c r="AB3732" t="s">
        <v>8165</v>
      </c>
      <c r="AC3732">
        <v>35</v>
      </c>
    </row>
    <row r="3733" spans="1:29" x14ac:dyDescent="0.25">
      <c r="A3733" t="s">
        <v>66</v>
      </c>
      <c r="B3733">
        <v>2025296</v>
      </c>
      <c r="C3733" t="s">
        <v>86</v>
      </c>
      <c r="D3733">
        <v>4</v>
      </c>
      <c r="E3733" t="s">
        <v>88</v>
      </c>
      <c r="F3733">
        <v>1800</v>
      </c>
      <c r="G3733" t="s">
        <v>98</v>
      </c>
      <c r="H3733" t="s">
        <v>369</v>
      </c>
      <c r="I3733" t="s">
        <v>447</v>
      </c>
      <c r="K3733">
        <v>14.05</v>
      </c>
      <c r="L3733">
        <v>38.299999999999997</v>
      </c>
      <c r="M3733" t="s">
        <v>735</v>
      </c>
      <c r="N3733" t="s">
        <v>936</v>
      </c>
      <c r="O3733" t="s">
        <v>1009</v>
      </c>
      <c r="Q3733">
        <v>12</v>
      </c>
      <c r="R3733">
        <v>2</v>
      </c>
      <c r="S3733" t="s">
        <v>1198</v>
      </c>
      <c r="T3733" t="s">
        <v>2385</v>
      </c>
      <c r="U3733" t="s">
        <v>3401</v>
      </c>
      <c r="V3733" t="s">
        <v>3447</v>
      </c>
      <c r="W3733">
        <v>132</v>
      </c>
      <c r="X3733">
        <v>1127</v>
      </c>
      <c r="Y3733">
        <v>8</v>
      </c>
      <c r="Z3733" t="s">
        <v>3517</v>
      </c>
      <c r="AA3733" t="s">
        <v>6228</v>
      </c>
      <c r="AB3733" t="s">
        <v>8166</v>
      </c>
      <c r="AC3733">
        <v>19</v>
      </c>
    </row>
    <row r="3734" spans="1:29" x14ac:dyDescent="0.25">
      <c r="A3734" t="s">
        <v>66</v>
      </c>
      <c r="B3734">
        <v>2025296</v>
      </c>
      <c r="C3734" t="s">
        <v>86</v>
      </c>
      <c r="D3734">
        <v>4</v>
      </c>
      <c r="E3734" t="s">
        <v>88</v>
      </c>
      <c r="F3734">
        <v>1800</v>
      </c>
      <c r="G3734" t="s">
        <v>98</v>
      </c>
      <c r="H3734" t="s">
        <v>369</v>
      </c>
      <c r="I3734" t="s">
        <v>447</v>
      </c>
      <c r="K3734">
        <v>14.05</v>
      </c>
      <c r="L3734">
        <v>38.299999999999997</v>
      </c>
      <c r="M3734" t="s">
        <v>735</v>
      </c>
      <c r="N3734" t="s">
        <v>936</v>
      </c>
      <c r="O3734" t="s">
        <v>1009</v>
      </c>
      <c r="Q3734">
        <v>13</v>
      </c>
      <c r="R3734">
        <v>14</v>
      </c>
      <c r="S3734" t="s">
        <v>1039</v>
      </c>
      <c r="T3734" t="s">
        <v>2226</v>
      </c>
      <c r="U3734" t="s">
        <v>3399</v>
      </c>
      <c r="V3734" t="s">
        <v>3447</v>
      </c>
      <c r="W3734">
        <v>115</v>
      </c>
      <c r="X3734">
        <v>1095</v>
      </c>
      <c r="Y3734">
        <v>11</v>
      </c>
      <c r="Z3734" t="s">
        <v>3565</v>
      </c>
      <c r="AA3734" t="s">
        <v>6229</v>
      </c>
      <c r="AB3734" t="s">
        <v>8167</v>
      </c>
      <c r="AC3734">
        <v>42</v>
      </c>
    </row>
    <row r="3735" spans="1:29" x14ac:dyDescent="0.25">
      <c r="A3735" t="s">
        <v>66</v>
      </c>
      <c r="B3735">
        <v>2025296</v>
      </c>
      <c r="C3735" t="s">
        <v>86</v>
      </c>
      <c r="D3735">
        <v>4</v>
      </c>
      <c r="E3735" t="s">
        <v>88</v>
      </c>
      <c r="F3735">
        <v>1800</v>
      </c>
      <c r="G3735" t="s">
        <v>98</v>
      </c>
      <c r="H3735" t="s">
        <v>369</v>
      </c>
      <c r="I3735" t="s">
        <v>447</v>
      </c>
      <c r="K3735">
        <v>14.05</v>
      </c>
      <c r="L3735">
        <v>38.299999999999997</v>
      </c>
      <c r="M3735" t="s">
        <v>735</v>
      </c>
      <c r="N3735" t="s">
        <v>936</v>
      </c>
      <c r="O3735" t="s">
        <v>1009</v>
      </c>
      <c r="Q3735">
        <v>14</v>
      </c>
      <c r="R3735">
        <v>13</v>
      </c>
      <c r="S3735" t="s">
        <v>1036</v>
      </c>
      <c r="T3735" t="s">
        <v>2223</v>
      </c>
      <c r="U3735" t="s">
        <v>3418</v>
      </c>
      <c r="V3735" t="s">
        <v>3453</v>
      </c>
      <c r="W3735">
        <v>115</v>
      </c>
      <c r="X3735">
        <v>1108</v>
      </c>
      <c r="Y3735">
        <v>13</v>
      </c>
      <c r="Z3735" t="s">
        <v>3575</v>
      </c>
      <c r="AA3735" t="s">
        <v>5422</v>
      </c>
      <c r="AB3735" t="s">
        <v>8168</v>
      </c>
      <c r="AC3735">
        <v>91</v>
      </c>
    </row>
    <row r="3736" spans="1:29" x14ac:dyDescent="0.25">
      <c r="A3736" t="s">
        <v>66</v>
      </c>
      <c r="B3736">
        <v>2025297</v>
      </c>
      <c r="C3736" t="s">
        <v>86</v>
      </c>
      <c r="D3736">
        <v>5</v>
      </c>
      <c r="E3736" t="s">
        <v>90</v>
      </c>
      <c r="F3736">
        <v>1200</v>
      </c>
      <c r="G3736" t="s">
        <v>98</v>
      </c>
      <c r="H3736" t="s">
        <v>367</v>
      </c>
      <c r="I3736" t="s">
        <v>446</v>
      </c>
      <c r="J3736" t="s">
        <v>452</v>
      </c>
      <c r="K3736">
        <v>23.47</v>
      </c>
      <c r="L3736">
        <v>45.87</v>
      </c>
      <c r="M3736" t="s">
        <v>533</v>
      </c>
      <c r="Q3736">
        <v>1</v>
      </c>
      <c r="R3736">
        <v>4</v>
      </c>
      <c r="S3736" t="s">
        <v>1936</v>
      </c>
      <c r="T3736" t="s">
        <v>3123</v>
      </c>
      <c r="U3736" t="s">
        <v>3417</v>
      </c>
      <c r="V3736" t="s">
        <v>3451</v>
      </c>
      <c r="W3736">
        <v>133</v>
      </c>
      <c r="X3736">
        <v>1221</v>
      </c>
      <c r="Y3736">
        <v>3</v>
      </c>
      <c r="Z3736" t="s">
        <v>3478</v>
      </c>
      <c r="AA3736" t="s">
        <v>5301</v>
      </c>
      <c r="AB3736" t="s">
        <v>533</v>
      </c>
      <c r="AC3736">
        <v>21</v>
      </c>
    </row>
    <row r="3737" spans="1:29" x14ac:dyDescent="0.25">
      <c r="A3737" t="s">
        <v>66</v>
      </c>
      <c r="B3737">
        <v>2025297</v>
      </c>
      <c r="C3737" t="s">
        <v>86</v>
      </c>
      <c r="D3737">
        <v>5</v>
      </c>
      <c r="E3737" t="s">
        <v>90</v>
      </c>
      <c r="F3737">
        <v>1200</v>
      </c>
      <c r="G3737" t="s">
        <v>98</v>
      </c>
      <c r="H3737" t="s">
        <v>367</v>
      </c>
      <c r="I3737" t="s">
        <v>446</v>
      </c>
      <c r="J3737" t="s">
        <v>452</v>
      </c>
      <c r="K3737">
        <v>23.47</v>
      </c>
      <c r="L3737">
        <v>45.87</v>
      </c>
      <c r="M3737" t="s">
        <v>533</v>
      </c>
      <c r="Q3737">
        <v>2</v>
      </c>
      <c r="R3737">
        <v>5</v>
      </c>
      <c r="S3737" t="s">
        <v>1591</v>
      </c>
      <c r="T3737" t="s">
        <v>2778</v>
      </c>
      <c r="U3737" t="s">
        <v>3412</v>
      </c>
      <c r="V3737" t="s">
        <v>3454</v>
      </c>
      <c r="W3737">
        <v>131</v>
      </c>
      <c r="X3737">
        <v>1103</v>
      </c>
      <c r="Y3737">
        <v>14</v>
      </c>
      <c r="Z3737" t="s">
        <v>3518</v>
      </c>
      <c r="AA3737" t="s">
        <v>6230</v>
      </c>
      <c r="AB3737" t="s">
        <v>623</v>
      </c>
      <c r="AC3737">
        <v>48</v>
      </c>
    </row>
    <row r="3738" spans="1:29" x14ac:dyDescent="0.25">
      <c r="A3738" t="s">
        <v>66</v>
      </c>
      <c r="B3738">
        <v>2025297</v>
      </c>
      <c r="C3738" t="s">
        <v>86</v>
      </c>
      <c r="D3738">
        <v>5</v>
      </c>
      <c r="E3738" t="s">
        <v>90</v>
      </c>
      <c r="F3738">
        <v>1200</v>
      </c>
      <c r="G3738" t="s">
        <v>98</v>
      </c>
      <c r="H3738" t="s">
        <v>367</v>
      </c>
      <c r="I3738" t="s">
        <v>446</v>
      </c>
      <c r="J3738" t="s">
        <v>452</v>
      </c>
      <c r="K3738">
        <v>23.47</v>
      </c>
      <c r="L3738">
        <v>45.87</v>
      </c>
      <c r="M3738" t="s">
        <v>533</v>
      </c>
      <c r="Q3738">
        <v>3</v>
      </c>
      <c r="R3738">
        <v>6</v>
      </c>
      <c r="S3738" t="s">
        <v>2117</v>
      </c>
      <c r="T3738" t="s">
        <v>3304</v>
      </c>
      <c r="U3738" t="s">
        <v>3400</v>
      </c>
      <c r="V3738" t="s">
        <v>3460</v>
      </c>
      <c r="W3738">
        <v>128</v>
      </c>
      <c r="X3738">
        <v>1099</v>
      </c>
      <c r="Y3738">
        <v>12</v>
      </c>
      <c r="Z3738" t="s">
        <v>3506</v>
      </c>
      <c r="AA3738" t="s">
        <v>4986</v>
      </c>
      <c r="AB3738" t="s">
        <v>496</v>
      </c>
      <c r="AC3738">
        <v>12</v>
      </c>
    </row>
    <row r="3739" spans="1:29" x14ac:dyDescent="0.25">
      <c r="A3739" t="s">
        <v>66</v>
      </c>
      <c r="B3739">
        <v>2025297</v>
      </c>
      <c r="C3739" t="s">
        <v>86</v>
      </c>
      <c r="D3739">
        <v>5</v>
      </c>
      <c r="E3739" t="s">
        <v>90</v>
      </c>
      <c r="F3739">
        <v>1200</v>
      </c>
      <c r="G3739" t="s">
        <v>98</v>
      </c>
      <c r="H3739" t="s">
        <v>367</v>
      </c>
      <c r="I3739" t="s">
        <v>446</v>
      </c>
      <c r="J3739" t="s">
        <v>452</v>
      </c>
      <c r="K3739">
        <v>23.47</v>
      </c>
      <c r="L3739">
        <v>45.87</v>
      </c>
      <c r="M3739" t="s">
        <v>533</v>
      </c>
      <c r="Q3739">
        <v>4</v>
      </c>
      <c r="R3739">
        <v>14</v>
      </c>
      <c r="S3739" t="s">
        <v>1883</v>
      </c>
      <c r="T3739" t="s">
        <v>3070</v>
      </c>
      <c r="U3739" t="s">
        <v>3416</v>
      </c>
      <c r="V3739" t="s">
        <v>3446</v>
      </c>
      <c r="W3739">
        <v>119</v>
      </c>
      <c r="X3739">
        <v>1190</v>
      </c>
      <c r="Y3739">
        <v>9</v>
      </c>
      <c r="Z3739" t="s">
        <v>3521</v>
      </c>
      <c r="AA3739" t="s">
        <v>5574</v>
      </c>
      <c r="AB3739" t="s">
        <v>482</v>
      </c>
      <c r="AC3739">
        <v>72</v>
      </c>
    </row>
    <row r="3740" spans="1:29" x14ac:dyDescent="0.25">
      <c r="A3740" t="s">
        <v>66</v>
      </c>
      <c r="B3740">
        <v>2025297</v>
      </c>
      <c r="C3740" t="s">
        <v>86</v>
      </c>
      <c r="D3740">
        <v>5</v>
      </c>
      <c r="E3740" t="s">
        <v>90</v>
      </c>
      <c r="F3740">
        <v>1200</v>
      </c>
      <c r="G3740" t="s">
        <v>98</v>
      </c>
      <c r="H3740" t="s">
        <v>367</v>
      </c>
      <c r="I3740" t="s">
        <v>446</v>
      </c>
      <c r="J3740" t="s">
        <v>452</v>
      </c>
      <c r="K3740">
        <v>23.47</v>
      </c>
      <c r="L3740">
        <v>45.87</v>
      </c>
      <c r="M3740" t="s">
        <v>533</v>
      </c>
      <c r="Q3740">
        <v>5</v>
      </c>
      <c r="R3740">
        <v>12</v>
      </c>
      <c r="S3740" t="s">
        <v>1898</v>
      </c>
      <c r="T3740" t="s">
        <v>3085</v>
      </c>
      <c r="U3740" t="s">
        <v>3401</v>
      </c>
      <c r="V3740" t="s">
        <v>3448</v>
      </c>
      <c r="W3740">
        <v>127</v>
      </c>
      <c r="X3740">
        <v>1189</v>
      </c>
      <c r="Y3740">
        <v>6</v>
      </c>
      <c r="Z3740" t="s">
        <v>3481</v>
      </c>
      <c r="AA3740" t="s">
        <v>5464</v>
      </c>
      <c r="AB3740" t="s">
        <v>7220</v>
      </c>
      <c r="AC3740">
        <v>32</v>
      </c>
    </row>
    <row r="3741" spans="1:29" x14ac:dyDescent="0.25">
      <c r="A3741" t="s">
        <v>66</v>
      </c>
      <c r="B3741">
        <v>2025297</v>
      </c>
      <c r="C3741" t="s">
        <v>86</v>
      </c>
      <c r="D3741">
        <v>5</v>
      </c>
      <c r="E3741" t="s">
        <v>90</v>
      </c>
      <c r="F3741">
        <v>1200</v>
      </c>
      <c r="G3741" t="s">
        <v>98</v>
      </c>
      <c r="H3741" t="s">
        <v>367</v>
      </c>
      <c r="I3741" t="s">
        <v>446</v>
      </c>
      <c r="J3741" t="s">
        <v>452</v>
      </c>
      <c r="K3741">
        <v>23.47</v>
      </c>
      <c r="L3741">
        <v>45.87</v>
      </c>
      <c r="M3741" t="s">
        <v>533</v>
      </c>
      <c r="Q3741">
        <v>6</v>
      </c>
      <c r="R3741">
        <v>13</v>
      </c>
      <c r="S3741" t="s">
        <v>1589</v>
      </c>
      <c r="T3741" t="s">
        <v>2776</v>
      </c>
      <c r="U3741" t="s">
        <v>3409</v>
      </c>
      <c r="V3741" t="s">
        <v>3444</v>
      </c>
      <c r="W3741">
        <v>122</v>
      </c>
      <c r="X3741">
        <v>1090</v>
      </c>
      <c r="Y3741">
        <v>7</v>
      </c>
      <c r="Z3741" t="s">
        <v>3524</v>
      </c>
      <c r="AA3741" t="s">
        <v>5120</v>
      </c>
      <c r="AB3741" t="s">
        <v>586</v>
      </c>
      <c r="AC3741">
        <v>29</v>
      </c>
    </row>
    <row r="3742" spans="1:29" x14ac:dyDescent="0.25">
      <c r="A3742" t="s">
        <v>66</v>
      </c>
      <c r="B3742">
        <v>2025297</v>
      </c>
      <c r="C3742" t="s">
        <v>86</v>
      </c>
      <c r="D3742">
        <v>5</v>
      </c>
      <c r="E3742" t="s">
        <v>90</v>
      </c>
      <c r="F3742">
        <v>1200</v>
      </c>
      <c r="G3742" t="s">
        <v>98</v>
      </c>
      <c r="H3742" t="s">
        <v>367</v>
      </c>
      <c r="I3742" t="s">
        <v>446</v>
      </c>
      <c r="J3742" t="s">
        <v>452</v>
      </c>
      <c r="K3742">
        <v>23.47</v>
      </c>
      <c r="L3742">
        <v>45.87</v>
      </c>
      <c r="M3742" t="s">
        <v>533</v>
      </c>
      <c r="Q3742">
        <v>7</v>
      </c>
      <c r="R3742">
        <v>9</v>
      </c>
      <c r="S3742" t="s">
        <v>2019</v>
      </c>
      <c r="T3742" t="s">
        <v>3206</v>
      </c>
      <c r="U3742" t="s">
        <v>3399</v>
      </c>
      <c r="V3742" t="s">
        <v>3442</v>
      </c>
      <c r="W3742">
        <v>128</v>
      </c>
      <c r="X3742">
        <v>1048</v>
      </c>
      <c r="Y3742">
        <v>1</v>
      </c>
      <c r="Z3742" t="s">
        <v>3490</v>
      </c>
      <c r="AA3742" t="s">
        <v>6231</v>
      </c>
      <c r="AB3742" t="s">
        <v>592</v>
      </c>
      <c r="AC3742">
        <v>10</v>
      </c>
    </row>
    <row r="3743" spans="1:29" x14ac:dyDescent="0.25">
      <c r="A3743" t="s">
        <v>66</v>
      </c>
      <c r="B3743">
        <v>2025297</v>
      </c>
      <c r="C3743" t="s">
        <v>86</v>
      </c>
      <c r="D3743">
        <v>5</v>
      </c>
      <c r="E3743" t="s">
        <v>90</v>
      </c>
      <c r="F3743">
        <v>1200</v>
      </c>
      <c r="G3743" t="s">
        <v>98</v>
      </c>
      <c r="H3743" t="s">
        <v>367</v>
      </c>
      <c r="I3743" t="s">
        <v>446</v>
      </c>
      <c r="J3743" t="s">
        <v>452</v>
      </c>
      <c r="K3743">
        <v>23.47</v>
      </c>
      <c r="L3743">
        <v>45.87</v>
      </c>
      <c r="M3743" t="s">
        <v>533</v>
      </c>
      <c r="Q3743">
        <v>8</v>
      </c>
      <c r="R3743">
        <v>1</v>
      </c>
      <c r="S3743" t="s">
        <v>1531</v>
      </c>
      <c r="T3743" t="s">
        <v>2718</v>
      </c>
      <c r="U3743" t="s">
        <v>3411</v>
      </c>
      <c r="V3743" t="s">
        <v>3458</v>
      </c>
      <c r="W3743">
        <v>135</v>
      </c>
      <c r="X3743">
        <v>1190</v>
      </c>
      <c r="Y3743">
        <v>2</v>
      </c>
      <c r="Z3743" t="s">
        <v>3498</v>
      </c>
      <c r="AA3743" t="s">
        <v>5122</v>
      </c>
      <c r="AB3743" t="s">
        <v>7032</v>
      </c>
      <c r="AC3743">
        <v>1.6</v>
      </c>
    </row>
    <row r="3744" spans="1:29" x14ac:dyDescent="0.25">
      <c r="A3744" t="s">
        <v>66</v>
      </c>
      <c r="B3744">
        <v>2025297</v>
      </c>
      <c r="C3744" t="s">
        <v>86</v>
      </c>
      <c r="D3744">
        <v>5</v>
      </c>
      <c r="E3744" t="s">
        <v>90</v>
      </c>
      <c r="F3744">
        <v>1200</v>
      </c>
      <c r="G3744" t="s">
        <v>98</v>
      </c>
      <c r="H3744" t="s">
        <v>367</v>
      </c>
      <c r="I3744" t="s">
        <v>446</v>
      </c>
      <c r="J3744" t="s">
        <v>452</v>
      </c>
      <c r="K3744">
        <v>23.47</v>
      </c>
      <c r="L3744">
        <v>45.87</v>
      </c>
      <c r="M3744" t="s">
        <v>533</v>
      </c>
      <c r="Q3744">
        <v>9</v>
      </c>
      <c r="R3744">
        <v>2</v>
      </c>
      <c r="S3744" t="s">
        <v>2039</v>
      </c>
      <c r="T3744" t="s">
        <v>3226</v>
      </c>
      <c r="U3744" t="s">
        <v>3407</v>
      </c>
      <c r="V3744" t="s">
        <v>3459</v>
      </c>
      <c r="W3744">
        <v>134</v>
      </c>
      <c r="X3744">
        <v>1182</v>
      </c>
      <c r="Y3744">
        <v>10</v>
      </c>
      <c r="Z3744" t="s">
        <v>3498</v>
      </c>
      <c r="AA3744" t="s">
        <v>6232</v>
      </c>
      <c r="AB3744" t="s">
        <v>7032</v>
      </c>
      <c r="AC3744">
        <v>7.9</v>
      </c>
    </row>
    <row r="3745" spans="1:29" x14ac:dyDescent="0.25">
      <c r="A3745" t="s">
        <v>66</v>
      </c>
      <c r="B3745">
        <v>2025297</v>
      </c>
      <c r="C3745" t="s">
        <v>86</v>
      </c>
      <c r="D3745">
        <v>5</v>
      </c>
      <c r="E3745" t="s">
        <v>90</v>
      </c>
      <c r="F3745">
        <v>1200</v>
      </c>
      <c r="G3745" t="s">
        <v>98</v>
      </c>
      <c r="H3745" t="s">
        <v>367</v>
      </c>
      <c r="I3745" t="s">
        <v>446</v>
      </c>
      <c r="J3745" t="s">
        <v>452</v>
      </c>
      <c r="K3745">
        <v>23.47</v>
      </c>
      <c r="L3745">
        <v>45.87</v>
      </c>
      <c r="M3745" t="s">
        <v>533</v>
      </c>
      <c r="Q3745">
        <v>10</v>
      </c>
      <c r="R3745">
        <v>11</v>
      </c>
      <c r="S3745" t="s">
        <v>2118</v>
      </c>
      <c r="T3745" t="s">
        <v>3305</v>
      </c>
      <c r="U3745" t="s">
        <v>3413</v>
      </c>
      <c r="V3745" t="s">
        <v>3455</v>
      </c>
      <c r="W3745">
        <v>126</v>
      </c>
      <c r="X3745">
        <v>982</v>
      </c>
      <c r="Y3745">
        <v>4</v>
      </c>
      <c r="Z3745" t="s">
        <v>3501</v>
      </c>
      <c r="AA3745" t="s">
        <v>5124</v>
      </c>
      <c r="AB3745" t="s">
        <v>695</v>
      </c>
      <c r="AC3745">
        <v>29</v>
      </c>
    </row>
    <row r="3746" spans="1:29" x14ac:dyDescent="0.25">
      <c r="A3746" t="s">
        <v>66</v>
      </c>
      <c r="B3746">
        <v>2025297</v>
      </c>
      <c r="C3746" t="s">
        <v>86</v>
      </c>
      <c r="D3746">
        <v>5</v>
      </c>
      <c r="E3746" t="s">
        <v>90</v>
      </c>
      <c r="F3746">
        <v>1200</v>
      </c>
      <c r="G3746" t="s">
        <v>98</v>
      </c>
      <c r="H3746" t="s">
        <v>367</v>
      </c>
      <c r="I3746" t="s">
        <v>446</v>
      </c>
      <c r="J3746" t="s">
        <v>452</v>
      </c>
      <c r="K3746">
        <v>23.47</v>
      </c>
      <c r="L3746">
        <v>45.87</v>
      </c>
      <c r="M3746" t="s">
        <v>533</v>
      </c>
      <c r="Q3746">
        <v>11</v>
      </c>
      <c r="R3746">
        <v>7</v>
      </c>
      <c r="S3746" t="s">
        <v>2042</v>
      </c>
      <c r="T3746" t="s">
        <v>3229</v>
      </c>
      <c r="U3746" t="s">
        <v>3410</v>
      </c>
      <c r="V3746" t="s">
        <v>3447</v>
      </c>
      <c r="W3746">
        <v>128</v>
      </c>
      <c r="X3746">
        <v>1131</v>
      </c>
      <c r="Y3746">
        <v>13</v>
      </c>
      <c r="Z3746" t="s">
        <v>3502</v>
      </c>
      <c r="AA3746" t="s">
        <v>5137</v>
      </c>
      <c r="AB3746" t="s">
        <v>603</v>
      </c>
      <c r="AC3746">
        <v>131</v>
      </c>
    </row>
    <row r="3747" spans="1:29" x14ac:dyDescent="0.25">
      <c r="A3747" t="s">
        <v>66</v>
      </c>
      <c r="B3747">
        <v>2025297</v>
      </c>
      <c r="C3747" t="s">
        <v>86</v>
      </c>
      <c r="D3747">
        <v>5</v>
      </c>
      <c r="E3747" t="s">
        <v>90</v>
      </c>
      <c r="F3747">
        <v>1200</v>
      </c>
      <c r="G3747" t="s">
        <v>98</v>
      </c>
      <c r="H3747" t="s">
        <v>367</v>
      </c>
      <c r="I3747" t="s">
        <v>446</v>
      </c>
      <c r="J3747" t="s">
        <v>452</v>
      </c>
      <c r="K3747">
        <v>23.47</v>
      </c>
      <c r="L3747">
        <v>45.87</v>
      </c>
      <c r="M3747" t="s">
        <v>533</v>
      </c>
      <c r="Q3747">
        <v>12</v>
      </c>
      <c r="R3747">
        <v>3</v>
      </c>
      <c r="S3747" t="s">
        <v>2053</v>
      </c>
      <c r="T3747" t="s">
        <v>3240</v>
      </c>
      <c r="U3747" t="s">
        <v>3402</v>
      </c>
      <c r="V3747" t="s">
        <v>3445</v>
      </c>
      <c r="W3747">
        <v>129</v>
      </c>
      <c r="X3747">
        <v>1168</v>
      </c>
      <c r="Y3747">
        <v>5</v>
      </c>
      <c r="Z3747" t="s">
        <v>3540</v>
      </c>
      <c r="AA3747" t="s">
        <v>5630</v>
      </c>
      <c r="AB3747" t="s">
        <v>6958</v>
      </c>
      <c r="AC3747">
        <v>24</v>
      </c>
    </row>
    <row r="3748" spans="1:29" x14ac:dyDescent="0.25">
      <c r="A3748" t="s">
        <v>66</v>
      </c>
      <c r="B3748">
        <v>2025297</v>
      </c>
      <c r="C3748" t="s">
        <v>86</v>
      </c>
      <c r="D3748">
        <v>5</v>
      </c>
      <c r="E3748" t="s">
        <v>90</v>
      </c>
      <c r="F3748">
        <v>1200</v>
      </c>
      <c r="G3748" t="s">
        <v>98</v>
      </c>
      <c r="H3748" t="s">
        <v>367</v>
      </c>
      <c r="I3748" t="s">
        <v>446</v>
      </c>
      <c r="J3748" t="s">
        <v>452</v>
      </c>
      <c r="K3748">
        <v>23.47</v>
      </c>
      <c r="L3748">
        <v>45.87</v>
      </c>
      <c r="M3748" t="s">
        <v>533</v>
      </c>
      <c r="Q3748">
        <v>13</v>
      </c>
      <c r="R3748">
        <v>10</v>
      </c>
      <c r="S3748" t="s">
        <v>2119</v>
      </c>
      <c r="T3748" t="s">
        <v>3306</v>
      </c>
      <c r="U3748" t="s">
        <v>3418</v>
      </c>
      <c r="V3748" t="s">
        <v>3457</v>
      </c>
      <c r="W3748">
        <v>126</v>
      </c>
      <c r="X3748">
        <v>1080</v>
      </c>
      <c r="Y3748">
        <v>11</v>
      </c>
      <c r="Z3748" t="s">
        <v>3538</v>
      </c>
      <c r="AA3748" t="s">
        <v>6233</v>
      </c>
      <c r="AB3748" t="s">
        <v>7512</v>
      </c>
      <c r="AC3748">
        <v>106</v>
      </c>
    </row>
    <row r="3749" spans="1:29" x14ac:dyDescent="0.25">
      <c r="A3749" t="s">
        <v>66</v>
      </c>
      <c r="B3749">
        <v>2025297</v>
      </c>
      <c r="C3749" t="s">
        <v>86</v>
      </c>
      <c r="D3749">
        <v>5</v>
      </c>
      <c r="E3749" t="s">
        <v>90</v>
      </c>
      <c r="F3749">
        <v>1200</v>
      </c>
      <c r="G3749" t="s">
        <v>98</v>
      </c>
      <c r="H3749" t="s">
        <v>367</v>
      </c>
      <c r="I3749" t="s">
        <v>446</v>
      </c>
      <c r="J3749" t="s">
        <v>452</v>
      </c>
      <c r="K3749">
        <v>23.47</v>
      </c>
      <c r="L3749">
        <v>45.87</v>
      </c>
      <c r="M3749" t="s">
        <v>533</v>
      </c>
      <c r="Q3749">
        <v>14</v>
      </c>
      <c r="R3749">
        <v>8</v>
      </c>
      <c r="S3749" t="s">
        <v>2120</v>
      </c>
      <c r="T3749" t="s">
        <v>3307</v>
      </c>
      <c r="U3749" t="s">
        <v>3403</v>
      </c>
      <c r="V3749" t="s">
        <v>3443</v>
      </c>
      <c r="W3749">
        <v>128</v>
      </c>
      <c r="X3749">
        <v>1145</v>
      </c>
      <c r="Y3749">
        <v>8</v>
      </c>
      <c r="Z3749" t="s">
        <v>3563</v>
      </c>
      <c r="AA3749" t="s">
        <v>5469</v>
      </c>
      <c r="AB3749" t="s">
        <v>8169</v>
      </c>
      <c r="AC3749">
        <v>26</v>
      </c>
    </row>
    <row r="3750" spans="1:29" x14ac:dyDescent="0.25">
      <c r="A3750" t="s">
        <v>66</v>
      </c>
      <c r="B3750">
        <v>2025298</v>
      </c>
      <c r="C3750" t="s">
        <v>86</v>
      </c>
      <c r="D3750">
        <v>6</v>
      </c>
      <c r="E3750" t="s">
        <v>90</v>
      </c>
      <c r="F3750">
        <v>1400</v>
      </c>
      <c r="G3750" t="s">
        <v>98</v>
      </c>
      <c r="H3750" t="s">
        <v>370</v>
      </c>
      <c r="I3750" t="s">
        <v>446</v>
      </c>
      <c r="J3750" t="s">
        <v>452</v>
      </c>
      <c r="K3750">
        <v>13.47</v>
      </c>
      <c r="L3750">
        <v>34.83</v>
      </c>
      <c r="M3750" t="s">
        <v>736</v>
      </c>
      <c r="N3750" t="s">
        <v>937</v>
      </c>
      <c r="Q3750">
        <v>1</v>
      </c>
      <c r="R3750">
        <v>6</v>
      </c>
      <c r="S3750" t="s">
        <v>1983</v>
      </c>
      <c r="T3750" t="s">
        <v>3170</v>
      </c>
      <c r="U3750" t="s">
        <v>3400</v>
      </c>
      <c r="V3750" t="s">
        <v>3454</v>
      </c>
      <c r="W3750">
        <v>127</v>
      </c>
      <c r="X3750">
        <v>1101</v>
      </c>
      <c r="Y3750">
        <v>3</v>
      </c>
      <c r="Z3750" t="s">
        <v>3478</v>
      </c>
      <c r="AA3750" t="s">
        <v>6234</v>
      </c>
      <c r="AB3750" t="s">
        <v>937</v>
      </c>
      <c r="AC3750">
        <v>6.8</v>
      </c>
    </row>
    <row r="3751" spans="1:29" x14ac:dyDescent="0.25">
      <c r="A3751" t="s">
        <v>66</v>
      </c>
      <c r="B3751">
        <v>2025298</v>
      </c>
      <c r="C3751" t="s">
        <v>86</v>
      </c>
      <c r="D3751">
        <v>6</v>
      </c>
      <c r="E3751" t="s">
        <v>90</v>
      </c>
      <c r="F3751">
        <v>1400</v>
      </c>
      <c r="G3751" t="s">
        <v>98</v>
      </c>
      <c r="H3751" t="s">
        <v>370</v>
      </c>
      <c r="I3751" t="s">
        <v>446</v>
      </c>
      <c r="J3751" t="s">
        <v>452</v>
      </c>
      <c r="K3751">
        <v>13.47</v>
      </c>
      <c r="L3751">
        <v>34.83</v>
      </c>
      <c r="M3751" t="s">
        <v>736</v>
      </c>
      <c r="N3751" t="s">
        <v>937</v>
      </c>
      <c r="Q3751">
        <v>2</v>
      </c>
      <c r="R3751">
        <v>2</v>
      </c>
      <c r="S3751" t="s">
        <v>1355</v>
      </c>
      <c r="T3751" t="s">
        <v>2542</v>
      </c>
      <c r="U3751" t="s">
        <v>3413</v>
      </c>
      <c r="V3751" t="s">
        <v>3456</v>
      </c>
      <c r="W3751">
        <v>132</v>
      </c>
      <c r="X3751">
        <v>1112</v>
      </c>
      <c r="Y3751">
        <v>5</v>
      </c>
      <c r="Z3751" t="s">
        <v>3529</v>
      </c>
      <c r="AA3751" t="s">
        <v>6235</v>
      </c>
      <c r="AB3751" t="s">
        <v>927</v>
      </c>
      <c r="AC3751">
        <v>12</v>
      </c>
    </row>
    <row r="3752" spans="1:29" x14ac:dyDescent="0.25">
      <c r="A3752" t="s">
        <v>66</v>
      </c>
      <c r="B3752">
        <v>2025298</v>
      </c>
      <c r="C3752" t="s">
        <v>86</v>
      </c>
      <c r="D3752">
        <v>6</v>
      </c>
      <c r="E3752" t="s">
        <v>90</v>
      </c>
      <c r="F3752">
        <v>1400</v>
      </c>
      <c r="G3752" t="s">
        <v>98</v>
      </c>
      <c r="H3752" t="s">
        <v>370</v>
      </c>
      <c r="I3752" t="s">
        <v>446</v>
      </c>
      <c r="J3752" t="s">
        <v>452</v>
      </c>
      <c r="K3752">
        <v>13.47</v>
      </c>
      <c r="L3752">
        <v>34.83</v>
      </c>
      <c r="M3752" t="s">
        <v>736</v>
      </c>
      <c r="N3752" t="s">
        <v>937</v>
      </c>
      <c r="Q3752">
        <v>3</v>
      </c>
      <c r="R3752">
        <v>4</v>
      </c>
      <c r="S3752" t="s">
        <v>1458</v>
      </c>
      <c r="T3752" t="s">
        <v>2645</v>
      </c>
      <c r="U3752" t="s">
        <v>3422</v>
      </c>
      <c r="V3752" t="s">
        <v>3447</v>
      </c>
      <c r="W3752">
        <v>132</v>
      </c>
      <c r="X3752">
        <v>1129</v>
      </c>
      <c r="Y3752">
        <v>4</v>
      </c>
      <c r="Z3752" t="s">
        <v>3479</v>
      </c>
      <c r="AA3752" t="s">
        <v>6236</v>
      </c>
      <c r="AB3752" t="s">
        <v>6972</v>
      </c>
      <c r="AC3752">
        <v>5.5</v>
      </c>
    </row>
    <row r="3753" spans="1:29" x14ac:dyDescent="0.25">
      <c r="A3753" t="s">
        <v>66</v>
      </c>
      <c r="B3753">
        <v>2025298</v>
      </c>
      <c r="C3753" t="s">
        <v>86</v>
      </c>
      <c r="D3753">
        <v>6</v>
      </c>
      <c r="E3753" t="s">
        <v>90</v>
      </c>
      <c r="F3753">
        <v>1400</v>
      </c>
      <c r="G3753" t="s">
        <v>98</v>
      </c>
      <c r="H3753" t="s">
        <v>370</v>
      </c>
      <c r="I3753" t="s">
        <v>446</v>
      </c>
      <c r="J3753" t="s">
        <v>452</v>
      </c>
      <c r="K3753">
        <v>13.47</v>
      </c>
      <c r="L3753">
        <v>34.83</v>
      </c>
      <c r="M3753" t="s">
        <v>736</v>
      </c>
      <c r="N3753" t="s">
        <v>937</v>
      </c>
      <c r="Q3753">
        <v>4</v>
      </c>
      <c r="R3753">
        <v>5</v>
      </c>
      <c r="S3753" t="s">
        <v>1720</v>
      </c>
      <c r="T3753" t="s">
        <v>2907</v>
      </c>
      <c r="U3753" t="s">
        <v>3403</v>
      </c>
      <c r="V3753" t="s">
        <v>3455</v>
      </c>
      <c r="W3753">
        <v>132</v>
      </c>
      <c r="X3753">
        <v>1092</v>
      </c>
      <c r="Y3753">
        <v>13</v>
      </c>
      <c r="Z3753" t="s">
        <v>3483</v>
      </c>
      <c r="AA3753" t="s">
        <v>6237</v>
      </c>
      <c r="AB3753" t="s">
        <v>6975</v>
      </c>
      <c r="AC3753">
        <v>6.4</v>
      </c>
    </row>
    <row r="3754" spans="1:29" x14ac:dyDescent="0.25">
      <c r="A3754" t="s">
        <v>66</v>
      </c>
      <c r="B3754">
        <v>2025298</v>
      </c>
      <c r="C3754" t="s">
        <v>86</v>
      </c>
      <c r="D3754">
        <v>6</v>
      </c>
      <c r="E3754" t="s">
        <v>90</v>
      </c>
      <c r="F3754">
        <v>1400</v>
      </c>
      <c r="G3754" t="s">
        <v>98</v>
      </c>
      <c r="H3754" t="s">
        <v>370</v>
      </c>
      <c r="I3754" t="s">
        <v>446</v>
      </c>
      <c r="J3754" t="s">
        <v>452</v>
      </c>
      <c r="K3754">
        <v>13.47</v>
      </c>
      <c r="L3754">
        <v>34.83</v>
      </c>
      <c r="M3754" t="s">
        <v>736</v>
      </c>
      <c r="N3754" t="s">
        <v>937</v>
      </c>
      <c r="Q3754">
        <v>5</v>
      </c>
      <c r="R3754">
        <v>9</v>
      </c>
      <c r="S3754" t="s">
        <v>1862</v>
      </c>
      <c r="T3754" t="s">
        <v>3049</v>
      </c>
      <c r="U3754" t="s">
        <v>3398</v>
      </c>
      <c r="V3754" t="s">
        <v>3441</v>
      </c>
      <c r="W3754">
        <v>125</v>
      </c>
      <c r="X3754">
        <v>1203</v>
      </c>
      <c r="Y3754">
        <v>7</v>
      </c>
      <c r="Z3754" t="s">
        <v>3483</v>
      </c>
      <c r="AA3754" t="s">
        <v>5217</v>
      </c>
      <c r="AB3754" t="s">
        <v>7174</v>
      </c>
      <c r="AC3754">
        <v>10</v>
      </c>
    </row>
    <row r="3755" spans="1:29" x14ac:dyDescent="0.25">
      <c r="A3755" t="s">
        <v>66</v>
      </c>
      <c r="B3755">
        <v>2025298</v>
      </c>
      <c r="C3755" t="s">
        <v>86</v>
      </c>
      <c r="D3755">
        <v>6</v>
      </c>
      <c r="E3755" t="s">
        <v>90</v>
      </c>
      <c r="F3755">
        <v>1400</v>
      </c>
      <c r="G3755" t="s">
        <v>98</v>
      </c>
      <c r="H3755" t="s">
        <v>370</v>
      </c>
      <c r="I3755" t="s">
        <v>446</v>
      </c>
      <c r="J3755" t="s">
        <v>452</v>
      </c>
      <c r="K3755">
        <v>13.47</v>
      </c>
      <c r="L3755">
        <v>34.83</v>
      </c>
      <c r="M3755" t="s">
        <v>736</v>
      </c>
      <c r="N3755" t="s">
        <v>937</v>
      </c>
      <c r="Q3755">
        <v>6</v>
      </c>
      <c r="R3755">
        <v>14</v>
      </c>
      <c r="S3755" t="s">
        <v>1075</v>
      </c>
      <c r="T3755" t="s">
        <v>2262</v>
      </c>
      <c r="U3755" t="s">
        <v>3417</v>
      </c>
      <c r="V3755" t="s">
        <v>3444</v>
      </c>
      <c r="W3755">
        <v>118</v>
      </c>
      <c r="X3755">
        <v>1173</v>
      </c>
      <c r="Y3755">
        <v>10</v>
      </c>
      <c r="Z3755" t="s">
        <v>3524</v>
      </c>
      <c r="AA3755" t="s">
        <v>6238</v>
      </c>
      <c r="AB3755" t="s">
        <v>7450</v>
      </c>
      <c r="AC3755">
        <v>72</v>
      </c>
    </row>
    <row r="3756" spans="1:29" x14ac:dyDescent="0.25">
      <c r="A3756" t="s">
        <v>66</v>
      </c>
      <c r="B3756">
        <v>2025298</v>
      </c>
      <c r="C3756" t="s">
        <v>86</v>
      </c>
      <c r="D3756">
        <v>6</v>
      </c>
      <c r="E3756" t="s">
        <v>90</v>
      </c>
      <c r="F3756">
        <v>1400</v>
      </c>
      <c r="G3756" t="s">
        <v>98</v>
      </c>
      <c r="H3756" t="s">
        <v>370</v>
      </c>
      <c r="I3756" t="s">
        <v>446</v>
      </c>
      <c r="J3756" t="s">
        <v>452</v>
      </c>
      <c r="K3756">
        <v>13.47</v>
      </c>
      <c r="L3756">
        <v>34.83</v>
      </c>
      <c r="M3756" t="s">
        <v>736</v>
      </c>
      <c r="N3756" t="s">
        <v>937</v>
      </c>
      <c r="Q3756">
        <v>7</v>
      </c>
      <c r="R3756">
        <v>13</v>
      </c>
      <c r="S3756" t="s">
        <v>1537</v>
      </c>
      <c r="T3756" t="s">
        <v>2724</v>
      </c>
      <c r="U3756" t="s">
        <v>3399</v>
      </c>
      <c r="V3756" t="s">
        <v>3445</v>
      </c>
      <c r="W3756">
        <v>122</v>
      </c>
      <c r="X3756">
        <v>1177</v>
      </c>
      <c r="Y3756">
        <v>8</v>
      </c>
      <c r="Z3756" t="s">
        <v>3490</v>
      </c>
      <c r="AA3756" t="s">
        <v>6239</v>
      </c>
      <c r="AB3756" t="s">
        <v>8170</v>
      </c>
      <c r="AC3756">
        <v>32</v>
      </c>
    </row>
    <row r="3757" spans="1:29" x14ac:dyDescent="0.25">
      <c r="A3757" t="s">
        <v>66</v>
      </c>
      <c r="B3757">
        <v>2025298</v>
      </c>
      <c r="C3757" t="s">
        <v>86</v>
      </c>
      <c r="D3757">
        <v>6</v>
      </c>
      <c r="E3757" t="s">
        <v>90</v>
      </c>
      <c r="F3757">
        <v>1400</v>
      </c>
      <c r="G3757" t="s">
        <v>98</v>
      </c>
      <c r="H3757" t="s">
        <v>370</v>
      </c>
      <c r="I3757" t="s">
        <v>446</v>
      </c>
      <c r="J3757" t="s">
        <v>452</v>
      </c>
      <c r="K3757">
        <v>13.47</v>
      </c>
      <c r="L3757">
        <v>34.83</v>
      </c>
      <c r="M3757" t="s">
        <v>736</v>
      </c>
      <c r="N3757" t="s">
        <v>937</v>
      </c>
      <c r="Q3757">
        <v>8</v>
      </c>
      <c r="R3757">
        <v>7</v>
      </c>
      <c r="S3757" t="s">
        <v>2020</v>
      </c>
      <c r="T3757" t="s">
        <v>3207</v>
      </c>
      <c r="U3757" t="s">
        <v>3419</v>
      </c>
      <c r="V3757" t="s">
        <v>3449</v>
      </c>
      <c r="W3757">
        <v>125</v>
      </c>
      <c r="X3757">
        <v>1087</v>
      </c>
      <c r="Y3757">
        <v>2</v>
      </c>
      <c r="Z3757" t="s">
        <v>3490</v>
      </c>
      <c r="AA3757" t="s">
        <v>6240</v>
      </c>
      <c r="AB3757" t="s">
        <v>8170</v>
      </c>
      <c r="AC3757">
        <v>5.2</v>
      </c>
    </row>
    <row r="3758" spans="1:29" x14ac:dyDescent="0.25">
      <c r="A3758" t="s">
        <v>66</v>
      </c>
      <c r="B3758">
        <v>2025298</v>
      </c>
      <c r="C3758" t="s">
        <v>86</v>
      </c>
      <c r="D3758">
        <v>6</v>
      </c>
      <c r="E3758" t="s">
        <v>90</v>
      </c>
      <c r="F3758">
        <v>1400</v>
      </c>
      <c r="G3758" t="s">
        <v>98</v>
      </c>
      <c r="H3758" t="s">
        <v>370</v>
      </c>
      <c r="I3758" t="s">
        <v>446</v>
      </c>
      <c r="J3758" t="s">
        <v>452</v>
      </c>
      <c r="K3758">
        <v>13.47</v>
      </c>
      <c r="L3758">
        <v>34.83</v>
      </c>
      <c r="M3758" t="s">
        <v>736</v>
      </c>
      <c r="N3758" t="s">
        <v>937</v>
      </c>
      <c r="Q3758">
        <v>9</v>
      </c>
      <c r="R3758">
        <v>10</v>
      </c>
      <c r="S3758" t="s">
        <v>2121</v>
      </c>
      <c r="T3758" t="s">
        <v>3308</v>
      </c>
      <c r="U3758" t="s">
        <v>3410</v>
      </c>
      <c r="V3758" t="s">
        <v>3446</v>
      </c>
      <c r="W3758">
        <v>124</v>
      </c>
      <c r="X3758">
        <v>1080</v>
      </c>
      <c r="Y3758">
        <v>6</v>
      </c>
      <c r="Z3758" t="s">
        <v>3490</v>
      </c>
      <c r="AA3758" t="s">
        <v>6241</v>
      </c>
      <c r="AB3758" t="s">
        <v>7022</v>
      </c>
      <c r="AC3758">
        <v>161</v>
      </c>
    </row>
    <row r="3759" spans="1:29" x14ac:dyDescent="0.25">
      <c r="A3759" t="s">
        <v>66</v>
      </c>
      <c r="B3759">
        <v>2025298</v>
      </c>
      <c r="C3759" t="s">
        <v>86</v>
      </c>
      <c r="D3759">
        <v>6</v>
      </c>
      <c r="E3759" t="s">
        <v>90</v>
      </c>
      <c r="F3759">
        <v>1400</v>
      </c>
      <c r="G3759" t="s">
        <v>98</v>
      </c>
      <c r="H3759" t="s">
        <v>370</v>
      </c>
      <c r="I3759" t="s">
        <v>446</v>
      </c>
      <c r="J3759" t="s">
        <v>452</v>
      </c>
      <c r="K3759">
        <v>13.47</v>
      </c>
      <c r="L3759">
        <v>34.83</v>
      </c>
      <c r="M3759" t="s">
        <v>736</v>
      </c>
      <c r="N3759" t="s">
        <v>937</v>
      </c>
      <c r="Q3759">
        <v>10</v>
      </c>
      <c r="R3759">
        <v>3</v>
      </c>
      <c r="S3759" t="s">
        <v>1395</v>
      </c>
      <c r="T3759" t="s">
        <v>2582</v>
      </c>
      <c r="U3759" t="s">
        <v>3402</v>
      </c>
      <c r="V3759" t="s">
        <v>3450</v>
      </c>
      <c r="W3759">
        <v>128</v>
      </c>
      <c r="X3759">
        <v>1104</v>
      </c>
      <c r="Y3759">
        <v>12</v>
      </c>
      <c r="Z3759" t="s">
        <v>3515</v>
      </c>
      <c r="AA3759" t="s">
        <v>6242</v>
      </c>
      <c r="AB3759" t="s">
        <v>872</v>
      </c>
      <c r="AC3759">
        <v>46</v>
      </c>
    </row>
    <row r="3760" spans="1:29" x14ac:dyDescent="0.25">
      <c r="A3760" t="s">
        <v>66</v>
      </c>
      <c r="B3760">
        <v>2025298</v>
      </c>
      <c r="C3760" t="s">
        <v>86</v>
      </c>
      <c r="D3760">
        <v>6</v>
      </c>
      <c r="E3760" t="s">
        <v>90</v>
      </c>
      <c r="F3760">
        <v>1400</v>
      </c>
      <c r="G3760" t="s">
        <v>98</v>
      </c>
      <c r="H3760" t="s">
        <v>370</v>
      </c>
      <c r="I3760" t="s">
        <v>446</v>
      </c>
      <c r="J3760" t="s">
        <v>452</v>
      </c>
      <c r="K3760">
        <v>13.47</v>
      </c>
      <c r="L3760">
        <v>34.83</v>
      </c>
      <c r="M3760" t="s">
        <v>736</v>
      </c>
      <c r="N3760" t="s">
        <v>937</v>
      </c>
      <c r="Q3760">
        <v>11</v>
      </c>
      <c r="R3760">
        <v>12</v>
      </c>
      <c r="S3760" t="s">
        <v>1299</v>
      </c>
      <c r="T3760" t="s">
        <v>2486</v>
      </c>
      <c r="U3760" t="s">
        <v>3406</v>
      </c>
      <c r="V3760" t="s">
        <v>3459</v>
      </c>
      <c r="W3760">
        <v>122</v>
      </c>
      <c r="X3760">
        <v>1195</v>
      </c>
      <c r="Y3760">
        <v>1</v>
      </c>
      <c r="Z3760" t="s">
        <v>3486</v>
      </c>
      <c r="AA3760" t="s">
        <v>6243</v>
      </c>
      <c r="AB3760" t="s">
        <v>7737</v>
      </c>
      <c r="AC3760">
        <v>12</v>
      </c>
    </row>
    <row r="3761" spans="1:29" x14ac:dyDescent="0.25">
      <c r="A3761" t="s">
        <v>66</v>
      </c>
      <c r="B3761">
        <v>2025298</v>
      </c>
      <c r="C3761" t="s">
        <v>86</v>
      </c>
      <c r="D3761">
        <v>6</v>
      </c>
      <c r="E3761" t="s">
        <v>90</v>
      </c>
      <c r="F3761">
        <v>1400</v>
      </c>
      <c r="G3761" t="s">
        <v>98</v>
      </c>
      <c r="H3761" t="s">
        <v>370</v>
      </c>
      <c r="I3761" t="s">
        <v>446</v>
      </c>
      <c r="J3761" t="s">
        <v>452</v>
      </c>
      <c r="K3761">
        <v>13.47</v>
      </c>
      <c r="L3761">
        <v>34.83</v>
      </c>
      <c r="M3761" t="s">
        <v>736</v>
      </c>
      <c r="N3761" t="s">
        <v>937</v>
      </c>
      <c r="Q3761">
        <v>12</v>
      </c>
      <c r="R3761">
        <v>8</v>
      </c>
      <c r="S3761" t="s">
        <v>2122</v>
      </c>
      <c r="T3761" t="s">
        <v>3309</v>
      </c>
      <c r="U3761" t="s">
        <v>3397</v>
      </c>
      <c r="V3761" t="s">
        <v>3442</v>
      </c>
      <c r="W3761">
        <v>126</v>
      </c>
      <c r="X3761">
        <v>1213</v>
      </c>
      <c r="Y3761">
        <v>9</v>
      </c>
      <c r="Z3761" t="s">
        <v>3493</v>
      </c>
      <c r="AA3761" t="s">
        <v>6244</v>
      </c>
      <c r="AB3761" t="s">
        <v>8082</v>
      </c>
      <c r="AC3761">
        <v>128</v>
      </c>
    </row>
    <row r="3762" spans="1:29" x14ac:dyDescent="0.25">
      <c r="A3762" t="s">
        <v>66</v>
      </c>
      <c r="B3762">
        <v>2025298</v>
      </c>
      <c r="C3762" t="s">
        <v>86</v>
      </c>
      <c r="D3762">
        <v>6</v>
      </c>
      <c r="E3762" t="s">
        <v>90</v>
      </c>
      <c r="F3762">
        <v>1400</v>
      </c>
      <c r="G3762" t="s">
        <v>98</v>
      </c>
      <c r="H3762" t="s">
        <v>370</v>
      </c>
      <c r="I3762" t="s">
        <v>446</v>
      </c>
      <c r="J3762" t="s">
        <v>452</v>
      </c>
      <c r="K3762">
        <v>13.47</v>
      </c>
      <c r="L3762">
        <v>34.83</v>
      </c>
      <c r="M3762" t="s">
        <v>736</v>
      </c>
      <c r="N3762" t="s">
        <v>937</v>
      </c>
      <c r="Q3762">
        <v>13</v>
      </c>
      <c r="R3762">
        <v>11</v>
      </c>
      <c r="S3762" t="s">
        <v>1647</v>
      </c>
      <c r="T3762" t="s">
        <v>2834</v>
      </c>
      <c r="U3762" t="s">
        <v>3408</v>
      </c>
      <c r="V3762" t="s">
        <v>3457</v>
      </c>
      <c r="W3762">
        <v>123</v>
      </c>
      <c r="X3762">
        <v>1198</v>
      </c>
      <c r="Y3762">
        <v>14</v>
      </c>
      <c r="Z3762" t="s">
        <v>3511</v>
      </c>
      <c r="AA3762" t="s">
        <v>6065</v>
      </c>
      <c r="AB3762" t="s">
        <v>7993</v>
      </c>
      <c r="AC3762">
        <v>106</v>
      </c>
    </row>
    <row r="3763" spans="1:29" x14ac:dyDescent="0.25">
      <c r="A3763" t="s">
        <v>66</v>
      </c>
      <c r="B3763">
        <v>2025298</v>
      </c>
      <c r="C3763" t="s">
        <v>86</v>
      </c>
      <c r="D3763">
        <v>6</v>
      </c>
      <c r="E3763" t="s">
        <v>90</v>
      </c>
      <c r="F3763">
        <v>1400</v>
      </c>
      <c r="G3763" t="s">
        <v>98</v>
      </c>
      <c r="H3763" t="s">
        <v>370</v>
      </c>
      <c r="I3763" t="s">
        <v>446</v>
      </c>
      <c r="J3763" t="s">
        <v>452</v>
      </c>
      <c r="K3763">
        <v>13.47</v>
      </c>
      <c r="L3763">
        <v>34.83</v>
      </c>
      <c r="M3763" t="s">
        <v>736</v>
      </c>
      <c r="N3763" t="s">
        <v>937</v>
      </c>
      <c r="Q3763">
        <v>14</v>
      </c>
      <c r="R3763">
        <v>1</v>
      </c>
      <c r="S3763" t="s">
        <v>1741</v>
      </c>
      <c r="T3763" t="s">
        <v>2928</v>
      </c>
      <c r="U3763" t="s">
        <v>3411</v>
      </c>
      <c r="V3763" t="s">
        <v>3452</v>
      </c>
      <c r="W3763">
        <v>135</v>
      </c>
      <c r="X3763">
        <v>1200</v>
      </c>
      <c r="Y3763">
        <v>11</v>
      </c>
      <c r="Z3763" t="s">
        <v>3565</v>
      </c>
      <c r="AA3763" t="s">
        <v>6245</v>
      </c>
      <c r="AB3763" t="s">
        <v>8171</v>
      </c>
      <c r="AC3763">
        <v>5.4</v>
      </c>
    </row>
    <row r="3764" spans="1:29" x14ac:dyDescent="0.25">
      <c r="A3764" t="s">
        <v>66</v>
      </c>
      <c r="B3764">
        <v>2025299</v>
      </c>
      <c r="C3764" t="s">
        <v>86</v>
      </c>
      <c r="D3764">
        <v>7</v>
      </c>
      <c r="E3764" t="s">
        <v>90</v>
      </c>
      <c r="F3764">
        <v>1650</v>
      </c>
      <c r="G3764" t="s">
        <v>98</v>
      </c>
      <c r="H3764" t="s">
        <v>371</v>
      </c>
      <c r="I3764" t="s">
        <v>447</v>
      </c>
      <c r="K3764">
        <v>28.93</v>
      </c>
      <c r="L3764">
        <v>52.71</v>
      </c>
      <c r="M3764" t="s">
        <v>737</v>
      </c>
      <c r="N3764" t="s">
        <v>938</v>
      </c>
      <c r="Q3764">
        <v>1</v>
      </c>
      <c r="R3764">
        <v>14</v>
      </c>
      <c r="S3764" t="s">
        <v>1082</v>
      </c>
      <c r="T3764" t="s">
        <v>2269</v>
      </c>
      <c r="U3764" t="s">
        <v>3409</v>
      </c>
      <c r="V3764" t="s">
        <v>3444</v>
      </c>
      <c r="W3764">
        <v>118</v>
      </c>
      <c r="X3764">
        <v>1308</v>
      </c>
      <c r="Y3764">
        <v>4</v>
      </c>
      <c r="Z3764" t="s">
        <v>3478</v>
      </c>
      <c r="AA3764" t="s">
        <v>5062</v>
      </c>
      <c r="AB3764" t="s">
        <v>938</v>
      </c>
      <c r="AC3764">
        <v>4.5</v>
      </c>
    </row>
    <row r="3765" spans="1:29" x14ac:dyDescent="0.25">
      <c r="A3765" t="s">
        <v>66</v>
      </c>
      <c r="B3765">
        <v>2025299</v>
      </c>
      <c r="C3765" t="s">
        <v>86</v>
      </c>
      <c r="D3765">
        <v>7</v>
      </c>
      <c r="E3765" t="s">
        <v>90</v>
      </c>
      <c r="F3765">
        <v>1650</v>
      </c>
      <c r="G3765" t="s">
        <v>98</v>
      </c>
      <c r="H3765" t="s">
        <v>371</v>
      </c>
      <c r="I3765" t="s">
        <v>447</v>
      </c>
      <c r="K3765">
        <v>28.93</v>
      </c>
      <c r="L3765">
        <v>52.71</v>
      </c>
      <c r="M3765" t="s">
        <v>737</v>
      </c>
      <c r="N3765" t="s">
        <v>938</v>
      </c>
      <c r="Q3765">
        <v>2</v>
      </c>
      <c r="R3765">
        <v>5</v>
      </c>
      <c r="S3765" t="s">
        <v>1470</v>
      </c>
      <c r="T3765" t="s">
        <v>2657</v>
      </c>
      <c r="U3765" t="s">
        <v>3400</v>
      </c>
      <c r="V3765" t="s">
        <v>3454</v>
      </c>
      <c r="W3765">
        <v>127</v>
      </c>
      <c r="X3765">
        <v>1066</v>
      </c>
      <c r="Y3765">
        <v>1</v>
      </c>
      <c r="Z3765" t="s">
        <v>3482</v>
      </c>
      <c r="AA3765" t="s">
        <v>5151</v>
      </c>
      <c r="AB3765" t="s">
        <v>6940</v>
      </c>
      <c r="AC3765">
        <v>8.3000000000000007</v>
      </c>
    </row>
    <row r="3766" spans="1:29" x14ac:dyDescent="0.25">
      <c r="A3766" t="s">
        <v>66</v>
      </c>
      <c r="B3766">
        <v>2025299</v>
      </c>
      <c r="C3766" t="s">
        <v>86</v>
      </c>
      <c r="D3766">
        <v>7</v>
      </c>
      <c r="E3766" t="s">
        <v>90</v>
      </c>
      <c r="F3766">
        <v>1650</v>
      </c>
      <c r="G3766" t="s">
        <v>98</v>
      </c>
      <c r="H3766" t="s">
        <v>371</v>
      </c>
      <c r="I3766" t="s">
        <v>447</v>
      </c>
      <c r="K3766">
        <v>28.93</v>
      </c>
      <c r="L3766">
        <v>52.71</v>
      </c>
      <c r="M3766" t="s">
        <v>737</v>
      </c>
      <c r="N3766" t="s">
        <v>938</v>
      </c>
      <c r="Q3766">
        <v>3</v>
      </c>
      <c r="R3766">
        <v>11</v>
      </c>
      <c r="S3766" t="s">
        <v>1117</v>
      </c>
      <c r="T3766" t="s">
        <v>2304</v>
      </c>
      <c r="U3766" t="s">
        <v>3422</v>
      </c>
      <c r="V3766" t="s">
        <v>3447</v>
      </c>
      <c r="W3766">
        <v>121</v>
      </c>
      <c r="X3766">
        <v>1147</v>
      </c>
      <c r="Y3766">
        <v>9</v>
      </c>
      <c r="Z3766" t="s">
        <v>3482</v>
      </c>
      <c r="AA3766" t="s">
        <v>5526</v>
      </c>
      <c r="AB3766" t="s">
        <v>8172</v>
      </c>
      <c r="AC3766">
        <v>8.8000000000000007</v>
      </c>
    </row>
    <row r="3767" spans="1:29" x14ac:dyDescent="0.25">
      <c r="A3767" t="s">
        <v>66</v>
      </c>
      <c r="B3767">
        <v>2025299</v>
      </c>
      <c r="C3767" t="s">
        <v>86</v>
      </c>
      <c r="D3767">
        <v>7</v>
      </c>
      <c r="E3767" t="s">
        <v>90</v>
      </c>
      <c r="F3767">
        <v>1650</v>
      </c>
      <c r="G3767" t="s">
        <v>98</v>
      </c>
      <c r="H3767" t="s">
        <v>371</v>
      </c>
      <c r="I3767" t="s">
        <v>447</v>
      </c>
      <c r="K3767">
        <v>28.93</v>
      </c>
      <c r="L3767">
        <v>52.71</v>
      </c>
      <c r="M3767" t="s">
        <v>737</v>
      </c>
      <c r="N3767" t="s">
        <v>938</v>
      </c>
      <c r="Q3767">
        <v>4</v>
      </c>
      <c r="R3767">
        <v>6</v>
      </c>
      <c r="S3767" t="s">
        <v>1382</v>
      </c>
      <c r="T3767" t="s">
        <v>2569</v>
      </c>
      <c r="U3767" t="s">
        <v>3398</v>
      </c>
      <c r="V3767" t="s">
        <v>3457</v>
      </c>
      <c r="W3767">
        <v>127</v>
      </c>
      <c r="X3767">
        <v>1202</v>
      </c>
      <c r="Y3767">
        <v>6</v>
      </c>
      <c r="Z3767" t="s">
        <v>3484</v>
      </c>
      <c r="AA3767" t="s">
        <v>6246</v>
      </c>
      <c r="AB3767" t="s">
        <v>6942</v>
      </c>
      <c r="AC3767">
        <v>7.4</v>
      </c>
    </row>
    <row r="3768" spans="1:29" x14ac:dyDescent="0.25">
      <c r="A3768" t="s">
        <v>66</v>
      </c>
      <c r="B3768">
        <v>2025299</v>
      </c>
      <c r="C3768" t="s">
        <v>86</v>
      </c>
      <c r="D3768">
        <v>7</v>
      </c>
      <c r="E3768" t="s">
        <v>90</v>
      </c>
      <c r="F3768">
        <v>1650</v>
      </c>
      <c r="G3768" t="s">
        <v>98</v>
      </c>
      <c r="H3768" t="s">
        <v>371</v>
      </c>
      <c r="I3768" t="s">
        <v>447</v>
      </c>
      <c r="K3768">
        <v>28.93</v>
      </c>
      <c r="L3768">
        <v>52.71</v>
      </c>
      <c r="M3768" t="s">
        <v>737</v>
      </c>
      <c r="N3768" t="s">
        <v>938</v>
      </c>
      <c r="Q3768">
        <v>5</v>
      </c>
      <c r="R3768">
        <v>8</v>
      </c>
      <c r="S3768" t="s">
        <v>1725</v>
      </c>
      <c r="T3768" t="s">
        <v>2912</v>
      </c>
      <c r="U3768" t="s">
        <v>3399</v>
      </c>
      <c r="V3768" t="s">
        <v>3456</v>
      </c>
      <c r="W3768">
        <v>125</v>
      </c>
      <c r="X3768">
        <v>1168</v>
      </c>
      <c r="Y3768">
        <v>10</v>
      </c>
      <c r="Z3768" t="s">
        <v>3497</v>
      </c>
      <c r="AA3768" t="s">
        <v>6247</v>
      </c>
      <c r="AB3768" t="s">
        <v>7300</v>
      </c>
      <c r="AC3768">
        <v>6.7</v>
      </c>
    </row>
    <row r="3769" spans="1:29" x14ac:dyDescent="0.25">
      <c r="A3769" t="s">
        <v>66</v>
      </c>
      <c r="B3769">
        <v>2025299</v>
      </c>
      <c r="C3769" t="s">
        <v>86</v>
      </c>
      <c r="D3769">
        <v>7</v>
      </c>
      <c r="E3769" t="s">
        <v>90</v>
      </c>
      <c r="F3769">
        <v>1650</v>
      </c>
      <c r="G3769" t="s">
        <v>98</v>
      </c>
      <c r="H3769" t="s">
        <v>371</v>
      </c>
      <c r="I3769" t="s">
        <v>447</v>
      </c>
      <c r="K3769">
        <v>28.93</v>
      </c>
      <c r="L3769">
        <v>52.71</v>
      </c>
      <c r="M3769" t="s">
        <v>737</v>
      </c>
      <c r="N3769" t="s">
        <v>938</v>
      </c>
      <c r="Q3769">
        <v>6</v>
      </c>
      <c r="R3769">
        <v>12</v>
      </c>
      <c r="S3769" t="s">
        <v>1254</v>
      </c>
      <c r="T3769" t="s">
        <v>2441</v>
      </c>
      <c r="U3769" t="s">
        <v>3406</v>
      </c>
      <c r="V3769" t="s">
        <v>3443</v>
      </c>
      <c r="W3769">
        <v>120</v>
      </c>
      <c r="X3769">
        <v>1246</v>
      </c>
      <c r="Y3769">
        <v>2</v>
      </c>
      <c r="Z3769" t="s">
        <v>3485</v>
      </c>
      <c r="AA3769" t="s">
        <v>6248</v>
      </c>
      <c r="AB3769" t="s">
        <v>7098</v>
      </c>
      <c r="AC3769">
        <v>7.6</v>
      </c>
    </row>
    <row r="3770" spans="1:29" x14ac:dyDescent="0.25">
      <c r="A3770" t="s">
        <v>66</v>
      </c>
      <c r="B3770">
        <v>2025299</v>
      </c>
      <c r="C3770" t="s">
        <v>86</v>
      </c>
      <c r="D3770">
        <v>7</v>
      </c>
      <c r="E3770" t="s">
        <v>90</v>
      </c>
      <c r="F3770">
        <v>1650</v>
      </c>
      <c r="G3770" t="s">
        <v>98</v>
      </c>
      <c r="H3770" t="s">
        <v>371</v>
      </c>
      <c r="I3770" t="s">
        <v>447</v>
      </c>
      <c r="K3770">
        <v>28.93</v>
      </c>
      <c r="L3770">
        <v>52.71</v>
      </c>
      <c r="M3770" t="s">
        <v>737</v>
      </c>
      <c r="N3770" t="s">
        <v>938</v>
      </c>
      <c r="Q3770">
        <v>7</v>
      </c>
      <c r="R3770">
        <v>9</v>
      </c>
      <c r="S3770" t="s">
        <v>1468</v>
      </c>
      <c r="T3770" t="s">
        <v>2655</v>
      </c>
      <c r="U3770" t="s">
        <v>3407</v>
      </c>
      <c r="V3770" t="s">
        <v>3440</v>
      </c>
      <c r="W3770">
        <v>123</v>
      </c>
      <c r="X3770">
        <v>1170</v>
      </c>
      <c r="Y3770">
        <v>5</v>
      </c>
      <c r="Z3770" t="s">
        <v>3507</v>
      </c>
      <c r="AA3770" t="s">
        <v>6249</v>
      </c>
      <c r="AB3770" t="s">
        <v>7099</v>
      </c>
      <c r="AC3770">
        <v>16</v>
      </c>
    </row>
    <row r="3771" spans="1:29" x14ac:dyDescent="0.25">
      <c r="A3771" t="s">
        <v>66</v>
      </c>
      <c r="B3771">
        <v>2025299</v>
      </c>
      <c r="C3771" t="s">
        <v>86</v>
      </c>
      <c r="D3771">
        <v>7</v>
      </c>
      <c r="E3771" t="s">
        <v>90</v>
      </c>
      <c r="F3771">
        <v>1650</v>
      </c>
      <c r="G3771" t="s">
        <v>98</v>
      </c>
      <c r="H3771" t="s">
        <v>371</v>
      </c>
      <c r="I3771" t="s">
        <v>447</v>
      </c>
      <c r="K3771">
        <v>28.93</v>
      </c>
      <c r="L3771">
        <v>52.71</v>
      </c>
      <c r="M3771" t="s">
        <v>737</v>
      </c>
      <c r="N3771" t="s">
        <v>938</v>
      </c>
      <c r="Q3771">
        <v>8</v>
      </c>
      <c r="R3771">
        <v>4</v>
      </c>
      <c r="S3771" t="s">
        <v>1834</v>
      </c>
      <c r="T3771" t="s">
        <v>3021</v>
      </c>
      <c r="U3771" t="s">
        <v>3411</v>
      </c>
      <c r="V3771" t="s">
        <v>3452</v>
      </c>
      <c r="W3771">
        <v>128</v>
      </c>
      <c r="X3771">
        <v>1097</v>
      </c>
      <c r="Y3771">
        <v>13</v>
      </c>
      <c r="Z3771" t="s">
        <v>3486</v>
      </c>
      <c r="AA3771" t="s">
        <v>6250</v>
      </c>
      <c r="AB3771" t="s">
        <v>803</v>
      </c>
      <c r="AC3771">
        <v>10</v>
      </c>
    </row>
    <row r="3772" spans="1:29" x14ac:dyDescent="0.25">
      <c r="A3772" t="s">
        <v>66</v>
      </c>
      <c r="B3772">
        <v>2025299</v>
      </c>
      <c r="C3772" t="s">
        <v>86</v>
      </c>
      <c r="D3772">
        <v>7</v>
      </c>
      <c r="E3772" t="s">
        <v>90</v>
      </c>
      <c r="F3772">
        <v>1650</v>
      </c>
      <c r="G3772" t="s">
        <v>98</v>
      </c>
      <c r="H3772" t="s">
        <v>371</v>
      </c>
      <c r="I3772" t="s">
        <v>447</v>
      </c>
      <c r="K3772">
        <v>28.93</v>
      </c>
      <c r="L3772">
        <v>52.71</v>
      </c>
      <c r="M3772" t="s">
        <v>737</v>
      </c>
      <c r="N3772" t="s">
        <v>938</v>
      </c>
      <c r="Q3772">
        <v>9</v>
      </c>
      <c r="R3772">
        <v>3</v>
      </c>
      <c r="S3772" t="s">
        <v>2123</v>
      </c>
      <c r="T3772" t="s">
        <v>3310</v>
      </c>
      <c r="U3772" t="s">
        <v>3397</v>
      </c>
      <c r="V3772" t="s">
        <v>3442</v>
      </c>
      <c r="W3772">
        <v>128</v>
      </c>
      <c r="X3772">
        <v>1078</v>
      </c>
      <c r="Y3772">
        <v>3</v>
      </c>
      <c r="Z3772" t="s">
        <v>3500</v>
      </c>
      <c r="AA3772" t="s">
        <v>6251</v>
      </c>
      <c r="AB3772" t="s">
        <v>6911</v>
      </c>
      <c r="AC3772">
        <v>83</v>
      </c>
    </row>
    <row r="3773" spans="1:29" x14ac:dyDescent="0.25">
      <c r="A3773" t="s">
        <v>66</v>
      </c>
      <c r="B3773">
        <v>2025299</v>
      </c>
      <c r="C3773" t="s">
        <v>86</v>
      </c>
      <c r="D3773">
        <v>7</v>
      </c>
      <c r="E3773" t="s">
        <v>90</v>
      </c>
      <c r="F3773">
        <v>1650</v>
      </c>
      <c r="G3773" t="s">
        <v>98</v>
      </c>
      <c r="H3773" t="s">
        <v>371</v>
      </c>
      <c r="I3773" t="s">
        <v>447</v>
      </c>
      <c r="K3773">
        <v>28.93</v>
      </c>
      <c r="L3773">
        <v>52.71</v>
      </c>
      <c r="M3773" t="s">
        <v>737</v>
      </c>
      <c r="N3773" t="s">
        <v>938</v>
      </c>
      <c r="Q3773">
        <v>10</v>
      </c>
      <c r="R3773">
        <v>13</v>
      </c>
      <c r="S3773" t="s">
        <v>1103</v>
      </c>
      <c r="T3773" t="s">
        <v>2290</v>
      </c>
      <c r="U3773" t="s">
        <v>3417</v>
      </c>
      <c r="V3773" t="s">
        <v>3445</v>
      </c>
      <c r="W3773">
        <v>119</v>
      </c>
      <c r="X3773">
        <v>1055</v>
      </c>
      <c r="Y3773">
        <v>7</v>
      </c>
      <c r="Z3773" t="s">
        <v>3501</v>
      </c>
      <c r="AA3773" t="s">
        <v>5044</v>
      </c>
      <c r="AB3773" t="s">
        <v>8173</v>
      </c>
      <c r="AC3773">
        <v>18</v>
      </c>
    </row>
    <row r="3774" spans="1:29" x14ac:dyDescent="0.25">
      <c r="A3774" t="s">
        <v>66</v>
      </c>
      <c r="B3774">
        <v>2025299</v>
      </c>
      <c r="C3774" t="s">
        <v>86</v>
      </c>
      <c r="D3774">
        <v>7</v>
      </c>
      <c r="E3774" t="s">
        <v>90</v>
      </c>
      <c r="F3774">
        <v>1650</v>
      </c>
      <c r="G3774" t="s">
        <v>98</v>
      </c>
      <c r="H3774" t="s">
        <v>371</v>
      </c>
      <c r="I3774" t="s">
        <v>447</v>
      </c>
      <c r="K3774">
        <v>28.93</v>
      </c>
      <c r="L3774">
        <v>52.71</v>
      </c>
      <c r="M3774" t="s">
        <v>737</v>
      </c>
      <c r="N3774" t="s">
        <v>938</v>
      </c>
      <c r="Q3774">
        <v>11</v>
      </c>
      <c r="R3774">
        <v>1</v>
      </c>
      <c r="S3774" t="s">
        <v>1846</v>
      </c>
      <c r="T3774" t="s">
        <v>3033</v>
      </c>
      <c r="U3774" t="s">
        <v>3401</v>
      </c>
      <c r="V3774" t="s">
        <v>3451</v>
      </c>
      <c r="W3774">
        <v>135</v>
      </c>
      <c r="X3774">
        <v>1055</v>
      </c>
      <c r="Y3774">
        <v>11</v>
      </c>
      <c r="Z3774" t="s">
        <v>3503</v>
      </c>
      <c r="AA3774" t="s">
        <v>6252</v>
      </c>
      <c r="AB3774" t="s">
        <v>7833</v>
      </c>
      <c r="AC3774">
        <v>127</v>
      </c>
    </row>
    <row r="3775" spans="1:29" x14ac:dyDescent="0.25">
      <c r="A3775" t="s">
        <v>66</v>
      </c>
      <c r="B3775">
        <v>2025299</v>
      </c>
      <c r="C3775" t="s">
        <v>86</v>
      </c>
      <c r="D3775">
        <v>7</v>
      </c>
      <c r="E3775" t="s">
        <v>90</v>
      </c>
      <c r="F3775">
        <v>1650</v>
      </c>
      <c r="G3775" t="s">
        <v>98</v>
      </c>
      <c r="H3775" t="s">
        <v>371</v>
      </c>
      <c r="I3775" t="s">
        <v>447</v>
      </c>
      <c r="K3775">
        <v>28.93</v>
      </c>
      <c r="L3775">
        <v>52.71</v>
      </c>
      <c r="M3775" t="s">
        <v>737</v>
      </c>
      <c r="N3775" t="s">
        <v>938</v>
      </c>
      <c r="Q3775">
        <v>12</v>
      </c>
      <c r="R3775">
        <v>10</v>
      </c>
      <c r="S3775" t="s">
        <v>2017</v>
      </c>
      <c r="T3775" t="s">
        <v>3204</v>
      </c>
      <c r="U3775" t="s">
        <v>3412</v>
      </c>
      <c r="V3775" t="s">
        <v>3458</v>
      </c>
      <c r="W3775">
        <v>121</v>
      </c>
      <c r="X3775">
        <v>1092</v>
      </c>
      <c r="Y3775">
        <v>12</v>
      </c>
      <c r="Z3775" t="s">
        <v>3503</v>
      </c>
      <c r="AA3775" t="s">
        <v>6199</v>
      </c>
      <c r="AB3775" t="s">
        <v>7833</v>
      </c>
      <c r="AC3775">
        <v>17</v>
      </c>
    </row>
    <row r="3776" spans="1:29" x14ac:dyDescent="0.25">
      <c r="A3776" t="s">
        <v>66</v>
      </c>
      <c r="B3776">
        <v>2025299</v>
      </c>
      <c r="C3776" t="s">
        <v>86</v>
      </c>
      <c r="D3776">
        <v>7</v>
      </c>
      <c r="E3776" t="s">
        <v>90</v>
      </c>
      <c r="F3776">
        <v>1650</v>
      </c>
      <c r="G3776" t="s">
        <v>98</v>
      </c>
      <c r="H3776" t="s">
        <v>371</v>
      </c>
      <c r="I3776" t="s">
        <v>447</v>
      </c>
      <c r="K3776">
        <v>28.93</v>
      </c>
      <c r="L3776">
        <v>52.71</v>
      </c>
      <c r="M3776" t="s">
        <v>737</v>
      </c>
      <c r="N3776" t="s">
        <v>938</v>
      </c>
      <c r="Q3776">
        <v>13</v>
      </c>
      <c r="R3776">
        <v>7</v>
      </c>
      <c r="S3776" t="s">
        <v>1654</v>
      </c>
      <c r="T3776" t="s">
        <v>2841</v>
      </c>
      <c r="U3776" t="s">
        <v>3410</v>
      </c>
      <c r="V3776" t="s">
        <v>3461</v>
      </c>
      <c r="W3776">
        <v>126</v>
      </c>
      <c r="X3776">
        <v>1221</v>
      </c>
      <c r="Y3776">
        <v>8</v>
      </c>
      <c r="Z3776" t="s">
        <v>3528</v>
      </c>
      <c r="AA3776" t="s">
        <v>5742</v>
      </c>
      <c r="AB3776" t="s">
        <v>8174</v>
      </c>
      <c r="AC3776">
        <v>21</v>
      </c>
    </row>
    <row r="3777" spans="1:29" x14ac:dyDescent="0.25">
      <c r="A3777" t="s">
        <v>66</v>
      </c>
      <c r="B3777">
        <v>2025299</v>
      </c>
      <c r="C3777" t="s">
        <v>86</v>
      </c>
      <c r="D3777">
        <v>7</v>
      </c>
      <c r="E3777" t="s">
        <v>90</v>
      </c>
      <c r="F3777">
        <v>1650</v>
      </c>
      <c r="G3777" t="s">
        <v>98</v>
      </c>
      <c r="H3777" t="s">
        <v>371</v>
      </c>
      <c r="I3777" t="s">
        <v>447</v>
      </c>
      <c r="K3777">
        <v>28.93</v>
      </c>
      <c r="L3777">
        <v>52.71</v>
      </c>
      <c r="M3777" t="s">
        <v>737</v>
      </c>
      <c r="N3777" t="s">
        <v>938</v>
      </c>
      <c r="Q3777">
        <v>14</v>
      </c>
      <c r="R3777">
        <v>2</v>
      </c>
      <c r="S3777" t="s">
        <v>1321</v>
      </c>
      <c r="T3777" t="s">
        <v>2508</v>
      </c>
      <c r="U3777" t="s">
        <v>3408</v>
      </c>
      <c r="V3777" t="s">
        <v>3441</v>
      </c>
      <c r="W3777">
        <v>130</v>
      </c>
      <c r="X3777">
        <v>1156</v>
      </c>
      <c r="Y3777">
        <v>14</v>
      </c>
      <c r="Z3777" t="s">
        <v>3538</v>
      </c>
      <c r="AA3777" t="s">
        <v>6253</v>
      </c>
      <c r="AB3777" t="s">
        <v>6953</v>
      </c>
      <c r="AC3777">
        <v>66</v>
      </c>
    </row>
    <row r="3778" spans="1:29" x14ac:dyDescent="0.25">
      <c r="A3778" t="s">
        <v>66</v>
      </c>
      <c r="B3778">
        <v>2025300</v>
      </c>
      <c r="C3778" t="s">
        <v>86</v>
      </c>
      <c r="D3778">
        <v>8</v>
      </c>
      <c r="E3778" t="s">
        <v>92</v>
      </c>
      <c r="F3778">
        <v>1000</v>
      </c>
      <c r="G3778" t="s">
        <v>98</v>
      </c>
      <c r="H3778" t="s">
        <v>372</v>
      </c>
      <c r="I3778" t="s">
        <v>446</v>
      </c>
      <c r="J3778" t="s">
        <v>452</v>
      </c>
      <c r="K3778">
        <v>13.05</v>
      </c>
      <c r="L3778">
        <v>33.630000000000003</v>
      </c>
      <c r="M3778" t="s">
        <v>738</v>
      </c>
      <c r="Q3778">
        <v>1</v>
      </c>
      <c r="R3778">
        <v>1</v>
      </c>
      <c r="S3778" t="s">
        <v>2124</v>
      </c>
      <c r="T3778" t="s">
        <v>3311</v>
      </c>
      <c r="U3778" t="s">
        <v>3401</v>
      </c>
      <c r="V3778" t="s">
        <v>3448</v>
      </c>
      <c r="W3778">
        <v>134</v>
      </c>
      <c r="X3778">
        <v>1298</v>
      </c>
      <c r="Y3778">
        <v>12</v>
      </c>
      <c r="Z3778" t="s">
        <v>3478</v>
      </c>
      <c r="AA3778" t="s">
        <v>4996</v>
      </c>
      <c r="AB3778" t="s">
        <v>8175</v>
      </c>
      <c r="AC3778">
        <v>3.4</v>
      </c>
    </row>
    <row r="3779" spans="1:29" x14ac:dyDescent="0.25">
      <c r="A3779" t="s">
        <v>66</v>
      </c>
      <c r="B3779">
        <v>2025300</v>
      </c>
      <c r="C3779" t="s">
        <v>86</v>
      </c>
      <c r="D3779">
        <v>8</v>
      </c>
      <c r="E3779" t="s">
        <v>92</v>
      </c>
      <c r="F3779">
        <v>1000</v>
      </c>
      <c r="G3779" t="s">
        <v>98</v>
      </c>
      <c r="H3779" t="s">
        <v>372</v>
      </c>
      <c r="I3779" t="s">
        <v>446</v>
      </c>
      <c r="J3779" t="s">
        <v>452</v>
      </c>
      <c r="K3779">
        <v>13.05</v>
      </c>
      <c r="L3779">
        <v>33.630000000000003</v>
      </c>
      <c r="M3779" t="s">
        <v>738</v>
      </c>
      <c r="Q3779">
        <v>2</v>
      </c>
      <c r="R3779">
        <v>3</v>
      </c>
      <c r="S3779" t="s">
        <v>1314</v>
      </c>
      <c r="T3779" t="s">
        <v>2501</v>
      </c>
      <c r="U3779" t="s">
        <v>3409</v>
      </c>
      <c r="V3779" t="s">
        <v>3446</v>
      </c>
      <c r="W3779">
        <v>132</v>
      </c>
      <c r="X3779">
        <v>1060</v>
      </c>
      <c r="Y3779">
        <v>13</v>
      </c>
      <c r="Z3779" t="s">
        <v>3480</v>
      </c>
      <c r="AA3779" t="s">
        <v>5241</v>
      </c>
      <c r="AB3779" t="s">
        <v>8176</v>
      </c>
      <c r="AC3779">
        <v>15</v>
      </c>
    </row>
    <row r="3780" spans="1:29" x14ac:dyDescent="0.25">
      <c r="A3780" t="s">
        <v>66</v>
      </c>
      <c r="B3780">
        <v>2025300</v>
      </c>
      <c r="C3780" t="s">
        <v>86</v>
      </c>
      <c r="D3780">
        <v>8</v>
      </c>
      <c r="E3780" t="s">
        <v>92</v>
      </c>
      <c r="F3780">
        <v>1000</v>
      </c>
      <c r="G3780" t="s">
        <v>98</v>
      </c>
      <c r="H3780" t="s">
        <v>372</v>
      </c>
      <c r="I3780" t="s">
        <v>446</v>
      </c>
      <c r="J3780" t="s">
        <v>452</v>
      </c>
      <c r="K3780">
        <v>13.05</v>
      </c>
      <c r="L3780">
        <v>33.630000000000003</v>
      </c>
      <c r="M3780" t="s">
        <v>738</v>
      </c>
      <c r="Q3780">
        <v>3</v>
      </c>
      <c r="R3780">
        <v>10</v>
      </c>
      <c r="S3780" t="s">
        <v>1661</v>
      </c>
      <c r="T3780" t="s">
        <v>2848</v>
      </c>
      <c r="U3780" t="s">
        <v>3398</v>
      </c>
      <c r="V3780" t="s">
        <v>3450</v>
      </c>
      <c r="W3780">
        <v>125</v>
      </c>
      <c r="X3780">
        <v>1167</v>
      </c>
      <c r="Y3780">
        <v>7</v>
      </c>
      <c r="Z3780" t="s">
        <v>3483</v>
      </c>
      <c r="AA3780" t="s">
        <v>5495</v>
      </c>
      <c r="AB3780" t="s">
        <v>8177</v>
      </c>
      <c r="AC3780">
        <v>9.9</v>
      </c>
    </row>
    <row r="3781" spans="1:29" x14ac:dyDescent="0.25">
      <c r="A3781" t="s">
        <v>66</v>
      </c>
      <c r="B3781">
        <v>2025300</v>
      </c>
      <c r="C3781" t="s">
        <v>86</v>
      </c>
      <c r="D3781">
        <v>8</v>
      </c>
      <c r="E3781" t="s">
        <v>92</v>
      </c>
      <c r="F3781">
        <v>1000</v>
      </c>
      <c r="G3781" t="s">
        <v>98</v>
      </c>
      <c r="H3781" t="s">
        <v>372</v>
      </c>
      <c r="I3781" t="s">
        <v>446</v>
      </c>
      <c r="J3781" t="s">
        <v>452</v>
      </c>
      <c r="K3781">
        <v>13.05</v>
      </c>
      <c r="L3781">
        <v>33.630000000000003</v>
      </c>
      <c r="M3781" t="s">
        <v>738</v>
      </c>
      <c r="Q3781">
        <v>4</v>
      </c>
      <c r="R3781">
        <v>13</v>
      </c>
      <c r="S3781" t="s">
        <v>1877</v>
      </c>
      <c r="T3781" t="s">
        <v>3064</v>
      </c>
      <c r="U3781" t="s">
        <v>3407</v>
      </c>
      <c r="V3781" t="s">
        <v>3448</v>
      </c>
      <c r="W3781">
        <v>122</v>
      </c>
      <c r="X3781">
        <v>1152</v>
      </c>
      <c r="Y3781">
        <v>6</v>
      </c>
      <c r="Z3781" t="s">
        <v>3496</v>
      </c>
      <c r="AA3781" t="s">
        <v>6254</v>
      </c>
      <c r="AB3781" t="s">
        <v>8178</v>
      </c>
      <c r="AC3781">
        <v>25</v>
      </c>
    </row>
    <row r="3782" spans="1:29" x14ac:dyDescent="0.25">
      <c r="A3782" t="s">
        <v>66</v>
      </c>
      <c r="B3782">
        <v>2025300</v>
      </c>
      <c r="C3782" t="s">
        <v>86</v>
      </c>
      <c r="D3782">
        <v>8</v>
      </c>
      <c r="E3782" t="s">
        <v>92</v>
      </c>
      <c r="F3782">
        <v>1000</v>
      </c>
      <c r="G3782" t="s">
        <v>98</v>
      </c>
      <c r="H3782" t="s">
        <v>372</v>
      </c>
      <c r="I3782" t="s">
        <v>446</v>
      </c>
      <c r="J3782" t="s">
        <v>452</v>
      </c>
      <c r="K3782">
        <v>13.05</v>
      </c>
      <c r="L3782">
        <v>33.630000000000003</v>
      </c>
      <c r="M3782" t="s">
        <v>738</v>
      </c>
      <c r="Q3782">
        <v>5</v>
      </c>
      <c r="R3782">
        <v>4</v>
      </c>
      <c r="S3782" t="s">
        <v>1063</v>
      </c>
      <c r="T3782" t="s">
        <v>2250</v>
      </c>
      <c r="U3782" t="s">
        <v>3411</v>
      </c>
      <c r="V3782" t="s">
        <v>3449</v>
      </c>
      <c r="W3782">
        <v>130</v>
      </c>
      <c r="X3782">
        <v>1213</v>
      </c>
      <c r="Y3782">
        <v>11</v>
      </c>
      <c r="Z3782" t="s">
        <v>3515</v>
      </c>
      <c r="AA3782" t="s">
        <v>5856</v>
      </c>
      <c r="AB3782" t="s">
        <v>8179</v>
      </c>
      <c r="AC3782">
        <v>2.6</v>
      </c>
    </row>
    <row r="3783" spans="1:29" x14ac:dyDescent="0.25">
      <c r="A3783" t="s">
        <v>66</v>
      </c>
      <c r="B3783">
        <v>2025300</v>
      </c>
      <c r="C3783" t="s">
        <v>86</v>
      </c>
      <c r="D3783">
        <v>8</v>
      </c>
      <c r="E3783" t="s">
        <v>92</v>
      </c>
      <c r="F3783">
        <v>1000</v>
      </c>
      <c r="G3783" t="s">
        <v>98</v>
      </c>
      <c r="H3783" t="s">
        <v>372</v>
      </c>
      <c r="I3783" t="s">
        <v>446</v>
      </c>
      <c r="J3783" t="s">
        <v>452</v>
      </c>
      <c r="K3783">
        <v>13.05</v>
      </c>
      <c r="L3783">
        <v>33.630000000000003</v>
      </c>
      <c r="M3783" t="s">
        <v>738</v>
      </c>
      <c r="Q3783">
        <v>6</v>
      </c>
      <c r="R3783">
        <v>5</v>
      </c>
      <c r="S3783" t="s">
        <v>1339</v>
      </c>
      <c r="T3783" t="s">
        <v>2526</v>
      </c>
      <c r="U3783" t="s">
        <v>3404</v>
      </c>
      <c r="V3783" t="s">
        <v>3444</v>
      </c>
      <c r="W3783">
        <v>129</v>
      </c>
      <c r="X3783">
        <v>1204</v>
      </c>
      <c r="Y3783">
        <v>2</v>
      </c>
      <c r="Z3783" t="s">
        <v>3491</v>
      </c>
      <c r="AA3783" t="s">
        <v>6255</v>
      </c>
      <c r="AB3783" t="s">
        <v>8180</v>
      </c>
      <c r="AC3783">
        <v>31</v>
      </c>
    </row>
    <row r="3784" spans="1:29" x14ac:dyDescent="0.25">
      <c r="A3784" t="s">
        <v>66</v>
      </c>
      <c r="B3784">
        <v>2025300</v>
      </c>
      <c r="C3784" t="s">
        <v>86</v>
      </c>
      <c r="D3784">
        <v>8</v>
      </c>
      <c r="E3784" t="s">
        <v>92</v>
      </c>
      <c r="F3784">
        <v>1000</v>
      </c>
      <c r="G3784" t="s">
        <v>98</v>
      </c>
      <c r="H3784" t="s">
        <v>372</v>
      </c>
      <c r="I3784" t="s">
        <v>446</v>
      </c>
      <c r="J3784" t="s">
        <v>452</v>
      </c>
      <c r="K3784">
        <v>13.05</v>
      </c>
      <c r="L3784">
        <v>33.630000000000003</v>
      </c>
      <c r="M3784" t="s">
        <v>738</v>
      </c>
      <c r="Q3784">
        <v>7</v>
      </c>
      <c r="R3784">
        <v>12</v>
      </c>
      <c r="S3784" t="s">
        <v>1627</v>
      </c>
      <c r="T3784" t="s">
        <v>2814</v>
      </c>
      <c r="U3784" t="s">
        <v>3399</v>
      </c>
      <c r="V3784" t="s">
        <v>3450</v>
      </c>
      <c r="W3784">
        <v>122</v>
      </c>
      <c r="X3784">
        <v>1122</v>
      </c>
      <c r="Y3784">
        <v>5</v>
      </c>
      <c r="Z3784" t="s">
        <v>3486</v>
      </c>
      <c r="AA3784" t="s">
        <v>5727</v>
      </c>
      <c r="AB3784" t="s">
        <v>7061</v>
      </c>
      <c r="AC3784">
        <v>94</v>
      </c>
    </row>
    <row r="3785" spans="1:29" x14ac:dyDescent="0.25">
      <c r="A3785" t="s">
        <v>66</v>
      </c>
      <c r="B3785">
        <v>2025300</v>
      </c>
      <c r="C3785" t="s">
        <v>86</v>
      </c>
      <c r="D3785">
        <v>8</v>
      </c>
      <c r="E3785" t="s">
        <v>92</v>
      </c>
      <c r="F3785">
        <v>1000</v>
      </c>
      <c r="G3785" t="s">
        <v>98</v>
      </c>
      <c r="H3785" t="s">
        <v>372</v>
      </c>
      <c r="I3785" t="s">
        <v>446</v>
      </c>
      <c r="J3785" t="s">
        <v>452</v>
      </c>
      <c r="K3785">
        <v>13.05</v>
      </c>
      <c r="L3785">
        <v>33.630000000000003</v>
      </c>
      <c r="M3785" t="s">
        <v>738</v>
      </c>
      <c r="Q3785">
        <v>8</v>
      </c>
      <c r="R3785">
        <v>2</v>
      </c>
      <c r="S3785" t="s">
        <v>1133</v>
      </c>
      <c r="T3785" t="s">
        <v>2320</v>
      </c>
      <c r="U3785" t="s">
        <v>3402</v>
      </c>
      <c r="V3785" t="s">
        <v>3453</v>
      </c>
      <c r="W3785">
        <v>128</v>
      </c>
      <c r="X3785">
        <v>1273</v>
      </c>
      <c r="Y3785">
        <v>10</v>
      </c>
      <c r="Z3785" t="s">
        <v>3522</v>
      </c>
      <c r="AA3785" t="s">
        <v>6256</v>
      </c>
      <c r="AB3785" t="s">
        <v>7149</v>
      </c>
      <c r="AC3785">
        <v>10</v>
      </c>
    </row>
    <row r="3786" spans="1:29" x14ac:dyDescent="0.25">
      <c r="A3786" t="s">
        <v>66</v>
      </c>
      <c r="B3786">
        <v>2025300</v>
      </c>
      <c r="C3786" t="s">
        <v>86</v>
      </c>
      <c r="D3786">
        <v>8</v>
      </c>
      <c r="E3786" t="s">
        <v>92</v>
      </c>
      <c r="F3786">
        <v>1000</v>
      </c>
      <c r="G3786" t="s">
        <v>98</v>
      </c>
      <c r="H3786" t="s">
        <v>372</v>
      </c>
      <c r="I3786" t="s">
        <v>446</v>
      </c>
      <c r="J3786" t="s">
        <v>452</v>
      </c>
      <c r="K3786">
        <v>13.05</v>
      </c>
      <c r="L3786">
        <v>33.630000000000003</v>
      </c>
      <c r="M3786" t="s">
        <v>738</v>
      </c>
      <c r="Q3786">
        <v>9</v>
      </c>
      <c r="R3786">
        <v>11</v>
      </c>
      <c r="S3786" t="s">
        <v>2125</v>
      </c>
      <c r="T3786" t="s">
        <v>3312</v>
      </c>
      <c r="U3786" t="s">
        <v>3416</v>
      </c>
      <c r="V3786" t="s">
        <v>3458</v>
      </c>
      <c r="W3786">
        <v>124</v>
      </c>
      <c r="X3786">
        <v>1173</v>
      </c>
      <c r="Y3786">
        <v>9</v>
      </c>
      <c r="Z3786" t="s">
        <v>3522</v>
      </c>
      <c r="AA3786" t="s">
        <v>6257</v>
      </c>
      <c r="AB3786" t="s">
        <v>7485</v>
      </c>
      <c r="AC3786">
        <v>35</v>
      </c>
    </row>
    <row r="3787" spans="1:29" x14ac:dyDescent="0.25">
      <c r="A3787" t="s">
        <v>66</v>
      </c>
      <c r="B3787">
        <v>2025300</v>
      </c>
      <c r="C3787" t="s">
        <v>86</v>
      </c>
      <c r="D3787">
        <v>8</v>
      </c>
      <c r="E3787" t="s">
        <v>92</v>
      </c>
      <c r="F3787">
        <v>1000</v>
      </c>
      <c r="G3787" t="s">
        <v>98</v>
      </c>
      <c r="H3787" t="s">
        <v>372</v>
      </c>
      <c r="I3787" t="s">
        <v>446</v>
      </c>
      <c r="J3787" t="s">
        <v>452</v>
      </c>
      <c r="K3787">
        <v>13.05</v>
      </c>
      <c r="L3787">
        <v>33.630000000000003</v>
      </c>
      <c r="M3787" t="s">
        <v>738</v>
      </c>
      <c r="Q3787">
        <v>10</v>
      </c>
      <c r="R3787">
        <v>14</v>
      </c>
      <c r="S3787" t="s">
        <v>1423</v>
      </c>
      <c r="T3787" t="s">
        <v>2610</v>
      </c>
      <c r="U3787" t="s">
        <v>3406</v>
      </c>
      <c r="V3787" t="s">
        <v>3447</v>
      </c>
      <c r="W3787">
        <v>120</v>
      </c>
      <c r="X3787">
        <v>1203</v>
      </c>
      <c r="Y3787">
        <v>3</v>
      </c>
      <c r="Z3787" t="s">
        <v>3501</v>
      </c>
      <c r="AA3787" t="s">
        <v>5467</v>
      </c>
      <c r="AB3787" t="s">
        <v>7065</v>
      </c>
      <c r="AC3787">
        <v>31</v>
      </c>
    </row>
    <row r="3788" spans="1:29" x14ac:dyDescent="0.25">
      <c r="A3788" t="s">
        <v>66</v>
      </c>
      <c r="B3788">
        <v>2025300</v>
      </c>
      <c r="C3788" t="s">
        <v>86</v>
      </c>
      <c r="D3788">
        <v>8</v>
      </c>
      <c r="E3788" t="s">
        <v>92</v>
      </c>
      <c r="F3788">
        <v>1000</v>
      </c>
      <c r="G3788" t="s">
        <v>98</v>
      </c>
      <c r="H3788" t="s">
        <v>372</v>
      </c>
      <c r="I3788" t="s">
        <v>446</v>
      </c>
      <c r="J3788" t="s">
        <v>452</v>
      </c>
      <c r="K3788">
        <v>13.05</v>
      </c>
      <c r="L3788">
        <v>33.630000000000003</v>
      </c>
      <c r="M3788" t="s">
        <v>738</v>
      </c>
      <c r="Q3788">
        <v>11</v>
      </c>
      <c r="R3788">
        <v>9</v>
      </c>
      <c r="S3788" t="s">
        <v>2036</v>
      </c>
      <c r="T3788" t="s">
        <v>3223</v>
      </c>
      <c r="U3788" t="s">
        <v>3410</v>
      </c>
      <c r="V3788" t="s">
        <v>3443</v>
      </c>
      <c r="W3788">
        <v>126</v>
      </c>
      <c r="X3788">
        <v>1109</v>
      </c>
      <c r="Y3788">
        <v>1</v>
      </c>
      <c r="Z3788" t="s">
        <v>3527</v>
      </c>
      <c r="AA3788" t="s">
        <v>5722</v>
      </c>
      <c r="AB3788" t="s">
        <v>7241</v>
      </c>
      <c r="AC3788">
        <v>74</v>
      </c>
    </row>
    <row r="3789" spans="1:29" x14ac:dyDescent="0.25">
      <c r="A3789" t="s">
        <v>66</v>
      </c>
      <c r="B3789">
        <v>2025300</v>
      </c>
      <c r="C3789" t="s">
        <v>86</v>
      </c>
      <c r="D3789">
        <v>8</v>
      </c>
      <c r="E3789" t="s">
        <v>92</v>
      </c>
      <c r="F3789">
        <v>1000</v>
      </c>
      <c r="G3789" t="s">
        <v>98</v>
      </c>
      <c r="H3789" t="s">
        <v>372</v>
      </c>
      <c r="I3789" t="s">
        <v>446</v>
      </c>
      <c r="J3789" t="s">
        <v>452</v>
      </c>
      <c r="K3789">
        <v>13.05</v>
      </c>
      <c r="L3789">
        <v>33.630000000000003</v>
      </c>
      <c r="M3789" t="s">
        <v>738</v>
      </c>
      <c r="Q3789">
        <v>12</v>
      </c>
      <c r="R3789">
        <v>6</v>
      </c>
      <c r="S3789" t="s">
        <v>1516</v>
      </c>
      <c r="T3789" t="s">
        <v>2703</v>
      </c>
      <c r="U3789" t="s">
        <v>3412</v>
      </c>
      <c r="V3789" t="s">
        <v>3445</v>
      </c>
      <c r="W3789">
        <v>127</v>
      </c>
      <c r="X3789">
        <v>1172</v>
      </c>
      <c r="Y3789">
        <v>8</v>
      </c>
      <c r="Z3789" t="s">
        <v>3510</v>
      </c>
      <c r="AA3789" t="s">
        <v>6258</v>
      </c>
      <c r="AB3789" t="s">
        <v>6867</v>
      </c>
      <c r="AC3789">
        <v>12</v>
      </c>
    </row>
    <row r="3790" spans="1:29" x14ac:dyDescent="0.25">
      <c r="A3790" t="s">
        <v>66</v>
      </c>
      <c r="B3790">
        <v>2025300</v>
      </c>
      <c r="C3790" t="s">
        <v>86</v>
      </c>
      <c r="D3790">
        <v>8</v>
      </c>
      <c r="E3790" t="s">
        <v>92</v>
      </c>
      <c r="F3790">
        <v>1000</v>
      </c>
      <c r="G3790" t="s">
        <v>98</v>
      </c>
      <c r="H3790" t="s">
        <v>372</v>
      </c>
      <c r="I3790" t="s">
        <v>446</v>
      </c>
      <c r="J3790" t="s">
        <v>452</v>
      </c>
      <c r="K3790">
        <v>13.05</v>
      </c>
      <c r="L3790">
        <v>33.630000000000003</v>
      </c>
      <c r="M3790" t="s">
        <v>738</v>
      </c>
      <c r="Q3790">
        <v>13</v>
      </c>
      <c r="R3790">
        <v>7</v>
      </c>
      <c r="S3790" t="s">
        <v>1065</v>
      </c>
      <c r="T3790" t="s">
        <v>2252</v>
      </c>
      <c r="U3790" t="s">
        <v>3413</v>
      </c>
      <c r="V3790" t="s">
        <v>3456</v>
      </c>
      <c r="W3790">
        <v>125</v>
      </c>
      <c r="X3790">
        <v>1072</v>
      </c>
      <c r="Y3790">
        <v>4</v>
      </c>
      <c r="Z3790" t="s">
        <v>3547</v>
      </c>
      <c r="AA3790" t="s">
        <v>6259</v>
      </c>
      <c r="AB3790" t="s">
        <v>7290</v>
      </c>
      <c r="AC3790">
        <v>31</v>
      </c>
    </row>
    <row r="3791" spans="1:29" x14ac:dyDescent="0.25">
      <c r="A3791" t="s">
        <v>66</v>
      </c>
      <c r="B3791">
        <v>2025300</v>
      </c>
      <c r="C3791" t="s">
        <v>86</v>
      </c>
      <c r="D3791">
        <v>8</v>
      </c>
      <c r="E3791" t="s">
        <v>92</v>
      </c>
      <c r="F3791">
        <v>1000</v>
      </c>
      <c r="G3791" t="s">
        <v>98</v>
      </c>
      <c r="H3791" t="s">
        <v>372</v>
      </c>
      <c r="I3791" t="s">
        <v>446</v>
      </c>
      <c r="J3791" t="s">
        <v>452</v>
      </c>
      <c r="K3791">
        <v>13.05</v>
      </c>
      <c r="L3791">
        <v>33.630000000000003</v>
      </c>
      <c r="M3791" t="s">
        <v>738</v>
      </c>
      <c r="Q3791">
        <v>14</v>
      </c>
      <c r="R3791">
        <v>8</v>
      </c>
      <c r="S3791" t="s">
        <v>2048</v>
      </c>
      <c r="T3791" t="s">
        <v>3235</v>
      </c>
      <c r="U3791" t="s">
        <v>3417</v>
      </c>
      <c r="V3791" t="s">
        <v>3451</v>
      </c>
      <c r="W3791">
        <v>127</v>
      </c>
      <c r="X3791">
        <v>1239</v>
      </c>
      <c r="Y3791">
        <v>14</v>
      </c>
      <c r="Z3791" t="s">
        <v>3595</v>
      </c>
      <c r="AA3791" t="s">
        <v>6260</v>
      </c>
      <c r="AB3791" t="s">
        <v>8181</v>
      </c>
      <c r="AC3791">
        <v>152</v>
      </c>
    </row>
    <row r="3792" spans="1:29" x14ac:dyDescent="0.25">
      <c r="A3792" t="s">
        <v>66</v>
      </c>
      <c r="B3792">
        <v>2025301</v>
      </c>
      <c r="C3792" t="s">
        <v>86</v>
      </c>
      <c r="D3792">
        <v>9</v>
      </c>
      <c r="E3792" t="s">
        <v>92</v>
      </c>
      <c r="F3792">
        <v>1650</v>
      </c>
      <c r="G3792" t="s">
        <v>98</v>
      </c>
      <c r="H3792" t="s">
        <v>373</v>
      </c>
      <c r="I3792" t="s">
        <v>447</v>
      </c>
      <c r="K3792">
        <v>28.54</v>
      </c>
      <c r="L3792">
        <v>51.78</v>
      </c>
      <c r="M3792" t="s">
        <v>739</v>
      </c>
      <c r="N3792" t="s">
        <v>939</v>
      </c>
      <c r="Q3792">
        <v>1</v>
      </c>
      <c r="R3792">
        <v>1</v>
      </c>
      <c r="S3792" t="s">
        <v>1504</v>
      </c>
      <c r="T3792" t="s">
        <v>2691</v>
      </c>
      <c r="U3792" t="s">
        <v>3416</v>
      </c>
      <c r="V3792" t="s">
        <v>3460</v>
      </c>
      <c r="W3792">
        <v>135</v>
      </c>
      <c r="X3792">
        <v>1151</v>
      </c>
      <c r="Y3792">
        <v>6</v>
      </c>
      <c r="Z3792" t="s">
        <v>3478</v>
      </c>
      <c r="AA3792" t="s">
        <v>5062</v>
      </c>
      <c r="AB3792" t="s">
        <v>939</v>
      </c>
      <c r="AC3792">
        <v>5.3</v>
      </c>
    </row>
    <row r="3793" spans="1:29" x14ac:dyDescent="0.25">
      <c r="A3793" t="s">
        <v>66</v>
      </c>
      <c r="B3793">
        <v>2025301</v>
      </c>
      <c r="C3793" t="s">
        <v>86</v>
      </c>
      <c r="D3793">
        <v>9</v>
      </c>
      <c r="E3793" t="s">
        <v>92</v>
      </c>
      <c r="F3793">
        <v>1650</v>
      </c>
      <c r="G3793" t="s">
        <v>98</v>
      </c>
      <c r="H3793" t="s">
        <v>373</v>
      </c>
      <c r="I3793" t="s">
        <v>447</v>
      </c>
      <c r="K3793">
        <v>28.54</v>
      </c>
      <c r="L3793">
        <v>51.78</v>
      </c>
      <c r="M3793" t="s">
        <v>739</v>
      </c>
      <c r="N3793" t="s">
        <v>939</v>
      </c>
      <c r="Q3793">
        <v>2</v>
      </c>
      <c r="R3793">
        <v>3</v>
      </c>
      <c r="S3793" t="s">
        <v>1843</v>
      </c>
      <c r="T3793" t="s">
        <v>3030</v>
      </c>
      <c r="U3793" t="s">
        <v>3400</v>
      </c>
      <c r="V3793" t="s">
        <v>3454</v>
      </c>
      <c r="W3793">
        <v>133</v>
      </c>
      <c r="X3793">
        <v>1111</v>
      </c>
      <c r="Y3793">
        <v>2</v>
      </c>
      <c r="Z3793" t="s">
        <v>3480</v>
      </c>
      <c r="AA3793" t="s">
        <v>6261</v>
      </c>
      <c r="AB3793" t="s">
        <v>8182</v>
      </c>
      <c r="AC3793">
        <v>21</v>
      </c>
    </row>
    <row r="3794" spans="1:29" x14ac:dyDescent="0.25">
      <c r="A3794" t="s">
        <v>66</v>
      </c>
      <c r="B3794">
        <v>2025301</v>
      </c>
      <c r="C3794" t="s">
        <v>86</v>
      </c>
      <c r="D3794">
        <v>9</v>
      </c>
      <c r="E3794" t="s">
        <v>92</v>
      </c>
      <c r="F3794">
        <v>1650</v>
      </c>
      <c r="G3794" t="s">
        <v>98</v>
      </c>
      <c r="H3794" t="s">
        <v>373</v>
      </c>
      <c r="I3794" t="s">
        <v>447</v>
      </c>
      <c r="K3794">
        <v>28.54</v>
      </c>
      <c r="L3794">
        <v>51.78</v>
      </c>
      <c r="M3794" t="s">
        <v>739</v>
      </c>
      <c r="N3794" t="s">
        <v>939</v>
      </c>
      <c r="Q3794">
        <v>3</v>
      </c>
      <c r="R3794">
        <v>5</v>
      </c>
      <c r="S3794" t="s">
        <v>1754</v>
      </c>
      <c r="T3794" t="s">
        <v>2941</v>
      </c>
      <c r="U3794" t="s">
        <v>3412</v>
      </c>
      <c r="V3794" t="s">
        <v>3455</v>
      </c>
      <c r="W3794">
        <v>131</v>
      </c>
      <c r="X3794">
        <v>1088</v>
      </c>
      <c r="Y3794">
        <v>1</v>
      </c>
      <c r="Z3794" t="s">
        <v>3506</v>
      </c>
      <c r="AA3794" t="s">
        <v>6262</v>
      </c>
      <c r="AB3794" t="s">
        <v>7678</v>
      </c>
      <c r="AC3794">
        <v>5.0999999999999996</v>
      </c>
    </row>
    <row r="3795" spans="1:29" x14ac:dyDescent="0.25">
      <c r="A3795" t="s">
        <v>66</v>
      </c>
      <c r="B3795">
        <v>2025301</v>
      </c>
      <c r="C3795" t="s">
        <v>86</v>
      </c>
      <c r="D3795">
        <v>9</v>
      </c>
      <c r="E3795" t="s">
        <v>92</v>
      </c>
      <c r="F3795">
        <v>1650</v>
      </c>
      <c r="G3795" t="s">
        <v>98</v>
      </c>
      <c r="H3795" t="s">
        <v>373</v>
      </c>
      <c r="I3795" t="s">
        <v>447</v>
      </c>
      <c r="K3795">
        <v>28.54</v>
      </c>
      <c r="L3795">
        <v>51.78</v>
      </c>
      <c r="M3795" t="s">
        <v>739</v>
      </c>
      <c r="N3795" t="s">
        <v>939</v>
      </c>
      <c r="Q3795">
        <v>4</v>
      </c>
      <c r="R3795">
        <v>7</v>
      </c>
      <c r="S3795" t="s">
        <v>1569</v>
      </c>
      <c r="T3795" t="s">
        <v>2756</v>
      </c>
      <c r="U3795" t="s">
        <v>3406</v>
      </c>
      <c r="V3795" t="s">
        <v>3452</v>
      </c>
      <c r="W3795">
        <v>130</v>
      </c>
      <c r="X3795">
        <v>1171</v>
      </c>
      <c r="Y3795">
        <v>3</v>
      </c>
      <c r="Z3795" t="s">
        <v>3514</v>
      </c>
      <c r="AA3795" t="s">
        <v>6263</v>
      </c>
      <c r="AB3795" t="s">
        <v>7671</v>
      </c>
      <c r="AC3795">
        <v>73</v>
      </c>
    </row>
    <row r="3796" spans="1:29" x14ac:dyDescent="0.25">
      <c r="A3796" t="s">
        <v>66</v>
      </c>
      <c r="B3796">
        <v>2025301</v>
      </c>
      <c r="C3796" t="s">
        <v>86</v>
      </c>
      <c r="D3796">
        <v>9</v>
      </c>
      <c r="E3796" t="s">
        <v>92</v>
      </c>
      <c r="F3796">
        <v>1650</v>
      </c>
      <c r="G3796" t="s">
        <v>98</v>
      </c>
      <c r="H3796" t="s">
        <v>373</v>
      </c>
      <c r="I3796" t="s">
        <v>447</v>
      </c>
      <c r="K3796">
        <v>28.54</v>
      </c>
      <c r="L3796">
        <v>51.78</v>
      </c>
      <c r="M3796" t="s">
        <v>739</v>
      </c>
      <c r="N3796" t="s">
        <v>939</v>
      </c>
      <c r="Q3796">
        <v>5</v>
      </c>
      <c r="R3796">
        <v>4</v>
      </c>
      <c r="S3796" t="s">
        <v>1340</v>
      </c>
      <c r="T3796" t="s">
        <v>2527</v>
      </c>
      <c r="U3796" t="s">
        <v>3403</v>
      </c>
      <c r="V3796" t="s">
        <v>3450</v>
      </c>
      <c r="W3796">
        <v>132</v>
      </c>
      <c r="X3796">
        <v>1050</v>
      </c>
      <c r="Y3796">
        <v>7</v>
      </c>
      <c r="Z3796" t="s">
        <v>3490</v>
      </c>
      <c r="AA3796" t="s">
        <v>6264</v>
      </c>
      <c r="AB3796" t="s">
        <v>861</v>
      </c>
      <c r="AC3796">
        <v>9.9</v>
      </c>
    </row>
    <row r="3797" spans="1:29" x14ac:dyDescent="0.25">
      <c r="A3797" t="s">
        <v>66</v>
      </c>
      <c r="B3797">
        <v>2025301</v>
      </c>
      <c r="C3797" t="s">
        <v>86</v>
      </c>
      <c r="D3797">
        <v>9</v>
      </c>
      <c r="E3797" t="s">
        <v>92</v>
      </c>
      <c r="F3797">
        <v>1650</v>
      </c>
      <c r="G3797" t="s">
        <v>98</v>
      </c>
      <c r="H3797" t="s">
        <v>373</v>
      </c>
      <c r="I3797" t="s">
        <v>447</v>
      </c>
      <c r="K3797">
        <v>28.54</v>
      </c>
      <c r="L3797">
        <v>51.78</v>
      </c>
      <c r="M3797" t="s">
        <v>739</v>
      </c>
      <c r="N3797" t="s">
        <v>939</v>
      </c>
      <c r="Q3797">
        <v>6</v>
      </c>
      <c r="R3797">
        <v>13</v>
      </c>
      <c r="S3797" t="s">
        <v>1463</v>
      </c>
      <c r="T3797" t="s">
        <v>2650</v>
      </c>
      <c r="U3797" t="s">
        <v>3411</v>
      </c>
      <c r="V3797" t="s">
        <v>3457</v>
      </c>
      <c r="W3797">
        <v>121</v>
      </c>
      <c r="X3797">
        <v>1013</v>
      </c>
      <c r="Y3797">
        <v>5</v>
      </c>
      <c r="Z3797" t="s">
        <v>3497</v>
      </c>
      <c r="AA3797" t="s">
        <v>6265</v>
      </c>
      <c r="AB3797" t="s">
        <v>6938</v>
      </c>
      <c r="AC3797">
        <v>3</v>
      </c>
    </row>
    <row r="3798" spans="1:29" x14ac:dyDescent="0.25">
      <c r="A3798" t="s">
        <v>66</v>
      </c>
      <c r="B3798">
        <v>2025301</v>
      </c>
      <c r="C3798" t="s">
        <v>86</v>
      </c>
      <c r="D3798">
        <v>9</v>
      </c>
      <c r="E3798" t="s">
        <v>92</v>
      </c>
      <c r="F3798">
        <v>1650</v>
      </c>
      <c r="G3798" t="s">
        <v>98</v>
      </c>
      <c r="H3798" t="s">
        <v>373</v>
      </c>
      <c r="I3798" t="s">
        <v>447</v>
      </c>
      <c r="K3798">
        <v>28.54</v>
      </c>
      <c r="L3798">
        <v>51.78</v>
      </c>
      <c r="M3798" t="s">
        <v>739</v>
      </c>
      <c r="N3798" t="s">
        <v>939</v>
      </c>
      <c r="Q3798">
        <v>7</v>
      </c>
      <c r="R3798">
        <v>8</v>
      </c>
      <c r="S3798" t="s">
        <v>1641</v>
      </c>
      <c r="T3798" t="s">
        <v>2828</v>
      </c>
      <c r="U3798" t="s">
        <v>3401</v>
      </c>
      <c r="V3798" t="s">
        <v>3457</v>
      </c>
      <c r="W3798">
        <v>129</v>
      </c>
      <c r="X3798">
        <v>1162</v>
      </c>
      <c r="Y3798">
        <v>4</v>
      </c>
      <c r="Z3798" t="s">
        <v>3507</v>
      </c>
      <c r="AA3798" t="s">
        <v>6266</v>
      </c>
      <c r="AB3798" t="s">
        <v>8172</v>
      </c>
      <c r="AC3798">
        <v>8.1999999999999993</v>
      </c>
    </row>
    <row r="3799" spans="1:29" x14ac:dyDescent="0.25">
      <c r="A3799" t="s">
        <v>66</v>
      </c>
      <c r="B3799">
        <v>2025301</v>
      </c>
      <c r="C3799" t="s">
        <v>86</v>
      </c>
      <c r="D3799">
        <v>9</v>
      </c>
      <c r="E3799" t="s">
        <v>92</v>
      </c>
      <c r="F3799">
        <v>1650</v>
      </c>
      <c r="G3799" t="s">
        <v>98</v>
      </c>
      <c r="H3799" t="s">
        <v>373</v>
      </c>
      <c r="I3799" t="s">
        <v>447</v>
      </c>
      <c r="K3799">
        <v>28.54</v>
      </c>
      <c r="L3799">
        <v>51.78</v>
      </c>
      <c r="M3799" t="s">
        <v>739</v>
      </c>
      <c r="N3799" t="s">
        <v>939</v>
      </c>
      <c r="Q3799">
        <v>8</v>
      </c>
      <c r="R3799">
        <v>10</v>
      </c>
      <c r="S3799" t="s">
        <v>1890</v>
      </c>
      <c r="T3799" t="s">
        <v>3077</v>
      </c>
      <c r="U3799" t="s">
        <v>3408</v>
      </c>
      <c r="V3799" t="s">
        <v>3459</v>
      </c>
      <c r="W3799">
        <v>123</v>
      </c>
      <c r="X3799">
        <v>1164</v>
      </c>
      <c r="Y3799">
        <v>9</v>
      </c>
      <c r="Z3799" t="s">
        <v>3500</v>
      </c>
      <c r="AA3799" t="s">
        <v>6267</v>
      </c>
      <c r="AB3799" t="s">
        <v>8026</v>
      </c>
      <c r="AC3799">
        <v>98</v>
      </c>
    </row>
    <row r="3800" spans="1:29" x14ac:dyDescent="0.25">
      <c r="A3800" t="s">
        <v>66</v>
      </c>
      <c r="B3800">
        <v>2025301</v>
      </c>
      <c r="C3800" t="s">
        <v>86</v>
      </c>
      <c r="D3800">
        <v>9</v>
      </c>
      <c r="E3800" t="s">
        <v>92</v>
      </c>
      <c r="F3800">
        <v>1650</v>
      </c>
      <c r="G3800" t="s">
        <v>98</v>
      </c>
      <c r="H3800" t="s">
        <v>373</v>
      </c>
      <c r="I3800" t="s">
        <v>447</v>
      </c>
      <c r="K3800">
        <v>28.54</v>
      </c>
      <c r="L3800">
        <v>51.78</v>
      </c>
      <c r="M3800" t="s">
        <v>739</v>
      </c>
      <c r="N3800" t="s">
        <v>939</v>
      </c>
      <c r="Q3800">
        <v>9</v>
      </c>
      <c r="R3800">
        <v>12</v>
      </c>
      <c r="S3800" t="s">
        <v>1343</v>
      </c>
      <c r="T3800" t="s">
        <v>2530</v>
      </c>
      <c r="U3800" t="s">
        <v>3399</v>
      </c>
      <c r="V3800" t="s">
        <v>3451</v>
      </c>
      <c r="W3800">
        <v>122</v>
      </c>
      <c r="X3800">
        <v>1146</v>
      </c>
      <c r="Y3800">
        <v>8</v>
      </c>
      <c r="Z3800" t="s">
        <v>3527</v>
      </c>
      <c r="AA3800" t="s">
        <v>5850</v>
      </c>
      <c r="AB3800" t="s">
        <v>877</v>
      </c>
      <c r="AC3800">
        <v>13</v>
      </c>
    </row>
    <row r="3801" spans="1:29" x14ac:dyDescent="0.25">
      <c r="A3801" t="s">
        <v>66</v>
      </c>
      <c r="B3801">
        <v>2025301</v>
      </c>
      <c r="C3801" t="s">
        <v>86</v>
      </c>
      <c r="D3801">
        <v>9</v>
      </c>
      <c r="E3801" t="s">
        <v>92</v>
      </c>
      <c r="F3801">
        <v>1650</v>
      </c>
      <c r="G3801" t="s">
        <v>98</v>
      </c>
      <c r="H3801" t="s">
        <v>373</v>
      </c>
      <c r="I3801" t="s">
        <v>447</v>
      </c>
      <c r="K3801">
        <v>28.54</v>
      </c>
      <c r="L3801">
        <v>51.78</v>
      </c>
      <c r="M3801" t="s">
        <v>739</v>
      </c>
      <c r="N3801" t="s">
        <v>939</v>
      </c>
      <c r="Q3801">
        <v>10</v>
      </c>
      <c r="R3801">
        <v>9</v>
      </c>
      <c r="S3801" t="s">
        <v>1150</v>
      </c>
      <c r="T3801" t="s">
        <v>2337</v>
      </c>
      <c r="U3801" t="s">
        <v>3410</v>
      </c>
      <c r="V3801" t="s">
        <v>3443</v>
      </c>
      <c r="W3801">
        <v>127</v>
      </c>
      <c r="X3801">
        <v>1231</v>
      </c>
      <c r="Y3801">
        <v>11</v>
      </c>
      <c r="Z3801" t="s">
        <v>3527</v>
      </c>
      <c r="AA3801" t="s">
        <v>6268</v>
      </c>
      <c r="AB3801" t="s">
        <v>877</v>
      </c>
      <c r="AC3801">
        <v>48</v>
      </c>
    </row>
    <row r="3802" spans="1:29" x14ac:dyDescent="0.25">
      <c r="A3802" t="s">
        <v>66</v>
      </c>
      <c r="B3802">
        <v>2025301</v>
      </c>
      <c r="C3802" t="s">
        <v>86</v>
      </c>
      <c r="D3802">
        <v>9</v>
      </c>
      <c r="E3802" t="s">
        <v>92</v>
      </c>
      <c r="F3802">
        <v>1650</v>
      </c>
      <c r="G3802" t="s">
        <v>98</v>
      </c>
      <c r="H3802" t="s">
        <v>373</v>
      </c>
      <c r="I3802" t="s">
        <v>447</v>
      </c>
      <c r="K3802">
        <v>28.54</v>
      </c>
      <c r="L3802">
        <v>51.78</v>
      </c>
      <c r="M3802" t="s">
        <v>739</v>
      </c>
      <c r="N3802" t="s">
        <v>939</v>
      </c>
      <c r="Q3802">
        <v>11</v>
      </c>
      <c r="R3802">
        <v>14</v>
      </c>
      <c r="S3802" t="s">
        <v>1353</v>
      </c>
      <c r="T3802" t="s">
        <v>2540</v>
      </c>
      <c r="U3802" t="s">
        <v>3398</v>
      </c>
      <c r="V3802" t="s">
        <v>3444</v>
      </c>
      <c r="W3802">
        <v>121</v>
      </c>
      <c r="X3802">
        <v>1080</v>
      </c>
      <c r="Y3802">
        <v>13</v>
      </c>
      <c r="Z3802" t="s">
        <v>3511</v>
      </c>
      <c r="AA3802" t="s">
        <v>6269</v>
      </c>
      <c r="AB3802" t="s">
        <v>6911</v>
      </c>
      <c r="AC3802">
        <v>17</v>
      </c>
    </row>
    <row r="3803" spans="1:29" x14ac:dyDescent="0.25">
      <c r="A3803" t="s">
        <v>66</v>
      </c>
      <c r="B3803">
        <v>2025301</v>
      </c>
      <c r="C3803" t="s">
        <v>86</v>
      </c>
      <c r="D3803">
        <v>9</v>
      </c>
      <c r="E3803" t="s">
        <v>92</v>
      </c>
      <c r="F3803">
        <v>1650</v>
      </c>
      <c r="G3803" t="s">
        <v>98</v>
      </c>
      <c r="H3803" t="s">
        <v>373</v>
      </c>
      <c r="I3803" t="s">
        <v>447</v>
      </c>
      <c r="K3803">
        <v>28.54</v>
      </c>
      <c r="L3803">
        <v>51.78</v>
      </c>
      <c r="M3803" t="s">
        <v>739</v>
      </c>
      <c r="N3803" t="s">
        <v>939</v>
      </c>
      <c r="Q3803">
        <v>12</v>
      </c>
      <c r="R3803">
        <v>2</v>
      </c>
      <c r="S3803" t="s">
        <v>2126</v>
      </c>
      <c r="T3803" t="s">
        <v>3313</v>
      </c>
      <c r="U3803" t="s">
        <v>3402</v>
      </c>
      <c r="V3803" t="s">
        <v>3445</v>
      </c>
      <c r="W3803">
        <v>129</v>
      </c>
      <c r="X3803">
        <v>1076</v>
      </c>
      <c r="Y3803">
        <v>10</v>
      </c>
      <c r="Z3803" t="s">
        <v>3547</v>
      </c>
      <c r="AA3803" t="s">
        <v>6270</v>
      </c>
      <c r="AB3803" t="s">
        <v>6913</v>
      </c>
      <c r="AC3803">
        <v>35</v>
      </c>
    </row>
    <row r="3804" spans="1:29" x14ac:dyDescent="0.25">
      <c r="A3804" t="s">
        <v>66</v>
      </c>
      <c r="B3804">
        <v>2025301</v>
      </c>
      <c r="C3804" t="s">
        <v>86</v>
      </c>
      <c r="D3804">
        <v>9</v>
      </c>
      <c r="E3804" t="s">
        <v>92</v>
      </c>
      <c r="F3804">
        <v>1650</v>
      </c>
      <c r="G3804" t="s">
        <v>98</v>
      </c>
      <c r="H3804" t="s">
        <v>373</v>
      </c>
      <c r="I3804" t="s">
        <v>447</v>
      </c>
      <c r="K3804">
        <v>28.54</v>
      </c>
      <c r="L3804">
        <v>51.78</v>
      </c>
      <c r="M3804" t="s">
        <v>739</v>
      </c>
      <c r="N3804" t="s">
        <v>939</v>
      </c>
      <c r="Q3804">
        <v>13</v>
      </c>
      <c r="R3804">
        <v>6</v>
      </c>
      <c r="S3804" t="s">
        <v>2006</v>
      </c>
      <c r="T3804" t="s">
        <v>3193</v>
      </c>
      <c r="U3804" t="s">
        <v>3409</v>
      </c>
      <c r="V3804" t="s">
        <v>3456</v>
      </c>
      <c r="W3804">
        <v>130</v>
      </c>
      <c r="X3804">
        <v>1117</v>
      </c>
      <c r="Y3804">
        <v>14</v>
      </c>
      <c r="Z3804" t="s">
        <v>3569</v>
      </c>
      <c r="AA3804" t="s">
        <v>6271</v>
      </c>
      <c r="AB3804" t="s">
        <v>7386</v>
      </c>
      <c r="AC3804">
        <v>93</v>
      </c>
    </row>
    <row r="3805" spans="1:29" x14ac:dyDescent="0.25">
      <c r="A3805" t="s">
        <v>66</v>
      </c>
      <c r="B3805">
        <v>2025301</v>
      </c>
      <c r="C3805" t="s">
        <v>86</v>
      </c>
      <c r="D3805">
        <v>9</v>
      </c>
      <c r="E3805" t="s">
        <v>92</v>
      </c>
      <c r="F3805">
        <v>1650</v>
      </c>
      <c r="G3805" t="s">
        <v>98</v>
      </c>
      <c r="H3805" t="s">
        <v>373</v>
      </c>
      <c r="I3805" t="s">
        <v>447</v>
      </c>
      <c r="K3805">
        <v>28.54</v>
      </c>
      <c r="L3805">
        <v>51.78</v>
      </c>
      <c r="M3805" t="s">
        <v>739</v>
      </c>
      <c r="N3805" t="s">
        <v>939</v>
      </c>
      <c r="Q3805">
        <v>14</v>
      </c>
      <c r="R3805">
        <v>11</v>
      </c>
      <c r="S3805" t="s">
        <v>1630</v>
      </c>
      <c r="T3805" t="s">
        <v>2817</v>
      </c>
      <c r="U3805" t="s">
        <v>3422</v>
      </c>
      <c r="V3805" t="s">
        <v>3453</v>
      </c>
      <c r="W3805">
        <v>122</v>
      </c>
      <c r="X3805">
        <v>1169</v>
      </c>
      <c r="Y3805">
        <v>12</v>
      </c>
      <c r="Z3805" t="s">
        <v>3596</v>
      </c>
      <c r="AA3805" t="s">
        <v>6272</v>
      </c>
      <c r="AB3805" t="s">
        <v>8183</v>
      </c>
      <c r="AC3805">
        <v>58</v>
      </c>
    </row>
    <row r="3806" spans="1:29" x14ac:dyDescent="0.25">
      <c r="A3806" t="s">
        <v>66</v>
      </c>
      <c r="B3806">
        <v>2025302</v>
      </c>
      <c r="C3806" t="s">
        <v>86</v>
      </c>
      <c r="D3806">
        <v>10</v>
      </c>
      <c r="E3806" t="s">
        <v>92</v>
      </c>
      <c r="F3806">
        <v>1200</v>
      </c>
      <c r="G3806" t="s">
        <v>98</v>
      </c>
      <c r="H3806" t="s">
        <v>374</v>
      </c>
      <c r="I3806" t="s">
        <v>446</v>
      </c>
      <c r="J3806" t="s">
        <v>452</v>
      </c>
      <c r="K3806">
        <v>24.04</v>
      </c>
      <c r="L3806">
        <v>46.54</v>
      </c>
      <c r="M3806" t="s">
        <v>740</v>
      </c>
      <c r="Q3806">
        <v>1</v>
      </c>
      <c r="R3806">
        <v>3</v>
      </c>
      <c r="S3806" t="s">
        <v>1138</v>
      </c>
      <c r="T3806" t="s">
        <v>2325</v>
      </c>
      <c r="U3806" t="s">
        <v>3397</v>
      </c>
      <c r="V3806" t="s">
        <v>3442</v>
      </c>
      <c r="W3806">
        <v>127</v>
      </c>
      <c r="X3806">
        <v>1136</v>
      </c>
      <c r="Y3806">
        <v>6</v>
      </c>
      <c r="Z3806" t="s">
        <v>3478</v>
      </c>
      <c r="AA3806" t="s">
        <v>5160</v>
      </c>
      <c r="AB3806" t="s">
        <v>740</v>
      </c>
      <c r="AC3806">
        <v>9.6999999999999993</v>
      </c>
    </row>
    <row r="3807" spans="1:29" x14ac:dyDescent="0.25">
      <c r="A3807" t="s">
        <v>66</v>
      </c>
      <c r="B3807">
        <v>2025302</v>
      </c>
      <c r="C3807" t="s">
        <v>86</v>
      </c>
      <c r="D3807">
        <v>10</v>
      </c>
      <c r="E3807" t="s">
        <v>92</v>
      </c>
      <c r="F3807">
        <v>1200</v>
      </c>
      <c r="G3807" t="s">
        <v>98</v>
      </c>
      <c r="H3807" t="s">
        <v>374</v>
      </c>
      <c r="I3807" t="s">
        <v>446</v>
      </c>
      <c r="J3807" t="s">
        <v>452</v>
      </c>
      <c r="K3807">
        <v>24.04</v>
      </c>
      <c r="L3807">
        <v>46.54</v>
      </c>
      <c r="M3807" t="s">
        <v>740</v>
      </c>
      <c r="Q3807">
        <v>2</v>
      </c>
      <c r="R3807">
        <v>5</v>
      </c>
      <c r="S3807" t="s">
        <v>1934</v>
      </c>
      <c r="T3807" t="s">
        <v>3121</v>
      </c>
      <c r="U3807" t="s">
        <v>3411</v>
      </c>
      <c r="V3807" t="s">
        <v>3444</v>
      </c>
      <c r="W3807">
        <v>126</v>
      </c>
      <c r="X3807">
        <v>1216</v>
      </c>
      <c r="Y3807">
        <v>13</v>
      </c>
      <c r="Z3807" t="s">
        <v>3518</v>
      </c>
      <c r="AA3807" t="s">
        <v>4985</v>
      </c>
      <c r="AB3807" t="s">
        <v>533</v>
      </c>
      <c r="AC3807">
        <v>2.1</v>
      </c>
    </row>
    <row r="3808" spans="1:29" x14ac:dyDescent="0.25">
      <c r="A3808" t="s">
        <v>66</v>
      </c>
      <c r="B3808">
        <v>2025302</v>
      </c>
      <c r="C3808" t="s">
        <v>86</v>
      </c>
      <c r="D3808">
        <v>10</v>
      </c>
      <c r="E3808" t="s">
        <v>92</v>
      </c>
      <c r="F3808">
        <v>1200</v>
      </c>
      <c r="G3808" t="s">
        <v>98</v>
      </c>
      <c r="H3808" t="s">
        <v>374</v>
      </c>
      <c r="I3808" t="s">
        <v>446</v>
      </c>
      <c r="J3808" t="s">
        <v>452</v>
      </c>
      <c r="K3808">
        <v>24.04</v>
      </c>
      <c r="L3808">
        <v>46.54</v>
      </c>
      <c r="M3808" t="s">
        <v>740</v>
      </c>
      <c r="Q3808">
        <v>3</v>
      </c>
      <c r="R3808">
        <v>1</v>
      </c>
      <c r="S3808" t="s">
        <v>1623</v>
      </c>
      <c r="T3808" t="s">
        <v>2810</v>
      </c>
      <c r="U3808" t="s">
        <v>3422</v>
      </c>
      <c r="V3808" t="s">
        <v>3440</v>
      </c>
      <c r="W3808">
        <v>132</v>
      </c>
      <c r="X3808">
        <v>1095</v>
      </c>
      <c r="Y3808">
        <v>10</v>
      </c>
      <c r="Z3808" t="s">
        <v>3480</v>
      </c>
      <c r="AA3808" t="s">
        <v>5682</v>
      </c>
      <c r="AB3808" t="s">
        <v>7013</v>
      </c>
      <c r="AC3808">
        <v>11</v>
      </c>
    </row>
    <row r="3809" spans="1:29" x14ac:dyDescent="0.25">
      <c r="A3809" t="s">
        <v>66</v>
      </c>
      <c r="B3809">
        <v>2025302</v>
      </c>
      <c r="C3809" t="s">
        <v>86</v>
      </c>
      <c r="D3809">
        <v>10</v>
      </c>
      <c r="E3809" t="s">
        <v>92</v>
      </c>
      <c r="F3809">
        <v>1200</v>
      </c>
      <c r="G3809" t="s">
        <v>98</v>
      </c>
      <c r="H3809" t="s">
        <v>374</v>
      </c>
      <c r="I3809" t="s">
        <v>446</v>
      </c>
      <c r="J3809" t="s">
        <v>452</v>
      </c>
      <c r="K3809">
        <v>24.04</v>
      </c>
      <c r="L3809">
        <v>46.54</v>
      </c>
      <c r="M3809" t="s">
        <v>740</v>
      </c>
      <c r="Q3809">
        <v>4</v>
      </c>
      <c r="R3809">
        <v>2</v>
      </c>
      <c r="S3809" t="s">
        <v>1341</v>
      </c>
      <c r="T3809" t="s">
        <v>2528</v>
      </c>
      <c r="U3809" t="s">
        <v>3419</v>
      </c>
      <c r="V3809" t="s">
        <v>3458</v>
      </c>
      <c r="W3809">
        <v>125</v>
      </c>
      <c r="X3809">
        <v>1125</v>
      </c>
      <c r="Y3809">
        <v>9</v>
      </c>
      <c r="Z3809" t="s">
        <v>3506</v>
      </c>
      <c r="AA3809" t="s">
        <v>4987</v>
      </c>
      <c r="AB3809" t="s">
        <v>573</v>
      </c>
      <c r="AC3809">
        <v>9.1999999999999993</v>
      </c>
    </row>
    <row r="3810" spans="1:29" x14ac:dyDescent="0.25">
      <c r="A3810" t="s">
        <v>66</v>
      </c>
      <c r="B3810">
        <v>2025302</v>
      </c>
      <c r="C3810" t="s">
        <v>86</v>
      </c>
      <c r="D3810">
        <v>10</v>
      </c>
      <c r="E3810" t="s">
        <v>92</v>
      </c>
      <c r="F3810">
        <v>1200</v>
      </c>
      <c r="G3810" t="s">
        <v>98</v>
      </c>
      <c r="H3810" t="s">
        <v>374</v>
      </c>
      <c r="I3810" t="s">
        <v>446</v>
      </c>
      <c r="J3810" t="s">
        <v>452</v>
      </c>
      <c r="K3810">
        <v>24.04</v>
      </c>
      <c r="L3810">
        <v>46.54</v>
      </c>
      <c r="M3810" t="s">
        <v>740</v>
      </c>
      <c r="Q3810">
        <v>5</v>
      </c>
      <c r="R3810">
        <v>4</v>
      </c>
      <c r="S3810" t="s">
        <v>1626</v>
      </c>
      <c r="T3810" t="s">
        <v>2813</v>
      </c>
      <c r="U3810" t="s">
        <v>3416</v>
      </c>
      <c r="V3810" t="s">
        <v>3447</v>
      </c>
      <c r="W3810">
        <v>127</v>
      </c>
      <c r="X3810">
        <v>1121</v>
      </c>
      <c r="Y3810">
        <v>2</v>
      </c>
      <c r="Z3810" t="s">
        <v>3521</v>
      </c>
      <c r="AA3810" t="s">
        <v>5372</v>
      </c>
      <c r="AB3810" t="s">
        <v>6835</v>
      </c>
      <c r="AC3810">
        <v>17</v>
      </c>
    </row>
    <row r="3811" spans="1:29" x14ac:dyDescent="0.25">
      <c r="A3811" t="s">
        <v>66</v>
      </c>
      <c r="B3811">
        <v>2025302</v>
      </c>
      <c r="C3811" t="s">
        <v>86</v>
      </c>
      <c r="D3811">
        <v>10</v>
      </c>
      <c r="E3811" t="s">
        <v>92</v>
      </c>
      <c r="F3811">
        <v>1200</v>
      </c>
      <c r="G3811" t="s">
        <v>98</v>
      </c>
      <c r="H3811" t="s">
        <v>374</v>
      </c>
      <c r="I3811" t="s">
        <v>446</v>
      </c>
      <c r="J3811" t="s">
        <v>452</v>
      </c>
      <c r="K3811">
        <v>24.04</v>
      </c>
      <c r="L3811">
        <v>46.54</v>
      </c>
      <c r="M3811" t="s">
        <v>740</v>
      </c>
      <c r="Q3811">
        <v>6</v>
      </c>
      <c r="R3811">
        <v>6</v>
      </c>
      <c r="S3811" t="s">
        <v>1879</v>
      </c>
      <c r="T3811" t="s">
        <v>3066</v>
      </c>
      <c r="U3811" t="s">
        <v>3406</v>
      </c>
      <c r="V3811" t="s">
        <v>3459</v>
      </c>
      <c r="W3811">
        <v>125</v>
      </c>
      <c r="X3811">
        <v>1215</v>
      </c>
      <c r="Y3811">
        <v>4</v>
      </c>
      <c r="Z3811" t="s">
        <v>3483</v>
      </c>
      <c r="AA3811" t="s">
        <v>6137</v>
      </c>
      <c r="AB3811" t="s">
        <v>764</v>
      </c>
      <c r="AC3811">
        <v>7.2</v>
      </c>
    </row>
    <row r="3812" spans="1:29" x14ac:dyDescent="0.25">
      <c r="A3812" t="s">
        <v>66</v>
      </c>
      <c r="B3812">
        <v>2025302</v>
      </c>
      <c r="C3812" t="s">
        <v>86</v>
      </c>
      <c r="D3812">
        <v>10</v>
      </c>
      <c r="E3812" t="s">
        <v>92</v>
      </c>
      <c r="F3812">
        <v>1200</v>
      </c>
      <c r="G3812" t="s">
        <v>98</v>
      </c>
      <c r="H3812" t="s">
        <v>374</v>
      </c>
      <c r="I3812" t="s">
        <v>446</v>
      </c>
      <c r="J3812" t="s">
        <v>452</v>
      </c>
      <c r="K3812">
        <v>24.04</v>
      </c>
      <c r="L3812">
        <v>46.54</v>
      </c>
      <c r="M3812" t="s">
        <v>740</v>
      </c>
      <c r="Q3812">
        <v>7</v>
      </c>
      <c r="R3812">
        <v>13</v>
      </c>
      <c r="S3812" t="s">
        <v>1769</v>
      </c>
      <c r="T3812" t="s">
        <v>2956</v>
      </c>
      <c r="U3812" t="s">
        <v>3399</v>
      </c>
      <c r="V3812" t="s">
        <v>3446</v>
      </c>
      <c r="W3812">
        <v>120</v>
      </c>
      <c r="X3812">
        <v>1162</v>
      </c>
      <c r="Y3812">
        <v>1</v>
      </c>
      <c r="Z3812" t="s">
        <v>3514</v>
      </c>
      <c r="AA3812" t="s">
        <v>5002</v>
      </c>
      <c r="AB3812" t="s">
        <v>761</v>
      </c>
      <c r="AC3812">
        <v>13</v>
      </c>
    </row>
    <row r="3813" spans="1:29" x14ac:dyDescent="0.25">
      <c r="A3813" t="s">
        <v>66</v>
      </c>
      <c r="B3813">
        <v>2025302</v>
      </c>
      <c r="C3813" t="s">
        <v>86</v>
      </c>
      <c r="D3813">
        <v>10</v>
      </c>
      <c r="E3813" t="s">
        <v>92</v>
      </c>
      <c r="F3813">
        <v>1200</v>
      </c>
      <c r="G3813" t="s">
        <v>98</v>
      </c>
      <c r="H3813" t="s">
        <v>374</v>
      </c>
      <c r="I3813" t="s">
        <v>446</v>
      </c>
      <c r="J3813" t="s">
        <v>452</v>
      </c>
      <c r="K3813">
        <v>24.04</v>
      </c>
      <c r="L3813">
        <v>46.54</v>
      </c>
      <c r="M3813" t="s">
        <v>740</v>
      </c>
      <c r="Q3813">
        <v>8</v>
      </c>
      <c r="R3813">
        <v>9</v>
      </c>
      <c r="S3813" t="s">
        <v>2007</v>
      </c>
      <c r="T3813" t="s">
        <v>3194</v>
      </c>
      <c r="U3813" t="s">
        <v>3409</v>
      </c>
      <c r="V3813" t="s">
        <v>3454</v>
      </c>
      <c r="W3813">
        <v>123</v>
      </c>
      <c r="X3813">
        <v>1085</v>
      </c>
      <c r="Y3813">
        <v>5</v>
      </c>
      <c r="Z3813" t="s">
        <v>3490</v>
      </c>
      <c r="AA3813" t="s">
        <v>4991</v>
      </c>
      <c r="AB3813" t="s">
        <v>6881</v>
      </c>
      <c r="AC3813">
        <v>14</v>
      </c>
    </row>
    <row r="3814" spans="1:29" x14ac:dyDescent="0.25">
      <c r="A3814" t="s">
        <v>66</v>
      </c>
      <c r="B3814">
        <v>2025302</v>
      </c>
      <c r="C3814" t="s">
        <v>86</v>
      </c>
      <c r="D3814">
        <v>10</v>
      </c>
      <c r="E3814" t="s">
        <v>92</v>
      </c>
      <c r="F3814">
        <v>1200</v>
      </c>
      <c r="G3814" t="s">
        <v>98</v>
      </c>
      <c r="H3814" t="s">
        <v>374</v>
      </c>
      <c r="I3814" t="s">
        <v>446</v>
      </c>
      <c r="J3814" t="s">
        <v>452</v>
      </c>
      <c r="K3814">
        <v>24.04</v>
      </c>
      <c r="L3814">
        <v>46.54</v>
      </c>
      <c r="M3814" t="s">
        <v>740</v>
      </c>
      <c r="Q3814">
        <v>9</v>
      </c>
      <c r="R3814">
        <v>11</v>
      </c>
      <c r="S3814" t="s">
        <v>1856</v>
      </c>
      <c r="T3814" t="s">
        <v>3043</v>
      </c>
      <c r="U3814" t="s">
        <v>3417</v>
      </c>
      <c r="V3814" t="s">
        <v>3452</v>
      </c>
      <c r="W3814">
        <v>121</v>
      </c>
      <c r="X3814">
        <v>1311</v>
      </c>
      <c r="Y3814">
        <v>14</v>
      </c>
      <c r="Z3814" t="s">
        <v>3485</v>
      </c>
      <c r="AA3814" t="s">
        <v>6273</v>
      </c>
      <c r="AB3814" t="s">
        <v>585</v>
      </c>
      <c r="AC3814">
        <v>65</v>
      </c>
    </row>
    <row r="3815" spans="1:29" x14ac:dyDescent="0.25">
      <c r="A3815" t="s">
        <v>66</v>
      </c>
      <c r="B3815">
        <v>2025302</v>
      </c>
      <c r="C3815" t="s">
        <v>86</v>
      </c>
      <c r="D3815">
        <v>10</v>
      </c>
      <c r="E3815" t="s">
        <v>92</v>
      </c>
      <c r="F3815">
        <v>1200</v>
      </c>
      <c r="G3815" t="s">
        <v>98</v>
      </c>
      <c r="H3815" t="s">
        <v>374</v>
      </c>
      <c r="I3815" t="s">
        <v>446</v>
      </c>
      <c r="J3815" t="s">
        <v>452</v>
      </c>
      <c r="K3815">
        <v>24.04</v>
      </c>
      <c r="L3815">
        <v>46.54</v>
      </c>
      <c r="M3815" t="s">
        <v>740</v>
      </c>
      <c r="Q3815">
        <v>10</v>
      </c>
      <c r="R3815">
        <v>8</v>
      </c>
      <c r="S3815" t="s">
        <v>2046</v>
      </c>
      <c r="T3815" t="s">
        <v>3233</v>
      </c>
      <c r="U3815" t="s">
        <v>3413</v>
      </c>
      <c r="V3815" t="s">
        <v>3457</v>
      </c>
      <c r="W3815">
        <v>122</v>
      </c>
      <c r="X3815">
        <v>1009</v>
      </c>
      <c r="Y3815">
        <v>7</v>
      </c>
      <c r="Z3815" t="s">
        <v>3515</v>
      </c>
      <c r="AA3815" t="s">
        <v>6274</v>
      </c>
      <c r="AB3815" t="s">
        <v>486</v>
      </c>
      <c r="AC3815">
        <v>141</v>
      </c>
    </row>
    <row r="3816" spans="1:29" x14ac:dyDescent="0.25">
      <c r="A3816" t="s">
        <v>66</v>
      </c>
      <c r="B3816">
        <v>2025302</v>
      </c>
      <c r="C3816" t="s">
        <v>86</v>
      </c>
      <c r="D3816">
        <v>10</v>
      </c>
      <c r="E3816" t="s">
        <v>92</v>
      </c>
      <c r="F3816">
        <v>1200</v>
      </c>
      <c r="G3816" t="s">
        <v>98</v>
      </c>
      <c r="H3816" t="s">
        <v>374</v>
      </c>
      <c r="I3816" t="s">
        <v>446</v>
      </c>
      <c r="J3816" t="s">
        <v>452</v>
      </c>
      <c r="K3816">
        <v>24.04</v>
      </c>
      <c r="L3816">
        <v>46.54</v>
      </c>
      <c r="M3816" t="s">
        <v>740</v>
      </c>
      <c r="Q3816">
        <v>11</v>
      </c>
      <c r="R3816">
        <v>12</v>
      </c>
      <c r="S3816" t="s">
        <v>1778</v>
      </c>
      <c r="T3816" t="s">
        <v>2965</v>
      </c>
      <c r="U3816" t="s">
        <v>3407</v>
      </c>
      <c r="V3816" t="s">
        <v>3450</v>
      </c>
      <c r="W3816">
        <v>121</v>
      </c>
      <c r="X3816">
        <v>1230</v>
      </c>
      <c r="Y3816">
        <v>3</v>
      </c>
      <c r="Z3816" t="s">
        <v>3515</v>
      </c>
      <c r="AA3816" t="s">
        <v>4994</v>
      </c>
      <c r="AB3816" t="s">
        <v>6882</v>
      </c>
      <c r="AC3816">
        <v>81</v>
      </c>
    </row>
    <row r="3817" spans="1:29" x14ac:dyDescent="0.25">
      <c r="A3817" t="s">
        <v>66</v>
      </c>
      <c r="B3817">
        <v>2025302</v>
      </c>
      <c r="C3817" t="s">
        <v>86</v>
      </c>
      <c r="D3817">
        <v>10</v>
      </c>
      <c r="E3817" t="s">
        <v>92</v>
      </c>
      <c r="F3817">
        <v>1200</v>
      </c>
      <c r="G3817" t="s">
        <v>98</v>
      </c>
      <c r="H3817" t="s">
        <v>374</v>
      </c>
      <c r="I3817" t="s">
        <v>446</v>
      </c>
      <c r="J3817" t="s">
        <v>452</v>
      </c>
      <c r="K3817">
        <v>24.04</v>
      </c>
      <c r="L3817">
        <v>46.54</v>
      </c>
      <c r="M3817" t="s">
        <v>740</v>
      </c>
      <c r="Q3817">
        <v>12</v>
      </c>
      <c r="R3817">
        <v>14</v>
      </c>
      <c r="S3817" t="s">
        <v>1629</v>
      </c>
      <c r="T3817" t="s">
        <v>2816</v>
      </c>
      <c r="U3817" t="s">
        <v>3412</v>
      </c>
      <c r="V3817" t="s">
        <v>3456</v>
      </c>
      <c r="W3817">
        <v>122</v>
      </c>
      <c r="X3817">
        <v>1163</v>
      </c>
      <c r="Y3817">
        <v>11</v>
      </c>
      <c r="Z3817" t="s">
        <v>3491</v>
      </c>
      <c r="AA3817" t="s">
        <v>6275</v>
      </c>
      <c r="AB3817" t="s">
        <v>7139</v>
      </c>
      <c r="AC3817">
        <v>86</v>
      </c>
    </row>
    <row r="3818" spans="1:29" x14ac:dyDescent="0.25">
      <c r="A3818" t="s">
        <v>66</v>
      </c>
      <c r="B3818">
        <v>2025302</v>
      </c>
      <c r="C3818" t="s">
        <v>86</v>
      </c>
      <c r="D3818">
        <v>10</v>
      </c>
      <c r="E3818" t="s">
        <v>92</v>
      </c>
      <c r="F3818">
        <v>1200</v>
      </c>
      <c r="G3818" t="s">
        <v>98</v>
      </c>
      <c r="H3818" t="s">
        <v>374</v>
      </c>
      <c r="I3818" t="s">
        <v>446</v>
      </c>
      <c r="J3818" t="s">
        <v>452</v>
      </c>
      <c r="K3818">
        <v>24.04</v>
      </c>
      <c r="L3818">
        <v>46.54</v>
      </c>
      <c r="M3818" t="s">
        <v>740</v>
      </c>
      <c r="Q3818">
        <v>13</v>
      </c>
      <c r="R3818">
        <v>7</v>
      </c>
      <c r="S3818" t="s">
        <v>1777</v>
      </c>
      <c r="T3818" t="s">
        <v>2964</v>
      </c>
      <c r="U3818" t="s">
        <v>3400</v>
      </c>
      <c r="V3818" t="s">
        <v>3460</v>
      </c>
      <c r="W3818">
        <v>125</v>
      </c>
      <c r="X3818">
        <v>1131</v>
      </c>
      <c r="Y3818">
        <v>8</v>
      </c>
      <c r="Z3818" t="s">
        <v>3491</v>
      </c>
      <c r="AA3818" t="s">
        <v>6276</v>
      </c>
      <c r="AB3818" t="s">
        <v>698</v>
      </c>
      <c r="AC3818">
        <v>16</v>
      </c>
    </row>
    <row r="3819" spans="1:29" x14ac:dyDescent="0.25">
      <c r="A3819" t="s">
        <v>66</v>
      </c>
      <c r="B3819">
        <v>2025302</v>
      </c>
      <c r="C3819" t="s">
        <v>86</v>
      </c>
      <c r="D3819">
        <v>10</v>
      </c>
      <c r="E3819" t="s">
        <v>92</v>
      </c>
      <c r="F3819">
        <v>1200</v>
      </c>
      <c r="G3819" t="s">
        <v>98</v>
      </c>
      <c r="H3819" t="s">
        <v>374</v>
      </c>
      <c r="I3819" t="s">
        <v>446</v>
      </c>
      <c r="J3819" t="s">
        <v>452</v>
      </c>
      <c r="K3819">
        <v>24.04</v>
      </c>
      <c r="L3819">
        <v>46.54</v>
      </c>
      <c r="M3819" t="s">
        <v>740</v>
      </c>
      <c r="Q3819">
        <v>14</v>
      </c>
      <c r="R3819">
        <v>10</v>
      </c>
      <c r="S3819" t="s">
        <v>2047</v>
      </c>
      <c r="T3819" t="s">
        <v>3234</v>
      </c>
      <c r="U3819" t="s">
        <v>3398</v>
      </c>
      <c r="V3819" t="s">
        <v>3443</v>
      </c>
      <c r="W3819">
        <v>123</v>
      </c>
      <c r="X3819">
        <v>1000</v>
      </c>
      <c r="Y3819">
        <v>12</v>
      </c>
      <c r="Z3819" t="s">
        <v>3522</v>
      </c>
      <c r="AA3819" t="s">
        <v>6277</v>
      </c>
      <c r="AB3819" t="s">
        <v>7052</v>
      </c>
      <c r="AC3819">
        <v>151</v>
      </c>
    </row>
    <row r="3820" spans="1:29" x14ac:dyDescent="0.25">
      <c r="A3820" t="s">
        <v>67</v>
      </c>
      <c r="B3820">
        <v>2025303</v>
      </c>
      <c r="C3820" t="s">
        <v>86</v>
      </c>
      <c r="D3820">
        <v>1</v>
      </c>
      <c r="E3820" t="s">
        <v>88</v>
      </c>
      <c r="F3820">
        <v>1600</v>
      </c>
      <c r="G3820" t="s">
        <v>98</v>
      </c>
      <c r="H3820" t="s">
        <v>375</v>
      </c>
      <c r="I3820" t="s">
        <v>446</v>
      </c>
      <c r="J3820" t="s">
        <v>453</v>
      </c>
      <c r="K3820">
        <v>24.33</v>
      </c>
      <c r="L3820">
        <v>46.63</v>
      </c>
      <c r="M3820" t="s">
        <v>529</v>
      </c>
      <c r="N3820" t="s">
        <v>940</v>
      </c>
      <c r="Q3820">
        <v>1</v>
      </c>
      <c r="R3820">
        <v>4</v>
      </c>
      <c r="S3820" t="s">
        <v>1330</v>
      </c>
      <c r="T3820" t="s">
        <v>2517</v>
      </c>
      <c r="U3820" t="s">
        <v>3413</v>
      </c>
      <c r="V3820" t="s">
        <v>3456</v>
      </c>
      <c r="W3820">
        <v>129</v>
      </c>
      <c r="X3820">
        <v>1134</v>
      </c>
      <c r="Y3820">
        <v>10</v>
      </c>
      <c r="Z3820" t="s">
        <v>3478</v>
      </c>
      <c r="AA3820" t="s">
        <v>6278</v>
      </c>
      <c r="AB3820" t="s">
        <v>940</v>
      </c>
      <c r="AC3820">
        <v>13</v>
      </c>
    </row>
    <row r="3821" spans="1:29" x14ac:dyDescent="0.25">
      <c r="A3821" t="s">
        <v>67</v>
      </c>
      <c r="B3821">
        <v>2025303</v>
      </c>
      <c r="C3821" t="s">
        <v>86</v>
      </c>
      <c r="D3821">
        <v>1</v>
      </c>
      <c r="E3821" t="s">
        <v>88</v>
      </c>
      <c r="F3821">
        <v>1600</v>
      </c>
      <c r="G3821" t="s">
        <v>98</v>
      </c>
      <c r="H3821" t="s">
        <v>375</v>
      </c>
      <c r="I3821" t="s">
        <v>446</v>
      </c>
      <c r="J3821" t="s">
        <v>453</v>
      </c>
      <c r="K3821">
        <v>24.33</v>
      </c>
      <c r="L3821">
        <v>46.63</v>
      </c>
      <c r="M3821" t="s">
        <v>529</v>
      </c>
      <c r="N3821" t="s">
        <v>940</v>
      </c>
      <c r="Q3821">
        <v>2</v>
      </c>
      <c r="R3821">
        <v>13</v>
      </c>
      <c r="S3821" t="s">
        <v>1172</v>
      </c>
      <c r="T3821" t="s">
        <v>2359</v>
      </c>
      <c r="U3821" t="s">
        <v>3415</v>
      </c>
      <c r="V3821" t="s">
        <v>3450</v>
      </c>
      <c r="W3821">
        <v>117</v>
      </c>
      <c r="X3821">
        <v>1070</v>
      </c>
      <c r="Y3821">
        <v>2</v>
      </c>
      <c r="Z3821" t="s">
        <v>3505</v>
      </c>
      <c r="AA3821" t="s">
        <v>6279</v>
      </c>
      <c r="AB3821" t="s">
        <v>6840</v>
      </c>
      <c r="AC3821">
        <v>3.8</v>
      </c>
    </row>
    <row r="3822" spans="1:29" x14ac:dyDescent="0.25">
      <c r="A3822" t="s">
        <v>67</v>
      </c>
      <c r="B3822">
        <v>2025303</v>
      </c>
      <c r="C3822" t="s">
        <v>86</v>
      </c>
      <c r="D3822">
        <v>1</v>
      </c>
      <c r="E3822" t="s">
        <v>88</v>
      </c>
      <c r="F3822">
        <v>1600</v>
      </c>
      <c r="G3822" t="s">
        <v>98</v>
      </c>
      <c r="H3822" t="s">
        <v>375</v>
      </c>
      <c r="I3822" t="s">
        <v>446</v>
      </c>
      <c r="J3822" t="s">
        <v>453</v>
      </c>
      <c r="K3822">
        <v>24.33</v>
      </c>
      <c r="L3822">
        <v>46.63</v>
      </c>
      <c r="M3822" t="s">
        <v>529</v>
      </c>
      <c r="N3822" t="s">
        <v>940</v>
      </c>
      <c r="Q3822">
        <v>3</v>
      </c>
      <c r="R3822">
        <v>8</v>
      </c>
      <c r="S3822" t="s">
        <v>1041</v>
      </c>
      <c r="T3822" t="s">
        <v>2228</v>
      </c>
      <c r="U3822" t="s">
        <v>3400</v>
      </c>
      <c r="V3822" t="s">
        <v>3441</v>
      </c>
      <c r="W3822">
        <v>127</v>
      </c>
      <c r="X3822">
        <v>1198</v>
      </c>
      <c r="Y3822">
        <v>8</v>
      </c>
      <c r="Z3822" t="s">
        <v>3518</v>
      </c>
      <c r="AA3822" t="s">
        <v>6280</v>
      </c>
      <c r="AB3822" t="s">
        <v>7919</v>
      </c>
      <c r="AC3822">
        <v>5.2</v>
      </c>
    </row>
    <row r="3823" spans="1:29" x14ac:dyDescent="0.25">
      <c r="A3823" t="s">
        <v>67</v>
      </c>
      <c r="B3823">
        <v>2025303</v>
      </c>
      <c r="C3823" t="s">
        <v>86</v>
      </c>
      <c r="D3823">
        <v>1</v>
      </c>
      <c r="E3823" t="s">
        <v>88</v>
      </c>
      <c r="F3823">
        <v>1600</v>
      </c>
      <c r="G3823" t="s">
        <v>98</v>
      </c>
      <c r="H3823" t="s">
        <v>375</v>
      </c>
      <c r="I3823" t="s">
        <v>446</v>
      </c>
      <c r="J3823" t="s">
        <v>453</v>
      </c>
      <c r="K3823">
        <v>24.33</v>
      </c>
      <c r="L3823">
        <v>46.63</v>
      </c>
      <c r="M3823" t="s">
        <v>529</v>
      </c>
      <c r="N3823" t="s">
        <v>940</v>
      </c>
      <c r="Q3823">
        <v>4</v>
      </c>
      <c r="R3823">
        <v>6</v>
      </c>
      <c r="S3823" t="s">
        <v>1248</v>
      </c>
      <c r="T3823" t="s">
        <v>2435</v>
      </c>
      <c r="U3823" t="s">
        <v>3411</v>
      </c>
      <c r="V3823" t="s">
        <v>3448</v>
      </c>
      <c r="W3823">
        <v>129</v>
      </c>
      <c r="X3823">
        <v>1010</v>
      </c>
      <c r="Y3823">
        <v>14</v>
      </c>
      <c r="Z3823" t="s">
        <v>3479</v>
      </c>
      <c r="AA3823" t="s">
        <v>6281</v>
      </c>
      <c r="AB3823" t="s">
        <v>8184</v>
      </c>
      <c r="AC3823">
        <v>12</v>
      </c>
    </row>
    <row r="3824" spans="1:29" x14ac:dyDescent="0.25">
      <c r="A3824" t="s">
        <v>67</v>
      </c>
      <c r="B3824">
        <v>2025303</v>
      </c>
      <c r="C3824" t="s">
        <v>86</v>
      </c>
      <c r="D3824">
        <v>1</v>
      </c>
      <c r="E3824" t="s">
        <v>88</v>
      </c>
      <c r="F3824">
        <v>1600</v>
      </c>
      <c r="G3824" t="s">
        <v>98</v>
      </c>
      <c r="H3824" t="s">
        <v>375</v>
      </c>
      <c r="I3824" t="s">
        <v>446</v>
      </c>
      <c r="J3824" t="s">
        <v>453</v>
      </c>
      <c r="K3824">
        <v>24.33</v>
      </c>
      <c r="L3824">
        <v>46.63</v>
      </c>
      <c r="M3824" t="s">
        <v>529</v>
      </c>
      <c r="N3824" t="s">
        <v>940</v>
      </c>
      <c r="Q3824">
        <v>5</v>
      </c>
      <c r="R3824">
        <v>2</v>
      </c>
      <c r="S3824" t="s">
        <v>1540</v>
      </c>
      <c r="T3824" t="s">
        <v>2727</v>
      </c>
      <c r="U3824" t="s">
        <v>3404</v>
      </c>
      <c r="V3824" t="s">
        <v>3442</v>
      </c>
      <c r="W3824">
        <v>132</v>
      </c>
      <c r="X3824">
        <v>1168</v>
      </c>
      <c r="Y3824">
        <v>9</v>
      </c>
      <c r="Z3824" t="s">
        <v>3479</v>
      </c>
      <c r="AA3824" t="s">
        <v>6282</v>
      </c>
      <c r="AB3824" t="s">
        <v>7370</v>
      </c>
      <c r="AC3824">
        <v>6.4</v>
      </c>
    </row>
    <row r="3825" spans="1:29" x14ac:dyDescent="0.25">
      <c r="A3825" t="s">
        <v>67</v>
      </c>
      <c r="B3825">
        <v>2025303</v>
      </c>
      <c r="C3825" t="s">
        <v>86</v>
      </c>
      <c r="D3825">
        <v>1</v>
      </c>
      <c r="E3825" t="s">
        <v>88</v>
      </c>
      <c r="F3825">
        <v>1600</v>
      </c>
      <c r="G3825" t="s">
        <v>98</v>
      </c>
      <c r="H3825" t="s">
        <v>375</v>
      </c>
      <c r="I3825" t="s">
        <v>446</v>
      </c>
      <c r="J3825" t="s">
        <v>453</v>
      </c>
      <c r="K3825">
        <v>24.33</v>
      </c>
      <c r="L3825">
        <v>46.63</v>
      </c>
      <c r="M3825" t="s">
        <v>529</v>
      </c>
      <c r="N3825" t="s">
        <v>940</v>
      </c>
      <c r="Q3825">
        <v>6</v>
      </c>
      <c r="R3825">
        <v>14</v>
      </c>
      <c r="S3825" t="s">
        <v>1264</v>
      </c>
      <c r="T3825" t="s">
        <v>2451</v>
      </c>
      <c r="U3825" t="s">
        <v>3406</v>
      </c>
      <c r="V3825" t="s">
        <v>3452</v>
      </c>
      <c r="W3825">
        <v>115</v>
      </c>
      <c r="X3825">
        <v>1114</v>
      </c>
      <c r="Y3825">
        <v>7</v>
      </c>
      <c r="Z3825" t="s">
        <v>3489</v>
      </c>
      <c r="AA3825" t="s">
        <v>6283</v>
      </c>
      <c r="AB3825" t="s">
        <v>8185</v>
      </c>
      <c r="AC3825">
        <v>22</v>
      </c>
    </row>
    <row r="3826" spans="1:29" x14ac:dyDescent="0.25">
      <c r="A3826" t="s">
        <v>67</v>
      </c>
      <c r="B3826">
        <v>2025303</v>
      </c>
      <c r="C3826" t="s">
        <v>86</v>
      </c>
      <c r="D3826">
        <v>1</v>
      </c>
      <c r="E3826" t="s">
        <v>88</v>
      </c>
      <c r="F3826">
        <v>1600</v>
      </c>
      <c r="G3826" t="s">
        <v>98</v>
      </c>
      <c r="H3826" t="s">
        <v>375</v>
      </c>
      <c r="I3826" t="s">
        <v>446</v>
      </c>
      <c r="J3826" t="s">
        <v>453</v>
      </c>
      <c r="K3826">
        <v>24.33</v>
      </c>
      <c r="L3826">
        <v>46.63</v>
      </c>
      <c r="M3826" t="s">
        <v>529</v>
      </c>
      <c r="N3826" t="s">
        <v>940</v>
      </c>
      <c r="Q3826">
        <v>7</v>
      </c>
      <c r="R3826">
        <v>3</v>
      </c>
      <c r="S3826" t="s">
        <v>1260</v>
      </c>
      <c r="T3826" t="s">
        <v>2447</v>
      </c>
      <c r="U3826" t="s">
        <v>3412</v>
      </c>
      <c r="V3826" t="s">
        <v>3451</v>
      </c>
      <c r="W3826">
        <v>132</v>
      </c>
      <c r="X3826">
        <v>1247</v>
      </c>
      <c r="Y3826">
        <v>4</v>
      </c>
      <c r="Z3826" t="s">
        <v>3489</v>
      </c>
      <c r="AA3826" t="s">
        <v>6284</v>
      </c>
      <c r="AB3826" t="s">
        <v>6841</v>
      </c>
      <c r="AC3826">
        <v>7.7</v>
      </c>
    </row>
    <row r="3827" spans="1:29" x14ac:dyDescent="0.25">
      <c r="A3827" t="s">
        <v>67</v>
      </c>
      <c r="B3827">
        <v>2025303</v>
      </c>
      <c r="C3827" t="s">
        <v>86</v>
      </c>
      <c r="D3827">
        <v>1</v>
      </c>
      <c r="E3827" t="s">
        <v>88</v>
      </c>
      <c r="F3827">
        <v>1600</v>
      </c>
      <c r="G3827" t="s">
        <v>98</v>
      </c>
      <c r="H3827" t="s">
        <v>375</v>
      </c>
      <c r="I3827" t="s">
        <v>446</v>
      </c>
      <c r="J3827" t="s">
        <v>453</v>
      </c>
      <c r="K3827">
        <v>24.33</v>
      </c>
      <c r="L3827">
        <v>46.63</v>
      </c>
      <c r="M3827" t="s">
        <v>529</v>
      </c>
      <c r="N3827" t="s">
        <v>940</v>
      </c>
      <c r="Q3827">
        <v>8</v>
      </c>
      <c r="R3827">
        <v>9</v>
      </c>
      <c r="S3827" t="s">
        <v>1586</v>
      </c>
      <c r="T3827" t="s">
        <v>2773</v>
      </c>
      <c r="U3827" t="s">
        <v>3408</v>
      </c>
      <c r="V3827" t="s">
        <v>3458</v>
      </c>
      <c r="W3827">
        <v>125</v>
      </c>
      <c r="X3827">
        <v>1007</v>
      </c>
      <c r="Y3827">
        <v>6</v>
      </c>
      <c r="Z3827" t="s">
        <v>3481</v>
      </c>
      <c r="AA3827" t="s">
        <v>6185</v>
      </c>
      <c r="AB3827" t="s">
        <v>7920</v>
      </c>
      <c r="AC3827">
        <v>22</v>
      </c>
    </row>
    <row r="3828" spans="1:29" x14ac:dyDescent="0.25">
      <c r="A3828" t="s">
        <v>67</v>
      </c>
      <c r="B3828">
        <v>2025303</v>
      </c>
      <c r="C3828" t="s">
        <v>86</v>
      </c>
      <c r="D3828">
        <v>1</v>
      </c>
      <c r="E3828" t="s">
        <v>88</v>
      </c>
      <c r="F3828">
        <v>1600</v>
      </c>
      <c r="G3828" t="s">
        <v>98</v>
      </c>
      <c r="H3828" t="s">
        <v>375</v>
      </c>
      <c r="I3828" t="s">
        <v>446</v>
      </c>
      <c r="J3828" t="s">
        <v>453</v>
      </c>
      <c r="K3828">
        <v>24.33</v>
      </c>
      <c r="L3828">
        <v>46.63</v>
      </c>
      <c r="M3828" t="s">
        <v>529</v>
      </c>
      <c r="N3828" t="s">
        <v>940</v>
      </c>
      <c r="Q3828">
        <v>9</v>
      </c>
      <c r="R3828">
        <v>5</v>
      </c>
      <c r="S3828" t="s">
        <v>1101</v>
      </c>
      <c r="T3828" t="s">
        <v>2288</v>
      </c>
      <c r="U3828" t="s">
        <v>3397</v>
      </c>
      <c r="V3828" t="s">
        <v>3440</v>
      </c>
      <c r="W3828">
        <v>129</v>
      </c>
      <c r="X3828">
        <v>1040</v>
      </c>
      <c r="Y3828">
        <v>1</v>
      </c>
      <c r="Z3828" t="s">
        <v>3493</v>
      </c>
      <c r="AA3828" t="s">
        <v>5403</v>
      </c>
      <c r="AB3828" t="s">
        <v>8186</v>
      </c>
      <c r="AC3828">
        <v>34</v>
      </c>
    </row>
    <row r="3829" spans="1:29" x14ac:dyDescent="0.25">
      <c r="A3829" t="s">
        <v>67</v>
      </c>
      <c r="B3829">
        <v>2025303</v>
      </c>
      <c r="C3829" t="s">
        <v>86</v>
      </c>
      <c r="D3829">
        <v>1</v>
      </c>
      <c r="E3829" t="s">
        <v>88</v>
      </c>
      <c r="F3829">
        <v>1600</v>
      </c>
      <c r="G3829" t="s">
        <v>98</v>
      </c>
      <c r="H3829" t="s">
        <v>375</v>
      </c>
      <c r="I3829" t="s">
        <v>446</v>
      </c>
      <c r="J3829" t="s">
        <v>453</v>
      </c>
      <c r="K3829">
        <v>24.33</v>
      </c>
      <c r="L3829">
        <v>46.63</v>
      </c>
      <c r="M3829" t="s">
        <v>529</v>
      </c>
      <c r="N3829" t="s">
        <v>940</v>
      </c>
      <c r="Q3829">
        <v>10</v>
      </c>
      <c r="R3829">
        <v>11</v>
      </c>
      <c r="S3829" t="s">
        <v>1255</v>
      </c>
      <c r="T3829" t="s">
        <v>2442</v>
      </c>
      <c r="U3829" t="s">
        <v>3407</v>
      </c>
      <c r="V3829" t="s">
        <v>3449</v>
      </c>
      <c r="W3829">
        <v>120</v>
      </c>
      <c r="X3829">
        <v>1108</v>
      </c>
      <c r="Y3829">
        <v>13</v>
      </c>
      <c r="Z3829" t="s">
        <v>3527</v>
      </c>
      <c r="AA3829" t="s">
        <v>6285</v>
      </c>
      <c r="AB3829" t="s">
        <v>7682</v>
      </c>
      <c r="AC3829">
        <v>74</v>
      </c>
    </row>
    <row r="3830" spans="1:29" x14ac:dyDescent="0.25">
      <c r="A3830" t="s">
        <v>67</v>
      </c>
      <c r="B3830">
        <v>2025303</v>
      </c>
      <c r="C3830" t="s">
        <v>86</v>
      </c>
      <c r="D3830">
        <v>1</v>
      </c>
      <c r="E3830" t="s">
        <v>88</v>
      </c>
      <c r="F3830">
        <v>1600</v>
      </c>
      <c r="G3830" t="s">
        <v>98</v>
      </c>
      <c r="H3830" t="s">
        <v>375</v>
      </c>
      <c r="I3830" t="s">
        <v>446</v>
      </c>
      <c r="J3830" t="s">
        <v>453</v>
      </c>
      <c r="K3830">
        <v>24.33</v>
      </c>
      <c r="L3830">
        <v>46.63</v>
      </c>
      <c r="M3830" t="s">
        <v>529</v>
      </c>
      <c r="N3830" t="s">
        <v>940</v>
      </c>
      <c r="Q3830">
        <v>11</v>
      </c>
      <c r="R3830">
        <v>10</v>
      </c>
      <c r="S3830" t="s">
        <v>1261</v>
      </c>
      <c r="T3830" t="s">
        <v>2448</v>
      </c>
      <c r="U3830" t="s">
        <v>3398</v>
      </c>
      <c r="V3830" t="s">
        <v>3447</v>
      </c>
      <c r="W3830">
        <v>120</v>
      </c>
      <c r="X3830">
        <v>1121</v>
      </c>
      <c r="Y3830">
        <v>5</v>
      </c>
      <c r="Z3830" t="s">
        <v>3517</v>
      </c>
      <c r="AA3830" t="s">
        <v>6286</v>
      </c>
      <c r="AB3830" t="s">
        <v>7685</v>
      </c>
      <c r="AC3830">
        <v>10</v>
      </c>
    </row>
    <row r="3831" spans="1:29" x14ac:dyDescent="0.25">
      <c r="A3831" t="s">
        <v>67</v>
      </c>
      <c r="B3831">
        <v>2025303</v>
      </c>
      <c r="C3831" t="s">
        <v>86</v>
      </c>
      <c r="D3831">
        <v>1</v>
      </c>
      <c r="E3831" t="s">
        <v>88</v>
      </c>
      <c r="F3831">
        <v>1600</v>
      </c>
      <c r="G3831" t="s">
        <v>98</v>
      </c>
      <c r="H3831" t="s">
        <v>375</v>
      </c>
      <c r="I3831" t="s">
        <v>446</v>
      </c>
      <c r="J3831" t="s">
        <v>453</v>
      </c>
      <c r="K3831">
        <v>24.33</v>
      </c>
      <c r="L3831">
        <v>46.63</v>
      </c>
      <c r="M3831" t="s">
        <v>529</v>
      </c>
      <c r="N3831" t="s">
        <v>940</v>
      </c>
      <c r="Q3831">
        <v>12</v>
      </c>
      <c r="R3831">
        <v>7</v>
      </c>
      <c r="S3831" t="s">
        <v>1717</v>
      </c>
      <c r="T3831" t="s">
        <v>2904</v>
      </c>
      <c r="U3831" t="s">
        <v>3401</v>
      </c>
      <c r="V3831" t="s">
        <v>3455</v>
      </c>
      <c r="W3831">
        <v>128</v>
      </c>
      <c r="X3831">
        <v>1048</v>
      </c>
      <c r="Y3831">
        <v>3</v>
      </c>
      <c r="Z3831" t="s">
        <v>3533</v>
      </c>
      <c r="AA3831" t="s">
        <v>6189</v>
      </c>
      <c r="AB3831" t="s">
        <v>8187</v>
      </c>
      <c r="AC3831">
        <v>20</v>
      </c>
    </row>
    <row r="3832" spans="1:29" x14ac:dyDescent="0.25">
      <c r="A3832" t="s">
        <v>67</v>
      </c>
      <c r="B3832">
        <v>2025303</v>
      </c>
      <c r="C3832" t="s">
        <v>86</v>
      </c>
      <c r="D3832">
        <v>1</v>
      </c>
      <c r="E3832" t="s">
        <v>88</v>
      </c>
      <c r="F3832">
        <v>1600</v>
      </c>
      <c r="G3832" t="s">
        <v>98</v>
      </c>
      <c r="H3832" t="s">
        <v>375</v>
      </c>
      <c r="I3832" t="s">
        <v>446</v>
      </c>
      <c r="J3832" t="s">
        <v>453</v>
      </c>
      <c r="K3832">
        <v>24.33</v>
      </c>
      <c r="L3832">
        <v>46.63</v>
      </c>
      <c r="M3832" t="s">
        <v>529</v>
      </c>
      <c r="N3832" t="s">
        <v>940</v>
      </c>
      <c r="Q3832">
        <v>13</v>
      </c>
      <c r="R3832">
        <v>1</v>
      </c>
      <c r="S3832" t="s">
        <v>1685</v>
      </c>
      <c r="T3832" t="s">
        <v>2872</v>
      </c>
      <c r="U3832" t="s">
        <v>3410</v>
      </c>
      <c r="V3832" t="s">
        <v>3461</v>
      </c>
      <c r="W3832">
        <v>135</v>
      </c>
      <c r="X3832">
        <v>1185</v>
      </c>
      <c r="Y3832">
        <v>11</v>
      </c>
      <c r="Z3832" t="s">
        <v>3504</v>
      </c>
      <c r="AA3832" t="s">
        <v>6287</v>
      </c>
      <c r="AB3832" t="s">
        <v>8188</v>
      </c>
      <c r="AC3832">
        <v>44</v>
      </c>
    </row>
    <row r="3833" spans="1:29" x14ac:dyDescent="0.25">
      <c r="A3833" t="s">
        <v>67</v>
      </c>
      <c r="B3833">
        <v>2025303</v>
      </c>
      <c r="C3833" t="s">
        <v>86</v>
      </c>
      <c r="D3833">
        <v>1</v>
      </c>
      <c r="E3833" t="s">
        <v>88</v>
      </c>
      <c r="F3833">
        <v>1600</v>
      </c>
      <c r="G3833" t="s">
        <v>98</v>
      </c>
      <c r="H3833" t="s">
        <v>375</v>
      </c>
      <c r="I3833" t="s">
        <v>446</v>
      </c>
      <c r="J3833" t="s">
        <v>453</v>
      </c>
      <c r="K3833">
        <v>24.33</v>
      </c>
      <c r="L3833">
        <v>46.63</v>
      </c>
      <c r="M3833" t="s">
        <v>529</v>
      </c>
      <c r="N3833" t="s">
        <v>940</v>
      </c>
      <c r="Q3833">
        <v>14</v>
      </c>
      <c r="R3833">
        <v>12</v>
      </c>
      <c r="S3833" t="s">
        <v>1525</v>
      </c>
      <c r="T3833" t="s">
        <v>2712</v>
      </c>
      <c r="U3833" t="s">
        <v>3418</v>
      </c>
      <c r="V3833" t="s">
        <v>3459</v>
      </c>
      <c r="W3833">
        <v>115</v>
      </c>
      <c r="X3833">
        <v>1160</v>
      </c>
      <c r="Y3833">
        <v>12</v>
      </c>
      <c r="Z3833" t="s">
        <v>3597</v>
      </c>
      <c r="AA3833" t="s">
        <v>5394</v>
      </c>
      <c r="AB3833" t="s">
        <v>834</v>
      </c>
      <c r="AC3833">
        <v>61</v>
      </c>
    </row>
    <row r="3834" spans="1:29" x14ac:dyDescent="0.25">
      <c r="A3834" t="s">
        <v>67</v>
      </c>
      <c r="B3834">
        <v>2025304</v>
      </c>
      <c r="C3834" t="s">
        <v>86</v>
      </c>
      <c r="D3834">
        <v>2</v>
      </c>
      <c r="E3834" t="s">
        <v>90</v>
      </c>
      <c r="F3834">
        <v>1200</v>
      </c>
      <c r="G3834" t="s">
        <v>98</v>
      </c>
      <c r="H3834" t="s">
        <v>376</v>
      </c>
      <c r="I3834" t="s">
        <v>446</v>
      </c>
      <c r="J3834" t="s">
        <v>453</v>
      </c>
      <c r="K3834">
        <v>23.98</v>
      </c>
      <c r="L3834">
        <v>46.63</v>
      </c>
      <c r="M3834" t="s">
        <v>663</v>
      </c>
      <c r="Q3834">
        <v>1</v>
      </c>
      <c r="R3834">
        <v>5</v>
      </c>
      <c r="S3834" t="s">
        <v>2023</v>
      </c>
      <c r="T3834" t="s">
        <v>3210</v>
      </c>
      <c r="U3834" t="s">
        <v>3401</v>
      </c>
      <c r="V3834" t="s">
        <v>3451</v>
      </c>
      <c r="W3834">
        <v>128</v>
      </c>
      <c r="X3834">
        <v>1114</v>
      </c>
      <c r="Y3834">
        <v>9</v>
      </c>
      <c r="Z3834" t="s">
        <v>3478</v>
      </c>
      <c r="AA3834" t="s">
        <v>5160</v>
      </c>
      <c r="AB3834" t="s">
        <v>663</v>
      </c>
      <c r="AC3834">
        <v>48</v>
      </c>
    </row>
    <row r="3835" spans="1:29" x14ac:dyDescent="0.25">
      <c r="A3835" t="s">
        <v>67</v>
      </c>
      <c r="B3835">
        <v>2025304</v>
      </c>
      <c r="C3835" t="s">
        <v>86</v>
      </c>
      <c r="D3835">
        <v>2</v>
      </c>
      <c r="E3835" t="s">
        <v>90</v>
      </c>
      <c r="F3835">
        <v>1200</v>
      </c>
      <c r="G3835" t="s">
        <v>98</v>
      </c>
      <c r="H3835" t="s">
        <v>376</v>
      </c>
      <c r="I3835" t="s">
        <v>446</v>
      </c>
      <c r="J3835" t="s">
        <v>453</v>
      </c>
      <c r="K3835">
        <v>23.98</v>
      </c>
      <c r="L3835">
        <v>46.63</v>
      </c>
      <c r="M3835" t="s">
        <v>663</v>
      </c>
      <c r="Q3835">
        <v>2</v>
      </c>
      <c r="R3835">
        <v>13</v>
      </c>
      <c r="S3835" t="s">
        <v>1116</v>
      </c>
      <c r="T3835" t="s">
        <v>2303</v>
      </c>
      <c r="U3835" t="s">
        <v>3422</v>
      </c>
      <c r="V3835" t="s">
        <v>3454</v>
      </c>
      <c r="W3835">
        <v>121</v>
      </c>
      <c r="X3835">
        <v>1081</v>
      </c>
      <c r="Y3835">
        <v>6</v>
      </c>
      <c r="Z3835" t="s">
        <v>3505</v>
      </c>
      <c r="AA3835" t="s">
        <v>5072</v>
      </c>
      <c r="AB3835" t="s">
        <v>7140</v>
      </c>
      <c r="AC3835">
        <v>17</v>
      </c>
    </row>
    <row r="3836" spans="1:29" x14ac:dyDescent="0.25">
      <c r="A3836" t="s">
        <v>67</v>
      </c>
      <c r="B3836">
        <v>2025304</v>
      </c>
      <c r="C3836" t="s">
        <v>86</v>
      </c>
      <c r="D3836">
        <v>2</v>
      </c>
      <c r="E3836" t="s">
        <v>90</v>
      </c>
      <c r="F3836">
        <v>1200</v>
      </c>
      <c r="G3836" t="s">
        <v>98</v>
      </c>
      <c r="H3836" t="s">
        <v>376</v>
      </c>
      <c r="I3836" t="s">
        <v>446</v>
      </c>
      <c r="J3836" t="s">
        <v>453</v>
      </c>
      <c r="K3836">
        <v>23.98</v>
      </c>
      <c r="L3836">
        <v>46.63</v>
      </c>
      <c r="M3836" t="s">
        <v>663</v>
      </c>
      <c r="Q3836">
        <v>3</v>
      </c>
      <c r="R3836">
        <v>2</v>
      </c>
      <c r="S3836" t="s">
        <v>1742</v>
      </c>
      <c r="T3836" t="s">
        <v>2929</v>
      </c>
      <c r="U3836" t="s">
        <v>3407</v>
      </c>
      <c r="V3836" t="s">
        <v>3450</v>
      </c>
      <c r="W3836">
        <v>134</v>
      </c>
      <c r="X3836">
        <v>1074</v>
      </c>
      <c r="Y3836">
        <v>2</v>
      </c>
      <c r="Z3836" t="s">
        <v>3505</v>
      </c>
      <c r="AA3836" t="s">
        <v>5573</v>
      </c>
      <c r="AB3836" t="s">
        <v>7356</v>
      </c>
      <c r="AC3836">
        <v>35</v>
      </c>
    </row>
    <row r="3837" spans="1:29" x14ac:dyDescent="0.25">
      <c r="A3837" t="s">
        <v>67</v>
      </c>
      <c r="B3837">
        <v>2025304</v>
      </c>
      <c r="C3837" t="s">
        <v>86</v>
      </c>
      <c r="D3837">
        <v>2</v>
      </c>
      <c r="E3837" t="s">
        <v>90</v>
      </c>
      <c r="F3837">
        <v>1200</v>
      </c>
      <c r="G3837" t="s">
        <v>98</v>
      </c>
      <c r="H3837" t="s">
        <v>376</v>
      </c>
      <c r="I3837" t="s">
        <v>446</v>
      </c>
      <c r="J3837" t="s">
        <v>453</v>
      </c>
      <c r="K3837">
        <v>23.98</v>
      </c>
      <c r="L3837">
        <v>46.63</v>
      </c>
      <c r="M3837" t="s">
        <v>663</v>
      </c>
      <c r="Q3837">
        <v>4</v>
      </c>
      <c r="R3837">
        <v>14</v>
      </c>
      <c r="S3837" t="s">
        <v>1403</v>
      </c>
      <c r="T3837" t="s">
        <v>2590</v>
      </c>
      <c r="U3837" t="s">
        <v>3417</v>
      </c>
      <c r="V3837" t="s">
        <v>3459</v>
      </c>
      <c r="W3837">
        <v>117</v>
      </c>
      <c r="X3837">
        <v>1125</v>
      </c>
      <c r="Y3837">
        <v>5</v>
      </c>
      <c r="Z3837" t="s">
        <v>3518</v>
      </c>
      <c r="AA3837" t="s">
        <v>6288</v>
      </c>
      <c r="AB3837" t="s">
        <v>7218</v>
      </c>
      <c r="AC3837">
        <v>121</v>
      </c>
    </row>
    <row r="3838" spans="1:29" x14ac:dyDescent="0.25">
      <c r="A3838" t="s">
        <v>67</v>
      </c>
      <c r="B3838">
        <v>2025304</v>
      </c>
      <c r="C3838" t="s">
        <v>86</v>
      </c>
      <c r="D3838">
        <v>2</v>
      </c>
      <c r="E3838" t="s">
        <v>90</v>
      </c>
      <c r="F3838">
        <v>1200</v>
      </c>
      <c r="G3838" t="s">
        <v>98</v>
      </c>
      <c r="H3838" t="s">
        <v>376</v>
      </c>
      <c r="I3838" t="s">
        <v>446</v>
      </c>
      <c r="J3838" t="s">
        <v>453</v>
      </c>
      <c r="K3838">
        <v>23.98</v>
      </c>
      <c r="L3838">
        <v>46.63</v>
      </c>
      <c r="M3838" t="s">
        <v>663</v>
      </c>
      <c r="Q3838">
        <v>5</v>
      </c>
      <c r="R3838">
        <v>12</v>
      </c>
      <c r="S3838" t="s">
        <v>1443</v>
      </c>
      <c r="T3838" t="s">
        <v>2630</v>
      </c>
      <c r="U3838" t="s">
        <v>3406</v>
      </c>
      <c r="V3838" t="s">
        <v>3457</v>
      </c>
      <c r="W3838">
        <v>124</v>
      </c>
      <c r="X3838">
        <v>1010</v>
      </c>
      <c r="Y3838">
        <v>10</v>
      </c>
      <c r="Z3838" t="s">
        <v>3518</v>
      </c>
      <c r="AA3838" t="s">
        <v>5915</v>
      </c>
      <c r="AB3838" t="s">
        <v>7218</v>
      </c>
      <c r="AC3838">
        <v>17</v>
      </c>
    </row>
    <row r="3839" spans="1:29" x14ac:dyDescent="0.25">
      <c r="A3839" t="s">
        <v>67</v>
      </c>
      <c r="B3839">
        <v>2025304</v>
      </c>
      <c r="C3839" t="s">
        <v>86</v>
      </c>
      <c r="D3839">
        <v>2</v>
      </c>
      <c r="E3839" t="s">
        <v>90</v>
      </c>
      <c r="F3839">
        <v>1200</v>
      </c>
      <c r="G3839" t="s">
        <v>98</v>
      </c>
      <c r="H3839" t="s">
        <v>376</v>
      </c>
      <c r="I3839" t="s">
        <v>446</v>
      </c>
      <c r="J3839" t="s">
        <v>453</v>
      </c>
      <c r="K3839">
        <v>23.98</v>
      </c>
      <c r="L3839">
        <v>46.63</v>
      </c>
      <c r="M3839" t="s">
        <v>663</v>
      </c>
      <c r="Q3839">
        <v>6</v>
      </c>
      <c r="R3839">
        <v>8</v>
      </c>
      <c r="S3839" t="s">
        <v>1787</v>
      </c>
      <c r="T3839" t="s">
        <v>2974</v>
      </c>
      <c r="U3839" t="s">
        <v>3404</v>
      </c>
      <c r="V3839" t="s">
        <v>3448</v>
      </c>
      <c r="W3839">
        <v>126</v>
      </c>
      <c r="X3839">
        <v>1073</v>
      </c>
      <c r="Y3839">
        <v>1</v>
      </c>
      <c r="Z3839" t="s">
        <v>3479</v>
      </c>
      <c r="AA3839" t="s">
        <v>5497</v>
      </c>
      <c r="AB3839" t="s">
        <v>6961</v>
      </c>
      <c r="AC3839">
        <v>2.6</v>
      </c>
    </row>
    <row r="3840" spans="1:29" x14ac:dyDescent="0.25">
      <c r="A3840" t="s">
        <v>67</v>
      </c>
      <c r="B3840">
        <v>2025304</v>
      </c>
      <c r="C3840" t="s">
        <v>86</v>
      </c>
      <c r="D3840">
        <v>2</v>
      </c>
      <c r="E3840" t="s">
        <v>90</v>
      </c>
      <c r="F3840">
        <v>1200</v>
      </c>
      <c r="G3840" t="s">
        <v>98</v>
      </c>
      <c r="H3840" t="s">
        <v>376</v>
      </c>
      <c r="I3840" t="s">
        <v>446</v>
      </c>
      <c r="J3840" t="s">
        <v>453</v>
      </c>
      <c r="K3840">
        <v>23.98</v>
      </c>
      <c r="L3840">
        <v>46.63</v>
      </c>
      <c r="M3840" t="s">
        <v>663</v>
      </c>
      <c r="Q3840">
        <v>7</v>
      </c>
      <c r="R3840">
        <v>11</v>
      </c>
      <c r="S3840" t="s">
        <v>1300</v>
      </c>
      <c r="T3840" t="s">
        <v>2487</v>
      </c>
      <c r="U3840" t="s">
        <v>3415</v>
      </c>
      <c r="V3840" t="s">
        <v>3460</v>
      </c>
      <c r="W3840">
        <v>125</v>
      </c>
      <c r="X3840">
        <v>1001</v>
      </c>
      <c r="Y3840">
        <v>4</v>
      </c>
      <c r="Z3840" t="s">
        <v>3479</v>
      </c>
      <c r="AA3840" t="s">
        <v>6289</v>
      </c>
      <c r="AB3840" t="s">
        <v>7052</v>
      </c>
      <c r="AC3840">
        <v>15</v>
      </c>
    </row>
    <row r="3841" spans="1:29" x14ac:dyDescent="0.25">
      <c r="A3841" t="s">
        <v>67</v>
      </c>
      <c r="B3841">
        <v>2025304</v>
      </c>
      <c r="C3841" t="s">
        <v>86</v>
      </c>
      <c r="D3841">
        <v>2</v>
      </c>
      <c r="E3841" t="s">
        <v>90</v>
      </c>
      <c r="F3841">
        <v>1200</v>
      </c>
      <c r="G3841" t="s">
        <v>98</v>
      </c>
      <c r="H3841" t="s">
        <v>376</v>
      </c>
      <c r="I3841" t="s">
        <v>446</v>
      </c>
      <c r="J3841" t="s">
        <v>453</v>
      </c>
      <c r="K3841">
        <v>23.98</v>
      </c>
      <c r="L3841">
        <v>46.63</v>
      </c>
      <c r="M3841" t="s">
        <v>663</v>
      </c>
      <c r="Q3841">
        <v>8</v>
      </c>
      <c r="R3841">
        <v>9</v>
      </c>
      <c r="S3841" t="s">
        <v>1066</v>
      </c>
      <c r="T3841" t="s">
        <v>2253</v>
      </c>
      <c r="U3841" t="s">
        <v>3398</v>
      </c>
      <c r="V3841" t="s">
        <v>3447</v>
      </c>
      <c r="W3841">
        <v>126</v>
      </c>
      <c r="X3841">
        <v>1117</v>
      </c>
      <c r="Y3841">
        <v>13</v>
      </c>
      <c r="Z3841" t="s">
        <v>3506</v>
      </c>
      <c r="AA3841" t="s">
        <v>6290</v>
      </c>
      <c r="AB3841" t="s">
        <v>587</v>
      </c>
      <c r="AC3841">
        <v>46</v>
      </c>
    </row>
    <row r="3842" spans="1:29" x14ac:dyDescent="0.25">
      <c r="A3842" t="s">
        <v>67</v>
      </c>
      <c r="B3842">
        <v>2025304</v>
      </c>
      <c r="C3842" t="s">
        <v>86</v>
      </c>
      <c r="D3842">
        <v>2</v>
      </c>
      <c r="E3842" t="s">
        <v>90</v>
      </c>
      <c r="F3842">
        <v>1200</v>
      </c>
      <c r="G3842" t="s">
        <v>98</v>
      </c>
      <c r="H3842" t="s">
        <v>376</v>
      </c>
      <c r="I3842" t="s">
        <v>446</v>
      </c>
      <c r="J3842" t="s">
        <v>453</v>
      </c>
      <c r="K3842">
        <v>23.98</v>
      </c>
      <c r="L3842">
        <v>46.63</v>
      </c>
      <c r="M3842" t="s">
        <v>663</v>
      </c>
      <c r="Q3842">
        <v>9</v>
      </c>
      <c r="R3842">
        <v>1</v>
      </c>
      <c r="S3842" t="s">
        <v>1894</v>
      </c>
      <c r="T3842" t="s">
        <v>3081</v>
      </c>
      <c r="U3842" t="s">
        <v>3419</v>
      </c>
      <c r="V3842" t="s">
        <v>3442</v>
      </c>
      <c r="W3842">
        <v>133</v>
      </c>
      <c r="X3842">
        <v>1091</v>
      </c>
      <c r="Y3842">
        <v>12</v>
      </c>
      <c r="Z3842" t="s">
        <v>3481</v>
      </c>
      <c r="AA3842" t="s">
        <v>6291</v>
      </c>
      <c r="AB3842" t="s">
        <v>6908</v>
      </c>
      <c r="AC3842">
        <v>4.3</v>
      </c>
    </row>
    <row r="3843" spans="1:29" x14ac:dyDescent="0.25">
      <c r="A3843" t="s">
        <v>67</v>
      </c>
      <c r="B3843">
        <v>2025304</v>
      </c>
      <c r="C3843" t="s">
        <v>86</v>
      </c>
      <c r="D3843">
        <v>2</v>
      </c>
      <c r="E3843" t="s">
        <v>90</v>
      </c>
      <c r="F3843">
        <v>1200</v>
      </c>
      <c r="G3843" t="s">
        <v>98</v>
      </c>
      <c r="H3843" t="s">
        <v>376</v>
      </c>
      <c r="I3843" t="s">
        <v>446</v>
      </c>
      <c r="J3843" t="s">
        <v>453</v>
      </c>
      <c r="K3843">
        <v>23.98</v>
      </c>
      <c r="L3843">
        <v>46.63</v>
      </c>
      <c r="M3843" t="s">
        <v>663</v>
      </c>
      <c r="Q3843">
        <v>10</v>
      </c>
      <c r="R3843">
        <v>7</v>
      </c>
      <c r="S3843" t="s">
        <v>2063</v>
      </c>
      <c r="T3843" t="s">
        <v>3250</v>
      </c>
      <c r="U3843" t="s">
        <v>3403</v>
      </c>
      <c r="V3843" t="s">
        <v>3443</v>
      </c>
      <c r="W3843">
        <v>128</v>
      </c>
      <c r="X3843">
        <v>1084</v>
      </c>
      <c r="Y3843">
        <v>14</v>
      </c>
      <c r="Z3843" t="s">
        <v>3481</v>
      </c>
      <c r="AA3843" t="s">
        <v>5899</v>
      </c>
      <c r="AB3843" t="s">
        <v>7216</v>
      </c>
      <c r="AC3843">
        <v>63</v>
      </c>
    </row>
    <row r="3844" spans="1:29" x14ac:dyDescent="0.25">
      <c r="A3844" t="s">
        <v>67</v>
      </c>
      <c r="B3844">
        <v>2025304</v>
      </c>
      <c r="C3844" t="s">
        <v>86</v>
      </c>
      <c r="D3844">
        <v>2</v>
      </c>
      <c r="E3844" t="s">
        <v>90</v>
      </c>
      <c r="F3844">
        <v>1200</v>
      </c>
      <c r="G3844" t="s">
        <v>98</v>
      </c>
      <c r="H3844" t="s">
        <v>376</v>
      </c>
      <c r="I3844" t="s">
        <v>446</v>
      </c>
      <c r="J3844" t="s">
        <v>453</v>
      </c>
      <c r="K3844">
        <v>23.98</v>
      </c>
      <c r="L3844">
        <v>46.63</v>
      </c>
      <c r="M3844" t="s">
        <v>663</v>
      </c>
      <c r="Q3844">
        <v>11</v>
      </c>
      <c r="R3844">
        <v>6</v>
      </c>
      <c r="S3844" t="s">
        <v>2127</v>
      </c>
      <c r="T3844" t="s">
        <v>3314</v>
      </c>
      <c r="U3844" t="s">
        <v>3397</v>
      </c>
      <c r="V3844" t="s">
        <v>3449</v>
      </c>
      <c r="W3844">
        <v>128</v>
      </c>
      <c r="X3844">
        <v>1297</v>
      </c>
      <c r="Y3844">
        <v>11</v>
      </c>
      <c r="Z3844" t="s">
        <v>3482</v>
      </c>
      <c r="AA3844" t="s">
        <v>6292</v>
      </c>
      <c r="AB3844" t="s">
        <v>7015</v>
      </c>
      <c r="AC3844">
        <v>82</v>
      </c>
    </row>
    <row r="3845" spans="1:29" x14ac:dyDescent="0.25">
      <c r="A3845" t="s">
        <v>67</v>
      </c>
      <c r="B3845">
        <v>2025304</v>
      </c>
      <c r="C3845" t="s">
        <v>86</v>
      </c>
      <c r="D3845">
        <v>2</v>
      </c>
      <c r="E3845" t="s">
        <v>90</v>
      </c>
      <c r="F3845">
        <v>1200</v>
      </c>
      <c r="G3845" t="s">
        <v>98</v>
      </c>
      <c r="H3845" t="s">
        <v>376</v>
      </c>
      <c r="I3845" t="s">
        <v>446</v>
      </c>
      <c r="J3845" t="s">
        <v>453</v>
      </c>
      <c r="K3845">
        <v>23.98</v>
      </c>
      <c r="L3845">
        <v>46.63</v>
      </c>
      <c r="M3845" t="s">
        <v>663</v>
      </c>
      <c r="Q3845">
        <v>12</v>
      </c>
      <c r="R3845">
        <v>10</v>
      </c>
      <c r="S3845" t="s">
        <v>1590</v>
      </c>
      <c r="T3845" t="s">
        <v>2777</v>
      </c>
      <c r="U3845" t="s">
        <v>3412</v>
      </c>
      <c r="V3845" t="s">
        <v>3458</v>
      </c>
      <c r="W3845">
        <v>125</v>
      </c>
      <c r="X3845">
        <v>1163</v>
      </c>
      <c r="Y3845">
        <v>3</v>
      </c>
      <c r="Z3845" t="s">
        <v>3482</v>
      </c>
      <c r="AA3845" t="s">
        <v>6293</v>
      </c>
      <c r="AB3845" t="s">
        <v>695</v>
      </c>
      <c r="AC3845">
        <v>22</v>
      </c>
    </row>
    <row r="3846" spans="1:29" x14ac:dyDescent="0.25">
      <c r="A3846" t="s">
        <v>67</v>
      </c>
      <c r="B3846">
        <v>2025304</v>
      </c>
      <c r="C3846" t="s">
        <v>86</v>
      </c>
      <c r="D3846">
        <v>2</v>
      </c>
      <c r="E3846" t="s">
        <v>90</v>
      </c>
      <c r="F3846">
        <v>1200</v>
      </c>
      <c r="G3846" t="s">
        <v>98</v>
      </c>
      <c r="H3846" t="s">
        <v>376</v>
      </c>
      <c r="I3846" t="s">
        <v>446</v>
      </c>
      <c r="J3846" t="s">
        <v>453</v>
      </c>
      <c r="K3846">
        <v>23.98</v>
      </c>
      <c r="L3846">
        <v>46.63</v>
      </c>
      <c r="M3846" t="s">
        <v>663</v>
      </c>
      <c r="Q3846">
        <v>13</v>
      </c>
      <c r="R3846">
        <v>3</v>
      </c>
      <c r="S3846" t="s">
        <v>1095</v>
      </c>
      <c r="T3846" t="s">
        <v>2282</v>
      </c>
      <c r="U3846" t="s">
        <v>3400</v>
      </c>
      <c r="V3846" t="s">
        <v>3446</v>
      </c>
      <c r="W3846">
        <v>134</v>
      </c>
      <c r="X3846">
        <v>1111</v>
      </c>
      <c r="Y3846">
        <v>8</v>
      </c>
      <c r="Z3846" t="s">
        <v>3524</v>
      </c>
      <c r="AA3846" t="s">
        <v>6294</v>
      </c>
      <c r="AB3846" t="s">
        <v>7085</v>
      </c>
      <c r="AC3846">
        <v>13</v>
      </c>
    </row>
    <row r="3847" spans="1:29" x14ac:dyDescent="0.25">
      <c r="A3847" t="s">
        <v>67</v>
      </c>
      <c r="B3847">
        <v>2025304</v>
      </c>
      <c r="C3847" t="s">
        <v>86</v>
      </c>
      <c r="D3847">
        <v>2</v>
      </c>
      <c r="E3847" t="s">
        <v>90</v>
      </c>
      <c r="F3847">
        <v>1200</v>
      </c>
      <c r="G3847" t="s">
        <v>98</v>
      </c>
      <c r="H3847" t="s">
        <v>376</v>
      </c>
      <c r="I3847" t="s">
        <v>446</v>
      </c>
      <c r="J3847" t="s">
        <v>453</v>
      </c>
      <c r="K3847">
        <v>23.98</v>
      </c>
      <c r="L3847">
        <v>46.63</v>
      </c>
      <c r="M3847" t="s">
        <v>663</v>
      </c>
      <c r="Q3847">
        <v>14</v>
      </c>
      <c r="R3847">
        <v>4</v>
      </c>
      <c r="S3847" t="s">
        <v>2128</v>
      </c>
      <c r="T3847" t="s">
        <v>3315</v>
      </c>
      <c r="U3847" t="s">
        <v>3411</v>
      </c>
      <c r="V3847" t="s">
        <v>3456</v>
      </c>
      <c r="W3847">
        <v>128</v>
      </c>
      <c r="X3847">
        <v>1099</v>
      </c>
      <c r="Y3847">
        <v>7</v>
      </c>
      <c r="Z3847" t="s">
        <v>3507</v>
      </c>
      <c r="AA3847" t="s">
        <v>6295</v>
      </c>
      <c r="AB3847" t="s">
        <v>7376</v>
      </c>
      <c r="AC3847">
        <v>5</v>
      </c>
    </row>
    <row r="3848" spans="1:29" x14ac:dyDescent="0.25">
      <c r="A3848" t="s">
        <v>67</v>
      </c>
      <c r="B3848">
        <v>2025305</v>
      </c>
      <c r="C3848" t="s">
        <v>86</v>
      </c>
      <c r="D3848">
        <v>3</v>
      </c>
      <c r="E3848" t="s">
        <v>88</v>
      </c>
      <c r="F3848">
        <v>1200</v>
      </c>
      <c r="G3848" t="s">
        <v>98</v>
      </c>
      <c r="H3848" t="s">
        <v>377</v>
      </c>
      <c r="I3848" t="s">
        <v>446</v>
      </c>
      <c r="J3848" t="s">
        <v>453</v>
      </c>
      <c r="K3848">
        <v>24.12</v>
      </c>
      <c r="L3848">
        <v>46.48</v>
      </c>
      <c r="M3848" t="s">
        <v>741</v>
      </c>
      <c r="Q3848">
        <v>1</v>
      </c>
      <c r="R3848">
        <v>6</v>
      </c>
      <c r="S3848" t="s">
        <v>1596</v>
      </c>
      <c r="T3848" t="s">
        <v>2783</v>
      </c>
      <c r="U3848" t="s">
        <v>3411</v>
      </c>
      <c r="V3848" t="s">
        <v>3446</v>
      </c>
      <c r="W3848">
        <v>132</v>
      </c>
      <c r="X3848">
        <v>1112</v>
      </c>
      <c r="Y3848">
        <v>1</v>
      </c>
      <c r="Z3848" t="s">
        <v>3478</v>
      </c>
      <c r="AA3848" t="s">
        <v>5160</v>
      </c>
      <c r="AB3848" t="s">
        <v>741</v>
      </c>
      <c r="AC3848">
        <v>2.7</v>
      </c>
    </row>
    <row r="3849" spans="1:29" x14ac:dyDescent="0.25">
      <c r="A3849" t="s">
        <v>67</v>
      </c>
      <c r="B3849">
        <v>2025305</v>
      </c>
      <c r="C3849" t="s">
        <v>86</v>
      </c>
      <c r="D3849">
        <v>3</v>
      </c>
      <c r="E3849" t="s">
        <v>88</v>
      </c>
      <c r="F3849">
        <v>1200</v>
      </c>
      <c r="G3849" t="s">
        <v>98</v>
      </c>
      <c r="H3849" t="s">
        <v>377</v>
      </c>
      <c r="I3849" t="s">
        <v>446</v>
      </c>
      <c r="J3849" t="s">
        <v>453</v>
      </c>
      <c r="K3849">
        <v>24.12</v>
      </c>
      <c r="L3849">
        <v>46.48</v>
      </c>
      <c r="M3849" t="s">
        <v>741</v>
      </c>
      <c r="Q3849">
        <v>2</v>
      </c>
      <c r="R3849">
        <v>8</v>
      </c>
      <c r="S3849" t="s">
        <v>1831</v>
      </c>
      <c r="T3849" t="s">
        <v>3018</v>
      </c>
      <c r="U3849" t="s">
        <v>3419</v>
      </c>
      <c r="V3849" t="s">
        <v>3454</v>
      </c>
      <c r="W3849">
        <v>127</v>
      </c>
      <c r="X3849">
        <v>1163</v>
      </c>
      <c r="Y3849">
        <v>9</v>
      </c>
      <c r="Z3849" t="s">
        <v>3489</v>
      </c>
      <c r="AA3849" t="s">
        <v>5161</v>
      </c>
      <c r="AB3849" t="s">
        <v>592</v>
      </c>
      <c r="AC3849">
        <v>8.1</v>
      </c>
    </row>
    <row r="3850" spans="1:29" x14ac:dyDescent="0.25">
      <c r="A3850" t="s">
        <v>67</v>
      </c>
      <c r="B3850">
        <v>2025305</v>
      </c>
      <c r="C3850" t="s">
        <v>86</v>
      </c>
      <c r="D3850">
        <v>3</v>
      </c>
      <c r="E3850" t="s">
        <v>88</v>
      </c>
      <c r="F3850">
        <v>1200</v>
      </c>
      <c r="G3850" t="s">
        <v>98</v>
      </c>
      <c r="H3850" t="s">
        <v>377</v>
      </c>
      <c r="I3850" t="s">
        <v>446</v>
      </c>
      <c r="J3850" t="s">
        <v>453</v>
      </c>
      <c r="K3850">
        <v>24.12</v>
      </c>
      <c r="L3850">
        <v>46.48</v>
      </c>
      <c r="M3850" t="s">
        <v>741</v>
      </c>
      <c r="Q3850">
        <v>3</v>
      </c>
      <c r="R3850">
        <v>3</v>
      </c>
      <c r="S3850" t="s">
        <v>1797</v>
      </c>
      <c r="T3850" t="s">
        <v>2984</v>
      </c>
      <c r="U3850" t="s">
        <v>3410</v>
      </c>
      <c r="V3850" t="s">
        <v>3461</v>
      </c>
      <c r="W3850">
        <v>134</v>
      </c>
      <c r="X3850">
        <v>1099</v>
      </c>
      <c r="Y3850">
        <v>2</v>
      </c>
      <c r="Z3850" t="s">
        <v>3480</v>
      </c>
      <c r="AA3850" t="s">
        <v>5334</v>
      </c>
      <c r="AB3850" t="s">
        <v>6885</v>
      </c>
      <c r="AC3850">
        <v>15</v>
      </c>
    </row>
    <row r="3851" spans="1:29" x14ac:dyDescent="0.25">
      <c r="A3851" t="s">
        <v>67</v>
      </c>
      <c r="B3851">
        <v>2025305</v>
      </c>
      <c r="C3851" t="s">
        <v>86</v>
      </c>
      <c r="D3851">
        <v>3</v>
      </c>
      <c r="E3851" t="s">
        <v>88</v>
      </c>
      <c r="F3851">
        <v>1200</v>
      </c>
      <c r="G3851" t="s">
        <v>98</v>
      </c>
      <c r="H3851" t="s">
        <v>377</v>
      </c>
      <c r="I3851" t="s">
        <v>446</v>
      </c>
      <c r="J3851" t="s">
        <v>453</v>
      </c>
      <c r="K3851">
        <v>24.12</v>
      </c>
      <c r="L3851">
        <v>46.48</v>
      </c>
      <c r="M3851" t="s">
        <v>741</v>
      </c>
      <c r="Q3851">
        <v>4</v>
      </c>
      <c r="R3851">
        <v>5</v>
      </c>
      <c r="S3851" t="s">
        <v>1828</v>
      </c>
      <c r="T3851" t="s">
        <v>3015</v>
      </c>
      <c r="U3851" t="s">
        <v>3412</v>
      </c>
      <c r="V3851" t="s">
        <v>3450</v>
      </c>
      <c r="W3851">
        <v>133</v>
      </c>
      <c r="X3851">
        <v>1146</v>
      </c>
      <c r="Y3851">
        <v>4</v>
      </c>
      <c r="Z3851" t="s">
        <v>3524</v>
      </c>
      <c r="AA3851" t="s">
        <v>5073</v>
      </c>
      <c r="AB3851" t="s">
        <v>702</v>
      </c>
      <c r="AC3851">
        <v>4.5</v>
      </c>
    </row>
    <row r="3852" spans="1:29" x14ac:dyDescent="0.25">
      <c r="A3852" t="s">
        <v>67</v>
      </c>
      <c r="B3852">
        <v>2025305</v>
      </c>
      <c r="C3852" t="s">
        <v>86</v>
      </c>
      <c r="D3852">
        <v>3</v>
      </c>
      <c r="E3852" t="s">
        <v>88</v>
      </c>
      <c r="F3852">
        <v>1200</v>
      </c>
      <c r="G3852" t="s">
        <v>98</v>
      </c>
      <c r="H3852" t="s">
        <v>377</v>
      </c>
      <c r="I3852" t="s">
        <v>446</v>
      </c>
      <c r="J3852" t="s">
        <v>453</v>
      </c>
      <c r="K3852">
        <v>24.12</v>
      </c>
      <c r="L3852">
        <v>46.48</v>
      </c>
      <c r="M3852" t="s">
        <v>741</v>
      </c>
      <c r="Q3852">
        <v>5</v>
      </c>
      <c r="R3852">
        <v>9</v>
      </c>
      <c r="S3852" t="s">
        <v>1944</v>
      </c>
      <c r="T3852" t="s">
        <v>3131</v>
      </c>
      <c r="U3852" t="s">
        <v>3407</v>
      </c>
      <c r="V3852" t="s">
        <v>3448</v>
      </c>
      <c r="W3852">
        <v>129</v>
      </c>
      <c r="X3852">
        <v>999</v>
      </c>
      <c r="Y3852">
        <v>7</v>
      </c>
      <c r="Z3852" t="s">
        <v>3524</v>
      </c>
      <c r="AA3852" t="s">
        <v>5326</v>
      </c>
      <c r="AB3852" t="s">
        <v>513</v>
      </c>
      <c r="AC3852">
        <v>109</v>
      </c>
    </row>
    <row r="3853" spans="1:29" x14ac:dyDescent="0.25">
      <c r="A3853" t="s">
        <v>67</v>
      </c>
      <c r="B3853">
        <v>2025305</v>
      </c>
      <c r="C3853" t="s">
        <v>86</v>
      </c>
      <c r="D3853">
        <v>3</v>
      </c>
      <c r="E3853" t="s">
        <v>88</v>
      </c>
      <c r="F3853">
        <v>1200</v>
      </c>
      <c r="G3853" t="s">
        <v>98</v>
      </c>
      <c r="H3853" t="s">
        <v>377</v>
      </c>
      <c r="I3853" t="s">
        <v>446</v>
      </c>
      <c r="J3853" t="s">
        <v>453</v>
      </c>
      <c r="K3853">
        <v>24.12</v>
      </c>
      <c r="L3853">
        <v>46.48</v>
      </c>
      <c r="M3853" t="s">
        <v>741</v>
      </c>
      <c r="Q3853">
        <v>6</v>
      </c>
      <c r="R3853">
        <v>1</v>
      </c>
      <c r="S3853" t="s">
        <v>1400</v>
      </c>
      <c r="T3853" t="s">
        <v>2587</v>
      </c>
      <c r="U3853" t="s">
        <v>3422</v>
      </c>
      <c r="V3853" t="s">
        <v>3453</v>
      </c>
      <c r="W3853">
        <v>135</v>
      </c>
      <c r="X3853">
        <v>1123</v>
      </c>
      <c r="Y3853">
        <v>14</v>
      </c>
      <c r="Z3853" t="s">
        <v>3490</v>
      </c>
      <c r="AA3853" t="s">
        <v>6296</v>
      </c>
      <c r="AB3853" t="s">
        <v>7218</v>
      </c>
      <c r="AC3853">
        <v>19</v>
      </c>
    </row>
    <row r="3854" spans="1:29" x14ac:dyDescent="0.25">
      <c r="A3854" t="s">
        <v>67</v>
      </c>
      <c r="B3854">
        <v>2025305</v>
      </c>
      <c r="C3854" t="s">
        <v>86</v>
      </c>
      <c r="D3854">
        <v>3</v>
      </c>
      <c r="E3854" t="s">
        <v>88</v>
      </c>
      <c r="F3854">
        <v>1200</v>
      </c>
      <c r="G3854" t="s">
        <v>98</v>
      </c>
      <c r="H3854" t="s">
        <v>377</v>
      </c>
      <c r="I3854" t="s">
        <v>446</v>
      </c>
      <c r="J3854" t="s">
        <v>453</v>
      </c>
      <c r="K3854">
        <v>24.12</v>
      </c>
      <c r="L3854">
        <v>46.48</v>
      </c>
      <c r="M3854" t="s">
        <v>741</v>
      </c>
      <c r="Q3854">
        <v>7</v>
      </c>
      <c r="R3854">
        <v>4</v>
      </c>
      <c r="S3854" t="s">
        <v>1104</v>
      </c>
      <c r="T3854" t="s">
        <v>2291</v>
      </c>
      <c r="U3854" t="s">
        <v>3403</v>
      </c>
      <c r="V3854" t="s">
        <v>3449</v>
      </c>
      <c r="W3854">
        <v>133</v>
      </c>
      <c r="X3854">
        <v>1209</v>
      </c>
      <c r="Y3854">
        <v>11</v>
      </c>
      <c r="Z3854" t="s">
        <v>3497</v>
      </c>
      <c r="AA3854" t="s">
        <v>6012</v>
      </c>
      <c r="AB3854" t="s">
        <v>649</v>
      </c>
      <c r="AC3854">
        <v>20</v>
      </c>
    </row>
    <row r="3855" spans="1:29" x14ac:dyDescent="0.25">
      <c r="A3855" t="s">
        <v>67</v>
      </c>
      <c r="B3855">
        <v>2025305</v>
      </c>
      <c r="C3855" t="s">
        <v>86</v>
      </c>
      <c r="D3855">
        <v>3</v>
      </c>
      <c r="E3855" t="s">
        <v>88</v>
      </c>
      <c r="F3855">
        <v>1200</v>
      </c>
      <c r="G3855" t="s">
        <v>98</v>
      </c>
      <c r="H3855" t="s">
        <v>377</v>
      </c>
      <c r="I3855" t="s">
        <v>446</v>
      </c>
      <c r="J3855" t="s">
        <v>453</v>
      </c>
      <c r="K3855">
        <v>24.12</v>
      </c>
      <c r="L3855">
        <v>46.48</v>
      </c>
      <c r="M3855" t="s">
        <v>741</v>
      </c>
      <c r="Q3855">
        <v>8</v>
      </c>
      <c r="R3855">
        <v>7</v>
      </c>
      <c r="S3855" t="s">
        <v>1499</v>
      </c>
      <c r="T3855" t="s">
        <v>2686</v>
      </c>
      <c r="U3855" t="s">
        <v>3418</v>
      </c>
      <c r="V3855" t="s">
        <v>3451</v>
      </c>
      <c r="W3855">
        <v>128</v>
      </c>
      <c r="X3855">
        <v>1059</v>
      </c>
      <c r="Y3855">
        <v>5</v>
      </c>
      <c r="Z3855" t="s">
        <v>3515</v>
      </c>
      <c r="AA3855" t="s">
        <v>6297</v>
      </c>
      <c r="AB3855" t="s">
        <v>605</v>
      </c>
      <c r="AC3855">
        <v>80</v>
      </c>
    </row>
    <row r="3856" spans="1:29" x14ac:dyDescent="0.25">
      <c r="A3856" t="s">
        <v>67</v>
      </c>
      <c r="B3856">
        <v>2025305</v>
      </c>
      <c r="C3856" t="s">
        <v>86</v>
      </c>
      <c r="D3856">
        <v>3</v>
      </c>
      <c r="E3856" t="s">
        <v>88</v>
      </c>
      <c r="F3856">
        <v>1200</v>
      </c>
      <c r="G3856" t="s">
        <v>98</v>
      </c>
      <c r="H3856" t="s">
        <v>377</v>
      </c>
      <c r="I3856" t="s">
        <v>446</v>
      </c>
      <c r="J3856" t="s">
        <v>453</v>
      </c>
      <c r="K3856">
        <v>24.12</v>
      </c>
      <c r="L3856">
        <v>46.48</v>
      </c>
      <c r="M3856" t="s">
        <v>741</v>
      </c>
      <c r="Q3856">
        <v>9</v>
      </c>
      <c r="R3856">
        <v>10</v>
      </c>
      <c r="S3856" t="s">
        <v>1026</v>
      </c>
      <c r="T3856" t="s">
        <v>2213</v>
      </c>
      <c r="U3856" t="s">
        <v>3404</v>
      </c>
      <c r="V3856" t="s">
        <v>3443</v>
      </c>
      <c r="W3856">
        <v>128</v>
      </c>
      <c r="X3856">
        <v>1080</v>
      </c>
      <c r="Y3856">
        <v>12</v>
      </c>
      <c r="Z3856" t="s">
        <v>3498</v>
      </c>
      <c r="AA3856" t="s">
        <v>6291</v>
      </c>
      <c r="AB3856" t="s">
        <v>587</v>
      </c>
      <c r="AC3856">
        <v>16</v>
      </c>
    </row>
    <row r="3857" spans="1:29" x14ac:dyDescent="0.25">
      <c r="A3857" t="s">
        <v>67</v>
      </c>
      <c r="B3857">
        <v>2025305</v>
      </c>
      <c r="C3857" t="s">
        <v>86</v>
      </c>
      <c r="D3857">
        <v>3</v>
      </c>
      <c r="E3857" t="s">
        <v>88</v>
      </c>
      <c r="F3857">
        <v>1200</v>
      </c>
      <c r="G3857" t="s">
        <v>98</v>
      </c>
      <c r="H3857" t="s">
        <v>377</v>
      </c>
      <c r="I3857" t="s">
        <v>446</v>
      </c>
      <c r="J3857" t="s">
        <v>453</v>
      </c>
      <c r="K3857">
        <v>24.12</v>
      </c>
      <c r="L3857">
        <v>46.48</v>
      </c>
      <c r="M3857" t="s">
        <v>741</v>
      </c>
      <c r="Q3857">
        <v>10</v>
      </c>
      <c r="R3857">
        <v>14</v>
      </c>
      <c r="S3857" t="s">
        <v>1027</v>
      </c>
      <c r="T3857" t="s">
        <v>2214</v>
      </c>
      <c r="U3857" t="s">
        <v>3409</v>
      </c>
      <c r="V3857" t="s">
        <v>3444</v>
      </c>
      <c r="W3857">
        <v>124</v>
      </c>
      <c r="X3857">
        <v>1191</v>
      </c>
      <c r="Y3857">
        <v>6</v>
      </c>
      <c r="Z3857" t="s">
        <v>3491</v>
      </c>
      <c r="AA3857" t="s">
        <v>6029</v>
      </c>
      <c r="AB3857" t="s">
        <v>6908</v>
      </c>
      <c r="AC3857">
        <v>7.1</v>
      </c>
    </row>
    <row r="3858" spans="1:29" x14ac:dyDescent="0.25">
      <c r="A3858" t="s">
        <v>67</v>
      </c>
      <c r="B3858">
        <v>2025305</v>
      </c>
      <c r="C3858" t="s">
        <v>86</v>
      </c>
      <c r="D3858">
        <v>3</v>
      </c>
      <c r="E3858" t="s">
        <v>88</v>
      </c>
      <c r="F3858">
        <v>1200</v>
      </c>
      <c r="G3858" t="s">
        <v>98</v>
      </c>
      <c r="H3858" t="s">
        <v>377</v>
      </c>
      <c r="I3858" t="s">
        <v>446</v>
      </c>
      <c r="J3858" t="s">
        <v>453</v>
      </c>
      <c r="K3858">
        <v>24.12</v>
      </c>
      <c r="L3858">
        <v>46.48</v>
      </c>
      <c r="M3858" t="s">
        <v>741</v>
      </c>
      <c r="Q3858">
        <v>11</v>
      </c>
      <c r="R3858">
        <v>13</v>
      </c>
      <c r="S3858" t="s">
        <v>1161</v>
      </c>
      <c r="T3858" t="s">
        <v>2348</v>
      </c>
      <c r="U3858" t="s">
        <v>3401</v>
      </c>
      <c r="V3858" t="s">
        <v>3445</v>
      </c>
      <c r="W3858">
        <v>124</v>
      </c>
      <c r="X3858">
        <v>1074</v>
      </c>
      <c r="Y3858">
        <v>10</v>
      </c>
      <c r="Z3858" t="s">
        <v>3487</v>
      </c>
      <c r="AA3858" t="s">
        <v>6298</v>
      </c>
      <c r="AB3858" t="s">
        <v>7606</v>
      </c>
      <c r="AC3858">
        <v>26</v>
      </c>
    </row>
    <row r="3859" spans="1:29" x14ac:dyDescent="0.25">
      <c r="A3859" t="s">
        <v>67</v>
      </c>
      <c r="B3859">
        <v>2025305</v>
      </c>
      <c r="C3859" t="s">
        <v>86</v>
      </c>
      <c r="D3859">
        <v>3</v>
      </c>
      <c r="E3859" t="s">
        <v>88</v>
      </c>
      <c r="F3859">
        <v>1200</v>
      </c>
      <c r="G3859" t="s">
        <v>98</v>
      </c>
      <c r="H3859" t="s">
        <v>377</v>
      </c>
      <c r="I3859" t="s">
        <v>446</v>
      </c>
      <c r="J3859" t="s">
        <v>453</v>
      </c>
      <c r="K3859">
        <v>24.12</v>
      </c>
      <c r="L3859">
        <v>46.48</v>
      </c>
      <c r="M3859" t="s">
        <v>741</v>
      </c>
      <c r="Q3859">
        <v>12</v>
      </c>
      <c r="R3859">
        <v>11</v>
      </c>
      <c r="S3859" t="s">
        <v>1165</v>
      </c>
      <c r="T3859" t="s">
        <v>2352</v>
      </c>
      <c r="U3859" t="s">
        <v>3415</v>
      </c>
      <c r="V3859" t="s">
        <v>3460</v>
      </c>
      <c r="W3859">
        <v>126</v>
      </c>
      <c r="X3859">
        <v>1086</v>
      </c>
      <c r="Y3859">
        <v>8</v>
      </c>
      <c r="Z3859" t="s">
        <v>3493</v>
      </c>
      <c r="AA3859" t="s">
        <v>5507</v>
      </c>
      <c r="AB3859" t="s">
        <v>7143</v>
      </c>
      <c r="AC3859">
        <v>84</v>
      </c>
    </row>
    <row r="3860" spans="1:29" x14ac:dyDescent="0.25">
      <c r="A3860" t="s">
        <v>67</v>
      </c>
      <c r="B3860">
        <v>2025305</v>
      </c>
      <c r="C3860" t="s">
        <v>86</v>
      </c>
      <c r="D3860">
        <v>3</v>
      </c>
      <c r="E3860" t="s">
        <v>88</v>
      </c>
      <c r="F3860">
        <v>1200</v>
      </c>
      <c r="G3860" t="s">
        <v>98</v>
      </c>
      <c r="H3860" t="s">
        <v>377</v>
      </c>
      <c r="I3860" t="s">
        <v>446</v>
      </c>
      <c r="J3860" t="s">
        <v>453</v>
      </c>
      <c r="K3860">
        <v>24.12</v>
      </c>
      <c r="L3860">
        <v>46.48</v>
      </c>
      <c r="M3860" t="s">
        <v>741</v>
      </c>
      <c r="Q3860">
        <v>13</v>
      </c>
      <c r="R3860">
        <v>12</v>
      </c>
      <c r="S3860" t="s">
        <v>1640</v>
      </c>
      <c r="T3860" t="s">
        <v>2827</v>
      </c>
      <c r="U3860" t="s">
        <v>3397</v>
      </c>
      <c r="V3860" t="s">
        <v>3440</v>
      </c>
      <c r="W3860">
        <v>125</v>
      </c>
      <c r="X3860">
        <v>1256</v>
      </c>
      <c r="Y3860">
        <v>13</v>
      </c>
      <c r="Z3860" t="s">
        <v>3501</v>
      </c>
      <c r="AA3860" t="s">
        <v>6299</v>
      </c>
      <c r="AB3860" t="s">
        <v>562</v>
      </c>
      <c r="AC3860">
        <v>95</v>
      </c>
    </row>
    <row r="3861" spans="1:29" x14ac:dyDescent="0.25">
      <c r="A3861" t="s">
        <v>67</v>
      </c>
      <c r="B3861">
        <v>2025305</v>
      </c>
      <c r="C3861" t="s">
        <v>86</v>
      </c>
      <c r="D3861">
        <v>3</v>
      </c>
      <c r="E3861" t="s">
        <v>88</v>
      </c>
      <c r="F3861">
        <v>1200</v>
      </c>
      <c r="G3861" t="s">
        <v>98</v>
      </c>
      <c r="H3861" t="s">
        <v>377</v>
      </c>
      <c r="I3861" t="s">
        <v>446</v>
      </c>
      <c r="J3861" t="s">
        <v>453</v>
      </c>
      <c r="K3861">
        <v>24.12</v>
      </c>
      <c r="L3861">
        <v>46.48</v>
      </c>
      <c r="M3861" t="s">
        <v>741</v>
      </c>
      <c r="Q3861">
        <v>14</v>
      </c>
      <c r="R3861">
        <v>2</v>
      </c>
      <c r="S3861" t="s">
        <v>1098</v>
      </c>
      <c r="T3861" t="s">
        <v>2285</v>
      </c>
      <c r="U3861" t="s">
        <v>3431</v>
      </c>
      <c r="V3861" t="s">
        <v>3457</v>
      </c>
      <c r="W3861">
        <v>135</v>
      </c>
      <c r="X3861">
        <v>1112</v>
      </c>
      <c r="Y3861">
        <v>3</v>
      </c>
      <c r="Z3861" t="s">
        <v>3516</v>
      </c>
      <c r="AA3861" t="s">
        <v>6300</v>
      </c>
      <c r="AB3861" t="s">
        <v>7087</v>
      </c>
      <c r="AC3861">
        <v>20</v>
      </c>
    </row>
    <row r="3862" spans="1:29" x14ac:dyDescent="0.25">
      <c r="A3862" t="s">
        <v>67</v>
      </c>
      <c r="B3862">
        <v>2025306</v>
      </c>
      <c r="C3862" t="s">
        <v>86</v>
      </c>
      <c r="D3862">
        <v>4</v>
      </c>
      <c r="E3862" t="s">
        <v>90</v>
      </c>
      <c r="F3862">
        <v>1200</v>
      </c>
      <c r="G3862" t="s">
        <v>98</v>
      </c>
      <c r="H3862" t="s">
        <v>376</v>
      </c>
      <c r="I3862" t="s">
        <v>446</v>
      </c>
      <c r="J3862" t="s">
        <v>453</v>
      </c>
      <c r="K3862">
        <v>23.67</v>
      </c>
      <c r="L3862">
        <v>46.31</v>
      </c>
      <c r="M3862" t="s">
        <v>742</v>
      </c>
      <c r="Q3862">
        <v>1</v>
      </c>
      <c r="R3862">
        <v>6</v>
      </c>
      <c r="S3862" t="s">
        <v>2011</v>
      </c>
      <c r="T3862" t="s">
        <v>3198</v>
      </c>
      <c r="U3862" t="s">
        <v>3406</v>
      </c>
      <c r="V3862" t="s">
        <v>3459</v>
      </c>
      <c r="W3862">
        <v>128</v>
      </c>
      <c r="X3862">
        <v>1233</v>
      </c>
      <c r="Y3862">
        <v>11</v>
      </c>
      <c r="Z3862" t="s">
        <v>3478</v>
      </c>
      <c r="AA3862" t="s">
        <v>5160</v>
      </c>
      <c r="AB3862" t="s">
        <v>742</v>
      </c>
      <c r="AC3862">
        <v>3.9</v>
      </c>
    </row>
    <row r="3863" spans="1:29" x14ac:dyDescent="0.25">
      <c r="A3863" t="s">
        <v>67</v>
      </c>
      <c r="B3863">
        <v>2025306</v>
      </c>
      <c r="C3863" t="s">
        <v>86</v>
      </c>
      <c r="D3863">
        <v>4</v>
      </c>
      <c r="E3863" t="s">
        <v>90</v>
      </c>
      <c r="F3863">
        <v>1200</v>
      </c>
      <c r="G3863" t="s">
        <v>98</v>
      </c>
      <c r="H3863" t="s">
        <v>376</v>
      </c>
      <c r="I3863" t="s">
        <v>446</v>
      </c>
      <c r="J3863" t="s">
        <v>453</v>
      </c>
      <c r="K3863">
        <v>23.67</v>
      </c>
      <c r="L3863">
        <v>46.31</v>
      </c>
      <c r="M3863" t="s">
        <v>742</v>
      </c>
      <c r="Q3863">
        <v>2</v>
      </c>
      <c r="R3863">
        <v>12</v>
      </c>
      <c r="S3863" t="s">
        <v>1024</v>
      </c>
      <c r="T3863" t="s">
        <v>2211</v>
      </c>
      <c r="U3863" t="s">
        <v>3398</v>
      </c>
      <c r="V3863" t="s">
        <v>3441</v>
      </c>
      <c r="W3863">
        <v>122</v>
      </c>
      <c r="X3863">
        <v>1108</v>
      </c>
      <c r="Y3863">
        <v>4</v>
      </c>
      <c r="Z3863" t="s">
        <v>3482</v>
      </c>
      <c r="AA3863" t="s">
        <v>5681</v>
      </c>
      <c r="AB3863" t="s">
        <v>6834</v>
      </c>
      <c r="AC3863">
        <v>2.9</v>
      </c>
    </row>
    <row r="3864" spans="1:29" x14ac:dyDescent="0.25">
      <c r="A3864" t="s">
        <v>67</v>
      </c>
      <c r="B3864">
        <v>2025306</v>
      </c>
      <c r="C3864" t="s">
        <v>86</v>
      </c>
      <c r="D3864">
        <v>4</v>
      </c>
      <c r="E3864" t="s">
        <v>90</v>
      </c>
      <c r="F3864">
        <v>1200</v>
      </c>
      <c r="G3864" t="s">
        <v>98</v>
      </c>
      <c r="H3864" t="s">
        <v>376</v>
      </c>
      <c r="I3864" t="s">
        <v>446</v>
      </c>
      <c r="J3864" t="s">
        <v>453</v>
      </c>
      <c r="K3864">
        <v>23.67</v>
      </c>
      <c r="L3864">
        <v>46.31</v>
      </c>
      <c r="M3864" t="s">
        <v>742</v>
      </c>
      <c r="Q3864">
        <v>3</v>
      </c>
      <c r="R3864">
        <v>5</v>
      </c>
      <c r="S3864" t="s">
        <v>2087</v>
      </c>
      <c r="T3864" t="s">
        <v>3274</v>
      </c>
      <c r="U3864" t="s">
        <v>3412</v>
      </c>
      <c r="V3864" t="s">
        <v>3458</v>
      </c>
      <c r="W3864">
        <v>128</v>
      </c>
      <c r="X3864">
        <v>1187</v>
      </c>
      <c r="Y3864">
        <v>13</v>
      </c>
      <c r="Z3864" t="s">
        <v>3484</v>
      </c>
      <c r="AA3864" t="s">
        <v>6301</v>
      </c>
      <c r="AB3864" t="s">
        <v>7248</v>
      </c>
      <c r="AC3864">
        <v>6.3</v>
      </c>
    </row>
    <row r="3865" spans="1:29" x14ac:dyDescent="0.25">
      <c r="A3865" t="s">
        <v>67</v>
      </c>
      <c r="B3865">
        <v>2025306</v>
      </c>
      <c r="C3865" t="s">
        <v>86</v>
      </c>
      <c r="D3865">
        <v>4</v>
      </c>
      <c r="E3865" t="s">
        <v>90</v>
      </c>
      <c r="F3865">
        <v>1200</v>
      </c>
      <c r="G3865" t="s">
        <v>98</v>
      </c>
      <c r="H3865" t="s">
        <v>376</v>
      </c>
      <c r="I3865" t="s">
        <v>446</v>
      </c>
      <c r="J3865" t="s">
        <v>453</v>
      </c>
      <c r="K3865">
        <v>23.67</v>
      </c>
      <c r="L3865">
        <v>46.31</v>
      </c>
      <c r="M3865" t="s">
        <v>742</v>
      </c>
      <c r="Q3865">
        <v>4</v>
      </c>
      <c r="R3865">
        <v>2</v>
      </c>
      <c r="S3865" t="s">
        <v>1547</v>
      </c>
      <c r="T3865" t="s">
        <v>2734</v>
      </c>
      <c r="U3865" t="s">
        <v>3404</v>
      </c>
      <c r="V3865" t="s">
        <v>3442</v>
      </c>
      <c r="W3865">
        <v>134</v>
      </c>
      <c r="X3865">
        <v>1173</v>
      </c>
      <c r="Y3865">
        <v>1</v>
      </c>
      <c r="Z3865" t="s">
        <v>3498</v>
      </c>
      <c r="AA3865" t="s">
        <v>5770</v>
      </c>
      <c r="AB3865" t="s">
        <v>7281</v>
      </c>
      <c r="AC3865">
        <v>13</v>
      </c>
    </row>
    <row r="3866" spans="1:29" x14ac:dyDescent="0.25">
      <c r="A3866" t="s">
        <v>67</v>
      </c>
      <c r="B3866">
        <v>2025306</v>
      </c>
      <c r="C3866" t="s">
        <v>86</v>
      </c>
      <c r="D3866">
        <v>4</v>
      </c>
      <c r="E3866" t="s">
        <v>90</v>
      </c>
      <c r="F3866">
        <v>1200</v>
      </c>
      <c r="G3866" t="s">
        <v>98</v>
      </c>
      <c r="H3866" t="s">
        <v>376</v>
      </c>
      <c r="I3866" t="s">
        <v>446</v>
      </c>
      <c r="J3866" t="s">
        <v>453</v>
      </c>
      <c r="K3866">
        <v>23.67</v>
      </c>
      <c r="L3866">
        <v>46.31</v>
      </c>
      <c r="M3866" t="s">
        <v>742</v>
      </c>
      <c r="Q3866">
        <v>5</v>
      </c>
      <c r="R3866">
        <v>1</v>
      </c>
      <c r="S3866" t="s">
        <v>1515</v>
      </c>
      <c r="T3866" t="s">
        <v>2702</v>
      </c>
      <c r="U3866" t="s">
        <v>3417</v>
      </c>
      <c r="V3866" t="s">
        <v>3461</v>
      </c>
      <c r="W3866">
        <v>135</v>
      </c>
      <c r="X3866">
        <v>1126</v>
      </c>
      <c r="Y3866">
        <v>10</v>
      </c>
      <c r="Z3866" t="s">
        <v>3507</v>
      </c>
      <c r="AA3866" t="s">
        <v>5119</v>
      </c>
      <c r="AB3866" t="s">
        <v>486</v>
      </c>
      <c r="AC3866">
        <v>20</v>
      </c>
    </row>
    <row r="3867" spans="1:29" x14ac:dyDescent="0.25">
      <c r="A3867" t="s">
        <v>67</v>
      </c>
      <c r="B3867">
        <v>2025306</v>
      </c>
      <c r="C3867" t="s">
        <v>86</v>
      </c>
      <c r="D3867">
        <v>4</v>
      </c>
      <c r="E3867" t="s">
        <v>90</v>
      </c>
      <c r="F3867">
        <v>1200</v>
      </c>
      <c r="G3867" t="s">
        <v>98</v>
      </c>
      <c r="H3867" t="s">
        <v>376</v>
      </c>
      <c r="I3867" t="s">
        <v>446</v>
      </c>
      <c r="J3867" t="s">
        <v>453</v>
      </c>
      <c r="K3867">
        <v>23.67</v>
      </c>
      <c r="L3867">
        <v>46.31</v>
      </c>
      <c r="M3867" t="s">
        <v>742</v>
      </c>
      <c r="Q3867">
        <v>6</v>
      </c>
      <c r="R3867">
        <v>4</v>
      </c>
      <c r="S3867" t="s">
        <v>1981</v>
      </c>
      <c r="T3867" t="s">
        <v>3168</v>
      </c>
      <c r="U3867" t="s">
        <v>3422</v>
      </c>
      <c r="V3867" t="s">
        <v>3454</v>
      </c>
      <c r="W3867">
        <v>128</v>
      </c>
      <c r="X3867">
        <v>1149</v>
      </c>
      <c r="Y3867">
        <v>7</v>
      </c>
      <c r="Z3867" t="s">
        <v>3508</v>
      </c>
      <c r="AA3867" t="s">
        <v>5497</v>
      </c>
      <c r="AB3867" t="s">
        <v>706</v>
      </c>
      <c r="AC3867">
        <v>41</v>
      </c>
    </row>
    <row r="3868" spans="1:29" x14ac:dyDescent="0.25">
      <c r="A3868" t="s">
        <v>67</v>
      </c>
      <c r="B3868">
        <v>2025306</v>
      </c>
      <c r="C3868" t="s">
        <v>86</v>
      </c>
      <c r="D3868">
        <v>4</v>
      </c>
      <c r="E3868" t="s">
        <v>90</v>
      </c>
      <c r="F3868">
        <v>1200</v>
      </c>
      <c r="G3868" t="s">
        <v>98</v>
      </c>
      <c r="H3868" t="s">
        <v>376</v>
      </c>
      <c r="I3868" t="s">
        <v>446</v>
      </c>
      <c r="J3868" t="s">
        <v>453</v>
      </c>
      <c r="K3868">
        <v>23.67</v>
      </c>
      <c r="L3868">
        <v>46.31</v>
      </c>
      <c r="M3868" t="s">
        <v>742</v>
      </c>
      <c r="Q3868">
        <v>7</v>
      </c>
      <c r="R3868">
        <v>3</v>
      </c>
      <c r="S3868" t="s">
        <v>1850</v>
      </c>
      <c r="T3868" t="s">
        <v>3037</v>
      </c>
      <c r="U3868" t="s">
        <v>3431</v>
      </c>
      <c r="V3868" t="s">
        <v>3444</v>
      </c>
      <c r="W3868">
        <v>130</v>
      </c>
      <c r="X3868">
        <v>1170</v>
      </c>
      <c r="Y3868">
        <v>14</v>
      </c>
      <c r="Z3868" t="s">
        <v>3488</v>
      </c>
      <c r="AA3868" t="s">
        <v>6302</v>
      </c>
      <c r="AB3868" t="s">
        <v>6985</v>
      </c>
      <c r="AC3868">
        <v>48</v>
      </c>
    </row>
    <row r="3869" spans="1:29" x14ac:dyDescent="0.25">
      <c r="A3869" t="s">
        <v>67</v>
      </c>
      <c r="B3869">
        <v>2025306</v>
      </c>
      <c r="C3869" t="s">
        <v>86</v>
      </c>
      <c r="D3869">
        <v>4</v>
      </c>
      <c r="E3869" t="s">
        <v>90</v>
      </c>
      <c r="F3869">
        <v>1200</v>
      </c>
      <c r="G3869" t="s">
        <v>98</v>
      </c>
      <c r="H3869" t="s">
        <v>376</v>
      </c>
      <c r="I3869" t="s">
        <v>446</v>
      </c>
      <c r="J3869" t="s">
        <v>453</v>
      </c>
      <c r="K3869">
        <v>23.67</v>
      </c>
      <c r="L3869">
        <v>46.31</v>
      </c>
      <c r="M3869" t="s">
        <v>742</v>
      </c>
      <c r="Q3869">
        <v>8</v>
      </c>
      <c r="R3869">
        <v>8</v>
      </c>
      <c r="S3869" t="s">
        <v>2129</v>
      </c>
      <c r="T3869" t="s">
        <v>3316</v>
      </c>
      <c r="U3869" t="s">
        <v>3400</v>
      </c>
      <c r="V3869" t="s">
        <v>3443</v>
      </c>
      <c r="W3869">
        <v>128</v>
      </c>
      <c r="X3869">
        <v>1114</v>
      </c>
      <c r="Y3869">
        <v>8</v>
      </c>
      <c r="Z3869" t="s">
        <v>3488</v>
      </c>
      <c r="AA3869" t="s">
        <v>5840</v>
      </c>
      <c r="AB3869" t="s">
        <v>7033</v>
      </c>
      <c r="AC3869">
        <v>38</v>
      </c>
    </row>
    <row r="3870" spans="1:29" x14ac:dyDescent="0.25">
      <c r="A3870" t="s">
        <v>67</v>
      </c>
      <c r="B3870">
        <v>2025306</v>
      </c>
      <c r="C3870" t="s">
        <v>86</v>
      </c>
      <c r="D3870">
        <v>4</v>
      </c>
      <c r="E3870" t="s">
        <v>90</v>
      </c>
      <c r="F3870">
        <v>1200</v>
      </c>
      <c r="G3870" t="s">
        <v>98</v>
      </c>
      <c r="H3870" t="s">
        <v>376</v>
      </c>
      <c r="I3870" t="s">
        <v>446</v>
      </c>
      <c r="J3870" t="s">
        <v>453</v>
      </c>
      <c r="K3870">
        <v>23.67</v>
      </c>
      <c r="L3870">
        <v>46.31</v>
      </c>
      <c r="M3870" t="s">
        <v>742</v>
      </c>
      <c r="Q3870">
        <v>9</v>
      </c>
      <c r="R3870">
        <v>7</v>
      </c>
      <c r="S3870" t="s">
        <v>2130</v>
      </c>
      <c r="T3870" t="s">
        <v>3317</v>
      </c>
      <c r="U3870" t="s">
        <v>3397</v>
      </c>
      <c r="V3870" t="s">
        <v>3449</v>
      </c>
      <c r="W3870">
        <v>128</v>
      </c>
      <c r="X3870">
        <v>1169</v>
      </c>
      <c r="Y3870">
        <v>2</v>
      </c>
      <c r="Z3870" t="s">
        <v>3522</v>
      </c>
      <c r="AA3870" t="s">
        <v>5309</v>
      </c>
      <c r="AB3870" t="s">
        <v>666</v>
      </c>
      <c r="AC3870">
        <v>23</v>
      </c>
    </row>
    <row r="3871" spans="1:29" x14ac:dyDescent="0.25">
      <c r="A3871" t="s">
        <v>67</v>
      </c>
      <c r="B3871">
        <v>2025306</v>
      </c>
      <c r="C3871" t="s">
        <v>86</v>
      </c>
      <c r="D3871">
        <v>4</v>
      </c>
      <c r="E3871" t="s">
        <v>90</v>
      </c>
      <c r="F3871">
        <v>1200</v>
      </c>
      <c r="G3871" t="s">
        <v>98</v>
      </c>
      <c r="H3871" t="s">
        <v>376</v>
      </c>
      <c r="I3871" t="s">
        <v>446</v>
      </c>
      <c r="J3871" t="s">
        <v>453</v>
      </c>
      <c r="K3871">
        <v>23.67</v>
      </c>
      <c r="L3871">
        <v>46.31</v>
      </c>
      <c r="M3871" t="s">
        <v>742</v>
      </c>
      <c r="Q3871">
        <v>10</v>
      </c>
      <c r="R3871">
        <v>14</v>
      </c>
      <c r="S3871" t="s">
        <v>1446</v>
      </c>
      <c r="T3871" t="s">
        <v>2633</v>
      </c>
      <c r="U3871" t="s">
        <v>3409</v>
      </c>
      <c r="V3871" t="s">
        <v>3455</v>
      </c>
      <c r="W3871">
        <v>117</v>
      </c>
      <c r="X3871">
        <v>1150</v>
      </c>
      <c r="Y3871">
        <v>3</v>
      </c>
      <c r="Z3871" t="s">
        <v>3522</v>
      </c>
      <c r="AA3871" t="s">
        <v>5287</v>
      </c>
      <c r="AB3871" t="s">
        <v>666</v>
      </c>
      <c r="AC3871">
        <v>20</v>
      </c>
    </row>
    <row r="3872" spans="1:29" x14ac:dyDescent="0.25">
      <c r="A3872" t="s">
        <v>67</v>
      </c>
      <c r="B3872">
        <v>2025306</v>
      </c>
      <c r="C3872" t="s">
        <v>86</v>
      </c>
      <c r="D3872">
        <v>4</v>
      </c>
      <c r="E3872" t="s">
        <v>90</v>
      </c>
      <c r="F3872">
        <v>1200</v>
      </c>
      <c r="G3872" t="s">
        <v>98</v>
      </c>
      <c r="H3872" t="s">
        <v>376</v>
      </c>
      <c r="I3872" t="s">
        <v>446</v>
      </c>
      <c r="J3872" t="s">
        <v>453</v>
      </c>
      <c r="K3872">
        <v>23.67</v>
      </c>
      <c r="L3872">
        <v>46.31</v>
      </c>
      <c r="M3872" t="s">
        <v>742</v>
      </c>
      <c r="Q3872">
        <v>11</v>
      </c>
      <c r="R3872">
        <v>9</v>
      </c>
      <c r="S3872" t="s">
        <v>2131</v>
      </c>
      <c r="T3872" t="s">
        <v>3318</v>
      </c>
      <c r="U3872" t="s">
        <v>3419</v>
      </c>
      <c r="V3872" t="s">
        <v>3450</v>
      </c>
      <c r="W3872">
        <v>126</v>
      </c>
      <c r="X3872">
        <v>1147</v>
      </c>
      <c r="Y3872">
        <v>9</v>
      </c>
      <c r="Z3872" t="s">
        <v>3501</v>
      </c>
      <c r="AA3872" t="s">
        <v>5006</v>
      </c>
      <c r="AB3872" t="s">
        <v>605</v>
      </c>
      <c r="AC3872">
        <v>9.9</v>
      </c>
    </row>
    <row r="3873" spans="1:29" x14ac:dyDescent="0.25">
      <c r="A3873" t="s">
        <v>67</v>
      </c>
      <c r="B3873">
        <v>2025306</v>
      </c>
      <c r="C3873" t="s">
        <v>86</v>
      </c>
      <c r="D3873">
        <v>4</v>
      </c>
      <c r="E3873" t="s">
        <v>90</v>
      </c>
      <c r="F3873">
        <v>1200</v>
      </c>
      <c r="G3873" t="s">
        <v>98</v>
      </c>
      <c r="H3873" t="s">
        <v>376</v>
      </c>
      <c r="I3873" t="s">
        <v>446</v>
      </c>
      <c r="J3873" t="s">
        <v>453</v>
      </c>
      <c r="K3873">
        <v>23.67</v>
      </c>
      <c r="L3873">
        <v>46.31</v>
      </c>
      <c r="M3873" t="s">
        <v>742</v>
      </c>
      <c r="Q3873">
        <v>12</v>
      </c>
      <c r="R3873">
        <v>11</v>
      </c>
      <c r="S3873" t="s">
        <v>1094</v>
      </c>
      <c r="T3873" t="s">
        <v>2281</v>
      </c>
      <c r="U3873" t="s">
        <v>3407</v>
      </c>
      <c r="V3873" t="s">
        <v>3447</v>
      </c>
      <c r="W3873">
        <v>123</v>
      </c>
      <c r="X3873">
        <v>1069</v>
      </c>
      <c r="Y3873">
        <v>12</v>
      </c>
      <c r="Z3873" t="s">
        <v>3501</v>
      </c>
      <c r="AA3873" t="s">
        <v>6303</v>
      </c>
      <c r="AB3873" t="s">
        <v>605</v>
      </c>
      <c r="AC3873">
        <v>21</v>
      </c>
    </row>
    <row r="3874" spans="1:29" x14ac:dyDescent="0.25">
      <c r="A3874" t="s">
        <v>67</v>
      </c>
      <c r="B3874">
        <v>2025306</v>
      </c>
      <c r="C3874" t="s">
        <v>86</v>
      </c>
      <c r="D3874">
        <v>4</v>
      </c>
      <c r="E3874" t="s">
        <v>90</v>
      </c>
      <c r="F3874">
        <v>1200</v>
      </c>
      <c r="G3874" t="s">
        <v>98</v>
      </c>
      <c r="H3874" t="s">
        <v>376</v>
      </c>
      <c r="I3874" t="s">
        <v>446</v>
      </c>
      <c r="J3874" t="s">
        <v>453</v>
      </c>
      <c r="K3874">
        <v>23.67</v>
      </c>
      <c r="L3874">
        <v>46.31</v>
      </c>
      <c r="M3874" t="s">
        <v>742</v>
      </c>
      <c r="Q3874">
        <v>13</v>
      </c>
      <c r="R3874">
        <v>10</v>
      </c>
      <c r="S3874" t="s">
        <v>2064</v>
      </c>
      <c r="T3874" t="s">
        <v>3251</v>
      </c>
      <c r="U3874" t="s">
        <v>3399</v>
      </c>
      <c r="V3874" t="s">
        <v>3460</v>
      </c>
      <c r="W3874">
        <v>128</v>
      </c>
      <c r="X3874">
        <v>1117</v>
      </c>
      <c r="Y3874">
        <v>6</v>
      </c>
      <c r="Z3874" t="s">
        <v>3502</v>
      </c>
      <c r="AA3874" t="s">
        <v>6304</v>
      </c>
      <c r="AB3874" t="s">
        <v>6957</v>
      </c>
      <c r="AC3874">
        <v>99</v>
      </c>
    </row>
    <row r="3875" spans="1:29" x14ac:dyDescent="0.25">
      <c r="A3875" t="s">
        <v>67</v>
      </c>
      <c r="B3875">
        <v>2025306</v>
      </c>
      <c r="C3875" t="s">
        <v>86</v>
      </c>
      <c r="D3875">
        <v>4</v>
      </c>
      <c r="E3875" t="s">
        <v>90</v>
      </c>
      <c r="F3875">
        <v>1200</v>
      </c>
      <c r="G3875" t="s">
        <v>98</v>
      </c>
      <c r="H3875" t="s">
        <v>376</v>
      </c>
      <c r="I3875" t="s">
        <v>446</v>
      </c>
      <c r="J3875" t="s">
        <v>453</v>
      </c>
      <c r="K3875">
        <v>23.67</v>
      </c>
      <c r="L3875">
        <v>46.31</v>
      </c>
      <c r="M3875" t="s">
        <v>742</v>
      </c>
      <c r="Q3875">
        <v>14</v>
      </c>
      <c r="R3875">
        <v>13</v>
      </c>
      <c r="S3875" t="s">
        <v>1180</v>
      </c>
      <c r="T3875" t="s">
        <v>2367</v>
      </c>
      <c r="U3875" t="s">
        <v>3418</v>
      </c>
      <c r="V3875" t="s">
        <v>3453</v>
      </c>
      <c r="W3875">
        <v>116</v>
      </c>
      <c r="X3875">
        <v>1177</v>
      </c>
      <c r="Y3875">
        <v>5</v>
      </c>
      <c r="Z3875" t="s">
        <v>3582</v>
      </c>
      <c r="AA3875" t="s">
        <v>6305</v>
      </c>
      <c r="AB3875" t="s">
        <v>8189</v>
      </c>
      <c r="AC3875">
        <v>78</v>
      </c>
    </row>
    <row r="3876" spans="1:29" x14ac:dyDescent="0.25">
      <c r="A3876" t="s">
        <v>67</v>
      </c>
      <c r="B3876">
        <v>2025307</v>
      </c>
      <c r="C3876" t="s">
        <v>86</v>
      </c>
      <c r="D3876">
        <v>5</v>
      </c>
      <c r="E3876" t="s">
        <v>90</v>
      </c>
      <c r="F3876">
        <v>2000</v>
      </c>
      <c r="G3876" t="s">
        <v>98</v>
      </c>
      <c r="H3876" t="s">
        <v>378</v>
      </c>
      <c r="I3876" t="s">
        <v>446</v>
      </c>
      <c r="J3876" t="s">
        <v>453</v>
      </c>
      <c r="K3876">
        <v>26.11</v>
      </c>
      <c r="L3876">
        <v>50.03</v>
      </c>
      <c r="M3876" t="s">
        <v>743</v>
      </c>
      <c r="N3876" t="s">
        <v>941</v>
      </c>
      <c r="O3876" t="s">
        <v>1010</v>
      </c>
      <c r="Q3876">
        <v>1</v>
      </c>
      <c r="R3876">
        <v>13</v>
      </c>
      <c r="S3876" t="s">
        <v>1087</v>
      </c>
      <c r="T3876" t="s">
        <v>2274</v>
      </c>
      <c r="U3876" t="s">
        <v>3415</v>
      </c>
      <c r="V3876" t="s">
        <v>3455</v>
      </c>
      <c r="W3876">
        <v>117</v>
      </c>
      <c r="X3876">
        <v>1164</v>
      </c>
      <c r="Y3876">
        <v>6</v>
      </c>
      <c r="Z3876" t="s">
        <v>3478</v>
      </c>
      <c r="AA3876" t="s">
        <v>6210</v>
      </c>
      <c r="AB3876" t="s">
        <v>1010</v>
      </c>
      <c r="AC3876">
        <v>31</v>
      </c>
    </row>
    <row r="3877" spans="1:29" x14ac:dyDescent="0.25">
      <c r="A3877" t="s">
        <v>67</v>
      </c>
      <c r="B3877">
        <v>2025307</v>
      </c>
      <c r="C3877" t="s">
        <v>86</v>
      </c>
      <c r="D3877">
        <v>5</v>
      </c>
      <c r="E3877" t="s">
        <v>90</v>
      </c>
      <c r="F3877">
        <v>2000</v>
      </c>
      <c r="G3877" t="s">
        <v>98</v>
      </c>
      <c r="H3877" t="s">
        <v>378</v>
      </c>
      <c r="I3877" t="s">
        <v>446</v>
      </c>
      <c r="J3877" t="s">
        <v>453</v>
      </c>
      <c r="K3877">
        <v>26.11</v>
      </c>
      <c r="L3877">
        <v>50.03</v>
      </c>
      <c r="M3877" t="s">
        <v>743</v>
      </c>
      <c r="N3877" t="s">
        <v>941</v>
      </c>
      <c r="O3877" t="s">
        <v>1010</v>
      </c>
      <c r="Q3877">
        <v>2</v>
      </c>
      <c r="R3877">
        <v>12</v>
      </c>
      <c r="S3877" t="s">
        <v>1865</v>
      </c>
      <c r="T3877" t="s">
        <v>3052</v>
      </c>
      <c r="U3877" t="s">
        <v>3410</v>
      </c>
      <c r="V3877" t="s">
        <v>3450</v>
      </c>
      <c r="W3877">
        <v>121</v>
      </c>
      <c r="X3877">
        <v>1118</v>
      </c>
      <c r="Y3877">
        <v>9</v>
      </c>
      <c r="Z3877" t="s">
        <v>3518</v>
      </c>
      <c r="AA3877" t="s">
        <v>6306</v>
      </c>
      <c r="AB3877" t="s">
        <v>8190</v>
      </c>
      <c r="AC3877">
        <v>8.1</v>
      </c>
    </row>
    <row r="3878" spans="1:29" x14ac:dyDescent="0.25">
      <c r="A3878" t="s">
        <v>67</v>
      </c>
      <c r="B3878">
        <v>2025307</v>
      </c>
      <c r="C3878" t="s">
        <v>86</v>
      </c>
      <c r="D3878">
        <v>5</v>
      </c>
      <c r="E3878" t="s">
        <v>90</v>
      </c>
      <c r="F3878">
        <v>2000</v>
      </c>
      <c r="G3878" t="s">
        <v>98</v>
      </c>
      <c r="H3878" t="s">
        <v>378</v>
      </c>
      <c r="I3878" t="s">
        <v>446</v>
      </c>
      <c r="J3878" t="s">
        <v>453</v>
      </c>
      <c r="K3878">
        <v>26.11</v>
      </c>
      <c r="L3878">
        <v>50.03</v>
      </c>
      <c r="M3878" t="s">
        <v>743</v>
      </c>
      <c r="N3878" t="s">
        <v>941</v>
      </c>
      <c r="O3878" t="s">
        <v>1010</v>
      </c>
      <c r="Q3878">
        <v>3</v>
      </c>
      <c r="R3878">
        <v>6</v>
      </c>
      <c r="S3878" t="s">
        <v>1609</v>
      </c>
      <c r="T3878" t="s">
        <v>2796</v>
      </c>
      <c r="U3878" t="s">
        <v>3431</v>
      </c>
      <c r="V3878" t="s">
        <v>3447</v>
      </c>
      <c r="W3878">
        <v>126</v>
      </c>
      <c r="X3878">
        <v>988</v>
      </c>
      <c r="Y3878">
        <v>5</v>
      </c>
      <c r="Z3878" t="s">
        <v>3479</v>
      </c>
      <c r="AA3878" t="s">
        <v>6016</v>
      </c>
      <c r="AB3878" t="s">
        <v>8191</v>
      </c>
      <c r="AC3878">
        <v>8.5</v>
      </c>
    </row>
    <row r="3879" spans="1:29" x14ac:dyDescent="0.25">
      <c r="A3879" t="s">
        <v>67</v>
      </c>
      <c r="B3879">
        <v>2025307</v>
      </c>
      <c r="C3879" t="s">
        <v>86</v>
      </c>
      <c r="D3879">
        <v>5</v>
      </c>
      <c r="E3879" t="s">
        <v>90</v>
      </c>
      <c r="F3879">
        <v>2000</v>
      </c>
      <c r="G3879" t="s">
        <v>98</v>
      </c>
      <c r="H3879" t="s">
        <v>378</v>
      </c>
      <c r="I3879" t="s">
        <v>446</v>
      </c>
      <c r="J3879" t="s">
        <v>453</v>
      </c>
      <c r="K3879">
        <v>26.11</v>
      </c>
      <c r="L3879">
        <v>50.03</v>
      </c>
      <c r="M3879" t="s">
        <v>743</v>
      </c>
      <c r="N3879" t="s">
        <v>941</v>
      </c>
      <c r="O3879" t="s">
        <v>1010</v>
      </c>
      <c r="Q3879">
        <v>4</v>
      </c>
      <c r="R3879">
        <v>7</v>
      </c>
      <c r="S3879" t="s">
        <v>1863</v>
      </c>
      <c r="T3879" t="s">
        <v>3050</v>
      </c>
      <c r="U3879" t="s">
        <v>3406</v>
      </c>
      <c r="V3879" t="s">
        <v>3456</v>
      </c>
      <c r="W3879">
        <v>124</v>
      </c>
      <c r="X3879">
        <v>1136</v>
      </c>
      <c r="Y3879">
        <v>4</v>
      </c>
      <c r="Z3879" t="s">
        <v>3489</v>
      </c>
      <c r="AA3879" t="s">
        <v>6017</v>
      </c>
      <c r="AB3879" t="s">
        <v>8192</v>
      </c>
      <c r="AC3879">
        <v>14</v>
      </c>
    </row>
    <row r="3880" spans="1:29" x14ac:dyDescent="0.25">
      <c r="A3880" t="s">
        <v>67</v>
      </c>
      <c r="B3880">
        <v>2025307</v>
      </c>
      <c r="C3880" t="s">
        <v>86</v>
      </c>
      <c r="D3880">
        <v>5</v>
      </c>
      <c r="E3880" t="s">
        <v>90</v>
      </c>
      <c r="F3880">
        <v>2000</v>
      </c>
      <c r="G3880" t="s">
        <v>98</v>
      </c>
      <c r="H3880" t="s">
        <v>378</v>
      </c>
      <c r="I3880" t="s">
        <v>446</v>
      </c>
      <c r="J3880" t="s">
        <v>453</v>
      </c>
      <c r="K3880">
        <v>26.11</v>
      </c>
      <c r="L3880">
        <v>50.03</v>
      </c>
      <c r="M3880" t="s">
        <v>743</v>
      </c>
      <c r="N3880" t="s">
        <v>941</v>
      </c>
      <c r="O3880" t="s">
        <v>1010</v>
      </c>
      <c r="Q3880">
        <v>5</v>
      </c>
      <c r="R3880">
        <v>5</v>
      </c>
      <c r="S3880" t="s">
        <v>1047</v>
      </c>
      <c r="T3880" t="s">
        <v>2234</v>
      </c>
      <c r="U3880" t="s">
        <v>3403</v>
      </c>
      <c r="V3880" t="s">
        <v>3457</v>
      </c>
      <c r="W3880">
        <v>128</v>
      </c>
      <c r="X3880">
        <v>1170</v>
      </c>
      <c r="Y3880">
        <v>2</v>
      </c>
      <c r="Z3880" t="s">
        <v>3481</v>
      </c>
      <c r="AA3880" t="s">
        <v>6307</v>
      </c>
      <c r="AB3880" t="s">
        <v>1015</v>
      </c>
      <c r="AC3880">
        <v>5.9</v>
      </c>
    </row>
    <row r="3881" spans="1:29" x14ac:dyDescent="0.25">
      <c r="A3881" t="s">
        <v>67</v>
      </c>
      <c r="B3881">
        <v>2025307</v>
      </c>
      <c r="C3881" t="s">
        <v>86</v>
      </c>
      <c r="D3881">
        <v>5</v>
      </c>
      <c r="E3881" t="s">
        <v>90</v>
      </c>
      <c r="F3881">
        <v>2000</v>
      </c>
      <c r="G3881" t="s">
        <v>98</v>
      </c>
      <c r="H3881" t="s">
        <v>378</v>
      </c>
      <c r="I3881" t="s">
        <v>446</v>
      </c>
      <c r="J3881" t="s">
        <v>453</v>
      </c>
      <c r="K3881">
        <v>26.11</v>
      </c>
      <c r="L3881">
        <v>50.03</v>
      </c>
      <c r="M3881" t="s">
        <v>743</v>
      </c>
      <c r="N3881" t="s">
        <v>941</v>
      </c>
      <c r="O3881" t="s">
        <v>1010</v>
      </c>
      <c r="Q3881">
        <v>6</v>
      </c>
      <c r="R3881">
        <v>2</v>
      </c>
      <c r="S3881" t="s">
        <v>1607</v>
      </c>
      <c r="T3881" t="s">
        <v>2794</v>
      </c>
      <c r="U3881" t="s">
        <v>3419</v>
      </c>
      <c r="V3881" t="s">
        <v>3449</v>
      </c>
      <c r="W3881">
        <v>127</v>
      </c>
      <c r="X3881">
        <v>1150</v>
      </c>
      <c r="Y3881">
        <v>1</v>
      </c>
      <c r="Z3881" t="s">
        <v>3481</v>
      </c>
      <c r="AA3881" t="s">
        <v>6308</v>
      </c>
      <c r="AB3881" t="s">
        <v>8193</v>
      </c>
      <c r="AC3881">
        <v>4.4000000000000004</v>
      </c>
    </row>
    <row r="3882" spans="1:29" x14ac:dyDescent="0.25">
      <c r="A3882" t="s">
        <v>67</v>
      </c>
      <c r="B3882">
        <v>2025307</v>
      </c>
      <c r="C3882" t="s">
        <v>86</v>
      </c>
      <c r="D3882">
        <v>5</v>
      </c>
      <c r="E3882" t="s">
        <v>90</v>
      </c>
      <c r="F3882">
        <v>2000</v>
      </c>
      <c r="G3882" t="s">
        <v>98</v>
      </c>
      <c r="H3882" t="s">
        <v>378</v>
      </c>
      <c r="I3882" t="s">
        <v>446</v>
      </c>
      <c r="J3882" t="s">
        <v>453</v>
      </c>
      <c r="K3882">
        <v>26.11</v>
      </c>
      <c r="L3882">
        <v>50.03</v>
      </c>
      <c r="M3882" t="s">
        <v>743</v>
      </c>
      <c r="N3882" t="s">
        <v>941</v>
      </c>
      <c r="O3882" t="s">
        <v>1010</v>
      </c>
      <c r="Q3882">
        <v>7</v>
      </c>
      <c r="R3882">
        <v>8</v>
      </c>
      <c r="S3882" t="s">
        <v>1766</v>
      </c>
      <c r="T3882" t="s">
        <v>2953</v>
      </c>
      <c r="U3882" t="s">
        <v>3400</v>
      </c>
      <c r="V3882" t="s">
        <v>3441</v>
      </c>
      <c r="W3882">
        <v>122</v>
      </c>
      <c r="X3882">
        <v>1130</v>
      </c>
      <c r="Y3882">
        <v>8</v>
      </c>
      <c r="Z3882" t="s">
        <v>3481</v>
      </c>
      <c r="AA3882" t="s">
        <v>6309</v>
      </c>
      <c r="AB3882" t="s">
        <v>8194</v>
      </c>
      <c r="AC3882">
        <v>16</v>
      </c>
    </row>
    <row r="3883" spans="1:29" x14ac:dyDescent="0.25">
      <c r="A3883" t="s">
        <v>67</v>
      </c>
      <c r="B3883">
        <v>2025307</v>
      </c>
      <c r="C3883" t="s">
        <v>86</v>
      </c>
      <c r="D3883">
        <v>5</v>
      </c>
      <c r="E3883" t="s">
        <v>90</v>
      </c>
      <c r="F3883">
        <v>2000</v>
      </c>
      <c r="G3883" t="s">
        <v>98</v>
      </c>
      <c r="H3883" t="s">
        <v>378</v>
      </c>
      <c r="I3883" t="s">
        <v>446</v>
      </c>
      <c r="J3883" t="s">
        <v>453</v>
      </c>
      <c r="K3883">
        <v>26.11</v>
      </c>
      <c r="L3883">
        <v>50.03</v>
      </c>
      <c r="M3883" t="s">
        <v>743</v>
      </c>
      <c r="N3883" t="s">
        <v>941</v>
      </c>
      <c r="O3883" t="s">
        <v>1010</v>
      </c>
      <c r="Q3883">
        <v>8</v>
      </c>
      <c r="R3883">
        <v>14</v>
      </c>
      <c r="S3883" t="s">
        <v>1387</v>
      </c>
      <c r="T3883" t="s">
        <v>2574</v>
      </c>
      <c r="U3883" t="s">
        <v>3417</v>
      </c>
      <c r="V3883" t="s">
        <v>3444</v>
      </c>
      <c r="W3883">
        <v>115</v>
      </c>
      <c r="X3883">
        <v>1015</v>
      </c>
      <c r="Y3883">
        <v>14</v>
      </c>
      <c r="Z3883" t="s">
        <v>3483</v>
      </c>
      <c r="AA3883" t="s">
        <v>6310</v>
      </c>
      <c r="AB3883" t="s">
        <v>8195</v>
      </c>
      <c r="AC3883">
        <v>21</v>
      </c>
    </row>
    <row r="3884" spans="1:29" x14ac:dyDescent="0.25">
      <c r="A3884" t="s">
        <v>67</v>
      </c>
      <c r="B3884">
        <v>2025307</v>
      </c>
      <c r="C3884" t="s">
        <v>86</v>
      </c>
      <c r="D3884">
        <v>5</v>
      </c>
      <c r="E3884" t="s">
        <v>90</v>
      </c>
      <c r="F3884">
        <v>2000</v>
      </c>
      <c r="G3884" t="s">
        <v>98</v>
      </c>
      <c r="H3884" t="s">
        <v>378</v>
      </c>
      <c r="I3884" t="s">
        <v>446</v>
      </c>
      <c r="J3884" t="s">
        <v>453</v>
      </c>
      <c r="K3884">
        <v>26.11</v>
      </c>
      <c r="L3884">
        <v>50.03</v>
      </c>
      <c r="M3884" t="s">
        <v>743</v>
      </c>
      <c r="N3884" t="s">
        <v>941</v>
      </c>
      <c r="O3884" t="s">
        <v>1010</v>
      </c>
      <c r="Q3884">
        <v>9</v>
      </c>
      <c r="R3884">
        <v>11</v>
      </c>
      <c r="S3884" t="s">
        <v>1901</v>
      </c>
      <c r="T3884" t="s">
        <v>3088</v>
      </c>
      <c r="U3884" t="s">
        <v>3398</v>
      </c>
      <c r="V3884" t="s">
        <v>3448</v>
      </c>
      <c r="W3884">
        <v>121</v>
      </c>
      <c r="X3884">
        <v>1170</v>
      </c>
      <c r="Y3884">
        <v>3</v>
      </c>
      <c r="Z3884" t="s">
        <v>3514</v>
      </c>
      <c r="AA3884" t="s">
        <v>6311</v>
      </c>
      <c r="AB3884" t="s">
        <v>8196</v>
      </c>
      <c r="AC3884">
        <v>9.3000000000000007</v>
      </c>
    </row>
    <row r="3885" spans="1:29" x14ac:dyDescent="0.25">
      <c r="A3885" t="s">
        <v>67</v>
      </c>
      <c r="B3885">
        <v>2025307</v>
      </c>
      <c r="C3885" t="s">
        <v>86</v>
      </c>
      <c r="D3885">
        <v>5</v>
      </c>
      <c r="E3885" t="s">
        <v>90</v>
      </c>
      <c r="F3885">
        <v>2000</v>
      </c>
      <c r="G3885" t="s">
        <v>98</v>
      </c>
      <c r="H3885" t="s">
        <v>378</v>
      </c>
      <c r="I3885" t="s">
        <v>446</v>
      </c>
      <c r="J3885" t="s">
        <v>453</v>
      </c>
      <c r="K3885">
        <v>26.11</v>
      </c>
      <c r="L3885">
        <v>50.03</v>
      </c>
      <c r="M3885" t="s">
        <v>743</v>
      </c>
      <c r="N3885" t="s">
        <v>941</v>
      </c>
      <c r="O3885" t="s">
        <v>1010</v>
      </c>
      <c r="Q3885">
        <v>10</v>
      </c>
      <c r="R3885">
        <v>9</v>
      </c>
      <c r="S3885" t="s">
        <v>1885</v>
      </c>
      <c r="T3885" t="s">
        <v>3072</v>
      </c>
      <c r="U3885" t="s">
        <v>3407</v>
      </c>
      <c r="V3885" t="s">
        <v>3461</v>
      </c>
      <c r="W3885">
        <v>122</v>
      </c>
      <c r="X3885">
        <v>1160</v>
      </c>
      <c r="Y3885">
        <v>7</v>
      </c>
      <c r="Z3885" t="s">
        <v>3496</v>
      </c>
      <c r="AA3885" t="s">
        <v>6312</v>
      </c>
      <c r="AB3885" t="s">
        <v>8197</v>
      </c>
      <c r="AC3885">
        <v>34</v>
      </c>
    </row>
    <row r="3886" spans="1:29" x14ac:dyDescent="0.25">
      <c r="A3886" t="s">
        <v>67</v>
      </c>
      <c r="B3886">
        <v>2025307</v>
      </c>
      <c r="C3886" t="s">
        <v>86</v>
      </c>
      <c r="D3886">
        <v>5</v>
      </c>
      <c r="E3886" t="s">
        <v>90</v>
      </c>
      <c r="F3886">
        <v>2000</v>
      </c>
      <c r="G3886" t="s">
        <v>98</v>
      </c>
      <c r="H3886" t="s">
        <v>378</v>
      </c>
      <c r="I3886" t="s">
        <v>446</v>
      </c>
      <c r="J3886" t="s">
        <v>453</v>
      </c>
      <c r="K3886">
        <v>26.11</v>
      </c>
      <c r="L3886">
        <v>50.03</v>
      </c>
      <c r="M3886" t="s">
        <v>743</v>
      </c>
      <c r="N3886" t="s">
        <v>941</v>
      </c>
      <c r="O3886" t="s">
        <v>1010</v>
      </c>
      <c r="Q3886">
        <v>11</v>
      </c>
      <c r="R3886">
        <v>3</v>
      </c>
      <c r="S3886" t="s">
        <v>1358</v>
      </c>
      <c r="T3886" t="s">
        <v>2545</v>
      </c>
      <c r="U3886" t="s">
        <v>3422</v>
      </c>
      <c r="V3886" t="s">
        <v>3453</v>
      </c>
      <c r="W3886">
        <v>129</v>
      </c>
      <c r="X3886">
        <v>1036</v>
      </c>
      <c r="Y3886">
        <v>10</v>
      </c>
      <c r="Z3886" t="s">
        <v>3507</v>
      </c>
      <c r="AA3886" t="s">
        <v>6313</v>
      </c>
      <c r="AB3886" t="s">
        <v>8198</v>
      </c>
      <c r="AC3886">
        <v>13</v>
      </c>
    </row>
    <row r="3887" spans="1:29" x14ac:dyDescent="0.25">
      <c r="A3887" t="s">
        <v>67</v>
      </c>
      <c r="B3887">
        <v>2025307</v>
      </c>
      <c r="C3887" t="s">
        <v>86</v>
      </c>
      <c r="D3887">
        <v>5</v>
      </c>
      <c r="E3887" t="s">
        <v>90</v>
      </c>
      <c r="F3887">
        <v>2000</v>
      </c>
      <c r="G3887" t="s">
        <v>98</v>
      </c>
      <c r="H3887" t="s">
        <v>378</v>
      </c>
      <c r="I3887" t="s">
        <v>446</v>
      </c>
      <c r="J3887" t="s">
        <v>453</v>
      </c>
      <c r="K3887">
        <v>26.11</v>
      </c>
      <c r="L3887">
        <v>50.03</v>
      </c>
      <c r="M3887" t="s">
        <v>743</v>
      </c>
      <c r="N3887" t="s">
        <v>941</v>
      </c>
      <c r="O3887" t="s">
        <v>1010</v>
      </c>
      <c r="Q3887">
        <v>12</v>
      </c>
      <c r="R3887">
        <v>10</v>
      </c>
      <c r="S3887" t="s">
        <v>1195</v>
      </c>
      <c r="T3887" t="s">
        <v>2382</v>
      </c>
      <c r="U3887" t="s">
        <v>3397</v>
      </c>
      <c r="V3887" t="s">
        <v>3454</v>
      </c>
      <c r="W3887">
        <v>121</v>
      </c>
      <c r="X3887">
        <v>974</v>
      </c>
      <c r="Y3887">
        <v>12</v>
      </c>
      <c r="Z3887" t="s">
        <v>3493</v>
      </c>
      <c r="AA3887" t="s">
        <v>6314</v>
      </c>
      <c r="AB3887" t="s">
        <v>7865</v>
      </c>
      <c r="AC3887">
        <v>57</v>
      </c>
    </row>
    <row r="3888" spans="1:29" x14ac:dyDescent="0.25">
      <c r="A3888" t="s">
        <v>67</v>
      </c>
      <c r="B3888">
        <v>2025307</v>
      </c>
      <c r="C3888" t="s">
        <v>86</v>
      </c>
      <c r="D3888">
        <v>5</v>
      </c>
      <c r="E3888" t="s">
        <v>90</v>
      </c>
      <c r="F3888">
        <v>2000</v>
      </c>
      <c r="G3888" t="s">
        <v>98</v>
      </c>
      <c r="H3888" t="s">
        <v>378</v>
      </c>
      <c r="I3888" t="s">
        <v>446</v>
      </c>
      <c r="J3888" t="s">
        <v>453</v>
      </c>
      <c r="K3888">
        <v>26.11</v>
      </c>
      <c r="L3888">
        <v>50.03</v>
      </c>
      <c r="M3888" t="s">
        <v>743</v>
      </c>
      <c r="N3888" t="s">
        <v>941</v>
      </c>
      <c r="O3888" t="s">
        <v>1010</v>
      </c>
      <c r="Q3888">
        <v>13</v>
      </c>
      <c r="R3888">
        <v>1</v>
      </c>
      <c r="S3888" t="s">
        <v>1354</v>
      </c>
      <c r="T3888" t="s">
        <v>2541</v>
      </c>
      <c r="U3888" t="s">
        <v>3411</v>
      </c>
      <c r="V3888" t="s">
        <v>3443</v>
      </c>
      <c r="W3888">
        <v>135</v>
      </c>
      <c r="X3888">
        <v>1101</v>
      </c>
      <c r="Y3888">
        <v>13</v>
      </c>
      <c r="Z3888" t="s">
        <v>3516</v>
      </c>
      <c r="AA3888" t="s">
        <v>6315</v>
      </c>
      <c r="AB3888" t="s">
        <v>8199</v>
      </c>
      <c r="AC3888">
        <v>8.6999999999999993</v>
      </c>
    </row>
    <row r="3889" spans="1:29" x14ac:dyDescent="0.25">
      <c r="A3889" t="s">
        <v>67</v>
      </c>
      <c r="B3889">
        <v>2025307</v>
      </c>
      <c r="C3889" t="s">
        <v>86</v>
      </c>
      <c r="D3889">
        <v>5</v>
      </c>
      <c r="E3889" t="s">
        <v>90</v>
      </c>
      <c r="F3889">
        <v>2000</v>
      </c>
      <c r="G3889" t="s">
        <v>98</v>
      </c>
      <c r="H3889" t="s">
        <v>378</v>
      </c>
      <c r="I3889" t="s">
        <v>446</v>
      </c>
      <c r="J3889" t="s">
        <v>453</v>
      </c>
      <c r="K3889">
        <v>26.11</v>
      </c>
      <c r="L3889">
        <v>50.03</v>
      </c>
      <c r="M3889" t="s">
        <v>743</v>
      </c>
      <c r="N3889" t="s">
        <v>941</v>
      </c>
      <c r="O3889" t="s">
        <v>1010</v>
      </c>
      <c r="Q3889">
        <v>14</v>
      </c>
      <c r="R3889">
        <v>4</v>
      </c>
      <c r="S3889" t="s">
        <v>1215</v>
      </c>
      <c r="T3889" t="s">
        <v>2402</v>
      </c>
      <c r="U3889" t="s">
        <v>3401</v>
      </c>
      <c r="V3889" t="s">
        <v>3442</v>
      </c>
      <c r="W3889">
        <v>128</v>
      </c>
      <c r="X3889">
        <v>1051</v>
      </c>
      <c r="Y3889">
        <v>11</v>
      </c>
      <c r="Z3889" t="s">
        <v>3582</v>
      </c>
      <c r="AA3889" t="s">
        <v>6316</v>
      </c>
      <c r="AB3889" t="s">
        <v>8200</v>
      </c>
      <c r="AC3889">
        <v>36</v>
      </c>
    </row>
    <row r="3890" spans="1:29" x14ac:dyDescent="0.25">
      <c r="A3890" t="s">
        <v>67</v>
      </c>
      <c r="B3890">
        <v>2025308</v>
      </c>
      <c r="C3890" t="s">
        <v>86</v>
      </c>
      <c r="D3890">
        <v>6</v>
      </c>
      <c r="E3890" t="s">
        <v>90</v>
      </c>
      <c r="F3890">
        <v>1400</v>
      </c>
      <c r="G3890" t="s">
        <v>98</v>
      </c>
      <c r="H3890" t="s">
        <v>379</v>
      </c>
      <c r="I3890" t="s">
        <v>446</v>
      </c>
      <c r="J3890" t="s">
        <v>453</v>
      </c>
      <c r="K3890">
        <v>13.22</v>
      </c>
      <c r="L3890">
        <v>34.450000000000003</v>
      </c>
      <c r="M3890" t="s">
        <v>744</v>
      </c>
      <c r="N3890" t="s">
        <v>942</v>
      </c>
      <c r="Q3890">
        <v>1</v>
      </c>
      <c r="R3890">
        <v>5</v>
      </c>
      <c r="S3890" t="s">
        <v>1282</v>
      </c>
      <c r="T3890" t="s">
        <v>2469</v>
      </c>
      <c r="U3890" t="s">
        <v>3404</v>
      </c>
      <c r="V3890" t="s">
        <v>3444</v>
      </c>
      <c r="W3890">
        <v>126</v>
      </c>
      <c r="X3890">
        <v>1248</v>
      </c>
      <c r="Y3890">
        <v>12</v>
      </c>
      <c r="Z3890" t="s">
        <v>3478</v>
      </c>
      <c r="AA3890" t="s">
        <v>6317</v>
      </c>
      <c r="AB3890" t="s">
        <v>942</v>
      </c>
      <c r="AC3890">
        <v>9.9</v>
      </c>
    </row>
    <row r="3891" spans="1:29" x14ac:dyDescent="0.25">
      <c r="A3891" t="s">
        <v>67</v>
      </c>
      <c r="B3891">
        <v>2025308</v>
      </c>
      <c r="C3891" t="s">
        <v>86</v>
      </c>
      <c r="D3891">
        <v>6</v>
      </c>
      <c r="E3891" t="s">
        <v>90</v>
      </c>
      <c r="F3891">
        <v>1400</v>
      </c>
      <c r="G3891" t="s">
        <v>98</v>
      </c>
      <c r="H3891" t="s">
        <v>379</v>
      </c>
      <c r="I3891" t="s">
        <v>446</v>
      </c>
      <c r="J3891" t="s">
        <v>453</v>
      </c>
      <c r="K3891">
        <v>13.22</v>
      </c>
      <c r="L3891">
        <v>34.450000000000003</v>
      </c>
      <c r="M3891" t="s">
        <v>744</v>
      </c>
      <c r="N3891" t="s">
        <v>942</v>
      </c>
      <c r="Q3891">
        <v>2</v>
      </c>
      <c r="R3891">
        <v>4</v>
      </c>
      <c r="S3891" t="s">
        <v>1477</v>
      </c>
      <c r="T3891" t="s">
        <v>2664</v>
      </c>
      <c r="U3891" t="s">
        <v>3406</v>
      </c>
      <c r="V3891" t="s">
        <v>3456</v>
      </c>
      <c r="W3891">
        <v>127</v>
      </c>
      <c r="X3891">
        <v>1169</v>
      </c>
      <c r="Y3891">
        <v>11</v>
      </c>
      <c r="Z3891" t="s">
        <v>3518</v>
      </c>
      <c r="AA3891" t="s">
        <v>6318</v>
      </c>
      <c r="AB3891" t="s">
        <v>6902</v>
      </c>
      <c r="AC3891">
        <v>12</v>
      </c>
    </row>
    <row r="3892" spans="1:29" x14ac:dyDescent="0.25">
      <c r="A3892" t="s">
        <v>67</v>
      </c>
      <c r="B3892">
        <v>2025308</v>
      </c>
      <c r="C3892" t="s">
        <v>86</v>
      </c>
      <c r="D3892">
        <v>6</v>
      </c>
      <c r="E3892" t="s">
        <v>90</v>
      </c>
      <c r="F3892">
        <v>1400</v>
      </c>
      <c r="G3892" t="s">
        <v>98</v>
      </c>
      <c r="H3892" t="s">
        <v>379</v>
      </c>
      <c r="I3892" t="s">
        <v>446</v>
      </c>
      <c r="J3892" t="s">
        <v>453</v>
      </c>
      <c r="K3892">
        <v>13.22</v>
      </c>
      <c r="L3892">
        <v>34.450000000000003</v>
      </c>
      <c r="M3892" t="s">
        <v>744</v>
      </c>
      <c r="N3892" t="s">
        <v>942</v>
      </c>
      <c r="Q3892">
        <v>3</v>
      </c>
      <c r="R3892">
        <v>1</v>
      </c>
      <c r="S3892" t="s">
        <v>1096</v>
      </c>
      <c r="T3892" t="s">
        <v>2283</v>
      </c>
      <c r="U3892" t="s">
        <v>3411</v>
      </c>
      <c r="V3892" t="s">
        <v>3452</v>
      </c>
      <c r="W3892">
        <v>132</v>
      </c>
      <c r="X3892">
        <v>1057</v>
      </c>
      <c r="Y3892">
        <v>10</v>
      </c>
      <c r="Z3892" t="s">
        <v>3489</v>
      </c>
      <c r="AA3892" t="s">
        <v>6319</v>
      </c>
      <c r="AB3892" t="s">
        <v>6903</v>
      </c>
      <c r="AC3892">
        <v>11</v>
      </c>
    </row>
    <row r="3893" spans="1:29" x14ac:dyDescent="0.25">
      <c r="A3893" t="s">
        <v>67</v>
      </c>
      <c r="B3893">
        <v>2025308</v>
      </c>
      <c r="C3893" t="s">
        <v>86</v>
      </c>
      <c r="D3893">
        <v>6</v>
      </c>
      <c r="E3893" t="s">
        <v>90</v>
      </c>
      <c r="F3893">
        <v>1400</v>
      </c>
      <c r="G3893" t="s">
        <v>98</v>
      </c>
      <c r="H3893" t="s">
        <v>379</v>
      </c>
      <c r="I3893" t="s">
        <v>446</v>
      </c>
      <c r="J3893" t="s">
        <v>453</v>
      </c>
      <c r="K3893">
        <v>13.22</v>
      </c>
      <c r="L3893">
        <v>34.450000000000003</v>
      </c>
      <c r="M3893" t="s">
        <v>744</v>
      </c>
      <c r="N3893" t="s">
        <v>942</v>
      </c>
      <c r="Q3893">
        <v>4</v>
      </c>
      <c r="R3893">
        <v>3</v>
      </c>
      <c r="S3893" t="s">
        <v>1077</v>
      </c>
      <c r="T3893" t="s">
        <v>2264</v>
      </c>
      <c r="U3893" t="s">
        <v>3401</v>
      </c>
      <c r="V3893" t="s">
        <v>3445</v>
      </c>
      <c r="W3893">
        <v>129</v>
      </c>
      <c r="X3893">
        <v>1184</v>
      </c>
      <c r="Y3893">
        <v>8</v>
      </c>
      <c r="Z3893" t="s">
        <v>3506</v>
      </c>
      <c r="AA3893" t="s">
        <v>6320</v>
      </c>
      <c r="AB3893" t="s">
        <v>900</v>
      </c>
      <c r="AC3893">
        <v>15</v>
      </c>
    </row>
    <row r="3894" spans="1:29" x14ac:dyDescent="0.25">
      <c r="A3894" t="s">
        <v>67</v>
      </c>
      <c r="B3894">
        <v>2025308</v>
      </c>
      <c r="C3894" t="s">
        <v>86</v>
      </c>
      <c r="D3894">
        <v>6</v>
      </c>
      <c r="E3894" t="s">
        <v>90</v>
      </c>
      <c r="F3894">
        <v>1400</v>
      </c>
      <c r="G3894" t="s">
        <v>98</v>
      </c>
      <c r="H3894" t="s">
        <v>379</v>
      </c>
      <c r="I3894" t="s">
        <v>446</v>
      </c>
      <c r="J3894" t="s">
        <v>453</v>
      </c>
      <c r="K3894">
        <v>13.22</v>
      </c>
      <c r="L3894">
        <v>34.450000000000003</v>
      </c>
      <c r="M3894" t="s">
        <v>744</v>
      </c>
      <c r="N3894" t="s">
        <v>942</v>
      </c>
      <c r="Q3894">
        <v>5</v>
      </c>
      <c r="R3894">
        <v>8</v>
      </c>
      <c r="S3894" t="s">
        <v>1915</v>
      </c>
      <c r="T3894" t="s">
        <v>3102</v>
      </c>
      <c r="U3894" t="s">
        <v>3400</v>
      </c>
      <c r="V3894" t="s">
        <v>3443</v>
      </c>
      <c r="W3894">
        <v>125</v>
      </c>
      <c r="X3894">
        <v>1195</v>
      </c>
      <c r="Y3894">
        <v>7</v>
      </c>
      <c r="Z3894" t="s">
        <v>3524</v>
      </c>
      <c r="AA3894" t="s">
        <v>6321</v>
      </c>
      <c r="AB3894" t="s">
        <v>7018</v>
      </c>
      <c r="AC3894">
        <v>15</v>
      </c>
    </row>
    <row r="3895" spans="1:29" x14ac:dyDescent="0.25">
      <c r="A3895" t="s">
        <v>67</v>
      </c>
      <c r="B3895">
        <v>2025308</v>
      </c>
      <c r="C3895" t="s">
        <v>86</v>
      </c>
      <c r="D3895">
        <v>6</v>
      </c>
      <c r="E3895" t="s">
        <v>90</v>
      </c>
      <c r="F3895">
        <v>1400</v>
      </c>
      <c r="G3895" t="s">
        <v>98</v>
      </c>
      <c r="H3895" t="s">
        <v>379</v>
      </c>
      <c r="I3895" t="s">
        <v>446</v>
      </c>
      <c r="J3895" t="s">
        <v>453</v>
      </c>
      <c r="K3895">
        <v>13.22</v>
      </c>
      <c r="L3895">
        <v>34.450000000000003</v>
      </c>
      <c r="M3895" t="s">
        <v>744</v>
      </c>
      <c r="N3895" t="s">
        <v>942</v>
      </c>
      <c r="Q3895">
        <v>6</v>
      </c>
      <c r="R3895">
        <v>9</v>
      </c>
      <c r="S3895" t="s">
        <v>1455</v>
      </c>
      <c r="T3895" t="s">
        <v>2642</v>
      </c>
      <c r="U3895" t="s">
        <v>3403</v>
      </c>
      <c r="V3895" t="s">
        <v>3451</v>
      </c>
      <c r="W3895">
        <v>124</v>
      </c>
      <c r="X3895">
        <v>1065</v>
      </c>
      <c r="Y3895">
        <v>2</v>
      </c>
      <c r="Z3895" t="s">
        <v>3524</v>
      </c>
      <c r="AA3895" t="s">
        <v>6322</v>
      </c>
      <c r="AB3895" t="s">
        <v>7018</v>
      </c>
      <c r="AC3895">
        <v>8.4</v>
      </c>
    </row>
    <row r="3896" spans="1:29" x14ac:dyDescent="0.25">
      <c r="A3896" t="s">
        <v>67</v>
      </c>
      <c r="B3896">
        <v>2025308</v>
      </c>
      <c r="C3896" t="s">
        <v>86</v>
      </c>
      <c r="D3896">
        <v>6</v>
      </c>
      <c r="E3896" t="s">
        <v>90</v>
      </c>
      <c r="F3896">
        <v>1400</v>
      </c>
      <c r="G3896" t="s">
        <v>98</v>
      </c>
      <c r="H3896" t="s">
        <v>379</v>
      </c>
      <c r="I3896" t="s">
        <v>446</v>
      </c>
      <c r="J3896" t="s">
        <v>453</v>
      </c>
      <c r="K3896">
        <v>13.22</v>
      </c>
      <c r="L3896">
        <v>34.450000000000003</v>
      </c>
      <c r="M3896" t="s">
        <v>744</v>
      </c>
      <c r="N3896" t="s">
        <v>942</v>
      </c>
      <c r="Q3896">
        <v>7</v>
      </c>
      <c r="R3896">
        <v>7</v>
      </c>
      <c r="S3896" t="s">
        <v>1947</v>
      </c>
      <c r="T3896" t="s">
        <v>3134</v>
      </c>
      <c r="U3896" t="s">
        <v>3407</v>
      </c>
      <c r="V3896" t="s">
        <v>3448</v>
      </c>
      <c r="W3896">
        <v>125</v>
      </c>
      <c r="X3896">
        <v>1073</v>
      </c>
      <c r="Y3896">
        <v>9</v>
      </c>
      <c r="Z3896" t="s">
        <v>3514</v>
      </c>
      <c r="AA3896" t="s">
        <v>6323</v>
      </c>
      <c r="AB3896" t="s">
        <v>7019</v>
      </c>
      <c r="AC3896">
        <v>44</v>
      </c>
    </row>
    <row r="3897" spans="1:29" x14ac:dyDescent="0.25">
      <c r="A3897" t="s">
        <v>67</v>
      </c>
      <c r="B3897">
        <v>2025308</v>
      </c>
      <c r="C3897" t="s">
        <v>86</v>
      </c>
      <c r="D3897">
        <v>6</v>
      </c>
      <c r="E3897" t="s">
        <v>90</v>
      </c>
      <c r="F3897">
        <v>1400</v>
      </c>
      <c r="G3897" t="s">
        <v>98</v>
      </c>
      <c r="H3897" t="s">
        <v>379</v>
      </c>
      <c r="I3897" t="s">
        <v>446</v>
      </c>
      <c r="J3897" t="s">
        <v>453</v>
      </c>
      <c r="K3897">
        <v>13.22</v>
      </c>
      <c r="L3897">
        <v>34.450000000000003</v>
      </c>
      <c r="M3897" t="s">
        <v>744</v>
      </c>
      <c r="N3897" t="s">
        <v>942</v>
      </c>
      <c r="Q3897">
        <v>8</v>
      </c>
      <c r="R3897">
        <v>14</v>
      </c>
      <c r="S3897" t="s">
        <v>2044</v>
      </c>
      <c r="T3897" t="s">
        <v>3231</v>
      </c>
      <c r="U3897" t="s">
        <v>3398</v>
      </c>
      <c r="V3897" t="s">
        <v>3441</v>
      </c>
      <c r="W3897">
        <v>118</v>
      </c>
      <c r="X3897">
        <v>1121</v>
      </c>
      <c r="Y3897">
        <v>5</v>
      </c>
      <c r="Z3897" t="s">
        <v>3484</v>
      </c>
      <c r="AA3897" t="s">
        <v>6324</v>
      </c>
      <c r="AB3897" t="s">
        <v>7191</v>
      </c>
      <c r="AC3897">
        <v>16</v>
      </c>
    </row>
    <row r="3898" spans="1:29" x14ac:dyDescent="0.25">
      <c r="A3898" t="s">
        <v>67</v>
      </c>
      <c r="B3898">
        <v>2025308</v>
      </c>
      <c r="C3898" t="s">
        <v>86</v>
      </c>
      <c r="D3898">
        <v>6</v>
      </c>
      <c r="E3898" t="s">
        <v>90</v>
      </c>
      <c r="F3898">
        <v>1400</v>
      </c>
      <c r="G3898" t="s">
        <v>98</v>
      </c>
      <c r="H3898" t="s">
        <v>379</v>
      </c>
      <c r="I3898" t="s">
        <v>446</v>
      </c>
      <c r="J3898" t="s">
        <v>453</v>
      </c>
      <c r="K3898">
        <v>13.22</v>
      </c>
      <c r="L3898">
        <v>34.450000000000003</v>
      </c>
      <c r="M3898" t="s">
        <v>744</v>
      </c>
      <c r="N3898" t="s">
        <v>942</v>
      </c>
      <c r="Q3898">
        <v>9</v>
      </c>
      <c r="R3898">
        <v>2</v>
      </c>
      <c r="S3898" t="s">
        <v>1502</v>
      </c>
      <c r="T3898" t="s">
        <v>2689</v>
      </c>
      <c r="U3898" t="s">
        <v>3397</v>
      </c>
      <c r="V3898" t="s">
        <v>3442</v>
      </c>
      <c r="W3898">
        <v>129</v>
      </c>
      <c r="X3898">
        <v>1151</v>
      </c>
      <c r="Y3898">
        <v>1</v>
      </c>
      <c r="Z3898" t="s">
        <v>3498</v>
      </c>
      <c r="AA3898" t="s">
        <v>5531</v>
      </c>
      <c r="AB3898" t="s">
        <v>8123</v>
      </c>
      <c r="AC3898">
        <v>27</v>
      </c>
    </row>
    <row r="3899" spans="1:29" x14ac:dyDescent="0.25">
      <c r="A3899" t="s">
        <v>67</v>
      </c>
      <c r="B3899">
        <v>2025308</v>
      </c>
      <c r="C3899" t="s">
        <v>86</v>
      </c>
      <c r="D3899">
        <v>6</v>
      </c>
      <c r="E3899" t="s">
        <v>90</v>
      </c>
      <c r="F3899">
        <v>1400</v>
      </c>
      <c r="G3899" t="s">
        <v>98</v>
      </c>
      <c r="H3899" t="s">
        <v>379</v>
      </c>
      <c r="I3899" t="s">
        <v>446</v>
      </c>
      <c r="J3899" t="s">
        <v>453</v>
      </c>
      <c r="K3899">
        <v>13.22</v>
      </c>
      <c r="L3899">
        <v>34.450000000000003</v>
      </c>
      <c r="M3899" t="s">
        <v>744</v>
      </c>
      <c r="N3899" t="s">
        <v>942</v>
      </c>
      <c r="Q3899">
        <v>10</v>
      </c>
      <c r="R3899">
        <v>11</v>
      </c>
      <c r="S3899" t="s">
        <v>1771</v>
      </c>
      <c r="T3899" t="s">
        <v>2958</v>
      </c>
      <c r="U3899" t="s">
        <v>3408</v>
      </c>
      <c r="V3899" t="s">
        <v>3449</v>
      </c>
      <c r="W3899">
        <v>123</v>
      </c>
      <c r="X3899">
        <v>1224</v>
      </c>
      <c r="Y3899">
        <v>3</v>
      </c>
      <c r="Z3899" t="s">
        <v>3491</v>
      </c>
      <c r="AA3899" t="s">
        <v>6325</v>
      </c>
      <c r="AB3899" t="s">
        <v>7122</v>
      </c>
      <c r="AC3899">
        <v>80</v>
      </c>
    </row>
    <row r="3900" spans="1:29" x14ac:dyDescent="0.25">
      <c r="A3900" t="s">
        <v>67</v>
      </c>
      <c r="B3900">
        <v>2025308</v>
      </c>
      <c r="C3900" t="s">
        <v>86</v>
      </c>
      <c r="D3900">
        <v>6</v>
      </c>
      <c r="E3900" t="s">
        <v>90</v>
      </c>
      <c r="F3900">
        <v>1400</v>
      </c>
      <c r="G3900" t="s">
        <v>98</v>
      </c>
      <c r="H3900" t="s">
        <v>379</v>
      </c>
      <c r="I3900" t="s">
        <v>446</v>
      </c>
      <c r="J3900" t="s">
        <v>453</v>
      </c>
      <c r="K3900">
        <v>13.22</v>
      </c>
      <c r="L3900">
        <v>34.450000000000003</v>
      </c>
      <c r="M3900" t="s">
        <v>744</v>
      </c>
      <c r="N3900" t="s">
        <v>942</v>
      </c>
      <c r="Q3900">
        <v>11</v>
      </c>
      <c r="R3900">
        <v>12</v>
      </c>
      <c r="S3900" t="s">
        <v>1917</v>
      </c>
      <c r="T3900" t="s">
        <v>3104</v>
      </c>
      <c r="U3900" t="s">
        <v>3419</v>
      </c>
      <c r="V3900" t="s">
        <v>3447</v>
      </c>
      <c r="W3900">
        <v>121</v>
      </c>
      <c r="X3900">
        <v>1049</v>
      </c>
      <c r="Y3900">
        <v>14</v>
      </c>
      <c r="Z3900" t="s">
        <v>3507</v>
      </c>
      <c r="AA3900" t="s">
        <v>6049</v>
      </c>
      <c r="AB3900" t="s">
        <v>7910</v>
      </c>
      <c r="AC3900">
        <v>99</v>
      </c>
    </row>
    <row r="3901" spans="1:29" x14ac:dyDescent="0.25">
      <c r="A3901" t="s">
        <v>67</v>
      </c>
      <c r="B3901">
        <v>2025308</v>
      </c>
      <c r="C3901" t="s">
        <v>86</v>
      </c>
      <c r="D3901">
        <v>6</v>
      </c>
      <c r="E3901" t="s">
        <v>90</v>
      </c>
      <c r="F3901">
        <v>1400</v>
      </c>
      <c r="G3901" t="s">
        <v>98</v>
      </c>
      <c r="H3901" t="s">
        <v>379</v>
      </c>
      <c r="I3901" t="s">
        <v>446</v>
      </c>
      <c r="J3901" t="s">
        <v>453</v>
      </c>
      <c r="K3901">
        <v>13.22</v>
      </c>
      <c r="L3901">
        <v>34.450000000000003</v>
      </c>
      <c r="M3901" t="s">
        <v>744</v>
      </c>
      <c r="N3901" t="s">
        <v>942</v>
      </c>
      <c r="Q3901">
        <v>12</v>
      </c>
      <c r="R3901">
        <v>10</v>
      </c>
      <c r="S3901" t="s">
        <v>1284</v>
      </c>
      <c r="T3901" t="s">
        <v>2471</v>
      </c>
      <c r="U3901" t="s">
        <v>3412</v>
      </c>
      <c r="V3901" t="s">
        <v>3459</v>
      </c>
      <c r="W3901">
        <v>123</v>
      </c>
      <c r="X3901">
        <v>1151</v>
      </c>
      <c r="Y3901">
        <v>4</v>
      </c>
      <c r="Z3901" t="s">
        <v>3488</v>
      </c>
      <c r="AA3901" t="s">
        <v>6326</v>
      </c>
      <c r="AB3901" t="s">
        <v>7125</v>
      </c>
      <c r="AC3901">
        <v>1.9</v>
      </c>
    </row>
    <row r="3902" spans="1:29" x14ac:dyDescent="0.25">
      <c r="A3902" t="s">
        <v>67</v>
      </c>
      <c r="B3902">
        <v>2025308</v>
      </c>
      <c r="C3902" t="s">
        <v>86</v>
      </c>
      <c r="D3902">
        <v>6</v>
      </c>
      <c r="E3902" t="s">
        <v>90</v>
      </c>
      <c r="F3902">
        <v>1400</v>
      </c>
      <c r="G3902" t="s">
        <v>98</v>
      </c>
      <c r="H3902" t="s">
        <v>379</v>
      </c>
      <c r="I3902" t="s">
        <v>446</v>
      </c>
      <c r="J3902" t="s">
        <v>453</v>
      </c>
      <c r="K3902">
        <v>13.22</v>
      </c>
      <c r="L3902">
        <v>34.450000000000003</v>
      </c>
      <c r="M3902" t="s">
        <v>744</v>
      </c>
      <c r="N3902" t="s">
        <v>942</v>
      </c>
      <c r="Q3902">
        <v>13</v>
      </c>
      <c r="R3902">
        <v>13</v>
      </c>
      <c r="S3902" t="s">
        <v>1926</v>
      </c>
      <c r="T3902" t="s">
        <v>3113</v>
      </c>
      <c r="U3902" t="s">
        <v>3422</v>
      </c>
      <c r="V3902" t="s">
        <v>3455</v>
      </c>
      <c r="W3902">
        <v>121</v>
      </c>
      <c r="X3902">
        <v>1025</v>
      </c>
      <c r="Y3902">
        <v>13</v>
      </c>
      <c r="Z3902" t="s">
        <v>3525</v>
      </c>
      <c r="AA3902" t="s">
        <v>6327</v>
      </c>
      <c r="AB3902" t="s">
        <v>8201</v>
      </c>
      <c r="AC3902">
        <v>32</v>
      </c>
    </row>
    <row r="3903" spans="1:29" x14ac:dyDescent="0.25">
      <c r="A3903" t="s">
        <v>67</v>
      </c>
      <c r="B3903">
        <v>2025308</v>
      </c>
      <c r="C3903" t="s">
        <v>86</v>
      </c>
      <c r="D3903">
        <v>6</v>
      </c>
      <c r="E3903" t="s">
        <v>90</v>
      </c>
      <c r="F3903">
        <v>1400</v>
      </c>
      <c r="G3903" t="s">
        <v>98</v>
      </c>
      <c r="H3903" t="s">
        <v>379</v>
      </c>
      <c r="I3903" t="s">
        <v>446</v>
      </c>
      <c r="J3903" t="s">
        <v>453</v>
      </c>
      <c r="K3903">
        <v>13.22</v>
      </c>
      <c r="L3903">
        <v>34.450000000000003</v>
      </c>
      <c r="M3903" t="s">
        <v>744</v>
      </c>
      <c r="N3903" t="s">
        <v>942</v>
      </c>
      <c r="Q3903">
        <v>14</v>
      </c>
      <c r="R3903">
        <v>6</v>
      </c>
      <c r="S3903" t="s">
        <v>1380</v>
      </c>
      <c r="T3903" t="s">
        <v>2567</v>
      </c>
      <c r="U3903" t="s">
        <v>3417</v>
      </c>
      <c r="V3903" t="s">
        <v>3458</v>
      </c>
      <c r="W3903">
        <v>126</v>
      </c>
      <c r="X3903">
        <v>1077</v>
      </c>
      <c r="Y3903">
        <v>6</v>
      </c>
      <c r="Z3903" t="s">
        <v>3561</v>
      </c>
      <c r="AA3903" t="s">
        <v>6328</v>
      </c>
      <c r="AB3903" t="s">
        <v>8202</v>
      </c>
      <c r="AC3903">
        <v>91</v>
      </c>
    </row>
    <row r="3904" spans="1:29" x14ac:dyDescent="0.25">
      <c r="A3904" t="s">
        <v>67</v>
      </c>
      <c r="B3904">
        <v>2025309</v>
      </c>
      <c r="C3904" t="s">
        <v>86</v>
      </c>
      <c r="D3904">
        <v>7</v>
      </c>
      <c r="E3904" t="s">
        <v>90</v>
      </c>
      <c r="F3904">
        <v>1600</v>
      </c>
      <c r="G3904" t="s">
        <v>98</v>
      </c>
      <c r="H3904" t="s">
        <v>380</v>
      </c>
      <c r="I3904" t="s">
        <v>446</v>
      </c>
      <c r="J3904" t="s">
        <v>453</v>
      </c>
      <c r="K3904">
        <v>24.01</v>
      </c>
      <c r="L3904">
        <v>46.66</v>
      </c>
      <c r="M3904" t="s">
        <v>745</v>
      </c>
      <c r="N3904" t="s">
        <v>943</v>
      </c>
      <c r="Q3904">
        <v>1</v>
      </c>
      <c r="R3904">
        <v>1</v>
      </c>
      <c r="S3904" t="s">
        <v>2055</v>
      </c>
      <c r="T3904" t="s">
        <v>3242</v>
      </c>
      <c r="U3904" t="s">
        <v>3422</v>
      </c>
      <c r="V3904" t="s">
        <v>3444</v>
      </c>
      <c r="W3904">
        <v>135</v>
      </c>
      <c r="X3904">
        <v>1162</v>
      </c>
      <c r="Y3904">
        <v>1</v>
      </c>
      <c r="Z3904" t="s">
        <v>3478</v>
      </c>
      <c r="AA3904" t="s">
        <v>6329</v>
      </c>
      <c r="AB3904" t="s">
        <v>943</v>
      </c>
      <c r="AC3904">
        <v>3.8</v>
      </c>
    </row>
    <row r="3905" spans="1:29" x14ac:dyDescent="0.25">
      <c r="A3905" t="s">
        <v>67</v>
      </c>
      <c r="B3905">
        <v>2025309</v>
      </c>
      <c r="C3905" t="s">
        <v>86</v>
      </c>
      <c r="D3905">
        <v>7</v>
      </c>
      <c r="E3905" t="s">
        <v>90</v>
      </c>
      <c r="F3905">
        <v>1600</v>
      </c>
      <c r="G3905" t="s">
        <v>98</v>
      </c>
      <c r="H3905" t="s">
        <v>380</v>
      </c>
      <c r="I3905" t="s">
        <v>446</v>
      </c>
      <c r="J3905" t="s">
        <v>453</v>
      </c>
      <c r="K3905">
        <v>24.01</v>
      </c>
      <c r="L3905">
        <v>46.66</v>
      </c>
      <c r="M3905" t="s">
        <v>745</v>
      </c>
      <c r="N3905" t="s">
        <v>943</v>
      </c>
      <c r="Q3905">
        <v>2</v>
      </c>
      <c r="R3905">
        <v>5</v>
      </c>
      <c r="S3905" t="s">
        <v>1475</v>
      </c>
      <c r="T3905" t="s">
        <v>2662</v>
      </c>
      <c r="U3905" t="s">
        <v>3410</v>
      </c>
      <c r="V3905" t="s">
        <v>3461</v>
      </c>
      <c r="W3905">
        <v>128</v>
      </c>
      <c r="X3905">
        <v>1185</v>
      </c>
      <c r="Y3905">
        <v>13</v>
      </c>
      <c r="Z3905" t="s">
        <v>3480</v>
      </c>
      <c r="AA3905" t="s">
        <v>6330</v>
      </c>
      <c r="AB3905" t="s">
        <v>8203</v>
      </c>
      <c r="AC3905">
        <v>15</v>
      </c>
    </row>
    <row r="3906" spans="1:29" x14ac:dyDescent="0.25">
      <c r="A3906" t="s">
        <v>67</v>
      </c>
      <c r="B3906">
        <v>2025309</v>
      </c>
      <c r="C3906" t="s">
        <v>86</v>
      </c>
      <c r="D3906">
        <v>7</v>
      </c>
      <c r="E3906" t="s">
        <v>90</v>
      </c>
      <c r="F3906">
        <v>1600</v>
      </c>
      <c r="G3906" t="s">
        <v>98</v>
      </c>
      <c r="H3906" t="s">
        <v>380</v>
      </c>
      <c r="I3906" t="s">
        <v>446</v>
      </c>
      <c r="J3906" t="s">
        <v>453</v>
      </c>
      <c r="K3906">
        <v>24.01</v>
      </c>
      <c r="L3906">
        <v>46.66</v>
      </c>
      <c r="M3906" t="s">
        <v>745</v>
      </c>
      <c r="N3906" t="s">
        <v>943</v>
      </c>
      <c r="Q3906">
        <v>3</v>
      </c>
      <c r="R3906">
        <v>6</v>
      </c>
      <c r="S3906" t="s">
        <v>1793</v>
      </c>
      <c r="T3906" t="s">
        <v>2980</v>
      </c>
      <c r="U3906" t="s">
        <v>3403</v>
      </c>
      <c r="V3906" t="s">
        <v>3458</v>
      </c>
      <c r="W3906">
        <v>127</v>
      </c>
      <c r="X3906">
        <v>1165</v>
      </c>
      <c r="Y3906">
        <v>12</v>
      </c>
      <c r="Z3906" t="s">
        <v>3480</v>
      </c>
      <c r="AA3906" t="s">
        <v>6331</v>
      </c>
      <c r="AB3906" t="s">
        <v>8204</v>
      </c>
      <c r="AC3906">
        <v>4.3</v>
      </c>
    </row>
    <row r="3907" spans="1:29" x14ac:dyDescent="0.25">
      <c r="A3907" t="s">
        <v>67</v>
      </c>
      <c r="B3907">
        <v>2025309</v>
      </c>
      <c r="C3907" t="s">
        <v>86</v>
      </c>
      <c r="D3907">
        <v>7</v>
      </c>
      <c r="E3907" t="s">
        <v>90</v>
      </c>
      <c r="F3907">
        <v>1600</v>
      </c>
      <c r="G3907" t="s">
        <v>98</v>
      </c>
      <c r="H3907" t="s">
        <v>380</v>
      </c>
      <c r="I3907" t="s">
        <v>446</v>
      </c>
      <c r="J3907" t="s">
        <v>453</v>
      </c>
      <c r="K3907">
        <v>24.01</v>
      </c>
      <c r="L3907">
        <v>46.66</v>
      </c>
      <c r="M3907" t="s">
        <v>745</v>
      </c>
      <c r="N3907" t="s">
        <v>943</v>
      </c>
      <c r="Q3907">
        <v>4</v>
      </c>
      <c r="R3907">
        <v>10</v>
      </c>
      <c r="S3907" t="s">
        <v>1653</v>
      </c>
      <c r="T3907" t="s">
        <v>2840</v>
      </c>
      <c r="U3907" t="s">
        <v>3419</v>
      </c>
      <c r="V3907" t="s">
        <v>3454</v>
      </c>
      <c r="W3907">
        <v>121</v>
      </c>
      <c r="X3907">
        <v>1120</v>
      </c>
      <c r="Y3907">
        <v>14</v>
      </c>
      <c r="Z3907" t="s">
        <v>3521</v>
      </c>
      <c r="AA3907" t="s">
        <v>6281</v>
      </c>
      <c r="AB3907" t="s">
        <v>8205</v>
      </c>
      <c r="AC3907">
        <v>76</v>
      </c>
    </row>
    <row r="3908" spans="1:29" x14ac:dyDescent="0.25">
      <c r="A3908" t="s">
        <v>67</v>
      </c>
      <c r="B3908">
        <v>2025309</v>
      </c>
      <c r="C3908" t="s">
        <v>86</v>
      </c>
      <c r="D3908">
        <v>7</v>
      </c>
      <c r="E3908" t="s">
        <v>90</v>
      </c>
      <c r="F3908">
        <v>1600</v>
      </c>
      <c r="G3908" t="s">
        <v>98</v>
      </c>
      <c r="H3908" t="s">
        <v>380</v>
      </c>
      <c r="I3908" t="s">
        <v>446</v>
      </c>
      <c r="J3908" t="s">
        <v>453</v>
      </c>
      <c r="K3908">
        <v>24.01</v>
      </c>
      <c r="L3908">
        <v>46.66</v>
      </c>
      <c r="M3908" t="s">
        <v>745</v>
      </c>
      <c r="N3908" t="s">
        <v>943</v>
      </c>
      <c r="Q3908">
        <v>5</v>
      </c>
      <c r="R3908">
        <v>4</v>
      </c>
      <c r="S3908" t="s">
        <v>1064</v>
      </c>
      <c r="T3908" t="s">
        <v>2251</v>
      </c>
      <c r="U3908" t="s">
        <v>3411</v>
      </c>
      <c r="V3908" t="s">
        <v>3448</v>
      </c>
      <c r="W3908">
        <v>131</v>
      </c>
      <c r="X3908">
        <v>1070</v>
      </c>
      <c r="Y3908">
        <v>3</v>
      </c>
      <c r="Z3908" t="s">
        <v>3482</v>
      </c>
      <c r="AA3908" t="s">
        <v>6332</v>
      </c>
      <c r="AB3908" t="s">
        <v>8206</v>
      </c>
      <c r="AC3908">
        <v>9.6999999999999993</v>
      </c>
    </row>
    <row r="3909" spans="1:29" x14ac:dyDescent="0.25">
      <c r="A3909" t="s">
        <v>67</v>
      </c>
      <c r="B3909">
        <v>2025309</v>
      </c>
      <c r="C3909" t="s">
        <v>86</v>
      </c>
      <c r="D3909">
        <v>7</v>
      </c>
      <c r="E3909" t="s">
        <v>90</v>
      </c>
      <c r="F3909">
        <v>1600</v>
      </c>
      <c r="G3909" t="s">
        <v>98</v>
      </c>
      <c r="H3909" t="s">
        <v>380</v>
      </c>
      <c r="I3909" t="s">
        <v>446</v>
      </c>
      <c r="J3909" t="s">
        <v>453</v>
      </c>
      <c r="K3909">
        <v>24.01</v>
      </c>
      <c r="L3909">
        <v>46.66</v>
      </c>
      <c r="M3909" t="s">
        <v>745</v>
      </c>
      <c r="N3909" t="s">
        <v>943</v>
      </c>
      <c r="Q3909">
        <v>6</v>
      </c>
      <c r="R3909">
        <v>3</v>
      </c>
      <c r="S3909" t="s">
        <v>1351</v>
      </c>
      <c r="T3909" t="s">
        <v>2538</v>
      </c>
      <c r="U3909" t="s">
        <v>3401</v>
      </c>
      <c r="V3909" t="s">
        <v>3459</v>
      </c>
      <c r="W3909">
        <v>132</v>
      </c>
      <c r="X3909">
        <v>1121</v>
      </c>
      <c r="Y3909">
        <v>6</v>
      </c>
      <c r="Z3909" t="s">
        <v>3490</v>
      </c>
      <c r="AA3909" t="s">
        <v>5257</v>
      </c>
      <c r="AB3909" t="s">
        <v>8207</v>
      </c>
      <c r="AC3909">
        <v>28</v>
      </c>
    </row>
    <row r="3910" spans="1:29" x14ac:dyDescent="0.25">
      <c r="A3910" t="s">
        <v>67</v>
      </c>
      <c r="B3910">
        <v>2025309</v>
      </c>
      <c r="C3910" t="s">
        <v>86</v>
      </c>
      <c r="D3910">
        <v>7</v>
      </c>
      <c r="E3910" t="s">
        <v>90</v>
      </c>
      <c r="F3910">
        <v>1600</v>
      </c>
      <c r="G3910" t="s">
        <v>98</v>
      </c>
      <c r="H3910" t="s">
        <v>380</v>
      </c>
      <c r="I3910" t="s">
        <v>446</v>
      </c>
      <c r="J3910" t="s">
        <v>453</v>
      </c>
      <c r="K3910">
        <v>24.01</v>
      </c>
      <c r="L3910">
        <v>46.66</v>
      </c>
      <c r="M3910" t="s">
        <v>745</v>
      </c>
      <c r="N3910" t="s">
        <v>943</v>
      </c>
      <c r="Q3910">
        <v>7</v>
      </c>
      <c r="R3910">
        <v>2</v>
      </c>
      <c r="S3910" t="s">
        <v>1655</v>
      </c>
      <c r="T3910" t="s">
        <v>2842</v>
      </c>
      <c r="U3910" t="s">
        <v>3415</v>
      </c>
      <c r="V3910" t="s">
        <v>3450</v>
      </c>
      <c r="W3910">
        <v>135</v>
      </c>
      <c r="X3910">
        <v>1185</v>
      </c>
      <c r="Y3910">
        <v>5</v>
      </c>
      <c r="Z3910" t="s">
        <v>3497</v>
      </c>
      <c r="AA3910" t="s">
        <v>6084</v>
      </c>
      <c r="AB3910" t="s">
        <v>8208</v>
      </c>
      <c r="AC3910">
        <v>4.5</v>
      </c>
    </row>
    <row r="3911" spans="1:29" x14ac:dyDescent="0.25">
      <c r="A3911" t="s">
        <v>67</v>
      </c>
      <c r="B3911">
        <v>2025309</v>
      </c>
      <c r="C3911" t="s">
        <v>86</v>
      </c>
      <c r="D3911">
        <v>7</v>
      </c>
      <c r="E3911" t="s">
        <v>90</v>
      </c>
      <c r="F3911">
        <v>1600</v>
      </c>
      <c r="G3911" t="s">
        <v>98</v>
      </c>
      <c r="H3911" t="s">
        <v>380</v>
      </c>
      <c r="I3911" t="s">
        <v>446</v>
      </c>
      <c r="J3911" t="s">
        <v>453</v>
      </c>
      <c r="K3911">
        <v>24.01</v>
      </c>
      <c r="L3911">
        <v>46.66</v>
      </c>
      <c r="M3911" t="s">
        <v>745</v>
      </c>
      <c r="N3911" t="s">
        <v>943</v>
      </c>
      <c r="Q3911">
        <v>8</v>
      </c>
      <c r="R3911">
        <v>14</v>
      </c>
      <c r="S3911" t="s">
        <v>1307</v>
      </c>
      <c r="T3911" t="s">
        <v>2494</v>
      </c>
      <c r="U3911" t="s">
        <v>3406</v>
      </c>
      <c r="V3911" t="s">
        <v>3443</v>
      </c>
      <c r="W3911">
        <v>120</v>
      </c>
      <c r="X3911">
        <v>1125</v>
      </c>
      <c r="Y3911">
        <v>8</v>
      </c>
      <c r="Z3911" t="s">
        <v>3485</v>
      </c>
      <c r="AA3911" t="s">
        <v>6333</v>
      </c>
      <c r="AB3911" t="s">
        <v>8209</v>
      </c>
      <c r="AC3911">
        <v>54</v>
      </c>
    </row>
    <row r="3912" spans="1:29" x14ac:dyDescent="0.25">
      <c r="A3912" t="s">
        <v>67</v>
      </c>
      <c r="B3912">
        <v>2025309</v>
      </c>
      <c r="C3912" t="s">
        <v>86</v>
      </c>
      <c r="D3912">
        <v>7</v>
      </c>
      <c r="E3912" t="s">
        <v>90</v>
      </c>
      <c r="F3912">
        <v>1600</v>
      </c>
      <c r="G3912" t="s">
        <v>98</v>
      </c>
      <c r="H3912" t="s">
        <v>380</v>
      </c>
      <c r="I3912" t="s">
        <v>446</v>
      </c>
      <c r="J3912" t="s">
        <v>453</v>
      </c>
      <c r="K3912">
        <v>24.01</v>
      </c>
      <c r="L3912">
        <v>46.66</v>
      </c>
      <c r="M3912" t="s">
        <v>745</v>
      </c>
      <c r="N3912" t="s">
        <v>943</v>
      </c>
      <c r="Q3912">
        <v>9</v>
      </c>
      <c r="R3912">
        <v>13</v>
      </c>
      <c r="S3912" t="s">
        <v>1070</v>
      </c>
      <c r="T3912" t="s">
        <v>2257</v>
      </c>
      <c r="U3912" t="s">
        <v>3398</v>
      </c>
      <c r="V3912" t="s">
        <v>3455</v>
      </c>
      <c r="W3912">
        <v>121</v>
      </c>
      <c r="X3912">
        <v>1157</v>
      </c>
      <c r="Y3912">
        <v>9</v>
      </c>
      <c r="Z3912" t="s">
        <v>3515</v>
      </c>
      <c r="AA3912" t="s">
        <v>5639</v>
      </c>
      <c r="AB3912" t="s">
        <v>903</v>
      </c>
      <c r="AC3912">
        <v>32</v>
      </c>
    </row>
    <row r="3913" spans="1:29" x14ac:dyDescent="0.25">
      <c r="A3913" t="s">
        <v>67</v>
      </c>
      <c r="B3913">
        <v>2025309</v>
      </c>
      <c r="C3913" t="s">
        <v>86</v>
      </c>
      <c r="D3913">
        <v>7</v>
      </c>
      <c r="E3913" t="s">
        <v>90</v>
      </c>
      <c r="F3913">
        <v>1600</v>
      </c>
      <c r="G3913" t="s">
        <v>98</v>
      </c>
      <c r="H3913" t="s">
        <v>380</v>
      </c>
      <c r="I3913" t="s">
        <v>446</v>
      </c>
      <c r="J3913" t="s">
        <v>453</v>
      </c>
      <c r="K3913">
        <v>24.01</v>
      </c>
      <c r="L3913">
        <v>46.66</v>
      </c>
      <c r="M3913" t="s">
        <v>745</v>
      </c>
      <c r="N3913" t="s">
        <v>943</v>
      </c>
      <c r="Q3913">
        <v>10</v>
      </c>
      <c r="R3913">
        <v>9</v>
      </c>
      <c r="S3913" t="s">
        <v>1533</v>
      </c>
      <c r="T3913" t="s">
        <v>2720</v>
      </c>
      <c r="U3913" t="s">
        <v>3399</v>
      </c>
      <c r="V3913" t="s">
        <v>3442</v>
      </c>
      <c r="W3913">
        <v>123</v>
      </c>
      <c r="X3913">
        <v>1180</v>
      </c>
      <c r="Y3913">
        <v>7</v>
      </c>
      <c r="Z3913" t="s">
        <v>3501</v>
      </c>
      <c r="AA3913" t="s">
        <v>6334</v>
      </c>
      <c r="AB3913" t="s">
        <v>8210</v>
      </c>
      <c r="AC3913">
        <v>18</v>
      </c>
    </row>
    <row r="3914" spans="1:29" x14ac:dyDescent="0.25">
      <c r="A3914" t="s">
        <v>67</v>
      </c>
      <c r="B3914">
        <v>2025309</v>
      </c>
      <c r="C3914" t="s">
        <v>86</v>
      </c>
      <c r="D3914">
        <v>7</v>
      </c>
      <c r="E3914" t="s">
        <v>90</v>
      </c>
      <c r="F3914">
        <v>1600</v>
      </c>
      <c r="G3914" t="s">
        <v>98</v>
      </c>
      <c r="H3914" t="s">
        <v>380</v>
      </c>
      <c r="I3914" t="s">
        <v>446</v>
      </c>
      <c r="J3914" t="s">
        <v>453</v>
      </c>
      <c r="K3914">
        <v>24.01</v>
      </c>
      <c r="L3914">
        <v>46.66</v>
      </c>
      <c r="M3914" t="s">
        <v>745</v>
      </c>
      <c r="N3914" t="s">
        <v>943</v>
      </c>
      <c r="Q3914">
        <v>11</v>
      </c>
      <c r="R3914">
        <v>8</v>
      </c>
      <c r="S3914" t="s">
        <v>1729</v>
      </c>
      <c r="T3914" t="s">
        <v>2916</v>
      </c>
      <c r="U3914" t="s">
        <v>3400</v>
      </c>
      <c r="V3914" t="s">
        <v>3460</v>
      </c>
      <c r="W3914">
        <v>125</v>
      </c>
      <c r="X3914">
        <v>1152</v>
      </c>
      <c r="Y3914">
        <v>10</v>
      </c>
      <c r="Z3914" t="s">
        <v>3510</v>
      </c>
      <c r="AA3914" t="s">
        <v>6335</v>
      </c>
      <c r="AB3914" t="s">
        <v>8211</v>
      </c>
      <c r="AC3914">
        <v>9.3000000000000007</v>
      </c>
    </row>
    <row r="3915" spans="1:29" x14ac:dyDescent="0.25">
      <c r="A3915" t="s">
        <v>67</v>
      </c>
      <c r="B3915">
        <v>2025309</v>
      </c>
      <c r="C3915" t="s">
        <v>86</v>
      </c>
      <c r="D3915">
        <v>7</v>
      </c>
      <c r="E3915" t="s">
        <v>90</v>
      </c>
      <c r="F3915">
        <v>1600</v>
      </c>
      <c r="G3915" t="s">
        <v>98</v>
      </c>
      <c r="H3915" t="s">
        <v>380</v>
      </c>
      <c r="I3915" t="s">
        <v>446</v>
      </c>
      <c r="J3915" t="s">
        <v>453</v>
      </c>
      <c r="K3915">
        <v>24.01</v>
      </c>
      <c r="L3915">
        <v>46.66</v>
      </c>
      <c r="M3915" t="s">
        <v>745</v>
      </c>
      <c r="N3915" t="s">
        <v>943</v>
      </c>
      <c r="Q3915">
        <v>12</v>
      </c>
      <c r="R3915">
        <v>11</v>
      </c>
      <c r="S3915" t="s">
        <v>1388</v>
      </c>
      <c r="T3915" t="s">
        <v>2575</v>
      </c>
      <c r="U3915" t="s">
        <v>3417</v>
      </c>
      <c r="V3915" t="s">
        <v>3456</v>
      </c>
      <c r="W3915">
        <v>122</v>
      </c>
      <c r="X3915">
        <v>1200</v>
      </c>
      <c r="Y3915">
        <v>11</v>
      </c>
      <c r="Z3915" t="s">
        <v>3519</v>
      </c>
      <c r="AA3915" t="s">
        <v>6336</v>
      </c>
      <c r="AB3915" t="s">
        <v>8212</v>
      </c>
      <c r="AC3915">
        <v>32</v>
      </c>
    </row>
    <row r="3916" spans="1:29" x14ac:dyDescent="0.25">
      <c r="A3916" t="s">
        <v>67</v>
      </c>
      <c r="B3916">
        <v>2025309</v>
      </c>
      <c r="C3916" t="s">
        <v>86</v>
      </c>
      <c r="D3916">
        <v>7</v>
      </c>
      <c r="E3916" t="s">
        <v>90</v>
      </c>
      <c r="F3916">
        <v>1600</v>
      </c>
      <c r="G3916" t="s">
        <v>98</v>
      </c>
      <c r="H3916" t="s">
        <v>380</v>
      </c>
      <c r="I3916" t="s">
        <v>446</v>
      </c>
      <c r="J3916" t="s">
        <v>453</v>
      </c>
      <c r="K3916">
        <v>24.01</v>
      </c>
      <c r="L3916">
        <v>46.66</v>
      </c>
      <c r="M3916" t="s">
        <v>745</v>
      </c>
      <c r="N3916" t="s">
        <v>943</v>
      </c>
      <c r="Q3916">
        <v>13</v>
      </c>
      <c r="R3916">
        <v>12</v>
      </c>
      <c r="S3916" t="s">
        <v>2132</v>
      </c>
      <c r="T3916" t="s">
        <v>3319</v>
      </c>
      <c r="U3916" t="s">
        <v>3408</v>
      </c>
      <c r="V3916" t="s">
        <v>3446</v>
      </c>
      <c r="W3916">
        <v>122</v>
      </c>
      <c r="X3916">
        <v>1146</v>
      </c>
      <c r="Y3916">
        <v>2</v>
      </c>
      <c r="Z3916" t="s">
        <v>3538</v>
      </c>
      <c r="AA3916" t="s">
        <v>6337</v>
      </c>
      <c r="AB3916" t="s">
        <v>8213</v>
      </c>
      <c r="AC3916">
        <v>108</v>
      </c>
    </row>
    <row r="3917" spans="1:29" x14ac:dyDescent="0.25">
      <c r="A3917" t="s">
        <v>67</v>
      </c>
      <c r="B3917">
        <v>2025309</v>
      </c>
      <c r="C3917" t="s">
        <v>86</v>
      </c>
      <c r="D3917">
        <v>7</v>
      </c>
      <c r="E3917" t="s">
        <v>90</v>
      </c>
      <c r="F3917">
        <v>1600</v>
      </c>
      <c r="G3917" t="s">
        <v>98</v>
      </c>
      <c r="H3917" t="s">
        <v>380</v>
      </c>
      <c r="I3917" t="s">
        <v>446</v>
      </c>
      <c r="J3917" t="s">
        <v>453</v>
      </c>
      <c r="K3917">
        <v>24.01</v>
      </c>
      <c r="L3917">
        <v>46.66</v>
      </c>
      <c r="M3917" t="s">
        <v>745</v>
      </c>
      <c r="N3917" t="s">
        <v>943</v>
      </c>
      <c r="Q3917">
        <v>14</v>
      </c>
      <c r="R3917">
        <v>7</v>
      </c>
      <c r="S3917" t="s">
        <v>1902</v>
      </c>
      <c r="T3917" t="s">
        <v>3089</v>
      </c>
      <c r="U3917" t="s">
        <v>3431</v>
      </c>
      <c r="V3917" t="s">
        <v>3447</v>
      </c>
      <c r="W3917">
        <v>125</v>
      </c>
      <c r="X3917">
        <v>1154</v>
      </c>
      <c r="Y3917">
        <v>4</v>
      </c>
      <c r="Z3917" t="s">
        <v>3520</v>
      </c>
      <c r="AA3917" t="s">
        <v>6338</v>
      </c>
      <c r="AB3917" t="s">
        <v>8214</v>
      </c>
      <c r="AC3917">
        <v>27</v>
      </c>
    </row>
    <row r="3918" spans="1:29" x14ac:dyDescent="0.25">
      <c r="A3918" t="s">
        <v>67</v>
      </c>
      <c r="B3918">
        <v>2025309</v>
      </c>
      <c r="C3918" t="s">
        <v>86</v>
      </c>
      <c r="D3918">
        <v>7</v>
      </c>
      <c r="E3918" t="s">
        <v>90</v>
      </c>
      <c r="F3918">
        <v>1600</v>
      </c>
      <c r="G3918" t="s">
        <v>98</v>
      </c>
      <c r="H3918" t="s">
        <v>380</v>
      </c>
      <c r="I3918" t="s">
        <v>446</v>
      </c>
      <c r="J3918" t="s">
        <v>453</v>
      </c>
      <c r="K3918">
        <v>24.01</v>
      </c>
      <c r="L3918">
        <v>46.66</v>
      </c>
      <c r="M3918" t="s">
        <v>745</v>
      </c>
      <c r="N3918" t="s">
        <v>943</v>
      </c>
      <c r="S3918" t="s">
        <v>1761</v>
      </c>
      <c r="T3918" t="s">
        <v>2948</v>
      </c>
      <c r="U3918" t="s">
        <v>3439</v>
      </c>
      <c r="V3918" t="s">
        <v>3442</v>
      </c>
      <c r="W3918">
        <v>118</v>
      </c>
      <c r="Z3918" t="s">
        <v>3439</v>
      </c>
      <c r="AA3918" t="s">
        <v>3439</v>
      </c>
      <c r="AB3918" t="s">
        <v>3439</v>
      </c>
    </row>
    <row r="3919" spans="1:29" x14ac:dyDescent="0.25">
      <c r="A3919" t="s">
        <v>67</v>
      </c>
      <c r="B3919">
        <v>2025310</v>
      </c>
      <c r="C3919" t="s">
        <v>86</v>
      </c>
      <c r="D3919">
        <v>8</v>
      </c>
      <c r="E3919" t="s">
        <v>94</v>
      </c>
      <c r="F3919">
        <v>1400</v>
      </c>
      <c r="G3919" t="s">
        <v>98</v>
      </c>
      <c r="H3919" t="s">
        <v>381</v>
      </c>
      <c r="I3919" t="s">
        <v>446</v>
      </c>
      <c r="J3919" t="s">
        <v>453</v>
      </c>
      <c r="K3919">
        <v>13.28</v>
      </c>
      <c r="L3919">
        <v>34.17</v>
      </c>
      <c r="M3919" t="s">
        <v>746</v>
      </c>
      <c r="N3919" t="s">
        <v>944</v>
      </c>
      <c r="Q3919">
        <v>1</v>
      </c>
      <c r="R3919">
        <v>11</v>
      </c>
      <c r="S3919" t="s">
        <v>1545</v>
      </c>
      <c r="T3919" t="s">
        <v>2732</v>
      </c>
      <c r="U3919" t="s">
        <v>3398</v>
      </c>
      <c r="V3919" t="s">
        <v>3443</v>
      </c>
      <c r="W3919">
        <v>115</v>
      </c>
      <c r="X3919">
        <v>1140</v>
      </c>
      <c r="Y3919">
        <v>9</v>
      </c>
      <c r="Z3919" t="s">
        <v>3478</v>
      </c>
      <c r="AA3919" t="s">
        <v>6339</v>
      </c>
      <c r="AB3919" t="s">
        <v>944</v>
      </c>
      <c r="AC3919">
        <v>9.6999999999999993</v>
      </c>
    </row>
    <row r="3920" spans="1:29" x14ac:dyDescent="0.25">
      <c r="A3920" t="s">
        <v>67</v>
      </c>
      <c r="B3920">
        <v>2025310</v>
      </c>
      <c r="C3920" t="s">
        <v>86</v>
      </c>
      <c r="D3920">
        <v>8</v>
      </c>
      <c r="E3920" t="s">
        <v>94</v>
      </c>
      <c r="F3920">
        <v>1400</v>
      </c>
      <c r="G3920" t="s">
        <v>98</v>
      </c>
      <c r="H3920" t="s">
        <v>381</v>
      </c>
      <c r="I3920" t="s">
        <v>446</v>
      </c>
      <c r="J3920" t="s">
        <v>453</v>
      </c>
      <c r="K3920">
        <v>13.28</v>
      </c>
      <c r="L3920">
        <v>34.17</v>
      </c>
      <c r="M3920" t="s">
        <v>746</v>
      </c>
      <c r="N3920" t="s">
        <v>944</v>
      </c>
      <c r="Q3920">
        <v>2</v>
      </c>
      <c r="R3920">
        <v>9</v>
      </c>
      <c r="S3920" t="s">
        <v>1559</v>
      </c>
      <c r="T3920" t="s">
        <v>2746</v>
      </c>
      <c r="U3920" t="s">
        <v>3415</v>
      </c>
      <c r="V3920" t="s">
        <v>3445</v>
      </c>
      <c r="W3920">
        <v>116</v>
      </c>
      <c r="X3920">
        <v>1051</v>
      </c>
      <c r="Y3920">
        <v>12</v>
      </c>
      <c r="Z3920" t="s">
        <v>3505</v>
      </c>
      <c r="AA3920" t="s">
        <v>6340</v>
      </c>
      <c r="AB3920" t="s">
        <v>8215</v>
      </c>
      <c r="AC3920">
        <v>19</v>
      </c>
    </row>
    <row r="3921" spans="1:29" x14ac:dyDescent="0.25">
      <c r="A3921" t="s">
        <v>67</v>
      </c>
      <c r="B3921">
        <v>2025310</v>
      </c>
      <c r="C3921" t="s">
        <v>86</v>
      </c>
      <c r="D3921">
        <v>8</v>
      </c>
      <c r="E3921" t="s">
        <v>94</v>
      </c>
      <c r="F3921">
        <v>1400</v>
      </c>
      <c r="G3921" t="s">
        <v>98</v>
      </c>
      <c r="H3921" t="s">
        <v>381</v>
      </c>
      <c r="I3921" t="s">
        <v>446</v>
      </c>
      <c r="J3921" t="s">
        <v>453</v>
      </c>
      <c r="K3921">
        <v>13.28</v>
      </c>
      <c r="L3921">
        <v>34.17</v>
      </c>
      <c r="M3921" t="s">
        <v>746</v>
      </c>
      <c r="N3921" t="s">
        <v>944</v>
      </c>
      <c r="Q3921">
        <v>3</v>
      </c>
      <c r="R3921">
        <v>2</v>
      </c>
      <c r="S3921" t="s">
        <v>1553</v>
      </c>
      <c r="T3921" t="s">
        <v>2740</v>
      </c>
      <c r="U3921" t="s">
        <v>3403</v>
      </c>
      <c r="V3921" t="s">
        <v>3458</v>
      </c>
      <c r="W3921">
        <v>134</v>
      </c>
      <c r="X3921">
        <v>1214</v>
      </c>
      <c r="Y3921">
        <v>11</v>
      </c>
      <c r="Z3921" t="s">
        <v>3518</v>
      </c>
      <c r="AA3921" t="s">
        <v>6341</v>
      </c>
      <c r="AB3921" t="s">
        <v>8216</v>
      </c>
      <c r="AC3921">
        <v>11</v>
      </c>
    </row>
    <row r="3922" spans="1:29" x14ac:dyDescent="0.25">
      <c r="A3922" t="s">
        <v>67</v>
      </c>
      <c r="B3922">
        <v>2025310</v>
      </c>
      <c r="C3922" t="s">
        <v>86</v>
      </c>
      <c r="D3922">
        <v>8</v>
      </c>
      <c r="E3922" t="s">
        <v>94</v>
      </c>
      <c r="F3922">
        <v>1400</v>
      </c>
      <c r="G3922" t="s">
        <v>98</v>
      </c>
      <c r="H3922" t="s">
        <v>381</v>
      </c>
      <c r="I3922" t="s">
        <v>446</v>
      </c>
      <c r="J3922" t="s">
        <v>453</v>
      </c>
      <c r="K3922">
        <v>13.28</v>
      </c>
      <c r="L3922">
        <v>34.17</v>
      </c>
      <c r="M3922" t="s">
        <v>746</v>
      </c>
      <c r="N3922" t="s">
        <v>944</v>
      </c>
      <c r="Q3922">
        <v>4</v>
      </c>
      <c r="R3922">
        <v>10</v>
      </c>
      <c r="S3922" t="s">
        <v>1486</v>
      </c>
      <c r="T3922" t="s">
        <v>2673</v>
      </c>
      <c r="U3922" t="s">
        <v>3399</v>
      </c>
      <c r="V3922" t="s">
        <v>3445</v>
      </c>
      <c r="W3922">
        <v>115</v>
      </c>
      <c r="X3922">
        <v>1228</v>
      </c>
      <c r="Y3922">
        <v>7</v>
      </c>
      <c r="Z3922" t="s">
        <v>3480</v>
      </c>
      <c r="AA3922" t="s">
        <v>6342</v>
      </c>
      <c r="AB3922" t="s">
        <v>8217</v>
      </c>
      <c r="AC3922">
        <v>11</v>
      </c>
    </row>
    <row r="3923" spans="1:29" x14ac:dyDescent="0.25">
      <c r="A3923" t="s">
        <v>67</v>
      </c>
      <c r="B3923">
        <v>2025310</v>
      </c>
      <c r="C3923" t="s">
        <v>86</v>
      </c>
      <c r="D3923">
        <v>8</v>
      </c>
      <c r="E3923" t="s">
        <v>94</v>
      </c>
      <c r="F3923">
        <v>1400</v>
      </c>
      <c r="G3923" t="s">
        <v>98</v>
      </c>
      <c r="H3923" t="s">
        <v>381</v>
      </c>
      <c r="I3923" t="s">
        <v>446</v>
      </c>
      <c r="J3923" t="s">
        <v>453</v>
      </c>
      <c r="K3923">
        <v>13.28</v>
      </c>
      <c r="L3923">
        <v>34.17</v>
      </c>
      <c r="M3923" t="s">
        <v>746</v>
      </c>
      <c r="N3923" t="s">
        <v>944</v>
      </c>
      <c r="Q3923">
        <v>5</v>
      </c>
      <c r="R3923">
        <v>1</v>
      </c>
      <c r="S3923" t="s">
        <v>1558</v>
      </c>
      <c r="T3923" t="s">
        <v>2745</v>
      </c>
      <c r="U3923" t="s">
        <v>3406</v>
      </c>
      <c r="V3923" t="s">
        <v>3443</v>
      </c>
      <c r="W3923">
        <v>135</v>
      </c>
      <c r="X3923">
        <v>1255</v>
      </c>
      <c r="Y3923">
        <v>1</v>
      </c>
      <c r="Z3923" t="s">
        <v>3521</v>
      </c>
      <c r="AA3923" t="s">
        <v>6343</v>
      </c>
      <c r="AB3923" t="s">
        <v>8218</v>
      </c>
      <c r="AC3923">
        <v>10</v>
      </c>
    </row>
    <row r="3924" spans="1:29" x14ac:dyDescent="0.25">
      <c r="A3924" t="s">
        <v>67</v>
      </c>
      <c r="B3924">
        <v>2025310</v>
      </c>
      <c r="C3924" t="s">
        <v>86</v>
      </c>
      <c r="D3924">
        <v>8</v>
      </c>
      <c r="E3924" t="s">
        <v>94</v>
      </c>
      <c r="F3924">
        <v>1400</v>
      </c>
      <c r="G3924" t="s">
        <v>98</v>
      </c>
      <c r="H3924" t="s">
        <v>381</v>
      </c>
      <c r="I3924" t="s">
        <v>446</v>
      </c>
      <c r="J3924" t="s">
        <v>453</v>
      </c>
      <c r="K3924">
        <v>13.28</v>
      </c>
      <c r="L3924">
        <v>34.17</v>
      </c>
      <c r="M3924" t="s">
        <v>746</v>
      </c>
      <c r="N3924" t="s">
        <v>944</v>
      </c>
      <c r="Q3924">
        <v>6</v>
      </c>
      <c r="R3924">
        <v>7</v>
      </c>
      <c r="S3924" t="s">
        <v>1747</v>
      </c>
      <c r="T3924" t="s">
        <v>2934</v>
      </c>
      <c r="U3924" t="s">
        <v>3397</v>
      </c>
      <c r="V3924" t="s">
        <v>3442</v>
      </c>
      <c r="W3924">
        <v>118</v>
      </c>
      <c r="X3924">
        <v>1237</v>
      </c>
      <c r="Y3924">
        <v>4</v>
      </c>
      <c r="Z3924" t="s">
        <v>3524</v>
      </c>
      <c r="AA3924" t="s">
        <v>6344</v>
      </c>
      <c r="AB3924" t="s">
        <v>8219</v>
      </c>
      <c r="AC3924">
        <v>4.9000000000000004</v>
      </c>
    </row>
    <row r="3925" spans="1:29" x14ac:dyDescent="0.25">
      <c r="A3925" t="s">
        <v>67</v>
      </c>
      <c r="B3925">
        <v>2025310</v>
      </c>
      <c r="C3925" t="s">
        <v>86</v>
      </c>
      <c r="D3925">
        <v>8</v>
      </c>
      <c r="E3925" t="s">
        <v>94</v>
      </c>
      <c r="F3925">
        <v>1400</v>
      </c>
      <c r="G3925" t="s">
        <v>98</v>
      </c>
      <c r="H3925" t="s">
        <v>381</v>
      </c>
      <c r="I3925" t="s">
        <v>446</v>
      </c>
      <c r="J3925" t="s">
        <v>453</v>
      </c>
      <c r="K3925">
        <v>13.28</v>
      </c>
      <c r="L3925">
        <v>34.17</v>
      </c>
      <c r="M3925" t="s">
        <v>746</v>
      </c>
      <c r="N3925" t="s">
        <v>944</v>
      </c>
      <c r="Q3925">
        <v>7</v>
      </c>
      <c r="R3925">
        <v>12</v>
      </c>
      <c r="S3925" t="s">
        <v>1620</v>
      </c>
      <c r="T3925" t="s">
        <v>2807</v>
      </c>
      <c r="U3925" t="s">
        <v>3409</v>
      </c>
      <c r="V3925" t="s">
        <v>3456</v>
      </c>
      <c r="W3925">
        <v>116</v>
      </c>
      <c r="X3925">
        <v>1203</v>
      </c>
      <c r="Y3925">
        <v>5</v>
      </c>
      <c r="Z3925" t="s">
        <v>3524</v>
      </c>
      <c r="AA3925" t="s">
        <v>6345</v>
      </c>
      <c r="AB3925" t="s">
        <v>7179</v>
      </c>
      <c r="AC3925">
        <v>25</v>
      </c>
    </row>
    <row r="3926" spans="1:29" x14ac:dyDescent="0.25">
      <c r="A3926" t="s">
        <v>67</v>
      </c>
      <c r="B3926">
        <v>2025310</v>
      </c>
      <c r="C3926" t="s">
        <v>86</v>
      </c>
      <c r="D3926">
        <v>8</v>
      </c>
      <c r="E3926" t="s">
        <v>94</v>
      </c>
      <c r="F3926">
        <v>1400</v>
      </c>
      <c r="G3926" t="s">
        <v>98</v>
      </c>
      <c r="H3926" t="s">
        <v>381</v>
      </c>
      <c r="I3926" t="s">
        <v>446</v>
      </c>
      <c r="J3926" t="s">
        <v>453</v>
      </c>
      <c r="K3926">
        <v>13.28</v>
      </c>
      <c r="L3926">
        <v>34.17</v>
      </c>
      <c r="M3926" t="s">
        <v>746</v>
      </c>
      <c r="N3926" t="s">
        <v>944</v>
      </c>
      <c r="Q3926">
        <v>8</v>
      </c>
      <c r="R3926">
        <v>4</v>
      </c>
      <c r="S3926" t="s">
        <v>1554</v>
      </c>
      <c r="T3926" t="s">
        <v>2741</v>
      </c>
      <c r="U3926" t="s">
        <v>3411</v>
      </c>
      <c r="V3926" t="s">
        <v>3454</v>
      </c>
      <c r="W3926">
        <v>132</v>
      </c>
      <c r="X3926">
        <v>1226</v>
      </c>
      <c r="Y3926">
        <v>6</v>
      </c>
      <c r="Z3926" t="s">
        <v>3514</v>
      </c>
      <c r="AA3926" t="s">
        <v>6346</v>
      </c>
      <c r="AB3926" t="s">
        <v>8220</v>
      </c>
      <c r="AC3926">
        <v>4.8</v>
      </c>
    </row>
    <row r="3927" spans="1:29" x14ac:dyDescent="0.25">
      <c r="A3927" t="s">
        <v>67</v>
      </c>
      <c r="B3927">
        <v>2025310</v>
      </c>
      <c r="C3927" t="s">
        <v>86</v>
      </c>
      <c r="D3927">
        <v>8</v>
      </c>
      <c r="E3927" t="s">
        <v>94</v>
      </c>
      <c r="F3927">
        <v>1400</v>
      </c>
      <c r="G3927" t="s">
        <v>98</v>
      </c>
      <c r="H3927" t="s">
        <v>381</v>
      </c>
      <c r="I3927" t="s">
        <v>446</v>
      </c>
      <c r="J3927" t="s">
        <v>453</v>
      </c>
      <c r="K3927">
        <v>13.28</v>
      </c>
      <c r="L3927">
        <v>34.17</v>
      </c>
      <c r="M3927" t="s">
        <v>746</v>
      </c>
      <c r="N3927" t="s">
        <v>944</v>
      </c>
      <c r="Q3927">
        <v>9</v>
      </c>
      <c r="R3927">
        <v>3</v>
      </c>
      <c r="S3927" t="s">
        <v>1551</v>
      </c>
      <c r="T3927" t="s">
        <v>2738</v>
      </c>
      <c r="U3927" t="s">
        <v>3422</v>
      </c>
      <c r="V3927" t="s">
        <v>3458</v>
      </c>
      <c r="W3927">
        <v>133</v>
      </c>
      <c r="X3927">
        <v>1127</v>
      </c>
      <c r="Y3927">
        <v>3</v>
      </c>
      <c r="Z3927" t="s">
        <v>3498</v>
      </c>
      <c r="AA3927" t="s">
        <v>6347</v>
      </c>
      <c r="AB3927" t="s">
        <v>935</v>
      </c>
      <c r="AC3927">
        <v>4.0999999999999996</v>
      </c>
    </row>
    <row r="3928" spans="1:29" x14ac:dyDescent="0.25">
      <c r="A3928" t="s">
        <v>67</v>
      </c>
      <c r="B3928">
        <v>2025310</v>
      </c>
      <c r="C3928" t="s">
        <v>86</v>
      </c>
      <c r="D3928">
        <v>8</v>
      </c>
      <c r="E3928" t="s">
        <v>94</v>
      </c>
      <c r="F3928">
        <v>1400</v>
      </c>
      <c r="G3928" t="s">
        <v>98</v>
      </c>
      <c r="H3928" t="s">
        <v>381</v>
      </c>
      <c r="I3928" t="s">
        <v>446</v>
      </c>
      <c r="J3928" t="s">
        <v>453</v>
      </c>
      <c r="K3928">
        <v>13.28</v>
      </c>
      <c r="L3928">
        <v>34.17</v>
      </c>
      <c r="M3928" t="s">
        <v>746</v>
      </c>
      <c r="N3928" t="s">
        <v>944</v>
      </c>
      <c r="Q3928">
        <v>10</v>
      </c>
      <c r="R3928">
        <v>5</v>
      </c>
      <c r="S3928" t="s">
        <v>1807</v>
      </c>
      <c r="T3928" t="s">
        <v>2994</v>
      </c>
      <c r="U3928" t="s">
        <v>3404</v>
      </c>
      <c r="V3928" t="s">
        <v>3444</v>
      </c>
      <c r="W3928">
        <v>127</v>
      </c>
      <c r="X3928">
        <v>1208</v>
      </c>
      <c r="Y3928">
        <v>10</v>
      </c>
      <c r="Z3928" t="s">
        <v>3498</v>
      </c>
      <c r="AA3928" t="s">
        <v>6348</v>
      </c>
      <c r="AB3928" t="s">
        <v>6992</v>
      </c>
      <c r="AC3928">
        <v>27</v>
      </c>
    </row>
    <row r="3929" spans="1:29" x14ac:dyDescent="0.25">
      <c r="A3929" t="s">
        <v>67</v>
      </c>
      <c r="B3929">
        <v>2025310</v>
      </c>
      <c r="C3929" t="s">
        <v>86</v>
      </c>
      <c r="D3929">
        <v>8</v>
      </c>
      <c r="E3929" t="s">
        <v>94</v>
      </c>
      <c r="F3929">
        <v>1400</v>
      </c>
      <c r="G3929" t="s">
        <v>98</v>
      </c>
      <c r="H3929" t="s">
        <v>381</v>
      </c>
      <c r="I3929" t="s">
        <v>446</v>
      </c>
      <c r="J3929" t="s">
        <v>453</v>
      </c>
      <c r="K3929">
        <v>13.28</v>
      </c>
      <c r="L3929">
        <v>34.17</v>
      </c>
      <c r="M3929" t="s">
        <v>746</v>
      </c>
      <c r="N3929" t="s">
        <v>944</v>
      </c>
      <c r="Q3929">
        <v>11</v>
      </c>
      <c r="R3929">
        <v>6</v>
      </c>
      <c r="S3929" t="s">
        <v>1555</v>
      </c>
      <c r="T3929" t="s">
        <v>2742</v>
      </c>
      <c r="U3929" t="s">
        <v>3407</v>
      </c>
      <c r="V3929" t="s">
        <v>3447</v>
      </c>
      <c r="W3929">
        <v>117</v>
      </c>
      <c r="X3929">
        <v>1164</v>
      </c>
      <c r="Y3929">
        <v>8</v>
      </c>
      <c r="Z3929" t="s">
        <v>3499</v>
      </c>
      <c r="AA3929" t="s">
        <v>6349</v>
      </c>
      <c r="AB3929" t="s">
        <v>818</v>
      </c>
      <c r="AC3929">
        <v>18</v>
      </c>
    </row>
    <row r="3930" spans="1:29" x14ac:dyDescent="0.25">
      <c r="A3930" t="s">
        <v>67</v>
      </c>
      <c r="B3930">
        <v>2025310</v>
      </c>
      <c r="C3930" t="s">
        <v>86</v>
      </c>
      <c r="D3930">
        <v>8</v>
      </c>
      <c r="E3930" t="s">
        <v>94</v>
      </c>
      <c r="F3930">
        <v>1400</v>
      </c>
      <c r="G3930" t="s">
        <v>98</v>
      </c>
      <c r="H3930" t="s">
        <v>381</v>
      </c>
      <c r="I3930" t="s">
        <v>446</v>
      </c>
      <c r="J3930" t="s">
        <v>453</v>
      </c>
      <c r="K3930">
        <v>13.28</v>
      </c>
      <c r="L3930">
        <v>34.17</v>
      </c>
      <c r="M3930" t="s">
        <v>746</v>
      </c>
      <c r="N3930" t="s">
        <v>944</v>
      </c>
      <c r="Q3930">
        <v>12</v>
      </c>
      <c r="R3930">
        <v>8</v>
      </c>
      <c r="S3930" t="s">
        <v>1668</v>
      </c>
      <c r="T3930" t="s">
        <v>2855</v>
      </c>
      <c r="U3930" t="s">
        <v>3417</v>
      </c>
      <c r="V3930" t="s">
        <v>3445</v>
      </c>
      <c r="W3930">
        <v>116</v>
      </c>
      <c r="X3930">
        <v>1198</v>
      </c>
      <c r="Y3930">
        <v>2</v>
      </c>
      <c r="Z3930" t="s">
        <v>3504</v>
      </c>
      <c r="AA3930" t="s">
        <v>6350</v>
      </c>
      <c r="AB3930" t="s">
        <v>7697</v>
      </c>
      <c r="AC3930">
        <v>92</v>
      </c>
    </row>
    <row r="3931" spans="1:29" x14ac:dyDescent="0.25">
      <c r="A3931" t="s">
        <v>67</v>
      </c>
      <c r="B3931">
        <v>2025311</v>
      </c>
      <c r="C3931" t="s">
        <v>86</v>
      </c>
      <c r="D3931">
        <v>9</v>
      </c>
      <c r="E3931" t="s">
        <v>92</v>
      </c>
      <c r="F3931">
        <v>1200</v>
      </c>
      <c r="G3931" t="s">
        <v>98</v>
      </c>
      <c r="H3931" t="s">
        <v>382</v>
      </c>
      <c r="I3931" t="s">
        <v>446</v>
      </c>
      <c r="J3931" t="s">
        <v>453</v>
      </c>
      <c r="K3931">
        <v>23.36</v>
      </c>
      <c r="L3931">
        <v>46.09</v>
      </c>
      <c r="M3931" t="s">
        <v>747</v>
      </c>
      <c r="Q3931">
        <v>1</v>
      </c>
      <c r="R3931">
        <v>14</v>
      </c>
      <c r="S3931" t="s">
        <v>2133</v>
      </c>
      <c r="T3931" t="s">
        <v>3320</v>
      </c>
      <c r="U3931" t="s">
        <v>3410</v>
      </c>
      <c r="V3931" t="s">
        <v>3450</v>
      </c>
      <c r="W3931">
        <v>117</v>
      </c>
      <c r="X3931">
        <v>1103</v>
      </c>
      <c r="Y3931">
        <v>14</v>
      </c>
      <c r="Z3931" t="s">
        <v>3478</v>
      </c>
      <c r="AA3931" t="s">
        <v>5988</v>
      </c>
      <c r="AB3931" t="s">
        <v>747</v>
      </c>
      <c r="AC3931">
        <v>3.3</v>
      </c>
    </row>
    <row r="3932" spans="1:29" x14ac:dyDescent="0.25">
      <c r="A3932" t="s">
        <v>67</v>
      </c>
      <c r="B3932">
        <v>2025311</v>
      </c>
      <c r="C3932" t="s">
        <v>86</v>
      </c>
      <c r="D3932">
        <v>9</v>
      </c>
      <c r="E3932" t="s">
        <v>92</v>
      </c>
      <c r="F3932">
        <v>1200</v>
      </c>
      <c r="G3932" t="s">
        <v>98</v>
      </c>
      <c r="H3932" t="s">
        <v>382</v>
      </c>
      <c r="I3932" t="s">
        <v>446</v>
      </c>
      <c r="J3932" t="s">
        <v>453</v>
      </c>
      <c r="K3932">
        <v>23.36</v>
      </c>
      <c r="L3932">
        <v>46.09</v>
      </c>
      <c r="M3932" t="s">
        <v>747</v>
      </c>
      <c r="Q3932">
        <v>2</v>
      </c>
      <c r="R3932">
        <v>2</v>
      </c>
      <c r="S3932" t="s">
        <v>2134</v>
      </c>
      <c r="T3932" t="s">
        <v>3321</v>
      </c>
      <c r="U3932" t="s">
        <v>3403</v>
      </c>
      <c r="V3932" t="s">
        <v>3444</v>
      </c>
      <c r="W3932">
        <v>132</v>
      </c>
      <c r="X3932">
        <v>1214</v>
      </c>
      <c r="Y3932">
        <v>12</v>
      </c>
      <c r="Z3932" t="s">
        <v>3521</v>
      </c>
      <c r="AA3932" t="s">
        <v>6351</v>
      </c>
      <c r="AB3932" t="s">
        <v>7217</v>
      </c>
      <c r="AC3932">
        <v>2.6</v>
      </c>
    </row>
    <row r="3933" spans="1:29" x14ac:dyDescent="0.25">
      <c r="A3933" t="s">
        <v>67</v>
      </c>
      <c r="B3933">
        <v>2025311</v>
      </c>
      <c r="C3933" t="s">
        <v>86</v>
      </c>
      <c r="D3933">
        <v>9</v>
      </c>
      <c r="E3933" t="s">
        <v>92</v>
      </c>
      <c r="F3933">
        <v>1200</v>
      </c>
      <c r="G3933" t="s">
        <v>98</v>
      </c>
      <c r="H3933" t="s">
        <v>382</v>
      </c>
      <c r="I3933" t="s">
        <v>446</v>
      </c>
      <c r="J3933" t="s">
        <v>453</v>
      </c>
      <c r="K3933">
        <v>23.36</v>
      </c>
      <c r="L3933">
        <v>46.09</v>
      </c>
      <c r="M3933" t="s">
        <v>747</v>
      </c>
      <c r="Q3933">
        <v>3</v>
      </c>
      <c r="R3933">
        <v>6</v>
      </c>
      <c r="S3933" t="s">
        <v>2135</v>
      </c>
      <c r="T3933" t="s">
        <v>3322</v>
      </c>
      <c r="U3933" t="s">
        <v>3419</v>
      </c>
      <c r="V3933" t="s">
        <v>3449</v>
      </c>
      <c r="W3933">
        <v>121</v>
      </c>
      <c r="X3933">
        <v>1162</v>
      </c>
      <c r="Y3933">
        <v>9</v>
      </c>
      <c r="Z3933" t="s">
        <v>3481</v>
      </c>
      <c r="AA3933" t="s">
        <v>5462</v>
      </c>
      <c r="AB3933" t="s">
        <v>740</v>
      </c>
      <c r="AC3933">
        <v>14</v>
      </c>
    </row>
    <row r="3934" spans="1:29" x14ac:dyDescent="0.25">
      <c r="A3934" t="s">
        <v>67</v>
      </c>
      <c r="B3934">
        <v>2025311</v>
      </c>
      <c r="C3934" t="s">
        <v>86</v>
      </c>
      <c r="D3934">
        <v>9</v>
      </c>
      <c r="E3934" t="s">
        <v>92</v>
      </c>
      <c r="F3934">
        <v>1200</v>
      </c>
      <c r="G3934" t="s">
        <v>98</v>
      </c>
      <c r="H3934" t="s">
        <v>382</v>
      </c>
      <c r="I3934" t="s">
        <v>446</v>
      </c>
      <c r="J3934" t="s">
        <v>453</v>
      </c>
      <c r="K3934">
        <v>23.36</v>
      </c>
      <c r="L3934">
        <v>46.09</v>
      </c>
      <c r="M3934" t="s">
        <v>747</v>
      </c>
      <c r="Q3934">
        <v>4</v>
      </c>
      <c r="R3934">
        <v>9</v>
      </c>
      <c r="S3934" t="s">
        <v>1966</v>
      </c>
      <c r="T3934" t="s">
        <v>3153</v>
      </c>
      <c r="U3934" t="s">
        <v>3399</v>
      </c>
      <c r="V3934" t="s">
        <v>3453</v>
      </c>
      <c r="W3934">
        <v>120</v>
      </c>
      <c r="X3934">
        <v>1155</v>
      </c>
      <c r="Y3934">
        <v>8</v>
      </c>
      <c r="Z3934" t="s">
        <v>3490</v>
      </c>
      <c r="AA3934" t="s">
        <v>5335</v>
      </c>
      <c r="AB3934" t="s">
        <v>568</v>
      </c>
      <c r="AC3934">
        <v>56</v>
      </c>
    </row>
    <row r="3935" spans="1:29" x14ac:dyDescent="0.25">
      <c r="A3935" t="s">
        <v>67</v>
      </c>
      <c r="B3935">
        <v>2025311</v>
      </c>
      <c r="C3935" t="s">
        <v>86</v>
      </c>
      <c r="D3935">
        <v>9</v>
      </c>
      <c r="E3935" t="s">
        <v>92</v>
      </c>
      <c r="F3935">
        <v>1200</v>
      </c>
      <c r="G3935" t="s">
        <v>98</v>
      </c>
      <c r="H3935" t="s">
        <v>382</v>
      </c>
      <c r="I3935" t="s">
        <v>446</v>
      </c>
      <c r="J3935" t="s">
        <v>453</v>
      </c>
      <c r="K3935">
        <v>23.36</v>
      </c>
      <c r="L3935">
        <v>46.09</v>
      </c>
      <c r="M3935" t="s">
        <v>747</v>
      </c>
      <c r="Q3935">
        <v>5</v>
      </c>
      <c r="R3935">
        <v>5</v>
      </c>
      <c r="S3935" t="s">
        <v>2136</v>
      </c>
      <c r="T3935" t="s">
        <v>3323</v>
      </c>
      <c r="U3935" t="s">
        <v>3400</v>
      </c>
      <c r="V3935" t="s">
        <v>3460</v>
      </c>
      <c r="W3935">
        <v>127</v>
      </c>
      <c r="X3935">
        <v>1071</v>
      </c>
      <c r="Y3935">
        <v>11</v>
      </c>
      <c r="Z3935" t="s">
        <v>3515</v>
      </c>
      <c r="AA3935" t="s">
        <v>6352</v>
      </c>
      <c r="AB3935" t="s">
        <v>726</v>
      </c>
      <c r="AC3935">
        <v>74</v>
      </c>
    </row>
    <row r="3936" spans="1:29" x14ac:dyDescent="0.25">
      <c r="A3936" t="s">
        <v>67</v>
      </c>
      <c r="B3936">
        <v>2025311</v>
      </c>
      <c r="C3936" t="s">
        <v>86</v>
      </c>
      <c r="D3936">
        <v>9</v>
      </c>
      <c r="E3936" t="s">
        <v>92</v>
      </c>
      <c r="F3936">
        <v>1200</v>
      </c>
      <c r="G3936" t="s">
        <v>98</v>
      </c>
      <c r="H3936" t="s">
        <v>382</v>
      </c>
      <c r="I3936" t="s">
        <v>446</v>
      </c>
      <c r="J3936" t="s">
        <v>453</v>
      </c>
      <c r="K3936">
        <v>23.36</v>
      </c>
      <c r="L3936">
        <v>46.09</v>
      </c>
      <c r="M3936" t="s">
        <v>747</v>
      </c>
      <c r="Q3936">
        <v>6</v>
      </c>
      <c r="R3936">
        <v>12</v>
      </c>
      <c r="S3936" t="s">
        <v>1706</v>
      </c>
      <c r="T3936" t="s">
        <v>2893</v>
      </c>
      <c r="U3936" t="s">
        <v>3409</v>
      </c>
      <c r="V3936" t="s">
        <v>3448</v>
      </c>
      <c r="W3936">
        <v>119</v>
      </c>
      <c r="X3936">
        <v>1138</v>
      </c>
      <c r="Y3936">
        <v>6</v>
      </c>
      <c r="Z3936" t="s">
        <v>3515</v>
      </c>
      <c r="AA3936" t="s">
        <v>5482</v>
      </c>
      <c r="AB3936" t="s">
        <v>761</v>
      </c>
      <c r="AC3936">
        <v>67</v>
      </c>
    </row>
    <row r="3937" spans="1:29" x14ac:dyDescent="0.25">
      <c r="A3937" t="s">
        <v>67</v>
      </c>
      <c r="B3937">
        <v>2025311</v>
      </c>
      <c r="C3937" t="s">
        <v>86</v>
      </c>
      <c r="D3937">
        <v>9</v>
      </c>
      <c r="E3937" t="s">
        <v>92</v>
      </c>
      <c r="F3937">
        <v>1200</v>
      </c>
      <c r="G3937" t="s">
        <v>98</v>
      </c>
      <c r="H3937" t="s">
        <v>382</v>
      </c>
      <c r="I3937" t="s">
        <v>446</v>
      </c>
      <c r="J3937" t="s">
        <v>453</v>
      </c>
      <c r="K3937">
        <v>23.36</v>
      </c>
      <c r="L3937">
        <v>46.09</v>
      </c>
      <c r="M3937" t="s">
        <v>747</v>
      </c>
      <c r="Q3937">
        <v>7</v>
      </c>
      <c r="R3937">
        <v>13</v>
      </c>
      <c r="S3937" t="s">
        <v>1933</v>
      </c>
      <c r="T3937" t="s">
        <v>3120</v>
      </c>
      <c r="U3937" t="s">
        <v>3398</v>
      </c>
      <c r="V3937" t="s">
        <v>3447</v>
      </c>
      <c r="W3937">
        <v>117</v>
      </c>
      <c r="X3937">
        <v>1208</v>
      </c>
      <c r="Y3937">
        <v>7</v>
      </c>
      <c r="Z3937" t="s">
        <v>3491</v>
      </c>
      <c r="AA3937" t="s">
        <v>5857</v>
      </c>
      <c r="AB3937" t="s">
        <v>586</v>
      </c>
      <c r="AC3937">
        <v>139</v>
      </c>
    </row>
    <row r="3938" spans="1:29" x14ac:dyDescent="0.25">
      <c r="A3938" t="s">
        <v>67</v>
      </c>
      <c r="B3938">
        <v>2025311</v>
      </c>
      <c r="C3938" t="s">
        <v>86</v>
      </c>
      <c r="D3938">
        <v>9</v>
      </c>
      <c r="E3938" t="s">
        <v>92</v>
      </c>
      <c r="F3938">
        <v>1200</v>
      </c>
      <c r="G3938" t="s">
        <v>98</v>
      </c>
      <c r="H3938" t="s">
        <v>382</v>
      </c>
      <c r="I3938" t="s">
        <v>446</v>
      </c>
      <c r="J3938" t="s">
        <v>453</v>
      </c>
      <c r="K3938">
        <v>23.36</v>
      </c>
      <c r="L3938">
        <v>46.09</v>
      </c>
      <c r="M3938" t="s">
        <v>747</v>
      </c>
      <c r="Q3938">
        <v>8</v>
      </c>
      <c r="R3938">
        <v>7</v>
      </c>
      <c r="S3938" t="s">
        <v>2058</v>
      </c>
      <c r="T3938" t="s">
        <v>3245</v>
      </c>
      <c r="U3938" t="s">
        <v>3412</v>
      </c>
      <c r="V3938" t="s">
        <v>3458</v>
      </c>
      <c r="W3938">
        <v>120</v>
      </c>
      <c r="X3938">
        <v>1130</v>
      </c>
      <c r="Y3938">
        <v>4</v>
      </c>
      <c r="Z3938" t="s">
        <v>3507</v>
      </c>
      <c r="AA3938" t="s">
        <v>6353</v>
      </c>
      <c r="AB3938" t="s">
        <v>681</v>
      </c>
      <c r="AC3938">
        <v>18</v>
      </c>
    </row>
    <row r="3939" spans="1:29" x14ac:dyDescent="0.25">
      <c r="A3939" t="s">
        <v>67</v>
      </c>
      <c r="B3939">
        <v>2025311</v>
      </c>
      <c r="C3939" t="s">
        <v>86</v>
      </c>
      <c r="D3939">
        <v>9</v>
      </c>
      <c r="E3939" t="s">
        <v>92</v>
      </c>
      <c r="F3939">
        <v>1200</v>
      </c>
      <c r="G3939" t="s">
        <v>98</v>
      </c>
      <c r="H3939" t="s">
        <v>382</v>
      </c>
      <c r="I3939" t="s">
        <v>446</v>
      </c>
      <c r="J3939" t="s">
        <v>453</v>
      </c>
      <c r="K3939">
        <v>23.36</v>
      </c>
      <c r="L3939">
        <v>46.09</v>
      </c>
      <c r="M3939" t="s">
        <v>747</v>
      </c>
      <c r="Q3939">
        <v>9</v>
      </c>
      <c r="R3939">
        <v>11</v>
      </c>
      <c r="S3939" t="s">
        <v>1370</v>
      </c>
      <c r="T3939" t="s">
        <v>2557</v>
      </c>
      <c r="U3939" t="s">
        <v>3408</v>
      </c>
      <c r="V3939" t="s">
        <v>3445</v>
      </c>
      <c r="W3939">
        <v>119</v>
      </c>
      <c r="X3939">
        <v>1082</v>
      </c>
      <c r="Y3939">
        <v>10</v>
      </c>
      <c r="Z3939" t="s">
        <v>3507</v>
      </c>
      <c r="AA3939" t="s">
        <v>5500</v>
      </c>
      <c r="AB3939" t="s">
        <v>682</v>
      </c>
      <c r="AC3939">
        <v>14</v>
      </c>
    </row>
    <row r="3940" spans="1:29" x14ac:dyDescent="0.25">
      <c r="A3940" t="s">
        <v>67</v>
      </c>
      <c r="B3940">
        <v>2025311</v>
      </c>
      <c r="C3940" t="s">
        <v>86</v>
      </c>
      <c r="D3940">
        <v>9</v>
      </c>
      <c r="E3940" t="s">
        <v>92</v>
      </c>
      <c r="F3940">
        <v>1200</v>
      </c>
      <c r="G3940" t="s">
        <v>98</v>
      </c>
      <c r="H3940" t="s">
        <v>382</v>
      </c>
      <c r="I3940" t="s">
        <v>446</v>
      </c>
      <c r="J3940" t="s">
        <v>453</v>
      </c>
      <c r="K3940">
        <v>23.36</v>
      </c>
      <c r="L3940">
        <v>46.09</v>
      </c>
      <c r="M3940" t="s">
        <v>747</v>
      </c>
      <c r="Q3940">
        <v>10</v>
      </c>
      <c r="R3940">
        <v>10</v>
      </c>
      <c r="S3940" t="s">
        <v>2060</v>
      </c>
      <c r="T3940" t="s">
        <v>3247</v>
      </c>
      <c r="U3940" t="s">
        <v>3417</v>
      </c>
      <c r="V3940" t="s">
        <v>3443</v>
      </c>
      <c r="W3940">
        <v>119</v>
      </c>
      <c r="X3940">
        <v>1320</v>
      </c>
      <c r="Y3940">
        <v>2</v>
      </c>
      <c r="Z3940" t="s">
        <v>3508</v>
      </c>
      <c r="AA3940" t="s">
        <v>5523</v>
      </c>
      <c r="AB3940" t="s">
        <v>6983</v>
      </c>
      <c r="AC3940">
        <v>64</v>
      </c>
    </row>
    <row r="3941" spans="1:29" x14ac:dyDescent="0.25">
      <c r="A3941" t="s">
        <v>67</v>
      </c>
      <c r="B3941">
        <v>2025311</v>
      </c>
      <c r="C3941" t="s">
        <v>86</v>
      </c>
      <c r="D3941">
        <v>9</v>
      </c>
      <c r="E3941" t="s">
        <v>92</v>
      </c>
      <c r="F3941">
        <v>1200</v>
      </c>
      <c r="G3941" t="s">
        <v>98</v>
      </c>
      <c r="H3941" t="s">
        <v>382</v>
      </c>
      <c r="I3941" t="s">
        <v>446</v>
      </c>
      <c r="J3941" t="s">
        <v>453</v>
      </c>
      <c r="K3941">
        <v>23.36</v>
      </c>
      <c r="L3941">
        <v>46.09</v>
      </c>
      <c r="M3941" t="s">
        <v>747</v>
      </c>
      <c r="Q3941">
        <v>11</v>
      </c>
      <c r="R3941">
        <v>3</v>
      </c>
      <c r="S3941" t="s">
        <v>1739</v>
      </c>
      <c r="T3941" t="s">
        <v>2926</v>
      </c>
      <c r="U3941" t="s">
        <v>3402</v>
      </c>
      <c r="V3941" t="s">
        <v>3457</v>
      </c>
      <c r="W3941">
        <v>124</v>
      </c>
      <c r="X3941">
        <v>1157</v>
      </c>
      <c r="Y3941">
        <v>13</v>
      </c>
      <c r="Z3941" t="s">
        <v>3508</v>
      </c>
      <c r="AA3941" t="s">
        <v>5506</v>
      </c>
      <c r="AB3941" t="s">
        <v>6984</v>
      </c>
      <c r="AC3941">
        <v>11</v>
      </c>
    </row>
    <row r="3942" spans="1:29" x14ac:dyDescent="0.25">
      <c r="A3942" t="s">
        <v>67</v>
      </c>
      <c r="B3942">
        <v>2025311</v>
      </c>
      <c r="C3942" t="s">
        <v>86</v>
      </c>
      <c r="D3942">
        <v>9</v>
      </c>
      <c r="E3942" t="s">
        <v>92</v>
      </c>
      <c r="F3942">
        <v>1200</v>
      </c>
      <c r="G3942" t="s">
        <v>98</v>
      </c>
      <c r="H3942" t="s">
        <v>382</v>
      </c>
      <c r="I3942" t="s">
        <v>446</v>
      </c>
      <c r="J3942" t="s">
        <v>453</v>
      </c>
      <c r="K3942">
        <v>23.36</v>
      </c>
      <c r="L3942">
        <v>46.09</v>
      </c>
      <c r="M3942" t="s">
        <v>747</v>
      </c>
      <c r="Q3942">
        <v>12</v>
      </c>
      <c r="R3942">
        <v>8</v>
      </c>
      <c r="S3942" t="s">
        <v>2137</v>
      </c>
      <c r="T3942" t="s">
        <v>3324</v>
      </c>
      <c r="U3942" t="s">
        <v>3397</v>
      </c>
      <c r="V3942" t="s">
        <v>3442</v>
      </c>
      <c r="W3942">
        <v>120</v>
      </c>
      <c r="X3942">
        <v>1205</v>
      </c>
      <c r="Y3942">
        <v>5</v>
      </c>
      <c r="Z3942" t="s">
        <v>3500</v>
      </c>
      <c r="AA3942" t="s">
        <v>5556</v>
      </c>
      <c r="AB3942" t="s">
        <v>702</v>
      </c>
      <c r="AC3942">
        <v>29</v>
      </c>
    </row>
    <row r="3943" spans="1:29" x14ac:dyDescent="0.25">
      <c r="A3943" t="s">
        <v>67</v>
      </c>
      <c r="B3943">
        <v>2025311</v>
      </c>
      <c r="C3943" t="s">
        <v>86</v>
      </c>
      <c r="D3943">
        <v>9</v>
      </c>
      <c r="E3943" t="s">
        <v>92</v>
      </c>
      <c r="F3943">
        <v>1200</v>
      </c>
      <c r="G3943" t="s">
        <v>98</v>
      </c>
      <c r="H3943" t="s">
        <v>382</v>
      </c>
      <c r="I3943" t="s">
        <v>446</v>
      </c>
      <c r="J3943" t="s">
        <v>453</v>
      </c>
      <c r="K3943">
        <v>23.36</v>
      </c>
      <c r="L3943">
        <v>46.09</v>
      </c>
      <c r="M3943" t="s">
        <v>747</v>
      </c>
      <c r="Q3943">
        <v>13</v>
      </c>
      <c r="R3943">
        <v>1</v>
      </c>
      <c r="S3943" t="s">
        <v>1565</v>
      </c>
      <c r="T3943" t="s">
        <v>2752</v>
      </c>
      <c r="U3943" t="s">
        <v>3401</v>
      </c>
      <c r="V3943" t="s">
        <v>3440</v>
      </c>
      <c r="W3943">
        <v>135</v>
      </c>
      <c r="X3943">
        <v>1226</v>
      </c>
      <c r="Y3943">
        <v>1</v>
      </c>
      <c r="Z3943" t="s">
        <v>3519</v>
      </c>
      <c r="AA3943" t="s">
        <v>6354</v>
      </c>
      <c r="AB3943" t="s">
        <v>6908</v>
      </c>
      <c r="AC3943">
        <v>31</v>
      </c>
    </row>
    <row r="3944" spans="1:29" x14ac:dyDescent="0.25">
      <c r="A3944" t="s">
        <v>67</v>
      </c>
      <c r="B3944">
        <v>2025311</v>
      </c>
      <c r="C3944" t="s">
        <v>86</v>
      </c>
      <c r="D3944">
        <v>9</v>
      </c>
      <c r="E3944" t="s">
        <v>92</v>
      </c>
      <c r="F3944">
        <v>1200</v>
      </c>
      <c r="G3944" t="s">
        <v>98</v>
      </c>
      <c r="H3944" t="s">
        <v>382</v>
      </c>
      <c r="I3944" t="s">
        <v>446</v>
      </c>
      <c r="J3944" t="s">
        <v>453</v>
      </c>
      <c r="K3944">
        <v>23.36</v>
      </c>
      <c r="L3944">
        <v>46.09</v>
      </c>
      <c r="M3944" t="s">
        <v>747</v>
      </c>
      <c r="Q3944">
        <v>14</v>
      </c>
      <c r="R3944">
        <v>4</v>
      </c>
      <c r="S3944" t="s">
        <v>1814</v>
      </c>
      <c r="T3944" t="s">
        <v>3001</v>
      </c>
      <c r="U3944" t="s">
        <v>3411</v>
      </c>
      <c r="V3944" t="s">
        <v>3459</v>
      </c>
      <c r="W3944">
        <v>128</v>
      </c>
      <c r="X3944">
        <v>1145</v>
      </c>
      <c r="Y3944">
        <v>3</v>
      </c>
      <c r="Z3944" t="s">
        <v>3578</v>
      </c>
      <c r="AA3944" t="s">
        <v>6355</v>
      </c>
      <c r="AB3944" t="s">
        <v>8221</v>
      </c>
      <c r="AC3944">
        <v>8.6</v>
      </c>
    </row>
    <row r="3945" spans="1:29" x14ac:dyDescent="0.25">
      <c r="A3945" t="s">
        <v>67</v>
      </c>
      <c r="B3945">
        <v>2025312</v>
      </c>
      <c r="C3945" t="s">
        <v>86</v>
      </c>
      <c r="D3945">
        <v>10</v>
      </c>
      <c r="E3945" t="s">
        <v>92</v>
      </c>
      <c r="F3945">
        <v>1400</v>
      </c>
      <c r="G3945" t="s">
        <v>98</v>
      </c>
      <c r="H3945" t="s">
        <v>383</v>
      </c>
      <c r="I3945" t="s">
        <v>446</v>
      </c>
      <c r="J3945" t="s">
        <v>453</v>
      </c>
      <c r="K3945">
        <v>13.45</v>
      </c>
      <c r="L3945">
        <v>35.47</v>
      </c>
      <c r="M3945" t="s">
        <v>748</v>
      </c>
      <c r="N3945" t="s">
        <v>945</v>
      </c>
      <c r="Q3945">
        <v>1</v>
      </c>
      <c r="R3945">
        <v>3</v>
      </c>
      <c r="S3945" t="s">
        <v>1624</v>
      </c>
      <c r="T3945" t="s">
        <v>2811</v>
      </c>
      <c r="U3945" t="s">
        <v>3400</v>
      </c>
      <c r="V3945" t="s">
        <v>3446</v>
      </c>
      <c r="W3945">
        <v>133</v>
      </c>
      <c r="X3945">
        <v>1309</v>
      </c>
      <c r="Y3945">
        <v>2</v>
      </c>
      <c r="Z3945" t="s">
        <v>3478</v>
      </c>
      <c r="AA3945" t="s">
        <v>6356</v>
      </c>
      <c r="AB3945" t="s">
        <v>945</v>
      </c>
      <c r="AC3945">
        <v>7.4</v>
      </c>
    </row>
    <row r="3946" spans="1:29" x14ac:dyDescent="0.25">
      <c r="A3946" t="s">
        <v>67</v>
      </c>
      <c r="B3946">
        <v>2025312</v>
      </c>
      <c r="C3946" t="s">
        <v>86</v>
      </c>
      <c r="D3946">
        <v>10</v>
      </c>
      <c r="E3946" t="s">
        <v>92</v>
      </c>
      <c r="F3946">
        <v>1400</v>
      </c>
      <c r="G3946" t="s">
        <v>98</v>
      </c>
      <c r="H3946" t="s">
        <v>383</v>
      </c>
      <c r="I3946" t="s">
        <v>446</v>
      </c>
      <c r="J3946" t="s">
        <v>453</v>
      </c>
      <c r="K3946">
        <v>13.45</v>
      </c>
      <c r="L3946">
        <v>35.47</v>
      </c>
      <c r="M3946" t="s">
        <v>748</v>
      </c>
      <c r="N3946" t="s">
        <v>945</v>
      </c>
      <c r="Q3946">
        <v>2</v>
      </c>
      <c r="R3946">
        <v>5</v>
      </c>
      <c r="S3946" t="s">
        <v>1881</v>
      </c>
      <c r="T3946" t="s">
        <v>3068</v>
      </c>
      <c r="U3946" t="s">
        <v>3407</v>
      </c>
      <c r="V3946" t="s">
        <v>3448</v>
      </c>
      <c r="W3946">
        <v>128</v>
      </c>
      <c r="X3946">
        <v>1097</v>
      </c>
      <c r="Y3946">
        <v>4</v>
      </c>
      <c r="Z3946" t="s">
        <v>3518</v>
      </c>
      <c r="AA3946" t="s">
        <v>6357</v>
      </c>
      <c r="AB3946" t="s">
        <v>7382</v>
      </c>
      <c r="AC3946">
        <v>5.8</v>
      </c>
    </row>
    <row r="3947" spans="1:29" x14ac:dyDescent="0.25">
      <c r="A3947" t="s">
        <v>67</v>
      </c>
      <c r="B3947">
        <v>2025312</v>
      </c>
      <c r="C3947" t="s">
        <v>86</v>
      </c>
      <c r="D3947">
        <v>10</v>
      </c>
      <c r="E3947" t="s">
        <v>92</v>
      </c>
      <c r="F3947">
        <v>1400</v>
      </c>
      <c r="G3947" t="s">
        <v>98</v>
      </c>
      <c r="H3947" t="s">
        <v>383</v>
      </c>
      <c r="I3947" t="s">
        <v>446</v>
      </c>
      <c r="J3947" t="s">
        <v>453</v>
      </c>
      <c r="K3947">
        <v>13.45</v>
      </c>
      <c r="L3947">
        <v>35.47</v>
      </c>
      <c r="M3947" t="s">
        <v>748</v>
      </c>
      <c r="N3947" t="s">
        <v>945</v>
      </c>
      <c r="Q3947">
        <v>3</v>
      </c>
      <c r="R3947">
        <v>11</v>
      </c>
      <c r="S3947" t="s">
        <v>1572</v>
      </c>
      <c r="T3947" t="s">
        <v>2759</v>
      </c>
      <c r="U3947" t="s">
        <v>3422</v>
      </c>
      <c r="V3947" t="s">
        <v>3449</v>
      </c>
      <c r="W3947">
        <v>122</v>
      </c>
      <c r="X3947">
        <v>1106</v>
      </c>
      <c r="Y3947">
        <v>9</v>
      </c>
      <c r="Z3947" t="s">
        <v>3521</v>
      </c>
      <c r="AA3947" t="s">
        <v>6358</v>
      </c>
      <c r="AB3947" t="s">
        <v>6900</v>
      </c>
      <c r="AC3947">
        <v>14</v>
      </c>
    </row>
    <row r="3948" spans="1:29" x14ac:dyDescent="0.25">
      <c r="A3948" t="s">
        <v>67</v>
      </c>
      <c r="B3948">
        <v>2025312</v>
      </c>
      <c r="C3948" t="s">
        <v>86</v>
      </c>
      <c r="D3948">
        <v>10</v>
      </c>
      <c r="E3948" t="s">
        <v>92</v>
      </c>
      <c r="F3948">
        <v>1400</v>
      </c>
      <c r="G3948" t="s">
        <v>98</v>
      </c>
      <c r="H3948" t="s">
        <v>383</v>
      </c>
      <c r="I3948" t="s">
        <v>446</v>
      </c>
      <c r="J3948" t="s">
        <v>453</v>
      </c>
      <c r="K3948">
        <v>13.45</v>
      </c>
      <c r="L3948">
        <v>35.47</v>
      </c>
      <c r="M3948" t="s">
        <v>748</v>
      </c>
      <c r="N3948" t="s">
        <v>945</v>
      </c>
      <c r="Q3948">
        <v>4</v>
      </c>
      <c r="R3948">
        <v>9</v>
      </c>
      <c r="S3948" t="s">
        <v>1893</v>
      </c>
      <c r="T3948" t="s">
        <v>3080</v>
      </c>
      <c r="U3948" t="s">
        <v>3411</v>
      </c>
      <c r="V3948" t="s">
        <v>3451</v>
      </c>
      <c r="W3948">
        <v>123</v>
      </c>
      <c r="X3948">
        <v>1191</v>
      </c>
      <c r="Y3948">
        <v>1</v>
      </c>
      <c r="Z3948" t="s">
        <v>3483</v>
      </c>
      <c r="AA3948" t="s">
        <v>5798</v>
      </c>
      <c r="AB3948" t="s">
        <v>922</v>
      </c>
      <c r="AC3948">
        <v>2.4</v>
      </c>
    </row>
    <row r="3949" spans="1:29" x14ac:dyDescent="0.25">
      <c r="A3949" t="s">
        <v>67</v>
      </c>
      <c r="B3949">
        <v>2025312</v>
      </c>
      <c r="C3949" t="s">
        <v>86</v>
      </c>
      <c r="D3949">
        <v>10</v>
      </c>
      <c r="E3949" t="s">
        <v>92</v>
      </c>
      <c r="F3949">
        <v>1400</v>
      </c>
      <c r="G3949" t="s">
        <v>98</v>
      </c>
      <c r="H3949" t="s">
        <v>383</v>
      </c>
      <c r="I3949" t="s">
        <v>446</v>
      </c>
      <c r="J3949" t="s">
        <v>453</v>
      </c>
      <c r="K3949">
        <v>13.45</v>
      </c>
      <c r="L3949">
        <v>35.47</v>
      </c>
      <c r="M3949" t="s">
        <v>748</v>
      </c>
      <c r="N3949" t="s">
        <v>945</v>
      </c>
      <c r="Q3949">
        <v>5</v>
      </c>
      <c r="R3949">
        <v>1</v>
      </c>
      <c r="S3949" t="s">
        <v>2138</v>
      </c>
      <c r="T3949" t="s">
        <v>3325</v>
      </c>
      <c r="U3949" t="s">
        <v>3431</v>
      </c>
      <c r="V3949" t="s">
        <v>3444</v>
      </c>
      <c r="W3949">
        <v>135</v>
      </c>
      <c r="X3949">
        <v>1231</v>
      </c>
      <c r="Y3949">
        <v>12</v>
      </c>
      <c r="Z3949" t="s">
        <v>3524</v>
      </c>
      <c r="AA3949" t="s">
        <v>6359</v>
      </c>
      <c r="AB3949" t="s">
        <v>6980</v>
      </c>
      <c r="AC3949">
        <v>16</v>
      </c>
    </row>
    <row r="3950" spans="1:29" x14ac:dyDescent="0.25">
      <c r="A3950" t="s">
        <v>67</v>
      </c>
      <c r="B3950">
        <v>2025312</v>
      </c>
      <c r="C3950" t="s">
        <v>86</v>
      </c>
      <c r="D3950">
        <v>10</v>
      </c>
      <c r="E3950" t="s">
        <v>92</v>
      </c>
      <c r="F3950">
        <v>1400</v>
      </c>
      <c r="G3950" t="s">
        <v>98</v>
      </c>
      <c r="H3950" t="s">
        <v>383</v>
      </c>
      <c r="I3950" t="s">
        <v>446</v>
      </c>
      <c r="J3950" t="s">
        <v>453</v>
      </c>
      <c r="K3950">
        <v>13.45</v>
      </c>
      <c r="L3950">
        <v>35.47</v>
      </c>
      <c r="M3950" t="s">
        <v>748</v>
      </c>
      <c r="N3950" t="s">
        <v>945</v>
      </c>
      <c r="Q3950">
        <v>6</v>
      </c>
      <c r="R3950">
        <v>7</v>
      </c>
      <c r="S3950" t="s">
        <v>1344</v>
      </c>
      <c r="T3950" t="s">
        <v>2531</v>
      </c>
      <c r="U3950" t="s">
        <v>3410</v>
      </c>
      <c r="V3950" t="s">
        <v>3440</v>
      </c>
      <c r="W3950">
        <v>126</v>
      </c>
      <c r="X3950">
        <v>1228</v>
      </c>
      <c r="Y3950">
        <v>8</v>
      </c>
      <c r="Z3950" t="s">
        <v>3498</v>
      </c>
      <c r="AA3950" t="s">
        <v>6360</v>
      </c>
      <c r="AB3950" t="s">
        <v>7280</v>
      </c>
      <c r="AC3950">
        <v>86</v>
      </c>
    </row>
    <row r="3951" spans="1:29" x14ac:dyDescent="0.25">
      <c r="A3951" t="s">
        <v>67</v>
      </c>
      <c r="B3951">
        <v>2025312</v>
      </c>
      <c r="C3951" t="s">
        <v>86</v>
      </c>
      <c r="D3951">
        <v>10</v>
      </c>
      <c r="E3951" t="s">
        <v>92</v>
      </c>
      <c r="F3951">
        <v>1400</v>
      </c>
      <c r="G3951" t="s">
        <v>98</v>
      </c>
      <c r="H3951" t="s">
        <v>383</v>
      </c>
      <c r="I3951" t="s">
        <v>446</v>
      </c>
      <c r="J3951" t="s">
        <v>453</v>
      </c>
      <c r="K3951">
        <v>13.45</v>
      </c>
      <c r="L3951">
        <v>35.47</v>
      </c>
      <c r="M3951" t="s">
        <v>748</v>
      </c>
      <c r="N3951" t="s">
        <v>945</v>
      </c>
      <c r="Q3951">
        <v>7</v>
      </c>
      <c r="R3951">
        <v>6</v>
      </c>
      <c r="S3951" t="s">
        <v>2084</v>
      </c>
      <c r="T3951" t="s">
        <v>3271</v>
      </c>
      <c r="U3951" t="s">
        <v>3403</v>
      </c>
      <c r="V3951" t="s">
        <v>3445</v>
      </c>
      <c r="W3951">
        <v>126</v>
      </c>
      <c r="X3951">
        <v>1201</v>
      </c>
      <c r="Y3951">
        <v>5</v>
      </c>
      <c r="Z3951" t="s">
        <v>3498</v>
      </c>
      <c r="AA3951" t="s">
        <v>6361</v>
      </c>
      <c r="AB3951" t="s">
        <v>6994</v>
      </c>
      <c r="AC3951">
        <v>18</v>
      </c>
    </row>
    <row r="3952" spans="1:29" x14ac:dyDescent="0.25">
      <c r="A3952" t="s">
        <v>67</v>
      </c>
      <c r="B3952">
        <v>2025312</v>
      </c>
      <c r="C3952" t="s">
        <v>86</v>
      </c>
      <c r="D3952">
        <v>10</v>
      </c>
      <c r="E3952" t="s">
        <v>92</v>
      </c>
      <c r="F3952">
        <v>1400</v>
      </c>
      <c r="G3952" t="s">
        <v>98</v>
      </c>
      <c r="H3952" t="s">
        <v>383</v>
      </c>
      <c r="I3952" t="s">
        <v>446</v>
      </c>
      <c r="J3952" t="s">
        <v>453</v>
      </c>
      <c r="K3952">
        <v>13.45</v>
      </c>
      <c r="L3952">
        <v>35.47</v>
      </c>
      <c r="M3952" t="s">
        <v>748</v>
      </c>
      <c r="N3952" t="s">
        <v>945</v>
      </c>
      <c r="Q3952">
        <v>8</v>
      </c>
      <c r="R3952">
        <v>8</v>
      </c>
      <c r="S3952" t="s">
        <v>1349</v>
      </c>
      <c r="T3952" t="s">
        <v>2536</v>
      </c>
      <c r="U3952" t="s">
        <v>3398</v>
      </c>
      <c r="V3952" t="s">
        <v>3454</v>
      </c>
      <c r="W3952">
        <v>126</v>
      </c>
      <c r="X3952">
        <v>1135</v>
      </c>
      <c r="Y3952">
        <v>10</v>
      </c>
      <c r="Z3952" t="s">
        <v>3491</v>
      </c>
      <c r="AA3952" t="s">
        <v>6362</v>
      </c>
      <c r="AB3952" t="s">
        <v>6905</v>
      </c>
      <c r="AC3952">
        <v>25</v>
      </c>
    </row>
    <row r="3953" spans="1:29" x14ac:dyDescent="0.25">
      <c r="A3953" t="s">
        <v>67</v>
      </c>
      <c r="B3953">
        <v>2025312</v>
      </c>
      <c r="C3953" t="s">
        <v>86</v>
      </c>
      <c r="D3953">
        <v>10</v>
      </c>
      <c r="E3953" t="s">
        <v>92</v>
      </c>
      <c r="F3953">
        <v>1400</v>
      </c>
      <c r="G3953" t="s">
        <v>98</v>
      </c>
      <c r="H3953" t="s">
        <v>383</v>
      </c>
      <c r="I3953" t="s">
        <v>446</v>
      </c>
      <c r="J3953" t="s">
        <v>453</v>
      </c>
      <c r="K3953">
        <v>13.45</v>
      </c>
      <c r="L3953">
        <v>35.47</v>
      </c>
      <c r="M3953" t="s">
        <v>748</v>
      </c>
      <c r="N3953" t="s">
        <v>945</v>
      </c>
      <c r="Q3953">
        <v>9</v>
      </c>
      <c r="R3953">
        <v>10</v>
      </c>
      <c r="S3953" t="s">
        <v>2026</v>
      </c>
      <c r="T3953" t="s">
        <v>3213</v>
      </c>
      <c r="U3953" t="s">
        <v>3409</v>
      </c>
      <c r="V3953" t="s">
        <v>3460</v>
      </c>
      <c r="W3953">
        <v>122</v>
      </c>
      <c r="X3953">
        <v>1077</v>
      </c>
      <c r="Y3953">
        <v>7</v>
      </c>
      <c r="Z3953" t="s">
        <v>3500</v>
      </c>
      <c r="AA3953" t="s">
        <v>6363</v>
      </c>
      <c r="AB3953" t="s">
        <v>8222</v>
      </c>
      <c r="AC3953">
        <v>22</v>
      </c>
    </row>
    <row r="3954" spans="1:29" x14ac:dyDescent="0.25">
      <c r="A3954" t="s">
        <v>67</v>
      </c>
      <c r="B3954">
        <v>2025312</v>
      </c>
      <c r="C3954" t="s">
        <v>86</v>
      </c>
      <c r="D3954">
        <v>10</v>
      </c>
      <c r="E3954" t="s">
        <v>92</v>
      </c>
      <c r="F3954">
        <v>1400</v>
      </c>
      <c r="G3954" t="s">
        <v>98</v>
      </c>
      <c r="H3954" t="s">
        <v>383</v>
      </c>
      <c r="I3954" t="s">
        <v>446</v>
      </c>
      <c r="J3954" t="s">
        <v>453</v>
      </c>
      <c r="K3954">
        <v>13.45</v>
      </c>
      <c r="L3954">
        <v>35.47</v>
      </c>
      <c r="M3954" t="s">
        <v>748</v>
      </c>
      <c r="N3954" t="s">
        <v>945</v>
      </c>
      <c r="Q3954">
        <v>10</v>
      </c>
      <c r="R3954">
        <v>13</v>
      </c>
      <c r="S3954" t="s">
        <v>1987</v>
      </c>
      <c r="T3954" t="s">
        <v>3174</v>
      </c>
      <c r="U3954" t="s">
        <v>3406</v>
      </c>
      <c r="V3954" t="s">
        <v>3441</v>
      </c>
      <c r="W3954">
        <v>119</v>
      </c>
      <c r="X3954">
        <v>1253</v>
      </c>
      <c r="Y3954">
        <v>3</v>
      </c>
      <c r="Z3954" t="s">
        <v>3493</v>
      </c>
      <c r="AA3954" t="s">
        <v>6364</v>
      </c>
      <c r="AB3954" t="s">
        <v>7122</v>
      </c>
      <c r="AC3954">
        <v>7</v>
      </c>
    </row>
    <row r="3955" spans="1:29" x14ac:dyDescent="0.25">
      <c r="A3955" t="s">
        <v>67</v>
      </c>
      <c r="B3955">
        <v>2025312</v>
      </c>
      <c r="C3955" t="s">
        <v>86</v>
      </c>
      <c r="D3955">
        <v>10</v>
      </c>
      <c r="E3955" t="s">
        <v>92</v>
      </c>
      <c r="F3955">
        <v>1400</v>
      </c>
      <c r="G3955" t="s">
        <v>98</v>
      </c>
      <c r="H3955" t="s">
        <v>383</v>
      </c>
      <c r="I3955" t="s">
        <v>446</v>
      </c>
      <c r="J3955" t="s">
        <v>453</v>
      </c>
      <c r="K3955">
        <v>13.45</v>
      </c>
      <c r="L3955">
        <v>35.47</v>
      </c>
      <c r="M3955" t="s">
        <v>748</v>
      </c>
      <c r="N3955" t="s">
        <v>945</v>
      </c>
      <c r="Q3955">
        <v>11</v>
      </c>
      <c r="R3955">
        <v>14</v>
      </c>
      <c r="S3955" t="s">
        <v>1714</v>
      </c>
      <c r="T3955" t="s">
        <v>2901</v>
      </c>
      <c r="U3955" t="s">
        <v>3397</v>
      </c>
      <c r="V3955" t="s">
        <v>3442</v>
      </c>
      <c r="W3955">
        <v>119</v>
      </c>
      <c r="X3955">
        <v>1119</v>
      </c>
      <c r="Y3955">
        <v>14</v>
      </c>
      <c r="Z3955" t="s">
        <v>3501</v>
      </c>
      <c r="AA3955" t="s">
        <v>6365</v>
      </c>
      <c r="AB3955" t="s">
        <v>7264</v>
      </c>
      <c r="AC3955">
        <v>58</v>
      </c>
    </row>
    <row r="3956" spans="1:29" x14ac:dyDescent="0.25">
      <c r="A3956" t="s">
        <v>67</v>
      </c>
      <c r="B3956">
        <v>2025312</v>
      </c>
      <c r="C3956" t="s">
        <v>86</v>
      </c>
      <c r="D3956">
        <v>10</v>
      </c>
      <c r="E3956" t="s">
        <v>92</v>
      </c>
      <c r="F3956">
        <v>1400</v>
      </c>
      <c r="G3956" t="s">
        <v>98</v>
      </c>
      <c r="H3956" t="s">
        <v>383</v>
      </c>
      <c r="I3956" t="s">
        <v>446</v>
      </c>
      <c r="J3956" t="s">
        <v>453</v>
      </c>
      <c r="K3956">
        <v>13.45</v>
      </c>
      <c r="L3956">
        <v>35.47</v>
      </c>
      <c r="M3956" t="s">
        <v>748</v>
      </c>
      <c r="N3956" t="s">
        <v>945</v>
      </c>
      <c r="R3956">
        <v>4</v>
      </c>
      <c r="S3956" t="s">
        <v>2139</v>
      </c>
      <c r="T3956" t="s">
        <v>3326</v>
      </c>
      <c r="U3956" t="s">
        <v>3412</v>
      </c>
      <c r="V3956" t="s">
        <v>3450</v>
      </c>
      <c r="W3956">
        <v>128</v>
      </c>
      <c r="X3956">
        <v>1162</v>
      </c>
      <c r="Y3956">
        <v>11</v>
      </c>
      <c r="Z3956" t="s">
        <v>3527</v>
      </c>
      <c r="AA3956" t="s">
        <v>6366</v>
      </c>
      <c r="AB3956" t="s">
        <v>7265</v>
      </c>
      <c r="AC3956">
        <v>42</v>
      </c>
    </row>
    <row r="3957" spans="1:29" x14ac:dyDescent="0.25">
      <c r="A3957" t="s">
        <v>67</v>
      </c>
      <c r="B3957">
        <v>2025312</v>
      </c>
      <c r="C3957" t="s">
        <v>86</v>
      </c>
      <c r="D3957">
        <v>10</v>
      </c>
      <c r="E3957" t="s">
        <v>92</v>
      </c>
      <c r="F3957">
        <v>1400</v>
      </c>
      <c r="G3957" t="s">
        <v>98</v>
      </c>
      <c r="H3957" t="s">
        <v>383</v>
      </c>
      <c r="I3957" t="s">
        <v>446</v>
      </c>
      <c r="J3957" t="s">
        <v>453</v>
      </c>
      <c r="K3957">
        <v>13.45</v>
      </c>
      <c r="L3957">
        <v>35.47</v>
      </c>
      <c r="M3957" t="s">
        <v>748</v>
      </c>
      <c r="N3957" t="s">
        <v>945</v>
      </c>
      <c r="R3957">
        <v>12</v>
      </c>
      <c r="S3957" t="s">
        <v>2052</v>
      </c>
      <c r="T3957" t="s">
        <v>3239</v>
      </c>
      <c r="U3957" t="s">
        <v>3415</v>
      </c>
      <c r="V3957" t="s">
        <v>3459</v>
      </c>
      <c r="W3957">
        <v>122</v>
      </c>
      <c r="X3957">
        <v>1119</v>
      </c>
      <c r="Y3957">
        <v>6</v>
      </c>
      <c r="Z3957" t="s">
        <v>3527</v>
      </c>
      <c r="AA3957" t="s">
        <v>6367</v>
      </c>
      <c r="AB3957" t="s">
        <v>7265</v>
      </c>
      <c r="AC3957">
        <v>76</v>
      </c>
    </row>
    <row r="3958" spans="1:29" x14ac:dyDescent="0.25">
      <c r="A3958" t="s">
        <v>67</v>
      </c>
      <c r="B3958">
        <v>2025312</v>
      </c>
      <c r="C3958" t="s">
        <v>86</v>
      </c>
      <c r="D3958">
        <v>10</v>
      </c>
      <c r="E3958" t="s">
        <v>92</v>
      </c>
      <c r="F3958">
        <v>1400</v>
      </c>
      <c r="G3958" t="s">
        <v>98</v>
      </c>
      <c r="H3958" t="s">
        <v>383</v>
      </c>
      <c r="I3958" t="s">
        <v>446</v>
      </c>
      <c r="J3958" t="s">
        <v>453</v>
      </c>
      <c r="K3958">
        <v>13.45</v>
      </c>
      <c r="L3958">
        <v>35.47</v>
      </c>
      <c r="M3958" t="s">
        <v>748</v>
      </c>
      <c r="N3958" t="s">
        <v>945</v>
      </c>
      <c r="Q3958">
        <v>14</v>
      </c>
      <c r="R3958">
        <v>2</v>
      </c>
      <c r="S3958" t="s">
        <v>2140</v>
      </c>
      <c r="T3958" t="s">
        <v>3327</v>
      </c>
      <c r="U3958" t="s">
        <v>3404</v>
      </c>
      <c r="V3958" t="s">
        <v>3453</v>
      </c>
      <c r="W3958">
        <v>133</v>
      </c>
      <c r="X3958">
        <v>1125</v>
      </c>
      <c r="Y3958">
        <v>13</v>
      </c>
      <c r="Z3958" t="s">
        <v>3509</v>
      </c>
      <c r="AA3958" t="s">
        <v>6368</v>
      </c>
      <c r="AB3958" t="s">
        <v>8223</v>
      </c>
      <c r="AC3958">
        <v>98</v>
      </c>
    </row>
    <row r="3959" spans="1:29" x14ac:dyDescent="0.25">
      <c r="A3959" t="s">
        <v>67</v>
      </c>
      <c r="B3959">
        <v>2025313</v>
      </c>
      <c r="C3959" t="s">
        <v>86</v>
      </c>
      <c r="D3959">
        <v>11</v>
      </c>
      <c r="E3959" t="s">
        <v>92</v>
      </c>
      <c r="F3959">
        <v>1200</v>
      </c>
      <c r="G3959" t="s">
        <v>98</v>
      </c>
      <c r="H3959" t="s">
        <v>382</v>
      </c>
      <c r="I3959" t="s">
        <v>446</v>
      </c>
      <c r="J3959" t="s">
        <v>453</v>
      </c>
      <c r="K3959">
        <v>23.57</v>
      </c>
      <c r="L3959">
        <v>46.16</v>
      </c>
      <c r="M3959" t="s">
        <v>749</v>
      </c>
      <c r="Q3959">
        <v>1</v>
      </c>
      <c r="R3959">
        <v>2</v>
      </c>
      <c r="S3959" t="s">
        <v>1137</v>
      </c>
      <c r="T3959" t="s">
        <v>2324</v>
      </c>
      <c r="U3959" t="s">
        <v>3403</v>
      </c>
      <c r="V3959" t="s">
        <v>3460</v>
      </c>
      <c r="W3959">
        <v>129</v>
      </c>
      <c r="X3959">
        <v>1094</v>
      </c>
      <c r="Y3959">
        <v>4</v>
      </c>
      <c r="Z3959" t="s">
        <v>3478</v>
      </c>
      <c r="AA3959" t="s">
        <v>6369</v>
      </c>
      <c r="AB3959" t="s">
        <v>749</v>
      </c>
      <c r="AC3959">
        <v>4.2</v>
      </c>
    </row>
    <row r="3960" spans="1:29" x14ac:dyDescent="0.25">
      <c r="A3960" t="s">
        <v>67</v>
      </c>
      <c r="B3960">
        <v>2025313</v>
      </c>
      <c r="C3960" t="s">
        <v>86</v>
      </c>
      <c r="D3960">
        <v>11</v>
      </c>
      <c r="E3960" t="s">
        <v>92</v>
      </c>
      <c r="F3960">
        <v>1200</v>
      </c>
      <c r="G3960" t="s">
        <v>98</v>
      </c>
      <c r="H3960" t="s">
        <v>382</v>
      </c>
      <c r="I3960" t="s">
        <v>446</v>
      </c>
      <c r="J3960" t="s">
        <v>453</v>
      </c>
      <c r="K3960">
        <v>23.57</v>
      </c>
      <c r="L3960">
        <v>46.16</v>
      </c>
      <c r="M3960" t="s">
        <v>749</v>
      </c>
      <c r="Q3960">
        <v>2</v>
      </c>
      <c r="R3960">
        <v>5</v>
      </c>
      <c r="S3960" t="s">
        <v>2141</v>
      </c>
      <c r="T3960" t="s">
        <v>3328</v>
      </c>
      <c r="U3960" t="s">
        <v>3409</v>
      </c>
      <c r="V3960" t="s">
        <v>3451</v>
      </c>
      <c r="W3960">
        <v>126</v>
      </c>
      <c r="X3960">
        <v>1132</v>
      </c>
      <c r="Y3960">
        <v>1</v>
      </c>
      <c r="Z3960" t="s">
        <v>3506</v>
      </c>
      <c r="AA3960" t="s">
        <v>5106</v>
      </c>
      <c r="AB3960" t="s">
        <v>6836</v>
      </c>
      <c r="AC3960">
        <v>26</v>
      </c>
    </row>
    <row r="3961" spans="1:29" x14ac:dyDescent="0.25">
      <c r="A3961" t="s">
        <v>67</v>
      </c>
      <c r="B3961">
        <v>2025313</v>
      </c>
      <c r="C3961" t="s">
        <v>86</v>
      </c>
      <c r="D3961">
        <v>11</v>
      </c>
      <c r="E3961" t="s">
        <v>92</v>
      </c>
      <c r="F3961">
        <v>1200</v>
      </c>
      <c r="G3961" t="s">
        <v>98</v>
      </c>
      <c r="H3961" t="s">
        <v>382</v>
      </c>
      <c r="I3961" t="s">
        <v>446</v>
      </c>
      <c r="J3961" t="s">
        <v>453</v>
      </c>
      <c r="K3961">
        <v>23.57</v>
      </c>
      <c r="L3961">
        <v>46.16</v>
      </c>
      <c r="M3961" t="s">
        <v>749</v>
      </c>
      <c r="Q3961">
        <v>3</v>
      </c>
      <c r="R3961">
        <v>14</v>
      </c>
      <c r="S3961" t="s">
        <v>1813</v>
      </c>
      <c r="T3961" t="s">
        <v>3000</v>
      </c>
      <c r="U3961" t="s">
        <v>3413</v>
      </c>
      <c r="V3961" t="s">
        <v>3457</v>
      </c>
      <c r="W3961">
        <v>114</v>
      </c>
      <c r="X3961">
        <v>1128</v>
      </c>
      <c r="Y3961">
        <v>7</v>
      </c>
      <c r="Z3961" t="s">
        <v>3482</v>
      </c>
      <c r="AA3961" t="s">
        <v>6370</v>
      </c>
      <c r="AB3961" t="s">
        <v>726</v>
      </c>
      <c r="AC3961">
        <v>14</v>
      </c>
    </row>
    <row r="3962" spans="1:29" x14ac:dyDescent="0.25">
      <c r="A3962" t="s">
        <v>67</v>
      </c>
      <c r="B3962">
        <v>2025313</v>
      </c>
      <c r="C3962" t="s">
        <v>86</v>
      </c>
      <c r="D3962">
        <v>11</v>
      </c>
      <c r="E3962" t="s">
        <v>92</v>
      </c>
      <c r="F3962">
        <v>1200</v>
      </c>
      <c r="G3962" t="s">
        <v>98</v>
      </c>
      <c r="H3962" t="s">
        <v>382</v>
      </c>
      <c r="I3962" t="s">
        <v>446</v>
      </c>
      <c r="J3962" t="s">
        <v>453</v>
      </c>
      <c r="K3962">
        <v>23.57</v>
      </c>
      <c r="L3962">
        <v>46.16</v>
      </c>
      <c r="M3962" t="s">
        <v>749</v>
      </c>
      <c r="Q3962">
        <v>4</v>
      </c>
      <c r="R3962">
        <v>11</v>
      </c>
      <c r="S3962" t="s">
        <v>1997</v>
      </c>
      <c r="T3962" t="s">
        <v>3184</v>
      </c>
      <c r="U3962" t="s">
        <v>3417</v>
      </c>
      <c r="V3962" t="s">
        <v>3461</v>
      </c>
      <c r="W3962">
        <v>118</v>
      </c>
      <c r="X3962">
        <v>1060</v>
      </c>
      <c r="Y3962">
        <v>14</v>
      </c>
      <c r="Z3962" t="s">
        <v>3482</v>
      </c>
      <c r="AA3962" t="s">
        <v>6371</v>
      </c>
      <c r="AB3962" t="s">
        <v>761</v>
      </c>
      <c r="AC3962">
        <v>68</v>
      </c>
    </row>
    <row r="3963" spans="1:29" x14ac:dyDescent="0.25">
      <c r="A3963" t="s">
        <v>67</v>
      </c>
      <c r="B3963">
        <v>2025313</v>
      </c>
      <c r="C3963" t="s">
        <v>86</v>
      </c>
      <c r="D3963">
        <v>11</v>
      </c>
      <c r="E3963" t="s">
        <v>92</v>
      </c>
      <c r="F3963">
        <v>1200</v>
      </c>
      <c r="G3963" t="s">
        <v>98</v>
      </c>
      <c r="H3963" t="s">
        <v>382</v>
      </c>
      <c r="I3963" t="s">
        <v>446</v>
      </c>
      <c r="J3963" t="s">
        <v>453</v>
      </c>
      <c r="K3963">
        <v>23.57</v>
      </c>
      <c r="L3963">
        <v>46.16</v>
      </c>
      <c r="M3963" t="s">
        <v>749</v>
      </c>
      <c r="Q3963">
        <v>5</v>
      </c>
      <c r="R3963">
        <v>9</v>
      </c>
      <c r="S3963" t="s">
        <v>2142</v>
      </c>
      <c r="T3963" t="s">
        <v>3329</v>
      </c>
      <c r="U3963" t="s">
        <v>3415</v>
      </c>
      <c r="V3963" t="s">
        <v>3455</v>
      </c>
      <c r="W3963">
        <v>119</v>
      </c>
      <c r="X3963">
        <v>1168</v>
      </c>
      <c r="Y3963">
        <v>13</v>
      </c>
      <c r="Z3963" t="s">
        <v>3524</v>
      </c>
      <c r="AA3963" t="s">
        <v>6203</v>
      </c>
      <c r="AB3963" t="s">
        <v>6884</v>
      </c>
      <c r="AC3963">
        <v>10</v>
      </c>
    </row>
    <row r="3964" spans="1:29" x14ac:dyDescent="0.25">
      <c r="A3964" t="s">
        <v>67</v>
      </c>
      <c r="B3964">
        <v>2025313</v>
      </c>
      <c r="C3964" t="s">
        <v>86</v>
      </c>
      <c r="D3964">
        <v>11</v>
      </c>
      <c r="E3964" t="s">
        <v>92</v>
      </c>
      <c r="F3964">
        <v>1200</v>
      </c>
      <c r="G3964" t="s">
        <v>98</v>
      </c>
      <c r="H3964" t="s">
        <v>382</v>
      </c>
      <c r="I3964" t="s">
        <v>446</v>
      </c>
      <c r="J3964" t="s">
        <v>453</v>
      </c>
      <c r="K3964">
        <v>23.57</v>
      </c>
      <c r="L3964">
        <v>46.16</v>
      </c>
      <c r="M3964" t="s">
        <v>749</v>
      </c>
      <c r="Q3964">
        <v>6</v>
      </c>
      <c r="R3964">
        <v>1</v>
      </c>
      <c r="S3964" t="s">
        <v>1929</v>
      </c>
      <c r="T3964" t="s">
        <v>3116</v>
      </c>
      <c r="U3964" t="s">
        <v>3411</v>
      </c>
      <c r="V3964" t="s">
        <v>3449</v>
      </c>
      <c r="W3964">
        <v>135</v>
      </c>
      <c r="X3964">
        <v>1149</v>
      </c>
      <c r="Y3964">
        <v>2</v>
      </c>
      <c r="Z3964" t="s">
        <v>3524</v>
      </c>
      <c r="AA3964" t="s">
        <v>5991</v>
      </c>
      <c r="AB3964" t="s">
        <v>6884</v>
      </c>
      <c r="AC3964">
        <v>3.9</v>
      </c>
    </row>
    <row r="3965" spans="1:29" x14ac:dyDescent="0.25">
      <c r="A3965" t="s">
        <v>67</v>
      </c>
      <c r="B3965">
        <v>2025313</v>
      </c>
      <c r="C3965" t="s">
        <v>86</v>
      </c>
      <c r="D3965">
        <v>11</v>
      </c>
      <c r="E3965" t="s">
        <v>92</v>
      </c>
      <c r="F3965">
        <v>1200</v>
      </c>
      <c r="G3965" t="s">
        <v>98</v>
      </c>
      <c r="H3965" t="s">
        <v>382</v>
      </c>
      <c r="I3965" t="s">
        <v>446</v>
      </c>
      <c r="J3965" t="s">
        <v>453</v>
      </c>
      <c r="K3965">
        <v>23.57</v>
      </c>
      <c r="L3965">
        <v>46.16</v>
      </c>
      <c r="M3965" t="s">
        <v>749</v>
      </c>
      <c r="Q3965">
        <v>7</v>
      </c>
      <c r="R3965">
        <v>6</v>
      </c>
      <c r="S3965" t="s">
        <v>1424</v>
      </c>
      <c r="T3965" t="s">
        <v>2611</v>
      </c>
      <c r="U3965" t="s">
        <v>3406</v>
      </c>
      <c r="V3965" t="s">
        <v>3443</v>
      </c>
      <c r="W3965">
        <v>126</v>
      </c>
      <c r="X3965">
        <v>1160</v>
      </c>
      <c r="Y3965">
        <v>3</v>
      </c>
      <c r="Z3965" t="s">
        <v>3496</v>
      </c>
      <c r="AA3965" t="s">
        <v>6372</v>
      </c>
      <c r="AB3965" t="s">
        <v>508</v>
      </c>
      <c r="AC3965">
        <v>16</v>
      </c>
    </row>
    <row r="3966" spans="1:29" x14ac:dyDescent="0.25">
      <c r="A3966" t="s">
        <v>67</v>
      </c>
      <c r="B3966">
        <v>2025313</v>
      </c>
      <c r="C3966" t="s">
        <v>86</v>
      </c>
      <c r="D3966">
        <v>11</v>
      </c>
      <c r="E3966" t="s">
        <v>92</v>
      </c>
      <c r="F3966">
        <v>1200</v>
      </c>
      <c r="G3966" t="s">
        <v>98</v>
      </c>
      <c r="H3966" t="s">
        <v>382</v>
      </c>
      <c r="I3966" t="s">
        <v>446</v>
      </c>
      <c r="J3966" t="s">
        <v>453</v>
      </c>
      <c r="K3966">
        <v>23.57</v>
      </c>
      <c r="L3966">
        <v>46.16</v>
      </c>
      <c r="M3966" t="s">
        <v>749</v>
      </c>
      <c r="Q3966">
        <v>8</v>
      </c>
      <c r="R3966">
        <v>10</v>
      </c>
      <c r="S3966" t="s">
        <v>1904</v>
      </c>
      <c r="T3966" t="s">
        <v>3091</v>
      </c>
      <c r="U3966" t="s">
        <v>3412</v>
      </c>
      <c r="V3966" t="s">
        <v>3445</v>
      </c>
      <c r="W3966">
        <v>119</v>
      </c>
      <c r="X3966">
        <v>1099</v>
      </c>
      <c r="Y3966">
        <v>6</v>
      </c>
      <c r="Z3966" t="s">
        <v>3496</v>
      </c>
      <c r="AA3966" t="s">
        <v>5840</v>
      </c>
      <c r="AB3966" t="s">
        <v>628</v>
      </c>
      <c r="AC3966">
        <v>40</v>
      </c>
    </row>
    <row r="3967" spans="1:29" x14ac:dyDescent="0.25">
      <c r="A3967" t="s">
        <v>67</v>
      </c>
      <c r="B3967">
        <v>2025313</v>
      </c>
      <c r="C3967" t="s">
        <v>86</v>
      </c>
      <c r="D3967">
        <v>11</v>
      </c>
      <c r="E3967" t="s">
        <v>92</v>
      </c>
      <c r="F3967">
        <v>1200</v>
      </c>
      <c r="G3967" t="s">
        <v>98</v>
      </c>
      <c r="H3967" t="s">
        <v>382</v>
      </c>
      <c r="I3967" t="s">
        <v>446</v>
      </c>
      <c r="J3967" t="s">
        <v>453</v>
      </c>
      <c r="K3967">
        <v>23.57</v>
      </c>
      <c r="L3967">
        <v>46.16</v>
      </c>
      <c r="M3967" t="s">
        <v>749</v>
      </c>
      <c r="Q3967">
        <v>9</v>
      </c>
      <c r="R3967">
        <v>13</v>
      </c>
      <c r="S3967" t="s">
        <v>1507</v>
      </c>
      <c r="T3967" t="s">
        <v>2694</v>
      </c>
      <c r="U3967" t="s">
        <v>3418</v>
      </c>
      <c r="V3967" t="s">
        <v>3459</v>
      </c>
      <c r="W3967">
        <v>114</v>
      </c>
      <c r="X3967">
        <v>1153</v>
      </c>
      <c r="Y3967">
        <v>8</v>
      </c>
      <c r="Z3967" t="s">
        <v>3490</v>
      </c>
      <c r="AA3967" t="s">
        <v>6273</v>
      </c>
      <c r="AB3967" t="s">
        <v>592</v>
      </c>
      <c r="AC3967">
        <v>133</v>
      </c>
    </row>
    <row r="3968" spans="1:29" x14ac:dyDescent="0.25">
      <c r="A3968" t="s">
        <v>67</v>
      </c>
      <c r="B3968">
        <v>2025313</v>
      </c>
      <c r="C3968" t="s">
        <v>86</v>
      </c>
      <c r="D3968">
        <v>11</v>
      </c>
      <c r="E3968" t="s">
        <v>92</v>
      </c>
      <c r="F3968">
        <v>1200</v>
      </c>
      <c r="G3968" t="s">
        <v>98</v>
      </c>
      <c r="H3968" t="s">
        <v>382</v>
      </c>
      <c r="I3968" t="s">
        <v>446</v>
      </c>
      <c r="J3968" t="s">
        <v>453</v>
      </c>
      <c r="K3968">
        <v>23.57</v>
      </c>
      <c r="L3968">
        <v>46.16</v>
      </c>
      <c r="M3968" t="s">
        <v>749</v>
      </c>
      <c r="Q3968">
        <v>10</v>
      </c>
      <c r="R3968">
        <v>3</v>
      </c>
      <c r="S3968" t="s">
        <v>1420</v>
      </c>
      <c r="T3968" t="s">
        <v>2607</v>
      </c>
      <c r="U3968" t="s">
        <v>3422</v>
      </c>
      <c r="V3968" t="s">
        <v>3453</v>
      </c>
      <c r="W3968">
        <v>126</v>
      </c>
      <c r="X3968">
        <v>1154</v>
      </c>
      <c r="Y3968">
        <v>9</v>
      </c>
      <c r="Z3968" t="s">
        <v>3490</v>
      </c>
      <c r="AA3968" t="s">
        <v>5079</v>
      </c>
      <c r="AB3968" t="s">
        <v>7281</v>
      </c>
      <c r="AC3968">
        <v>13</v>
      </c>
    </row>
    <row r="3969" spans="1:29" x14ac:dyDescent="0.25">
      <c r="A3969" t="s">
        <v>67</v>
      </c>
      <c r="B3969">
        <v>2025313</v>
      </c>
      <c r="C3969" t="s">
        <v>86</v>
      </c>
      <c r="D3969">
        <v>11</v>
      </c>
      <c r="E3969" t="s">
        <v>92</v>
      </c>
      <c r="F3969">
        <v>1200</v>
      </c>
      <c r="G3969" t="s">
        <v>98</v>
      </c>
      <c r="H3969" t="s">
        <v>382</v>
      </c>
      <c r="I3969" t="s">
        <v>446</v>
      </c>
      <c r="J3969" t="s">
        <v>453</v>
      </c>
      <c r="K3969">
        <v>23.57</v>
      </c>
      <c r="L3969">
        <v>46.16</v>
      </c>
      <c r="M3969" t="s">
        <v>749</v>
      </c>
      <c r="Q3969">
        <v>11</v>
      </c>
      <c r="R3969">
        <v>12</v>
      </c>
      <c r="S3969" t="s">
        <v>1327</v>
      </c>
      <c r="T3969" t="s">
        <v>2514</v>
      </c>
      <c r="U3969" t="s">
        <v>3407</v>
      </c>
      <c r="V3969" t="s">
        <v>3450</v>
      </c>
      <c r="W3969">
        <v>118</v>
      </c>
      <c r="X3969">
        <v>1138</v>
      </c>
      <c r="Y3969">
        <v>5</v>
      </c>
      <c r="Z3969" t="s">
        <v>3484</v>
      </c>
      <c r="AA3969" t="s">
        <v>5586</v>
      </c>
      <c r="AB3969" t="s">
        <v>687</v>
      </c>
      <c r="AC3969">
        <v>4.5</v>
      </c>
    </row>
    <row r="3970" spans="1:29" x14ac:dyDescent="0.25">
      <c r="A3970" t="s">
        <v>67</v>
      </c>
      <c r="B3970">
        <v>2025313</v>
      </c>
      <c r="C3970" t="s">
        <v>86</v>
      </c>
      <c r="D3970">
        <v>11</v>
      </c>
      <c r="E3970" t="s">
        <v>92</v>
      </c>
      <c r="F3970">
        <v>1200</v>
      </c>
      <c r="G3970" t="s">
        <v>98</v>
      </c>
      <c r="H3970" t="s">
        <v>382</v>
      </c>
      <c r="I3970" t="s">
        <v>446</v>
      </c>
      <c r="J3970" t="s">
        <v>453</v>
      </c>
      <c r="K3970">
        <v>23.57</v>
      </c>
      <c r="L3970">
        <v>46.16</v>
      </c>
      <c r="M3970" t="s">
        <v>749</v>
      </c>
      <c r="Q3970">
        <v>12</v>
      </c>
      <c r="R3970">
        <v>4</v>
      </c>
      <c r="S3970" t="s">
        <v>2025</v>
      </c>
      <c r="T3970" t="s">
        <v>3212</v>
      </c>
      <c r="U3970" t="s">
        <v>3400</v>
      </c>
      <c r="V3970" t="s">
        <v>3454</v>
      </c>
      <c r="W3970">
        <v>126</v>
      </c>
      <c r="X3970">
        <v>1118</v>
      </c>
      <c r="Y3970">
        <v>12</v>
      </c>
      <c r="Z3970" t="s">
        <v>3497</v>
      </c>
      <c r="AA3970" t="s">
        <v>6275</v>
      </c>
      <c r="AB3970" t="s">
        <v>486</v>
      </c>
      <c r="AC3970">
        <v>13</v>
      </c>
    </row>
    <row r="3971" spans="1:29" x14ac:dyDescent="0.25">
      <c r="A3971" t="s">
        <v>67</v>
      </c>
      <c r="B3971">
        <v>2025313</v>
      </c>
      <c r="C3971" t="s">
        <v>86</v>
      </c>
      <c r="D3971">
        <v>11</v>
      </c>
      <c r="E3971" t="s">
        <v>92</v>
      </c>
      <c r="F3971">
        <v>1200</v>
      </c>
      <c r="G3971" t="s">
        <v>98</v>
      </c>
      <c r="H3971" t="s">
        <v>382</v>
      </c>
      <c r="I3971" t="s">
        <v>446</v>
      </c>
      <c r="J3971" t="s">
        <v>453</v>
      </c>
      <c r="K3971">
        <v>23.57</v>
      </c>
      <c r="L3971">
        <v>46.16</v>
      </c>
      <c r="M3971" t="s">
        <v>749</v>
      </c>
      <c r="Q3971">
        <v>13</v>
      </c>
      <c r="R3971">
        <v>7</v>
      </c>
      <c r="S3971" t="s">
        <v>1713</v>
      </c>
      <c r="T3971" t="s">
        <v>2900</v>
      </c>
      <c r="U3971" t="s">
        <v>3398</v>
      </c>
      <c r="V3971" t="s">
        <v>3446</v>
      </c>
      <c r="W3971">
        <v>121</v>
      </c>
      <c r="X3971">
        <v>1129</v>
      </c>
      <c r="Y3971">
        <v>11</v>
      </c>
      <c r="Z3971" t="s">
        <v>3493</v>
      </c>
      <c r="AA3971" t="s">
        <v>6373</v>
      </c>
      <c r="AB3971" t="s">
        <v>521</v>
      </c>
      <c r="AC3971">
        <v>24</v>
      </c>
    </row>
    <row r="3972" spans="1:29" x14ac:dyDescent="0.25">
      <c r="A3972" t="s">
        <v>67</v>
      </c>
      <c r="B3972">
        <v>2025313</v>
      </c>
      <c r="C3972" t="s">
        <v>86</v>
      </c>
      <c r="D3972">
        <v>11</v>
      </c>
      <c r="E3972" t="s">
        <v>92</v>
      </c>
      <c r="F3972">
        <v>1200</v>
      </c>
      <c r="G3972" t="s">
        <v>98</v>
      </c>
      <c r="H3972" t="s">
        <v>382</v>
      </c>
      <c r="I3972" t="s">
        <v>446</v>
      </c>
      <c r="J3972" t="s">
        <v>453</v>
      </c>
      <c r="K3972">
        <v>23.57</v>
      </c>
      <c r="L3972">
        <v>46.16</v>
      </c>
      <c r="M3972" t="s">
        <v>749</v>
      </c>
      <c r="Q3972">
        <v>14</v>
      </c>
      <c r="R3972">
        <v>8</v>
      </c>
      <c r="S3972" t="s">
        <v>2143</v>
      </c>
      <c r="T3972" t="s">
        <v>3330</v>
      </c>
      <c r="U3972" t="s">
        <v>3399</v>
      </c>
      <c r="V3972" t="s">
        <v>3442</v>
      </c>
      <c r="W3972">
        <v>120</v>
      </c>
      <c r="X3972">
        <v>1063</v>
      </c>
      <c r="Y3972">
        <v>10</v>
      </c>
      <c r="Z3972" t="s">
        <v>3509</v>
      </c>
      <c r="AA3972" t="s">
        <v>6374</v>
      </c>
      <c r="AB3972" t="s">
        <v>7395</v>
      </c>
      <c r="AC3972">
        <v>128</v>
      </c>
    </row>
    <row r="3973" spans="1:29" x14ac:dyDescent="0.25">
      <c r="A3973" t="s">
        <v>68</v>
      </c>
      <c r="B3973">
        <v>2025314</v>
      </c>
      <c r="C3973" t="s">
        <v>86</v>
      </c>
      <c r="D3973">
        <v>1</v>
      </c>
      <c r="E3973" t="s">
        <v>88</v>
      </c>
      <c r="F3973">
        <v>1400</v>
      </c>
      <c r="G3973" t="s">
        <v>98</v>
      </c>
      <c r="H3973" t="s">
        <v>384</v>
      </c>
      <c r="I3973" t="s">
        <v>446</v>
      </c>
      <c r="J3973" t="s">
        <v>450</v>
      </c>
      <c r="K3973">
        <v>13.5</v>
      </c>
      <c r="L3973">
        <v>34.520000000000003</v>
      </c>
      <c r="M3973" t="s">
        <v>750</v>
      </c>
      <c r="N3973" t="s">
        <v>946</v>
      </c>
      <c r="Q3973">
        <v>1</v>
      </c>
      <c r="R3973">
        <v>14</v>
      </c>
      <c r="S3973" t="s">
        <v>1033</v>
      </c>
      <c r="T3973" t="s">
        <v>2220</v>
      </c>
      <c r="U3973" t="s">
        <v>3422</v>
      </c>
      <c r="V3973" t="s">
        <v>3450</v>
      </c>
      <c r="W3973">
        <v>122</v>
      </c>
      <c r="X3973">
        <v>1098</v>
      </c>
      <c r="Y3973">
        <v>10</v>
      </c>
      <c r="Z3973" t="s">
        <v>3478</v>
      </c>
      <c r="AA3973" t="s">
        <v>5559</v>
      </c>
      <c r="AB3973" t="s">
        <v>946</v>
      </c>
      <c r="AC3973">
        <v>6.1</v>
      </c>
    </row>
    <row r="3974" spans="1:29" x14ac:dyDescent="0.25">
      <c r="A3974" t="s">
        <v>68</v>
      </c>
      <c r="B3974">
        <v>2025314</v>
      </c>
      <c r="C3974" t="s">
        <v>86</v>
      </c>
      <c r="D3974">
        <v>1</v>
      </c>
      <c r="E3974" t="s">
        <v>88</v>
      </c>
      <c r="F3974">
        <v>1400</v>
      </c>
      <c r="G3974" t="s">
        <v>98</v>
      </c>
      <c r="H3974" t="s">
        <v>384</v>
      </c>
      <c r="I3974" t="s">
        <v>446</v>
      </c>
      <c r="J3974" t="s">
        <v>450</v>
      </c>
      <c r="K3974">
        <v>13.5</v>
      </c>
      <c r="L3974">
        <v>34.520000000000003</v>
      </c>
      <c r="M3974" t="s">
        <v>750</v>
      </c>
      <c r="N3974" t="s">
        <v>946</v>
      </c>
      <c r="Q3974">
        <v>2</v>
      </c>
      <c r="R3974">
        <v>7</v>
      </c>
      <c r="S3974" t="s">
        <v>1078</v>
      </c>
      <c r="T3974" t="s">
        <v>2265</v>
      </c>
      <c r="U3974" t="s">
        <v>3398</v>
      </c>
      <c r="V3974" t="s">
        <v>3447</v>
      </c>
      <c r="W3974">
        <v>132</v>
      </c>
      <c r="X3974">
        <v>1116</v>
      </c>
      <c r="Y3974">
        <v>11</v>
      </c>
      <c r="Z3974" t="s">
        <v>3479</v>
      </c>
      <c r="AA3974" t="s">
        <v>6375</v>
      </c>
      <c r="AB3974" t="s">
        <v>927</v>
      </c>
      <c r="AC3974">
        <v>8.4</v>
      </c>
    </row>
    <row r="3975" spans="1:29" x14ac:dyDescent="0.25">
      <c r="A3975" t="s">
        <v>68</v>
      </c>
      <c r="B3975">
        <v>2025314</v>
      </c>
      <c r="C3975" t="s">
        <v>86</v>
      </c>
      <c r="D3975">
        <v>1</v>
      </c>
      <c r="E3975" t="s">
        <v>88</v>
      </c>
      <c r="F3975">
        <v>1400</v>
      </c>
      <c r="G3975" t="s">
        <v>98</v>
      </c>
      <c r="H3975" t="s">
        <v>384</v>
      </c>
      <c r="I3975" t="s">
        <v>446</v>
      </c>
      <c r="J3975" t="s">
        <v>450</v>
      </c>
      <c r="K3975">
        <v>13.5</v>
      </c>
      <c r="L3975">
        <v>34.520000000000003</v>
      </c>
      <c r="M3975" t="s">
        <v>750</v>
      </c>
      <c r="N3975" t="s">
        <v>946</v>
      </c>
      <c r="Q3975">
        <v>3</v>
      </c>
      <c r="R3975">
        <v>2</v>
      </c>
      <c r="S3975" t="s">
        <v>1691</v>
      </c>
      <c r="T3975" t="s">
        <v>2878</v>
      </c>
      <c r="U3975" t="s">
        <v>3403</v>
      </c>
      <c r="V3975" t="s">
        <v>3446</v>
      </c>
      <c r="W3975">
        <v>135</v>
      </c>
      <c r="X3975">
        <v>1069</v>
      </c>
      <c r="Y3975">
        <v>6</v>
      </c>
      <c r="Z3975" t="s">
        <v>3506</v>
      </c>
      <c r="AA3975" t="s">
        <v>6376</v>
      </c>
      <c r="AB3975" t="s">
        <v>909</v>
      </c>
      <c r="AC3975">
        <v>5.5</v>
      </c>
    </row>
    <row r="3976" spans="1:29" x14ac:dyDescent="0.25">
      <c r="A3976" t="s">
        <v>68</v>
      </c>
      <c r="B3976">
        <v>2025314</v>
      </c>
      <c r="C3976" t="s">
        <v>86</v>
      </c>
      <c r="D3976">
        <v>1</v>
      </c>
      <c r="E3976" t="s">
        <v>88</v>
      </c>
      <c r="F3976">
        <v>1400</v>
      </c>
      <c r="G3976" t="s">
        <v>98</v>
      </c>
      <c r="H3976" t="s">
        <v>384</v>
      </c>
      <c r="I3976" t="s">
        <v>446</v>
      </c>
      <c r="J3976" t="s">
        <v>450</v>
      </c>
      <c r="K3976">
        <v>13.5</v>
      </c>
      <c r="L3976">
        <v>34.520000000000003</v>
      </c>
      <c r="M3976" t="s">
        <v>750</v>
      </c>
      <c r="N3976" t="s">
        <v>946</v>
      </c>
      <c r="Q3976">
        <v>4</v>
      </c>
      <c r="R3976">
        <v>5</v>
      </c>
      <c r="S3976" t="s">
        <v>1601</v>
      </c>
      <c r="T3976" t="s">
        <v>2788</v>
      </c>
      <c r="U3976" t="s">
        <v>3397</v>
      </c>
      <c r="V3976" t="s">
        <v>3459</v>
      </c>
      <c r="W3976">
        <v>133</v>
      </c>
      <c r="X3976">
        <v>1092</v>
      </c>
      <c r="Y3976">
        <v>2</v>
      </c>
      <c r="Z3976" t="s">
        <v>3521</v>
      </c>
      <c r="AA3976" t="s">
        <v>5343</v>
      </c>
      <c r="AB3976" t="s">
        <v>6973</v>
      </c>
      <c r="AC3976">
        <v>6.2</v>
      </c>
    </row>
    <row r="3977" spans="1:29" x14ac:dyDescent="0.25">
      <c r="A3977" t="s">
        <v>68</v>
      </c>
      <c r="B3977">
        <v>2025314</v>
      </c>
      <c r="C3977" t="s">
        <v>86</v>
      </c>
      <c r="D3977">
        <v>1</v>
      </c>
      <c r="E3977" t="s">
        <v>88</v>
      </c>
      <c r="F3977">
        <v>1400</v>
      </c>
      <c r="G3977" t="s">
        <v>98</v>
      </c>
      <c r="H3977" t="s">
        <v>384</v>
      </c>
      <c r="I3977" t="s">
        <v>446</v>
      </c>
      <c r="J3977" t="s">
        <v>450</v>
      </c>
      <c r="K3977">
        <v>13.5</v>
      </c>
      <c r="L3977">
        <v>34.520000000000003</v>
      </c>
      <c r="M3977" t="s">
        <v>750</v>
      </c>
      <c r="N3977" t="s">
        <v>946</v>
      </c>
      <c r="Q3977">
        <v>5</v>
      </c>
      <c r="R3977">
        <v>1</v>
      </c>
      <c r="S3977" t="s">
        <v>1503</v>
      </c>
      <c r="T3977" t="s">
        <v>2690</v>
      </c>
      <c r="U3977" t="s">
        <v>3411</v>
      </c>
      <c r="V3977" t="s">
        <v>3449</v>
      </c>
      <c r="W3977">
        <v>135</v>
      </c>
      <c r="X3977">
        <v>1058</v>
      </c>
      <c r="Y3977">
        <v>5</v>
      </c>
      <c r="Z3977" t="s">
        <v>3515</v>
      </c>
      <c r="AA3977" t="s">
        <v>6377</v>
      </c>
      <c r="AB3977" t="s">
        <v>7263</v>
      </c>
      <c r="AC3977">
        <v>4</v>
      </c>
    </row>
    <row r="3978" spans="1:29" x14ac:dyDescent="0.25">
      <c r="A3978" t="s">
        <v>68</v>
      </c>
      <c r="B3978">
        <v>2025314</v>
      </c>
      <c r="C3978" t="s">
        <v>86</v>
      </c>
      <c r="D3978">
        <v>1</v>
      </c>
      <c r="E3978" t="s">
        <v>88</v>
      </c>
      <c r="F3978">
        <v>1400</v>
      </c>
      <c r="G3978" t="s">
        <v>98</v>
      </c>
      <c r="H3978" t="s">
        <v>384</v>
      </c>
      <c r="I3978" t="s">
        <v>446</v>
      </c>
      <c r="J3978" t="s">
        <v>450</v>
      </c>
      <c r="K3978">
        <v>13.5</v>
      </c>
      <c r="L3978">
        <v>34.520000000000003</v>
      </c>
      <c r="M3978" t="s">
        <v>750</v>
      </c>
      <c r="N3978" t="s">
        <v>946</v>
      </c>
      <c r="Q3978">
        <v>6</v>
      </c>
      <c r="R3978">
        <v>3</v>
      </c>
      <c r="S3978" t="s">
        <v>1372</v>
      </c>
      <c r="T3978" t="s">
        <v>2559</v>
      </c>
      <c r="U3978" t="s">
        <v>3406</v>
      </c>
      <c r="V3978" t="s">
        <v>3453</v>
      </c>
      <c r="W3978">
        <v>135</v>
      </c>
      <c r="X3978">
        <v>1072</v>
      </c>
      <c r="Y3978">
        <v>8</v>
      </c>
      <c r="Z3978" t="s">
        <v>3498</v>
      </c>
      <c r="AA3978" t="s">
        <v>6378</v>
      </c>
      <c r="AB3978" t="s">
        <v>6875</v>
      </c>
      <c r="AC3978">
        <v>41</v>
      </c>
    </row>
    <row r="3979" spans="1:29" x14ac:dyDescent="0.25">
      <c r="A3979" t="s">
        <v>68</v>
      </c>
      <c r="B3979">
        <v>2025314</v>
      </c>
      <c r="C3979" t="s">
        <v>86</v>
      </c>
      <c r="D3979">
        <v>1</v>
      </c>
      <c r="E3979" t="s">
        <v>88</v>
      </c>
      <c r="F3979">
        <v>1400</v>
      </c>
      <c r="G3979" t="s">
        <v>98</v>
      </c>
      <c r="H3979" t="s">
        <v>384</v>
      </c>
      <c r="I3979" t="s">
        <v>446</v>
      </c>
      <c r="J3979" t="s">
        <v>450</v>
      </c>
      <c r="K3979">
        <v>13.5</v>
      </c>
      <c r="L3979">
        <v>34.520000000000003</v>
      </c>
      <c r="M3979" t="s">
        <v>750</v>
      </c>
      <c r="N3979" t="s">
        <v>946</v>
      </c>
      <c r="Q3979">
        <v>7</v>
      </c>
      <c r="R3979">
        <v>6</v>
      </c>
      <c r="S3979" t="s">
        <v>1218</v>
      </c>
      <c r="T3979" t="s">
        <v>2405</v>
      </c>
      <c r="U3979" t="s">
        <v>3431</v>
      </c>
      <c r="V3979" t="s">
        <v>3457</v>
      </c>
      <c r="W3979">
        <v>133</v>
      </c>
      <c r="X3979">
        <v>1119</v>
      </c>
      <c r="Y3979">
        <v>4</v>
      </c>
      <c r="Z3979" t="s">
        <v>3491</v>
      </c>
      <c r="AA3979" t="s">
        <v>6379</v>
      </c>
      <c r="AB3979" t="s">
        <v>8224</v>
      </c>
      <c r="AC3979">
        <v>30</v>
      </c>
    </row>
    <row r="3980" spans="1:29" x14ac:dyDescent="0.25">
      <c r="A3980" t="s">
        <v>68</v>
      </c>
      <c r="B3980">
        <v>2025314</v>
      </c>
      <c r="C3980" t="s">
        <v>86</v>
      </c>
      <c r="D3980">
        <v>1</v>
      </c>
      <c r="E3980" t="s">
        <v>88</v>
      </c>
      <c r="F3980">
        <v>1400</v>
      </c>
      <c r="G3980" t="s">
        <v>98</v>
      </c>
      <c r="H3980" t="s">
        <v>384</v>
      </c>
      <c r="I3980" t="s">
        <v>446</v>
      </c>
      <c r="J3980" t="s">
        <v>450</v>
      </c>
      <c r="K3980">
        <v>13.5</v>
      </c>
      <c r="L3980">
        <v>34.520000000000003</v>
      </c>
      <c r="M3980" t="s">
        <v>750</v>
      </c>
      <c r="N3980" t="s">
        <v>946</v>
      </c>
      <c r="Q3980">
        <v>8</v>
      </c>
      <c r="R3980">
        <v>12</v>
      </c>
      <c r="S3980" t="s">
        <v>1716</v>
      </c>
      <c r="T3980" t="s">
        <v>2903</v>
      </c>
      <c r="U3980" t="s">
        <v>3401</v>
      </c>
      <c r="V3980" t="s">
        <v>3448</v>
      </c>
      <c r="W3980">
        <v>129</v>
      </c>
      <c r="X3980">
        <v>1115</v>
      </c>
      <c r="Y3980">
        <v>3</v>
      </c>
      <c r="Z3980" t="s">
        <v>3507</v>
      </c>
      <c r="AA3980" t="s">
        <v>6380</v>
      </c>
      <c r="AB3980" t="s">
        <v>7851</v>
      </c>
      <c r="AC3980">
        <v>17</v>
      </c>
    </row>
    <row r="3981" spans="1:29" x14ac:dyDescent="0.25">
      <c r="A3981" t="s">
        <v>68</v>
      </c>
      <c r="B3981">
        <v>2025314</v>
      </c>
      <c r="C3981" t="s">
        <v>86</v>
      </c>
      <c r="D3981">
        <v>1</v>
      </c>
      <c r="E3981" t="s">
        <v>88</v>
      </c>
      <c r="F3981">
        <v>1400</v>
      </c>
      <c r="G3981" t="s">
        <v>98</v>
      </c>
      <c r="H3981" t="s">
        <v>384</v>
      </c>
      <c r="I3981" t="s">
        <v>446</v>
      </c>
      <c r="J3981" t="s">
        <v>450</v>
      </c>
      <c r="K3981">
        <v>13.5</v>
      </c>
      <c r="L3981">
        <v>34.520000000000003</v>
      </c>
      <c r="M3981" t="s">
        <v>750</v>
      </c>
      <c r="N3981" t="s">
        <v>946</v>
      </c>
      <c r="Q3981">
        <v>9</v>
      </c>
      <c r="R3981">
        <v>8</v>
      </c>
      <c r="S3981" t="s">
        <v>1697</v>
      </c>
      <c r="T3981" t="s">
        <v>2884</v>
      </c>
      <c r="U3981" t="s">
        <v>3400</v>
      </c>
      <c r="V3981" t="s">
        <v>3441</v>
      </c>
      <c r="W3981">
        <v>132</v>
      </c>
      <c r="X3981">
        <v>1098</v>
      </c>
      <c r="Y3981">
        <v>14</v>
      </c>
      <c r="Z3981" t="s">
        <v>3522</v>
      </c>
      <c r="AA3981" t="s">
        <v>6381</v>
      </c>
      <c r="AB3981" t="s">
        <v>873</v>
      </c>
      <c r="AC3981">
        <v>16</v>
      </c>
    </row>
    <row r="3982" spans="1:29" x14ac:dyDescent="0.25">
      <c r="A3982" t="s">
        <v>68</v>
      </c>
      <c r="B3982">
        <v>2025314</v>
      </c>
      <c r="C3982" t="s">
        <v>86</v>
      </c>
      <c r="D3982">
        <v>1</v>
      </c>
      <c r="E3982" t="s">
        <v>88</v>
      </c>
      <c r="F3982">
        <v>1400</v>
      </c>
      <c r="G3982" t="s">
        <v>98</v>
      </c>
      <c r="H3982" t="s">
        <v>384</v>
      </c>
      <c r="I3982" t="s">
        <v>446</v>
      </c>
      <c r="J3982" t="s">
        <v>450</v>
      </c>
      <c r="K3982">
        <v>13.5</v>
      </c>
      <c r="L3982">
        <v>34.520000000000003</v>
      </c>
      <c r="M3982" t="s">
        <v>750</v>
      </c>
      <c r="N3982" t="s">
        <v>946</v>
      </c>
      <c r="Q3982">
        <v>10</v>
      </c>
      <c r="R3982">
        <v>13</v>
      </c>
      <c r="S3982" t="s">
        <v>2144</v>
      </c>
      <c r="T3982" t="s">
        <v>3331</v>
      </c>
      <c r="U3982" t="s">
        <v>3407</v>
      </c>
      <c r="V3982" t="s">
        <v>3440</v>
      </c>
      <c r="W3982">
        <v>122</v>
      </c>
      <c r="X3982">
        <v>1165</v>
      </c>
      <c r="Y3982">
        <v>12</v>
      </c>
      <c r="Z3982" t="s">
        <v>3499</v>
      </c>
      <c r="AA3982" t="s">
        <v>6382</v>
      </c>
      <c r="AB3982" t="s">
        <v>7912</v>
      </c>
      <c r="AC3982">
        <v>46</v>
      </c>
    </row>
    <row r="3983" spans="1:29" x14ac:dyDescent="0.25">
      <c r="A3983" t="s">
        <v>68</v>
      </c>
      <c r="B3983">
        <v>2025314</v>
      </c>
      <c r="C3983" t="s">
        <v>86</v>
      </c>
      <c r="D3983">
        <v>1</v>
      </c>
      <c r="E3983" t="s">
        <v>88</v>
      </c>
      <c r="F3983">
        <v>1400</v>
      </c>
      <c r="G3983" t="s">
        <v>98</v>
      </c>
      <c r="H3983" t="s">
        <v>384</v>
      </c>
      <c r="I3983" t="s">
        <v>446</v>
      </c>
      <c r="J3983" t="s">
        <v>450</v>
      </c>
      <c r="K3983">
        <v>13.5</v>
      </c>
      <c r="L3983">
        <v>34.520000000000003</v>
      </c>
      <c r="M3983" t="s">
        <v>750</v>
      </c>
      <c r="N3983" t="s">
        <v>946</v>
      </c>
      <c r="Q3983">
        <v>11</v>
      </c>
      <c r="R3983">
        <v>9</v>
      </c>
      <c r="S3983" t="s">
        <v>1325</v>
      </c>
      <c r="T3983" t="s">
        <v>2512</v>
      </c>
      <c r="U3983" t="s">
        <v>3419</v>
      </c>
      <c r="V3983" t="s">
        <v>3443</v>
      </c>
      <c r="W3983">
        <v>130</v>
      </c>
      <c r="X3983">
        <v>1144</v>
      </c>
      <c r="Y3983">
        <v>9</v>
      </c>
      <c r="Z3983" t="s">
        <v>3502</v>
      </c>
      <c r="AA3983" t="s">
        <v>6009</v>
      </c>
      <c r="AB3983" t="s">
        <v>7428</v>
      </c>
      <c r="AC3983">
        <v>13</v>
      </c>
    </row>
    <row r="3984" spans="1:29" x14ac:dyDescent="0.25">
      <c r="A3984" t="s">
        <v>68</v>
      </c>
      <c r="B3984">
        <v>2025314</v>
      </c>
      <c r="C3984" t="s">
        <v>86</v>
      </c>
      <c r="D3984">
        <v>1</v>
      </c>
      <c r="E3984" t="s">
        <v>88</v>
      </c>
      <c r="F3984">
        <v>1400</v>
      </c>
      <c r="G3984" t="s">
        <v>98</v>
      </c>
      <c r="H3984" t="s">
        <v>384</v>
      </c>
      <c r="I3984" t="s">
        <v>446</v>
      </c>
      <c r="J3984" t="s">
        <v>450</v>
      </c>
      <c r="K3984">
        <v>13.5</v>
      </c>
      <c r="L3984">
        <v>34.520000000000003</v>
      </c>
      <c r="M3984" t="s">
        <v>750</v>
      </c>
      <c r="N3984" t="s">
        <v>946</v>
      </c>
      <c r="Q3984">
        <v>12</v>
      </c>
      <c r="R3984">
        <v>11</v>
      </c>
      <c r="S3984" t="s">
        <v>1899</v>
      </c>
      <c r="T3984" t="s">
        <v>3086</v>
      </c>
      <c r="U3984" t="s">
        <v>3410</v>
      </c>
      <c r="V3984" t="s">
        <v>3458</v>
      </c>
      <c r="W3984">
        <v>129</v>
      </c>
      <c r="X3984">
        <v>1124</v>
      </c>
      <c r="Y3984">
        <v>13</v>
      </c>
      <c r="Z3984" t="s">
        <v>3519</v>
      </c>
      <c r="AA3984" t="s">
        <v>6336</v>
      </c>
      <c r="AB3984" t="s">
        <v>8225</v>
      </c>
      <c r="AC3984">
        <v>99</v>
      </c>
    </row>
    <row r="3985" spans="1:29" x14ac:dyDescent="0.25">
      <c r="A3985" t="s">
        <v>68</v>
      </c>
      <c r="B3985">
        <v>2025314</v>
      </c>
      <c r="C3985" t="s">
        <v>86</v>
      </c>
      <c r="D3985">
        <v>1</v>
      </c>
      <c r="E3985" t="s">
        <v>88</v>
      </c>
      <c r="F3985">
        <v>1400</v>
      </c>
      <c r="G3985" t="s">
        <v>98</v>
      </c>
      <c r="H3985" t="s">
        <v>384</v>
      </c>
      <c r="I3985" t="s">
        <v>446</v>
      </c>
      <c r="J3985" t="s">
        <v>450</v>
      </c>
      <c r="K3985">
        <v>13.5</v>
      </c>
      <c r="L3985">
        <v>34.520000000000003</v>
      </c>
      <c r="M3985" t="s">
        <v>750</v>
      </c>
      <c r="N3985" t="s">
        <v>946</v>
      </c>
      <c r="Q3985">
        <v>13</v>
      </c>
      <c r="R3985">
        <v>10</v>
      </c>
      <c r="S3985" t="s">
        <v>1311</v>
      </c>
      <c r="T3985" t="s">
        <v>2498</v>
      </c>
      <c r="U3985" t="s">
        <v>3408</v>
      </c>
      <c r="V3985" t="s">
        <v>3445</v>
      </c>
      <c r="W3985">
        <v>131</v>
      </c>
      <c r="X3985">
        <v>1052</v>
      </c>
      <c r="Y3985">
        <v>7</v>
      </c>
      <c r="Z3985" t="s">
        <v>3543</v>
      </c>
      <c r="AA3985" t="s">
        <v>6383</v>
      </c>
      <c r="AB3985" t="s">
        <v>8226</v>
      </c>
      <c r="AC3985">
        <v>55</v>
      </c>
    </row>
    <row r="3986" spans="1:29" x14ac:dyDescent="0.25">
      <c r="A3986" t="s">
        <v>68</v>
      </c>
      <c r="B3986">
        <v>2025314</v>
      </c>
      <c r="C3986" t="s">
        <v>86</v>
      </c>
      <c r="D3986">
        <v>1</v>
      </c>
      <c r="E3986" t="s">
        <v>88</v>
      </c>
      <c r="F3986">
        <v>1400</v>
      </c>
      <c r="G3986" t="s">
        <v>98</v>
      </c>
      <c r="H3986" t="s">
        <v>384</v>
      </c>
      <c r="I3986" t="s">
        <v>446</v>
      </c>
      <c r="J3986" t="s">
        <v>450</v>
      </c>
      <c r="K3986">
        <v>13.5</v>
      </c>
      <c r="L3986">
        <v>34.520000000000003</v>
      </c>
      <c r="M3986" t="s">
        <v>750</v>
      </c>
      <c r="N3986" t="s">
        <v>946</v>
      </c>
      <c r="Q3986">
        <v>14</v>
      </c>
      <c r="R3986">
        <v>4</v>
      </c>
      <c r="S3986" t="s">
        <v>1085</v>
      </c>
      <c r="T3986" t="s">
        <v>2272</v>
      </c>
      <c r="U3986" t="s">
        <v>3404</v>
      </c>
      <c r="V3986" t="s">
        <v>3442</v>
      </c>
      <c r="W3986">
        <v>134</v>
      </c>
      <c r="X3986">
        <v>1175</v>
      </c>
      <c r="Y3986">
        <v>1</v>
      </c>
      <c r="Z3986" t="s">
        <v>3533</v>
      </c>
      <c r="AA3986" t="s">
        <v>6384</v>
      </c>
      <c r="AB3986" t="s">
        <v>8227</v>
      </c>
      <c r="AC3986">
        <v>25</v>
      </c>
    </row>
    <row r="3987" spans="1:29" x14ac:dyDescent="0.25">
      <c r="A3987" t="s">
        <v>68</v>
      </c>
      <c r="B3987">
        <v>2025315</v>
      </c>
      <c r="C3987" t="s">
        <v>86</v>
      </c>
      <c r="D3987">
        <v>2</v>
      </c>
      <c r="E3987" t="s">
        <v>90</v>
      </c>
      <c r="F3987">
        <v>1000</v>
      </c>
      <c r="G3987" t="s">
        <v>98</v>
      </c>
      <c r="H3987" t="s">
        <v>385</v>
      </c>
      <c r="I3987" t="s">
        <v>446</v>
      </c>
      <c r="J3987" t="s">
        <v>450</v>
      </c>
      <c r="K3987">
        <v>13.01</v>
      </c>
      <c r="L3987">
        <v>33.869999999999997</v>
      </c>
      <c r="M3987" t="s">
        <v>719</v>
      </c>
      <c r="Q3987">
        <v>1</v>
      </c>
      <c r="R3987">
        <v>1</v>
      </c>
      <c r="S3987" t="s">
        <v>1786</v>
      </c>
      <c r="T3987" t="s">
        <v>2973</v>
      </c>
      <c r="U3987" t="s">
        <v>3404</v>
      </c>
      <c r="V3987" t="s">
        <v>3444</v>
      </c>
      <c r="W3987">
        <v>135</v>
      </c>
      <c r="X3987">
        <v>1111</v>
      </c>
      <c r="Y3987">
        <v>7</v>
      </c>
      <c r="Z3987" t="s">
        <v>3478</v>
      </c>
      <c r="AA3987" t="s">
        <v>6385</v>
      </c>
      <c r="AB3987" t="s">
        <v>7149</v>
      </c>
      <c r="AC3987">
        <v>4.8</v>
      </c>
    </row>
    <row r="3988" spans="1:29" x14ac:dyDescent="0.25">
      <c r="A3988" t="s">
        <v>68</v>
      </c>
      <c r="B3988">
        <v>2025315</v>
      </c>
      <c r="C3988" t="s">
        <v>86</v>
      </c>
      <c r="D3988">
        <v>2</v>
      </c>
      <c r="E3988" t="s">
        <v>90</v>
      </c>
      <c r="F3988">
        <v>1000</v>
      </c>
      <c r="G3988" t="s">
        <v>98</v>
      </c>
      <c r="H3988" t="s">
        <v>385</v>
      </c>
      <c r="I3988" t="s">
        <v>446</v>
      </c>
      <c r="J3988" t="s">
        <v>450</v>
      </c>
      <c r="K3988">
        <v>13.01</v>
      </c>
      <c r="L3988">
        <v>33.869999999999997</v>
      </c>
      <c r="M3988" t="s">
        <v>719</v>
      </c>
      <c r="Q3988">
        <v>2</v>
      </c>
      <c r="R3988">
        <v>12</v>
      </c>
      <c r="S3988" t="s">
        <v>1517</v>
      </c>
      <c r="T3988" t="s">
        <v>2704</v>
      </c>
      <c r="U3988" t="s">
        <v>3415</v>
      </c>
      <c r="V3988" t="s">
        <v>3452</v>
      </c>
      <c r="W3988">
        <v>122</v>
      </c>
      <c r="X3988">
        <v>1126</v>
      </c>
      <c r="Y3988">
        <v>10</v>
      </c>
      <c r="Z3988" t="s">
        <v>3521</v>
      </c>
      <c r="AA3988" t="s">
        <v>6386</v>
      </c>
      <c r="AB3988" t="s">
        <v>7288</v>
      </c>
      <c r="AC3988">
        <v>17</v>
      </c>
    </row>
    <row r="3989" spans="1:29" x14ac:dyDescent="0.25">
      <c r="A3989" t="s">
        <v>68</v>
      </c>
      <c r="B3989">
        <v>2025315</v>
      </c>
      <c r="C3989" t="s">
        <v>86</v>
      </c>
      <c r="D3989">
        <v>2</v>
      </c>
      <c r="E3989" t="s">
        <v>90</v>
      </c>
      <c r="F3989">
        <v>1000</v>
      </c>
      <c r="G3989" t="s">
        <v>98</v>
      </c>
      <c r="H3989" t="s">
        <v>385</v>
      </c>
      <c r="I3989" t="s">
        <v>446</v>
      </c>
      <c r="J3989" t="s">
        <v>450</v>
      </c>
      <c r="K3989">
        <v>13.01</v>
      </c>
      <c r="L3989">
        <v>33.869999999999997</v>
      </c>
      <c r="M3989" t="s">
        <v>719</v>
      </c>
      <c r="Q3989">
        <v>3</v>
      </c>
      <c r="R3989">
        <v>6</v>
      </c>
      <c r="S3989" t="s">
        <v>2145</v>
      </c>
      <c r="T3989" t="s">
        <v>3332</v>
      </c>
      <c r="U3989" t="s">
        <v>3411</v>
      </c>
      <c r="V3989" t="s">
        <v>3446</v>
      </c>
      <c r="W3989">
        <v>127</v>
      </c>
      <c r="X3989">
        <v>1096</v>
      </c>
      <c r="Y3989">
        <v>14</v>
      </c>
      <c r="Z3989" t="s">
        <v>3514</v>
      </c>
      <c r="AA3989" t="s">
        <v>6052</v>
      </c>
      <c r="AB3989" t="s">
        <v>7649</v>
      </c>
      <c r="AC3989">
        <v>4.5999999999999996</v>
      </c>
    </row>
    <row r="3990" spans="1:29" x14ac:dyDescent="0.25">
      <c r="A3990" t="s">
        <v>68</v>
      </c>
      <c r="B3990">
        <v>2025315</v>
      </c>
      <c r="C3990" t="s">
        <v>86</v>
      </c>
      <c r="D3990">
        <v>2</v>
      </c>
      <c r="E3990" t="s">
        <v>90</v>
      </c>
      <c r="F3990">
        <v>1000</v>
      </c>
      <c r="G3990" t="s">
        <v>98</v>
      </c>
      <c r="H3990" t="s">
        <v>385</v>
      </c>
      <c r="I3990" t="s">
        <v>446</v>
      </c>
      <c r="J3990" t="s">
        <v>450</v>
      </c>
      <c r="K3990">
        <v>13.01</v>
      </c>
      <c r="L3990">
        <v>33.869999999999997</v>
      </c>
      <c r="M3990" t="s">
        <v>719</v>
      </c>
      <c r="Q3990">
        <v>4</v>
      </c>
      <c r="R3990">
        <v>5</v>
      </c>
      <c r="S3990" t="s">
        <v>2146</v>
      </c>
      <c r="T3990" t="s">
        <v>3333</v>
      </c>
      <c r="U3990" t="s">
        <v>3413</v>
      </c>
      <c r="V3990" t="s">
        <v>3456</v>
      </c>
      <c r="W3990">
        <v>125</v>
      </c>
      <c r="X3990">
        <v>1209</v>
      </c>
      <c r="Y3990">
        <v>8</v>
      </c>
      <c r="Z3990" t="s">
        <v>3514</v>
      </c>
      <c r="AA3990" t="s">
        <v>6387</v>
      </c>
      <c r="AB3990" t="s">
        <v>7997</v>
      </c>
      <c r="AC3990">
        <v>24</v>
      </c>
    </row>
    <row r="3991" spans="1:29" x14ac:dyDescent="0.25">
      <c r="A3991" t="s">
        <v>68</v>
      </c>
      <c r="B3991">
        <v>2025315</v>
      </c>
      <c r="C3991" t="s">
        <v>86</v>
      </c>
      <c r="D3991">
        <v>2</v>
      </c>
      <c r="E3991" t="s">
        <v>90</v>
      </c>
      <c r="F3991">
        <v>1000</v>
      </c>
      <c r="G3991" t="s">
        <v>98</v>
      </c>
      <c r="H3991" t="s">
        <v>385</v>
      </c>
      <c r="I3991" t="s">
        <v>446</v>
      </c>
      <c r="J3991" t="s">
        <v>450</v>
      </c>
      <c r="K3991">
        <v>13.01</v>
      </c>
      <c r="L3991">
        <v>33.869999999999997</v>
      </c>
      <c r="M3991" t="s">
        <v>719</v>
      </c>
      <c r="Q3991">
        <v>5</v>
      </c>
      <c r="R3991">
        <v>13</v>
      </c>
      <c r="S3991" t="s">
        <v>1118</v>
      </c>
      <c r="T3991" t="s">
        <v>2305</v>
      </c>
      <c r="U3991" t="s">
        <v>3416</v>
      </c>
      <c r="V3991" t="s">
        <v>3441</v>
      </c>
      <c r="W3991">
        <v>121</v>
      </c>
      <c r="X3991">
        <v>1097</v>
      </c>
      <c r="Y3991">
        <v>3</v>
      </c>
      <c r="Z3991" t="s">
        <v>3490</v>
      </c>
      <c r="AA3991" t="s">
        <v>6388</v>
      </c>
      <c r="AB3991" t="s">
        <v>8095</v>
      </c>
      <c r="AC3991">
        <v>39</v>
      </c>
    </row>
    <row r="3992" spans="1:29" x14ac:dyDescent="0.25">
      <c r="A3992" t="s">
        <v>68</v>
      </c>
      <c r="B3992">
        <v>2025315</v>
      </c>
      <c r="C3992" t="s">
        <v>86</v>
      </c>
      <c r="D3992">
        <v>2</v>
      </c>
      <c r="E3992" t="s">
        <v>90</v>
      </c>
      <c r="F3992">
        <v>1000</v>
      </c>
      <c r="G3992" t="s">
        <v>98</v>
      </c>
      <c r="H3992" t="s">
        <v>385</v>
      </c>
      <c r="I3992" t="s">
        <v>446</v>
      </c>
      <c r="J3992" t="s">
        <v>450</v>
      </c>
      <c r="K3992">
        <v>13.01</v>
      </c>
      <c r="L3992">
        <v>33.869999999999997</v>
      </c>
      <c r="M3992" t="s">
        <v>719</v>
      </c>
      <c r="Q3992">
        <v>6</v>
      </c>
      <c r="R3992">
        <v>14</v>
      </c>
      <c r="S3992" t="s">
        <v>1360</v>
      </c>
      <c r="T3992" t="s">
        <v>2547</v>
      </c>
      <c r="U3992" t="s">
        <v>3419</v>
      </c>
      <c r="V3992" t="s">
        <v>3461</v>
      </c>
      <c r="W3992">
        <v>121</v>
      </c>
      <c r="X3992">
        <v>1152</v>
      </c>
      <c r="Y3992">
        <v>2</v>
      </c>
      <c r="Z3992" t="s">
        <v>3515</v>
      </c>
      <c r="AA3992" t="s">
        <v>5603</v>
      </c>
      <c r="AB3992" t="s">
        <v>7156</v>
      </c>
      <c r="AC3992">
        <v>29</v>
      </c>
    </row>
    <row r="3993" spans="1:29" x14ac:dyDescent="0.25">
      <c r="A3993" t="s">
        <v>68</v>
      </c>
      <c r="B3993">
        <v>2025315</v>
      </c>
      <c r="C3993" t="s">
        <v>86</v>
      </c>
      <c r="D3993">
        <v>2</v>
      </c>
      <c r="E3993" t="s">
        <v>90</v>
      </c>
      <c r="F3993">
        <v>1000</v>
      </c>
      <c r="G3993" t="s">
        <v>98</v>
      </c>
      <c r="H3993" t="s">
        <v>385</v>
      </c>
      <c r="I3993" t="s">
        <v>446</v>
      </c>
      <c r="J3993" t="s">
        <v>450</v>
      </c>
      <c r="K3993">
        <v>13.01</v>
      </c>
      <c r="L3993">
        <v>33.869999999999997</v>
      </c>
      <c r="M3993" t="s">
        <v>719</v>
      </c>
      <c r="Q3993">
        <v>7</v>
      </c>
      <c r="R3993">
        <v>11</v>
      </c>
      <c r="S3993" t="s">
        <v>1826</v>
      </c>
      <c r="T3993" t="s">
        <v>3013</v>
      </c>
      <c r="U3993" t="s">
        <v>3400</v>
      </c>
      <c r="V3993" t="s">
        <v>3448</v>
      </c>
      <c r="W3993">
        <v>127</v>
      </c>
      <c r="X3993">
        <v>1069</v>
      </c>
      <c r="Y3993">
        <v>6</v>
      </c>
      <c r="Z3993" t="s">
        <v>3498</v>
      </c>
      <c r="AA3993" t="s">
        <v>6389</v>
      </c>
      <c r="AB3993" t="s">
        <v>8228</v>
      </c>
      <c r="AC3993">
        <v>127</v>
      </c>
    </row>
    <row r="3994" spans="1:29" x14ac:dyDescent="0.25">
      <c r="A3994" t="s">
        <v>68</v>
      </c>
      <c r="B3994">
        <v>2025315</v>
      </c>
      <c r="C3994" t="s">
        <v>86</v>
      </c>
      <c r="D3994">
        <v>2</v>
      </c>
      <c r="E3994" t="s">
        <v>90</v>
      </c>
      <c r="F3994">
        <v>1000</v>
      </c>
      <c r="G3994" t="s">
        <v>98</v>
      </c>
      <c r="H3994" t="s">
        <v>385</v>
      </c>
      <c r="I3994" t="s">
        <v>446</v>
      </c>
      <c r="J3994" t="s">
        <v>450</v>
      </c>
      <c r="K3994">
        <v>13.01</v>
      </c>
      <c r="L3994">
        <v>33.869999999999997</v>
      </c>
      <c r="M3994" t="s">
        <v>719</v>
      </c>
      <c r="Q3994">
        <v>8</v>
      </c>
      <c r="R3994">
        <v>3</v>
      </c>
      <c r="S3994" t="s">
        <v>1421</v>
      </c>
      <c r="T3994" t="s">
        <v>2608</v>
      </c>
      <c r="U3994" t="s">
        <v>3403</v>
      </c>
      <c r="V3994" t="s">
        <v>3445</v>
      </c>
      <c r="W3994">
        <v>134</v>
      </c>
      <c r="X3994">
        <v>1051</v>
      </c>
      <c r="Y3994">
        <v>5</v>
      </c>
      <c r="Z3994" t="s">
        <v>3498</v>
      </c>
      <c r="AA3994" t="s">
        <v>6390</v>
      </c>
      <c r="AB3994" t="s">
        <v>8228</v>
      </c>
      <c r="AC3994">
        <v>11</v>
      </c>
    </row>
    <row r="3995" spans="1:29" x14ac:dyDescent="0.25">
      <c r="A3995" t="s">
        <v>68</v>
      </c>
      <c r="B3995">
        <v>2025315</v>
      </c>
      <c r="C3995" t="s">
        <v>86</v>
      </c>
      <c r="D3995">
        <v>2</v>
      </c>
      <c r="E3995" t="s">
        <v>90</v>
      </c>
      <c r="F3995">
        <v>1000</v>
      </c>
      <c r="G3995" t="s">
        <v>98</v>
      </c>
      <c r="H3995" t="s">
        <v>385</v>
      </c>
      <c r="I3995" t="s">
        <v>446</v>
      </c>
      <c r="J3995" t="s">
        <v>450</v>
      </c>
      <c r="K3995">
        <v>13.01</v>
      </c>
      <c r="L3995">
        <v>33.869999999999997</v>
      </c>
      <c r="M3995" t="s">
        <v>719</v>
      </c>
      <c r="Q3995">
        <v>9</v>
      </c>
      <c r="R3995">
        <v>9</v>
      </c>
      <c r="S3995" t="s">
        <v>2147</v>
      </c>
      <c r="T3995" t="s">
        <v>3334</v>
      </c>
      <c r="U3995" t="s">
        <v>3401</v>
      </c>
      <c r="V3995" t="s">
        <v>3455</v>
      </c>
      <c r="W3995">
        <v>127</v>
      </c>
      <c r="X3995">
        <v>1228</v>
      </c>
      <c r="Y3995">
        <v>13</v>
      </c>
      <c r="Z3995" t="s">
        <v>3487</v>
      </c>
      <c r="AA3995" t="s">
        <v>6391</v>
      </c>
      <c r="AB3995" t="s">
        <v>7661</v>
      </c>
      <c r="AC3995">
        <v>21</v>
      </c>
    </row>
    <row r="3996" spans="1:29" x14ac:dyDescent="0.25">
      <c r="A3996" t="s">
        <v>68</v>
      </c>
      <c r="B3996">
        <v>2025315</v>
      </c>
      <c r="C3996" t="s">
        <v>86</v>
      </c>
      <c r="D3996">
        <v>2</v>
      </c>
      <c r="E3996" t="s">
        <v>90</v>
      </c>
      <c r="F3996">
        <v>1000</v>
      </c>
      <c r="G3996" t="s">
        <v>98</v>
      </c>
      <c r="H3996" t="s">
        <v>385</v>
      </c>
      <c r="I3996" t="s">
        <v>446</v>
      </c>
      <c r="J3996" t="s">
        <v>450</v>
      </c>
      <c r="K3996">
        <v>13.01</v>
      </c>
      <c r="L3996">
        <v>33.869999999999997</v>
      </c>
      <c r="M3996" t="s">
        <v>719</v>
      </c>
      <c r="Q3996">
        <v>10</v>
      </c>
      <c r="R3996">
        <v>7</v>
      </c>
      <c r="S3996" t="s">
        <v>2016</v>
      </c>
      <c r="T3996" t="s">
        <v>3203</v>
      </c>
      <c r="U3996" t="s">
        <v>3398</v>
      </c>
      <c r="V3996" t="s">
        <v>3447</v>
      </c>
      <c r="W3996">
        <v>127</v>
      </c>
      <c r="X3996">
        <v>1132</v>
      </c>
      <c r="Y3996">
        <v>1</v>
      </c>
      <c r="Z3996" t="s">
        <v>3525</v>
      </c>
      <c r="AA3996" t="s">
        <v>5605</v>
      </c>
      <c r="AB3996" t="s">
        <v>7492</v>
      </c>
      <c r="AC3996">
        <v>122</v>
      </c>
    </row>
    <row r="3997" spans="1:29" x14ac:dyDescent="0.25">
      <c r="A3997" t="s">
        <v>68</v>
      </c>
      <c r="B3997">
        <v>2025315</v>
      </c>
      <c r="C3997" t="s">
        <v>86</v>
      </c>
      <c r="D3997">
        <v>2</v>
      </c>
      <c r="E3997" t="s">
        <v>90</v>
      </c>
      <c r="F3997">
        <v>1000</v>
      </c>
      <c r="G3997" t="s">
        <v>98</v>
      </c>
      <c r="H3997" t="s">
        <v>385</v>
      </c>
      <c r="I3997" t="s">
        <v>446</v>
      </c>
      <c r="J3997" t="s">
        <v>450</v>
      </c>
      <c r="K3997">
        <v>13.01</v>
      </c>
      <c r="L3997">
        <v>33.869999999999997</v>
      </c>
      <c r="M3997" t="s">
        <v>719</v>
      </c>
      <c r="Q3997">
        <v>11</v>
      </c>
      <c r="R3997">
        <v>2</v>
      </c>
      <c r="S3997" t="s">
        <v>2090</v>
      </c>
      <c r="T3997" t="s">
        <v>3277</v>
      </c>
      <c r="U3997" t="s">
        <v>3417</v>
      </c>
      <c r="V3997" t="s">
        <v>3458</v>
      </c>
      <c r="W3997">
        <v>135</v>
      </c>
      <c r="X3997">
        <v>1099</v>
      </c>
      <c r="Y3997">
        <v>11</v>
      </c>
      <c r="Z3997" t="s">
        <v>3494</v>
      </c>
      <c r="AA3997" t="s">
        <v>6392</v>
      </c>
      <c r="AB3997" t="s">
        <v>8229</v>
      </c>
      <c r="AC3997">
        <v>2.2000000000000002</v>
      </c>
    </row>
    <row r="3998" spans="1:29" x14ac:dyDescent="0.25">
      <c r="A3998" t="s">
        <v>68</v>
      </c>
      <c r="B3998">
        <v>2025315</v>
      </c>
      <c r="C3998" t="s">
        <v>86</v>
      </c>
      <c r="D3998">
        <v>2</v>
      </c>
      <c r="E3998" t="s">
        <v>90</v>
      </c>
      <c r="F3998">
        <v>1000</v>
      </c>
      <c r="G3998" t="s">
        <v>98</v>
      </c>
      <c r="H3998" t="s">
        <v>385</v>
      </c>
      <c r="I3998" t="s">
        <v>446</v>
      </c>
      <c r="J3998" t="s">
        <v>450</v>
      </c>
      <c r="K3998">
        <v>13.01</v>
      </c>
      <c r="L3998">
        <v>33.869999999999997</v>
      </c>
      <c r="M3998" t="s">
        <v>719</v>
      </c>
      <c r="Q3998">
        <v>12</v>
      </c>
      <c r="R3998">
        <v>8</v>
      </c>
      <c r="S3998" t="s">
        <v>2148</v>
      </c>
      <c r="T3998" t="s">
        <v>3335</v>
      </c>
      <c r="U3998" t="s">
        <v>3409</v>
      </c>
      <c r="V3998" t="s">
        <v>3443</v>
      </c>
      <c r="W3998">
        <v>127</v>
      </c>
      <c r="X3998">
        <v>1281</v>
      </c>
      <c r="Y3998">
        <v>12</v>
      </c>
      <c r="Z3998" t="s">
        <v>3494</v>
      </c>
      <c r="AA3998" t="s">
        <v>6393</v>
      </c>
      <c r="AB3998" t="s">
        <v>7006</v>
      </c>
      <c r="AC3998">
        <v>70</v>
      </c>
    </row>
    <row r="3999" spans="1:29" x14ac:dyDescent="0.25">
      <c r="A3999" t="s">
        <v>68</v>
      </c>
      <c r="B3999">
        <v>2025315</v>
      </c>
      <c r="C3999" t="s">
        <v>86</v>
      </c>
      <c r="D3999">
        <v>2</v>
      </c>
      <c r="E3999" t="s">
        <v>90</v>
      </c>
      <c r="F3999">
        <v>1000</v>
      </c>
      <c r="G3999" t="s">
        <v>98</v>
      </c>
      <c r="H3999" t="s">
        <v>385</v>
      </c>
      <c r="I3999" t="s">
        <v>446</v>
      </c>
      <c r="J3999" t="s">
        <v>450</v>
      </c>
      <c r="K3999">
        <v>13.01</v>
      </c>
      <c r="L3999">
        <v>33.869999999999997</v>
      </c>
      <c r="M3999" t="s">
        <v>719</v>
      </c>
      <c r="Q3999">
        <v>13</v>
      </c>
      <c r="R3999">
        <v>4</v>
      </c>
      <c r="S3999" t="s">
        <v>1823</v>
      </c>
      <c r="T3999" t="s">
        <v>3010</v>
      </c>
      <c r="U3999" t="s">
        <v>3402</v>
      </c>
      <c r="V3999" t="s">
        <v>3440</v>
      </c>
      <c r="W3999">
        <v>123</v>
      </c>
      <c r="X3999">
        <v>1064</v>
      </c>
      <c r="Y3999">
        <v>9</v>
      </c>
      <c r="Z3999" t="s">
        <v>3567</v>
      </c>
      <c r="AA3999" t="s">
        <v>6394</v>
      </c>
      <c r="AB3999" t="s">
        <v>7693</v>
      </c>
      <c r="AC3999">
        <v>61</v>
      </c>
    </row>
    <row r="4000" spans="1:29" x14ac:dyDescent="0.25">
      <c r="A4000" t="s">
        <v>68</v>
      </c>
      <c r="B4000">
        <v>2025315</v>
      </c>
      <c r="C4000" t="s">
        <v>86</v>
      </c>
      <c r="D4000">
        <v>2</v>
      </c>
      <c r="E4000" t="s">
        <v>90</v>
      </c>
      <c r="F4000">
        <v>1000</v>
      </c>
      <c r="G4000" t="s">
        <v>98</v>
      </c>
      <c r="H4000" t="s">
        <v>385</v>
      </c>
      <c r="I4000" t="s">
        <v>446</v>
      </c>
      <c r="J4000" t="s">
        <v>450</v>
      </c>
      <c r="K4000">
        <v>13.01</v>
      </c>
      <c r="L4000">
        <v>33.869999999999997</v>
      </c>
      <c r="M4000" t="s">
        <v>719</v>
      </c>
      <c r="R4000">
        <v>10</v>
      </c>
      <c r="S4000" t="s">
        <v>2149</v>
      </c>
      <c r="T4000" t="s">
        <v>3336</v>
      </c>
      <c r="U4000" t="s">
        <v>3431</v>
      </c>
      <c r="V4000" t="s">
        <v>3450</v>
      </c>
      <c r="W4000">
        <v>127</v>
      </c>
      <c r="Z4000" t="s">
        <v>3439</v>
      </c>
      <c r="AA4000" t="s">
        <v>3439</v>
      </c>
      <c r="AB4000" t="s">
        <v>3439</v>
      </c>
    </row>
    <row r="4001" spans="1:29" x14ac:dyDescent="0.25">
      <c r="A4001" t="s">
        <v>68</v>
      </c>
      <c r="B4001">
        <v>2025316</v>
      </c>
      <c r="C4001" t="s">
        <v>86</v>
      </c>
      <c r="D4001">
        <v>3</v>
      </c>
      <c r="E4001" t="s">
        <v>90</v>
      </c>
      <c r="F4001">
        <v>1200</v>
      </c>
      <c r="G4001" t="s">
        <v>98</v>
      </c>
      <c r="H4001" t="s">
        <v>386</v>
      </c>
      <c r="I4001" t="s">
        <v>447</v>
      </c>
      <c r="K4001">
        <v>23.33</v>
      </c>
      <c r="L4001">
        <v>45.18</v>
      </c>
      <c r="M4001" t="s">
        <v>532</v>
      </c>
      <c r="Q4001">
        <v>1</v>
      </c>
      <c r="R4001">
        <v>10</v>
      </c>
      <c r="S4001" t="s">
        <v>1534</v>
      </c>
      <c r="T4001" t="s">
        <v>2721</v>
      </c>
      <c r="U4001" t="s">
        <v>3413</v>
      </c>
      <c r="V4001" t="s">
        <v>3456</v>
      </c>
      <c r="W4001">
        <v>121</v>
      </c>
      <c r="X4001">
        <v>1101</v>
      </c>
      <c r="Y4001">
        <v>2</v>
      </c>
      <c r="Z4001" t="s">
        <v>3478</v>
      </c>
      <c r="AA4001" t="s">
        <v>5105</v>
      </c>
      <c r="AB4001" t="s">
        <v>532</v>
      </c>
      <c r="AC4001">
        <v>12</v>
      </c>
    </row>
    <row r="4002" spans="1:29" x14ac:dyDescent="0.25">
      <c r="A4002" t="s">
        <v>68</v>
      </c>
      <c r="B4002">
        <v>2025316</v>
      </c>
      <c r="C4002" t="s">
        <v>86</v>
      </c>
      <c r="D4002">
        <v>3</v>
      </c>
      <c r="E4002" t="s">
        <v>90</v>
      </c>
      <c r="F4002">
        <v>1200</v>
      </c>
      <c r="G4002" t="s">
        <v>98</v>
      </c>
      <c r="H4002" t="s">
        <v>386</v>
      </c>
      <c r="I4002" t="s">
        <v>447</v>
      </c>
      <c r="K4002">
        <v>23.33</v>
      </c>
      <c r="L4002">
        <v>45.18</v>
      </c>
      <c r="M4002" t="s">
        <v>532</v>
      </c>
      <c r="Q4002">
        <v>2</v>
      </c>
      <c r="R4002">
        <v>2</v>
      </c>
      <c r="S4002" t="s">
        <v>1628</v>
      </c>
      <c r="T4002" t="s">
        <v>2815</v>
      </c>
      <c r="U4002" t="s">
        <v>3397</v>
      </c>
      <c r="V4002" t="s">
        <v>3459</v>
      </c>
      <c r="W4002">
        <v>134</v>
      </c>
      <c r="X4002">
        <v>1226</v>
      </c>
      <c r="Y4002">
        <v>1</v>
      </c>
      <c r="Z4002" t="s">
        <v>3505</v>
      </c>
      <c r="AA4002" t="s">
        <v>5117</v>
      </c>
      <c r="AB4002" t="s">
        <v>671</v>
      </c>
      <c r="AC4002">
        <v>5.4</v>
      </c>
    </row>
    <row r="4003" spans="1:29" x14ac:dyDescent="0.25">
      <c r="A4003" t="s">
        <v>68</v>
      </c>
      <c r="B4003">
        <v>2025316</v>
      </c>
      <c r="C4003" t="s">
        <v>86</v>
      </c>
      <c r="D4003">
        <v>3</v>
      </c>
      <c r="E4003" t="s">
        <v>90</v>
      </c>
      <c r="F4003">
        <v>1200</v>
      </c>
      <c r="G4003" t="s">
        <v>98</v>
      </c>
      <c r="H4003" t="s">
        <v>386</v>
      </c>
      <c r="I4003" t="s">
        <v>447</v>
      </c>
      <c r="K4003">
        <v>23.33</v>
      </c>
      <c r="L4003">
        <v>45.18</v>
      </c>
      <c r="M4003" t="s">
        <v>532</v>
      </c>
      <c r="Q4003">
        <v>3</v>
      </c>
      <c r="R4003">
        <v>9</v>
      </c>
      <c r="S4003" t="s">
        <v>1922</v>
      </c>
      <c r="T4003" t="s">
        <v>3109</v>
      </c>
      <c r="U4003" t="s">
        <v>3431</v>
      </c>
      <c r="V4003" t="s">
        <v>3457</v>
      </c>
      <c r="W4003">
        <v>125</v>
      </c>
      <c r="X4003">
        <v>1083</v>
      </c>
      <c r="Y4003">
        <v>8</v>
      </c>
      <c r="Z4003" t="s">
        <v>3479</v>
      </c>
      <c r="AA4003" t="s">
        <v>5573</v>
      </c>
      <c r="AB4003" t="s">
        <v>8230</v>
      </c>
      <c r="AC4003">
        <v>54</v>
      </c>
    </row>
    <row r="4004" spans="1:29" x14ac:dyDescent="0.25">
      <c r="A4004" t="s">
        <v>68</v>
      </c>
      <c r="B4004">
        <v>2025316</v>
      </c>
      <c r="C4004" t="s">
        <v>86</v>
      </c>
      <c r="D4004">
        <v>3</v>
      </c>
      <c r="E4004" t="s">
        <v>90</v>
      </c>
      <c r="F4004">
        <v>1200</v>
      </c>
      <c r="G4004" t="s">
        <v>98</v>
      </c>
      <c r="H4004" t="s">
        <v>386</v>
      </c>
      <c r="I4004" t="s">
        <v>447</v>
      </c>
      <c r="K4004">
        <v>23.33</v>
      </c>
      <c r="L4004">
        <v>45.18</v>
      </c>
      <c r="M4004" t="s">
        <v>532</v>
      </c>
      <c r="Q4004">
        <v>4</v>
      </c>
      <c r="R4004">
        <v>1</v>
      </c>
      <c r="S4004" t="s">
        <v>1411</v>
      </c>
      <c r="T4004" t="s">
        <v>2598</v>
      </c>
      <c r="U4004" t="s">
        <v>3403</v>
      </c>
      <c r="V4004" t="s">
        <v>3453</v>
      </c>
      <c r="W4004">
        <v>135</v>
      </c>
      <c r="X4004">
        <v>1166</v>
      </c>
      <c r="Y4004">
        <v>9</v>
      </c>
      <c r="Z4004" t="s">
        <v>3489</v>
      </c>
      <c r="AA4004" t="s">
        <v>6395</v>
      </c>
      <c r="AB4004" t="s">
        <v>8230</v>
      </c>
      <c r="AC4004">
        <v>5.2</v>
      </c>
    </row>
    <row r="4005" spans="1:29" x14ac:dyDescent="0.25">
      <c r="A4005" t="s">
        <v>68</v>
      </c>
      <c r="B4005">
        <v>2025316</v>
      </c>
      <c r="C4005" t="s">
        <v>86</v>
      </c>
      <c r="D4005">
        <v>3</v>
      </c>
      <c r="E4005" t="s">
        <v>90</v>
      </c>
      <c r="F4005">
        <v>1200</v>
      </c>
      <c r="G4005" t="s">
        <v>98</v>
      </c>
      <c r="H4005" t="s">
        <v>386</v>
      </c>
      <c r="I4005" t="s">
        <v>447</v>
      </c>
      <c r="K4005">
        <v>23.33</v>
      </c>
      <c r="L4005">
        <v>45.18</v>
      </c>
      <c r="M4005" t="s">
        <v>532</v>
      </c>
      <c r="Q4005">
        <v>5</v>
      </c>
      <c r="R4005">
        <v>12</v>
      </c>
      <c r="S4005" t="s">
        <v>1103</v>
      </c>
      <c r="T4005" t="s">
        <v>2290</v>
      </c>
      <c r="U4005" t="s">
        <v>3415</v>
      </c>
      <c r="V4005" t="s">
        <v>3445</v>
      </c>
      <c r="W4005">
        <v>118</v>
      </c>
      <c r="X4005">
        <v>1048</v>
      </c>
      <c r="Y4005">
        <v>6</v>
      </c>
      <c r="Z4005" t="s">
        <v>3489</v>
      </c>
      <c r="AA4005" t="s">
        <v>6396</v>
      </c>
      <c r="AB4005" t="s">
        <v>558</v>
      </c>
      <c r="AC4005">
        <v>10</v>
      </c>
    </row>
    <row r="4006" spans="1:29" x14ac:dyDescent="0.25">
      <c r="A4006" t="s">
        <v>68</v>
      </c>
      <c r="B4006">
        <v>2025316</v>
      </c>
      <c r="C4006" t="s">
        <v>86</v>
      </c>
      <c r="D4006">
        <v>3</v>
      </c>
      <c r="E4006" t="s">
        <v>90</v>
      </c>
      <c r="F4006">
        <v>1200</v>
      </c>
      <c r="G4006" t="s">
        <v>98</v>
      </c>
      <c r="H4006" t="s">
        <v>386</v>
      </c>
      <c r="I4006" t="s">
        <v>447</v>
      </c>
      <c r="K4006">
        <v>23.33</v>
      </c>
      <c r="L4006">
        <v>45.18</v>
      </c>
      <c r="M4006" t="s">
        <v>532</v>
      </c>
      <c r="Q4006">
        <v>6</v>
      </c>
      <c r="R4006">
        <v>8</v>
      </c>
      <c r="S4006" t="s">
        <v>2033</v>
      </c>
      <c r="T4006" t="s">
        <v>3220</v>
      </c>
      <c r="U4006" t="s">
        <v>3404</v>
      </c>
      <c r="V4006" t="s">
        <v>3452</v>
      </c>
      <c r="W4006">
        <v>126</v>
      </c>
      <c r="X4006">
        <v>1161</v>
      </c>
      <c r="Y4006">
        <v>7</v>
      </c>
      <c r="Z4006" t="s">
        <v>3489</v>
      </c>
      <c r="AA4006" t="s">
        <v>5626</v>
      </c>
      <c r="AB4006" t="s">
        <v>558</v>
      </c>
      <c r="AC4006">
        <v>9.1999999999999993</v>
      </c>
    </row>
    <row r="4007" spans="1:29" x14ac:dyDescent="0.25">
      <c r="A4007" t="s">
        <v>68</v>
      </c>
      <c r="B4007">
        <v>2025316</v>
      </c>
      <c r="C4007" t="s">
        <v>86</v>
      </c>
      <c r="D4007">
        <v>3</v>
      </c>
      <c r="E4007" t="s">
        <v>90</v>
      </c>
      <c r="F4007">
        <v>1200</v>
      </c>
      <c r="G4007" t="s">
        <v>98</v>
      </c>
      <c r="H4007" t="s">
        <v>386</v>
      </c>
      <c r="I4007" t="s">
        <v>447</v>
      </c>
      <c r="K4007">
        <v>23.33</v>
      </c>
      <c r="L4007">
        <v>45.18</v>
      </c>
      <c r="M4007" t="s">
        <v>532</v>
      </c>
      <c r="Q4007">
        <v>7</v>
      </c>
      <c r="R4007">
        <v>7</v>
      </c>
      <c r="S4007" t="s">
        <v>1695</v>
      </c>
      <c r="T4007" t="s">
        <v>2882</v>
      </c>
      <c r="U4007" t="s">
        <v>3406</v>
      </c>
      <c r="V4007" t="s">
        <v>3455</v>
      </c>
      <c r="W4007">
        <v>126</v>
      </c>
      <c r="X4007">
        <v>1128</v>
      </c>
      <c r="Y4007">
        <v>4</v>
      </c>
      <c r="Z4007" t="s">
        <v>3485</v>
      </c>
      <c r="AA4007" t="s">
        <v>5307</v>
      </c>
      <c r="AB4007" t="s">
        <v>619</v>
      </c>
      <c r="AC4007">
        <v>21</v>
      </c>
    </row>
    <row r="4008" spans="1:29" x14ac:dyDescent="0.25">
      <c r="A4008" t="s">
        <v>68</v>
      </c>
      <c r="B4008">
        <v>2025316</v>
      </c>
      <c r="C4008" t="s">
        <v>86</v>
      </c>
      <c r="D4008">
        <v>3</v>
      </c>
      <c r="E4008" t="s">
        <v>90</v>
      </c>
      <c r="F4008">
        <v>1200</v>
      </c>
      <c r="G4008" t="s">
        <v>98</v>
      </c>
      <c r="H4008" t="s">
        <v>386</v>
      </c>
      <c r="I4008" t="s">
        <v>447</v>
      </c>
      <c r="K4008">
        <v>23.33</v>
      </c>
      <c r="L4008">
        <v>45.18</v>
      </c>
      <c r="M4008" t="s">
        <v>532</v>
      </c>
      <c r="Q4008">
        <v>8</v>
      </c>
      <c r="R4008">
        <v>11</v>
      </c>
      <c r="S4008" t="s">
        <v>1924</v>
      </c>
      <c r="T4008" t="s">
        <v>3111</v>
      </c>
      <c r="U4008" t="s">
        <v>3407</v>
      </c>
      <c r="V4008" t="s">
        <v>3448</v>
      </c>
      <c r="W4008">
        <v>122</v>
      </c>
      <c r="X4008">
        <v>1096</v>
      </c>
      <c r="Y4008">
        <v>10</v>
      </c>
      <c r="Z4008" t="s">
        <v>3488</v>
      </c>
      <c r="AA4008" t="s">
        <v>5134</v>
      </c>
      <c r="AB4008" t="s">
        <v>6885</v>
      </c>
      <c r="AC4008">
        <v>98</v>
      </c>
    </row>
    <row r="4009" spans="1:29" x14ac:dyDescent="0.25">
      <c r="A4009" t="s">
        <v>68</v>
      </c>
      <c r="B4009">
        <v>2025316</v>
      </c>
      <c r="C4009" t="s">
        <v>86</v>
      </c>
      <c r="D4009">
        <v>3</v>
      </c>
      <c r="E4009" t="s">
        <v>90</v>
      </c>
      <c r="F4009">
        <v>1200</v>
      </c>
      <c r="G4009" t="s">
        <v>98</v>
      </c>
      <c r="H4009" t="s">
        <v>386</v>
      </c>
      <c r="I4009" t="s">
        <v>447</v>
      </c>
      <c r="K4009">
        <v>23.33</v>
      </c>
      <c r="L4009">
        <v>45.18</v>
      </c>
      <c r="M4009" t="s">
        <v>532</v>
      </c>
      <c r="Q4009">
        <v>9</v>
      </c>
      <c r="R4009">
        <v>5</v>
      </c>
      <c r="S4009" t="s">
        <v>2150</v>
      </c>
      <c r="T4009" t="s">
        <v>3337</v>
      </c>
      <c r="U4009" t="s">
        <v>3398</v>
      </c>
      <c r="V4009" t="s">
        <v>3443</v>
      </c>
      <c r="W4009">
        <v>127</v>
      </c>
      <c r="X4009">
        <v>1125</v>
      </c>
      <c r="Y4009">
        <v>11</v>
      </c>
      <c r="Z4009" t="s">
        <v>3522</v>
      </c>
      <c r="AA4009" t="s">
        <v>5773</v>
      </c>
      <c r="AB4009" t="s">
        <v>493</v>
      </c>
      <c r="AC4009">
        <v>41</v>
      </c>
    </row>
    <row r="4010" spans="1:29" x14ac:dyDescent="0.25">
      <c r="A4010" t="s">
        <v>68</v>
      </c>
      <c r="B4010">
        <v>2025316</v>
      </c>
      <c r="C4010" t="s">
        <v>86</v>
      </c>
      <c r="D4010">
        <v>3</v>
      </c>
      <c r="E4010" t="s">
        <v>90</v>
      </c>
      <c r="F4010">
        <v>1200</v>
      </c>
      <c r="G4010" t="s">
        <v>98</v>
      </c>
      <c r="H4010" t="s">
        <v>386</v>
      </c>
      <c r="I4010" t="s">
        <v>447</v>
      </c>
      <c r="K4010">
        <v>23.33</v>
      </c>
      <c r="L4010">
        <v>45.18</v>
      </c>
      <c r="M4010" t="s">
        <v>532</v>
      </c>
      <c r="Q4010">
        <v>10</v>
      </c>
      <c r="R4010">
        <v>6</v>
      </c>
      <c r="S4010" t="s">
        <v>1511</v>
      </c>
      <c r="T4010" t="s">
        <v>2698</v>
      </c>
      <c r="U4010" t="s">
        <v>3400</v>
      </c>
      <c r="V4010" t="s">
        <v>3460</v>
      </c>
      <c r="W4010">
        <v>127</v>
      </c>
      <c r="X4010">
        <v>1094</v>
      </c>
      <c r="Y4010">
        <v>5</v>
      </c>
      <c r="Z4010" t="s">
        <v>3500</v>
      </c>
      <c r="AA4010" t="s">
        <v>6029</v>
      </c>
      <c r="AB4010" t="s">
        <v>713</v>
      </c>
      <c r="AC4010">
        <v>2.6</v>
      </c>
    </row>
    <row r="4011" spans="1:29" x14ac:dyDescent="0.25">
      <c r="A4011" t="s">
        <v>68</v>
      </c>
      <c r="B4011">
        <v>2025316</v>
      </c>
      <c r="C4011" t="s">
        <v>86</v>
      </c>
      <c r="D4011">
        <v>3</v>
      </c>
      <c r="E4011" t="s">
        <v>90</v>
      </c>
      <c r="F4011">
        <v>1200</v>
      </c>
      <c r="G4011" t="s">
        <v>98</v>
      </c>
      <c r="H4011" t="s">
        <v>386</v>
      </c>
      <c r="I4011" t="s">
        <v>447</v>
      </c>
      <c r="K4011">
        <v>23.33</v>
      </c>
      <c r="L4011">
        <v>45.18</v>
      </c>
      <c r="M4011" t="s">
        <v>532</v>
      </c>
      <c r="Q4011">
        <v>11</v>
      </c>
      <c r="R4011">
        <v>3</v>
      </c>
      <c r="S4011" t="s">
        <v>1845</v>
      </c>
      <c r="T4011" t="s">
        <v>3032</v>
      </c>
      <c r="U4011" t="s">
        <v>3416</v>
      </c>
      <c r="V4011" t="s">
        <v>3446</v>
      </c>
      <c r="W4011">
        <v>132</v>
      </c>
      <c r="X4011">
        <v>1106</v>
      </c>
      <c r="Y4011">
        <v>12</v>
      </c>
      <c r="Z4011" t="s">
        <v>3527</v>
      </c>
      <c r="AA4011" t="s">
        <v>5377</v>
      </c>
      <c r="AB4011" t="s">
        <v>6985</v>
      </c>
      <c r="AC4011">
        <v>22</v>
      </c>
    </row>
    <row r="4012" spans="1:29" x14ac:dyDescent="0.25">
      <c r="A4012" t="s">
        <v>68</v>
      </c>
      <c r="B4012">
        <v>2025316</v>
      </c>
      <c r="C4012" t="s">
        <v>86</v>
      </c>
      <c r="D4012">
        <v>3</v>
      </c>
      <c r="E4012" t="s">
        <v>90</v>
      </c>
      <c r="F4012">
        <v>1200</v>
      </c>
      <c r="G4012" t="s">
        <v>98</v>
      </c>
      <c r="H4012" t="s">
        <v>386</v>
      </c>
      <c r="I4012" t="s">
        <v>447</v>
      </c>
      <c r="K4012">
        <v>23.33</v>
      </c>
      <c r="L4012">
        <v>45.18</v>
      </c>
      <c r="M4012" t="s">
        <v>532</v>
      </c>
      <c r="Q4012">
        <v>12</v>
      </c>
      <c r="R4012">
        <v>4</v>
      </c>
      <c r="S4012" t="s">
        <v>2000</v>
      </c>
      <c r="T4012" t="s">
        <v>3187</v>
      </c>
      <c r="U4012" t="s">
        <v>3409</v>
      </c>
      <c r="V4012" t="s">
        <v>3454</v>
      </c>
      <c r="W4012">
        <v>129</v>
      </c>
      <c r="X4012">
        <v>1098</v>
      </c>
      <c r="Y4012">
        <v>3</v>
      </c>
      <c r="Z4012" t="s">
        <v>3511</v>
      </c>
      <c r="AA4012" t="s">
        <v>6397</v>
      </c>
      <c r="AB4012" t="s">
        <v>590</v>
      </c>
      <c r="AC4012">
        <v>33</v>
      </c>
    </row>
    <row r="4013" spans="1:29" x14ac:dyDescent="0.25">
      <c r="A4013" t="s">
        <v>68</v>
      </c>
      <c r="B4013">
        <v>2025316</v>
      </c>
      <c r="C4013" t="s">
        <v>86</v>
      </c>
      <c r="D4013">
        <v>3</v>
      </c>
      <c r="E4013" t="s">
        <v>90</v>
      </c>
      <c r="F4013">
        <v>1200</v>
      </c>
      <c r="G4013" t="s">
        <v>98</v>
      </c>
      <c r="H4013" t="s">
        <v>386</v>
      </c>
      <c r="I4013" t="s">
        <v>447</v>
      </c>
      <c r="K4013">
        <v>23.33</v>
      </c>
      <c r="L4013">
        <v>45.18</v>
      </c>
      <c r="M4013" t="s">
        <v>532</v>
      </c>
      <c r="S4013" t="s">
        <v>1396</v>
      </c>
      <c r="T4013" t="s">
        <v>2583</v>
      </c>
      <c r="U4013" t="s">
        <v>3439</v>
      </c>
      <c r="V4013" t="s">
        <v>3440</v>
      </c>
      <c r="W4013">
        <v>129</v>
      </c>
      <c r="Z4013" t="s">
        <v>3439</v>
      </c>
      <c r="AA4013" t="s">
        <v>3439</v>
      </c>
      <c r="AB4013" t="s">
        <v>3439</v>
      </c>
    </row>
    <row r="4014" spans="1:29" x14ac:dyDescent="0.25">
      <c r="A4014" t="s">
        <v>68</v>
      </c>
      <c r="B4014">
        <v>2025317</v>
      </c>
      <c r="C4014" t="s">
        <v>86</v>
      </c>
      <c r="D4014">
        <v>4</v>
      </c>
      <c r="E4014" t="s">
        <v>90</v>
      </c>
      <c r="F4014">
        <v>1200</v>
      </c>
      <c r="G4014" t="s">
        <v>98</v>
      </c>
      <c r="H4014" t="s">
        <v>386</v>
      </c>
      <c r="I4014" t="s">
        <v>447</v>
      </c>
      <c r="K4014">
        <v>23.57</v>
      </c>
      <c r="L4014">
        <v>45.52</v>
      </c>
      <c r="M4014" t="s">
        <v>484</v>
      </c>
      <c r="Q4014">
        <v>1</v>
      </c>
      <c r="R4014">
        <v>5</v>
      </c>
      <c r="S4014" t="s">
        <v>2151</v>
      </c>
      <c r="T4014" t="s">
        <v>3338</v>
      </c>
      <c r="U4014" t="s">
        <v>3416</v>
      </c>
      <c r="V4014" t="s">
        <v>3460</v>
      </c>
      <c r="W4014">
        <v>128</v>
      </c>
      <c r="X4014">
        <v>1190</v>
      </c>
      <c r="Y4014">
        <v>3</v>
      </c>
      <c r="Z4014" t="s">
        <v>3478</v>
      </c>
      <c r="AA4014" t="s">
        <v>6051</v>
      </c>
      <c r="AB4014" t="s">
        <v>484</v>
      </c>
      <c r="AC4014">
        <v>4</v>
      </c>
    </row>
    <row r="4015" spans="1:29" x14ac:dyDescent="0.25">
      <c r="A4015" t="s">
        <v>68</v>
      </c>
      <c r="B4015">
        <v>2025317</v>
      </c>
      <c r="C4015" t="s">
        <v>86</v>
      </c>
      <c r="D4015">
        <v>4</v>
      </c>
      <c r="E4015" t="s">
        <v>90</v>
      </c>
      <c r="F4015">
        <v>1200</v>
      </c>
      <c r="G4015" t="s">
        <v>98</v>
      </c>
      <c r="H4015" t="s">
        <v>386</v>
      </c>
      <c r="I4015" t="s">
        <v>447</v>
      </c>
      <c r="K4015">
        <v>23.57</v>
      </c>
      <c r="L4015">
        <v>45.52</v>
      </c>
      <c r="M4015" t="s">
        <v>484</v>
      </c>
      <c r="Q4015">
        <v>2</v>
      </c>
      <c r="R4015">
        <v>9</v>
      </c>
      <c r="S4015" t="s">
        <v>2062</v>
      </c>
      <c r="T4015" t="s">
        <v>3249</v>
      </c>
      <c r="U4015" t="s">
        <v>3413</v>
      </c>
      <c r="V4015" t="s">
        <v>3456</v>
      </c>
      <c r="W4015">
        <v>124</v>
      </c>
      <c r="X4015">
        <v>1116</v>
      </c>
      <c r="Y4015">
        <v>7</v>
      </c>
      <c r="Z4015" t="s">
        <v>3481</v>
      </c>
      <c r="AA4015" t="s">
        <v>6398</v>
      </c>
      <c r="AB4015" t="s">
        <v>481</v>
      </c>
      <c r="AC4015">
        <v>8.6</v>
      </c>
    </row>
    <row r="4016" spans="1:29" x14ac:dyDescent="0.25">
      <c r="A4016" t="s">
        <v>68</v>
      </c>
      <c r="B4016">
        <v>2025317</v>
      </c>
      <c r="C4016" t="s">
        <v>86</v>
      </c>
      <c r="D4016">
        <v>4</v>
      </c>
      <c r="E4016" t="s">
        <v>90</v>
      </c>
      <c r="F4016">
        <v>1200</v>
      </c>
      <c r="G4016" t="s">
        <v>98</v>
      </c>
      <c r="H4016" t="s">
        <v>386</v>
      </c>
      <c r="I4016" t="s">
        <v>447</v>
      </c>
      <c r="K4016">
        <v>23.57</v>
      </c>
      <c r="L4016">
        <v>45.52</v>
      </c>
      <c r="M4016" t="s">
        <v>484</v>
      </c>
      <c r="Q4016">
        <v>3</v>
      </c>
      <c r="R4016">
        <v>12</v>
      </c>
      <c r="S4016" t="s">
        <v>1614</v>
      </c>
      <c r="T4016" t="s">
        <v>2801</v>
      </c>
      <c r="U4016" t="s">
        <v>3412</v>
      </c>
      <c r="V4016" t="s">
        <v>3449</v>
      </c>
      <c r="W4016">
        <v>120</v>
      </c>
      <c r="X4016">
        <v>1081</v>
      </c>
      <c r="Y4016">
        <v>9</v>
      </c>
      <c r="Z4016" t="s">
        <v>3524</v>
      </c>
      <c r="AA4016" t="s">
        <v>5725</v>
      </c>
      <c r="AB4016" t="s">
        <v>8231</v>
      </c>
      <c r="AC4016">
        <v>8.6999999999999993</v>
      </c>
    </row>
    <row r="4017" spans="1:29" x14ac:dyDescent="0.25">
      <c r="A4017" t="s">
        <v>68</v>
      </c>
      <c r="B4017">
        <v>2025317</v>
      </c>
      <c r="C4017" t="s">
        <v>86</v>
      </c>
      <c r="D4017">
        <v>4</v>
      </c>
      <c r="E4017" t="s">
        <v>90</v>
      </c>
      <c r="F4017">
        <v>1200</v>
      </c>
      <c r="G4017" t="s">
        <v>98</v>
      </c>
      <c r="H4017" t="s">
        <v>386</v>
      </c>
      <c r="I4017" t="s">
        <v>447</v>
      </c>
      <c r="K4017">
        <v>23.57</v>
      </c>
      <c r="L4017">
        <v>45.52</v>
      </c>
      <c r="M4017" t="s">
        <v>484</v>
      </c>
      <c r="Q4017">
        <v>4</v>
      </c>
      <c r="R4017">
        <v>6</v>
      </c>
      <c r="S4017" t="s">
        <v>1228</v>
      </c>
      <c r="T4017" t="s">
        <v>2415</v>
      </c>
      <c r="U4017" t="s">
        <v>3403</v>
      </c>
      <c r="V4017" t="s">
        <v>3452</v>
      </c>
      <c r="W4017">
        <v>128</v>
      </c>
      <c r="X4017">
        <v>1074</v>
      </c>
      <c r="Y4017">
        <v>6</v>
      </c>
      <c r="Z4017" t="s">
        <v>3490</v>
      </c>
      <c r="AA4017" t="s">
        <v>5574</v>
      </c>
      <c r="AB4017" t="s">
        <v>615</v>
      </c>
      <c r="AC4017">
        <v>7.2</v>
      </c>
    </row>
    <row r="4018" spans="1:29" x14ac:dyDescent="0.25">
      <c r="A4018" t="s">
        <v>68</v>
      </c>
      <c r="B4018">
        <v>2025317</v>
      </c>
      <c r="C4018" t="s">
        <v>86</v>
      </c>
      <c r="D4018">
        <v>4</v>
      </c>
      <c r="E4018" t="s">
        <v>90</v>
      </c>
      <c r="F4018">
        <v>1200</v>
      </c>
      <c r="G4018" t="s">
        <v>98</v>
      </c>
      <c r="H4018" t="s">
        <v>386</v>
      </c>
      <c r="I4018" t="s">
        <v>447</v>
      </c>
      <c r="K4018">
        <v>23.57</v>
      </c>
      <c r="L4018">
        <v>45.52</v>
      </c>
      <c r="M4018" t="s">
        <v>484</v>
      </c>
      <c r="Q4018">
        <v>5</v>
      </c>
      <c r="R4018">
        <v>1</v>
      </c>
      <c r="S4018" t="s">
        <v>1694</v>
      </c>
      <c r="T4018" t="s">
        <v>2881</v>
      </c>
      <c r="U4018" t="s">
        <v>3415</v>
      </c>
      <c r="V4018" t="s">
        <v>3440</v>
      </c>
      <c r="W4018">
        <v>135</v>
      </c>
      <c r="X4018">
        <v>1181</v>
      </c>
      <c r="Y4018">
        <v>8</v>
      </c>
      <c r="Z4018" t="s">
        <v>3491</v>
      </c>
      <c r="AA4018" t="s">
        <v>6053</v>
      </c>
      <c r="AB4018" t="s">
        <v>742</v>
      </c>
      <c r="AC4018">
        <v>5.2</v>
      </c>
    </row>
    <row r="4019" spans="1:29" x14ac:dyDescent="0.25">
      <c r="A4019" t="s">
        <v>68</v>
      </c>
      <c r="B4019">
        <v>2025317</v>
      </c>
      <c r="C4019" t="s">
        <v>86</v>
      </c>
      <c r="D4019">
        <v>4</v>
      </c>
      <c r="E4019" t="s">
        <v>90</v>
      </c>
      <c r="F4019">
        <v>1200</v>
      </c>
      <c r="G4019" t="s">
        <v>98</v>
      </c>
      <c r="H4019" t="s">
        <v>386</v>
      </c>
      <c r="I4019" t="s">
        <v>447</v>
      </c>
      <c r="K4019">
        <v>23.57</v>
      </c>
      <c r="L4019">
        <v>45.52</v>
      </c>
      <c r="M4019" t="s">
        <v>484</v>
      </c>
      <c r="Q4019">
        <v>6</v>
      </c>
      <c r="R4019">
        <v>3</v>
      </c>
      <c r="S4019" t="s">
        <v>1067</v>
      </c>
      <c r="T4019" t="s">
        <v>2254</v>
      </c>
      <c r="U4019" t="s">
        <v>3411</v>
      </c>
      <c r="V4019" t="s">
        <v>3442</v>
      </c>
      <c r="W4019">
        <v>129</v>
      </c>
      <c r="X4019">
        <v>1081</v>
      </c>
      <c r="Y4019">
        <v>2</v>
      </c>
      <c r="Z4019" t="s">
        <v>3491</v>
      </c>
      <c r="AA4019" t="s">
        <v>6399</v>
      </c>
      <c r="AB4019" t="s">
        <v>742</v>
      </c>
      <c r="AC4019">
        <v>8.1</v>
      </c>
    </row>
    <row r="4020" spans="1:29" x14ac:dyDescent="0.25">
      <c r="A4020" t="s">
        <v>68</v>
      </c>
      <c r="B4020">
        <v>2025317</v>
      </c>
      <c r="C4020" t="s">
        <v>86</v>
      </c>
      <c r="D4020">
        <v>4</v>
      </c>
      <c r="E4020" t="s">
        <v>90</v>
      </c>
      <c r="F4020">
        <v>1200</v>
      </c>
      <c r="G4020" t="s">
        <v>98</v>
      </c>
      <c r="H4020" t="s">
        <v>386</v>
      </c>
      <c r="I4020" t="s">
        <v>447</v>
      </c>
      <c r="K4020">
        <v>23.57</v>
      </c>
      <c r="L4020">
        <v>45.52</v>
      </c>
      <c r="M4020" t="s">
        <v>484</v>
      </c>
      <c r="Q4020">
        <v>7</v>
      </c>
      <c r="R4020">
        <v>10</v>
      </c>
      <c r="S4020" t="s">
        <v>1651</v>
      </c>
      <c r="T4020" t="s">
        <v>2838</v>
      </c>
      <c r="U4020" t="s">
        <v>3422</v>
      </c>
      <c r="V4020" t="s">
        <v>3447</v>
      </c>
      <c r="W4020">
        <v>124</v>
      </c>
      <c r="X4020">
        <v>1140</v>
      </c>
      <c r="Y4020">
        <v>12</v>
      </c>
      <c r="Z4020" t="s">
        <v>3522</v>
      </c>
      <c r="AA4020" t="s">
        <v>6400</v>
      </c>
      <c r="AB4020" t="s">
        <v>723</v>
      </c>
      <c r="AC4020">
        <v>7.3</v>
      </c>
    </row>
    <row r="4021" spans="1:29" x14ac:dyDescent="0.25">
      <c r="A4021" t="s">
        <v>68</v>
      </c>
      <c r="B4021">
        <v>2025317</v>
      </c>
      <c r="C4021" t="s">
        <v>86</v>
      </c>
      <c r="D4021">
        <v>4</v>
      </c>
      <c r="E4021" t="s">
        <v>90</v>
      </c>
      <c r="F4021">
        <v>1200</v>
      </c>
      <c r="G4021" t="s">
        <v>98</v>
      </c>
      <c r="H4021" t="s">
        <v>386</v>
      </c>
      <c r="I4021" t="s">
        <v>447</v>
      </c>
      <c r="K4021">
        <v>23.57</v>
      </c>
      <c r="L4021">
        <v>45.52</v>
      </c>
      <c r="M4021" t="s">
        <v>484</v>
      </c>
      <c r="Q4021">
        <v>8</v>
      </c>
      <c r="R4021">
        <v>2</v>
      </c>
      <c r="S4021" t="s">
        <v>1271</v>
      </c>
      <c r="T4021" t="s">
        <v>2458</v>
      </c>
      <c r="U4021" t="s">
        <v>3402</v>
      </c>
      <c r="V4021" t="s">
        <v>3445</v>
      </c>
      <c r="W4021">
        <v>129</v>
      </c>
      <c r="X4021">
        <v>1189</v>
      </c>
      <c r="Y4021">
        <v>4</v>
      </c>
      <c r="Z4021" t="s">
        <v>3493</v>
      </c>
      <c r="AA4021" t="s">
        <v>6353</v>
      </c>
      <c r="AB4021" t="s">
        <v>637</v>
      </c>
      <c r="AC4021">
        <v>24</v>
      </c>
    </row>
    <row r="4022" spans="1:29" x14ac:dyDescent="0.25">
      <c r="A4022" t="s">
        <v>68</v>
      </c>
      <c r="B4022">
        <v>2025317</v>
      </c>
      <c r="C4022" t="s">
        <v>86</v>
      </c>
      <c r="D4022">
        <v>4</v>
      </c>
      <c r="E4022" t="s">
        <v>90</v>
      </c>
      <c r="F4022">
        <v>1200</v>
      </c>
      <c r="G4022" t="s">
        <v>98</v>
      </c>
      <c r="H4022" t="s">
        <v>386</v>
      </c>
      <c r="I4022" t="s">
        <v>447</v>
      </c>
      <c r="K4022">
        <v>23.57</v>
      </c>
      <c r="L4022">
        <v>45.52</v>
      </c>
      <c r="M4022" t="s">
        <v>484</v>
      </c>
      <c r="Q4022">
        <v>9</v>
      </c>
      <c r="R4022">
        <v>7</v>
      </c>
      <c r="S4022" t="s">
        <v>2152</v>
      </c>
      <c r="T4022" t="s">
        <v>3339</v>
      </c>
      <c r="U4022" t="s">
        <v>3410</v>
      </c>
      <c r="V4022" t="s">
        <v>3455</v>
      </c>
      <c r="W4022">
        <v>127</v>
      </c>
      <c r="X4022">
        <v>1224</v>
      </c>
      <c r="Y4022">
        <v>1</v>
      </c>
      <c r="Z4022" t="s">
        <v>3519</v>
      </c>
      <c r="AA4022" t="s">
        <v>5207</v>
      </c>
      <c r="AB4022" t="s">
        <v>6885</v>
      </c>
      <c r="AC4022">
        <v>24</v>
      </c>
    </row>
    <row r="4023" spans="1:29" x14ac:dyDescent="0.25">
      <c r="A4023" t="s">
        <v>68</v>
      </c>
      <c r="B4023">
        <v>2025317</v>
      </c>
      <c r="C4023" t="s">
        <v>86</v>
      </c>
      <c r="D4023">
        <v>4</v>
      </c>
      <c r="E4023" t="s">
        <v>90</v>
      </c>
      <c r="F4023">
        <v>1200</v>
      </c>
      <c r="G4023" t="s">
        <v>98</v>
      </c>
      <c r="H4023" t="s">
        <v>386</v>
      </c>
      <c r="I4023" t="s">
        <v>447</v>
      </c>
      <c r="K4023">
        <v>23.57</v>
      </c>
      <c r="L4023">
        <v>45.52</v>
      </c>
      <c r="M4023" t="s">
        <v>484</v>
      </c>
      <c r="Q4023">
        <v>10</v>
      </c>
      <c r="R4023">
        <v>4</v>
      </c>
      <c r="S4023" t="s">
        <v>1528</v>
      </c>
      <c r="T4023" t="s">
        <v>2715</v>
      </c>
      <c r="U4023" t="s">
        <v>3399</v>
      </c>
      <c r="V4023" t="s">
        <v>3451</v>
      </c>
      <c r="W4023">
        <v>129</v>
      </c>
      <c r="X4023">
        <v>1116</v>
      </c>
      <c r="Y4023">
        <v>10</v>
      </c>
      <c r="Z4023" t="s">
        <v>3545</v>
      </c>
      <c r="AA4023" t="s">
        <v>6401</v>
      </c>
      <c r="AB4023" t="s">
        <v>603</v>
      </c>
      <c r="AC4023">
        <v>39</v>
      </c>
    </row>
    <row r="4024" spans="1:29" x14ac:dyDescent="0.25">
      <c r="A4024" t="s">
        <v>68</v>
      </c>
      <c r="B4024">
        <v>2025317</v>
      </c>
      <c r="C4024" t="s">
        <v>86</v>
      </c>
      <c r="D4024">
        <v>4</v>
      </c>
      <c r="E4024" t="s">
        <v>90</v>
      </c>
      <c r="F4024">
        <v>1200</v>
      </c>
      <c r="G4024" t="s">
        <v>98</v>
      </c>
      <c r="H4024" t="s">
        <v>386</v>
      </c>
      <c r="I4024" t="s">
        <v>447</v>
      </c>
      <c r="K4024">
        <v>23.57</v>
      </c>
      <c r="L4024">
        <v>45.52</v>
      </c>
      <c r="M4024" t="s">
        <v>484</v>
      </c>
      <c r="Q4024">
        <v>11</v>
      </c>
      <c r="R4024">
        <v>11</v>
      </c>
      <c r="S4024" t="s">
        <v>1278</v>
      </c>
      <c r="T4024" t="s">
        <v>2465</v>
      </c>
      <c r="U4024" t="s">
        <v>3418</v>
      </c>
      <c r="V4024" t="s">
        <v>3461</v>
      </c>
      <c r="W4024">
        <v>122</v>
      </c>
      <c r="X4024">
        <v>1068</v>
      </c>
      <c r="Y4024">
        <v>5</v>
      </c>
      <c r="Z4024" t="s">
        <v>3536</v>
      </c>
      <c r="AA4024" t="s">
        <v>6402</v>
      </c>
      <c r="AB4024" t="s">
        <v>7408</v>
      </c>
      <c r="AC4024">
        <v>56</v>
      </c>
    </row>
    <row r="4025" spans="1:29" x14ac:dyDescent="0.25">
      <c r="A4025" t="s">
        <v>68</v>
      </c>
      <c r="B4025">
        <v>2025317</v>
      </c>
      <c r="C4025" t="s">
        <v>86</v>
      </c>
      <c r="D4025">
        <v>4</v>
      </c>
      <c r="E4025" t="s">
        <v>90</v>
      </c>
      <c r="F4025">
        <v>1200</v>
      </c>
      <c r="G4025" t="s">
        <v>98</v>
      </c>
      <c r="H4025" t="s">
        <v>386</v>
      </c>
      <c r="I4025" t="s">
        <v>447</v>
      </c>
      <c r="K4025">
        <v>23.57</v>
      </c>
      <c r="L4025">
        <v>45.52</v>
      </c>
      <c r="M4025" t="s">
        <v>484</v>
      </c>
      <c r="Q4025">
        <v>12</v>
      </c>
      <c r="R4025">
        <v>8</v>
      </c>
      <c r="S4025" t="s">
        <v>1613</v>
      </c>
      <c r="T4025" t="s">
        <v>2800</v>
      </c>
      <c r="U4025" t="s">
        <v>3408</v>
      </c>
      <c r="V4025" t="s">
        <v>3446</v>
      </c>
      <c r="W4025">
        <v>126</v>
      </c>
      <c r="X4025">
        <v>1022</v>
      </c>
      <c r="Y4025">
        <v>11</v>
      </c>
      <c r="Z4025" t="s">
        <v>3597</v>
      </c>
      <c r="AA4025" t="s">
        <v>5359</v>
      </c>
      <c r="AB4025" t="s">
        <v>8232</v>
      </c>
      <c r="AC4025">
        <v>64</v>
      </c>
    </row>
    <row r="4026" spans="1:29" x14ac:dyDescent="0.25">
      <c r="A4026" t="s">
        <v>68</v>
      </c>
      <c r="B4026">
        <v>2025318</v>
      </c>
      <c r="C4026" t="s">
        <v>86</v>
      </c>
      <c r="D4026">
        <v>5</v>
      </c>
      <c r="E4026" t="s">
        <v>90</v>
      </c>
      <c r="F4026">
        <v>1400</v>
      </c>
      <c r="G4026" t="s">
        <v>98</v>
      </c>
      <c r="H4026" t="s">
        <v>387</v>
      </c>
      <c r="I4026" t="s">
        <v>446</v>
      </c>
      <c r="J4026" t="s">
        <v>450</v>
      </c>
      <c r="K4026">
        <v>13.42</v>
      </c>
      <c r="L4026">
        <v>34.65</v>
      </c>
      <c r="M4026" t="s">
        <v>751</v>
      </c>
      <c r="N4026" t="s">
        <v>947</v>
      </c>
      <c r="Q4026">
        <v>1</v>
      </c>
      <c r="R4026">
        <v>3</v>
      </c>
      <c r="S4026" t="s">
        <v>1864</v>
      </c>
      <c r="T4026" t="s">
        <v>3051</v>
      </c>
      <c r="U4026" t="s">
        <v>3422</v>
      </c>
      <c r="V4026" t="s">
        <v>3458</v>
      </c>
      <c r="W4026">
        <v>127</v>
      </c>
      <c r="X4026">
        <v>1198</v>
      </c>
      <c r="Y4026">
        <v>7</v>
      </c>
      <c r="Z4026" t="s">
        <v>3478</v>
      </c>
      <c r="AA4026" t="s">
        <v>6403</v>
      </c>
      <c r="AB4026" t="s">
        <v>947</v>
      </c>
      <c r="AC4026">
        <v>3.7</v>
      </c>
    </row>
    <row r="4027" spans="1:29" x14ac:dyDescent="0.25">
      <c r="A4027" t="s">
        <v>68</v>
      </c>
      <c r="B4027">
        <v>2025318</v>
      </c>
      <c r="C4027" t="s">
        <v>86</v>
      </c>
      <c r="D4027">
        <v>5</v>
      </c>
      <c r="E4027" t="s">
        <v>90</v>
      </c>
      <c r="F4027">
        <v>1400</v>
      </c>
      <c r="G4027" t="s">
        <v>98</v>
      </c>
      <c r="H4027" t="s">
        <v>387</v>
      </c>
      <c r="I4027" t="s">
        <v>446</v>
      </c>
      <c r="J4027" t="s">
        <v>450</v>
      </c>
      <c r="K4027">
        <v>13.42</v>
      </c>
      <c r="L4027">
        <v>34.65</v>
      </c>
      <c r="M4027" t="s">
        <v>751</v>
      </c>
      <c r="N4027" t="s">
        <v>947</v>
      </c>
      <c r="Q4027">
        <v>2</v>
      </c>
      <c r="R4027">
        <v>1</v>
      </c>
      <c r="S4027" t="s">
        <v>1242</v>
      </c>
      <c r="T4027" t="s">
        <v>2429</v>
      </c>
      <c r="U4027" t="s">
        <v>3403</v>
      </c>
      <c r="V4027" t="s">
        <v>3445</v>
      </c>
      <c r="W4027">
        <v>135</v>
      </c>
      <c r="X4027">
        <v>1096</v>
      </c>
      <c r="Y4027">
        <v>1</v>
      </c>
      <c r="Z4027" t="s">
        <v>3521</v>
      </c>
      <c r="AA4027" t="s">
        <v>6404</v>
      </c>
      <c r="AB4027" t="s">
        <v>964</v>
      </c>
      <c r="AC4027">
        <v>7.3</v>
      </c>
    </row>
    <row r="4028" spans="1:29" x14ac:dyDescent="0.25">
      <c r="A4028" t="s">
        <v>68</v>
      </c>
      <c r="B4028">
        <v>2025318</v>
      </c>
      <c r="C4028" t="s">
        <v>86</v>
      </c>
      <c r="D4028">
        <v>5</v>
      </c>
      <c r="E4028" t="s">
        <v>90</v>
      </c>
      <c r="F4028">
        <v>1400</v>
      </c>
      <c r="G4028" t="s">
        <v>98</v>
      </c>
      <c r="H4028" t="s">
        <v>387</v>
      </c>
      <c r="I4028" t="s">
        <v>446</v>
      </c>
      <c r="J4028" t="s">
        <v>450</v>
      </c>
      <c r="K4028">
        <v>13.42</v>
      </c>
      <c r="L4028">
        <v>34.65</v>
      </c>
      <c r="M4028" t="s">
        <v>751</v>
      </c>
      <c r="N4028" t="s">
        <v>947</v>
      </c>
      <c r="Q4028">
        <v>3</v>
      </c>
      <c r="R4028">
        <v>13</v>
      </c>
      <c r="S4028" t="s">
        <v>1100</v>
      </c>
      <c r="T4028" t="s">
        <v>2287</v>
      </c>
      <c r="U4028" t="s">
        <v>3409</v>
      </c>
      <c r="V4028" t="s">
        <v>3456</v>
      </c>
      <c r="W4028">
        <v>120</v>
      </c>
      <c r="X4028">
        <v>1108</v>
      </c>
      <c r="Y4028">
        <v>6</v>
      </c>
      <c r="Z4028" t="s">
        <v>3481</v>
      </c>
      <c r="AA4028" t="s">
        <v>6405</v>
      </c>
      <c r="AB4028" t="s">
        <v>890</v>
      </c>
      <c r="AC4028">
        <v>23</v>
      </c>
    </row>
    <row r="4029" spans="1:29" x14ac:dyDescent="0.25">
      <c r="A4029" t="s">
        <v>68</v>
      </c>
      <c r="B4029">
        <v>2025318</v>
      </c>
      <c r="C4029" t="s">
        <v>86</v>
      </c>
      <c r="D4029">
        <v>5</v>
      </c>
      <c r="E4029" t="s">
        <v>90</v>
      </c>
      <c r="F4029">
        <v>1400</v>
      </c>
      <c r="G4029" t="s">
        <v>98</v>
      </c>
      <c r="H4029" t="s">
        <v>387</v>
      </c>
      <c r="I4029" t="s">
        <v>446</v>
      </c>
      <c r="J4029" t="s">
        <v>450</v>
      </c>
      <c r="K4029">
        <v>13.42</v>
      </c>
      <c r="L4029">
        <v>34.65</v>
      </c>
      <c r="M4029" t="s">
        <v>751</v>
      </c>
      <c r="N4029" t="s">
        <v>947</v>
      </c>
      <c r="Q4029">
        <v>4</v>
      </c>
      <c r="R4029">
        <v>2</v>
      </c>
      <c r="S4029" t="s">
        <v>2043</v>
      </c>
      <c r="T4029" t="s">
        <v>3230</v>
      </c>
      <c r="U4029" t="s">
        <v>3411</v>
      </c>
      <c r="V4029" t="s">
        <v>3451</v>
      </c>
      <c r="W4029">
        <v>132</v>
      </c>
      <c r="X4029">
        <v>1202</v>
      </c>
      <c r="Y4029">
        <v>9</v>
      </c>
      <c r="Z4029" t="s">
        <v>3484</v>
      </c>
      <c r="AA4029" t="s">
        <v>5814</v>
      </c>
      <c r="AB4029" t="s">
        <v>808</v>
      </c>
      <c r="AC4029">
        <v>5.3</v>
      </c>
    </row>
    <row r="4030" spans="1:29" x14ac:dyDescent="0.25">
      <c r="A4030" t="s">
        <v>68</v>
      </c>
      <c r="B4030">
        <v>2025318</v>
      </c>
      <c r="C4030" t="s">
        <v>86</v>
      </c>
      <c r="D4030">
        <v>5</v>
      </c>
      <c r="E4030" t="s">
        <v>90</v>
      </c>
      <c r="F4030">
        <v>1400</v>
      </c>
      <c r="G4030" t="s">
        <v>98</v>
      </c>
      <c r="H4030" t="s">
        <v>387</v>
      </c>
      <c r="I4030" t="s">
        <v>446</v>
      </c>
      <c r="J4030" t="s">
        <v>450</v>
      </c>
      <c r="K4030">
        <v>13.42</v>
      </c>
      <c r="L4030">
        <v>34.65</v>
      </c>
      <c r="M4030" t="s">
        <v>751</v>
      </c>
      <c r="N4030" t="s">
        <v>947</v>
      </c>
      <c r="Q4030">
        <v>5</v>
      </c>
      <c r="R4030">
        <v>7</v>
      </c>
      <c r="S4030" t="s">
        <v>1648</v>
      </c>
      <c r="T4030" t="s">
        <v>2835</v>
      </c>
      <c r="U4030" t="s">
        <v>3406</v>
      </c>
      <c r="V4030" t="s">
        <v>3461</v>
      </c>
      <c r="W4030">
        <v>125</v>
      </c>
      <c r="X4030">
        <v>1147</v>
      </c>
      <c r="Y4030">
        <v>10</v>
      </c>
      <c r="Z4030" t="s">
        <v>3508</v>
      </c>
      <c r="AA4030" t="s">
        <v>6406</v>
      </c>
      <c r="AB4030" t="s">
        <v>7207</v>
      </c>
      <c r="AC4030">
        <v>11</v>
      </c>
    </row>
    <row r="4031" spans="1:29" x14ac:dyDescent="0.25">
      <c r="A4031" t="s">
        <v>68</v>
      </c>
      <c r="B4031">
        <v>2025318</v>
      </c>
      <c r="C4031" t="s">
        <v>86</v>
      </c>
      <c r="D4031">
        <v>5</v>
      </c>
      <c r="E4031" t="s">
        <v>90</v>
      </c>
      <c r="F4031">
        <v>1400</v>
      </c>
      <c r="G4031" t="s">
        <v>98</v>
      </c>
      <c r="H4031" t="s">
        <v>387</v>
      </c>
      <c r="I4031" t="s">
        <v>446</v>
      </c>
      <c r="J4031" t="s">
        <v>450</v>
      </c>
      <c r="K4031">
        <v>13.42</v>
      </c>
      <c r="L4031">
        <v>34.65</v>
      </c>
      <c r="M4031" t="s">
        <v>751</v>
      </c>
      <c r="N4031" t="s">
        <v>947</v>
      </c>
      <c r="Q4031">
        <v>6</v>
      </c>
      <c r="R4031">
        <v>10</v>
      </c>
      <c r="S4031" t="s">
        <v>1861</v>
      </c>
      <c r="T4031" t="s">
        <v>3048</v>
      </c>
      <c r="U4031" t="s">
        <v>3417</v>
      </c>
      <c r="V4031" t="s">
        <v>3444</v>
      </c>
      <c r="W4031">
        <v>122</v>
      </c>
      <c r="X4031">
        <v>1140</v>
      </c>
      <c r="Y4031">
        <v>4</v>
      </c>
      <c r="Z4031" t="s">
        <v>3522</v>
      </c>
      <c r="AA4031" t="s">
        <v>6407</v>
      </c>
      <c r="AB4031" t="s">
        <v>6874</v>
      </c>
      <c r="AC4031">
        <v>62</v>
      </c>
    </row>
    <row r="4032" spans="1:29" x14ac:dyDescent="0.25">
      <c r="A4032" t="s">
        <v>68</v>
      </c>
      <c r="B4032">
        <v>2025318</v>
      </c>
      <c r="C4032" t="s">
        <v>86</v>
      </c>
      <c r="D4032">
        <v>5</v>
      </c>
      <c r="E4032" t="s">
        <v>90</v>
      </c>
      <c r="F4032">
        <v>1400</v>
      </c>
      <c r="G4032" t="s">
        <v>98</v>
      </c>
      <c r="H4032" t="s">
        <v>387</v>
      </c>
      <c r="I4032" t="s">
        <v>446</v>
      </c>
      <c r="J4032" t="s">
        <v>450</v>
      </c>
      <c r="K4032">
        <v>13.42</v>
      </c>
      <c r="L4032">
        <v>34.65</v>
      </c>
      <c r="M4032" t="s">
        <v>751</v>
      </c>
      <c r="N4032" t="s">
        <v>947</v>
      </c>
      <c r="Q4032">
        <v>7</v>
      </c>
      <c r="R4032">
        <v>9</v>
      </c>
      <c r="S4032" t="s">
        <v>1444</v>
      </c>
      <c r="T4032" t="s">
        <v>2631</v>
      </c>
      <c r="U4032" t="s">
        <v>3410</v>
      </c>
      <c r="V4032" t="s">
        <v>3440</v>
      </c>
      <c r="W4032">
        <v>122</v>
      </c>
      <c r="X4032">
        <v>1189</v>
      </c>
      <c r="Y4032">
        <v>3</v>
      </c>
      <c r="Z4032" t="s">
        <v>3499</v>
      </c>
      <c r="AA4032" t="s">
        <v>6408</v>
      </c>
      <c r="AB4032" t="s">
        <v>7174</v>
      </c>
      <c r="AC4032">
        <v>49</v>
      </c>
    </row>
    <row r="4033" spans="1:29" x14ac:dyDescent="0.25">
      <c r="A4033" t="s">
        <v>68</v>
      </c>
      <c r="B4033">
        <v>2025318</v>
      </c>
      <c r="C4033" t="s">
        <v>86</v>
      </c>
      <c r="D4033">
        <v>5</v>
      </c>
      <c r="E4033" t="s">
        <v>90</v>
      </c>
      <c r="F4033">
        <v>1400</v>
      </c>
      <c r="G4033" t="s">
        <v>98</v>
      </c>
      <c r="H4033" t="s">
        <v>387</v>
      </c>
      <c r="I4033" t="s">
        <v>446</v>
      </c>
      <c r="J4033" t="s">
        <v>450</v>
      </c>
      <c r="K4033">
        <v>13.42</v>
      </c>
      <c r="L4033">
        <v>34.65</v>
      </c>
      <c r="M4033" t="s">
        <v>751</v>
      </c>
      <c r="N4033" t="s">
        <v>947</v>
      </c>
      <c r="Q4033">
        <v>8</v>
      </c>
      <c r="R4033">
        <v>14</v>
      </c>
      <c r="S4033" t="s">
        <v>1460</v>
      </c>
      <c r="T4033" t="s">
        <v>2647</v>
      </c>
      <c r="U4033" t="s">
        <v>3398</v>
      </c>
      <c r="V4033" t="s">
        <v>3455</v>
      </c>
      <c r="W4033">
        <v>117</v>
      </c>
      <c r="X4033">
        <v>1048</v>
      </c>
      <c r="Y4033">
        <v>11</v>
      </c>
      <c r="Z4033" t="s">
        <v>3509</v>
      </c>
      <c r="AA4033" t="s">
        <v>6409</v>
      </c>
      <c r="AB4033" t="s">
        <v>8011</v>
      </c>
      <c r="AC4033">
        <v>34</v>
      </c>
    </row>
    <row r="4034" spans="1:29" x14ac:dyDescent="0.25">
      <c r="A4034" t="s">
        <v>68</v>
      </c>
      <c r="B4034">
        <v>2025318</v>
      </c>
      <c r="C4034" t="s">
        <v>86</v>
      </c>
      <c r="D4034">
        <v>5</v>
      </c>
      <c r="E4034" t="s">
        <v>90</v>
      </c>
      <c r="F4034">
        <v>1400</v>
      </c>
      <c r="G4034" t="s">
        <v>98</v>
      </c>
      <c r="H4034" t="s">
        <v>387</v>
      </c>
      <c r="I4034" t="s">
        <v>446</v>
      </c>
      <c r="J4034" t="s">
        <v>450</v>
      </c>
      <c r="K4034">
        <v>13.42</v>
      </c>
      <c r="L4034">
        <v>34.65</v>
      </c>
      <c r="M4034" t="s">
        <v>751</v>
      </c>
      <c r="N4034" t="s">
        <v>947</v>
      </c>
      <c r="Q4034">
        <v>9</v>
      </c>
      <c r="R4034">
        <v>5</v>
      </c>
      <c r="S4034" t="s">
        <v>1945</v>
      </c>
      <c r="T4034" t="s">
        <v>3132</v>
      </c>
      <c r="U4034" t="s">
        <v>3419</v>
      </c>
      <c r="V4034" t="s">
        <v>3442</v>
      </c>
      <c r="W4034">
        <v>124</v>
      </c>
      <c r="X4034">
        <v>1153</v>
      </c>
      <c r="Y4034">
        <v>13</v>
      </c>
      <c r="Z4034" t="s">
        <v>3503</v>
      </c>
      <c r="AA4034" t="s">
        <v>6410</v>
      </c>
      <c r="AB4034" t="s">
        <v>8233</v>
      </c>
      <c r="AC4034">
        <v>123</v>
      </c>
    </row>
    <row r="4035" spans="1:29" x14ac:dyDescent="0.25">
      <c r="A4035" t="s">
        <v>68</v>
      </c>
      <c r="B4035">
        <v>2025318</v>
      </c>
      <c r="C4035" t="s">
        <v>86</v>
      </c>
      <c r="D4035">
        <v>5</v>
      </c>
      <c r="E4035" t="s">
        <v>90</v>
      </c>
      <c r="F4035">
        <v>1400</v>
      </c>
      <c r="G4035" t="s">
        <v>98</v>
      </c>
      <c r="H4035" t="s">
        <v>387</v>
      </c>
      <c r="I4035" t="s">
        <v>446</v>
      </c>
      <c r="J4035" t="s">
        <v>450</v>
      </c>
      <c r="K4035">
        <v>13.42</v>
      </c>
      <c r="L4035">
        <v>34.65</v>
      </c>
      <c r="M4035" t="s">
        <v>751</v>
      </c>
      <c r="N4035" t="s">
        <v>947</v>
      </c>
      <c r="Q4035">
        <v>10</v>
      </c>
      <c r="R4035">
        <v>11</v>
      </c>
      <c r="S4035" t="s">
        <v>1800</v>
      </c>
      <c r="T4035" t="s">
        <v>2987</v>
      </c>
      <c r="U4035" t="s">
        <v>3400</v>
      </c>
      <c r="V4035" t="s">
        <v>3448</v>
      </c>
      <c r="W4035">
        <v>121</v>
      </c>
      <c r="X4035">
        <v>1173</v>
      </c>
      <c r="Y4035">
        <v>2</v>
      </c>
      <c r="Z4035" t="s">
        <v>3494</v>
      </c>
      <c r="AA4035" t="s">
        <v>6411</v>
      </c>
      <c r="AB4035" t="s">
        <v>8234</v>
      </c>
      <c r="AC4035">
        <v>17</v>
      </c>
    </row>
    <row r="4036" spans="1:29" x14ac:dyDescent="0.25">
      <c r="A4036" t="s">
        <v>68</v>
      </c>
      <c r="B4036">
        <v>2025318</v>
      </c>
      <c r="C4036" t="s">
        <v>86</v>
      </c>
      <c r="D4036">
        <v>5</v>
      </c>
      <c r="E4036" t="s">
        <v>90</v>
      </c>
      <c r="F4036">
        <v>1400</v>
      </c>
      <c r="G4036" t="s">
        <v>98</v>
      </c>
      <c r="H4036" t="s">
        <v>387</v>
      </c>
      <c r="I4036" t="s">
        <v>446</v>
      </c>
      <c r="J4036" t="s">
        <v>450</v>
      </c>
      <c r="K4036">
        <v>13.42</v>
      </c>
      <c r="L4036">
        <v>34.65</v>
      </c>
      <c r="M4036" t="s">
        <v>751</v>
      </c>
      <c r="N4036" t="s">
        <v>947</v>
      </c>
      <c r="Q4036">
        <v>11</v>
      </c>
      <c r="R4036">
        <v>8</v>
      </c>
      <c r="S4036" t="s">
        <v>1088</v>
      </c>
      <c r="T4036" t="s">
        <v>2275</v>
      </c>
      <c r="U4036" t="s">
        <v>3404</v>
      </c>
      <c r="V4036" t="s">
        <v>3443</v>
      </c>
      <c r="W4036">
        <v>124</v>
      </c>
      <c r="X4036">
        <v>1115</v>
      </c>
      <c r="Y4036">
        <v>14</v>
      </c>
      <c r="Z4036" t="s">
        <v>3567</v>
      </c>
      <c r="AA4036" t="s">
        <v>6412</v>
      </c>
      <c r="AB4036" t="s">
        <v>919</v>
      </c>
      <c r="AC4036">
        <v>5.5</v>
      </c>
    </row>
    <row r="4037" spans="1:29" x14ac:dyDescent="0.25">
      <c r="A4037" t="s">
        <v>68</v>
      </c>
      <c r="B4037">
        <v>2025318</v>
      </c>
      <c r="C4037" t="s">
        <v>86</v>
      </c>
      <c r="D4037">
        <v>5</v>
      </c>
      <c r="E4037" t="s">
        <v>90</v>
      </c>
      <c r="F4037">
        <v>1400</v>
      </c>
      <c r="G4037" t="s">
        <v>98</v>
      </c>
      <c r="H4037" t="s">
        <v>387</v>
      </c>
      <c r="I4037" t="s">
        <v>446</v>
      </c>
      <c r="J4037" t="s">
        <v>450</v>
      </c>
      <c r="K4037">
        <v>13.42</v>
      </c>
      <c r="L4037">
        <v>34.65</v>
      </c>
      <c r="M4037" t="s">
        <v>751</v>
      </c>
      <c r="N4037" t="s">
        <v>947</v>
      </c>
      <c r="Q4037">
        <v>12</v>
      </c>
      <c r="R4037">
        <v>12</v>
      </c>
      <c r="S4037" t="s">
        <v>1588</v>
      </c>
      <c r="T4037" t="s">
        <v>2775</v>
      </c>
      <c r="U4037" t="s">
        <v>3397</v>
      </c>
      <c r="V4037" t="s">
        <v>3442</v>
      </c>
      <c r="W4037">
        <v>121</v>
      </c>
      <c r="X4037">
        <v>1035</v>
      </c>
      <c r="Y4037">
        <v>5</v>
      </c>
      <c r="Z4037" t="s">
        <v>3541</v>
      </c>
      <c r="AA4037" t="s">
        <v>6413</v>
      </c>
      <c r="AB4037" t="s">
        <v>8235</v>
      </c>
      <c r="AC4037">
        <v>65</v>
      </c>
    </row>
    <row r="4038" spans="1:29" x14ac:dyDescent="0.25">
      <c r="A4038" t="s">
        <v>68</v>
      </c>
      <c r="B4038">
        <v>2025318</v>
      </c>
      <c r="C4038" t="s">
        <v>86</v>
      </c>
      <c r="D4038">
        <v>5</v>
      </c>
      <c r="E4038" t="s">
        <v>90</v>
      </c>
      <c r="F4038">
        <v>1400</v>
      </c>
      <c r="G4038" t="s">
        <v>98</v>
      </c>
      <c r="H4038" t="s">
        <v>387</v>
      </c>
      <c r="I4038" t="s">
        <v>446</v>
      </c>
      <c r="J4038" t="s">
        <v>450</v>
      </c>
      <c r="K4038">
        <v>13.42</v>
      </c>
      <c r="L4038">
        <v>34.65</v>
      </c>
      <c r="M4038" t="s">
        <v>751</v>
      </c>
      <c r="N4038" t="s">
        <v>947</v>
      </c>
      <c r="Q4038">
        <v>13</v>
      </c>
      <c r="R4038">
        <v>6</v>
      </c>
      <c r="S4038" t="s">
        <v>2089</v>
      </c>
      <c r="T4038" t="s">
        <v>3276</v>
      </c>
      <c r="U4038" t="s">
        <v>3407</v>
      </c>
      <c r="V4038" t="s">
        <v>3449</v>
      </c>
      <c r="W4038">
        <v>125</v>
      </c>
      <c r="X4038">
        <v>1236</v>
      </c>
      <c r="Y4038">
        <v>8</v>
      </c>
      <c r="Z4038" t="s">
        <v>3545</v>
      </c>
      <c r="AA4038" t="s">
        <v>6414</v>
      </c>
      <c r="AB4038" t="s">
        <v>7130</v>
      </c>
      <c r="AC4038">
        <v>119</v>
      </c>
    </row>
    <row r="4039" spans="1:29" x14ac:dyDescent="0.25">
      <c r="A4039" t="s">
        <v>68</v>
      </c>
      <c r="B4039">
        <v>2025318</v>
      </c>
      <c r="C4039" t="s">
        <v>86</v>
      </c>
      <c r="D4039">
        <v>5</v>
      </c>
      <c r="E4039" t="s">
        <v>90</v>
      </c>
      <c r="F4039">
        <v>1400</v>
      </c>
      <c r="G4039" t="s">
        <v>98</v>
      </c>
      <c r="H4039" t="s">
        <v>387</v>
      </c>
      <c r="I4039" t="s">
        <v>446</v>
      </c>
      <c r="J4039" t="s">
        <v>450</v>
      </c>
      <c r="K4039">
        <v>13.42</v>
      </c>
      <c r="L4039">
        <v>34.65</v>
      </c>
      <c r="M4039" t="s">
        <v>751</v>
      </c>
      <c r="N4039" t="s">
        <v>947</v>
      </c>
      <c r="Q4039">
        <v>14</v>
      </c>
      <c r="R4039">
        <v>4</v>
      </c>
      <c r="S4039" t="s">
        <v>1703</v>
      </c>
      <c r="T4039" t="s">
        <v>2890</v>
      </c>
      <c r="U4039" t="s">
        <v>3416</v>
      </c>
      <c r="V4039" t="s">
        <v>3443</v>
      </c>
      <c r="W4039">
        <v>122</v>
      </c>
      <c r="X4039">
        <v>1122</v>
      </c>
      <c r="Y4039">
        <v>12</v>
      </c>
      <c r="Z4039" t="s">
        <v>3563</v>
      </c>
      <c r="AA4039" t="s">
        <v>6245</v>
      </c>
      <c r="AB4039" t="s">
        <v>8236</v>
      </c>
      <c r="AC4039">
        <v>6.2</v>
      </c>
    </row>
    <row r="4040" spans="1:29" x14ac:dyDescent="0.25">
      <c r="A4040" t="s">
        <v>68</v>
      </c>
      <c r="B4040">
        <v>2025318</v>
      </c>
      <c r="C4040" t="s">
        <v>86</v>
      </c>
      <c r="D4040">
        <v>5</v>
      </c>
      <c r="E4040" t="s">
        <v>90</v>
      </c>
      <c r="F4040">
        <v>1400</v>
      </c>
      <c r="G4040" t="s">
        <v>98</v>
      </c>
      <c r="H4040" t="s">
        <v>387</v>
      </c>
      <c r="I4040" t="s">
        <v>446</v>
      </c>
      <c r="J4040" t="s">
        <v>450</v>
      </c>
      <c r="K4040">
        <v>13.42</v>
      </c>
      <c r="L4040">
        <v>34.65</v>
      </c>
      <c r="M4040" t="s">
        <v>751</v>
      </c>
      <c r="N4040" t="s">
        <v>947</v>
      </c>
      <c r="S4040" t="s">
        <v>1960</v>
      </c>
      <c r="T4040" t="s">
        <v>3147</v>
      </c>
      <c r="U4040" t="s">
        <v>3399</v>
      </c>
      <c r="V4040" t="s">
        <v>3450</v>
      </c>
      <c r="W4040">
        <v>127</v>
      </c>
      <c r="Z4040" t="s">
        <v>3439</v>
      </c>
      <c r="AA4040" t="s">
        <v>3439</v>
      </c>
      <c r="AB4040" t="s">
        <v>3439</v>
      </c>
    </row>
    <row r="4041" spans="1:29" x14ac:dyDescent="0.25">
      <c r="A4041" t="s">
        <v>68</v>
      </c>
      <c r="B4041">
        <v>2025319</v>
      </c>
      <c r="C4041" t="s">
        <v>86</v>
      </c>
      <c r="D4041">
        <v>6</v>
      </c>
      <c r="E4041" t="s">
        <v>90</v>
      </c>
      <c r="F4041">
        <v>1400</v>
      </c>
      <c r="G4041" t="s">
        <v>98</v>
      </c>
      <c r="H4041" t="s">
        <v>388</v>
      </c>
      <c r="I4041" t="s">
        <v>446</v>
      </c>
      <c r="J4041" t="s">
        <v>450</v>
      </c>
      <c r="K4041">
        <v>13.46</v>
      </c>
      <c r="L4041">
        <v>34.42</v>
      </c>
      <c r="M4041" t="s">
        <v>497</v>
      </c>
      <c r="N4041" t="s">
        <v>948</v>
      </c>
      <c r="Q4041">
        <v>1</v>
      </c>
      <c r="R4041">
        <v>11</v>
      </c>
      <c r="S4041" t="s">
        <v>1293</v>
      </c>
      <c r="T4041" t="s">
        <v>2480</v>
      </c>
      <c r="U4041" t="s">
        <v>3417</v>
      </c>
      <c r="V4041" t="s">
        <v>3443</v>
      </c>
      <c r="W4041">
        <v>123</v>
      </c>
      <c r="X4041">
        <v>1028</v>
      </c>
      <c r="Y4041">
        <v>3</v>
      </c>
      <c r="Z4041" t="s">
        <v>3478</v>
      </c>
      <c r="AA4041" t="s">
        <v>6415</v>
      </c>
      <c r="AB4041" t="s">
        <v>948</v>
      </c>
      <c r="AC4041">
        <v>5.6</v>
      </c>
    </row>
    <row r="4042" spans="1:29" x14ac:dyDescent="0.25">
      <c r="A4042" t="s">
        <v>68</v>
      </c>
      <c r="B4042">
        <v>2025319</v>
      </c>
      <c r="C4042" t="s">
        <v>86</v>
      </c>
      <c r="D4042">
        <v>6</v>
      </c>
      <c r="E4042" t="s">
        <v>90</v>
      </c>
      <c r="F4042">
        <v>1400</v>
      </c>
      <c r="G4042" t="s">
        <v>98</v>
      </c>
      <c r="H4042" t="s">
        <v>388</v>
      </c>
      <c r="I4042" t="s">
        <v>446</v>
      </c>
      <c r="J4042" t="s">
        <v>450</v>
      </c>
      <c r="K4042">
        <v>13.46</v>
      </c>
      <c r="L4042">
        <v>34.42</v>
      </c>
      <c r="M4042" t="s">
        <v>497</v>
      </c>
      <c r="N4042" t="s">
        <v>948</v>
      </c>
      <c r="Q4042">
        <v>2</v>
      </c>
      <c r="R4042">
        <v>4</v>
      </c>
      <c r="S4042" t="s">
        <v>1999</v>
      </c>
      <c r="T4042" t="s">
        <v>3186</v>
      </c>
      <c r="U4042" t="s">
        <v>3403</v>
      </c>
      <c r="V4042" t="s">
        <v>3444</v>
      </c>
      <c r="W4042">
        <v>131</v>
      </c>
      <c r="X4042">
        <v>1220</v>
      </c>
      <c r="Y4042">
        <v>4</v>
      </c>
      <c r="Z4042" t="s">
        <v>3506</v>
      </c>
      <c r="AA4042" t="s">
        <v>6416</v>
      </c>
      <c r="AB4042" t="s">
        <v>945</v>
      </c>
      <c r="AC4042">
        <v>4.2</v>
      </c>
    </row>
    <row r="4043" spans="1:29" x14ac:dyDescent="0.25">
      <c r="A4043" t="s">
        <v>68</v>
      </c>
      <c r="B4043">
        <v>2025319</v>
      </c>
      <c r="C4043" t="s">
        <v>86</v>
      </c>
      <c r="D4043">
        <v>6</v>
      </c>
      <c r="E4043" t="s">
        <v>90</v>
      </c>
      <c r="F4043">
        <v>1400</v>
      </c>
      <c r="G4043" t="s">
        <v>98</v>
      </c>
      <c r="H4043" t="s">
        <v>388</v>
      </c>
      <c r="I4043" t="s">
        <v>446</v>
      </c>
      <c r="J4043" t="s">
        <v>450</v>
      </c>
      <c r="K4043">
        <v>13.46</v>
      </c>
      <c r="L4043">
        <v>34.42</v>
      </c>
      <c r="M4043" t="s">
        <v>497</v>
      </c>
      <c r="N4043" t="s">
        <v>948</v>
      </c>
      <c r="Q4043">
        <v>3</v>
      </c>
      <c r="R4043">
        <v>2</v>
      </c>
      <c r="S4043" t="s">
        <v>1496</v>
      </c>
      <c r="T4043" t="s">
        <v>2683</v>
      </c>
      <c r="U4043" t="s">
        <v>3411</v>
      </c>
      <c r="V4043" t="s">
        <v>3459</v>
      </c>
      <c r="W4043">
        <v>132</v>
      </c>
      <c r="X4043">
        <v>1069</v>
      </c>
      <c r="Y4043">
        <v>7</v>
      </c>
      <c r="Z4043" t="s">
        <v>3482</v>
      </c>
      <c r="AA4043" t="s">
        <v>6417</v>
      </c>
      <c r="AB4043" t="s">
        <v>7279</v>
      </c>
      <c r="AC4043">
        <v>2.2000000000000002</v>
      </c>
    </row>
    <row r="4044" spans="1:29" x14ac:dyDescent="0.25">
      <c r="A4044" t="s">
        <v>68</v>
      </c>
      <c r="B4044">
        <v>2025319</v>
      </c>
      <c r="C4044" t="s">
        <v>86</v>
      </c>
      <c r="D4044">
        <v>6</v>
      </c>
      <c r="E4044" t="s">
        <v>90</v>
      </c>
      <c r="F4044">
        <v>1400</v>
      </c>
      <c r="G4044" t="s">
        <v>98</v>
      </c>
      <c r="H4044" t="s">
        <v>388</v>
      </c>
      <c r="I4044" t="s">
        <v>446</v>
      </c>
      <c r="J4044" t="s">
        <v>450</v>
      </c>
      <c r="K4044">
        <v>13.46</v>
      </c>
      <c r="L4044">
        <v>34.42</v>
      </c>
      <c r="M4044" t="s">
        <v>497</v>
      </c>
      <c r="N4044" t="s">
        <v>948</v>
      </c>
      <c r="Q4044">
        <v>4</v>
      </c>
      <c r="R4044">
        <v>14</v>
      </c>
      <c r="S4044" t="s">
        <v>1257</v>
      </c>
      <c r="T4044" t="s">
        <v>2444</v>
      </c>
      <c r="U4044" t="s">
        <v>3398</v>
      </c>
      <c r="V4044" t="s">
        <v>3448</v>
      </c>
      <c r="W4044">
        <v>119</v>
      </c>
      <c r="X4044">
        <v>1085</v>
      </c>
      <c r="Y4044">
        <v>9</v>
      </c>
      <c r="Z4044" t="s">
        <v>3515</v>
      </c>
      <c r="AA4044" t="s">
        <v>6418</v>
      </c>
      <c r="AB4044" t="s">
        <v>6903</v>
      </c>
      <c r="AC4044">
        <v>16</v>
      </c>
    </row>
    <row r="4045" spans="1:29" x14ac:dyDescent="0.25">
      <c r="A4045" t="s">
        <v>68</v>
      </c>
      <c r="B4045">
        <v>2025319</v>
      </c>
      <c r="C4045" t="s">
        <v>86</v>
      </c>
      <c r="D4045">
        <v>6</v>
      </c>
      <c r="E4045" t="s">
        <v>90</v>
      </c>
      <c r="F4045">
        <v>1400</v>
      </c>
      <c r="G4045" t="s">
        <v>98</v>
      </c>
      <c r="H4045" t="s">
        <v>388</v>
      </c>
      <c r="I4045" t="s">
        <v>446</v>
      </c>
      <c r="J4045" t="s">
        <v>450</v>
      </c>
      <c r="K4045">
        <v>13.46</v>
      </c>
      <c r="L4045">
        <v>34.42</v>
      </c>
      <c r="M4045" t="s">
        <v>497</v>
      </c>
      <c r="N4045" t="s">
        <v>948</v>
      </c>
      <c r="Q4045">
        <v>5</v>
      </c>
      <c r="R4045">
        <v>13</v>
      </c>
      <c r="S4045" t="s">
        <v>1500</v>
      </c>
      <c r="T4045" t="s">
        <v>2687</v>
      </c>
      <c r="U4045" t="s">
        <v>3422</v>
      </c>
      <c r="V4045" t="s">
        <v>3455</v>
      </c>
      <c r="W4045">
        <v>120</v>
      </c>
      <c r="X4045">
        <v>1034</v>
      </c>
      <c r="Y4045">
        <v>12</v>
      </c>
      <c r="Z4045" t="s">
        <v>3515</v>
      </c>
      <c r="AA4045" t="s">
        <v>6419</v>
      </c>
      <c r="AB4045" t="s">
        <v>6903</v>
      </c>
      <c r="AC4045">
        <v>48</v>
      </c>
    </row>
    <row r="4046" spans="1:29" x14ac:dyDescent="0.25">
      <c r="A4046" t="s">
        <v>68</v>
      </c>
      <c r="B4046">
        <v>2025319</v>
      </c>
      <c r="C4046" t="s">
        <v>86</v>
      </c>
      <c r="D4046">
        <v>6</v>
      </c>
      <c r="E4046" t="s">
        <v>90</v>
      </c>
      <c r="F4046">
        <v>1400</v>
      </c>
      <c r="G4046" t="s">
        <v>98</v>
      </c>
      <c r="H4046" t="s">
        <v>388</v>
      </c>
      <c r="I4046" t="s">
        <v>446</v>
      </c>
      <c r="J4046" t="s">
        <v>450</v>
      </c>
      <c r="K4046">
        <v>13.46</v>
      </c>
      <c r="L4046">
        <v>34.42</v>
      </c>
      <c r="M4046" t="s">
        <v>497</v>
      </c>
      <c r="N4046" t="s">
        <v>948</v>
      </c>
      <c r="Q4046">
        <v>6</v>
      </c>
      <c r="R4046">
        <v>3</v>
      </c>
      <c r="S4046" t="s">
        <v>2008</v>
      </c>
      <c r="T4046" t="s">
        <v>3195</v>
      </c>
      <c r="U4046" t="s">
        <v>3397</v>
      </c>
      <c r="V4046" t="s">
        <v>3455</v>
      </c>
      <c r="W4046">
        <v>132</v>
      </c>
      <c r="X4046">
        <v>1133</v>
      </c>
      <c r="Y4046">
        <v>5</v>
      </c>
      <c r="Z4046" t="s">
        <v>3486</v>
      </c>
      <c r="AA4046" t="s">
        <v>5816</v>
      </c>
      <c r="AB4046" t="s">
        <v>6874</v>
      </c>
      <c r="AC4046">
        <v>45</v>
      </c>
    </row>
    <row r="4047" spans="1:29" x14ac:dyDescent="0.25">
      <c r="A4047" t="s">
        <v>68</v>
      </c>
      <c r="B4047">
        <v>2025319</v>
      </c>
      <c r="C4047" t="s">
        <v>86</v>
      </c>
      <c r="D4047">
        <v>6</v>
      </c>
      <c r="E4047" t="s">
        <v>90</v>
      </c>
      <c r="F4047">
        <v>1400</v>
      </c>
      <c r="G4047" t="s">
        <v>98</v>
      </c>
      <c r="H4047" t="s">
        <v>388</v>
      </c>
      <c r="I4047" t="s">
        <v>446</v>
      </c>
      <c r="J4047" t="s">
        <v>450</v>
      </c>
      <c r="K4047">
        <v>13.46</v>
      </c>
      <c r="L4047">
        <v>34.42</v>
      </c>
      <c r="M4047" t="s">
        <v>497</v>
      </c>
      <c r="N4047" t="s">
        <v>948</v>
      </c>
      <c r="Q4047">
        <v>7</v>
      </c>
      <c r="R4047">
        <v>9</v>
      </c>
      <c r="S4047" t="s">
        <v>2012</v>
      </c>
      <c r="T4047" t="s">
        <v>3199</v>
      </c>
      <c r="U4047" t="s">
        <v>3409</v>
      </c>
      <c r="V4047" t="s">
        <v>3456</v>
      </c>
      <c r="W4047">
        <v>125</v>
      </c>
      <c r="X4047">
        <v>1105</v>
      </c>
      <c r="Y4047">
        <v>14</v>
      </c>
      <c r="Z4047" t="s">
        <v>3488</v>
      </c>
      <c r="AA4047" t="s">
        <v>6420</v>
      </c>
      <c r="AB4047" t="s">
        <v>7121</v>
      </c>
      <c r="AC4047">
        <v>45</v>
      </c>
    </row>
    <row r="4048" spans="1:29" x14ac:dyDescent="0.25">
      <c r="A4048" t="s">
        <v>68</v>
      </c>
      <c r="B4048">
        <v>2025319</v>
      </c>
      <c r="C4048" t="s">
        <v>86</v>
      </c>
      <c r="D4048">
        <v>6</v>
      </c>
      <c r="E4048" t="s">
        <v>90</v>
      </c>
      <c r="F4048">
        <v>1400</v>
      </c>
      <c r="G4048" t="s">
        <v>98</v>
      </c>
      <c r="H4048" t="s">
        <v>388</v>
      </c>
      <c r="I4048" t="s">
        <v>446</v>
      </c>
      <c r="J4048" t="s">
        <v>450</v>
      </c>
      <c r="K4048">
        <v>13.46</v>
      </c>
      <c r="L4048">
        <v>34.42</v>
      </c>
      <c r="M4048" t="s">
        <v>497</v>
      </c>
      <c r="N4048" t="s">
        <v>948</v>
      </c>
      <c r="Q4048">
        <v>8</v>
      </c>
      <c r="R4048">
        <v>12</v>
      </c>
      <c r="S4048" t="s">
        <v>1445</v>
      </c>
      <c r="T4048" t="s">
        <v>2632</v>
      </c>
      <c r="U4048" t="s">
        <v>3410</v>
      </c>
      <c r="V4048" t="s">
        <v>3443</v>
      </c>
      <c r="W4048">
        <v>121</v>
      </c>
      <c r="X4048">
        <v>1037</v>
      </c>
      <c r="Y4048">
        <v>6</v>
      </c>
      <c r="Z4048" t="s">
        <v>3488</v>
      </c>
      <c r="AA4048" t="s">
        <v>6421</v>
      </c>
      <c r="AB4048" t="s">
        <v>7019</v>
      </c>
      <c r="AC4048">
        <v>110</v>
      </c>
    </row>
    <row r="4049" spans="1:29" x14ac:dyDescent="0.25">
      <c r="A4049" t="s">
        <v>68</v>
      </c>
      <c r="B4049">
        <v>2025319</v>
      </c>
      <c r="C4049" t="s">
        <v>86</v>
      </c>
      <c r="D4049">
        <v>6</v>
      </c>
      <c r="E4049" t="s">
        <v>90</v>
      </c>
      <c r="F4049">
        <v>1400</v>
      </c>
      <c r="G4049" t="s">
        <v>98</v>
      </c>
      <c r="H4049" t="s">
        <v>388</v>
      </c>
      <c r="I4049" t="s">
        <v>446</v>
      </c>
      <c r="J4049" t="s">
        <v>450</v>
      </c>
      <c r="K4049">
        <v>13.46</v>
      </c>
      <c r="L4049">
        <v>34.42</v>
      </c>
      <c r="M4049" t="s">
        <v>497</v>
      </c>
      <c r="N4049" t="s">
        <v>948</v>
      </c>
      <c r="Q4049">
        <v>9</v>
      </c>
      <c r="R4049">
        <v>10</v>
      </c>
      <c r="S4049" t="s">
        <v>1734</v>
      </c>
      <c r="T4049" t="s">
        <v>2921</v>
      </c>
      <c r="U4049" t="s">
        <v>3412</v>
      </c>
      <c r="V4049" t="s">
        <v>3458</v>
      </c>
      <c r="W4049">
        <v>124</v>
      </c>
      <c r="X4049">
        <v>1187</v>
      </c>
      <c r="Y4049">
        <v>11</v>
      </c>
      <c r="Z4049" t="s">
        <v>3488</v>
      </c>
      <c r="AA4049" t="s">
        <v>6422</v>
      </c>
      <c r="AB4049" t="s">
        <v>7019</v>
      </c>
      <c r="AC4049">
        <v>14</v>
      </c>
    </row>
    <row r="4050" spans="1:29" x14ac:dyDescent="0.25">
      <c r="A4050" t="s">
        <v>68</v>
      </c>
      <c r="B4050">
        <v>2025319</v>
      </c>
      <c r="C4050" t="s">
        <v>86</v>
      </c>
      <c r="D4050">
        <v>6</v>
      </c>
      <c r="E4050" t="s">
        <v>90</v>
      </c>
      <c r="F4050">
        <v>1400</v>
      </c>
      <c r="G4050" t="s">
        <v>98</v>
      </c>
      <c r="H4050" t="s">
        <v>388</v>
      </c>
      <c r="I4050" t="s">
        <v>446</v>
      </c>
      <c r="J4050" t="s">
        <v>450</v>
      </c>
      <c r="K4050">
        <v>13.46</v>
      </c>
      <c r="L4050">
        <v>34.42</v>
      </c>
      <c r="M4050" t="s">
        <v>497</v>
      </c>
      <c r="N4050" t="s">
        <v>948</v>
      </c>
      <c r="Q4050">
        <v>10</v>
      </c>
      <c r="R4050">
        <v>8</v>
      </c>
      <c r="S4050" t="s">
        <v>1979</v>
      </c>
      <c r="T4050" t="s">
        <v>3166</v>
      </c>
      <c r="U4050" t="s">
        <v>3404</v>
      </c>
      <c r="V4050" t="s">
        <v>3460</v>
      </c>
      <c r="W4050">
        <v>125</v>
      </c>
      <c r="X4050">
        <v>1136</v>
      </c>
      <c r="Y4050">
        <v>13</v>
      </c>
      <c r="Z4050" t="s">
        <v>3493</v>
      </c>
      <c r="AA4050" t="s">
        <v>6423</v>
      </c>
      <c r="AB4050" t="s">
        <v>8237</v>
      </c>
      <c r="AC4050">
        <v>11</v>
      </c>
    </row>
    <row r="4051" spans="1:29" x14ac:dyDescent="0.25">
      <c r="A4051" t="s">
        <v>68</v>
      </c>
      <c r="B4051">
        <v>2025319</v>
      </c>
      <c r="C4051" t="s">
        <v>86</v>
      </c>
      <c r="D4051">
        <v>6</v>
      </c>
      <c r="E4051" t="s">
        <v>90</v>
      </c>
      <c r="F4051">
        <v>1400</v>
      </c>
      <c r="G4051" t="s">
        <v>98</v>
      </c>
      <c r="H4051" t="s">
        <v>388</v>
      </c>
      <c r="I4051" t="s">
        <v>446</v>
      </c>
      <c r="J4051" t="s">
        <v>450</v>
      </c>
      <c r="K4051">
        <v>13.46</v>
      </c>
      <c r="L4051">
        <v>34.42</v>
      </c>
      <c r="M4051" t="s">
        <v>497</v>
      </c>
      <c r="N4051" t="s">
        <v>948</v>
      </c>
      <c r="Q4051">
        <v>11</v>
      </c>
      <c r="R4051">
        <v>6</v>
      </c>
      <c r="S4051" t="s">
        <v>1961</v>
      </c>
      <c r="T4051" t="s">
        <v>3148</v>
      </c>
      <c r="U4051" t="s">
        <v>3402</v>
      </c>
      <c r="V4051" t="s">
        <v>3440</v>
      </c>
      <c r="W4051">
        <v>120</v>
      </c>
      <c r="X4051">
        <v>1196</v>
      </c>
      <c r="Y4051">
        <v>1</v>
      </c>
      <c r="Z4051" t="s">
        <v>3501</v>
      </c>
      <c r="AA4051" t="s">
        <v>6424</v>
      </c>
      <c r="AB4051" t="s">
        <v>8037</v>
      </c>
      <c r="AC4051">
        <v>61</v>
      </c>
    </row>
    <row r="4052" spans="1:29" x14ac:dyDescent="0.25">
      <c r="A4052" t="s">
        <v>68</v>
      </c>
      <c r="B4052">
        <v>2025319</v>
      </c>
      <c r="C4052" t="s">
        <v>86</v>
      </c>
      <c r="D4052">
        <v>6</v>
      </c>
      <c r="E4052" t="s">
        <v>90</v>
      </c>
      <c r="F4052">
        <v>1400</v>
      </c>
      <c r="G4052" t="s">
        <v>98</v>
      </c>
      <c r="H4052" t="s">
        <v>388</v>
      </c>
      <c r="I4052" t="s">
        <v>446</v>
      </c>
      <c r="J4052" t="s">
        <v>450</v>
      </c>
      <c r="K4052">
        <v>13.46</v>
      </c>
      <c r="L4052">
        <v>34.42</v>
      </c>
      <c r="M4052" t="s">
        <v>497</v>
      </c>
      <c r="N4052" t="s">
        <v>948</v>
      </c>
      <c r="Q4052">
        <v>12</v>
      </c>
      <c r="R4052">
        <v>7</v>
      </c>
      <c r="S4052" t="s">
        <v>2005</v>
      </c>
      <c r="T4052" t="s">
        <v>3192</v>
      </c>
      <c r="U4052" t="s">
        <v>3401</v>
      </c>
      <c r="V4052" t="s">
        <v>3451</v>
      </c>
      <c r="W4052">
        <v>125</v>
      </c>
      <c r="X4052">
        <v>1190</v>
      </c>
      <c r="Y4052">
        <v>2</v>
      </c>
      <c r="Z4052" t="s">
        <v>3516</v>
      </c>
      <c r="AA4052" t="s">
        <v>6425</v>
      </c>
      <c r="AB4052" t="s">
        <v>8224</v>
      </c>
      <c r="AC4052">
        <v>139</v>
      </c>
    </row>
    <row r="4053" spans="1:29" x14ac:dyDescent="0.25">
      <c r="A4053" t="s">
        <v>68</v>
      </c>
      <c r="B4053">
        <v>2025319</v>
      </c>
      <c r="C4053" t="s">
        <v>86</v>
      </c>
      <c r="D4053">
        <v>6</v>
      </c>
      <c r="E4053" t="s">
        <v>90</v>
      </c>
      <c r="F4053">
        <v>1400</v>
      </c>
      <c r="G4053" t="s">
        <v>98</v>
      </c>
      <c r="H4053" t="s">
        <v>388</v>
      </c>
      <c r="I4053" t="s">
        <v>446</v>
      </c>
      <c r="J4053" t="s">
        <v>450</v>
      </c>
      <c r="K4053">
        <v>13.46</v>
      </c>
      <c r="L4053">
        <v>34.42</v>
      </c>
      <c r="M4053" t="s">
        <v>497</v>
      </c>
      <c r="N4053" t="s">
        <v>948</v>
      </c>
      <c r="Q4053">
        <v>13</v>
      </c>
      <c r="R4053">
        <v>5</v>
      </c>
      <c r="S4053" t="s">
        <v>2093</v>
      </c>
      <c r="T4053" t="s">
        <v>3280</v>
      </c>
      <c r="U4053" t="s">
        <v>3400</v>
      </c>
      <c r="V4053" t="s">
        <v>3455</v>
      </c>
      <c r="W4053">
        <v>127</v>
      </c>
      <c r="X4053">
        <v>1028</v>
      </c>
      <c r="Y4053">
        <v>8</v>
      </c>
      <c r="Z4053" t="s">
        <v>3503</v>
      </c>
      <c r="AA4053" t="s">
        <v>6426</v>
      </c>
      <c r="AB4053" t="s">
        <v>8238</v>
      </c>
      <c r="AC4053">
        <v>143</v>
      </c>
    </row>
    <row r="4054" spans="1:29" x14ac:dyDescent="0.25">
      <c r="A4054" t="s">
        <v>68</v>
      </c>
      <c r="B4054">
        <v>2025319</v>
      </c>
      <c r="C4054" t="s">
        <v>86</v>
      </c>
      <c r="D4054">
        <v>6</v>
      </c>
      <c r="E4054" t="s">
        <v>90</v>
      </c>
      <c r="F4054">
        <v>1400</v>
      </c>
      <c r="G4054" t="s">
        <v>98</v>
      </c>
      <c r="H4054" t="s">
        <v>388</v>
      </c>
      <c r="I4054" t="s">
        <v>446</v>
      </c>
      <c r="J4054" t="s">
        <v>450</v>
      </c>
      <c r="K4054">
        <v>13.46</v>
      </c>
      <c r="L4054">
        <v>34.42</v>
      </c>
      <c r="M4054" t="s">
        <v>497</v>
      </c>
      <c r="N4054" t="s">
        <v>948</v>
      </c>
      <c r="Q4054">
        <v>14</v>
      </c>
      <c r="R4054">
        <v>1</v>
      </c>
      <c r="S4054" t="s">
        <v>1778</v>
      </c>
      <c r="T4054" t="s">
        <v>2965</v>
      </c>
      <c r="U4054" t="s">
        <v>3407</v>
      </c>
      <c r="V4054" t="s">
        <v>3450</v>
      </c>
      <c r="W4054">
        <v>135</v>
      </c>
      <c r="X4054">
        <v>1214</v>
      </c>
      <c r="Y4054">
        <v>10</v>
      </c>
      <c r="Z4054" t="s">
        <v>3562</v>
      </c>
      <c r="AA4054" t="s">
        <v>6427</v>
      </c>
      <c r="AB4054" t="s">
        <v>7429</v>
      </c>
      <c r="AC4054">
        <v>60</v>
      </c>
    </row>
    <row r="4055" spans="1:29" x14ac:dyDescent="0.25">
      <c r="A4055" t="s">
        <v>68</v>
      </c>
      <c r="B4055">
        <v>2025320</v>
      </c>
      <c r="C4055" t="s">
        <v>86</v>
      </c>
      <c r="D4055">
        <v>7</v>
      </c>
      <c r="E4055" t="s">
        <v>91</v>
      </c>
      <c r="F4055">
        <v>1600</v>
      </c>
      <c r="G4055" t="s">
        <v>98</v>
      </c>
      <c r="H4055" t="s">
        <v>389</v>
      </c>
      <c r="I4055" t="s">
        <v>446</v>
      </c>
      <c r="J4055" t="s">
        <v>450</v>
      </c>
      <c r="K4055">
        <v>24.35</v>
      </c>
      <c r="L4055">
        <v>47.39</v>
      </c>
      <c r="M4055" t="s">
        <v>752</v>
      </c>
      <c r="N4055" t="s">
        <v>949</v>
      </c>
      <c r="Q4055">
        <v>1</v>
      </c>
      <c r="R4055">
        <v>1</v>
      </c>
      <c r="S4055" t="s">
        <v>1867</v>
      </c>
      <c r="T4055" t="s">
        <v>3054</v>
      </c>
      <c r="U4055" t="s">
        <v>3411</v>
      </c>
      <c r="V4055" t="s">
        <v>3447</v>
      </c>
      <c r="W4055">
        <v>130</v>
      </c>
      <c r="X4055">
        <v>1072</v>
      </c>
      <c r="Y4055">
        <v>3</v>
      </c>
      <c r="Z4055" t="s">
        <v>3478</v>
      </c>
      <c r="AA4055" t="s">
        <v>6428</v>
      </c>
      <c r="AB4055" t="s">
        <v>949</v>
      </c>
      <c r="AC4055">
        <v>3.5</v>
      </c>
    </row>
    <row r="4056" spans="1:29" x14ac:dyDescent="0.25">
      <c r="A4056" t="s">
        <v>68</v>
      </c>
      <c r="B4056">
        <v>2025320</v>
      </c>
      <c r="C4056" t="s">
        <v>86</v>
      </c>
      <c r="D4056">
        <v>7</v>
      </c>
      <c r="E4056" t="s">
        <v>91</v>
      </c>
      <c r="F4056">
        <v>1600</v>
      </c>
      <c r="G4056" t="s">
        <v>98</v>
      </c>
      <c r="H4056" t="s">
        <v>389</v>
      </c>
      <c r="I4056" t="s">
        <v>446</v>
      </c>
      <c r="J4056" t="s">
        <v>450</v>
      </c>
      <c r="K4056">
        <v>24.35</v>
      </c>
      <c r="L4056">
        <v>47.39</v>
      </c>
      <c r="M4056" t="s">
        <v>752</v>
      </c>
      <c r="N4056" t="s">
        <v>949</v>
      </c>
      <c r="Q4056">
        <v>2</v>
      </c>
      <c r="R4056">
        <v>2</v>
      </c>
      <c r="S4056" t="s">
        <v>1430</v>
      </c>
      <c r="T4056" t="s">
        <v>2617</v>
      </c>
      <c r="U4056" t="s">
        <v>3403</v>
      </c>
      <c r="V4056" t="s">
        <v>3443</v>
      </c>
      <c r="W4056">
        <v>129</v>
      </c>
      <c r="X4056">
        <v>1123</v>
      </c>
      <c r="Y4056">
        <v>1</v>
      </c>
      <c r="Z4056" t="s">
        <v>3489</v>
      </c>
      <c r="AA4056" t="s">
        <v>5424</v>
      </c>
      <c r="AB4056" t="s">
        <v>8239</v>
      </c>
      <c r="AC4056">
        <v>4.9000000000000004</v>
      </c>
    </row>
    <row r="4057" spans="1:29" x14ac:dyDescent="0.25">
      <c r="A4057" t="s">
        <v>68</v>
      </c>
      <c r="B4057">
        <v>2025320</v>
      </c>
      <c r="C4057" t="s">
        <v>86</v>
      </c>
      <c r="D4057">
        <v>7</v>
      </c>
      <c r="E4057" t="s">
        <v>91</v>
      </c>
      <c r="F4057">
        <v>1600</v>
      </c>
      <c r="G4057" t="s">
        <v>98</v>
      </c>
      <c r="H4057" t="s">
        <v>389</v>
      </c>
      <c r="I4057" t="s">
        <v>446</v>
      </c>
      <c r="J4057" t="s">
        <v>450</v>
      </c>
      <c r="K4057">
        <v>24.35</v>
      </c>
      <c r="L4057">
        <v>47.39</v>
      </c>
      <c r="M4057" t="s">
        <v>752</v>
      </c>
      <c r="N4057" t="s">
        <v>949</v>
      </c>
      <c r="Q4057">
        <v>3</v>
      </c>
      <c r="R4057">
        <v>8</v>
      </c>
      <c r="S4057" t="s">
        <v>1632</v>
      </c>
      <c r="T4057" t="s">
        <v>2819</v>
      </c>
      <c r="U4057" t="s">
        <v>3409</v>
      </c>
      <c r="V4057" t="s">
        <v>3451</v>
      </c>
      <c r="W4057">
        <v>121</v>
      </c>
      <c r="X4057">
        <v>1116</v>
      </c>
      <c r="Y4057">
        <v>7</v>
      </c>
      <c r="Z4057" t="s">
        <v>3482</v>
      </c>
      <c r="AA4057" t="s">
        <v>6429</v>
      </c>
      <c r="AB4057" t="s">
        <v>8203</v>
      </c>
      <c r="AC4057">
        <v>4.2</v>
      </c>
    </row>
    <row r="4058" spans="1:29" x14ac:dyDescent="0.25">
      <c r="A4058" t="s">
        <v>68</v>
      </c>
      <c r="B4058">
        <v>2025320</v>
      </c>
      <c r="C4058" t="s">
        <v>86</v>
      </c>
      <c r="D4058">
        <v>7</v>
      </c>
      <c r="E4058" t="s">
        <v>91</v>
      </c>
      <c r="F4058">
        <v>1600</v>
      </c>
      <c r="G4058" t="s">
        <v>98</v>
      </c>
      <c r="H4058" t="s">
        <v>389</v>
      </c>
      <c r="I4058" t="s">
        <v>446</v>
      </c>
      <c r="J4058" t="s">
        <v>450</v>
      </c>
      <c r="K4058">
        <v>24.35</v>
      </c>
      <c r="L4058">
        <v>47.39</v>
      </c>
      <c r="M4058" t="s">
        <v>752</v>
      </c>
      <c r="N4058" t="s">
        <v>949</v>
      </c>
      <c r="Q4058">
        <v>4</v>
      </c>
      <c r="R4058">
        <v>7</v>
      </c>
      <c r="S4058" t="s">
        <v>1120</v>
      </c>
      <c r="T4058" t="s">
        <v>2307</v>
      </c>
      <c r="U4058" t="s">
        <v>3422</v>
      </c>
      <c r="V4058" t="s">
        <v>3449</v>
      </c>
      <c r="W4058">
        <v>122</v>
      </c>
      <c r="X4058">
        <v>1194</v>
      </c>
      <c r="Y4058">
        <v>9</v>
      </c>
      <c r="Z4058" t="s">
        <v>3524</v>
      </c>
      <c r="AA4058" t="s">
        <v>6430</v>
      </c>
      <c r="AB4058" t="s">
        <v>7537</v>
      </c>
      <c r="AC4058">
        <v>12</v>
      </c>
    </row>
    <row r="4059" spans="1:29" x14ac:dyDescent="0.25">
      <c r="A4059" t="s">
        <v>68</v>
      </c>
      <c r="B4059">
        <v>2025320</v>
      </c>
      <c r="C4059" t="s">
        <v>86</v>
      </c>
      <c r="D4059">
        <v>7</v>
      </c>
      <c r="E4059" t="s">
        <v>91</v>
      </c>
      <c r="F4059">
        <v>1600</v>
      </c>
      <c r="G4059" t="s">
        <v>98</v>
      </c>
      <c r="H4059" t="s">
        <v>389</v>
      </c>
      <c r="I4059" t="s">
        <v>446</v>
      </c>
      <c r="J4059" t="s">
        <v>450</v>
      </c>
      <c r="K4059">
        <v>24.35</v>
      </c>
      <c r="L4059">
        <v>47.39</v>
      </c>
      <c r="M4059" t="s">
        <v>752</v>
      </c>
      <c r="N4059" t="s">
        <v>949</v>
      </c>
      <c r="Q4059">
        <v>5</v>
      </c>
      <c r="R4059">
        <v>10</v>
      </c>
      <c r="S4059" t="s">
        <v>2153</v>
      </c>
      <c r="T4059" t="s">
        <v>3340</v>
      </c>
      <c r="U4059" t="s">
        <v>3399</v>
      </c>
      <c r="V4059" t="s">
        <v>3442</v>
      </c>
      <c r="W4059">
        <v>120</v>
      </c>
      <c r="X4059">
        <v>1112</v>
      </c>
      <c r="Y4059">
        <v>2</v>
      </c>
      <c r="Z4059" t="s">
        <v>3514</v>
      </c>
      <c r="AA4059" t="s">
        <v>5968</v>
      </c>
      <c r="AB4059" t="s">
        <v>7199</v>
      </c>
      <c r="AC4059">
        <v>31</v>
      </c>
    </row>
    <row r="4060" spans="1:29" x14ac:dyDescent="0.25">
      <c r="A4060" t="s">
        <v>68</v>
      </c>
      <c r="B4060">
        <v>2025320</v>
      </c>
      <c r="C4060" t="s">
        <v>86</v>
      </c>
      <c r="D4060">
        <v>7</v>
      </c>
      <c r="E4060" t="s">
        <v>91</v>
      </c>
      <c r="F4060">
        <v>1600</v>
      </c>
      <c r="G4060" t="s">
        <v>98</v>
      </c>
      <c r="H4060" t="s">
        <v>389</v>
      </c>
      <c r="I4060" t="s">
        <v>446</v>
      </c>
      <c r="J4060" t="s">
        <v>450</v>
      </c>
      <c r="K4060">
        <v>24.35</v>
      </c>
      <c r="L4060">
        <v>47.39</v>
      </c>
      <c r="M4060" t="s">
        <v>752</v>
      </c>
      <c r="N4060" t="s">
        <v>949</v>
      </c>
      <c r="Q4060">
        <v>6</v>
      </c>
      <c r="R4060">
        <v>9</v>
      </c>
      <c r="S4060" t="s">
        <v>1889</v>
      </c>
      <c r="T4060" t="s">
        <v>3076</v>
      </c>
      <c r="U4060" t="s">
        <v>3417</v>
      </c>
      <c r="V4060" t="s">
        <v>3445</v>
      </c>
      <c r="W4060">
        <v>120</v>
      </c>
      <c r="X4060">
        <v>1246</v>
      </c>
      <c r="Y4060">
        <v>6</v>
      </c>
      <c r="Z4060" t="s">
        <v>3496</v>
      </c>
      <c r="AA4060" t="s">
        <v>6431</v>
      </c>
      <c r="AB4060" t="s">
        <v>8240</v>
      </c>
      <c r="AC4060">
        <v>15</v>
      </c>
    </row>
    <row r="4061" spans="1:29" x14ac:dyDescent="0.25">
      <c r="A4061" t="s">
        <v>68</v>
      </c>
      <c r="B4061">
        <v>2025320</v>
      </c>
      <c r="C4061" t="s">
        <v>86</v>
      </c>
      <c r="D4061">
        <v>7</v>
      </c>
      <c r="E4061" t="s">
        <v>91</v>
      </c>
      <c r="F4061">
        <v>1600</v>
      </c>
      <c r="G4061" t="s">
        <v>98</v>
      </c>
      <c r="H4061" t="s">
        <v>389</v>
      </c>
      <c r="I4061" t="s">
        <v>446</v>
      </c>
      <c r="J4061" t="s">
        <v>450</v>
      </c>
      <c r="K4061">
        <v>24.35</v>
      </c>
      <c r="L4061">
        <v>47.39</v>
      </c>
      <c r="M4061" t="s">
        <v>752</v>
      </c>
      <c r="N4061" t="s">
        <v>949</v>
      </c>
      <c r="Q4061">
        <v>7</v>
      </c>
      <c r="R4061">
        <v>11</v>
      </c>
      <c r="S4061" t="s">
        <v>2154</v>
      </c>
      <c r="T4061" t="s">
        <v>3341</v>
      </c>
      <c r="U4061" t="s">
        <v>3407</v>
      </c>
      <c r="V4061" t="s">
        <v>3453</v>
      </c>
      <c r="W4061">
        <v>118</v>
      </c>
      <c r="X4061">
        <v>1236</v>
      </c>
      <c r="Y4061">
        <v>10</v>
      </c>
      <c r="Z4061" t="s">
        <v>3484</v>
      </c>
      <c r="AA4061" t="s">
        <v>6432</v>
      </c>
      <c r="AB4061" t="s">
        <v>8241</v>
      </c>
      <c r="AC4061">
        <v>54</v>
      </c>
    </row>
    <row r="4062" spans="1:29" x14ac:dyDescent="0.25">
      <c r="A4062" t="s">
        <v>68</v>
      </c>
      <c r="B4062">
        <v>2025320</v>
      </c>
      <c r="C4062" t="s">
        <v>86</v>
      </c>
      <c r="D4062">
        <v>7</v>
      </c>
      <c r="E4062" t="s">
        <v>91</v>
      </c>
      <c r="F4062">
        <v>1600</v>
      </c>
      <c r="G4062" t="s">
        <v>98</v>
      </c>
      <c r="H4062" t="s">
        <v>389</v>
      </c>
      <c r="I4062" t="s">
        <v>446</v>
      </c>
      <c r="J4062" t="s">
        <v>450</v>
      </c>
      <c r="K4062">
        <v>24.35</v>
      </c>
      <c r="L4062">
        <v>47.39</v>
      </c>
      <c r="M4062" t="s">
        <v>752</v>
      </c>
      <c r="N4062" t="s">
        <v>949</v>
      </c>
      <c r="Q4062">
        <v>8</v>
      </c>
      <c r="R4062">
        <v>3</v>
      </c>
      <c r="S4062" t="s">
        <v>1428</v>
      </c>
      <c r="T4062" t="s">
        <v>2615</v>
      </c>
      <c r="U4062" t="s">
        <v>3406</v>
      </c>
      <c r="V4062" t="s">
        <v>3445</v>
      </c>
      <c r="W4062">
        <v>128</v>
      </c>
      <c r="X4062">
        <v>1022</v>
      </c>
      <c r="Y4062">
        <v>5</v>
      </c>
      <c r="Z4062" t="s">
        <v>3508</v>
      </c>
      <c r="AA4062" t="s">
        <v>6433</v>
      </c>
      <c r="AB4062" t="s">
        <v>7159</v>
      </c>
      <c r="AC4062">
        <v>24</v>
      </c>
    </row>
    <row r="4063" spans="1:29" x14ac:dyDescent="0.25">
      <c r="A4063" t="s">
        <v>68</v>
      </c>
      <c r="B4063">
        <v>2025320</v>
      </c>
      <c r="C4063" t="s">
        <v>86</v>
      </c>
      <c r="D4063">
        <v>7</v>
      </c>
      <c r="E4063" t="s">
        <v>91</v>
      </c>
      <c r="F4063">
        <v>1600</v>
      </c>
      <c r="G4063" t="s">
        <v>98</v>
      </c>
      <c r="H4063" t="s">
        <v>389</v>
      </c>
      <c r="I4063" t="s">
        <v>446</v>
      </c>
      <c r="J4063" t="s">
        <v>450</v>
      </c>
      <c r="K4063">
        <v>24.35</v>
      </c>
      <c r="L4063">
        <v>47.39</v>
      </c>
      <c r="M4063" t="s">
        <v>752</v>
      </c>
      <c r="N4063" t="s">
        <v>949</v>
      </c>
      <c r="Q4063">
        <v>9</v>
      </c>
      <c r="R4063">
        <v>6</v>
      </c>
      <c r="S4063" t="s">
        <v>2155</v>
      </c>
      <c r="T4063" t="s">
        <v>3342</v>
      </c>
      <c r="U4063" t="s">
        <v>3416</v>
      </c>
      <c r="V4063" t="s">
        <v>3460</v>
      </c>
      <c r="W4063">
        <v>123</v>
      </c>
      <c r="X4063">
        <v>1041</v>
      </c>
      <c r="Y4063">
        <v>4</v>
      </c>
      <c r="Z4063" t="s">
        <v>3525</v>
      </c>
      <c r="AA4063" t="s">
        <v>5430</v>
      </c>
      <c r="AB4063" t="s">
        <v>7919</v>
      </c>
      <c r="AC4063">
        <v>5.8</v>
      </c>
    </row>
    <row r="4064" spans="1:29" x14ac:dyDescent="0.25">
      <c r="A4064" t="s">
        <v>68</v>
      </c>
      <c r="B4064">
        <v>2025320</v>
      </c>
      <c r="C4064" t="s">
        <v>86</v>
      </c>
      <c r="D4064">
        <v>7</v>
      </c>
      <c r="E4064" t="s">
        <v>91</v>
      </c>
      <c r="F4064">
        <v>1600</v>
      </c>
      <c r="G4064" t="s">
        <v>98</v>
      </c>
      <c r="H4064" t="s">
        <v>389</v>
      </c>
      <c r="I4064" t="s">
        <v>446</v>
      </c>
      <c r="J4064" t="s">
        <v>450</v>
      </c>
      <c r="K4064">
        <v>24.35</v>
      </c>
      <c r="L4064">
        <v>47.39</v>
      </c>
      <c r="M4064" t="s">
        <v>752</v>
      </c>
      <c r="N4064" t="s">
        <v>949</v>
      </c>
      <c r="Q4064">
        <v>10</v>
      </c>
      <c r="R4064">
        <v>5</v>
      </c>
      <c r="S4064" t="s">
        <v>1125</v>
      </c>
      <c r="T4064" t="s">
        <v>2312</v>
      </c>
      <c r="U4064" t="s">
        <v>3398</v>
      </c>
      <c r="V4064" t="s">
        <v>3444</v>
      </c>
      <c r="W4064">
        <v>125</v>
      </c>
      <c r="X4064">
        <v>1134</v>
      </c>
      <c r="Y4064">
        <v>8</v>
      </c>
      <c r="Z4064" t="s">
        <v>3509</v>
      </c>
      <c r="AA4064" t="s">
        <v>6099</v>
      </c>
      <c r="AB4064" t="s">
        <v>7205</v>
      </c>
      <c r="AC4064">
        <v>13</v>
      </c>
    </row>
    <row r="4065" spans="1:29" x14ac:dyDescent="0.25">
      <c r="A4065" t="s">
        <v>68</v>
      </c>
      <c r="B4065">
        <v>2025320</v>
      </c>
      <c r="C4065" t="s">
        <v>86</v>
      </c>
      <c r="D4065">
        <v>7</v>
      </c>
      <c r="E4065" t="s">
        <v>91</v>
      </c>
      <c r="F4065">
        <v>1600</v>
      </c>
      <c r="G4065" t="s">
        <v>98</v>
      </c>
      <c r="H4065" t="s">
        <v>389</v>
      </c>
      <c r="I4065" t="s">
        <v>446</v>
      </c>
      <c r="J4065" t="s">
        <v>450</v>
      </c>
      <c r="K4065">
        <v>24.35</v>
      </c>
      <c r="L4065">
        <v>47.39</v>
      </c>
      <c r="M4065" t="s">
        <v>752</v>
      </c>
      <c r="N4065" t="s">
        <v>949</v>
      </c>
      <c r="R4065">
        <v>4</v>
      </c>
      <c r="S4065" t="s">
        <v>1436</v>
      </c>
      <c r="T4065" t="s">
        <v>2623</v>
      </c>
      <c r="U4065" t="s">
        <v>3397</v>
      </c>
      <c r="V4065" t="s">
        <v>3459</v>
      </c>
      <c r="W4065">
        <v>127</v>
      </c>
      <c r="Z4065" t="s">
        <v>3439</v>
      </c>
      <c r="AA4065" t="s">
        <v>3439</v>
      </c>
      <c r="AB4065" t="s">
        <v>3439</v>
      </c>
    </row>
    <row r="4066" spans="1:29" x14ac:dyDescent="0.25">
      <c r="A4066" t="s">
        <v>68</v>
      </c>
      <c r="B4066">
        <v>2025321</v>
      </c>
      <c r="C4066" t="s">
        <v>86</v>
      </c>
      <c r="D4066">
        <v>8</v>
      </c>
      <c r="E4066" t="s">
        <v>94</v>
      </c>
      <c r="F4066">
        <v>1000</v>
      </c>
      <c r="G4066" t="s">
        <v>98</v>
      </c>
      <c r="H4066" t="s">
        <v>390</v>
      </c>
      <c r="I4066" t="s">
        <v>446</v>
      </c>
      <c r="J4066" t="s">
        <v>450</v>
      </c>
      <c r="K4066">
        <v>12.84</v>
      </c>
      <c r="L4066">
        <v>33.54</v>
      </c>
      <c r="M4066" t="s">
        <v>738</v>
      </c>
      <c r="Q4066">
        <v>1</v>
      </c>
      <c r="R4066">
        <v>10</v>
      </c>
      <c r="S4066" t="s">
        <v>1664</v>
      </c>
      <c r="T4066" t="s">
        <v>2851</v>
      </c>
      <c r="U4066" t="s">
        <v>3409</v>
      </c>
      <c r="V4066" t="s">
        <v>3444</v>
      </c>
      <c r="W4066">
        <v>116</v>
      </c>
      <c r="X4066">
        <v>1140</v>
      </c>
      <c r="Y4066">
        <v>5</v>
      </c>
      <c r="Z4066" t="s">
        <v>3478</v>
      </c>
      <c r="AA4066" t="s">
        <v>5160</v>
      </c>
      <c r="AB4066" t="s">
        <v>8175</v>
      </c>
      <c r="AC4066">
        <v>13</v>
      </c>
    </row>
    <row r="4067" spans="1:29" x14ac:dyDescent="0.25">
      <c r="A4067" t="s">
        <v>68</v>
      </c>
      <c r="B4067">
        <v>2025321</v>
      </c>
      <c r="C4067" t="s">
        <v>86</v>
      </c>
      <c r="D4067">
        <v>8</v>
      </c>
      <c r="E4067" t="s">
        <v>94</v>
      </c>
      <c r="F4067">
        <v>1000</v>
      </c>
      <c r="G4067" t="s">
        <v>98</v>
      </c>
      <c r="H4067" t="s">
        <v>390</v>
      </c>
      <c r="I4067" t="s">
        <v>446</v>
      </c>
      <c r="J4067" t="s">
        <v>450</v>
      </c>
      <c r="K4067">
        <v>12.84</v>
      </c>
      <c r="L4067">
        <v>33.54</v>
      </c>
      <c r="M4067" t="s">
        <v>738</v>
      </c>
      <c r="Q4067">
        <v>2</v>
      </c>
      <c r="R4067">
        <v>6</v>
      </c>
      <c r="S4067" t="s">
        <v>1837</v>
      </c>
      <c r="T4067" t="s">
        <v>3024</v>
      </c>
      <c r="U4067" t="s">
        <v>3411</v>
      </c>
      <c r="V4067" t="s">
        <v>3454</v>
      </c>
      <c r="W4067">
        <v>124</v>
      </c>
      <c r="X4067">
        <v>1109</v>
      </c>
      <c r="Y4067">
        <v>4</v>
      </c>
      <c r="Z4067" t="s">
        <v>3496</v>
      </c>
      <c r="AA4067" t="s">
        <v>6434</v>
      </c>
      <c r="AB4067" t="s">
        <v>8242</v>
      </c>
      <c r="AC4067">
        <v>1.8</v>
      </c>
    </row>
    <row r="4068" spans="1:29" x14ac:dyDescent="0.25">
      <c r="A4068" t="s">
        <v>68</v>
      </c>
      <c r="B4068">
        <v>2025321</v>
      </c>
      <c r="C4068" t="s">
        <v>86</v>
      </c>
      <c r="D4068">
        <v>8</v>
      </c>
      <c r="E4068" t="s">
        <v>94</v>
      </c>
      <c r="F4068">
        <v>1000</v>
      </c>
      <c r="G4068" t="s">
        <v>98</v>
      </c>
      <c r="H4068" t="s">
        <v>390</v>
      </c>
      <c r="I4068" t="s">
        <v>446</v>
      </c>
      <c r="J4068" t="s">
        <v>450</v>
      </c>
      <c r="K4068">
        <v>12.84</v>
      </c>
      <c r="L4068">
        <v>33.54</v>
      </c>
      <c r="M4068" t="s">
        <v>738</v>
      </c>
      <c r="Q4068">
        <v>3</v>
      </c>
      <c r="R4068">
        <v>3</v>
      </c>
      <c r="S4068" t="s">
        <v>1616</v>
      </c>
      <c r="T4068" t="s">
        <v>2803</v>
      </c>
      <c r="U4068" t="s">
        <v>3401</v>
      </c>
      <c r="V4068" t="s">
        <v>3448</v>
      </c>
      <c r="W4068">
        <v>129</v>
      </c>
      <c r="X4068">
        <v>1116</v>
      </c>
      <c r="Y4068">
        <v>6</v>
      </c>
      <c r="Z4068" t="s">
        <v>3515</v>
      </c>
      <c r="AA4068" t="s">
        <v>6435</v>
      </c>
      <c r="AB4068" t="s">
        <v>8243</v>
      </c>
      <c r="AC4068">
        <v>45</v>
      </c>
    </row>
    <row r="4069" spans="1:29" x14ac:dyDescent="0.25">
      <c r="A4069" t="s">
        <v>68</v>
      </c>
      <c r="B4069">
        <v>2025321</v>
      </c>
      <c r="C4069" t="s">
        <v>86</v>
      </c>
      <c r="D4069">
        <v>8</v>
      </c>
      <c r="E4069" t="s">
        <v>94</v>
      </c>
      <c r="F4069">
        <v>1000</v>
      </c>
      <c r="G4069" t="s">
        <v>98</v>
      </c>
      <c r="H4069" t="s">
        <v>390</v>
      </c>
      <c r="I4069" t="s">
        <v>446</v>
      </c>
      <c r="J4069" t="s">
        <v>450</v>
      </c>
      <c r="K4069">
        <v>12.84</v>
      </c>
      <c r="L4069">
        <v>33.54</v>
      </c>
      <c r="M4069" t="s">
        <v>738</v>
      </c>
      <c r="Q4069">
        <v>4</v>
      </c>
      <c r="R4069">
        <v>2</v>
      </c>
      <c r="S4069" t="s">
        <v>1615</v>
      </c>
      <c r="T4069" t="s">
        <v>2802</v>
      </c>
      <c r="U4069" t="s">
        <v>3403</v>
      </c>
      <c r="V4069" t="s">
        <v>3444</v>
      </c>
      <c r="W4069">
        <v>130</v>
      </c>
      <c r="X4069">
        <v>1234</v>
      </c>
      <c r="Y4069">
        <v>2</v>
      </c>
      <c r="Z4069" t="s">
        <v>3498</v>
      </c>
      <c r="AA4069" t="s">
        <v>6025</v>
      </c>
      <c r="AB4069" t="s">
        <v>7937</v>
      </c>
      <c r="AC4069">
        <v>4.4000000000000004</v>
      </c>
    </row>
    <row r="4070" spans="1:29" x14ac:dyDescent="0.25">
      <c r="A4070" t="s">
        <v>68</v>
      </c>
      <c r="B4070">
        <v>2025321</v>
      </c>
      <c r="C4070" t="s">
        <v>86</v>
      </c>
      <c r="D4070">
        <v>8</v>
      </c>
      <c r="E4070" t="s">
        <v>94</v>
      </c>
      <c r="F4070">
        <v>1000</v>
      </c>
      <c r="G4070" t="s">
        <v>98</v>
      </c>
      <c r="H4070" t="s">
        <v>390</v>
      </c>
      <c r="I4070" t="s">
        <v>446</v>
      </c>
      <c r="J4070" t="s">
        <v>450</v>
      </c>
      <c r="K4070">
        <v>12.84</v>
      </c>
      <c r="L4070">
        <v>33.54</v>
      </c>
      <c r="M4070" t="s">
        <v>738</v>
      </c>
      <c r="Q4070">
        <v>5</v>
      </c>
      <c r="R4070">
        <v>4</v>
      </c>
      <c r="S4070" t="s">
        <v>1061</v>
      </c>
      <c r="T4070" t="s">
        <v>2248</v>
      </c>
      <c r="U4070" t="s">
        <v>3419</v>
      </c>
      <c r="V4070" t="s">
        <v>3442</v>
      </c>
      <c r="W4070">
        <v>125</v>
      </c>
      <c r="X4070">
        <v>1098</v>
      </c>
      <c r="Y4070">
        <v>3</v>
      </c>
      <c r="Z4070" t="s">
        <v>3498</v>
      </c>
      <c r="AA4070" t="s">
        <v>5326</v>
      </c>
      <c r="AB4070" t="s">
        <v>8244</v>
      </c>
      <c r="AC4070">
        <v>9.6999999999999993</v>
      </c>
    </row>
    <row r="4071" spans="1:29" x14ac:dyDescent="0.25">
      <c r="A4071" t="s">
        <v>68</v>
      </c>
      <c r="B4071">
        <v>2025321</v>
      </c>
      <c r="C4071" t="s">
        <v>86</v>
      </c>
      <c r="D4071">
        <v>8</v>
      </c>
      <c r="E4071" t="s">
        <v>94</v>
      </c>
      <c r="F4071">
        <v>1000</v>
      </c>
      <c r="G4071" t="s">
        <v>98</v>
      </c>
      <c r="H4071" t="s">
        <v>390</v>
      </c>
      <c r="I4071" t="s">
        <v>446</v>
      </c>
      <c r="J4071" t="s">
        <v>450</v>
      </c>
      <c r="K4071">
        <v>12.84</v>
      </c>
      <c r="L4071">
        <v>33.54</v>
      </c>
      <c r="M4071" t="s">
        <v>738</v>
      </c>
      <c r="Q4071">
        <v>6</v>
      </c>
      <c r="R4071">
        <v>11</v>
      </c>
      <c r="S4071" t="s">
        <v>1659</v>
      </c>
      <c r="T4071" t="s">
        <v>2846</v>
      </c>
      <c r="U4071" t="s">
        <v>3402</v>
      </c>
      <c r="V4071" t="s">
        <v>3449</v>
      </c>
      <c r="W4071">
        <v>115</v>
      </c>
      <c r="X4071">
        <v>1246</v>
      </c>
      <c r="Y4071">
        <v>10</v>
      </c>
      <c r="Z4071" t="s">
        <v>3487</v>
      </c>
      <c r="AA4071" t="s">
        <v>6436</v>
      </c>
      <c r="AB4071" t="s">
        <v>6864</v>
      </c>
      <c r="AC4071">
        <v>35</v>
      </c>
    </row>
    <row r="4072" spans="1:29" x14ac:dyDescent="0.25">
      <c r="A4072" t="s">
        <v>68</v>
      </c>
      <c r="B4072">
        <v>2025321</v>
      </c>
      <c r="C4072" t="s">
        <v>86</v>
      </c>
      <c r="D4072">
        <v>8</v>
      </c>
      <c r="E4072" t="s">
        <v>94</v>
      </c>
      <c r="F4072">
        <v>1000</v>
      </c>
      <c r="G4072" t="s">
        <v>98</v>
      </c>
      <c r="H4072" t="s">
        <v>390</v>
      </c>
      <c r="I4072" t="s">
        <v>446</v>
      </c>
      <c r="J4072" t="s">
        <v>450</v>
      </c>
      <c r="K4072">
        <v>12.84</v>
      </c>
      <c r="L4072">
        <v>33.54</v>
      </c>
      <c r="M4072" t="s">
        <v>738</v>
      </c>
      <c r="Q4072">
        <v>7</v>
      </c>
      <c r="R4072">
        <v>1</v>
      </c>
      <c r="S4072" t="s">
        <v>1057</v>
      </c>
      <c r="T4072" t="s">
        <v>2244</v>
      </c>
      <c r="U4072" t="s">
        <v>3415</v>
      </c>
      <c r="V4072" t="s">
        <v>3456</v>
      </c>
      <c r="W4072">
        <v>135</v>
      </c>
      <c r="X4072">
        <v>1191</v>
      </c>
      <c r="Y4072">
        <v>7</v>
      </c>
      <c r="Z4072" t="s">
        <v>3488</v>
      </c>
      <c r="AA4072" t="s">
        <v>6437</v>
      </c>
      <c r="AB4072" t="s">
        <v>7148</v>
      </c>
      <c r="AC4072">
        <v>17</v>
      </c>
    </row>
    <row r="4073" spans="1:29" x14ac:dyDescent="0.25">
      <c r="A4073" t="s">
        <v>68</v>
      </c>
      <c r="B4073">
        <v>2025321</v>
      </c>
      <c r="C4073" t="s">
        <v>86</v>
      </c>
      <c r="D4073">
        <v>8</v>
      </c>
      <c r="E4073" t="s">
        <v>94</v>
      </c>
      <c r="F4073">
        <v>1000</v>
      </c>
      <c r="G4073" t="s">
        <v>98</v>
      </c>
      <c r="H4073" t="s">
        <v>390</v>
      </c>
      <c r="I4073" t="s">
        <v>446</v>
      </c>
      <c r="J4073" t="s">
        <v>450</v>
      </c>
      <c r="K4073">
        <v>12.84</v>
      </c>
      <c r="L4073">
        <v>33.54</v>
      </c>
      <c r="M4073" t="s">
        <v>738</v>
      </c>
      <c r="Q4073">
        <v>8</v>
      </c>
      <c r="R4073">
        <v>5</v>
      </c>
      <c r="S4073" t="s">
        <v>1060</v>
      </c>
      <c r="T4073" t="s">
        <v>2247</v>
      </c>
      <c r="U4073" t="s">
        <v>3397</v>
      </c>
      <c r="V4073" t="s">
        <v>3447</v>
      </c>
      <c r="W4073">
        <v>125</v>
      </c>
      <c r="X4073">
        <v>1088</v>
      </c>
      <c r="Y4073">
        <v>9</v>
      </c>
      <c r="Z4073" t="s">
        <v>3525</v>
      </c>
      <c r="AA4073" t="s">
        <v>6110</v>
      </c>
      <c r="AB4073" t="s">
        <v>7024</v>
      </c>
      <c r="AC4073">
        <v>61</v>
      </c>
    </row>
    <row r="4074" spans="1:29" x14ac:dyDescent="0.25">
      <c r="A4074" t="s">
        <v>68</v>
      </c>
      <c r="B4074">
        <v>2025321</v>
      </c>
      <c r="C4074" t="s">
        <v>86</v>
      </c>
      <c r="D4074">
        <v>8</v>
      </c>
      <c r="E4074" t="s">
        <v>94</v>
      </c>
      <c r="F4074">
        <v>1000</v>
      </c>
      <c r="G4074" t="s">
        <v>98</v>
      </c>
      <c r="H4074" t="s">
        <v>390</v>
      </c>
      <c r="I4074" t="s">
        <v>446</v>
      </c>
      <c r="J4074" t="s">
        <v>450</v>
      </c>
      <c r="K4074">
        <v>12.84</v>
      </c>
      <c r="L4074">
        <v>33.54</v>
      </c>
      <c r="M4074" t="s">
        <v>738</v>
      </c>
      <c r="Q4074">
        <v>9</v>
      </c>
      <c r="R4074">
        <v>7</v>
      </c>
      <c r="S4074" t="s">
        <v>1746</v>
      </c>
      <c r="T4074" t="s">
        <v>2933</v>
      </c>
      <c r="U4074" t="s">
        <v>3407</v>
      </c>
      <c r="V4074" t="s">
        <v>3440</v>
      </c>
      <c r="W4074">
        <v>120</v>
      </c>
      <c r="X4074">
        <v>1175</v>
      </c>
      <c r="Y4074">
        <v>1</v>
      </c>
      <c r="Z4074" t="s">
        <v>3502</v>
      </c>
      <c r="AA4074" t="s">
        <v>5286</v>
      </c>
      <c r="AB4074" t="s">
        <v>7155</v>
      </c>
      <c r="AC4074">
        <v>54</v>
      </c>
    </row>
    <row r="4075" spans="1:29" x14ac:dyDescent="0.25">
      <c r="A4075" t="s">
        <v>68</v>
      </c>
      <c r="B4075">
        <v>2025321</v>
      </c>
      <c r="C4075" t="s">
        <v>86</v>
      </c>
      <c r="D4075">
        <v>8</v>
      </c>
      <c r="E4075" t="s">
        <v>94</v>
      </c>
      <c r="F4075">
        <v>1000</v>
      </c>
      <c r="G4075" t="s">
        <v>98</v>
      </c>
      <c r="H4075" t="s">
        <v>390</v>
      </c>
      <c r="I4075" t="s">
        <v>446</v>
      </c>
      <c r="J4075" t="s">
        <v>450</v>
      </c>
      <c r="K4075">
        <v>12.84</v>
      </c>
      <c r="L4075">
        <v>33.54</v>
      </c>
      <c r="M4075" t="s">
        <v>738</v>
      </c>
      <c r="Q4075">
        <v>10</v>
      </c>
      <c r="R4075">
        <v>8</v>
      </c>
      <c r="S4075" t="s">
        <v>1617</v>
      </c>
      <c r="T4075" t="s">
        <v>2804</v>
      </c>
      <c r="U4075" t="s">
        <v>3417</v>
      </c>
      <c r="V4075" t="s">
        <v>3441</v>
      </c>
      <c r="W4075">
        <v>115</v>
      </c>
      <c r="X4075">
        <v>1239</v>
      </c>
      <c r="Y4075">
        <v>8</v>
      </c>
      <c r="Z4075" t="s">
        <v>3510</v>
      </c>
      <c r="AA4075" t="s">
        <v>6029</v>
      </c>
      <c r="AB4075" t="s">
        <v>7509</v>
      </c>
      <c r="AC4075">
        <v>15</v>
      </c>
    </row>
    <row r="4076" spans="1:29" x14ac:dyDescent="0.25">
      <c r="A4076" t="s">
        <v>68</v>
      </c>
      <c r="B4076">
        <v>2025321</v>
      </c>
      <c r="C4076" t="s">
        <v>86</v>
      </c>
      <c r="D4076">
        <v>8</v>
      </c>
      <c r="E4076" t="s">
        <v>94</v>
      </c>
      <c r="F4076">
        <v>1000</v>
      </c>
      <c r="G4076" t="s">
        <v>98</v>
      </c>
      <c r="H4076" t="s">
        <v>390</v>
      </c>
      <c r="I4076" t="s">
        <v>446</v>
      </c>
      <c r="J4076" t="s">
        <v>450</v>
      </c>
      <c r="K4076">
        <v>12.84</v>
      </c>
      <c r="L4076">
        <v>33.54</v>
      </c>
      <c r="M4076" t="s">
        <v>738</v>
      </c>
      <c r="Q4076">
        <v>11</v>
      </c>
      <c r="R4076">
        <v>9</v>
      </c>
      <c r="S4076" t="s">
        <v>1675</v>
      </c>
      <c r="T4076" t="s">
        <v>2862</v>
      </c>
      <c r="U4076" t="s">
        <v>3406</v>
      </c>
      <c r="V4076" t="s">
        <v>3443</v>
      </c>
      <c r="W4076">
        <v>115</v>
      </c>
      <c r="X4076">
        <v>1242</v>
      </c>
      <c r="Y4076">
        <v>11</v>
      </c>
      <c r="Z4076" t="s">
        <v>3547</v>
      </c>
      <c r="AA4076" t="s">
        <v>5827</v>
      </c>
      <c r="AB4076" t="s">
        <v>7290</v>
      </c>
      <c r="AC4076">
        <v>22</v>
      </c>
    </row>
    <row r="4077" spans="1:29" x14ac:dyDescent="0.25">
      <c r="A4077" t="s">
        <v>68</v>
      </c>
      <c r="B4077">
        <v>2025322</v>
      </c>
      <c r="C4077" t="s">
        <v>86</v>
      </c>
      <c r="D4077">
        <v>9</v>
      </c>
      <c r="E4077" t="s">
        <v>92</v>
      </c>
      <c r="F4077">
        <v>1200</v>
      </c>
      <c r="G4077" t="s">
        <v>98</v>
      </c>
      <c r="H4077" t="s">
        <v>391</v>
      </c>
      <c r="I4077" t="s">
        <v>447</v>
      </c>
      <c r="K4077">
        <v>23.56</v>
      </c>
      <c r="L4077">
        <v>45.55</v>
      </c>
      <c r="M4077" t="s">
        <v>753</v>
      </c>
      <c r="Q4077">
        <v>1</v>
      </c>
      <c r="R4077">
        <v>5</v>
      </c>
      <c r="S4077" t="s">
        <v>1488</v>
      </c>
      <c r="T4077" t="s">
        <v>2675</v>
      </c>
      <c r="U4077" t="s">
        <v>3411</v>
      </c>
      <c r="V4077" t="s">
        <v>3450</v>
      </c>
      <c r="W4077">
        <v>123</v>
      </c>
      <c r="X4077">
        <v>1168</v>
      </c>
      <c r="Y4077">
        <v>3</v>
      </c>
      <c r="Z4077" t="s">
        <v>3478</v>
      </c>
      <c r="AA4077" t="s">
        <v>5988</v>
      </c>
      <c r="AB4077" t="s">
        <v>753</v>
      </c>
      <c r="AC4077">
        <v>3</v>
      </c>
    </row>
    <row r="4078" spans="1:29" x14ac:dyDescent="0.25">
      <c r="A4078" t="s">
        <v>68</v>
      </c>
      <c r="B4078">
        <v>2025322</v>
      </c>
      <c r="C4078" t="s">
        <v>86</v>
      </c>
      <c r="D4078">
        <v>9</v>
      </c>
      <c r="E4078" t="s">
        <v>92</v>
      </c>
      <c r="F4078">
        <v>1200</v>
      </c>
      <c r="G4078" t="s">
        <v>98</v>
      </c>
      <c r="H4078" t="s">
        <v>391</v>
      </c>
      <c r="I4078" t="s">
        <v>447</v>
      </c>
      <c r="K4078">
        <v>23.56</v>
      </c>
      <c r="L4078">
        <v>45.55</v>
      </c>
      <c r="M4078" t="s">
        <v>753</v>
      </c>
      <c r="Q4078">
        <v>2</v>
      </c>
      <c r="R4078">
        <v>1</v>
      </c>
      <c r="S4078" t="s">
        <v>1971</v>
      </c>
      <c r="T4078" t="s">
        <v>3158</v>
      </c>
      <c r="U4078" t="s">
        <v>3403</v>
      </c>
      <c r="V4078" t="s">
        <v>3454</v>
      </c>
      <c r="W4078">
        <v>135</v>
      </c>
      <c r="X4078">
        <v>1047</v>
      </c>
      <c r="Y4078">
        <v>2</v>
      </c>
      <c r="Z4078" t="s">
        <v>3482</v>
      </c>
      <c r="AA4078" t="s">
        <v>6438</v>
      </c>
      <c r="AB4078" t="s">
        <v>8245</v>
      </c>
      <c r="AC4078">
        <v>3.8</v>
      </c>
    </row>
    <row r="4079" spans="1:29" x14ac:dyDescent="0.25">
      <c r="A4079" t="s">
        <v>68</v>
      </c>
      <c r="B4079">
        <v>2025322</v>
      </c>
      <c r="C4079" t="s">
        <v>86</v>
      </c>
      <c r="D4079">
        <v>9</v>
      </c>
      <c r="E4079" t="s">
        <v>92</v>
      </c>
      <c r="F4079">
        <v>1200</v>
      </c>
      <c r="G4079" t="s">
        <v>98</v>
      </c>
      <c r="H4079" t="s">
        <v>391</v>
      </c>
      <c r="I4079" t="s">
        <v>447</v>
      </c>
      <c r="K4079">
        <v>23.56</v>
      </c>
      <c r="L4079">
        <v>45.55</v>
      </c>
      <c r="M4079" t="s">
        <v>753</v>
      </c>
      <c r="Q4079">
        <v>3</v>
      </c>
      <c r="R4079">
        <v>7</v>
      </c>
      <c r="S4079" t="s">
        <v>1270</v>
      </c>
      <c r="T4079" t="s">
        <v>2457</v>
      </c>
      <c r="U4079" t="s">
        <v>3422</v>
      </c>
      <c r="V4079" t="s">
        <v>3457</v>
      </c>
      <c r="W4079">
        <v>119</v>
      </c>
      <c r="X4079">
        <v>1283</v>
      </c>
      <c r="Y4079">
        <v>11</v>
      </c>
      <c r="Z4079" t="s">
        <v>3483</v>
      </c>
      <c r="AA4079" t="s">
        <v>5719</v>
      </c>
      <c r="AB4079" t="s">
        <v>8246</v>
      </c>
      <c r="AC4079">
        <v>10</v>
      </c>
    </row>
    <row r="4080" spans="1:29" x14ac:dyDescent="0.25">
      <c r="A4080" t="s">
        <v>68</v>
      </c>
      <c r="B4080">
        <v>2025322</v>
      </c>
      <c r="C4080" t="s">
        <v>86</v>
      </c>
      <c r="D4080">
        <v>9</v>
      </c>
      <c r="E4080" t="s">
        <v>92</v>
      </c>
      <c r="F4080">
        <v>1200</v>
      </c>
      <c r="G4080" t="s">
        <v>98</v>
      </c>
      <c r="H4080" t="s">
        <v>391</v>
      </c>
      <c r="I4080" t="s">
        <v>447</v>
      </c>
      <c r="K4080">
        <v>23.56</v>
      </c>
      <c r="L4080">
        <v>45.55</v>
      </c>
      <c r="M4080" t="s">
        <v>753</v>
      </c>
      <c r="Q4080">
        <v>4</v>
      </c>
      <c r="R4080">
        <v>9</v>
      </c>
      <c r="S4080" t="s">
        <v>1145</v>
      </c>
      <c r="T4080" t="s">
        <v>2332</v>
      </c>
      <c r="U4080" t="s">
        <v>3409</v>
      </c>
      <c r="V4080" t="s">
        <v>3460</v>
      </c>
      <c r="W4080">
        <v>117</v>
      </c>
      <c r="X4080">
        <v>1154</v>
      </c>
      <c r="Y4080">
        <v>5</v>
      </c>
      <c r="Z4080" t="s">
        <v>3514</v>
      </c>
      <c r="AA4080" t="s">
        <v>5549</v>
      </c>
      <c r="AB4080" t="s">
        <v>8247</v>
      </c>
      <c r="AC4080">
        <v>14</v>
      </c>
    </row>
    <row r="4081" spans="1:29" x14ac:dyDescent="0.25">
      <c r="A4081" t="s">
        <v>68</v>
      </c>
      <c r="B4081">
        <v>2025322</v>
      </c>
      <c r="C4081" t="s">
        <v>86</v>
      </c>
      <c r="D4081">
        <v>9</v>
      </c>
      <c r="E4081" t="s">
        <v>92</v>
      </c>
      <c r="F4081">
        <v>1200</v>
      </c>
      <c r="G4081" t="s">
        <v>98</v>
      </c>
      <c r="H4081" t="s">
        <v>391</v>
      </c>
      <c r="I4081" t="s">
        <v>447</v>
      </c>
      <c r="K4081">
        <v>23.56</v>
      </c>
      <c r="L4081">
        <v>45.55</v>
      </c>
      <c r="M4081" t="s">
        <v>753</v>
      </c>
      <c r="Q4081">
        <v>5</v>
      </c>
      <c r="R4081">
        <v>3</v>
      </c>
      <c r="S4081" t="s">
        <v>1128</v>
      </c>
      <c r="T4081" t="s">
        <v>2315</v>
      </c>
      <c r="U4081" t="s">
        <v>3431</v>
      </c>
      <c r="V4081" t="s">
        <v>3444</v>
      </c>
      <c r="W4081">
        <v>127</v>
      </c>
      <c r="X4081">
        <v>1189</v>
      </c>
      <c r="Y4081">
        <v>1</v>
      </c>
      <c r="Z4081" t="s">
        <v>3514</v>
      </c>
      <c r="AA4081" t="s">
        <v>6032</v>
      </c>
      <c r="AB4081" t="s">
        <v>8054</v>
      </c>
      <c r="AC4081">
        <v>10</v>
      </c>
    </row>
    <row r="4082" spans="1:29" x14ac:dyDescent="0.25">
      <c r="A4082" t="s">
        <v>68</v>
      </c>
      <c r="B4082">
        <v>2025322</v>
      </c>
      <c r="C4082" t="s">
        <v>86</v>
      </c>
      <c r="D4082">
        <v>9</v>
      </c>
      <c r="E4082" t="s">
        <v>92</v>
      </c>
      <c r="F4082">
        <v>1200</v>
      </c>
      <c r="G4082" t="s">
        <v>98</v>
      </c>
      <c r="H4082" t="s">
        <v>391</v>
      </c>
      <c r="I4082" t="s">
        <v>447</v>
      </c>
      <c r="K4082">
        <v>23.56</v>
      </c>
      <c r="L4082">
        <v>45.55</v>
      </c>
      <c r="M4082" t="s">
        <v>753</v>
      </c>
      <c r="Q4082">
        <v>6</v>
      </c>
      <c r="R4082">
        <v>12</v>
      </c>
      <c r="S4082" t="s">
        <v>2024</v>
      </c>
      <c r="T4082" t="s">
        <v>3211</v>
      </c>
      <c r="U4082" t="s">
        <v>3418</v>
      </c>
      <c r="V4082" t="s">
        <v>3453</v>
      </c>
      <c r="W4082">
        <v>114</v>
      </c>
      <c r="X4082">
        <v>1312</v>
      </c>
      <c r="Y4082">
        <v>8</v>
      </c>
      <c r="Z4082" t="s">
        <v>3491</v>
      </c>
      <c r="AA4082" t="s">
        <v>6439</v>
      </c>
      <c r="AB4082" t="s">
        <v>796</v>
      </c>
      <c r="AC4082">
        <v>45</v>
      </c>
    </row>
    <row r="4083" spans="1:29" x14ac:dyDescent="0.25">
      <c r="A4083" t="s">
        <v>68</v>
      </c>
      <c r="B4083">
        <v>2025322</v>
      </c>
      <c r="C4083" t="s">
        <v>86</v>
      </c>
      <c r="D4083">
        <v>9</v>
      </c>
      <c r="E4083" t="s">
        <v>92</v>
      </c>
      <c r="F4083">
        <v>1200</v>
      </c>
      <c r="G4083" t="s">
        <v>98</v>
      </c>
      <c r="H4083" t="s">
        <v>391</v>
      </c>
      <c r="I4083" t="s">
        <v>447</v>
      </c>
      <c r="K4083">
        <v>23.56</v>
      </c>
      <c r="L4083">
        <v>45.55</v>
      </c>
      <c r="M4083" t="s">
        <v>753</v>
      </c>
      <c r="Q4083">
        <v>7</v>
      </c>
      <c r="R4083">
        <v>4</v>
      </c>
      <c r="S4083" t="s">
        <v>1712</v>
      </c>
      <c r="T4083" t="s">
        <v>2899</v>
      </c>
      <c r="U4083" t="s">
        <v>3415</v>
      </c>
      <c r="V4083" t="s">
        <v>3440</v>
      </c>
      <c r="W4083">
        <v>124</v>
      </c>
      <c r="X4083">
        <v>1112</v>
      </c>
      <c r="Y4083">
        <v>12</v>
      </c>
      <c r="Z4083" t="s">
        <v>3488</v>
      </c>
      <c r="AA4083" t="s">
        <v>6440</v>
      </c>
      <c r="AB4083" t="s">
        <v>8058</v>
      </c>
      <c r="AC4083">
        <v>14</v>
      </c>
    </row>
    <row r="4084" spans="1:29" x14ac:dyDescent="0.25">
      <c r="A4084" t="s">
        <v>68</v>
      </c>
      <c r="B4084">
        <v>2025322</v>
      </c>
      <c r="C4084" t="s">
        <v>86</v>
      </c>
      <c r="D4084">
        <v>9</v>
      </c>
      <c r="E4084" t="s">
        <v>92</v>
      </c>
      <c r="F4084">
        <v>1200</v>
      </c>
      <c r="G4084" t="s">
        <v>98</v>
      </c>
      <c r="H4084" t="s">
        <v>391</v>
      </c>
      <c r="I4084" t="s">
        <v>447</v>
      </c>
      <c r="K4084">
        <v>23.56</v>
      </c>
      <c r="L4084">
        <v>45.55</v>
      </c>
      <c r="M4084" t="s">
        <v>753</v>
      </c>
      <c r="Q4084">
        <v>8</v>
      </c>
      <c r="R4084">
        <v>11</v>
      </c>
      <c r="S4084" t="s">
        <v>1196</v>
      </c>
      <c r="T4084" t="s">
        <v>2383</v>
      </c>
      <c r="U4084" t="s">
        <v>3413</v>
      </c>
      <c r="V4084" t="s">
        <v>3456</v>
      </c>
      <c r="W4084">
        <v>115</v>
      </c>
      <c r="X4084">
        <v>1145</v>
      </c>
      <c r="Y4084">
        <v>10</v>
      </c>
      <c r="Z4084" t="s">
        <v>3522</v>
      </c>
      <c r="AA4084" t="s">
        <v>5840</v>
      </c>
      <c r="AB4084" t="s">
        <v>8248</v>
      </c>
      <c r="AC4084">
        <v>13</v>
      </c>
    </row>
    <row r="4085" spans="1:29" x14ac:dyDescent="0.25">
      <c r="A4085" t="s">
        <v>68</v>
      </c>
      <c r="B4085">
        <v>2025322</v>
      </c>
      <c r="C4085" t="s">
        <v>86</v>
      </c>
      <c r="D4085">
        <v>9</v>
      </c>
      <c r="E4085" t="s">
        <v>92</v>
      </c>
      <c r="F4085">
        <v>1200</v>
      </c>
      <c r="G4085" t="s">
        <v>98</v>
      </c>
      <c r="H4085" t="s">
        <v>391</v>
      </c>
      <c r="I4085" t="s">
        <v>447</v>
      </c>
      <c r="K4085">
        <v>23.56</v>
      </c>
      <c r="L4085">
        <v>45.55</v>
      </c>
      <c r="M4085" t="s">
        <v>753</v>
      </c>
      <c r="Q4085">
        <v>9</v>
      </c>
      <c r="R4085">
        <v>6</v>
      </c>
      <c r="S4085" t="s">
        <v>1150</v>
      </c>
      <c r="T4085" t="s">
        <v>2337</v>
      </c>
      <c r="U4085" t="s">
        <v>3410</v>
      </c>
      <c r="V4085" t="s">
        <v>3443</v>
      </c>
      <c r="W4085">
        <v>120</v>
      </c>
      <c r="X4085">
        <v>1224</v>
      </c>
      <c r="Y4085">
        <v>6</v>
      </c>
      <c r="Z4085" t="s">
        <v>3501</v>
      </c>
      <c r="AA4085" t="s">
        <v>5356</v>
      </c>
      <c r="AB4085" t="s">
        <v>7012</v>
      </c>
      <c r="AC4085">
        <v>52</v>
      </c>
    </row>
    <row r="4086" spans="1:29" x14ac:dyDescent="0.25">
      <c r="A4086" t="s">
        <v>68</v>
      </c>
      <c r="B4086">
        <v>2025322</v>
      </c>
      <c r="C4086" t="s">
        <v>86</v>
      </c>
      <c r="D4086">
        <v>9</v>
      </c>
      <c r="E4086" t="s">
        <v>92</v>
      </c>
      <c r="F4086">
        <v>1200</v>
      </c>
      <c r="G4086" t="s">
        <v>98</v>
      </c>
      <c r="H4086" t="s">
        <v>391</v>
      </c>
      <c r="I4086" t="s">
        <v>447</v>
      </c>
      <c r="K4086">
        <v>23.56</v>
      </c>
      <c r="L4086">
        <v>45.55</v>
      </c>
      <c r="M4086" t="s">
        <v>753</v>
      </c>
      <c r="Q4086">
        <v>10</v>
      </c>
      <c r="R4086">
        <v>8</v>
      </c>
      <c r="S4086" t="s">
        <v>1526</v>
      </c>
      <c r="T4086" t="s">
        <v>2713</v>
      </c>
      <c r="U4086" t="s">
        <v>3407</v>
      </c>
      <c r="V4086" t="s">
        <v>3459</v>
      </c>
      <c r="W4086">
        <v>118</v>
      </c>
      <c r="X4086">
        <v>1189</v>
      </c>
      <c r="Y4086">
        <v>4</v>
      </c>
      <c r="Z4086" t="s">
        <v>3501</v>
      </c>
      <c r="AA4086" t="s">
        <v>5357</v>
      </c>
      <c r="AB4086" t="s">
        <v>557</v>
      </c>
      <c r="AC4086">
        <v>9</v>
      </c>
    </row>
    <row r="4087" spans="1:29" x14ac:dyDescent="0.25">
      <c r="A4087" t="s">
        <v>68</v>
      </c>
      <c r="B4087">
        <v>2025322</v>
      </c>
      <c r="C4087" t="s">
        <v>86</v>
      </c>
      <c r="D4087">
        <v>9</v>
      </c>
      <c r="E4087" t="s">
        <v>92</v>
      </c>
      <c r="F4087">
        <v>1200</v>
      </c>
      <c r="G4087" t="s">
        <v>98</v>
      </c>
      <c r="H4087" t="s">
        <v>391</v>
      </c>
      <c r="I4087" t="s">
        <v>447</v>
      </c>
      <c r="K4087">
        <v>23.56</v>
      </c>
      <c r="L4087">
        <v>45.55</v>
      </c>
      <c r="M4087" t="s">
        <v>753</v>
      </c>
      <c r="Q4087">
        <v>11</v>
      </c>
      <c r="R4087">
        <v>10</v>
      </c>
      <c r="S4087" t="s">
        <v>1245</v>
      </c>
      <c r="T4087" t="s">
        <v>2432</v>
      </c>
      <c r="U4087" t="s">
        <v>3398</v>
      </c>
      <c r="V4087" t="s">
        <v>3450</v>
      </c>
      <c r="W4087">
        <v>117</v>
      </c>
      <c r="X4087">
        <v>1115</v>
      </c>
      <c r="Y4087">
        <v>9</v>
      </c>
      <c r="Z4087" t="s">
        <v>3503</v>
      </c>
      <c r="AA4087" t="s">
        <v>5358</v>
      </c>
      <c r="AB4087" t="s">
        <v>571</v>
      </c>
      <c r="AC4087">
        <v>19</v>
      </c>
    </row>
    <row r="4088" spans="1:29" x14ac:dyDescent="0.25">
      <c r="A4088" t="s">
        <v>68</v>
      </c>
      <c r="B4088">
        <v>2025322</v>
      </c>
      <c r="C4088" t="s">
        <v>86</v>
      </c>
      <c r="D4088">
        <v>9</v>
      </c>
      <c r="E4088" t="s">
        <v>92</v>
      </c>
      <c r="F4088">
        <v>1200</v>
      </c>
      <c r="G4088" t="s">
        <v>98</v>
      </c>
      <c r="H4088" t="s">
        <v>391</v>
      </c>
      <c r="I4088" t="s">
        <v>447</v>
      </c>
      <c r="K4088">
        <v>23.56</v>
      </c>
      <c r="L4088">
        <v>45.55</v>
      </c>
      <c r="M4088" t="s">
        <v>753</v>
      </c>
      <c r="Q4088">
        <v>12</v>
      </c>
      <c r="R4088">
        <v>2</v>
      </c>
      <c r="S4088" t="s">
        <v>1238</v>
      </c>
      <c r="T4088" t="s">
        <v>2425</v>
      </c>
      <c r="U4088" t="s">
        <v>3419</v>
      </c>
      <c r="V4088" t="s">
        <v>3449</v>
      </c>
      <c r="W4088">
        <v>128</v>
      </c>
      <c r="X4088">
        <v>1187</v>
      </c>
      <c r="Y4088">
        <v>7</v>
      </c>
      <c r="Z4088" t="s">
        <v>3598</v>
      </c>
      <c r="AA4088" t="s">
        <v>5312</v>
      </c>
      <c r="AB4088" t="s">
        <v>8249</v>
      </c>
      <c r="AC4088">
        <v>92</v>
      </c>
    </row>
    <row r="4089" spans="1:29" x14ac:dyDescent="0.25">
      <c r="A4089" t="s">
        <v>68</v>
      </c>
      <c r="B4089">
        <v>2025323</v>
      </c>
      <c r="C4089" t="s">
        <v>86</v>
      </c>
      <c r="D4089">
        <v>10</v>
      </c>
      <c r="E4089" t="s">
        <v>92</v>
      </c>
      <c r="F4089">
        <v>1200</v>
      </c>
      <c r="G4089" t="s">
        <v>98</v>
      </c>
      <c r="H4089" t="s">
        <v>392</v>
      </c>
      <c r="I4089" t="s">
        <v>446</v>
      </c>
      <c r="J4089" t="s">
        <v>450</v>
      </c>
      <c r="K4089">
        <v>23.92</v>
      </c>
      <c r="L4089">
        <v>46.44</v>
      </c>
      <c r="M4089" t="s">
        <v>754</v>
      </c>
      <c r="Q4089">
        <v>1</v>
      </c>
      <c r="R4089">
        <v>3</v>
      </c>
      <c r="S4089" t="s">
        <v>1975</v>
      </c>
      <c r="T4089" t="s">
        <v>3162</v>
      </c>
      <c r="U4089" t="s">
        <v>3397</v>
      </c>
      <c r="V4089" t="s">
        <v>3459</v>
      </c>
      <c r="W4089">
        <v>128</v>
      </c>
      <c r="X4089">
        <v>1145</v>
      </c>
      <c r="Y4089">
        <v>1</v>
      </c>
      <c r="Z4089" t="s">
        <v>3478</v>
      </c>
      <c r="AA4089" t="s">
        <v>5160</v>
      </c>
      <c r="AB4089" t="s">
        <v>754</v>
      </c>
      <c r="AC4089">
        <v>2</v>
      </c>
    </row>
    <row r="4090" spans="1:29" x14ac:dyDescent="0.25">
      <c r="A4090" t="s">
        <v>68</v>
      </c>
      <c r="B4090">
        <v>2025323</v>
      </c>
      <c r="C4090" t="s">
        <v>86</v>
      </c>
      <c r="D4090">
        <v>10</v>
      </c>
      <c r="E4090" t="s">
        <v>92</v>
      </c>
      <c r="F4090">
        <v>1200</v>
      </c>
      <c r="G4090" t="s">
        <v>98</v>
      </c>
      <c r="H4090" t="s">
        <v>392</v>
      </c>
      <c r="I4090" t="s">
        <v>446</v>
      </c>
      <c r="J4090" t="s">
        <v>450</v>
      </c>
      <c r="K4090">
        <v>23.92</v>
      </c>
      <c r="L4090">
        <v>46.44</v>
      </c>
      <c r="M4090" t="s">
        <v>754</v>
      </c>
      <c r="Q4090">
        <v>2</v>
      </c>
      <c r="R4090">
        <v>8</v>
      </c>
      <c r="S4090" t="s">
        <v>1856</v>
      </c>
      <c r="T4090" t="s">
        <v>3043</v>
      </c>
      <c r="U4090" t="s">
        <v>3417</v>
      </c>
      <c r="V4090" t="s">
        <v>3452</v>
      </c>
      <c r="W4090">
        <v>122</v>
      </c>
      <c r="X4090">
        <v>1301</v>
      </c>
      <c r="Y4090">
        <v>2</v>
      </c>
      <c r="Z4090" t="s">
        <v>3482</v>
      </c>
      <c r="AA4090" t="s">
        <v>5645</v>
      </c>
      <c r="AB4090" t="s">
        <v>653</v>
      </c>
      <c r="AC4090">
        <v>13</v>
      </c>
    </row>
    <row r="4091" spans="1:29" x14ac:dyDescent="0.25">
      <c r="A4091" t="s">
        <v>68</v>
      </c>
      <c r="B4091">
        <v>2025323</v>
      </c>
      <c r="C4091" t="s">
        <v>86</v>
      </c>
      <c r="D4091">
        <v>10</v>
      </c>
      <c r="E4091" t="s">
        <v>92</v>
      </c>
      <c r="F4091">
        <v>1200</v>
      </c>
      <c r="G4091" t="s">
        <v>98</v>
      </c>
      <c r="H4091" t="s">
        <v>392</v>
      </c>
      <c r="I4091" t="s">
        <v>446</v>
      </c>
      <c r="J4091" t="s">
        <v>450</v>
      </c>
      <c r="K4091">
        <v>23.92</v>
      </c>
      <c r="L4091">
        <v>46.44</v>
      </c>
      <c r="M4091" t="s">
        <v>754</v>
      </c>
      <c r="Q4091">
        <v>3</v>
      </c>
      <c r="R4091">
        <v>5</v>
      </c>
      <c r="S4091" t="s">
        <v>2102</v>
      </c>
      <c r="T4091" t="s">
        <v>3289</v>
      </c>
      <c r="U4091" t="s">
        <v>3419</v>
      </c>
      <c r="V4091" t="s">
        <v>3458</v>
      </c>
      <c r="W4091">
        <v>123</v>
      </c>
      <c r="X4091">
        <v>1103</v>
      </c>
      <c r="Y4091">
        <v>11</v>
      </c>
      <c r="Z4091" t="s">
        <v>3482</v>
      </c>
      <c r="AA4091" t="s">
        <v>5685</v>
      </c>
      <c r="AB4091" t="s">
        <v>571</v>
      </c>
      <c r="AC4091">
        <v>9.1999999999999993</v>
      </c>
    </row>
    <row r="4092" spans="1:29" x14ac:dyDescent="0.25">
      <c r="A4092" t="s">
        <v>68</v>
      </c>
      <c r="B4092">
        <v>2025323</v>
      </c>
      <c r="C4092" t="s">
        <v>86</v>
      </c>
      <c r="D4092">
        <v>10</v>
      </c>
      <c r="E4092" t="s">
        <v>92</v>
      </c>
      <c r="F4092">
        <v>1200</v>
      </c>
      <c r="G4092" t="s">
        <v>98</v>
      </c>
      <c r="H4092" t="s">
        <v>392</v>
      </c>
      <c r="I4092" t="s">
        <v>446</v>
      </c>
      <c r="J4092" t="s">
        <v>450</v>
      </c>
      <c r="K4092">
        <v>23.92</v>
      </c>
      <c r="L4092">
        <v>46.44</v>
      </c>
      <c r="M4092" t="s">
        <v>754</v>
      </c>
      <c r="Q4092">
        <v>4</v>
      </c>
      <c r="R4092">
        <v>2</v>
      </c>
      <c r="S4092" t="s">
        <v>1931</v>
      </c>
      <c r="T4092" t="s">
        <v>3118</v>
      </c>
      <c r="U4092" t="s">
        <v>3431</v>
      </c>
      <c r="V4092" t="s">
        <v>3444</v>
      </c>
      <c r="W4092">
        <v>133</v>
      </c>
      <c r="X4092">
        <v>1146</v>
      </c>
      <c r="Y4092">
        <v>5</v>
      </c>
      <c r="Z4092" t="s">
        <v>3483</v>
      </c>
      <c r="AA4092" t="s">
        <v>5549</v>
      </c>
      <c r="AB4092" t="s">
        <v>723</v>
      </c>
      <c r="AC4092">
        <v>23</v>
      </c>
    </row>
    <row r="4093" spans="1:29" x14ac:dyDescent="0.25">
      <c r="A4093" t="s">
        <v>68</v>
      </c>
      <c r="B4093">
        <v>2025323</v>
      </c>
      <c r="C4093" t="s">
        <v>86</v>
      </c>
      <c r="D4093">
        <v>10</v>
      </c>
      <c r="E4093" t="s">
        <v>92</v>
      </c>
      <c r="F4093">
        <v>1200</v>
      </c>
      <c r="G4093" t="s">
        <v>98</v>
      </c>
      <c r="H4093" t="s">
        <v>392</v>
      </c>
      <c r="I4093" t="s">
        <v>446</v>
      </c>
      <c r="J4093" t="s">
        <v>450</v>
      </c>
      <c r="K4093">
        <v>23.92</v>
      </c>
      <c r="L4093">
        <v>46.44</v>
      </c>
      <c r="M4093" t="s">
        <v>754</v>
      </c>
      <c r="Q4093">
        <v>5</v>
      </c>
      <c r="R4093">
        <v>9</v>
      </c>
      <c r="S4093" t="s">
        <v>1316</v>
      </c>
      <c r="T4093" t="s">
        <v>2503</v>
      </c>
      <c r="U4093" t="s">
        <v>3407</v>
      </c>
      <c r="V4093" t="s">
        <v>3450</v>
      </c>
      <c r="W4093">
        <v>122</v>
      </c>
      <c r="X4093">
        <v>1165</v>
      </c>
      <c r="Y4093">
        <v>10</v>
      </c>
      <c r="Z4093" t="s">
        <v>3490</v>
      </c>
      <c r="AA4093" t="s">
        <v>5372</v>
      </c>
      <c r="AB4093" t="s">
        <v>559</v>
      </c>
      <c r="AC4093">
        <v>10</v>
      </c>
    </row>
    <row r="4094" spans="1:29" x14ac:dyDescent="0.25">
      <c r="A4094" t="s">
        <v>68</v>
      </c>
      <c r="B4094">
        <v>2025323</v>
      </c>
      <c r="C4094" t="s">
        <v>86</v>
      </c>
      <c r="D4094">
        <v>10</v>
      </c>
      <c r="E4094" t="s">
        <v>92</v>
      </c>
      <c r="F4094">
        <v>1200</v>
      </c>
      <c r="G4094" t="s">
        <v>98</v>
      </c>
      <c r="H4094" t="s">
        <v>392</v>
      </c>
      <c r="I4094" t="s">
        <v>446</v>
      </c>
      <c r="J4094" t="s">
        <v>450</v>
      </c>
      <c r="K4094">
        <v>23.92</v>
      </c>
      <c r="L4094">
        <v>46.44</v>
      </c>
      <c r="M4094" t="s">
        <v>754</v>
      </c>
      <c r="Q4094">
        <v>6</v>
      </c>
      <c r="R4094">
        <v>12</v>
      </c>
      <c r="S4094" t="s">
        <v>1769</v>
      </c>
      <c r="T4094" t="s">
        <v>2956</v>
      </c>
      <c r="U4094" t="s">
        <v>3406</v>
      </c>
      <c r="V4094" t="s">
        <v>3446</v>
      </c>
      <c r="W4094">
        <v>120</v>
      </c>
      <c r="X4094">
        <v>1180</v>
      </c>
      <c r="Y4094">
        <v>12</v>
      </c>
      <c r="Z4094" t="s">
        <v>3485</v>
      </c>
      <c r="AA4094" t="s">
        <v>5438</v>
      </c>
      <c r="AB4094" t="s">
        <v>586</v>
      </c>
      <c r="AC4094">
        <v>9</v>
      </c>
    </row>
    <row r="4095" spans="1:29" x14ac:dyDescent="0.25">
      <c r="A4095" t="s">
        <v>68</v>
      </c>
      <c r="B4095">
        <v>2025323</v>
      </c>
      <c r="C4095" t="s">
        <v>86</v>
      </c>
      <c r="D4095">
        <v>10</v>
      </c>
      <c r="E4095" t="s">
        <v>92</v>
      </c>
      <c r="F4095">
        <v>1200</v>
      </c>
      <c r="G4095" t="s">
        <v>98</v>
      </c>
      <c r="H4095" t="s">
        <v>392</v>
      </c>
      <c r="I4095" t="s">
        <v>446</v>
      </c>
      <c r="J4095" t="s">
        <v>450</v>
      </c>
      <c r="K4095">
        <v>23.92</v>
      </c>
      <c r="L4095">
        <v>46.44</v>
      </c>
      <c r="M4095" t="s">
        <v>754</v>
      </c>
      <c r="Q4095">
        <v>7</v>
      </c>
      <c r="R4095">
        <v>6</v>
      </c>
      <c r="S4095" t="s">
        <v>1755</v>
      </c>
      <c r="T4095" t="s">
        <v>2942</v>
      </c>
      <c r="U4095" t="s">
        <v>3409</v>
      </c>
      <c r="V4095" t="s">
        <v>3456</v>
      </c>
      <c r="W4095">
        <v>125</v>
      </c>
      <c r="X4095">
        <v>1180</v>
      </c>
      <c r="Y4095">
        <v>7</v>
      </c>
      <c r="Z4095" t="s">
        <v>3498</v>
      </c>
      <c r="AA4095" t="s">
        <v>6204</v>
      </c>
      <c r="AB4095" t="s">
        <v>6984</v>
      </c>
      <c r="AC4095">
        <v>9.6</v>
      </c>
    </row>
    <row r="4096" spans="1:29" x14ac:dyDescent="0.25">
      <c r="A4096" t="s">
        <v>68</v>
      </c>
      <c r="B4096">
        <v>2025323</v>
      </c>
      <c r="C4096" t="s">
        <v>86</v>
      </c>
      <c r="D4096">
        <v>10</v>
      </c>
      <c r="E4096" t="s">
        <v>92</v>
      </c>
      <c r="F4096">
        <v>1200</v>
      </c>
      <c r="G4096" t="s">
        <v>98</v>
      </c>
      <c r="H4096" t="s">
        <v>392</v>
      </c>
      <c r="I4096" t="s">
        <v>446</v>
      </c>
      <c r="J4096" t="s">
        <v>450</v>
      </c>
      <c r="K4096">
        <v>23.92</v>
      </c>
      <c r="L4096">
        <v>46.44</v>
      </c>
      <c r="M4096" t="s">
        <v>754</v>
      </c>
      <c r="Q4096">
        <v>8</v>
      </c>
      <c r="R4096">
        <v>11</v>
      </c>
      <c r="S4096" t="s">
        <v>1930</v>
      </c>
      <c r="T4096" t="s">
        <v>3117</v>
      </c>
      <c r="U4096" t="s">
        <v>3399</v>
      </c>
      <c r="V4096" t="s">
        <v>3453</v>
      </c>
      <c r="W4096">
        <v>122</v>
      </c>
      <c r="X4096">
        <v>1138</v>
      </c>
      <c r="Y4096">
        <v>8</v>
      </c>
      <c r="Z4096" t="s">
        <v>3491</v>
      </c>
      <c r="AA4096" t="s">
        <v>5111</v>
      </c>
      <c r="AB4096" t="s">
        <v>592</v>
      </c>
      <c r="AC4096">
        <v>30</v>
      </c>
    </row>
    <row r="4097" spans="1:29" x14ac:dyDescent="0.25">
      <c r="A4097" t="s">
        <v>68</v>
      </c>
      <c r="B4097">
        <v>2025323</v>
      </c>
      <c r="C4097" t="s">
        <v>86</v>
      </c>
      <c r="D4097">
        <v>10</v>
      </c>
      <c r="E4097" t="s">
        <v>92</v>
      </c>
      <c r="F4097">
        <v>1200</v>
      </c>
      <c r="G4097" t="s">
        <v>98</v>
      </c>
      <c r="H4097" t="s">
        <v>392</v>
      </c>
      <c r="I4097" t="s">
        <v>446</v>
      </c>
      <c r="J4097" t="s">
        <v>450</v>
      </c>
      <c r="K4097">
        <v>23.92</v>
      </c>
      <c r="L4097">
        <v>46.44</v>
      </c>
      <c r="M4097" t="s">
        <v>754</v>
      </c>
      <c r="Q4097">
        <v>9</v>
      </c>
      <c r="R4097">
        <v>1</v>
      </c>
      <c r="S4097" t="s">
        <v>1240</v>
      </c>
      <c r="T4097" t="s">
        <v>2427</v>
      </c>
      <c r="U4097" t="s">
        <v>3403</v>
      </c>
      <c r="V4097" t="s">
        <v>3460</v>
      </c>
      <c r="W4097">
        <v>134</v>
      </c>
      <c r="X4097">
        <v>1122</v>
      </c>
      <c r="Y4097">
        <v>6</v>
      </c>
      <c r="Z4097" t="s">
        <v>3507</v>
      </c>
      <c r="AA4097" t="s">
        <v>5339</v>
      </c>
      <c r="AB4097" t="s">
        <v>7469</v>
      </c>
      <c r="AC4097">
        <v>9.4</v>
      </c>
    </row>
    <row r="4098" spans="1:29" x14ac:dyDescent="0.25">
      <c r="A4098" t="s">
        <v>68</v>
      </c>
      <c r="B4098">
        <v>2025323</v>
      </c>
      <c r="C4098" t="s">
        <v>86</v>
      </c>
      <c r="D4098">
        <v>10</v>
      </c>
      <c r="E4098" t="s">
        <v>92</v>
      </c>
      <c r="F4098">
        <v>1200</v>
      </c>
      <c r="G4098" t="s">
        <v>98</v>
      </c>
      <c r="H4098" t="s">
        <v>392</v>
      </c>
      <c r="I4098" t="s">
        <v>446</v>
      </c>
      <c r="J4098" t="s">
        <v>450</v>
      </c>
      <c r="K4098">
        <v>23.92</v>
      </c>
      <c r="L4098">
        <v>46.44</v>
      </c>
      <c r="M4098" t="s">
        <v>754</v>
      </c>
      <c r="Q4098">
        <v>10</v>
      </c>
      <c r="R4098">
        <v>4</v>
      </c>
      <c r="S4098" t="s">
        <v>1967</v>
      </c>
      <c r="T4098" t="s">
        <v>3154</v>
      </c>
      <c r="U4098" t="s">
        <v>3412</v>
      </c>
      <c r="V4098" t="s">
        <v>3449</v>
      </c>
      <c r="W4098">
        <v>125</v>
      </c>
      <c r="X4098">
        <v>1246</v>
      </c>
      <c r="Y4098">
        <v>4</v>
      </c>
      <c r="Z4098" t="s">
        <v>3492</v>
      </c>
      <c r="AA4098" t="s">
        <v>6029</v>
      </c>
      <c r="AB4098" t="s">
        <v>7357</v>
      </c>
      <c r="AC4098">
        <v>69</v>
      </c>
    </row>
    <row r="4099" spans="1:29" x14ac:dyDescent="0.25">
      <c r="A4099" t="s">
        <v>68</v>
      </c>
      <c r="B4099">
        <v>2025323</v>
      </c>
      <c r="C4099" t="s">
        <v>86</v>
      </c>
      <c r="D4099">
        <v>10</v>
      </c>
      <c r="E4099" t="s">
        <v>92</v>
      </c>
      <c r="F4099">
        <v>1200</v>
      </c>
      <c r="G4099" t="s">
        <v>98</v>
      </c>
      <c r="H4099" t="s">
        <v>392</v>
      </c>
      <c r="I4099" t="s">
        <v>446</v>
      </c>
      <c r="J4099" t="s">
        <v>450</v>
      </c>
      <c r="K4099">
        <v>23.92</v>
      </c>
      <c r="L4099">
        <v>46.44</v>
      </c>
      <c r="M4099" t="s">
        <v>754</v>
      </c>
      <c r="Q4099">
        <v>11</v>
      </c>
      <c r="R4099">
        <v>10</v>
      </c>
      <c r="S4099" t="s">
        <v>2047</v>
      </c>
      <c r="T4099" t="s">
        <v>3234</v>
      </c>
      <c r="U4099" t="s">
        <v>3398</v>
      </c>
      <c r="V4099" t="s">
        <v>3443</v>
      </c>
      <c r="W4099">
        <v>122</v>
      </c>
      <c r="X4099">
        <v>1015</v>
      </c>
      <c r="Y4099">
        <v>3</v>
      </c>
      <c r="Z4099" t="s">
        <v>3527</v>
      </c>
      <c r="AA4099" t="s">
        <v>6441</v>
      </c>
      <c r="AB4099" t="s">
        <v>605</v>
      </c>
      <c r="AC4099">
        <v>111</v>
      </c>
    </row>
    <row r="4100" spans="1:29" x14ac:dyDescent="0.25">
      <c r="A4100" t="s">
        <v>68</v>
      </c>
      <c r="B4100">
        <v>2025323</v>
      </c>
      <c r="C4100" t="s">
        <v>86</v>
      </c>
      <c r="D4100">
        <v>10</v>
      </c>
      <c r="E4100" t="s">
        <v>92</v>
      </c>
      <c r="F4100">
        <v>1200</v>
      </c>
      <c r="G4100" t="s">
        <v>98</v>
      </c>
      <c r="H4100" t="s">
        <v>392</v>
      </c>
      <c r="I4100" t="s">
        <v>446</v>
      </c>
      <c r="J4100" t="s">
        <v>450</v>
      </c>
      <c r="K4100">
        <v>23.92</v>
      </c>
      <c r="L4100">
        <v>46.44</v>
      </c>
      <c r="M4100" t="s">
        <v>754</v>
      </c>
      <c r="Q4100">
        <v>12</v>
      </c>
      <c r="R4100">
        <v>7</v>
      </c>
      <c r="S4100" t="s">
        <v>2156</v>
      </c>
      <c r="T4100" t="s">
        <v>3343</v>
      </c>
      <c r="U4100" t="s">
        <v>3415</v>
      </c>
      <c r="V4100" t="s">
        <v>3442</v>
      </c>
      <c r="W4100">
        <v>124</v>
      </c>
      <c r="X4100">
        <v>1103</v>
      </c>
      <c r="Y4100">
        <v>9</v>
      </c>
      <c r="Z4100" t="s">
        <v>3510</v>
      </c>
      <c r="AA4100" t="s">
        <v>5312</v>
      </c>
      <c r="AB4100" t="s">
        <v>7015</v>
      </c>
      <c r="AC4100">
        <v>78</v>
      </c>
    </row>
    <row r="4101" spans="1:29" x14ac:dyDescent="0.25">
      <c r="A4101" t="s">
        <v>68</v>
      </c>
      <c r="B4101">
        <v>2025324</v>
      </c>
      <c r="C4101" t="s">
        <v>86</v>
      </c>
      <c r="D4101">
        <v>11</v>
      </c>
      <c r="E4101" t="s">
        <v>92</v>
      </c>
      <c r="F4101">
        <v>1600</v>
      </c>
      <c r="G4101" t="s">
        <v>98</v>
      </c>
      <c r="H4101" t="s">
        <v>393</v>
      </c>
      <c r="I4101" t="s">
        <v>446</v>
      </c>
      <c r="J4101" t="s">
        <v>450</v>
      </c>
      <c r="K4101">
        <v>24.63</v>
      </c>
      <c r="L4101">
        <v>47.36</v>
      </c>
      <c r="M4101" t="s">
        <v>755</v>
      </c>
      <c r="N4101" t="s">
        <v>950</v>
      </c>
      <c r="Q4101">
        <v>1</v>
      </c>
      <c r="R4101">
        <v>9</v>
      </c>
      <c r="S4101" t="s">
        <v>1844</v>
      </c>
      <c r="T4101" t="s">
        <v>3031</v>
      </c>
      <c r="U4101" t="s">
        <v>3406</v>
      </c>
      <c r="V4101" t="s">
        <v>3441</v>
      </c>
      <c r="W4101">
        <v>121</v>
      </c>
      <c r="X4101">
        <v>1161</v>
      </c>
      <c r="Y4101">
        <v>7</v>
      </c>
      <c r="Z4101" t="s">
        <v>3478</v>
      </c>
      <c r="AA4101" t="s">
        <v>6442</v>
      </c>
      <c r="AB4101" t="s">
        <v>950</v>
      </c>
      <c r="AC4101">
        <v>12</v>
      </c>
    </row>
    <row r="4102" spans="1:29" x14ac:dyDescent="0.25">
      <c r="A4102" t="s">
        <v>68</v>
      </c>
      <c r="B4102">
        <v>2025324</v>
      </c>
      <c r="C4102" t="s">
        <v>86</v>
      </c>
      <c r="D4102">
        <v>11</v>
      </c>
      <c r="E4102" t="s">
        <v>92</v>
      </c>
      <c r="F4102">
        <v>1600</v>
      </c>
      <c r="G4102" t="s">
        <v>98</v>
      </c>
      <c r="H4102" t="s">
        <v>393</v>
      </c>
      <c r="I4102" t="s">
        <v>446</v>
      </c>
      <c r="J4102" t="s">
        <v>450</v>
      </c>
      <c r="K4102">
        <v>24.63</v>
      </c>
      <c r="L4102">
        <v>47.36</v>
      </c>
      <c r="M4102" t="s">
        <v>755</v>
      </c>
      <c r="N4102" t="s">
        <v>950</v>
      </c>
      <c r="Q4102">
        <v>2</v>
      </c>
      <c r="R4102">
        <v>8</v>
      </c>
      <c r="S4102" t="s">
        <v>1817</v>
      </c>
      <c r="T4102" t="s">
        <v>3004</v>
      </c>
      <c r="U4102" t="s">
        <v>3398</v>
      </c>
      <c r="V4102" t="s">
        <v>3455</v>
      </c>
      <c r="W4102">
        <v>122</v>
      </c>
      <c r="X4102">
        <v>1118</v>
      </c>
      <c r="Y4102">
        <v>2</v>
      </c>
      <c r="Z4102" t="s">
        <v>3518</v>
      </c>
      <c r="AA4102" t="s">
        <v>6443</v>
      </c>
      <c r="AB4102" t="s">
        <v>7200</v>
      </c>
      <c r="AC4102">
        <v>6.7</v>
      </c>
    </row>
    <row r="4103" spans="1:29" x14ac:dyDescent="0.25">
      <c r="A4103" t="s">
        <v>68</v>
      </c>
      <c r="B4103">
        <v>2025324</v>
      </c>
      <c r="C4103" t="s">
        <v>86</v>
      </c>
      <c r="D4103">
        <v>11</v>
      </c>
      <c r="E4103" t="s">
        <v>92</v>
      </c>
      <c r="F4103">
        <v>1600</v>
      </c>
      <c r="G4103" t="s">
        <v>98</v>
      </c>
      <c r="H4103" t="s">
        <v>393</v>
      </c>
      <c r="I4103" t="s">
        <v>446</v>
      </c>
      <c r="J4103" t="s">
        <v>450</v>
      </c>
      <c r="K4103">
        <v>24.63</v>
      </c>
      <c r="L4103">
        <v>47.36</v>
      </c>
      <c r="M4103" t="s">
        <v>755</v>
      </c>
      <c r="N4103" t="s">
        <v>950</v>
      </c>
      <c r="Q4103">
        <v>3</v>
      </c>
      <c r="R4103">
        <v>6</v>
      </c>
      <c r="S4103" t="s">
        <v>2028</v>
      </c>
      <c r="T4103" t="s">
        <v>3215</v>
      </c>
      <c r="U4103" t="s">
        <v>3400</v>
      </c>
      <c r="V4103" t="s">
        <v>3460</v>
      </c>
      <c r="W4103">
        <v>125</v>
      </c>
      <c r="X4103">
        <v>1119</v>
      </c>
      <c r="Y4103">
        <v>3</v>
      </c>
      <c r="Z4103" t="s">
        <v>3524</v>
      </c>
      <c r="AA4103" t="s">
        <v>6444</v>
      </c>
      <c r="AB4103" t="s">
        <v>8250</v>
      </c>
      <c r="AC4103">
        <v>11</v>
      </c>
    </row>
    <row r="4104" spans="1:29" x14ac:dyDescent="0.25">
      <c r="A4104" t="s">
        <v>68</v>
      </c>
      <c r="B4104">
        <v>2025324</v>
      </c>
      <c r="C4104" t="s">
        <v>86</v>
      </c>
      <c r="D4104">
        <v>11</v>
      </c>
      <c r="E4104" t="s">
        <v>92</v>
      </c>
      <c r="F4104">
        <v>1600</v>
      </c>
      <c r="G4104" t="s">
        <v>98</v>
      </c>
      <c r="H4104" t="s">
        <v>393</v>
      </c>
      <c r="I4104" t="s">
        <v>446</v>
      </c>
      <c r="J4104" t="s">
        <v>450</v>
      </c>
      <c r="K4104">
        <v>24.63</v>
      </c>
      <c r="L4104">
        <v>47.36</v>
      </c>
      <c r="M4104" t="s">
        <v>755</v>
      </c>
      <c r="N4104" t="s">
        <v>950</v>
      </c>
      <c r="Q4104">
        <v>4</v>
      </c>
      <c r="R4104">
        <v>2</v>
      </c>
      <c r="S4104" t="s">
        <v>1152</v>
      </c>
      <c r="T4104" t="s">
        <v>2339</v>
      </c>
      <c r="U4104" t="s">
        <v>3401</v>
      </c>
      <c r="V4104" t="s">
        <v>3453</v>
      </c>
      <c r="W4104">
        <v>133</v>
      </c>
      <c r="X4104">
        <v>1114</v>
      </c>
      <c r="Y4104">
        <v>11</v>
      </c>
      <c r="Z4104" t="s">
        <v>3497</v>
      </c>
      <c r="AA4104" t="s">
        <v>4932</v>
      </c>
      <c r="AB4104" t="s">
        <v>8127</v>
      </c>
      <c r="AC4104">
        <v>12</v>
      </c>
    </row>
    <row r="4105" spans="1:29" x14ac:dyDescent="0.25">
      <c r="A4105" t="s">
        <v>68</v>
      </c>
      <c r="B4105">
        <v>2025324</v>
      </c>
      <c r="C4105" t="s">
        <v>86</v>
      </c>
      <c r="D4105">
        <v>11</v>
      </c>
      <c r="E4105" t="s">
        <v>92</v>
      </c>
      <c r="F4105">
        <v>1600</v>
      </c>
      <c r="G4105" t="s">
        <v>98</v>
      </c>
      <c r="H4105" t="s">
        <v>393</v>
      </c>
      <c r="I4105" t="s">
        <v>446</v>
      </c>
      <c r="J4105" t="s">
        <v>450</v>
      </c>
      <c r="K4105">
        <v>24.63</v>
      </c>
      <c r="L4105">
        <v>47.36</v>
      </c>
      <c r="M4105" t="s">
        <v>755</v>
      </c>
      <c r="N4105" t="s">
        <v>950</v>
      </c>
      <c r="Q4105">
        <v>5</v>
      </c>
      <c r="R4105">
        <v>1</v>
      </c>
      <c r="S4105" t="s">
        <v>1816</v>
      </c>
      <c r="T4105" t="s">
        <v>3003</v>
      </c>
      <c r="U4105" t="s">
        <v>3411</v>
      </c>
      <c r="V4105" t="s">
        <v>3459</v>
      </c>
      <c r="W4105">
        <v>134</v>
      </c>
      <c r="X4105">
        <v>1095</v>
      </c>
      <c r="Y4105">
        <v>4</v>
      </c>
      <c r="Z4105" t="s">
        <v>3485</v>
      </c>
      <c r="AA4105" t="s">
        <v>5399</v>
      </c>
      <c r="AB4105" t="s">
        <v>7941</v>
      </c>
      <c r="AC4105">
        <v>3.3</v>
      </c>
    </row>
    <row r="4106" spans="1:29" x14ac:dyDescent="0.25">
      <c r="A4106" t="s">
        <v>68</v>
      </c>
      <c r="B4106">
        <v>2025324</v>
      </c>
      <c r="C4106" t="s">
        <v>86</v>
      </c>
      <c r="D4106">
        <v>11</v>
      </c>
      <c r="E4106" t="s">
        <v>92</v>
      </c>
      <c r="F4106">
        <v>1600</v>
      </c>
      <c r="G4106" t="s">
        <v>98</v>
      </c>
      <c r="H4106" t="s">
        <v>393</v>
      </c>
      <c r="I4106" t="s">
        <v>446</v>
      </c>
      <c r="J4106" t="s">
        <v>450</v>
      </c>
      <c r="K4106">
        <v>24.63</v>
      </c>
      <c r="L4106">
        <v>47.36</v>
      </c>
      <c r="M4106" t="s">
        <v>755</v>
      </c>
      <c r="N4106" t="s">
        <v>950</v>
      </c>
      <c r="Q4106">
        <v>6</v>
      </c>
      <c r="R4106">
        <v>12</v>
      </c>
      <c r="S4106" t="s">
        <v>1994</v>
      </c>
      <c r="T4106" t="s">
        <v>3181</v>
      </c>
      <c r="U4106" t="s">
        <v>3415</v>
      </c>
      <c r="V4106" t="s">
        <v>3445</v>
      </c>
      <c r="W4106">
        <v>119</v>
      </c>
      <c r="X4106">
        <v>1008</v>
      </c>
      <c r="Y4106">
        <v>9</v>
      </c>
      <c r="Z4106" t="s">
        <v>3515</v>
      </c>
      <c r="AA4106" t="s">
        <v>6445</v>
      </c>
      <c r="AB4106" t="s">
        <v>8251</v>
      </c>
      <c r="AC4106">
        <v>104</v>
      </c>
    </row>
    <row r="4107" spans="1:29" x14ac:dyDescent="0.25">
      <c r="A4107" t="s">
        <v>68</v>
      </c>
      <c r="B4107">
        <v>2025324</v>
      </c>
      <c r="C4107" t="s">
        <v>86</v>
      </c>
      <c r="D4107">
        <v>11</v>
      </c>
      <c r="E4107" t="s">
        <v>92</v>
      </c>
      <c r="F4107">
        <v>1600</v>
      </c>
      <c r="G4107" t="s">
        <v>98</v>
      </c>
      <c r="H4107" t="s">
        <v>393</v>
      </c>
      <c r="I4107" t="s">
        <v>446</v>
      </c>
      <c r="J4107" t="s">
        <v>450</v>
      </c>
      <c r="K4107">
        <v>24.63</v>
      </c>
      <c r="L4107">
        <v>47.36</v>
      </c>
      <c r="M4107" t="s">
        <v>755</v>
      </c>
      <c r="N4107" t="s">
        <v>950</v>
      </c>
      <c r="Q4107">
        <v>7</v>
      </c>
      <c r="R4107">
        <v>7</v>
      </c>
      <c r="S4107" t="s">
        <v>1582</v>
      </c>
      <c r="T4107" t="s">
        <v>2769</v>
      </c>
      <c r="U4107" t="s">
        <v>3407</v>
      </c>
      <c r="V4107" t="s">
        <v>3450</v>
      </c>
      <c r="W4107">
        <v>123</v>
      </c>
      <c r="X4107">
        <v>1170</v>
      </c>
      <c r="Y4107">
        <v>1</v>
      </c>
      <c r="Z4107" t="s">
        <v>3508</v>
      </c>
      <c r="AA4107" t="s">
        <v>6446</v>
      </c>
      <c r="AB4107" t="s">
        <v>8185</v>
      </c>
      <c r="AC4107">
        <v>104</v>
      </c>
    </row>
    <row r="4108" spans="1:29" x14ac:dyDescent="0.25">
      <c r="A4108" t="s">
        <v>68</v>
      </c>
      <c r="B4108">
        <v>2025324</v>
      </c>
      <c r="C4108" t="s">
        <v>86</v>
      </c>
      <c r="D4108">
        <v>11</v>
      </c>
      <c r="E4108" t="s">
        <v>92</v>
      </c>
      <c r="F4108">
        <v>1600</v>
      </c>
      <c r="G4108" t="s">
        <v>98</v>
      </c>
      <c r="H4108" t="s">
        <v>393</v>
      </c>
      <c r="I4108" t="s">
        <v>446</v>
      </c>
      <c r="J4108" t="s">
        <v>450</v>
      </c>
      <c r="K4108">
        <v>24.63</v>
      </c>
      <c r="L4108">
        <v>47.36</v>
      </c>
      <c r="M4108" t="s">
        <v>755</v>
      </c>
      <c r="N4108" t="s">
        <v>950</v>
      </c>
      <c r="Q4108">
        <v>8</v>
      </c>
      <c r="R4108">
        <v>13</v>
      </c>
      <c r="S4108" t="s">
        <v>1969</v>
      </c>
      <c r="T4108" t="s">
        <v>3156</v>
      </c>
      <c r="U4108" t="s">
        <v>3399</v>
      </c>
      <c r="V4108" t="s">
        <v>3442</v>
      </c>
      <c r="W4108">
        <v>118</v>
      </c>
      <c r="X4108">
        <v>1184</v>
      </c>
      <c r="Y4108">
        <v>8</v>
      </c>
      <c r="Z4108" t="s">
        <v>3522</v>
      </c>
      <c r="AA4108" t="s">
        <v>6447</v>
      </c>
      <c r="AB4108" t="s">
        <v>8252</v>
      </c>
      <c r="AC4108">
        <v>7.1</v>
      </c>
    </row>
    <row r="4109" spans="1:29" x14ac:dyDescent="0.25">
      <c r="A4109" t="s">
        <v>68</v>
      </c>
      <c r="B4109">
        <v>2025324</v>
      </c>
      <c r="C4109" t="s">
        <v>86</v>
      </c>
      <c r="D4109">
        <v>11</v>
      </c>
      <c r="E4109" t="s">
        <v>92</v>
      </c>
      <c r="F4109">
        <v>1600</v>
      </c>
      <c r="G4109" t="s">
        <v>98</v>
      </c>
      <c r="H4109" t="s">
        <v>393</v>
      </c>
      <c r="I4109" t="s">
        <v>446</v>
      </c>
      <c r="J4109" t="s">
        <v>450</v>
      </c>
      <c r="K4109">
        <v>24.63</v>
      </c>
      <c r="L4109">
        <v>47.36</v>
      </c>
      <c r="M4109" t="s">
        <v>755</v>
      </c>
      <c r="N4109" t="s">
        <v>950</v>
      </c>
      <c r="Q4109">
        <v>9</v>
      </c>
      <c r="R4109">
        <v>11</v>
      </c>
      <c r="S4109" t="s">
        <v>1207</v>
      </c>
      <c r="T4109" t="s">
        <v>2394</v>
      </c>
      <c r="U4109" t="s">
        <v>3410</v>
      </c>
      <c r="V4109" t="s">
        <v>3457</v>
      </c>
      <c r="W4109">
        <v>119</v>
      </c>
      <c r="X4109">
        <v>1035</v>
      </c>
      <c r="Y4109">
        <v>5</v>
      </c>
      <c r="Z4109" t="s">
        <v>3500</v>
      </c>
      <c r="AA4109" t="s">
        <v>6145</v>
      </c>
      <c r="AB4109" t="s">
        <v>8212</v>
      </c>
      <c r="AC4109">
        <v>47</v>
      </c>
    </row>
    <row r="4110" spans="1:29" x14ac:dyDescent="0.25">
      <c r="A4110" t="s">
        <v>68</v>
      </c>
      <c r="B4110">
        <v>2025324</v>
      </c>
      <c r="C4110" t="s">
        <v>86</v>
      </c>
      <c r="D4110">
        <v>11</v>
      </c>
      <c r="E4110" t="s">
        <v>92</v>
      </c>
      <c r="F4110">
        <v>1600</v>
      </c>
      <c r="G4110" t="s">
        <v>98</v>
      </c>
      <c r="H4110" t="s">
        <v>393</v>
      </c>
      <c r="I4110" t="s">
        <v>446</v>
      </c>
      <c r="J4110" t="s">
        <v>450</v>
      </c>
      <c r="K4110">
        <v>24.63</v>
      </c>
      <c r="L4110">
        <v>47.36</v>
      </c>
      <c r="M4110" t="s">
        <v>755</v>
      </c>
      <c r="N4110" t="s">
        <v>950</v>
      </c>
      <c r="Q4110">
        <v>10</v>
      </c>
      <c r="R4110">
        <v>4</v>
      </c>
      <c r="S4110" t="s">
        <v>1821</v>
      </c>
      <c r="T4110" t="s">
        <v>3008</v>
      </c>
      <c r="U4110" t="s">
        <v>3416</v>
      </c>
      <c r="V4110" t="s">
        <v>3446</v>
      </c>
      <c r="W4110">
        <v>129</v>
      </c>
      <c r="X4110">
        <v>1109</v>
      </c>
      <c r="Y4110">
        <v>12</v>
      </c>
      <c r="Z4110" t="s">
        <v>3500</v>
      </c>
      <c r="AA4110" t="s">
        <v>6448</v>
      </c>
      <c r="AB4110" t="s">
        <v>8253</v>
      </c>
      <c r="AC4110">
        <v>40</v>
      </c>
    </row>
    <row r="4111" spans="1:29" x14ac:dyDescent="0.25">
      <c r="A4111" t="s">
        <v>68</v>
      </c>
      <c r="B4111">
        <v>2025324</v>
      </c>
      <c r="C4111" t="s">
        <v>86</v>
      </c>
      <c r="D4111">
        <v>11</v>
      </c>
      <c r="E4111" t="s">
        <v>92</v>
      </c>
      <c r="F4111">
        <v>1600</v>
      </c>
      <c r="G4111" t="s">
        <v>98</v>
      </c>
      <c r="H4111" t="s">
        <v>393</v>
      </c>
      <c r="I4111" t="s">
        <v>446</v>
      </c>
      <c r="J4111" t="s">
        <v>450</v>
      </c>
      <c r="K4111">
        <v>24.63</v>
      </c>
      <c r="L4111">
        <v>47.36</v>
      </c>
      <c r="M4111" t="s">
        <v>755</v>
      </c>
      <c r="N4111" t="s">
        <v>950</v>
      </c>
      <c r="Q4111">
        <v>11</v>
      </c>
      <c r="R4111">
        <v>3</v>
      </c>
      <c r="S4111" t="s">
        <v>2157</v>
      </c>
      <c r="T4111" t="s">
        <v>3344</v>
      </c>
      <c r="U4111" t="s">
        <v>3409</v>
      </c>
      <c r="V4111" t="s">
        <v>3454</v>
      </c>
      <c r="W4111">
        <v>133</v>
      </c>
      <c r="X4111">
        <v>1094</v>
      </c>
      <c r="Y4111">
        <v>6</v>
      </c>
      <c r="Z4111" t="s">
        <v>3501</v>
      </c>
      <c r="AA4111" t="s">
        <v>6449</v>
      </c>
      <c r="AB4111" t="s">
        <v>8135</v>
      </c>
      <c r="AC4111">
        <v>9.8000000000000007</v>
      </c>
    </row>
    <row r="4112" spans="1:29" x14ac:dyDescent="0.25">
      <c r="A4112" t="s">
        <v>68</v>
      </c>
      <c r="B4112">
        <v>2025324</v>
      </c>
      <c r="C4112" t="s">
        <v>86</v>
      </c>
      <c r="D4112">
        <v>11</v>
      </c>
      <c r="E4112" t="s">
        <v>92</v>
      </c>
      <c r="F4112">
        <v>1600</v>
      </c>
      <c r="G4112" t="s">
        <v>98</v>
      </c>
      <c r="H4112" t="s">
        <v>393</v>
      </c>
      <c r="I4112" t="s">
        <v>446</v>
      </c>
      <c r="J4112" t="s">
        <v>450</v>
      </c>
      <c r="K4112">
        <v>24.63</v>
      </c>
      <c r="L4112">
        <v>47.36</v>
      </c>
      <c r="M4112" t="s">
        <v>755</v>
      </c>
      <c r="N4112" t="s">
        <v>950</v>
      </c>
      <c r="Q4112">
        <v>12</v>
      </c>
      <c r="R4112">
        <v>10</v>
      </c>
      <c r="S4112" t="s">
        <v>1973</v>
      </c>
      <c r="T4112" t="s">
        <v>3160</v>
      </c>
      <c r="U4112" t="s">
        <v>3422</v>
      </c>
      <c r="V4112" t="s">
        <v>3444</v>
      </c>
      <c r="W4112">
        <v>121</v>
      </c>
      <c r="X4112">
        <v>1150</v>
      </c>
      <c r="Y4112">
        <v>10</v>
      </c>
      <c r="Z4112" t="s">
        <v>3527</v>
      </c>
      <c r="AA4112" t="s">
        <v>6450</v>
      </c>
      <c r="AB4112" t="s">
        <v>8254</v>
      </c>
      <c r="AC4112">
        <v>5.8</v>
      </c>
    </row>
    <row r="4113" spans="1:29" x14ac:dyDescent="0.25">
      <c r="A4113" t="s">
        <v>68</v>
      </c>
      <c r="B4113">
        <v>2025324</v>
      </c>
      <c r="C4113" t="s">
        <v>86</v>
      </c>
      <c r="D4113">
        <v>11</v>
      </c>
      <c r="E4113" t="s">
        <v>92</v>
      </c>
      <c r="F4113">
        <v>1600</v>
      </c>
      <c r="G4113" t="s">
        <v>98</v>
      </c>
      <c r="H4113" t="s">
        <v>393</v>
      </c>
      <c r="I4113" t="s">
        <v>446</v>
      </c>
      <c r="J4113" t="s">
        <v>450</v>
      </c>
      <c r="K4113">
        <v>24.63</v>
      </c>
      <c r="L4113">
        <v>47.36</v>
      </c>
      <c r="M4113" t="s">
        <v>755</v>
      </c>
      <c r="N4113" t="s">
        <v>950</v>
      </c>
      <c r="Q4113">
        <v>13</v>
      </c>
      <c r="R4113">
        <v>5</v>
      </c>
      <c r="S4113" t="s">
        <v>1347</v>
      </c>
      <c r="T4113" t="s">
        <v>2534</v>
      </c>
      <c r="U4113" t="s">
        <v>3408</v>
      </c>
      <c r="V4113" t="s">
        <v>3451</v>
      </c>
      <c r="W4113">
        <v>129</v>
      </c>
      <c r="X4113">
        <v>1068</v>
      </c>
      <c r="Y4113">
        <v>14</v>
      </c>
      <c r="Z4113" t="s">
        <v>3517</v>
      </c>
      <c r="AA4113" t="s">
        <v>6451</v>
      </c>
      <c r="AB4113" t="s">
        <v>8255</v>
      </c>
      <c r="AC4113">
        <v>40</v>
      </c>
    </row>
    <row r="4114" spans="1:29" x14ac:dyDescent="0.25">
      <c r="A4114" t="s">
        <v>68</v>
      </c>
      <c r="B4114">
        <v>2025324</v>
      </c>
      <c r="C4114" t="s">
        <v>86</v>
      </c>
      <c r="D4114">
        <v>11</v>
      </c>
      <c r="E4114" t="s">
        <v>92</v>
      </c>
      <c r="F4114">
        <v>1600</v>
      </c>
      <c r="G4114" t="s">
        <v>98</v>
      </c>
      <c r="H4114" t="s">
        <v>393</v>
      </c>
      <c r="I4114" t="s">
        <v>446</v>
      </c>
      <c r="J4114" t="s">
        <v>450</v>
      </c>
      <c r="K4114">
        <v>24.63</v>
      </c>
      <c r="L4114">
        <v>47.36</v>
      </c>
      <c r="M4114" t="s">
        <v>755</v>
      </c>
      <c r="N4114" t="s">
        <v>950</v>
      </c>
      <c r="Q4114">
        <v>14</v>
      </c>
      <c r="R4114">
        <v>14</v>
      </c>
      <c r="S4114" t="s">
        <v>1743</v>
      </c>
      <c r="T4114" t="s">
        <v>2930</v>
      </c>
      <c r="U4114" t="s">
        <v>3413</v>
      </c>
      <c r="V4114" t="s">
        <v>3443</v>
      </c>
      <c r="W4114">
        <v>115</v>
      </c>
      <c r="X4114">
        <v>1156</v>
      </c>
      <c r="Y4114">
        <v>13</v>
      </c>
      <c r="Z4114" t="s">
        <v>3543</v>
      </c>
      <c r="AA4114" t="s">
        <v>6452</v>
      </c>
      <c r="AB4114" t="s">
        <v>869</v>
      </c>
      <c r="AC4114">
        <v>136</v>
      </c>
    </row>
    <row r="4115" spans="1:29" x14ac:dyDescent="0.25">
      <c r="A4115" t="s">
        <v>69</v>
      </c>
      <c r="B4115">
        <v>2025325</v>
      </c>
      <c r="C4115" t="s">
        <v>87</v>
      </c>
      <c r="D4115">
        <v>1</v>
      </c>
      <c r="E4115" t="s">
        <v>88</v>
      </c>
      <c r="F4115">
        <v>1800</v>
      </c>
      <c r="G4115" t="s">
        <v>98</v>
      </c>
      <c r="H4115" t="s">
        <v>394</v>
      </c>
      <c r="I4115" t="s">
        <v>446</v>
      </c>
      <c r="J4115" t="s">
        <v>448</v>
      </c>
      <c r="K4115">
        <v>13.5</v>
      </c>
      <c r="L4115">
        <v>35.51</v>
      </c>
      <c r="M4115" t="s">
        <v>756</v>
      </c>
      <c r="N4115" t="s">
        <v>951</v>
      </c>
      <c r="O4115" t="s">
        <v>1011</v>
      </c>
      <c r="Q4115">
        <v>1</v>
      </c>
      <c r="R4115">
        <v>7</v>
      </c>
      <c r="S4115" t="s">
        <v>1646</v>
      </c>
      <c r="T4115" t="s">
        <v>2833</v>
      </c>
      <c r="U4115" t="s">
        <v>3403</v>
      </c>
      <c r="V4115" t="s">
        <v>3441</v>
      </c>
      <c r="W4115">
        <v>128</v>
      </c>
      <c r="X4115">
        <v>1188</v>
      </c>
      <c r="Y4115">
        <v>10</v>
      </c>
      <c r="Z4115" t="s">
        <v>3478</v>
      </c>
      <c r="AA4115" t="s">
        <v>6453</v>
      </c>
      <c r="AB4115" t="s">
        <v>1011</v>
      </c>
      <c r="AC4115">
        <v>4.8</v>
      </c>
    </row>
    <row r="4116" spans="1:29" x14ac:dyDescent="0.25">
      <c r="A4116" t="s">
        <v>69</v>
      </c>
      <c r="B4116">
        <v>2025325</v>
      </c>
      <c r="C4116" t="s">
        <v>87</v>
      </c>
      <c r="D4116">
        <v>1</v>
      </c>
      <c r="E4116" t="s">
        <v>88</v>
      </c>
      <c r="F4116">
        <v>1800</v>
      </c>
      <c r="G4116" t="s">
        <v>98</v>
      </c>
      <c r="H4116" t="s">
        <v>394</v>
      </c>
      <c r="I4116" t="s">
        <v>446</v>
      </c>
      <c r="J4116" t="s">
        <v>448</v>
      </c>
      <c r="K4116">
        <v>13.5</v>
      </c>
      <c r="L4116">
        <v>35.51</v>
      </c>
      <c r="M4116" t="s">
        <v>756</v>
      </c>
      <c r="N4116" t="s">
        <v>951</v>
      </c>
      <c r="O4116" t="s">
        <v>1011</v>
      </c>
      <c r="Q4116">
        <v>2</v>
      </c>
      <c r="R4116">
        <v>6</v>
      </c>
      <c r="S4116" t="s">
        <v>1386</v>
      </c>
      <c r="T4116" t="s">
        <v>2573</v>
      </c>
      <c r="U4116" t="s">
        <v>3415</v>
      </c>
      <c r="V4116" t="s">
        <v>3452</v>
      </c>
      <c r="W4116">
        <v>129</v>
      </c>
      <c r="X4116">
        <v>1136</v>
      </c>
      <c r="Y4116">
        <v>11</v>
      </c>
      <c r="Z4116" t="s">
        <v>3529</v>
      </c>
      <c r="AA4116" t="s">
        <v>6454</v>
      </c>
      <c r="AB4116" t="s">
        <v>7043</v>
      </c>
      <c r="AC4116">
        <v>34</v>
      </c>
    </row>
    <row r="4117" spans="1:29" x14ac:dyDescent="0.25">
      <c r="A4117" t="s">
        <v>69</v>
      </c>
      <c r="B4117">
        <v>2025325</v>
      </c>
      <c r="C4117" t="s">
        <v>87</v>
      </c>
      <c r="D4117">
        <v>1</v>
      </c>
      <c r="E4117" t="s">
        <v>88</v>
      </c>
      <c r="F4117">
        <v>1800</v>
      </c>
      <c r="G4117" t="s">
        <v>98</v>
      </c>
      <c r="H4117" t="s">
        <v>394</v>
      </c>
      <c r="I4117" t="s">
        <v>446</v>
      </c>
      <c r="J4117" t="s">
        <v>448</v>
      </c>
      <c r="K4117">
        <v>13.5</v>
      </c>
      <c r="L4117">
        <v>35.51</v>
      </c>
      <c r="M4117" t="s">
        <v>756</v>
      </c>
      <c r="N4117" t="s">
        <v>951</v>
      </c>
      <c r="O4117" t="s">
        <v>1011</v>
      </c>
      <c r="Q4117">
        <v>3</v>
      </c>
      <c r="R4117">
        <v>3</v>
      </c>
      <c r="S4117" t="s">
        <v>1440</v>
      </c>
      <c r="T4117" t="s">
        <v>2627</v>
      </c>
      <c r="U4117" t="s">
        <v>3411</v>
      </c>
      <c r="V4117" t="s">
        <v>3447</v>
      </c>
      <c r="W4117">
        <v>134</v>
      </c>
      <c r="X4117">
        <v>1060</v>
      </c>
      <c r="Y4117">
        <v>5</v>
      </c>
      <c r="Z4117" t="s">
        <v>3518</v>
      </c>
      <c r="AA4117" t="s">
        <v>6455</v>
      </c>
      <c r="AB4117" t="s">
        <v>8256</v>
      </c>
      <c r="AC4117">
        <v>2.4</v>
      </c>
    </row>
    <row r="4118" spans="1:29" x14ac:dyDescent="0.25">
      <c r="A4118" t="s">
        <v>69</v>
      </c>
      <c r="B4118">
        <v>2025325</v>
      </c>
      <c r="C4118" t="s">
        <v>87</v>
      </c>
      <c r="D4118">
        <v>1</v>
      </c>
      <c r="E4118" t="s">
        <v>88</v>
      </c>
      <c r="F4118">
        <v>1800</v>
      </c>
      <c r="G4118" t="s">
        <v>98</v>
      </c>
      <c r="H4118" t="s">
        <v>394</v>
      </c>
      <c r="I4118" t="s">
        <v>446</v>
      </c>
      <c r="J4118" t="s">
        <v>448</v>
      </c>
      <c r="K4118">
        <v>13.5</v>
      </c>
      <c r="L4118">
        <v>35.51</v>
      </c>
      <c r="M4118" t="s">
        <v>756</v>
      </c>
      <c r="N4118" t="s">
        <v>951</v>
      </c>
      <c r="O4118" t="s">
        <v>1011</v>
      </c>
      <c r="Q4118">
        <v>4</v>
      </c>
      <c r="R4118">
        <v>10</v>
      </c>
      <c r="S4118" t="s">
        <v>1757</v>
      </c>
      <c r="T4118" t="s">
        <v>2944</v>
      </c>
      <c r="U4118" t="s">
        <v>3398</v>
      </c>
      <c r="V4118" t="s">
        <v>3448</v>
      </c>
      <c r="W4118">
        <v>122</v>
      </c>
      <c r="X4118">
        <v>1074</v>
      </c>
      <c r="Y4118">
        <v>4</v>
      </c>
      <c r="Z4118" t="s">
        <v>3506</v>
      </c>
      <c r="AA4118" t="s">
        <v>6456</v>
      </c>
      <c r="AB4118" t="s">
        <v>8257</v>
      </c>
      <c r="AC4118">
        <v>11</v>
      </c>
    </row>
    <row r="4119" spans="1:29" x14ac:dyDescent="0.25">
      <c r="A4119" t="s">
        <v>69</v>
      </c>
      <c r="B4119">
        <v>2025325</v>
      </c>
      <c r="C4119" t="s">
        <v>87</v>
      </c>
      <c r="D4119">
        <v>1</v>
      </c>
      <c r="E4119" t="s">
        <v>88</v>
      </c>
      <c r="F4119">
        <v>1800</v>
      </c>
      <c r="G4119" t="s">
        <v>98</v>
      </c>
      <c r="H4119" t="s">
        <v>394</v>
      </c>
      <c r="I4119" t="s">
        <v>446</v>
      </c>
      <c r="J4119" t="s">
        <v>448</v>
      </c>
      <c r="K4119">
        <v>13.5</v>
      </c>
      <c r="L4119">
        <v>35.51</v>
      </c>
      <c r="M4119" t="s">
        <v>756</v>
      </c>
      <c r="N4119" t="s">
        <v>951</v>
      </c>
      <c r="O4119" t="s">
        <v>1011</v>
      </c>
      <c r="Q4119">
        <v>5</v>
      </c>
      <c r="R4119">
        <v>4</v>
      </c>
      <c r="S4119" t="s">
        <v>1086</v>
      </c>
      <c r="T4119" t="s">
        <v>2273</v>
      </c>
      <c r="U4119" t="s">
        <v>3406</v>
      </c>
      <c r="V4119" t="s">
        <v>3451</v>
      </c>
      <c r="W4119">
        <v>133</v>
      </c>
      <c r="X4119">
        <v>1103</v>
      </c>
      <c r="Y4119">
        <v>6</v>
      </c>
      <c r="Z4119" t="s">
        <v>3521</v>
      </c>
      <c r="AA4119" t="s">
        <v>6457</v>
      </c>
      <c r="AB4119" t="s">
        <v>8258</v>
      </c>
      <c r="AC4119">
        <v>52</v>
      </c>
    </row>
    <row r="4120" spans="1:29" x14ac:dyDescent="0.25">
      <c r="A4120" t="s">
        <v>69</v>
      </c>
      <c r="B4120">
        <v>2025325</v>
      </c>
      <c r="C4120" t="s">
        <v>87</v>
      </c>
      <c r="D4120">
        <v>1</v>
      </c>
      <c r="E4120" t="s">
        <v>88</v>
      </c>
      <c r="F4120">
        <v>1800</v>
      </c>
      <c r="G4120" t="s">
        <v>98</v>
      </c>
      <c r="H4120" t="s">
        <v>394</v>
      </c>
      <c r="I4120" t="s">
        <v>446</v>
      </c>
      <c r="J4120" t="s">
        <v>448</v>
      </c>
      <c r="K4120">
        <v>13.5</v>
      </c>
      <c r="L4120">
        <v>35.51</v>
      </c>
      <c r="M4120" t="s">
        <v>756</v>
      </c>
      <c r="N4120" t="s">
        <v>951</v>
      </c>
      <c r="O4120" t="s">
        <v>1011</v>
      </c>
      <c r="Q4120">
        <v>6</v>
      </c>
      <c r="R4120">
        <v>2</v>
      </c>
      <c r="S4120" t="s">
        <v>1387</v>
      </c>
      <c r="T4120" t="s">
        <v>2574</v>
      </c>
      <c r="U4120" t="s">
        <v>3431</v>
      </c>
      <c r="V4120" t="s">
        <v>3444</v>
      </c>
      <c r="W4120">
        <v>134</v>
      </c>
      <c r="X4120">
        <v>1014</v>
      </c>
      <c r="Y4120">
        <v>9</v>
      </c>
      <c r="Z4120" t="s">
        <v>3482</v>
      </c>
      <c r="AA4120" t="s">
        <v>6458</v>
      </c>
      <c r="AB4120" t="s">
        <v>7639</v>
      </c>
      <c r="AC4120">
        <v>15</v>
      </c>
    </row>
    <row r="4121" spans="1:29" x14ac:dyDescent="0.25">
      <c r="A4121" t="s">
        <v>69</v>
      </c>
      <c r="B4121">
        <v>2025325</v>
      </c>
      <c r="C4121" t="s">
        <v>87</v>
      </c>
      <c r="D4121">
        <v>1</v>
      </c>
      <c r="E4121" t="s">
        <v>88</v>
      </c>
      <c r="F4121">
        <v>1800</v>
      </c>
      <c r="G4121" t="s">
        <v>98</v>
      </c>
      <c r="H4121" t="s">
        <v>394</v>
      </c>
      <c r="I4121" t="s">
        <v>446</v>
      </c>
      <c r="J4121" t="s">
        <v>448</v>
      </c>
      <c r="K4121">
        <v>13.5</v>
      </c>
      <c r="L4121">
        <v>35.51</v>
      </c>
      <c r="M4121" t="s">
        <v>756</v>
      </c>
      <c r="N4121" t="s">
        <v>951</v>
      </c>
      <c r="O4121" t="s">
        <v>1011</v>
      </c>
      <c r="Q4121">
        <v>7</v>
      </c>
      <c r="R4121">
        <v>5</v>
      </c>
      <c r="S4121" t="s">
        <v>1168</v>
      </c>
      <c r="T4121" t="s">
        <v>2355</v>
      </c>
      <c r="U4121" t="s">
        <v>3402</v>
      </c>
      <c r="V4121" t="s">
        <v>3445</v>
      </c>
      <c r="W4121">
        <v>126</v>
      </c>
      <c r="X4121">
        <v>1219</v>
      </c>
      <c r="Y4121">
        <v>12</v>
      </c>
      <c r="Z4121" t="s">
        <v>3496</v>
      </c>
      <c r="AA4121" t="s">
        <v>6459</v>
      </c>
      <c r="AB4121" t="s">
        <v>999</v>
      </c>
      <c r="AC4121">
        <v>6.7</v>
      </c>
    </row>
    <row r="4122" spans="1:29" x14ac:dyDescent="0.25">
      <c r="A4122" t="s">
        <v>69</v>
      </c>
      <c r="B4122">
        <v>2025325</v>
      </c>
      <c r="C4122" t="s">
        <v>87</v>
      </c>
      <c r="D4122">
        <v>1</v>
      </c>
      <c r="E4122" t="s">
        <v>88</v>
      </c>
      <c r="F4122">
        <v>1800</v>
      </c>
      <c r="G4122" t="s">
        <v>98</v>
      </c>
      <c r="H4122" t="s">
        <v>394</v>
      </c>
      <c r="I4122" t="s">
        <v>446</v>
      </c>
      <c r="J4122" t="s">
        <v>448</v>
      </c>
      <c r="K4122">
        <v>13.5</v>
      </c>
      <c r="L4122">
        <v>35.51</v>
      </c>
      <c r="M4122" t="s">
        <v>756</v>
      </c>
      <c r="N4122" t="s">
        <v>951</v>
      </c>
      <c r="O4122" t="s">
        <v>1011</v>
      </c>
      <c r="Q4122">
        <v>8</v>
      </c>
      <c r="R4122">
        <v>12</v>
      </c>
      <c r="S4122" t="s">
        <v>1048</v>
      </c>
      <c r="T4122" t="s">
        <v>2235</v>
      </c>
      <c r="U4122" t="s">
        <v>3412</v>
      </c>
      <c r="V4122" t="s">
        <v>3449</v>
      </c>
      <c r="W4122">
        <v>120</v>
      </c>
      <c r="X4122">
        <v>1139</v>
      </c>
      <c r="Y4122">
        <v>1</v>
      </c>
      <c r="Z4122" t="s">
        <v>3490</v>
      </c>
      <c r="AA4122" t="s">
        <v>6460</v>
      </c>
      <c r="AB4122" t="s">
        <v>8259</v>
      </c>
      <c r="AC4122">
        <v>8.6</v>
      </c>
    </row>
    <row r="4123" spans="1:29" x14ac:dyDescent="0.25">
      <c r="A4123" t="s">
        <v>69</v>
      </c>
      <c r="B4123">
        <v>2025325</v>
      </c>
      <c r="C4123" t="s">
        <v>87</v>
      </c>
      <c r="D4123">
        <v>1</v>
      </c>
      <c r="E4123" t="s">
        <v>88</v>
      </c>
      <c r="F4123">
        <v>1800</v>
      </c>
      <c r="G4123" t="s">
        <v>98</v>
      </c>
      <c r="H4123" t="s">
        <v>394</v>
      </c>
      <c r="I4123" t="s">
        <v>446</v>
      </c>
      <c r="J4123" t="s">
        <v>448</v>
      </c>
      <c r="K4123">
        <v>13.5</v>
      </c>
      <c r="L4123">
        <v>35.51</v>
      </c>
      <c r="M4123" t="s">
        <v>756</v>
      </c>
      <c r="N4123" t="s">
        <v>951</v>
      </c>
      <c r="O4123" t="s">
        <v>1011</v>
      </c>
      <c r="Q4123">
        <v>9</v>
      </c>
      <c r="R4123">
        <v>11</v>
      </c>
      <c r="S4123" t="s">
        <v>1332</v>
      </c>
      <c r="T4123" t="s">
        <v>2519</v>
      </c>
      <c r="U4123" t="s">
        <v>3418</v>
      </c>
      <c r="V4123" t="s">
        <v>3453</v>
      </c>
      <c r="W4123">
        <v>118</v>
      </c>
      <c r="X4123">
        <v>1059</v>
      </c>
      <c r="Y4123">
        <v>8</v>
      </c>
      <c r="Z4123" t="s">
        <v>3492</v>
      </c>
      <c r="AA4123" t="s">
        <v>6461</v>
      </c>
      <c r="AB4123" t="s">
        <v>8260</v>
      </c>
      <c r="AC4123">
        <v>85</v>
      </c>
    </row>
    <row r="4124" spans="1:29" x14ac:dyDescent="0.25">
      <c r="A4124" t="s">
        <v>69</v>
      </c>
      <c r="B4124">
        <v>2025325</v>
      </c>
      <c r="C4124" t="s">
        <v>87</v>
      </c>
      <c r="D4124">
        <v>1</v>
      </c>
      <c r="E4124" t="s">
        <v>88</v>
      </c>
      <c r="F4124">
        <v>1800</v>
      </c>
      <c r="G4124" t="s">
        <v>98</v>
      </c>
      <c r="H4124" t="s">
        <v>394</v>
      </c>
      <c r="I4124" t="s">
        <v>446</v>
      </c>
      <c r="J4124" t="s">
        <v>448</v>
      </c>
      <c r="K4124">
        <v>13.5</v>
      </c>
      <c r="L4124">
        <v>35.51</v>
      </c>
      <c r="M4124" t="s">
        <v>756</v>
      </c>
      <c r="N4124" t="s">
        <v>951</v>
      </c>
      <c r="O4124" t="s">
        <v>1011</v>
      </c>
      <c r="Q4124">
        <v>10</v>
      </c>
      <c r="R4124">
        <v>9</v>
      </c>
      <c r="S4124" t="s">
        <v>1170</v>
      </c>
      <c r="T4124" t="s">
        <v>2357</v>
      </c>
      <c r="U4124" t="s">
        <v>3417</v>
      </c>
      <c r="V4124" t="s">
        <v>3456</v>
      </c>
      <c r="W4124">
        <v>124</v>
      </c>
      <c r="X4124">
        <v>1059</v>
      </c>
      <c r="Y4124">
        <v>3</v>
      </c>
      <c r="Z4124" t="s">
        <v>3525</v>
      </c>
      <c r="AA4124" t="s">
        <v>6462</v>
      </c>
      <c r="AB4124" t="s">
        <v>7325</v>
      </c>
      <c r="AC4124">
        <v>10</v>
      </c>
    </row>
    <row r="4125" spans="1:29" x14ac:dyDescent="0.25">
      <c r="A4125" t="s">
        <v>69</v>
      </c>
      <c r="B4125">
        <v>2025325</v>
      </c>
      <c r="C4125" t="s">
        <v>87</v>
      </c>
      <c r="D4125">
        <v>1</v>
      </c>
      <c r="E4125" t="s">
        <v>88</v>
      </c>
      <c r="F4125">
        <v>1800</v>
      </c>
      <c r="G4125" t="s">
        <v>98</v>
      </c>
      <c r="H4125" t="s">
        <v>394</v>
      </c>
      <c r="I4125" t="s">
        <v>446</v>
      </c>
      <c r="J4125" t="s">
        <v>448</v>
      </c>
      <c r="K4125">
        <v>13.5</v>
      </c>
      <c r="L4125">
        <v>35.51</v>
      </c>
      <c r="M4125" t="s">
        <v>756</v>
      </c>
      <c r="N4125" t="s">
        <v>951</v>
      </c>
      <c r="O4125" t="s">
        <v>1011</v>
      </c>
      <c r="Q4125">
        <v>11</v>
      </c>
      <c r="R4125">
        <v>8</v>
      </c>
      <c r="S4125" t="s">
        <v>1759</v>
      </c>
      <c r="T4125" t="s">
        <v>2946</v>
      </c>
      <c r="U4125" t="s">
        <v>3401</v>
      </c>
      <c r="V4125" t="s">
        <v>3440</v>
      </c>
      <c r="W4125">
        <v>125</v>
      </c>
      <c r="X4125">
        <v>1084</v>
      </c>
      <c r="Y4125">
        <v>2</v>
      </c>
      <c r="Z4125" t="s">
        <v>3517</v>
      </c>
      <c r="AA4125" t="s">
        <v>6463</v>
      </c>
      <c r="AB4125" t="s">
        <v>8261</v>
      </c>
      <c r="AC4125">
        <v>65</v>
      </c>
    </row>
    <row r="4126" spans="1:29" x14ac:dyDescent="0.25">
      <c r="A4126" t="s">
        <v>69</v>
      </c>
      <c r="B4126">
        <v>2025325</v>
      </c>
      <c r="C4126" t="s">
        <v>87</v>
      </c>
      <c r="D4126">
        <v>1</v>
      </c>
      <c r="E4126" t="s">
        <v>88</v>
      </c>
      <c r="F4126">
        <v>1800</v>
      </c>
      <c r="G4126" t="s">
        <v>98</v>
      </c>
      <c r="H4126" t="s">
        <v>394</v>
      </c>
      <c r="I4126" t="s">
        <v>446</v>
      </c>
      <c r="J4126" t="s">
        <v>448</v>
      </c>
      <c r="K4126">
        <v>13.5</v>
      </c>
      <c r="L4126">
        <v>35.51</v>
      </c>
      <c r="M4126" t="s">
        <v>756</v>
      </c>
      <c r="N4126" t="s">
        <v>951</v>
      </c>
      <c r="O4126" t="s">
        <v>1011</v>
      </c>
      <c r="Q4126">
        <v>12</v>
      </c>
      <c r="R4126">
        <v>1</v>
      </c>
      <c r="S4126" t="s">
        <v>1790</v>
      </c>
      <c r="T4126" t="s">
        <v>2977</v>
      </c>
      <c r="U4126" t="s">
        <v>3410</v>
      </c>
      <c r="V4126" t="s">
        <v>3455</v>
      </c>
      <c r="W4126">
        <v>134</v>
      </c>
      <c r="X4126">
        <v>1184</v>
      </c>
      <c r="Y4126">
        <v>7</v>
      </c>
      <c r="Z4126" t="s">
        <v>3553</v>
      </c>
      <c r="AA4126" t="s">
        <v>6464</v>
      </c>
      <c r="AB4126" t="s">
        <v>8262</v>
      </c>
      <c r="AC4126">
        <v>91</v>
      </c>
    </row>
    <row r="4127" spans="1:29" x14ac:dyDescent="0.25">
      <c r="A4127" t="s">
        <v>69</v>
      </c>
      <c r="B4127">
        <v>2025326</v>
      </c>
      <c r="C4127" t="s">
        <v>87</v>
      </c>
      <c r="D4127">
        <v>2</v>
      </c>
      <c r="E4127" t="s">
        <v>90</v>
      </c>
      <c r="F4127">
        <v>1200</v>
      </c>
      <c r="G4127" t="s">
        <v>98</v>
      </c>
      <c r="H4127" t="s">
        <v>395</v>
      </c>
      <c r="I4127" t="s">
        <v>446</v>
      </c>
      <c r="J4127" t="s">
        <v>448</v>
      </c>
      <c r="K4127">
        <v>23.26</v>
      </c>
      <c r="L4127">
        <v>46.12</v>
      </c>
      <c r="M4127" t="s">
        <v>757</v>
      </c>
      <c r="Q4127">
        <v>1</v>
      </c>
      <c r="R4127">
        <v>9</v>
      </c>
      <c r="S4127" t="s">
        <v>1374</v>
      </c>
      <c r="T4127" t="s">
        <v>2561</v>
      </c>
      <c r="U4127" t="s">
        <v>3409</v>
      </c>
      <c r="V4127" t="s">
        <v>3444</v>
      </c>
      <c r="W4127">
        <v>123</v>
      </c>
      <c r="X4127">
        <v>1019</v>
      </c>
      <c r="Y4127">
        <v>4</v>
      </c>
      <c r="Z4127" t="s">
        <v>3478</v>
      </c>
      <c r="AA4127" t="s">
        <v>5199</v>
      </c>
      <c r="AB4127" t="s">
        <v>757</v>
      </c>
      <c r="AC4127">
        <v>11</v>
      </c>
    </row>
    <row r="4128" spans="1:29" x14ac:dyDescent="0.25">
      <c r="A4128" t="s">
        <v>69</v>
      </c>
      <c r="B4128">
        <v>2025326</v>
      </c>
      <c r="C4128" t="s">
        <v>87</v>
      </c>
      <c r="D4128">
        <v>2</v>
      </c>
      <c r="E4128" t="s">
        <v>90</v>
      </c>
      <c r="F4128">
        <v>1200</v>
      </c>
      <c r="G4128" t="s">
        <v>98</v>
      </c>
      <c r="H4128" t="s">
        <v>395</v>
      </c>
      <c r="I4128" t="s">
        <v>446</v>
      </c>
      <c r="J4128" t="s">
        <v>448</v>
      </c>
      <c r="K4128">
        <v>23.26</v>
      </c>
      <c r="L4128">
        <v>46.12</v>
      </c>
      <c r="M4128" t="s">
        <v>757</v>
      </c>
      <c r="Q4128">
        <v>2</v>
      </c>
      <c r="R4128">
        <v>8</v>
      </c>
      <c r="S4128" t="s">
        <v>1825</v>
      </c>
      <c r="T4128" t="s">
        <v>3012</v>
      </c>
      <c r="U4128" t="s">
        <v>3410</v>
      </c>
      <c r="V4128" t="s">
        <v>3457</v>
      </c>
      <c r="W4128">
        <v>124</v>
      </c>
      <c r="X4128">
        <v>990</v>
      </c>
      <c r="Y4128">
        <v>9</v>
      </c>
      <c r="Z4128" t="s">
        <v>3480</v>
      </c>
      <c r="AA4128" t="s">
        <v>5520</v>
      </c>
      <c r="AB4128" t="s">
        <v>555</v>
      </c>
      <c r="AC4128">
        <v>78</v>
      </c>
    </row>
    <row r="4129" spans="1:29" x14ac:dyDescent="0.25">
      <c r="A4129" t="s">
        <v>69</v>
      </c>
      <c r="B4129">
        <v>2025326</v>
      </c>
      <c r="C4129" t="s">
        <v>87</v>
      </c>
      <c r="D4129">
        <v>2</v>
      </c>
      <c r="E4129" t="s">
        <v>90</v>
      </c>
      <c r="F4129">
        <v>1200</v>
      </c>
      <c r="G4129" t="s">
        <v>98</v>
      </c>
      <c r="H4129" t="s">
        <v>395</v>
      </c>
      <c r="I4129" t="s">
        <v>446</v>
      </c>
      <c r="J4129" t="s">
        <v>448</v>
      </c>
      <c r="K4129">
        <v>23.26</v>
      </c>
      <c r="L4129">
        <v>46.12</v>
      </c>
      <c r="M4129" t="s">
        <v>757</v>
      </c>
      <c r="Q4129">
        <v>3</v>
      </c>
      <c r="R4129">
        <v>11</v>
      </c>
      <c r="S4129" t="s">
        <v>1702</v>
      </c>
      <c r="T4129" t="s">
        <v>2889</v>
      </c>
      <c r="U4129" t="s">
        <v>3406</v>
      </c>
      <c r="V4129" t="s">
        <v>3446</v>
      </c>
      <c r="W4129">
        <v>119</v>
      </c>
      <c r="X4129">
        <v>1072</v>
      </c>
      <c r="Y4129">
        <v>3</v>
      </c>
      <c r="Z4129" t="s">
        <v>3521</v>
      </c>
      <c r="AA4129" t="s">
        <v>5495</v>
      </c>
      <c r="AB4129" t="s">
        <v>774</v>
      </c>
      <c r="AC4129">
        <v>5.5</v>
      </c>
    </row>
    <row r="4130" spans="1:29" x14ac:dyDescent="0.25">
      <c r="A4130" t="s">
        <v>69</v>
      </c>
      <c r="B4130">
        <v>2025326</v>
      </c>
      <c r="C4130" t="s">
        <v>87</v>
      </c>
      <c r="D4130">
        <v>2</v>
      </c>
      <c r="E4130" t="s">
        <v>90</v>
      </c>
      <c r="F4130">
        <v>1200</v>
      </c>
      <c r="G4130" t="s">
        <v>98</v>
      </c>
      <c r="H4130" t="s">
        <v>395</v>
      </c>
      <c r="I4130" t="s">
        <v>446</v>
      </c>
      <c r="J4130" t="s">
        <v>448</v>
      </c>
      <c r="K4130">
        <v>23.26</v>
      </c>
      <c r="L4130">
        <v>46.12</v>
      </c>
      <c r="M4130" t="s">
        <v>757</v>
      </c>
      <c r="Q4130">
        <v>4</v>
      </c>
      <c r="R4130">
        <v>6</v>
      </c>
      <c r="S4130" t="s">
        <v>1114</v>
      </c>
      <c r="T4130" t="s">
        <v>2301</v>
      </c>
      <c r="U4130" t="s">
        <v>3419</v>
      </c>
      <c r="V4130" t="s">
        <v>3458</v>
      </c>
      <c r="W4130">
        <v>124</v>
      </c>
      <c r="X4130">
        <v>1118</v>
      </c>
      <c r="Y4130">
        <v>2</v>
      </c>
      <c r="Z4130" t="s">
        <v>3483</v>
      </c>
      <c r="AA4130" t="s">
        <v>5281</v>
      </c>
      <c r="AB4130" t="s">
        <v>6896</v>
      </c>
      <c r="AC4130">
        <v>4.4000000000000004</v>
      </c>
    </row>
    <row r="4131" spans="1:29" x14ac:dyDescent="0.25">
      <c r="A4131" t="s">
        <v>69</v>
      </c>
      <c r="B4131">
        <v>2025326</v>
      </c>
      <c r="C4131" t="s">
        <v>87</v>
      </c>
      <c r="D4131">
        <v>2</v>
      </c>
      <c r="E4131" t="s">
        <v>90</v>
      </c>
      <c r="F4131">
        <v>1200</v>
      </c>
      <c r="G4131" t="s">
        <v>98</v>
      </c>
      <c r="H4131" t="s">
        <v>395</v>
      </c>
      <c r="I4131" t="s">
        <v>446</v>
      </c>
      <c r="J4131" t="s">
        <v>448</v>
      </c>
      <c r="K4131">
        <v>23.26</v>
      </c>
      <c r="L4131">
        <v>46.12</v>
      </c>
      <c r="M4131" t="s">
        <v>757</v>
      </c>
      <c r="Q4131">
        <v>5</v>
      </c>
      <c r="R4131">
        <v>5</v>
      </c>
      <c r="S4131" t="s">
        <v>1912</v>
      </c>
      <c r="T4131" t="s">
        <v>3099</v>
      </c>
      <c r="U4131" t="s">
        <v>3401</v>
      </c>
      <c r="V4131" t="s">
        <v>3452</v>
      </c>
      <c r="W4131">
        <v>127</v>
      </c>
      <c r="X4131">
        <v>1079</v>
      </c>
      <c r="Y4131">
        <v>12</v>
      </c>
      <c r="Z4131" t="s">
        <v>3491</v>
      </c>
      <c r="AA4131" t="s">
        <v>5282</v>
      </c>
      <c r="AB4131" t="s">
        <v>7053</v>
      </c>
      <c r="AC4131">
        <v>25</v>
      </c>
    </row>
    <row r="4132" spans="1:29" x14ac:dyDescent="0.25">
      <c r="A4132" t="s">
        <v>69</v>
      </c>
      <c r="B4132">
        <v>2025326</v>
      </c>
      <c r="C4132" t="s">
        <v>87</v>
      </c>
      <c r="D4132">
        <v>2</v>
      </c>
      <c r="E4132" t="s">
        <v>90</v>
      </c>
      <c r="F4132">
        <v>1200</v>
      </c>
      <c r="G4132" t="s">
        <v>98</v>
      </c>
      <c r="H4132" t="s">
        <v>395</v>
      </c>
      <c r="I4132" t="s">
        <v>446</v>
      </c>
      <c r="J4132" t="s">
        <v>448</v>
      </c>
      <c r="K4132">
        <v>23.26</v>
      </c>
      <c r="L4132">
        <v>46.12</v>
      </c>
      <c r="M4132" t="s">
        <v>757</v>
      </c>
      <c r="Q4132">
        <v>6</v>
      </c>
      <c r="R4132">
        <v>7</v>
      </c>
      <c r="S4132" t="s">
        <v>1972</v>
      </c>
      <c r="T4132" t="s">
        <v>3159</v>
      </c>
      <c r="U4132" t="s">
        <v>3415</v>
      </c>
      <c r="V4132" t="s">
        <v>3448</v>
      </c>
      <c r="W4132">
        <v>125</v>
      </c>
      <c r="X4132">
        <v>1065</v>
      </c>
      <c r="Y4132">
        <v>11</v>
      </c>
      <c r="Z4132" t="s">
        <v>3491</v>
      </c>
      <c r="AA4132" t="s">
        <v>5283</v>
      </c>
      <c r="AB4132" t="s">
        <v>6883</v>
      </c>
      <c r="AC4132">
        <v>9.5</v>
      </c>
    </row>
    <row r="4133" spans="1:29" x14ac:dyDescent="0.25">
      <c r="A4133" t="s">
        <v>69</v>
      </c>
      <c r="B4133">
        <v>2025326</v>
      </c>
      <c r="C4133" t="s">
        <v>87</v>
      </c>
      <c r="D4133">
        <v>2</v>
      </c>
      <c r="E4133" t="s">
        <v>90</v>
      </c>
      <c r="F4133">
        <v>1200</v>
      </c>
      <c r="G4133" t="s">
        <v>98</v>
      </c>
      <c r="H4133" t="s">
        <v>395</v>
      </c>
      <c r="I4133" t="s">
        <v>446</v>
      </c>
      <c r="J4133" t="s">
        <v>448</v>
      </c>
      <c r="K4133">
        <v>23.26</v>
      </c>
      <c r="L4133">
        <v>46.12</v>
      </c>
      <c r="M4133" t="s">
        <v>757</v>
      </c>
      <c r="Q4133">
        <v>7</v>
      </c>
      <c r="R4133">
        <v>10</v>
      </c>
      <c r="S4133" t="s">
        <v>1226</v>
      </c>
      <c r="T4133" t="s">
        <v>2413</v>
      </c>
      <c r="U4133" t="s">
        <v>3399</v>
      </c>
      <c r="V4133" t="s">
        <v>3449</v>
      </c>
      <c r="W4133">
        <v>121</v>
      </c>
      <c r="X4133">
        <v>1220</v>
      </c>
      <c r="Y4133">
        <v>10</v>
      </c>
      <c r="Z4133" t="s">
        <v>3507</v>
      </c>
      <c r="AA4133" t="s">
        <v>5110</v>
      </c>
      <c r="AB4133" t="s">
        <v>587</v>
      </c>
      <c r="AC4133">
        <v>21</v>
      </c>
    </row>
    <row r="4134" spans="1:29" x14ac:dyDescent="0.25">
      <c r="A4134" t="s">
        <v>69</v>
      </c>
      <c r="B4134">
        <v>2025326</v>
      </c>
      <c r="C4134" t="s">
        <v>87</v>
      </c>
      <c r="D4134">
        <v>2</v>
      </c>
      <c r="E4134" t="s">
        <v>90</v>
      </c>
      <c r="F4134">
        <v>1200</v>
      </c>
      <c r="G4134" t="s">
        <v>98</v>
      </c>
      <c r="H4134" t="s">
        <v>395</v>
      </c>
      <c r="I4134" t="s">
        <v>446</v>
      </c>
      <c r="J4134" t="s">
        <v>448</v>
      </c>
      <c r="K4134">
        <v>23.26</v>
      </c>
      <c r="L4134">
        <v>46.12</v>
      </c>
      <c r="M4134" t="s">
        <v>757</v>
      </c>
      <c r="Q4134">
        <v>8</v>
      </c>
      <c r="R4134">
        <v>2</v>
      </c>
      <c r="S4134" t="s">
        <v>1884</v>
      </c>
      <c r="T4134" t="s">
        <v>3071</v>
      </c>
      <c r="U4134" t="s">
        <v>3404</v>
      </c>
      <c r="V4134" t="s">
        <v>3455</v>
      </c>
      <c r="W4134">
        <v>132</v>
      </c>
      <c r="X4134">
        <v>958</v>
      </c>
      <c r="Y4134">
        <v>6</v>
      </c>
      <c r="Z4134" t="s">
        <v>3508</v>
      </c>
      <c r="AA4134" t="s">
        <v>5374</v>
      </c>
      <c r="AB4134" t="s">
        <v>7091</v>
      </c>
      <c r="AC4134">
        <v>81</v>
      </c>
    </row>
    <row r="4135" spans="1:29" x14ac:dyDescent="0.25">
      <c r="A4135" t="s">
        <v>69</v>
      </c>
      <c r="B4135">
        <v>2025326</v>
      </c>
      <c r="C4135" t="s">
        <v>87</v>
      </c>
      <c r="D4135">
        <v>2</v>
      </c>
      <c r="E4135" t="s">
        <v>90</v>
      </c>
      <c r="F4135">
        <v>1200</v>
      </c>
      <c r="G4135" t="s">
        <v>98</v>
      </c>
      <c r="H4135" t="s">
        <v>395</v>
      </c>
      <c r="I4135" t="s">
        <v>446</v>
      </c>
      <c r="J4135" t="s">
        <v>448</v>
      </c>
      <c r="K4135">
        <v>23.26</v>
      </c>
      <c r="L4135">
        <v>46.12</v>
      </c>
      <c r="M4135" t="s">
        <v>757</v>
      </c>
      <c r="Q4135">
        <v>9</v>
      </c>
      <c r="R4135">
        <v>12</v>
      </c>
      <c r="S4135" t="s">
        <v>1529</v>
      </c>
      <c r="T4135" t="s">
        <v>2716</v>
      </c>
      <c r="U4135" t="s">
        <v>3413</v>
      </c>
      <c r="V4135" t="s">
        <v>3453</v>
      </c>
      <c r="W4135">
        <v>114</v>
      </c>
      <c r="X4135">
        <v>1028</v>
      </c>
      <c r="Y4135">
        <v>8</v>
      </c>
      <c r="Z4135" t="s">
        <v>3493</v>
      </c>
      <c r="AA4135" t="s">
        <v>5286</v>
      </c>
      <c r="AB4135" t="s">
        <v>602</v>
      </c>
      <c r="AC4135">
        <v>54</v>
      </c>
    </row>
    <row r="4136" spans="1:29" x14ac:dyDescent="0.25">
      <c r="A4136" t="s">
        <v>69</v>
      </c>
      <c r="B4136">
        <v>2025326</v>
      </c>
      <c r="C4136" t="s">
        <v>87</v>
      </c>
      <c r="D4136">
        <v>2</v>
      </c>
      <c r="E4136" t="s">
        <v>90</v>
      </c>
      <c r="F4136">
        <v>1200</v>
      </c>
      <c r="G4136" t="s">
        <v>98</v>
      </c>
      <c r="H4136" t="s">
        <v>395</v>
      </c>
      <c r="I4136" t="s">
        <v>446</v>
      </c>
      <c r="J4136" t="s">
        <v>448</v>
      </c>
      <c r="K4136">
        <v>23.26</v>
      </c>
      <c r="L4136">
        <v>46.12</v>
      </c>
      <c r="M4136" t="s">
        <v>757</v>
      </c>
      <c r="Q4136">
        <v>10</v>
      </c>
      <c r="R4136">
        <v>3</v>
      </c>
      <c r="S4136" t="s">
        <v>1227</v>
      </c>
      <c r="T4136" t="s">
        <v>2414</v>
      </c>
      <c r="U4136" t="s">
        <v>3411</v>
      </c>
      <c r="V4136" t="s">
        <v>3459</v>
      </c>
      <c r="W4136">
        <v>131</v>
      </c>
      <c r="X4136">
        <v>1163</v>
      </c>
      <c r="Y4136">
        <v>1</v>
      </c>
      <c r="Z4136" t="s">
        <v>3517</v>
      </c>
      <c r="AA4136" t="s">
        <v>5357</v>
      </c>
      <c r="AB4136" t="s">
        <v>7915</v>
      </c>
      <c r="AC4136">
        <v>2.2999999999999998</v>
      </c>
    </row>
    <row r="4137" spans="1:29" x14ac:dyDescent="0.25">
      <c r="A4137" t="s">
        <v>69</v>
      </c>
      <c r="B4137">
        <v>2025326</v>
      </c>
      <c r="C4137" t="s">
        <v>87</v>
      </c>
      <c r="D4137">
        <v>2</v>
      </c>
      <c r="E4137" t="s">
        <v>90</v>
      </c>
      <c r="F4137">
        <v>1200</v>
      </c>
      <c r="G4137" t="s">
        <v>98</v>
      </c>
      <c r="H4137" t="s">
        <v>395</v>
      </c>
      <c r="I4137" t="s">
        <v>446</v>
      </c>
      <c r="J4137" t="s">
        <v>448</v>
      </c>
      <c r="K4137">
        <v>23.26</v>
      </c>
      <c r="L4137">
        <v>46.12</v>
      </c>
      <c r="M4137" t="s">
        <v>757</v>
      </c>
      <c r="Q4137">
        <v>11</v>
      </c>
      <c r="R4137">
        <v>4</v>
      </c>
      <c r="S4137" t="s">
        <v>2158</v>
      </c>
      <c r="T4137" t="s">
        <v>3345</v>
      </c>
      <c r="U4137" t="s">
        <v>3417</v>
      </c>
      <c r="V4137" t="s">
        <v>3451</v>
      </c>
      <c r="W4137">
        <v>128</v>
      </c>
      <c r="X4137">
        <v>1180</v>
      </c>
      <c r="Y4137">
        <v>7</v>
      </c>
      <c r="Z4137" t="s">
        <v>3504</v>
      </c>
      <c r="AA4137" t="s">
        <v>5006</v>
      </c>
      <c r="AB4137" t="s">
        <v>8263</v>
      </c>
      <c r="AC4137">
        <v>65</v>
      </c>
    </row>
    <row r="4138" spans="1:29" x14ac:dyDescent="0.25">
      <c r="A4138" t="s">
        <v>69</v>
      </c>
      <c r="B4138">
        <v>2025326</v>
      </c>
      <c r="C4138" t="s">
        <v>87</v>
      </c>
      <c r="D4138">
        <v>2</v>
      </c>
      <c r="E4138" t="s">
        <v>90</v>
      </c>
      <c r="F4138">
        <v>1200</v>
      </c>
      <c r="G4138" t="s">
        <v>98</v>
      </c>
      <c r="H4138" t="s">
        <v>395</v>
      </c>
      <c r="I4138" t="s">
        <v>446</v>
      </c>
      <c r="J4138" t="s">
        <v>448</v>
      </c>
      <c r="K4138">
        <v>23.26</v>
      </c>
      <c r="L4138">
        <v>46.12</v>
      </c>
      <c r="M4138" t="s">
        <v>757</v>
      </c>
      <c r="Q4138">
        <v>12</v>
      </c>
      <c r="R4138">
        <v>1</v>
      </c>
      <c r="S4138" t="s">
        <v>1696</v>
      </c>
      <c r="T4138" t="s">
        <v>2883</v>
      </c>
      <c r="U4138" t="s">
        <v>3402</v>
      </c>
      <c r="V4138" t="s">
        <v>3461</v>
      </c>
      <c r="W4138">
        <v>130</v>
      </c>
      <c r="X4138">
        <v>1053</v>
      </c>
      <c r="Y4138">
        <v>5</v>
      </c>
      <c r="Z4138" t="s">
        <v>3561</v>
      </c>
      <c r="AA4138" t="s">
        <v>5630</v>
      </c>
      <c r="AB4138" t="s">
        <v>515</v>
      </c>
      <c r="AC4138">
        <v>23</v>
      </c>
    </row>
    <row r="4139" spans="1:29" x14ac:dyDescent="0.25">
      <c r="A4139" t="s">
        <v>69</v>
      </c>
      <c r="B4139">
        <v>2025327</v>
      </c>
      <c r="C4139" t="s">
        <v>87</v>
      </c>
      <c r="D4139">
        <v>3</v>
      </c>
      <c r="E4139" t="s">
        <v>90</v>
      </c>
      <c r="F4139">
        <v>1650</v>
      </c>
      <c r="G4139" t="s">
        <v>98</v>
      </c>
      <c r="H4139" t="s">
        <v>396</v>
      </c>
      <c r="I4139" t="s">
        <v>446</v>
      </c>
      <c r="J4139" t="s">
        <v>448</v>
      </c>
      <c r="K4139">
        <v>27.2</v>
      </c>
      <c r="L4139">
        <v>50.56</v>
      </c>
      <c r="M4139" t="s">
        <v>758</v>
      </c>
      <c r="N4139" t="s">
        <v>938</v>
      </c>
      <c r="Q4139">
        <v>1</v>
      </c>
      <c r="R4139">
        <v>8</v>
      </c>
      <c r="S4139" t="s">
        <v>1298</v>
      </c>
      <c r="T4139" t="s">
        <v>2485</v>
      </c>
      <c r="U4139" t="s">
        <v>3419</v>
      </c>
      <c r="V4139" t="s">
        <v>3449</v>
      </c>
      <c r="W4139">
        <v>121</v>
      </c>
      <c r="X4139">
        <v>1244</v>
      </c>
      <c r="Y4139">
        <v>3</v>
      </c>
      <c r="Z4139" t="s">
        <v>3478</v>
      </c>
      <c r="AA4139" t="s">
        <v>6465</v>
      </c>
      <c r="AB4139" t="s">
        <v>938</v>
      </c>
      <c r="AC4139">
        <v>35</v>
      </c>
    </row>
    <row r="4140" spans="1:29" x14ac:dyDescent="0.25">
      <c r="A4140" t="s">
        <v>69</v>
      </c>
      <c r="B4140">
        <v>2025327</v>
      </c>
      <c r="C4140" t="s">
        <v>87</v>
      </c>
      <c r="D4140">
        <v>3</v>
      </c>
      <c r="E4140" t="s">
        <v>90</v>
      </c>
      <c r="F4140">
        <v>1650</v>
      </c>
      <c r="G4140" t="s">
        <v>98</v>
      </c>
      <c r="H4140" t="s">
        <v>396</v>
      </c>
      <c r="I4140" t="s">
        <v>446</v>
      </c>
      <c r="J4140" t="s">
        <v>448</v>
      </c>
      <c r="K4140">
        <v>27.2</v>
      </c>
      <c r="L4140">
        <v>50.56</v>
      </c>
      <c r="M4140" t="s">
        <v>758</v>
      </c>
      <c r="N4140" t="s">
        <v>938</v>
      </c>
      <c r="Q4140">
        <v>2</v>
      </c>
      <c r="R4140">
        <v>12</v>
      </c>
      <c r="S4140" t="s">
        <v>1482</v>
      </c>
      <c r="T4140" t="s">
        <v>2669</v>
      </c>
      <c r="U4140" t="s">
        <v>3411</v>
      </c>
      <c r="V4140" t="s">
        <v>3446</v>
      </c>
      <c r="W4140">
        <v>120</v>
      </c>
      <c r="X4140">
        <v>1094</v>
      </c>
      <c r="Y4140">
        <v>4</v>
      </c>
      <c r="Z4140" t="s">
        <v>3479</v>
      </c>
      <c r="AA4140" t="s">
        <v>6466</v>
      </c>
      <c r="AB4140" t="s">
        <v>8264</v>
      </c>
      <c r="AC4140">
        <v>2.1</v>
      </c>
    </row>
    <row r="4141" spans="1:29" x14ac:dyDescent="0.25">
      <c r="A4141" t="s">
        <v>69</v>
      </c>
      <c r="B4141">
        <v>2025327</v>
      </c>
      <c r="C4141" t="s">
        <v>87</v>
      </c>
      <c r="D4141">
        <v>3</v>
      </c>
      <c r="E4141" t="s">
        <v>90</v>
      </c>
      <c r="F4141">
        <v>1650</v>
      </c>
      <c r="G4141" t="s">
        <v>98</v>
      </c>
      <c r="H4141" t="s">
        <v>396</v>
      </c>
      <c r="I4141" t="s">
        <v>446</v>
      </c>
      <c r="J4141" t="s">
        <v>448</v>
      </c>
      <c r="K4141">
        <v>27.2</v>
      </c>
      <c r="L4141">
        <v>50.56</v>
      </c>
      <c r="M4141" t="s">
        <v>758</v>
      </c>
      <c r="N4141" t="s">
        <v>938</v>
      </c>
      <c r="Q4141">
        <v>3</v>
      </c>
      <c r="R4141">
        <v>4</v>
      </c>
      <c r="S4141" t="s">
        <v>1352</v>
      </c>
      <c r="T4141" t="s">
        <v>2539</v>
      </c>
      <c r="U4141" t="s">
        <v>3403</v>
      </c>
      <c r="V4141" t="s">
        <v>3450</v>
      </c>
      <c r="W4141">
        <v>128</v>
      </c>
      <c r="X4141">
        <v>1094</v>
      </c>
      <c r="Y4141">
        <v>9</v>
      </c>
      <c r="Z4141" t="s">
        <v>3481</v>
      </c>
      <c r="AA4141" t="s">
        <v>5561</v>
      </c>
      <c r="AB4141" t="s">
        <v>7503</v>
      </c>
      <c r="AC4141">
        <v>7.2</v>
      </c>
    </row>
    <row r="4142" spans="1:29" x14ac:dyDescent="0.25">
      <c r="A4142" t="s">
        <v>69</v>
      </c>
      <c r="B4142">
        <v>2025327</v>
      </c>
      <c r="C4142" t="s">
        <v>87</v>
      </c>
      <c r="D4142">
        <v>3</v>
      </c>
      <c r="E4142" t="s">
        <v>90</v>
      </c>
      <c r="F4142">
        <v>1650</v>
      </c>
      <c r="G4142" t="s">
        <v>98</v>
      </c>
      <c r="H4142" t="s">
        <v>396</v>
      </c>
      <c r="I4142" t="s">
        <v>446</v>
      </c>
      <c r="J4142" t="s">
        <v>448</v>
      </c>
      <c r="K4142">
        <v>27.2</v>
      </c>
      <c r="L4142">
        <v>50.56</v>
      </c>
      <c r="M4142" t="s">
        <v>758</v>
      </c>
      <c r="N4142" t="s">
        <v>938</v>
      </c>
      <c r="Q4142">
        <v>4</v>
      </c>
      <c r="R4142">
        <v>10</v>
      </c>
      <c r="S4142" t="s">
        <v>1833</v>
      </c>
      <c r="T4142" t="s">
        <v>3020</v>
      </c>
      <c r="U4142" t="s">
        <v>3415</v>
      </c>
      <c r="V4142" t="s">
        <v>3445</v>
      </c>
      <c r="W4142">
        <v>120</v>
      </c>
      <c r="X4142">
        <v>1078</v>
      </c>
      <c r="Y4142">
        <v>2</v>
      </c>
      <c r="Z4142" t="s">
        <v>3524</v>
      </c>
      <c r="AA4142" t="s">
        <v>6467</v>
      </c>
      <c r="AB4142" t="s">
        <v>7750</v>
      </c>
      <c r="AC4142">
        <v>13</v>
      </c>
    </row>
    <row r="4143" spans="1:29" x14ac:dyDescent="0.25">
      <c r="A4143" t="s">
        <v>69</v>
      </c>
      <c r="B4143">
        <v>2025327</v>
      </c>
      <c r="C4143" t="s">
        <v>87</v>
      </c>
      <c r="D4143">
        <v>3</v>
      </c>
      <c r="E4143" t="s">
        <v>90</v>
      </c>
      <c r="F4143">
        <v>1650</v>
      </c>
      <c r="G4143" t="s">
        <v>98</v>
      </c>
      <c r="H4143" t="s">
        <v>396</v>
      </c>
      <c r="I4143" t="s">
        <v>446</v>
      </c>
      <c r="J4143" t="s">
        <v>448</v>
      </c>
      <c r="K4143">
        <v>27.2</v>
      </c>
      <c r="L4143">
        <v>50.56</v>
      </c>
      <c r="M4143" t="s">
        <v>758</v>
      </c>
      <c r="N4143" t="s">
        <v>938</v>
      </c>
      <c r="Q4143">
        <v>5</v>
      </c>
      <c r="R4143">
        <v>2</v>
      </c>
      <c r="S4143" t="s">
        <v>1693</v>
      </c>
      <c r="T4143" t="s">
        <v>2880</v>
      </c>
      <c r="U4143" t="s">
        <v>3397</v>
      </c>
      <c r="V4143" t="s">
        <v>3459</v>
      </c>
      <c r="W4143">
        <v>130</v>
      </c>
      <c r="X4143">
        <v>1137</v>
      </c>
      <c r="Y4143">
        <v>5</v>
      </c>
      <c r="Z4143" t="s">
        <v>3524</v>
      </c>
      <c r="AA4143" t="s">
        <v>6468</v>
      </c>
      <c r="AB4143" t="s">
        <v>8265</v>
      </c>
      <c r="AC4143">
        <v>17</v>
      </c>
    </row>
    <row r="4144" spans="1:29" x14ac:dyDescent="0.25">
      <c r="A4144" t="s">
        <v>69</v>
      </c>
      <c r="B4144">
        <v>2025327</v>
      </c>
      <c r="C4144" t="s">
        <v>87</v>
      </c>
      <c r="D4144">
        <v>3</v>
      </c>
      <c r="E4144" t="s">
        <v>90</v>
      </c>
      <c r="F4144">
        <v>1650</v>
      </c>
      <c r="G4144" t="s">
        <v>98</v>
      </c>
      <c r="H4144" t="s">
        <v>396</v>
      </c>
      <c r="I4144" t="s">
        <v>446</v>
      </c>
      <c r="J4144" t="s">
        <v>448</v>
      </c>
      <c r="K4144">
        <v>27.2</v>
      </c>
      <c r="L4144">
        <v>50.56</v>
      </c>
      <c r="M4144" t="s">
        <v>758</v>
      </c>
      <c r="N4144" t="s">
        <v>938</v>
      </c>
      <c r="Q4144">
        <v>6</v>
      </c>
      <c r="R4144">
        <v>3</v>
      </c>
      <c r="S4144" t="s">
        <v>1292</v>
      </c>
      <c r="T4144" t="s">
        <v>2479</v>
      </c>
      <c r="U4144" t="s">
        <v>3422</v>
      </c>
      <c r="V4144" t="s">
        <v>3447</v>
      </c>
      <c r="W4144">
        <v>128</v>
      </c>
      <c r="X4144">
        <v>1133</v>
      </c>
      <c r="Y4144">
        <v>10</v>
      </c>
      <c r="Z4144" t="s">
        <v>3497</v>
      </c>
      <c r="AA4144" t="s">
        <v>6469</v>
      </c>
      <c r="AB4144" t="s">
        <v>7680</v>
      </c>
      <c r="AC4144">
        <v>9.4</v>
      </c>
    </row>
    <row r="4145" spans="1:29" x14ac:dyDescent="0.25">
      <c r="A4145" t="s">
        <v>69</v>
      </c>
      <c r="B4145">
        <v>2025327</v>
      </c>
      <c r="C4145" t="s">
        <v>87</v>
      </c>
      <c r="D4145">
        <v>3</v>
      </c>
      <c r="E4145" t="s">
        <v>90</v>
      </c>
      <c r="F4145">
        <v>1650</v>
      </c>
      <c r="G4145" t="s">
        <v>98</v>
      </c>
      <c r="H4145" t="s">
        <v>396</v>
      </c>
      <c r="I4145" t="s">
        <v>446</v>
      </c>
      <c r="J4145" t="s">
        <v>448</v>
      </c>
      <c r="K4145">
        <v>27.2</v>
      </c>
      <c r="L4145">
        <v>50.56</v>
      </c>
      <c r="M4145" t="s">
        <v>758</v>
      </c>
      <c r="N4145" t="s">
        <v>938</v>
      </c>
      <c r="Q4145">
        <v>7</v>
      </c>
      <c r="R4145">
        <v>1</v>
      </c>
      <c r="S4145" t="s">
        <v>1768</v>
      </c>
      <c r="T4145" t="s">
        <v>2955</v>
      </c>
      <c r="U4145" t="s">
        <v>3412</v>
      </c>
      <c r="V4145" t="s">
        <v>3442</v>
      </c>
      <c r="W4145">
        <v>135</v>
      </c>
      <c r="X4145">
        <v>1136</v>
      </c>
      <c r="Y4145">
        <v>11</v>
      </c>
      <c r="Z4145" t="s">
        <v>3491</v>
      </c>
      <c r="AA4145" t="s">
        <v>6470</v>
      </c>
      <c r="AB4145" t="s">
        <v>864</v>
      </c>
      <c r="AC4145">
        <v>8.5</v>
      </c>
    </row>
    <row r="4146" spans="1:29" x14ac:dyDescent="0.25">
      <c r="A4146" t="s">
        <v>69</v>
      </c>
      <c r="B4146">
        <v>2025327</v>
      </c>
      <c r="C4146" t="s">
        <v>87</v>
      </c>
      <c r="D4146">
        <v>3</v>
      </c>
      <c r="E4146" t="s">
        <v>90</v>
      </c>
      <c r="F4146">
        <v>1650</v>
      </c>
      <c r="G4146" t="s">
        <v>98</v>
      </c>
      <c r="H4146" t="s">
        <v>396</v>
      </c>
      <c r="I4146" t="s">
        <v>446</v>
      </c>
      <c r="J4146" t="s">
        <v>448</v>
      </c>
      <c r="K4146">
        <v>27.2</v>
      </c>
      <c r="L4146">
        <v>50.56</v>
      </c>
      <c r="M4146" t="s">
        <v>758</v>
      </c>
      <c r="N4146" t="s">
        <v>938</v>
      </c>
      <c r="Q4146">
        <v>8</v>
      </c>
      <c r="R4146">
        <v>5</v>
      </c>
      <c r="S4146" t="s">
        <v>1736</v>
      </c>
      <c r="T4146" t="s">
        <v>2923</v>
      </c>
      <c r="U4146" t="s">
        <v>3410</v>
      </c>
      <c r="V4146" t="s">
        <v>3461</v>
      </c>
      <c r="W4146">
        <v>125</v>
      </c>
      <c r="X4146">
        <v>1070</v>
      </c>
      <c r="Y4146">
        <v>8</v>
      </c>
      <c r="Z4146" t="s">
        <v>3501</v>
      </c>
      <c r="AA4146" t="s">
        <v>5066</v>
      </c>
      <c r="AB4146" t="s">
        <v>912</v>
      </c>
      <c r="AC4146">
        <v>62</v>
      </c>
    </row>
    <row r="4147" spans="1:29" x14ac:dyDescent="0.25">
      <c r="A4147" t="s">
        <v>69</v>
      </c>
      <c r="B4147">
        <v>2025327</v>
      </c>
      <c r="C4147" t="s">
        <v>87</v>
      </c>
      <c r="D4147">
        <v>3</v>
      </c>
      <c r="E4147" t="s">
        <v>90</v>
      </c>
      <c r="F4147">
        <v>1650</v>
      </c>
      <c r="G4147" t="s">
        <v>98</v>
      </c>
      <c r="H4147" t="s">
        <v>396</v>
      </c>
      <c r="I4147" t="s">
        <v>446</v>
      </c>
      <c r="J4147" t="s">
        <v>448</v>
      </c>
      <c r="K4147">
        <v>27.2</v>
      </c>
      <c r="L4147">
        <v>50.56</v>
      </c>
      <c r="M4147" t="s">
        <v>758</v>
      </c>
      <c r="N4147" t="s">
        <v>938</v>
      </c>
      <c r="Q4147">
        <v>9</v>
      </c>
      <c r="R4147">
        <v>7</v>
      </c>
      <c r="S4147" t="s">
        <v>1738</v>
      </c>
      <c r="T4147" t="s">
        <v>2925</v>
      </c>
      <c r="U4147" t="s">
        <v>3417</v>
      </c>
      <c r="V4147" t="s">
        <v>3458</v>
      </c>
      <c r="W4147">
        <v>124</v>
      </c>
      <c r="X4147">
        <v>1098</v>
      </c>
      <c r="Y4147">
        <v>1</v>
      </c>
      <c r="Z4147" t="s">
        <v>3547</v>
      </c>
      <c r="AA4147" t="s">
        <v>6471</v>
      </c>
      <c r="AB4147" t="s">
        <v>7612</v>
      </c>
      <c r="AC4147">
        <v>9.1999999999999993</v>
      </c>
    </row>
    <row r="4148" spans="1:29" x14ac:dyDescent="0.25">
      <c r="A4148" t="s">
        <v>69</v>
      </c>
      <c r="B4148">
        <v>2025327</v>
      </c>
      <c r="C4148" t="s">
        <v>87</v>
      </c>
      <c r="D4148">
        <v>3</v>
      </c>
      <c r="E4148" t="s">
        <v>90</v>
      </c>
      <c r="F4148">
        <v>1650</v>
      </c>
      <c r="G4148" t="s">
        <v>98</v>
      </c>
      <c r="H4148" t="s">
        <v>396</v>
      </c>
      <c r="I4148" t="s">
        <v>446</v>
      </c>
      <c r="J4148" t="s">
        <v>448</v>
      </c>
      <c r="K4148">
        <v>27.2</v>
      </c>
      <c r="L4148">
        <v>50.56</v>
      </c>
      <c r="M4148" t="s">
        <v>758</v>
      </c>
      <c r="N4148" t="s">
        <v>938</v>
      </c>
      <c r="Q4148">
        <v>10</v>
      </c>
      <c r="R4148">
        <v>11</v>
      </c>
      <c r="S4148" t="s">
        <v>2004</v>
      </c>
      <c r="T4148" t="s">
        <v>3191</v>
      </c>
      <c r="U4148" t="s">
        <v>3409</v>
      </c>
      <c r="V4148" t="s">
        <v>3452</v>
      </c>
      <c r="W4148">
        <v>120</v>
      </c>
      <c r="X4148">
        <v>1215</v>
      </c>
      <c r="Y4148">
        <v>7</v>
      </c>
      <c r="Z4148" t="s">
        <v>3537</v>
      </c>
      <c r="AA4148" t="s">
        <v>5298</v>
      </c>
      <c r="AB4148" t="s">
        <v>8266</v>
      </c>
      <c r="AC4148">
        <v>20</v>
      </c>
    </row>
    <row r="4149" spans="1:29" x14ac:dyDescent="0.25">
      <c r="A4149" t="s">
        <v>69</v>
      </c>
      <c r="B4149">
        <v>2025327</v>
      </c>
      <c r="C4149" t="s">
        <v>87</v>
      </c>
      <c r="D4149">
        <v>3</v>
      </c>
      <c r="E4149" t="s">
        <v>90</v>
      </c>
      <c r="F4149">
        <v>1650</v>
      </c>
      <c r="G4149" t="s">
        <v>98</v>
      </c>
      <c r="H4149" t="s">
        <v>396</v>
      </c>
      <c r="I4149" t="s">
        <v>446</v>
      </c>
      <c r="J4149" t="s">
        <v>448</v>
      </c>
      <c r="K4149">
        <v>27.2</v>
      </c>
      <c r="L4149">
        <v>50.56</v>
      </c>
      <c r="M4149" t="s">
        <v>758</v>
      </c>
      <c r="N4149" t="s">
        <v>938</v>
      </c>
      <c r="Q4149">
        <v>11</v>
      </c>
      <c r="R4149">
        <v>9</v>
      </c>
      <c r="S4149" t="s">
        <v>1855</v>
      </c>
      <c r="T4149" t="s">
        <v>3042</v>
      </c>
      <c r="U4149" t="s">
        <v>3413</v>
      </c>
      <c r="V4149" t="s">
        <v>3441</v>
      </c>
      <c r="W4149">
        <v>119</v>
      </c>
      <c r="X4149">
        <v>1306</v>
      </c>
      <c r="Y4149">
        <v>6</v>
      </c>
      <c r="Z4149" t="s">
        <v>3570</v>
      </c>
      <c r="AA4149" t="s">
        <v>6472</v>
      </c>
      <c r="AB4149" t="s">
        <v>8267</v>
      </c>
      <c r="AC4149">
        <v>76</v>
      </c>
    </row>
    <row r="4150" spans="1:29" x14ac:dyDescent="0.25">
      <c r="A4150" t="s">
        <v>69</v>
      </c>
      <c r="B4150">
        <v>2025327</v>
      </c>
      <c r="C4150" t="s">
        <v>87</v>
      </c>
      <c r="D4150">
        <v>3</v>
      </c>
      <c r="E4150" t="s">
        <v>90</v>
      </c>
      <c r="F4150">
        <v>1650</v>
      </c>
      <c r="G4150" t="s">
        <v>98</v>
      </c>
      <c r="H4150" t="s">
        <v>396</v>
      </c>
      <c r="I4150" t="s">
        <v>446</v>
      </c>
      <c r="J4150" t="s">
        <v>448</v>
      </c>
      <c r="K4150">
        <v>27.2</v>
      </c>
      <c r="L4150">
        <v>50.56</v>
      </c>
      <c r="M4150" t="s">
        <v>758</v>
      </c>
      <c r="N4150" t="s">
        <v>938</v>
      </c>
      <c r="Q4150">
        <v>12</v>
      </c>
      <c r="R4150">
        <v>6</v>
      </c>
      <c r="S4150" t="s">
        <v>1801</v>
      </c>
      <c r="T4150" t="s">
        <v>2988</v>
      </c>
      <c r="U4150" t="s">
        <v>3398</v>
      </c>
      <c r="V4150" t="s">
        <v>3443</v>
      </c>
      <c r="W4150">
        <v>124</v>
      </c>
      <c r="X4150">
        <v>1225</v>
      </c>
      <c r="Y4150">
        <v>12</v>
      </c>
      <c r="Z4150" t="s">
        <v>3599</v>
      </c>
      <c r="AA4150" t="s">
        <v>6473</v>
      </c>
      <c r="AB4150" t="s">
        <v>8268</v>
      </c>
      <c r="AC4150">
        <v>27</v>
      </c>
    </row>
    <row r="4151" spans="1:29" x14ac:dyDescent="0.25">
      <c r="A4151" t="s">
        <v>69</v>
      </c>
      <c r="B4151">
        <v>2025328</v>
      </c>
      <c r="C4151" t="s">
        <v>87</v>
      </c>
      <c r="D4151">
        <v>4</v>
      </c>
      <c r="E4151" t="s">
        <v>90</v>
      </c>
      <c r="F4151">
        <v>1200</v>
      </c>
      <c r="G4151" t="s">
        <v>98</v>
      </c>
      <c r="H4151" t="s">
        <v>395</v>
      </c>
      <c r="I4151" t="s">
        <v>446</v>
      </c>
      <c r="J4151" t="s">
        <v>448</v>
      </c>
      <c r="K4151">
        <v>23.93</v>
      </c>
      <c r="L4151">
        <v>47.32</v>
      </c>
      <c r="M4151" t="s">
        <v>759</v>
      </c>
      <c r="Q4151">
        <v>1</v>
      </c>
      <c r="R4151">
        <v>11</v>
      </c>
      <c r="S4151" t="s">
        <v>1274</v>
      </c>
      <c r="T4151" t="s">
        <v>2461</v>
      </c>
      <c r="U4151" t="s">
        <v>3412</v>
      </c>
      <c r="V4151" t="s">
        <v>3449</v>
      </c>
      <c r="W4151">
        <v>121</v>
      </c>
      <c r="X4151">
        <v>1192</v>
      </c>
      <c r="Y4151">
        <v>5</v>
      </c>
      <c r="Z4151" t="s">
        <v>3478</v>
      </c>
      <c r="AA4151" t="s">
        <v>6474</v>
      </c>
      <c r="AB4151" t="s">
        <v>759</v>
      </c>
      <c r="AC4151">
        <v>7.7</v>
      </c>
    </row>
    <row r="4152" spans="1:29" x14ac:dyDescent="0.25">
      <c r="A4152" t="s">
        <v>69</v>
      </c>
      <c r="B4152">
        <v>2025328</v>
      </c>
      <c r="C4152" t="s">
        <v>87</v>
      </c>
      <c r="D4152">
        <v>4</v>
      </c>
      <c r="E4152" t="s">
        <v>90</v>
      </c>
      <c r="F4152">
        <v>1200</v>
      </c>
      <c r="G4152" t="s">
        <v>98</v>
      </c>
      <c r="H4152" t="s">
        <v>395</v>
      </c>
      <c r="I4152" t="s">
        <v>446</v>
      </c>
      <c r="J4152" t="s">
        <v>448</v>
      </c>
      <c r="K4152">
        <v>23.93</v>
      </c>
      <c r="L4152">
        <v>47.32</v>
      </c>
      <c r="M4152" t="s">
        <v>759</v>
      </c>
      <c r="Q4152">
        <v>2</v>
      </c>
      <c r="R4152">
        <v>4</v>
      </c>
      <c r="S4152" t="s">
        <v>1546</v>
      </c>
      <c r="T4152" t="s">
        <v>2733</v>
      </c>
      <c r="U4152" t="s">
        <v>3422</v>
      </c>
      <c r="V4152" t="s">
        <v>3453</v>
      </c>
      <c r="W4152">
        <v>132</v>
      </c>
      <c r="X4152">
        <v>1173</v>
      </c>
      <c r="Y4152">
        <v>2</v>
      </c>
      <c r="Z4152" t="s">
        <v>3518</v>
      </c>
      <c r="AA4152" t="s">
        <v>5436</v>
      </c>
      <c r="AB4152" t="s">
        <v>752</v>
      </c>
      <c r="AC4152">
        <v>3.8</v>
      </c>
    </row>
    <row r="4153" spans="1:29" x14ac:dyDescent="0.25">
      <c r="A4153" t="s">
        <v>69</v>
      </c>
      <c r="B4153">
        <v>2025328</v>
      </c>
      <c r="C4153" t="s">
        <v>87</v>
      </c>
      <c r="D4153">
        <v>4</v>
      </c>
      <c r="E4153" t="s">
        <v>90</v>
      </c>
      <c r="F4153">
        <v>1200</v>
      </c>
      <c r="G4153" t="s">
        <v>98</v>
      </c>
      <c r="H4153" t="s">
        <v>395</v>
      </c>
      <c r="I4153" t="s">
        <v>446</v>
      </c>
      <c r="J4153" t="s">
        <v>448</v>
      </c>
      <c r="K4153">
        <v>23.93</v>
      </c>
      <c r="L4153">
        <v>47.32</v>
      </c>
      <c r="M4153" t="s">
        <v>759</v>
      </c>
      <c r="Q4153">
        <v>3</v>
      </c>
      <c r="R4153">
        <v>7</v>
      </c>
      <c r="S4153" t="s">
        <v>1409</v>
      </c>
      <c r="T4153" t="s">
        <v>2596</v>
      </c>
      <c r="U4153" t="s">
        <v>3411</v>
      </c>
      <c r="V4153" t="s">
        <v>3446</v>
      </c>
      <c r="W4153">
        <v>129</v>
      </c>
      <c r="X4153">
        <v>1103</v>
      </c>
      <c r="Y4153">
        <v>6</v>
      </c>
      <c r="Z4153" t="s">
        <v>3482</v>
      </c>
      <c r="AA4153" t="s">
        <v>6370</v>
      </c>
      <c r="AB4153" t="s">
        <v>7968</v>
      </c>
      <c r="AC4153">
        <v>4.2</v>
      </c>
    </row>
    <row r="4154" spans="1:29" x14ac:dyDescent="0.25">
      <c r="A4154" t="s">
        <v>69</v>
      </c>
      <c r="B4154">
        <v>2025328</v>
      </c>
      <c r="C4154" t="s">
        <v>87</v>
      </c>
      <c r="D4154">
        <v>4</v>
      </c>
      <c r="E4154" t="s">
        <v>90</v>
      </c>
      <c r="F4154">
        <v>1200</v>
      </c>
      <c r="G4154" t="s">
        <v>98</v>
      </c>
      <c r="H4154" t="s">
        <v>395</v>
      </c>
      <c r="I4154" t="s">
        <v>446</v>
      </c>
      <c r="J4154" t="s">
        <v>448</v>
      </c>
      <c r="K4154">
        <v>23.93</v>
      </c>
      <c r="L4154">
        <v>47.32</v>
      </c>
      <c r="M4154" t="s">
        <v>759</v>
      </c>
      <c r="Q4154">
        <v>4</v>
      </c>
      <c r="R4154">
        <v>9</v>
      </c>
      <c r="S4154" t="s">
        <v>1108</v>
      </c>
      <c r="T4154" t="s">
        <v>2295</v>
      </c>
      <c r="U4154" t="s">
        <v>3398</v>
      </c>
      <c r="V4154" t="s">
        <v>3443</v>
      </c>
      <c r="W4154">
        <v>126</v>
      </c>
      <c r="X4154">
        <v>1265</v>
      </c>
      <c r="Y4154">
        <v>12</v>
      </c>
      <c r="Z4154" t="s">
        <v>3482</v>
      </c>
      <c r="AA4154" t="s">
        <v>5678</v>
      </c>
      <c r="AB4154" t="s">
        <v>7510</v>
      </c>
      <c r="AC4154">
        <v>14</v>
      </c>
    </row>
    <row r="4155" spans="1:29" x14ac:dyDescent="0.25">
      <c r="A4155" t="s">
        <v>69</v>
      </c>
      <c r="B4155">
        <v>2025328</v>
      </c>
      <c r="C4155" t="s">
        <v>87</v>
      </c>
      <c r="D4155">
        <v>4</v>
      </c>
      <c r="E4155" t="s">
        <v>90</v>
      </c>
      <c r="F4155">
        <v>1200</v>
      </c>
      <c r="G4155" t="s">
        <v>98</v>
      </c>
      <c r="H4155" t="s">
        <v>395</v>
      </c>
      <c r="I4155" t="s">
        <v>446</v>
      </c>
      <c r="J4155" t="s">
        <v>448</v>
      </c>
      <c r="K4155">
        <v>23.93</v>
      </c>
      <c r="L4155">
        <v>47.32</v>
      </c>
      <c r="M4155" t="s">
        <v>759</v>
      </c>
      <c r="Q4155">
        <v>5</v>
      </c>
      <c r="R4155">
        <v>12</v>
      </c>
      <c r="S4155" t="s">
        <v>1724</v>
      </c>
      <c r="T4155" t="s">
        <v>2911</v>
      </c>
      <c r="U4155" t="s">
        <v>3415</v>
      </c>
      <c r="V4155" t="s">
        <v>3459</v>
      </c>
      <c r="W4155">
        <v>117</v>
      </c>
      <c r="X4155">
        <v>1096</v>
      </c>
      <c r="Y4155">
        <v>4</v>
      </c>
      <c r="Z4155" t="s">
        <v>3524</v>
      </c>
      <c r="AA4155" t="s">
        <v>5282</v>
      </c>
      <c r="AB4155" t="s">
        <v>6959</v>
      </c>
      <c r="AC4155">
        <v>9.6999999999999993</v>
      </c>
    </row>
    <row r="4156" spans="1:29" x14ac:dyDescent="0.25">
      <c r="A4156" t="s">
        <v>69</v>
      </c>
      <c r="B4156">
        <v>2025328</v>
      </c>
      <c r="C4156" t="s">
        <v>87</v>
      </c>
      <c r="D4156">
        <v>4</v>
      </c>
      <c r="E4156" t="s">
        <v>90</v>
      </c>
      <c r="F4156">
        <v>1200</v>
      </c>
      <c r="G4156" t="s">
        <v>98</v>
      </c>
      <c r="H4156" t="s">
        <v>395</v>
      </c>
      <c r="I4156" t="s">
        <v>446</v>
      </c>
      <c r="J4156" t="s">
        <v>448</v>
      </c>
      <c r="K4156">
        <v>23.93</v>
      </c>
      <c r="L4156">
        <v>47.32</v>
      </c>
      <c r="M4156" t="s">
        <v>759</v>
      </c>
      <c r="Q4156">
        <v>6</v>
      </c>
      <c r="R4156">
        <v>1</v>
      </c>
      <c r="S4156" t="s">
        <v>1744</v>
      </c>
      <c r="T4156" t="s">
        <v>2931</v>
      </c>
      <c r="U4156" t="s">
        <v>3400</v>
      </c>
      <c r="V4156" t="s">
        <v>3460</v>
      </c>
      <c r="W4156">
        <v>135</v>
      </c>
      <c r="X4156">
        <v>1125</v>
      </c>
      <c r="Y4156">
        <v>10</v>
      </c>
      <c r="Z4156" t="s">
        <v>3496</v>
      </c>
      <c r="AA4156" t="s">
        <v>6475</v>
      </c>
      <c r="AB4156" t="s">
        <v>7363</v>
      </c>
      <c r="AC4156">
        <v>9.4</v>
      </c>
    </row>
    <row r="4157" spans="1:29" x14ac:dyDescent="0.25">
      <c r="A4157" t="s">
        <v>69</v>
      </c>
      <c r="B4157">
        <v>2025328</v>
      </c>
      <c r="C4157" t="s">
        <v>87</v>
      </c>
      <c r="D4157">
        <v>4</v>
      </c>
      <c r="E4157" t="s">
        <v>90</v>
      </c>
      <c r="F4157">
        <v>1200</v>
      </c>
      <c r="G4157" t="s">
        <v>98</v>
      </c>
      <c r="H4157" t="s">
        <v>395</v>
      </c>
      <c r="I4157" t="s">
        <v>446</v>
      </c>
      <c r="J4157" t="s">
        <v>448</v>
      </c>
      <c r="K4157">
        <v>23.93</v>
      </c>
      <c r="L4157">
        <v>47.32</v>
      </c>
      <c r="M4157" t="s">
        <v>759</v>
      </c>
      <c r="Q4157">
        <v>7</v>
      </c>
      <c r="R4157">
        <v>6</v>
      </c>
      <c r="S4157" t="s">
        <v>1405</v>
      </c>
      <c r="T4157" t="s">
        <v>2592</v>
      </c>
      <c r="U4157" t="s">
        <v>3397</v>
      </c>
      <c r="V4157" t="s">
        <v>3450</v>
      </c>
      <c r="W4157">
        <v>130</v>
      </c>
      <c r="X4157">
        <v>1253</v>
      </c>
      <c r="Y4157">
        <v>3</v>
      </c>
      <c r="Z4157" t="s">
        <v>3484</v>
      </c>
      <c r="AA4157" t="s">
        <v>5133</v>
      </c>
      <c r="AB4157" t="s">
        <v>7500</v>
      </c>
      <c r="AC4157">
        <v>16</v>
      </c>
    </row>
    <row r="4158" spans="1:29" x14ac:dyDescent="0.25">
      <c r="A4158" t="s">
        <v>69</v>
      </c>
      <c r="B4158">
        <v>2025328</v>
      </c>
      <c r="C4158" t="s">
        <v>87</v>
      </c>
      <c r="D4158">
        <v>4</v>
      </c>
      <c r="E4158" t="s">
        <v>90</v>
      </c>
      <c r="F4158">
        <v>1200</v>
      </c>
      <c r="G4158" t="s">
        <v>98</v>
      </c>
      <c r="H4158" t="s">
        <v>395</v>
      </c>
      <c r="I4158" t="s">
        <v>446</v>
      </c>
      <c r="J4158" t="s">
        <v>448</v>
      </c>
      <c r="K4158">
        <v>23.93</v>
      </c>
      <c r="L4158">
        <v>47.32</v>
      </c>
      <c r="M4158" t="s">
        <v>759</v>
      </c>
      <c r="Q4158">
        <v>8</v>
      </c>
      <c r="R4158">
        <v>2</v>
      </c>
      <c r="S4158" t="s">
        <v>1764</v>
      </c>
      <c r="T4158" t="s">
        <v>2951</v>
      </c>
      <c r="U4158" t="s">
        <v>3407</v>
      </c>
      <c r="V4158" t="s">
        <v>3454</v>
      </c>
      <c r="W4158">
        <v>135</v>
      </c>
      <c r="X4158">
        <v>1118</v>
      </c>
      <c r="Y4158">
        <v>7</v>
      </c>
      <c r="Z4158" t="s">
        <v>3497</v>
      </c>
      <c r="AA4158" t="s">
        <v>5583</v>
      </c>
      <c r="AB4158" t="s">
        <v>8017</v>
      </c>
      <c r="AC4158">
        <v>9.1999999999999993</v>
      </c>
    </row>
    <row r="4159" spans="1:29" x14ac:dyDescent="0.25">
      <c r="A4159" t="s">
        <v>69</v>
      </c>
      <c r="B4159">
        <v>2025328</v>
      </c>
      <c r="C4159" t="s">
        <v>87</v>
      </c>
      <c r="D4159">
        <v>4</v>
      </c>
      <c r="E4159" t="s">
        <v>90</v>
      </c>
      <c r="F4159">
        <v>1200</v>
      </c>
      <c r="G4159" t="s">
        <v>98</v>
      </c>
      <c r="H4159" t="s">
        <v>395</v>
      </c>
      <c r="I4159" t="s">
        <v>446</v>
      </c>
      <c r="J4159" t="s">
        <v>448</v>
      </c>
      <c r="K4159">
        <v>23.93</v>
      </c>
      <c r="L4159">
        <v>47.32</v>
      </c>
      <c r="M4159" t="s">
        <v>759</v>
      </c>
      <c r="Q4159">
        <v>9</v>
      </c>
      <c r="R4159">
        <v>8</v>
      </c>
      <c r="S4159" t="s">
        <v>1920</v>
      </c>
      <c r="T4159" t="s">
        <v>3107</v>
      </c>
      <c r="U4159" t="s">
        <v>3416</v>
      </c>
      <c r="V4159" t="s">
        <v>3452</v>
      </c>
      <c r="W4159">
        <v>128</v>
      </c>
      <c r="X4159">
        <v>1081</v>
      </c>
      <c r="Y4159">
        <v>8</v>
      </c>
      <c r="Z4159" t="s">
        <v>3497</v>
      </c>
      <c r="AA4159" t="s">
        <v>4992</v>
      </c>
      <c r="AB4159" t="s">
        <v>8269</v>
      </c>
      <c r="AC4159">
        <v>17</v>
      </c>
    </row>
    <row r="4160" spans="1:29" x14ac:dyDescent="0.25">
      <c r="A4160" t="s">
        <v>69</v>
      </c>
      <c r="B4160">
        <v>2025328</v>
      </c>
      <c r="C4160" t="s">
        <v>87</v>
      </c>
      <c r="D4160">
        <v>4</v>
      </c>
      <c r="E4160" t="s">
        <v>90</v>
      </c>
      <c r="F4160">
        <v>1200</v>
      </c>
      <c r="G4160" t="s">
        <v>98</v>
      </c>
      <c r="H4160" t="s">
        <v>395</v>
      </c>
      <c r="I4160" t="s">
        <v>446</v>
      </c>
      <c r="J4160" t="s">
        <v>448</v>
      </c>
      <c r="K4160">
        <v>23.93</v>
      </c>
      <c r="L4160">
        <v>47.32</v>
      </c>
      <c r="M4160" t="s">
        <v>759</v>
      </c>
      <c r="Q4160">
        <v>10</v>
      </c>
      <c r="R4160">
        <v>5</v>
      </c>
      <c r="S4160" t="s">
        <v>1658</v>
      </c>
      <c r="T4160" t="s">
        <v>2845</v>
      </c>
      <c r="U4160" t="s">
        <v>3410</v>
      </c>
      <c r="V4160" t="s">
        <v>3461</v>
      </c>
      <c r="W4160">
        <v>131</v>
      </c>
      <c r="X4160">
        <v>1036</v>
      </c>
      <c r="Y4160">
        <v>9</v>
      </c>
      <c r="Z4160" t="s">
        <v>3491</v>
      </c>
      <c r="AA4160" t="s">
        <v>5247</v>
      </c>
      <c r="AB4160" t="s">
        <v>7512</v>
      </c>
      <c r="AC4160">
        <v>60</v>
      </c>
    </row>
    <row r="4161" spans="1:29" x14ac:dyDescent="0.25">
      <c r="A4161" t="s">
        <v>69</v>
      </c>
      <c r="B4161">
        <v>2025328</v>
      </c>
      <c r="C4161" t="s">
        <v>87</v>
      </c>
      <c r="D4161">
        <v>4</v>
      </c>
      <c r="E4161" t="s">
        <v>90</v>
      </c>
      <c r="F4161">
        <v>1200</v>
      </c>
      <c r="G4161" t="s">
        <v>98</v>
      </c>
      <c r="H4161" t="s">
        <v>395</v>
      </c>
      <c r="I4161" t="s">
        <v>446</v>
      </c>
      <c r="J4161" t="s">
        <v>448</v>
      </c>
      <c r="K4161">
        <v>23.93</v>
      </c>
      <c r="L4161">
        <v>47.32</v>
      </c>
      <c r="M4161" t="s">
        <v>759</v>
      </c>
      <c r="Q4161">
        <v>11</v>
      </c>
      <c r="R4161">
        <v>10</v>
      </c>
      <c r="S4161" t="s">
        <v>1185</v>
      </c>
      <c r="T4161" t="s">
        <v>2372</v>
      </c>
      <c r="U4161" t="s">
        <v>3409</v>
      </c>
      <c r="V4161" t="s">
        <v>3442</v>
      </c>
      <c r="W4161">
        <v>121</v>
      </c>
      <c r="X4161">
        <v>1168</v>
      </c>
      <c r="Y4161">
        <v>1</v>
      </c>
      <c r="Z4161" t="s">
        <v>3501</v>
      </c>
      <c r="AA4161" t="s">
        <v>6079</v>
      </c>
      <c r="AB4161" t="s">
        <v>8270</v>
      </c>
      <c r="AC4161">
        <v>21</v>
      </c>
    </row>
    <row r="4162" spans="1:29" x14ac:dyDescent="0.25">
      <c r="A4162" t="s">
        <v>69</v>
      </c>
      <c r="B4162">
        <v>2025328</v>
      </c>
      <c r="C4162" t="s">
        <v>87</v>
      </c>
      <c r="D4162">
        <v>4</v>
      </c>
      <c r="E4162" t="s">
        <v>90</v>
      </c>
      <c r="F4162">
        <v>1200</v>
      </c>
      <c r="G4162" t="s">
        <v>98</v>
      </c>
      <c r="H4162" t="s">
        <v>395</v>
      </c>
      <c r="I4162" t="s">
        <v>446</v>
      </c>
      <c r="J4162" t="s">
        <v>448</v>
      </c>
      <c r="K4162">
        <v>23.93</v>
      </c>
      <c r="L4162">
        <v>47.32</v>
      </c>
      <c r="M4162" t="s">
        <v>759</v>
      </c>
      <c r="Q4162">
        <v>12</v>
      </c>
      <c r="R4162">
        <v>3</v>
      </c>
      <c r="S4162" t="s">
        <v>2032</v>
      </c>
      <c r="T4162" t="s">
        <v>3219</v>
      </c>
      <c r="U4162" t="s">
        <v>3417</v>
      </c>
      <c r="V4162" t="s">
        <v>3451</v>
      </c>
      <c r="W4162">
        <v>133</v>
      </c>
      <c r="X4162">
        <v>1099</v>
      </c>
      <c r="Y4162">
        <v>11</v>
      </c>
      <c r="Z4162" t="s">
        <v>3558</v>
      </c>
      <c r="AA4162" t="s">
        <v>5138</v>
      </c>
      <c r="AB4162" t="s">
        <v>8271</v>
      </c>
      <c r="AC4162">
        <v>58</v>
      </c>
    </row>
    <row r="4163" spans="1:29" x14ac:dyDescent="0.25">
      <c r="A4163" t="s">
        <v>69</v>
      </c>
      <c r="B4163">
        <v>2025329</v>
      </c>
      <c r="C4163" t="s">
        <v>87</v>
      </c>
      <c r="D4163">
        <v>5</v>
      </c>
      <c r="E4163" t="s">
        <v>90</v>
      </c>
      <c r="F4163">
        <v>1650</v>
      </c>
      <c r="G4163" t="s">
        <v>98</v>
      </c>
      <c r="H4163" t="s">
        <v>397</v>
      </c>
      <c r="I4163" t="s">
        <v>446</v>
      </c>
      <c r="J4163" t="s">
        <v>448</v>
      </c>
      <c r="K4163">
        <v>28.99</v>
      </c>
      <c r="L4163">
        <v>53.21</v>
      </c>
      <c r="M4163" t="s">
        <v>760</v>
      </c>
      <c r="N4163" t="s">
        <v>952</v>
      </c>
      <c r="Q4163">
        <v>1</v>
      </c>
      <c r="R4163">
        <v>11</v>
      </c>
      <c r="S4163" t="s">
        <v>1687</v>
      </c>
      <c r="T4163" t="s">
        <v>2874</v>
      </c>
      <c r="U4163" t="s">
        <v>3419</v>
      </c>
      <c r="V4163" t="s">
        <v>3442</v>
      </c>
      <c r="W4163">
        <v>120</v>
      </c>
      <c r="X4163">
        <v>1154</v>
      </c>
      <c r="Y4163">
        <v>10</v>
      </c>
      <c r="Z4163" t="s">
        <v>3478</v>
      </c>
      <c r="AA4163" t="s">
        <v>5062</v>
      </c>
      <c r="AB4163" t="s">
        <v>952</v>
      </c>
      <c r="AC4163">
        <v>7.7</v>
      </c>
    </row>
    <row r="4164" spans="1:29" x14ac:dyDescent="0.25">
      <c r="A4164" t="s">
        <v>69</v>
      </c>
      <c r="B4164">
        <v>2025329</v>
      </c>
      <c r="C4164" t="s">
        <v>87</v>
      </c>
      <c r="D4164">
        <v>5</v>
      </c>
      <c r="E4164" t="s">
        <v>90</v>
      </c>
      <c r="F4164">
        <v>1650</v>
      </c>
      <c r="G4164" t="s">
        <v>98</v>
      </c>
      <c r="H4164" t="s">
        <v>397</v>
      </c>
      <c r="I4164" t="s">
        <v>446</v>
      </c>
      <c r="J4164" t="s">
        <v>448</v>
      </c>
      <c r="K4164">
        <v>28.99</v>
      </c>
      <c r="L4164">
        <v>53.21</v>
      </c>
      <c r="M4164" t="s">
        <v>760</v>
      </c>
      <c r="N4164" t="s">
        <v>952</v>
      </c>
      <c r="Q4164">
        <v>2</v>
      </c>
      <c r="R4164">
        <v>12</v>
      </c>
      <c r="S4164" t="s">
        <v>1538</v>
      </c>
      <c r="T4164" t="s">
        <v>2725</v>
      </c>
      <c r="U4164" t="s">
        <v>3398</v>
      </c>
      <c r="V4164" t="s">
        <v>3454</v>
      </c>
      <c r="W4164">
        <v>120</v>
      </c>
      <c r="X4164">
        <v>1064</v>
      </c>
      <c r="Y4164">
        <v>4</v>
      </c>
      <c r="Z4164" t="s">
        <v>3521</v>
      </c>
      <c r="AA4164" t="s">
        <v>6476</v>
      </c>
      <c r="AB4164" t="s">
        <v>7612</v>
      </c>
      <c r="AC4164">
        <v>7.2</v>
      </c>
    </row>
    <row r="4165" spans="1:29" x14ac:dyDescent="0.25">
      <c r="A4165" t="s">
        <v>69</v>
      </c>
      <c r="B4165">
        <v>2025329</v>
      </c>
      <c r="C4165" t="s">
        <v>87</v>
      </c>
      <c r="D4165">
        <v>5</v>
      </c>
      <c r="E4165" t="s">
        <v>90</v>
      </c>
      <c r="F4165">
        <v>1650</v>
      </c>
      <c r="G4165" t="s">
        <v>98</v>
      </c>
      <c r="H4165" t="s">
        <v>397</v>
      </c>
      <c r="I4165" t="s">
        <v>446</v>
      </c>
      <c r="J4165" t="s">
        <v>448</v>
      </c>
      <c r="K4165">
        <v>28.99</v>
      </c>
      <c r="L4165">
        <v>53.21</v>
      </c>
      <c r="M4165" t="s">
        <v>760</v>
      </c>
      <c r="N4165" t="s">
        <v>952</v>
      </c>
      <c r="Q4165">
        <v>3</v>
      </c>
      <c r="R4165">
        <v>1</v>
      </c>
      <c r="S4165" t="s">
        <v>1794</v>
      </c>
      <c r="T4165" t="s">
        <v>2981</v>
      </c>
      <c r="U4165" t="s">
        <v>3403</v>
      </c>
      <c r="V4165" t="s">
        <v>3456</v>
      </c>
      <c r="W4165">
        <v>135</v>
      </c>
      <c r="X4165">
        <v>1159</v>
      </c>
      <c r="Y4165">
        <v>8</v>
      </c>
      <c r="Z4165" t="s">
        <v>3481</v>
      </c>
      <c r="AA4165" t="s">
        <v>4959</v>
      </c>
      <c r="AB4165" t="s">
        <v>7835</v>
      </c>
      <c r="AC4165">
        <v>7.2</v>
      </c>
    </row>
    <row r="4166" spans="1:29" x14ac:dyDescent="0.25">
      <c r="A4166" t="s">
        <v>69</v>
      </c>
      <c r="B4166">
        <v>2025329</v>
      </c>
      <c r="C4166" t="s">
        <v>87</v>
      </c>
      <c r="D4166">
        <v>5</v>
      </c>
      <c r="E4166" t="s">
        <v>90</v>
      </c>
      <c r="F4166">
        <v>1650</v>
      </c>
      <c r="G4166" t="s">
        <v>98</v>
      </c>
      <c r="H4166" t="s">
        <v>397</v>
      </c>
      <c r="I4166" t="s">
        <v>446</v>
      </c>
      <c r="J4166" t="s">
        <v>448</v>
      </c>
      <c r="K4166">
        <v>28.99</v>
      </c>
      <c r="L4166">
        <v>53.21</v>
      </c>
      <c r="M4166" t="s">
        <v>760</v>
      </c>
      <c r="N4166" t="s">
        <v>952</v>
      </c>
      <c r="Q4166">
        <v>4</v>
      </c>
      <c r="R4166">
        <v>6</v>
      </c>
      <c r="S4166" t="s">
        <v>1384</v>
      </c>
      <c r="T4166" t="s">
        <v>2571</v>
      </c>
      <c r="U4166" t="s">
        <v>3397</v>
      </c>
      <c r="V4166" t="s">
        <v>3459</v>
      </c>
      <c r="W4166">
        <v>127</v>
      </c>
      <c r="X4166">
        <v>1186</v>
      </c>
      <c r="Y4166">
        <v>2</v>
      </c>
      <c r="Z4166" t="s">
        <v>3482</v>
      </c>
      <c r="AA4166" t="s">
        <v>5038</v>
      </c>
      <c r="AB4166" t="s">
        <v>7613</v>
      </c>
      <c r="AC4166">
        <v>16</v>
      </c>
    </row>
    <row r="4167" spans="1:29" x14ac:dyDescent="0.25">
      <c r="A4167" t="s">
        <v>69</v>
      </c>
      <c r="B4167">
        <v>2025329</v>
      </c>
      <c r="C4167" t="s">
        <v>87</v>
      </c>
      <c r="D4167">
        <v>5</v>
      </c>
      <c r="E4167" t="s">
        <v>90</v>
      </c>
      <c r="F4167">
        <v>1650</v>
      </c>
      <c r="G4167" t="s">
        <v>98</v>
      </c>
      <c r="H4167" t="s">
        <v>397</v>
      </c>
      <c r="I4167" t="s">
        <v>446</v>
      </c>
      <c r="J4167" t="s">
        <v>448</v>
      </c>
      <c r="K4167">
        <v>28.99</v>
      </c>
      <c r="L4167">
        <v>53.21</v>
      </c>
      <c r="M4167" t="s">
        <v>760</v>
      </c>
      <c r="N4167" t="s">
        <v>952</v>
      </c>
      <c r="Q4167">
        <v>5</v>
      </c>
      <c r="R4167">
        <v>7</v>
      </c>
      <c r="S4167" t="s">
        <v>1192</v>
      </c>
      <c r="T4167" t="s">
        <v>2379</v>
      </c>
      <c r="U4167" t="s">
        <v>3404</v>
      </c>
      <c r="V4167" t="s">
        <v>3444</v>
      </c>
      <c r="W4167">
        <v>126</v>
      </c>
      <c r="X4167">
        <v>1164</v>
      </c>
      <c r="Y4167">
        <v>5</v>
      </c>
      <c r="Z4167" t="s">
        <v>3497</v>
      </c>
      <c r="AA4167" t="s">
        <v>6477</v>
      </c>
      <c r="AB4167" t="s">
        <v>7273</v>
      </c>
      <c r="AC4167">
        <v>12</v>
      </c>
    </row>
    <row r="4168" spans="1:29" x14ac:dyDescent="0.25">
      <c r="A4168" t="s">
        <v>69</v>
      </c>
      <c r="B4168">
        <v>2025329</v>
      </c>
      <c r="C4168" t="s">
        <v>87</v>
      </c>
      <c r="D4168">
        <v>5</v>
      </c>
      <c r="E4168" t="s">
        <v>90</v>
      </c>
      <c r="F4168">
        <v>1650</v>
      </c>
      <c r="G4168" t="s">
        <v>98</v>
      </c>
      <c r="H4168" t="s">
        <v>397</v>
      </c>
      <c r="I4168" t="s">
        <v>446</v>
      </c>
      <c r="J4168" t="s">
        <v>448</v>
      </c>
      <c r="K4168">
        <v>28.99</v>
      </c>
      <c r="L4168">
        <v>53.21</v>
      </c>
      <c r="M4168" t="s">
        <v>760</v>
      </c>
      <c r="N4168" t="s">
        <v>952</v>
      </c>
      <c r="Q4168">
        <v>6</v>
      </c>
      <c r="R4168">
        <v>4</v>
      </c>
      <c r="S4168" t="s">
        <v>2113</v>
      </c>
      <c r="T4168" t="s">
        <v>3300</v>
      </c>
      <c r="U4168" t="s">
        <v>3413</v>
      </c>
      <c r="V4168" t="s">
        <v>3457</v>
      </c>
      <c r="W4168">
        <v>127</v>
      </c>
      <c r="X4168">
        <v>1064</v>
      </c>
      <c r="Y4168">
        <v>11</v>
      </c>
      <c r="Z4168" t="s">
        <v>3485</v>
      </c>
      <c r="AA4168" t="s">
        <v>6478</v>
      </c>
      <c r="AB4168" t="s">
        <v>6916</v>
      </c>
      <c r="AC4168">
        <v>55</v>
      </c>
    </row>
    <row r="4169" spans="1:29" x14ac:dyDescent="0.25">
      <c r="A4169" t="s">
        <v>69</v>
      </c>
      <c r="B4169">
        <v>2025329</v>
      </c>
      <c r="C4169" t="s">
        <v>87</v>
      </c>
      <c r="D4169">
        <v>5</v>
      </c>
      <c r="E4169" t="s">
        <v>90</v>
      </c>
      <c r="F4169">
        <v>1650</v>
      </c>
      <c r="G4169" t="s">
        <v>98</v>
      </c>
      <c r="H4169" t="s">
        <v>397</v>
      </c>
      <c r="I4169" t="s">
        <v>446</v>
      </c>
      <c r="J4169" t="s">
        <v>448</v>
      </c>
      <c r="K4169">
        <v>28.99</v>
      </c>
      <c r="L4169">
        <v>53.21</v>
      </c>
      <c r="M4169" t="s">
        <v>760</v>
      </c>
      <c r="N4169" t="s">
        <v>952</v>
      </c>
      <c r="Q4169">
        <v>7</v>
      </c>
      <c r="R4169">
        <v>10</v>
      </c>
      <c r="S4169" t="s">
        <v>1891</v>
      </c>
      <c r="T4169" t="s">
        <v>3078</v>
      </c>
      <c r="U4169" t="s">
        <v>3409</v>
      </c>
      <c r="V4169" t="s">
        <v>3448</v>
      </c>
      <c r="W4169">
        <v>122</v>
      </c>
      <c r="X4169">
        <v>1090</v>
      </c>
      <c r="Y4169">
        <v>3</v>
      </c>
      <c r="Z4169" t="s">
        <v>3485</v>
      </c>
      <c r="AA4169" t="s">
        <v>6479</v>
      </c>
      <c r="AB4169" t="s">
        <v>6916</v>
      </c>
      <c r="AC4169">
        <v>5.8</v>
      </c>
    </row>
    <row r="4170" spans="1:29" x14ac:dyDescent="0.25">
      <c r="A4170" t="s">
        <v>69</v>
      </c>
      <c r="B4170">
        <v>2025329</v>
      </c>
      <c r="C4170" t="s">
        <v>87</v>
      </c>
      <c r="D4170">
        <v>5</v>
      </c>
      <c r="E4170" t="s">
        <v>90</v>
      </c>
      <c r="F4170">
        <v>1650</v>
      </c>
      <c r="G4170" t="s">
        <v>98</v>
      </c>
      <c r="H4170" t="s">
        <v>397</v>
      </c>
      <c r="I4170" t="s">
        <v>446</v>
      </c>
      <c r="J4170" t="s">
        <v>448</v>
      </c>
      <c r="K4170">
        <v>28.99</v>
      </c>
      <c r="L4170">
        <v>53.21</v>
      </c>
      <c r="M4170" t="s">
        <v>760</v>
      </c>
      <c r="N4170" t="s">
        <v>952</v>
      </c>
      <c r="Q4170">
        <v>8</v>
      </c>
      <c r="R4170">
        <v>5</v>
      </c>
      <c r="S4170" t="s">
        <v>1083</v>
      </c>
      <c r="T4170" t="s">
        <v>2270</v>
      </c>
      <c r="U4170" t="s">
        <v>3411</v>
      </c>
      <c r="V4170" t="s">
        <v>3460</v>
      </c>
      <c r="W4170">
        <v>128</v>
      </c>
      <c r="X4170">
        <v>1083</v>
      </c>
      <c r="Y4170">
        <v>6</v>
      </c>
      <c r="Z4170" t="s">
        <v>3487</v>
      </c>
      <c r="AA4170" t="s">
        <v>6480</v>
      </c>
      <c r="AB4170" t="s">
        <v>8272</v>
      </c>
      <c r="AC4170">
        <v>3.5</v>
      </c>
    </row>
    <row r="4171" spans="1:29" x14ac:dyDescent="0.25">
      <c r="A4171" t="s">
        <v>69</v>
      </c>
      <c r="B4171">
        <v>2025329</v>
      </c>
      <c r="C4171" t="s">
        <v>87</v>
      </c>
      <c r="D4171">
        <v>5</v>
      </c>
      <c r="E4171" t="s">
        <v>90</v>
      </c>
      <c r="F4171">
        <v>1650</v>
      </c>
      <c r="G4171" t="s">
        <v>98</v>
      </c>
      <c r="H4171" t="s">
        <v>397</v>
      </c>
      <c r="I4171" t="s">
        <v>446</v>
      </c>
      <c r="J4171" t="s">
        <v>448</v>
      </c>
      <c r="K4171">
        <v>28.99</v>
      </c>
      <c r="L4171">
        <v>53.21</v>
      </c>
      <c r="M4171" t="s">
        <v>760</v>
      </c>
      <c r="N4171" t="s">
        <v>952</v>
      </c>
      <c r="Q4171">
        <v>9</v>
      </c>
      <c r="R4171">
        <v>9</v>
      </c>
      <c r="S4171" t="s">
        <v>1068</v>
      </c>
      <c r="T4171" t="s">
        <v>2255</v>
      </c>
      <c r="U4171" t="s">
        <v>3401</v>
      </c>
      <c r="V4171" t="s">
        <v>3458</v>
      </c>
      <c r="W4171">
        <v>123</v>
      </c>
      <c r="X4171">
        <v>1188</v>
      </c>
      <c r="Y4171">
        <v>1</v>
      </c>
      <c r="Z4171" t="s">
        <v>3488</v>
      </c>
      <c r="AA4171" t="s">
        <v>6481</v>
      </c>
      <c r="AB4171" t="s">
        <v>8273</v>
      </c>
      <c r="AC4171">
        <v>12</v>
      </c>
    </row>
    <row r="4172" spans="1:29" x14ac:dyDescent="0.25">
      <c r="A4172" t="s">
        <v>69</v>
      </c>
      <c r="B4172">
        <v>2025329</v>
      </c>
      <c r="C4172" t="s">
        <v>87</v>
      </c>
      <c r="D4172">
        <v>5</v>
      </c>
      <c r="E4172" t="s">
        <v>90</v>
      </c>
      <c r="F4172">
        <v>1650</v>
      </c>
      <c r="G4172" t="s">
        <v>98</v>
      </c>
      <c r="H4172" t="s">
        <v>397</v>
      </c>
      <c r="I4172" t="s">
        <v>446</v>
      </c>
      <c r="J4172" t="s">
        <v>448</v>
      </c>
      <c r="K4172">
        <v>28.99</v>
      </c>
      <c r="L4172">
        <v>53.21</v>
      </c>
      <c r="M4172" t="s">
        <v>760</v>
      </c>
      <c r="N4172" t="s">
        <v>952</v>
      </c>
      <c r="Q4172">
        <v>10</v>
      </c>
      <c r="R4172">
        <v>2</v>
      </c>
      <c r="S4172" t="s">
        <v>1818</v>
      </c>
      <c r="T4172" t="s">
        <v>3005</v>
      </c>
      <c r="U4172" t="s">
        <v>3402</v>
      </c>
      <c r="V4172" t="s">
        <v>3445</v>
      </c>
      <c r="W4172">
        <v>130</v>
      </c>
      <c r="X4172">
        <v>1131</v>
      </c>
      <c r="Y4172">
        <v>12</v>
      </c>
      <c r="Z4172" t="s">
        <v>3509</v>
      </c>
      <c r="AA4172" t="s">
        <v>5275</v>
      </c>
      <c r="AB4172" t="s">
        <v>7828</v>
      </c>
      <c r="AC4172">
        <v>28</v>
      </c>
    </row>
    <row r="4173" spans="1:29" x14ac:dyDescent="0.25">
      <c r="A4173" t="s">
        <v>69</v>
      </c>
      <c r="B4173">
        <v>2025329</v>
      </c>
      <c r="C4173" t="s">
        <v>87</v>
      </c>
      <c r="D4173">
        <v>5</v>
      </c>
      <c r="E4173" t="s">
        <v>90</v>
      </c>
      <c r="F4173">
        <v>1650</v>
      </c>
      <c r="G4173" t="s">
        <v>98</v>
      </c>
      <c r="H4173" t="s">
        <v>397</v>
      </c>
      <c r="I4173" t="s">
        <v>446</v>
      </c>
      <c r="J4173" t="s">
        <v>448</v>
      </c>
      <c r="K4173">
        <v>28.99</v>
      </c>
      <c r="L4173">
        <v>53.21</v>
      </c>
      <c r="M4173" t="s">
        <v>760</v>
      </c>
      <c r="N4173" t="s">
        <v>952</v>
      </c>
      <c r="Q4173">
        <v>11</v>
      </c>
      <c r="R4173">
        <v>3</v>
      </c>
      <c r="S4173" t="s">
        <v>1155</v>
      </c>
      <c r="T4173" t="s">
        <v>2342</v>
      </c>
      <c r="U4173" t="s">
        <v>3422</v>
      </c>
      <c r="V4173" t="s">
        <v>3447</v>
      </c>
      <c r="W4173">
        <v>129</v>
      </c>
      <c r="X4173">
        <v>1085</v>
      </c>
      <c r="Y4173">
        <v>7</v>
      </c>
      <c r="Z4173" t="s">
        <v>3547</v>
      </c>
      <c r="AA4173" t="s">
        <v>6482</v>
      </c>
      <c r="AB4173" t="s">
        <v>8274</v>
      </c>
      <c r="AC4173">
        <v>19</v>
      </c>
    </row>
    <row r="4174" spans="1:29" x14ac:dyDescent="0.25">
      <c r="A4174" t="s">
        <v>69</v>
      </c>
      <c r="B4174">
        <v>2025329</v>
      </c>
      <c r="C4174" t="s">
        <v>87</v>
      </c>
      <c r="D4174">
        <v>5</v>
      </c>
      <c r="E4174" t="s">
        <v>90</v>
      </c>
      <c r="F4174">
        <v>1650</v>
      </c>
      <c r="G4174" t="s">
        <v>98</v>
      </c>
      <c r="H4174" t="s">
        <v>397</v>
      </c>
      <c r="I4174" t="s">
        <v>446</v>
      </c>
      <c r="J4174" t="s">
        <v>448</v>
      </c>
      <c r="K4174">
        <v>28.99</v>
      </c>
      <c r="L4174">
        <v>53.21</v>
      </c>
      <c r="M4174" t="s">
        <v>760</v>
      </c>
      <c r="N4174" t="s">
        <v>952</v>
      </c>
      <c r="Q4174">
        <v>12</v>
      </c>
      <c r="R4174">
        <v>8</v>
      </c>
      <c r="S4174" t="s">
        <v>1763</v>
      </c>
      <c r="T4174" t="s">
        <v>2950</v>
      </c>
      <c r="U4174" t="s">
        <v>3412</v>
      </c>
      <c r="V4174" t="s">
        <v>3449</v>
      </c>
      <c r="W4174">
        <v>124</v>
      </c>
      <c r="X4174">
        <v>1041</v>
      </c>
      <c r="Y4174">
        <v>9</v>
      </c>
      <c r="Z4174" t="s">
        <v>3535</v>
      </c>
      <c r="AA4174" t="s">
        <v>4940</v>
      </c>
      <c r="AB4174" t="s">
        <v>8275</v>
      </c>
      <c r="AC4174">
        <v>38</v>
      </c>
    </row>
    <row r="4175" spans="1:29" x14ac:dyDescent="0.25">
      <c r="A4175" t="s">
        <v>69</v>
      </c>
      <c r="B4175">
        <v>2025330</v>
      </c>
      <c r="C4175" t="s">
        <v>87</v>
      </c>
      <c r="D4175">
        <v>6</v>
      </c>
      <c r="E4175" t="s">
        <v>90</v>
      </c>
      <c r="F4175">
        <v>1200</v>
      </c>
      <c r="G4175" t="s">
        <v>98</v>
      </c>
      <c r="H4175" t="s">
        <v>395</v>
      </c>
      <c r="I4175" t="s">
        <v>446</v>
      </c>
      <c r="J4175" t="s">
        <v>448</v>
      </c>
      <c r="K4175">
        <v>23.36</v>
      </c>
      <c r="L4175">
        <v>46.19</v>
      </c>
      <c r="M4175" t="s">
        <v>761</v>
      </c>
      <c r="Q4175">
        <v>1</v>
      </c>
      <c r="R4175">
        <v>8</v>
      </c>
      <c r="S4175" t="s">
        <v>1784</v>
      </c>
      <c r="T4175" t="s">
        <v>2971</v>
      </c>
      <c r="U4175" t="s">
        <v>3397</v>
      </c>
      <c r="V4175" t="s">
        <v>3440</v>
      </c>
      <c r="W4175">
        <v>126</v>
      </c>
      <c r="X4175">
        <v>1154</v>
      </c>
      <c r="Y4175">
        <v>1</v>
      </c>
      <c r="Z4175" t="s">
        <v>3478</v>
      </c>
      <c r="AA4175" t="s">
        <v>5240</v>
      </c>
      <c r="AB4175" t="s">
        <v>761</v>
      </c>
      <c r="AC4175">
        <v>7.1</v>
      </c>
    </row>
    <row r="4176" spans="1:29" x14ac:dyDescent="0.25">
      <c r="A4176" t="s">
        <v>69</v>
      </c>
      <c r="B4176">
        <v>2025330</v>
      </c>
      <c r="C4176" t="s">
        <v>87</v>
      </c>
      <c r="D4176">
        <v>6</v>
      </c>
      <c r="E4176" t="s">
        <v>90</v>
      </c>
      <c r="F4176">
        <v>1200</v>
      </c>
      <c r="G4176" t="s">
        <v>98</v>
      </c>
      <c r="H4176" t="s">
        <v>395</v>
      </c>
      <c r="I4176" t="s">
        <v>446</v>
      </c>
      <c r="J4176" t="s">
        <v>448</v>
      </c>
      <c r="K4176">
        <v>23.36</v>
      </c>
      <c r="L4176">
        <v>46.19</v>
      </c>
      <c r="M4176" t="s">
        <v>761</v>
      </c>
      <c r="Q4176">
        <v>2</v>
      </c>
      <c r="R4176">
        <v>6</v>
      </c>
      <c r="S4176" t="s">
        <v>1401</v>
      </c>
      <c r="T4176" t="s">
        <v>2588</v>
      </c>
      <c r="U4176" t="s">
        <v>3400</v>
      </c>
      <c r="V4176" t="s">
        <v>3443</v>
      </c>
      <c r="W4176">
        <v>128</v>
      </c>
      <c r="X4176">
        <v>1113</v>
      </c>
      <c r="Y4176">
        <v>11</v>
      </c>
      <c r="Z4176" t="s">
        <v>3521</v>
      </c>
      <c r="AA4176" t="s">
        <v>5128</v>
      </c>
      <c r="AB4176" t="s">
        <v>7469</v>
      </c>
      <c r="AC4176">
        <v>21</v>
      </c>
    </row>
    <row r="4177" spans="1:29" x14ac:dyDescent="0.25">
      <c r="A4177" t="s">
        <v>69</v>
      </c>
      <c r="B4177">
        <v>2025330</v>
      </c>
      <c r="C4177" t="s">
        <v>87</v>
      </c>
      <c r="D4177">
        <v>6</v>
      </c>
      <c r="E4177" t="s">
        <v>90</v>
      </c>
      <c r="F4177">
        <v>1200</v>
      </c>
      <c r="G4177" t="s">
        <v>98</v>
      </c>
      <c r="H4177" t="s">
        <v>395</v>
      </c>
      <c r="I4177" t="s">
        <v>446</v>
      </c>
      <c r="J4177" t="s">
        <v>448</v>
      </c>
      <c r="K4177">
        <v>23.36</v>
      </c>
      <c r="L4177">
        <v>46.19</v>
      </c>
      <c r="M4177" t="s">
        <v>761</v>
      </c>
      <c r="Q4177">
        <v>3</v>
      </c>
      <c r="R4177">
        <v>5</v>
      </c>
      <c r="S4177" t="s">
        <v>1733</v>
      </c>
      <c r="T4177" t="s">
        <v>2920</v>
      </c>
      <c r="U4177" t="s">
        <v>3411</v>
      </c>
      <c r="V4177" t="s">
        <v>3459</v>
      </c>
      <c r="W4177">
        <v>132</v>
      </c>
      <c r="X4177">
        <v>1139</v>
      </c>
      <c r="Y4177">
        <v>9</v>
      </c>
      <c r="Z4177" t="s">
        <v>3482</v>
      </c>
      <c r="AA4177" t="s">
        <v>5895</v>
      </c>
      <c r="AB4177" t="s">
        <v>7139</v>
      </c>
      <c r="AC4177">
        <v>2.9</v>
      </c>
    </row>
    <row r="4178" spans="1:29" x14ac:dyDescent="0.25">
      <c r="A4178" t="s">
        <v>69</v>
      </c>
      <c r="B4178">
        <v>2025330</v>
      </c>
      <c r="C4178" t="s">
        <v>87</v>
      </c>
      <c r="D4178">
        <v>6</v>
      </c>
      <c r="E4178" t="s">
        <v>90</v>
      </c>
      <c r="F4178">
        <v>1200</v>
      </c>
      <c r="G4178" t="s">
        <v>98</v>
      </c>
      <c r="H4178" t="s">
        <v>395</v>
      </c>
      <c r="I4178" t="s">
        <v>446</v>
      </c>
      <c r="J4178" t="s">
        <v>448</v>
      </c>
      <c r="K4178">
        <v>23.36</v>
      </c>
      <c r="L4178">
        <v>46.19</v>
      </c>
      <c r="M4178" t="s">
        <v>761</v>
      </c>
      <c r="Q4178">
        <v>4</v>
      </c>
      <c r="R4178">
        <v>1</v>
      </c>
      <c r="S4178" t="s">
        <v>1665</v>
      </c>
      <c r="T4178" t="s">
        <v>2852</v>
      </c>
      <c r="U4178" t="s">
        <v>3403</v>
      </c>
      <c r="V4178" t="s">
        <v>3458</v>
      </c>
      <c r="W4178">
        <v>135</v>
      </c>
      <c r="X4178">
        <v>1034</v>
      </c>
      <c r="Y4178">
        <v>8</v>
      </c>
      <c r="Z4178" t="s">
        <v>3483</v>
      </c>
      <c r="AA4178" t="s">
        <v>4987</v>
      </c>
      <c r="AB4178" t="s">
        <v>7393</v>
      </c>
      <c r="AC4178">
        <v>8.6999999999999993</v>
      </c>
    </row>
    <row r="4179" spans="1:29" x14ac:dyDescent="0.25">
      <c r="A4179" t="s">
        <v>69</v>
      </c>
      <c r="B4179">
        <v>2025330</v>
      </c>
      <c r="C4179" t="s">
        <v>87</v>
      </c>
      <c r="D4179">
        <v>6</v>
      </c>
      <c r="E4179" t="s">
        <v>90</v>
      </c>
      <c r="F4179">
        <v>1200</v>
      </c>
      <c r="G4179" t="s">
        <v>98</v>
      </c>
      <c r="H4179" t="s">
        <v>395</v>
      </c>
      <c r="I4179" t="s">
        <v>446</v>
      </c>
      <c r="J4179" t="s">
        <v>448</v>
      </c>
      <c r="K4179">
        <v>23.36</v>
      </c>
      <c r="L4179">
        <v>46.19</v>
      </c>
      <c r="M4179" t="s">
        <v>761</v>
      </c>
      <c r="Q4179">
        <v>5</v>
      </c>
      <c r="R4179">
        <v>2</v>
      </c>
      <c r="S4179" t="s">
        <v>1223</v>
      </c>
      <c r="T4179" t="s">
        <v>2410</v>
      </c>
      <c r="U4179" t="s">
        <v>3419</v>
      </c>
      <c r="V4179" t="s">
        <v>3456</v>
      </c>
      <c r="W4179">
        <v>132</v>
      </c>
      <c r="X4179">
        <v>1140</v>
      </c>
      <c r="Y4179">
        <v>4</v>
      </c>
      <c r="Z4179" t="s">
        <v>3514</v>
      </c>
      <c r="AA4179" t="s">
        <v>5464</v>
      </c>
      <c r="AB4179" t="s">
        <v>612</v>
      </c>
      <c r="AC4179">
        <v>3.2</v>
      </c>
    </row>
    <row r="4180" spans="1:29" x14ac:dyDescent="0.25">
      <c r="A4180" t="s">
        <v>69</v>
      </c>
      <c r="B4180">
        <v>2025330</v>
      </c>
      <c r="C4180" t="s">
        <v>87</v>
      </c>
      <c r="D4180">
        <v>6</v>
      </c>
      <c r="E4180" t="s">
        <v>90</v>
      </c>
      <c r="F4180">
        <v>1200</v>
      </c>
      <c r="G4180" t="s">
        <v>98</v>
      </c>
      <c r="H4180" t="s">
        <v>395</v>
      </c>
      <c r="I4180" t="s">
        <v>446</v>
      </c>
      <c r="J4180" t="s">
        <v>448</v>
      </c>
      <c r="K4180">
        <v>23.36</v>
      </c>
      <c r="L4180">
        <v>46.19</v>
      </c>
      <c r="M4180" t="s">
        <v>761</v>
      </c>
      <c r="Q4180">
        <v>6</v>
      </c>
      <c r="R4180">
        <v>4</v>
      </c>
      <c r="S4180" t="s">
        <v>1239</v>
      </c>
      <c r="T4180" t="s">
        <v>2426</v>
      </c>
      <c r="U4180" t="s">
        <v>3422</v>
      </c>
      <c r="V4180" t="s">
        <v>3447</v>
      </c>
      <c r="W4180">
        <v>132</v>
      </c>
      <c r="X4180">
        <v>1049</v>
      </c>
      <c r="Y4180">
        <v>7</v>
      </c>
      <c r="Z4180" t="s">
        <v>3515</v>
      </c>
      <c r="AA4180" t="s">
        <v>6475</v>
      </c>
      <c r="AB4180" t="s">
        <v>7053</v>
      </c>
      <c r="AC4180">
        <v>14</v>
      </c>
    </row>
    <row r="4181" spans="1:29" x14ac:dyDescent="0.25">
      <c r="A4181" t="s">
        <v>69</v>
      </c>
      <c r="B4181">
        <v>2025330</v>
      </c>
      <c r="C4181" t="s">
        <v>87</v>
      </c>
      <c r="D4181">
        <v>6</v>
      </c>
      <c r="E4181" t="s">
        <v>90</v>
      </c>
      <c r="F4181">
        <v>1200</v>
      </c>
      <c r="G4181" t="s">
        <v>98</v>
      </c>
      <c r="H4181" t="s">
        <v>395</v>
      </c>
      <c r="I4181" t="s">
        <v>446</v>
      </c>
      <c r="J4181" t="s">
        <v>448</v>
      </c>
      <c r="K4181">
        <v>23.36</v>
      </c>
      <c r="L4181">
        <v>46.19</v>
      </c>
      <c r="M4181" t="s">
        <v>761</v>
      </c>
      <c r="Q4181">
        <v>7</v>
      </c>
      <c r="R4181">
        <v>9</v>
      </c>
      <c r="S4181" t="s">
        <v>1456</v>
      </c>
      <c r="T4181" t="s">
        <v>2643</v>
      </c>
      <c r="U4181" t="s">
        <v>3404</v>
      </c>
      <c r="V4181" t="s">
        <v>3448</v>
      </c>
      <c r="W4181">
        <v>125</v>
      </c>
      <c r="X4181">
        <v>1100</v>
      </c>
      <c r="Y4181">
        <v>6</v>
      </c>
      <c r="Z4181" t="s">
        <v>3498</v>
      </c>
      <c r="AA4181" t="s">
        <v>5604</v>
      </c>
      <c r="AB4181" t="s">
        <v>6956</v>
      </c>
      <c r="AC4181">
        <v>16</v>
      </c>
    </row>
    <row r="4182" spans="1:29" x14ac:dyDescent="0.25">
      <c r="A4182" t="s">
        <v>69</v>
      </c>
      <c r="B4182">
        <v>2025330</v>
      </c>
      <c r="C4182" t="s">
        <v>87</v>
      </c>
      <c r="D4182">
        <v>6</v>
      </c>
      <c r="E4182" t="s">
        <v>90</v>
      </c>
      <c r="F4182">
        <v>1200</v>
      </c>
      <c r="G4182" t="s">
        <v>98</v>
      </c>
      <c r="H4182" t="s">
        <v>395</v>
      </c>
      <c r="I4182" t="s">
        <v>446</v>
      </c>
      <c r="J4182" t="s">
        <v>448</v>
      </c>
      <c r="K4182">
        <v>23.36</v>
      </c>
      <c r="L4182">
        <v>46.19</v>
      </c>
      <c r="M4182" t="s">
        <v>761</v>
      </c>
      <c r="Q4182">
        <v>8</v>
      </c>
      <c r="R4182">
        <v>3</v>
      </c>
      <c r="S4182" t="s">
        <v>1676</v>
      </c>
      <c r="T4182" t="s">
        <v>2863</v>
      </c>
      <c r="U4182" t="s">
        <v>3409</v>
      </c>
      <c r="V4182" t="s">
        <v>3460</v>
      </c>
      <c r="W4182">
        <v>134</v>
      </c>
      <c r="X4182">
        <v>1111</v>
      </c>
      <c r="Y4182">
        <v>2</v>
      </c>
      <c r="Z4182" t="s">
        <v>3507</v>
      </c>
      <c r="AA4182" t="s">
        <v>6483</v>
      </c>
      <c r="AB4182" t="s">
        <v>7216</v>
      </c>
      <c r="AC4182">
        <v>26</v>
      </c>
    </row>
    <row r="4183" spans="1:29" x14ac:dyDescent="0.25">
      <c r="A4183" t="s">
        <v>69</v>
      </c>
      <c r="B4183">
        <v>2025330</v>
      </c>
      <c r="C4183" t="s">
        <v>87</v>
      </c>
      <c r="D4183">
        <v>6</v>
      </c>
      <c r="E4183" t="s">
        <v>90</v>
      </c>
      <c r="F4183">
        <v>1200</v>
      </c>
      <c r="G4183" t="s">
        <v>98</v>
      </c>
      <c r="H4183" t="s">
        <v>395</v>
      </c>
      <c r="I4183" t="s">
        <v>446</v>
      </c>
      <c r="J4183" t="s">
        <v>448</v>
      </c>
      <c r="K4183">
        <v>23.36</v>
      </c>
      <c r="L4183">
        <v>46.19</v>
      </c>
      <c r="M4183" t="s">
        <v>761</v>
      </c>
      <c r="Q4183">
        <v>9</v>
      </c>
      <c r="R4183">
        <v>7</v>
      </c>
      <c r="S4183" t="s">
        <v>2086</v>
      </c>
      <c r="T4183" t="s">
        <v>3273</v>
      </c>
      <c r="U4183" t="s">
        <v>3431</v>
      </c>
      <c r="V4183" t="s">
        <v>3450</v>
      </c>
      <c r="W4183">
        <v>128</v>
      </c>
      <c r="X4183">
        <v>1180</v>
      </c>
      <c r="Y4183">
        <v>3</v>
      </c>
      <c r="Z4183" t="s">
        <v>3508</v>
      </c>
      <c r="AA4183" t="s">
        <v>5553</v>
      </c>
      <c r="AB4183" t="s">
        <v>7452</v>
      </c>
      <c r="AC4183">
        <v>43</v>
      </c>
    </row>
    <row r="4184" spans="1:29" x14ac:dyDescent="0.25">
      <c r="A4184" t="s">
        <v>69</v>
      </c>
      <c r="B4184">
        <v>2025330</v>
      </c>
      <c r="C4184" t="s">
        <v>87</v>
      </c>
      <c r="D4184">
        <v>6</v>
      </c>
      <c r="E4184" t="s">
        <v>90</v>
      </c>
      <c r="F4184">
        <v>1200</v>
      </c>
      <c r="G4184" t="s">
        <v>98</v>
      </c>
      <c r="H4184" t="s">
        <v>395</v>
      </c>
      <c r="I4184" t="s">
        <v>446</v>
      </c>
      <c r="J4184" t="s">
        <v>448</v>
      </c>
      <c r="K4184">
        <v>23.36</v>
      </c>
      <c r="L4184">
        <v>46.19</v>
      </c>
      <c r="M4184" t="s">
        <v>761</v>
      </c>
      <c r="Q4184">
        <v>10</v>
      </c>
      <c r="R4184">
        <v>12</v>
      </c>
      <c r="S4184" t="s">
        <v>1527</v>
      </c>
      <c r="T4184" t="s">
        <v>2714</v>
      </c>
      <c r="U4184" t="s">
        <v>3410</v>
      </c>
      <c r="V4184" t="s">
        <v>3455</v>
      </c>
      <c r="W4184">
        <v>118</v>
      </c>
      <c r="X4184">
        <v>1125</v>
      </c>
      <c r="Y4184">
        <v>5</v>
      </c>
      <c r="Z4184" t="s">
        <v>3487</v>
      </c>
      <c r="AA4184" t="s">
        <v>5545</v>
      </c>
      <c r="AB4184" t="s">
        <v>7086</v>
      </c>
      <c r="AC4184">
        <v>59</v>
      </c>
    </row>
    <row r="4185" spans="1:29" x14ac:dyDescent="0.25">
      <c r="A4185" t="s">
        <v>69</v>
      </c>
      <c r="B4185">
        <v>2025330</v>
      </c>
      <c r="C4185" t="s">
        <v>87</v>
      </c>
      <c r="D4185">
        <v>6</v>
      </c>
      <c r="E4185" t="s">
        <v>90</v>
      </c>
      <c r="F4185">
        <v>1200</v>
      </c>
      <c r="G4185" t="s">
        <v>98</v>
      </c>
      <c r="H4185" t="s">
        <v>395</v>
      </c>
      <c r="I4185" t="s">
        <v>446</v>
      </c>
      <c r="J4185" t="s">
        <v>448</v>
      </c>
      <c r="K4185">
        <v>23.36</v>
      </c>
      <c r="L4185">
        <v>46.19</v>
      </c>
      <c r="M4185" t="s">
        <v>761</v>
      </c>
      <c r="Q4185">
        <v>11</v>
      </c>
      <c r="R4185">
        <v>10</v>
      </c>
      <c r="S4185" t="s">
        <v>1310</v>
      </c>
      <c r="T4185" t="s">
        <v>2497</v>
      </c>
      <c r="U4185" t="s">
        <v>3412</v>
      </c>
      <c r="V4185" t="s">
        <v>3442</v>
      </c>
      <c r="W4185">
        <v>121</v>
      </c>
      <c r="X4185">
        <v>1195</v>
      </c>
      <c r="Y4185">
        <v>10</v>
      </c>
      <c r="Z4185" t="s">
        <v>3522</v>
      </c>
      <c r="AA4185" t="s">
        <v>5331</v>
      </c>
      <c r="AB4185" t="s">
        <v>603</v>
      </c>
      <c r="AC4185">
        <v>46</v>
      </c>
    </row>
    <row r="4186" spans="1:29" x14ac:dyDescent="0.25">
      <c r="A4186" t="s">
        <v>69</v>
      </c>
      <c r="B4186">
        <v>2025330</v>
      </c>
      <c r="C4186" t="s">
        <v>87</v>
      </c>
      <c r="D4186">
        <v>6</v>
      </c>
      <c r="E4186" t="s">
        <v>90</v>
      </c>
      <c r="F4186">
        <v>1200</v>
      </c>
      <c r="G4186" t="s">
        <v>98</v>
      </c>
      <c r="H4186" t="s">
        <v>395</v>
      </c>
      <c r="I4186" t="s">
        <v>446</v>
      </c>
      <c r="J4186" t="s">
        <v>448</v>
      </c>
      <c r="K4186">
        <v>23.36</v>
      </c>
      <c r="L4186">
        <v>46.19</v>
      </c>
      <c r="M4186" t="s">
        <v>761</v>
      </c>
      <c r="Q4186">
        <v>12</v>
      </c>
      <c r="R4186">
        <v>11</v>
      </c>
      <c r="S4186" t="s">
        <v>2159</v>
      </c>
      <c r="T4186" t="s">
        <v>3346</v>
      </c>
      <c r="U4186" t="s">
        <v>3415</v>
      </c>
      <c r="V4186" t="s">
        <v>3444</v>
      </c>
      <c r="W4186">
        <v>118</v>
      </c>
      <c r="X4186">
        <v>1168</v>
      </c>
      <c r="Y4186">
        <v>12</v>
      </c>
      <c r="Z4186" t="s">
        <v>3493</v>
      </c>
      <c r="AA4186" t="s">
        <v>6484</v>
      </c>
      <c r="AB4186" t="s">
        <v>7093</v>
      </c>
      <c r="AC4186">
        <v>35</v>
      </c>
    </row>
    <row r="4187" spans="1:29" x14ac:dyDescent="0.25">
      <c r="A4187" t="s">
        <v>69</v>
      </c>
      <c r="B4187">
        <v>2025331</v>
      </c>
      <c r="C4187" t="s">
        <v>87</v>
      </c>
      <c r="D4187">
        <v>7</v>
      </c>
      <c r="E4187" t="s">
        <v>92</v>
      </c>
      <c r="F4187">
        <v>1000</v>
      </c>
      <c r="G4187" t="s">
        <v>98</v>
      </c>
      <c r="H4187" t="s">
        <v>398</v>
      </c>
      <c r="I4187" t="s">
        <v>446</v>
      </c>
      <c r="J4187" t="s">
        <v>448</v>
      </c>
      <c r="K4187">
        <v>12.77</v>
      </c>
      <c r="L4187">
        <v>33.53</v>
      </c>
      <c r="M4187" t="s">
        <v>762</v>
      </c>
      <c r="Q4187">
        <v>1</v>
      </c>
      <c r="R4187">
        <v>9</v>
      </c>
      <c r="S4187" t="s">
        <v>1964</v>
      </c>
      <c r="T4187" t="s">
        <v>3151</v>
      </c>
      <c r="U4187" t="s">
        <v>3412</v>
      </c>
      <c r="V4187" t="s">
        <v>3445</v>
      </c>
      <c r="W4187">
        <v>119</v>
      </c>
      <c r="X4187">
        <v>1184</v>
      </c>
      <c r="Y4187">
        <v>2</v>
      </c>
      <c r="Z4187" t="s">
        <v>3478</v>
      </c>
      <c r="AA4187" t="s">
        <v>5768</v>
      </c>
      <c r="AB4187" t="s">
        <v>7937</v>
      </c>
      <c r="AC4187">
        <v>3.6</v>
      </c>
    </row>
    <row r="4188" spans="1:29" x14ac:dyDescent="0.25">
      <c r="A4188" t="s">
        <v>69</v>
      </c>
      <c r="B4188">
        <v>2025331</v>
      </c>
      <c r="C4188" t="s">
        <v>87</v>
      </c>
      <c r="D4188">
        <v>7</v>
      </c>
      <c r="E4188" t="s">
        <v>92</v>
      </c>
      <c r="F4188">
        <v>1000</v>
      </c>
      <c r="G4188" t="s">
        <v>98</v>
      </c>
      <c r="H4188" t="s">
        <v>398</v>
      </c>
      <c r="I4188" t="s">
        <v>446</v>
      </c>
      <c r="J4188" t="s">
        <v>448</v>
      </c>
      <c r="K4188">
        <v>12.77</v>
      </c>
      <c r="L4188">
        <v>33.53</v>
      </c>
      <c r="M4188" t="s">
        <v>762</v>
      </c>
      <c r="Q4188">
        <v>2</v>
      </c>
      <c r="R4188">
        <v>7</v>
      </c>
      <c r="S4188" t="s">
        <v>1133</v>
      </c>
      <c r="T4188" t="s">
        <v>2320</v>
      </c>
      <c r="U4188" t="s">
        <v>3422</v>
      </c>
      <c r="V4188" t="s">
        <v>3453</v>
      </c>
      <c r="W4188">
        <v>121</v>
      </c>
      <c r="X4188">
        <v>1268</v>
      </c>
      <c r="Y4188">
        <v>4</v>
      </c>
      <c r="Z4188" t="s">
        <v>3489</v>
      </c>
      <c r="AA4188" t="s">
        <v>5601</v>
      </c>
      <c r="AB4188" t="s">
        <v>6863</v>
      </c>
      <c r="AC4188">
        <v>5.5</v>
      </c>
    </row>
    <row r="4189" spans="1:29" x14ac:dyDescent="0.25">
      <c r="A4189" t="s">
        <v>69</v>
      </c>
      <c r="B4189">
        <v>2025331</v>
      </c>
      <c r="C4189" t="s">
        <v>87</v>
      </c>
      <c r="D4189">
        <v>7</v>
      </c>
      <c r="E4189" t="s">
        <v>92</v>
      </c>
      <c r="F4189">
        <v>1000</v>
      </c>
      <c r="G4189" t="s">
        <v>98</v>
      </c>
      <c r="H4189" t="s">
        <v>398</v>
      </c>
      <c r="I4189" t="s">
        <v>446</v>
      </c>
      <c r="J4189" t="s">
        <v>448</v>
      </c>
      <c r="K4189">
        <v>12.77</v>
      </c>
      <c r="L4189">
        <v>33.53</v>
      </c>
      <c r="M4189" t="s">
        <v>762</v>
      </c>
      <c r="Q4189">
        <v>3</v>
      </c>
      <c r="R4189">
        <v>5</v>
      </c>
      <c r="S4189" t="s">
        <v>1903</v>
      </c>
      <c r="T4189" t="s">
        <v>3090</v>
      </c>
      <c r="U4189" t="s">
        <v>3402</v>
      </c>
      <c r="V4189" t="s">
        <v>3457</v>
      </c>
      <c r="W4189">
        <v>118</v>
      </c>
      <c r="X4189">
        <v>1060</v>
      </c>
      <c r="Y4189">
        <v>3</v>
      </c>
      <c r="Z4189" t="s">
        <v>3514</v>
      </c>
      <c r="AA4189" t="s">
        <v>6485</v>
      </c>
      <c r="AB4189" t="s">
        <v>8276</v>
      </c>
      <c r="AC4189">
        <v>4</v>
      </c>
    </row>
    <row r="4190" spans="1:29" x14ac:dyDescent="0.25">
      <c r="A4190" t="s">
        <v>69</v>
      </c>
      <c r="B4190">
        <v>2025331</v>
      </c>
      <c r="C4190" t="s">
        <v>87</v>
      </c>
      <c r="D4190">
        <v>7</v>
      </c>
      <c r="E4190" t="s">
        <v>92</v>
      </c>
      <c r="F4190">
        <v>1000</v>
      </c>
      <c r="G4190" t="s">
        <v>98</v>
      </c>
      <c r="H4190" t="s">
        <v>398</v>
      </c>
      <c r="I4190" t="s">
        <v>446</v>
      </c>
      <c r="J4190" t="s">
        <v>448</v>
      </c>
      <c r="K4190">
        <v>12.77</v>
      </c>
      <c r="L4190">
        <v>33.53</v>
      </c>
      <c r="M4190" t="s">
        <v>762</v>
      </c>
      <c r="Q4190">
        <v>4</v>
      </c>
      <c r="R4190">
        <v>4</v>
      </c>
      <c r="S4190" t="s">
        <v>1663</v>
      </c>
      <c r="T4190" t="s">
        <v>2850</v>
      </c>
      <c r="U4190" t="s">
        <v>3406</v>
      </c>
      <c r="V4190" t="s">
        <v>3456</v>
      </c>
      <c r="W4190">
        <v>131</v>
      </c>
      <c r="X4190">
        <v>1190</v>
      </c>
      <c r="Y4190">
        <v>12</v>
      </c>
      <c r="Z4190" t="s">
        <v>3514</v>
      </c>
      <c r="AA4190" t="s">
        <v>5437</v>
      </c>
      <c r="AB4190" t="s">
        <v>8277</v>
      </c>
      <c r="AC4190">
        <v>51</v>
      </c>
    </row>
    <row r="4191" spans="1:29" x14ac:dyDescent="0.25">
      <c r="A4191" t="s">
        <v>69</v>
      </c>
      <c r="B4191">
        <v>2025331</v>
      </c>
      <c r="C4191" t="s">
        <v>87</v>
      </c>
      <c r="D4191">
        <v>7</v>
      </c>
      <c r="E4191" t="s">
        <v>92</v>
      </c>
      <c r="F4191">
        <v>1000</v>
      </c>
      <c r="G4191" t="s">
        <v>98</v>
      </c>
      <c r="H4191" t="s">
        <v>398</v>
      </c>
      <c r="I4191" t="s">
        <v>446</v>
      </c>
      <c r="J4191" t="s">
        <v>448</v>
      </c>
      <c r="K4191">
        <v>12.77</v>
      </c>
      <c r="L4191">
        <v>33.53</v>
      </c>
      <c r="M4191" t="s">
        <v>762</v>
      </c>
      <c r="Q4191">
        <v>5</v>
      </c>
      <c r="R4191">
        <v>6</v>
      </c>
      <c r="S4191" t="s">
        <v>1313</v>
      </c>
      <c r="T4191" t="s">
        <v>2500</v>
      </c>
      <c r="U4191" t="s">
        <v>3416</v>
      </c>
      <c r="V4191" t="s">
        <v>3443</v>
      </c>
      <c r="W4191">
        <v>121</v>
      </c>
      <c r="X4191">
        <v>1100</v>
      </c>
      <c r="Y4191">
        <v>9</v>
      </c>
      <c r="Z4191" t="s">
        <v>3496</v>
      </c>
      <c r="AA4191" t="s">
        <v>6203</v>
      </c>
      <c r="AB4191" t="s">
        <v>7065</v>
      </c>
      <c r="AC4191">
        <v>11</v>
      </c>
    </row>
    <row r="4192" spans="1:29" x14ac:dyDescent="0.25">
      <c r="A4192" t="s">
        <v>69</v>
      </c>
      <c r="B4192">
        <v>2025331</v>
      </c>
      <c r="C4192" t="s">
        <v>87</v>
      </c>
      <c r="D4192">
        <v>7</v>
      </c>
      <c r="E4192" t="s">
        <v>92</v>
      </c>
      <c r="F4192">
        <v>1000</v>
      </c>
      <c r="G4192" t="s">
        <v>98</v>
      </c>
      <c r="H4192" t="s">
        <v>398</v>
      </c>
      <c r="I4192" t="s">
        <v>446</v>
      </c>
      <c r="J4192" t="s">
        <v>448</v>
      </c>
      <c r="K4192">
        <v>12.77</v>
      </c>
      <c r="L4192">
        <v>33.53</v>
      </c>
      <c r="M4192" t="s">
        <v>762</v>
      </c>
      <c r="Q4192">
        <v>6</v>
      </c>
      <c r="R4192">
        <v>2</v>
      </c>
      <c r="S4192" t="s">
        <v>1839</v>
      </c>
      <c r="T4192" t="s">
        <v>3026</v>
      </c>
      <c r="U4192" t="s">
        <v>3411</v>
      </c>
      <c r="V4192" t="s">
        <v>3459</v>
      </c>
      <c r="W4192">
        <v>133</v>
      </c>
      <c r="X4192">
        <v>1137</v>
      </c>
      <c r="Y4192">
        <v>6</v>
      </c>
      <c r="Z4192" t="s">
        <v>3496</v>
      </c>
      <c r="AA4192" t="s">
        <v>5603</v>
      </c>
      <c r="AB4192" t="s">
        <v>7486</v>
      </c>
      <c r="AC4192">
        <v>5.7</v>
      </c>
    </row>
    <row r="4193" spans="1:29" x14ac:dyDescent="0.25">
      <c r="A4193" t="s">
        <v>69</v>
      </c>
      <c r="B4193">
        <v>2025331</v>
      </c>
      <c r="C4193" t="s">
        <v>87</v>
      </c>
      <c r="D4193">
        <v>7</v>
      </c>
      <c r="E4193" t="s">
        <v>92</v>
      </c>
      <c r="F4193">
        <v>1000</v>
      </c>
      <c r="G4193" t="s">
        <v>98</v>
      </c>
      <c r="H4193" t="s">
        <v>398</v>
      </c>
      <c r="I4193" t="s">
        <v>446</v>
      </c>
      <c r="J4193" t="s">
        <v>448</v>
      </c>
      <c r="K4193">
        <v>12.77</v>
      </c>
      <c r="L4193">
        <v>33.53</v>
      </c>
      <c r="M4193" t="s">
        <v>762</v>
      </c>
      <c r="Q4193">
        <v>7</v>
      </c>
      <c r="R4193">
        <v>10</v>
      </c>
      <c r="S4193" t="s">
        <v>1339</v>
      </c>
      <c r="T4193" t="s">
        <v>2526</v>
      </c>
      <c r="U4193" t="s">
        <v>3409</v>
      </c>
      <c r="V4193" t="s">
        <v>3444</v>
      </c>
      <c r="W4193">
        <v>117</v>
      </c>
      <c r="X4193">
        <v>1208</v>
      </c>
      <c r="Y4193">
        <v>7</v>
      </c>
      <c r="Z4193" t="s">
        <v>3497</v>
      </c>
      <c r="AA4193" t="s">
        <v>6400</v>
      </c>
      <c r="AB4193" t="s">
        <v>7431</v>
      </c>
      <c r="AC4193">
        <v>14</v>
      </c>
    </row>
    <row r="4194" spans="1:29" x14ac:dyDescent="0.25">
      <c r="A4194" t="s">
        <v>69</v>
      </c>
      <c r="B4194">
        <v>2025331</v>
      </c>
      <c r="C4194" t="s">
        <v>87</v>
      </c>
      <c r="D4194">
        <v>7</v>
      </c>
      <c r="E4194" t="s">
        <v>92</v>
      </c>
      <c r="F4194">
        <v>1000</v>
      </c>
      <c r="G4194" t="s">
        <v>98</v>
      </c>
      <c r="H4194" t="s">
        <v>398</v>
      </c>
      <c r="I4194" t="s">
        <v>446</v>
      </c>
      <c r="J4194" t="s">
        <v>448</v>
      </c>
      <c r="K4194">
        <v>12.77</v>
      </c>
      <c r="L4194">
        <v>33.53</v>
      </c>
      <c r="M4194" t="s">
        <v>762</v>
      </c>
      <c r="Q4194">
        <v>8</v>
      </c>
      <c r="R4194">
        <v>8</v>
      </c>
      <c r="S4194" t="s">
        <v>1905</v>
      </c>
      <c r="T4194" t="s">
        <v>3092</v>
      </c>
      <c r="U4194" t="s">
        <v>3410</v>
      </c>
      <c r="V4194" t="s">
        <v>3447</v>
      </c>
      <c r="W4194">
        <v>119</v>
      </c>
      <c r="X4194">
        <v>1142</v>
      </c>
      <c r="Y4194">
        <v>5</v>
      </c>
      <c r="Z4194" t="s">
        <v>3507</v>
      </c>
      <c r="AA4194" t="s">
        <v>6353</v>
      </c>
      <c r="AB4194" t="s">
        <v>7488</v>
      </c>
      <c r="AC4194">
        <v>35</v>
      </c>
    </row>
    <row r="4195" spans="1:29" x14ac:dyDescent="0.25">
      <c r="A4195" t="s">
        <v>69</v>
      </c>
      <c r="B4195">
        <v>2025331</v>
      </c>
      <c r="C4195" t="s">
        <v>87</v>
      </c>
      <c r="D4195">
        <v>7</v>
      </c>
      <c r="E4195" t="s">
        <v>92</v>
      </c>
      <c r="F4195">
        <v>1000</v>
      </c>
      <c r="G4195" t="s">
        <v>98</v>
      </c>
      <c r="H4195" t="s">
        <v>398</v>
      </c>
      <c r="I4195" t="s">
        <v>446</v>
      </c>
      <c r="J4195" t="s">
        <v>448</v>
      </c>
      <c r="K4195">
        <v>12.77</v>
      </c>
      <c r="L4195">
        <v>33.53</v>
      </c>
      <c r="M4195" t="s">
        <v>762</v>
      </c>
      <c r="Q4195">
        <v>9</v>
      </c>
      <c r="R4195">
        <v>1</v>
      </c>
      <c r="S4195" t="s">
        <v>1062</v>
      </c>
      <c r="T4195" t="s">
        <v>2249</v>
      </c>
      <c r="U4195" t="s">
        <v>3397</v>
      </c>
      <c r="V4195" t="s">
        <v>3443</v>
      </c>
      <c r="W4195">
        <v>135</v>
      </c>
      <c r="X4195">
        <v>1222</v>
      </c>
      <c r="Y4195">
        <v>10</v>
      </c>
      <c r="Z4195" t="s">
        <v>3488</v>
      </c>
      <c r="AA4195" t="s">
        <v>5999</v>
      </c>
      <c r="AB4195" t="s">
        <v>7027</v>
      </c>
      <c r="AC4195">
        <v>36</v>
      </c>
    </row>
    <row r="4196" spans="1:29" x14ac:dyDescent="0.25">
      <c r="A4196" t="s">
        <v>69</v>
      </c>
      <c r="B4196">
        <v>2025331</v>
      </c>
      <c r="C4196" t="s">
        <v>87</v>
      </c>
      <c r="D4196">
        <v>7</v>
      </c>
      <c r="E4196" t="s">
        <v>92</v>
      </c>
      <c r="F4196">
        <v>1000</v>
      </c>
      <c r="G4196" t="s">
        <v>98</v>
      </c>
      <c r="H4196" t="s">
        <v>398</v>
      </c>
      <c r="I4196" t="s">
        <v>446</v>
      </c>
      <c r="J4196" t="s">
        <v>448</v>
      </c>
      <c r="K4196">
        <v>12.77</v>
      </c>
      <c r="L4196">
        <v>33.53</v>
      </c>
      <c r="M4196" t="s">
        <v>762</v>
      </c>
      <c r="Q4196">
        <v>10</v>
      </c>
      <c r="R4196">
        <v>12</v>
      </c>
      <c r="S4196" t="s">
        <v>2160</v>
      </c>
      <c r="T4196" t="s">
        <v>3347</v>
      </c>
      <c r="U4196" t="s">
        <v>3407</v>
      </c>
      <c r="V4196" t="s">
        <v>3448</v>
      </c>
      <c r="W4196">
        <v>117</v>
      </c>
      <c r="X4196">
        <v>1120</v>
      </c>
      <c r="Y4196">
        <v>11</v>
      </c>
      <c r="Z4196" t="s">
        <v>3488</v>
      </c>
      <c r="AA4196" t="s">
        <v>5554</v>
      </c>
      <c r="AB4196" t="s">
        <v>6918</v>
      </c>
      <c r="AC4196">
        <v>74</v>
      </c>
    </row>
    <row r="4197" spans="1:29" x14ac:dyDescent="0.25">
      <c r="A4197" t="s">
        <v>69</v>
      </c>
      <c r="B4197">
        <v>2025331</v>
      </c>
      <c r="C4197" t="s">
        <v>87</v>
      </c>
      <c r="D4197">
        <v>7</v>
      </c>
      <c r="E4197" t="s">
        <v>92</v>
      </c>
      <c r="F4197">
        <v>1000</v>
      </c>
      <c r="G4197" t="s">
        <v>98</v>
      </c>
      <c r="H4197" t="s">
        <v>398</v>
      </c>
      <c r="I4197" t="s">
        <v>446</v>
      </c>
      <c r="J4197" t="s">
        <v>448</v>
      </c>
      <c r="K4197">
        <v>12.77</v>
      </c>
      <c r="L4197">
        <v>33.53</v>
      </c>
      <c r="M4197" t="s">
        <v>762</v>
      </c>
      <c r="Q4197">
        <v>11</v>
      </c>
      <c r="R4197">
        <v>3</v>
      </c>
      <c r="S4197" t="s">
        <v>1840</v>
      </c>
      <c r="T4197" t="s">
        <v>3027</v>
      </c>
      <c r="U4197" t="s">
        <v>3403</v>
      </c>
      <c r="V4197" t="s">
        <v>3446</v>
      </c>
      <c r="W4197">
        <v>131</v>
      </c>
      <c r="X4197">
        <v>1124</v>
      </c>
      <c r="Y4197">
        <v>8</v>
      </c>
      <c r="Z4197" t="s">
        <v>3499</v>
      </c>
      <c r="AA4197" t="s">
        <v>6486</v>
      </c>
      <c r="AB4197" t="s">
        <v>7490</v>
      </c>
      <c r="AC4197">
        <v>22</v>
      </c>
    </row>
    <row r="4198" spans="1:29" x14ac:dyDescent="0.25">
      <c r="A4198" t="s">
        <v>69</v>
      </c>
      <c r="B4198">
        <v>2025331</v>
      </c>
      <c r="C4198" t="s">
        <v>87</v>
      </c>
      <c r="D4198">
        <v>7</v>
      </c>
      <c r="E4198" t="s">
        <v>92</v>
      </c>
      <c r="F4198">
        <v>1000</v>
      </c>
      <c r="G4198" t="s">
        <v>98</v>
      </c>
      <c r="H4198" t="s">
        <v>398</v>
      </c>
      <c r="I4198" t="s">
        <v>446</v>
      </c>
      <c r="J4198" t="s">
        <v>448</v>
      </c>
      <c r="K4198">
        <v>12.77</v>
      </c>
      <c r="L4198">
        <v>33.53</v>
      </c>
      <c r="M4198" t="s">
        <v>762</v>
      </c>
      <c r="Q4198">
        <v>12</v>
      </c>
      <c r="R4198">
        <v>11</v>
      </c>
      <c r="S4198" t="s">
        <v>2161</v>
      </c>
      <c r="T4198" t="s">
        <v>3348</v>
      </c>
      <c r="U4198" t="s">
        <v>3398</v>
      </c>
      <c r="V4198" t="s">
        <v>3450</v>
      </c>
      <c r="W4198">
        <v>115</v>
      </c>
      <c r="X4198">
        <v>1071</v>
      </c>
      <c r="Y4198">
        <v>1</v>
      </c>
      <c r="Z4198" t="s">
        <v>3500</v>
      </c>
      <c r="AA4198" t="s">
        <v>5546</v>
      </c>
      <c r="AB4198" t="s">
        <v>7029</v>
      </c>
      <c r="AC4198">
        <v>25</v>
      </c>
    </row>
    <row r="4199" spans="1:29" x14ac:dyDescent="0.25">
      <c r="A4199" t="s">
        <v>69</v>
      </c>
      <c r="B4199">
        <v>2025332</v>
      </c>
      <c r="C4199" t="s">
        <v>87</v>
      </c>
      <c r="D4199">
        <v>8</v>
      </c>
      <c r="E4199" t="s">
        <v>92</v>
      </c>
      <c r="F4199">
        <v>1200</v>
      </c>
      <c r="G4199" t="s">
        <v>98</v>
      </c>
      <c r="H4199" t="s">
        <v>399</v>
      </c>
      <c r="I4199" t="s">
        <v>446</v>
      </c>
      <c r="J4199" t="s">
        <v>448</v>
      </c>
      <c r="K4199">
        <v>24.15</v>
      </c>
      <c r="L4199">
        <v>46.59</v>
      </c>
      <c r="M4199" t="s">
        <v>681</v>
      </c>
      <c r="Q4199">
        <v>1</v>
      </c>
      <c r="R4199">
        <v>10</v>
      </c>
      <c r="S4199" t="s">
        <v>2031</v>
      </c>
      <c r="T4199" t="s">
        <v>3218</v>
      </c>
      <c r="U4199" t="s">
        <v>3412</v>
      </c>
      <c r="V4199" t="s">
        <v>3445</v>
      </c>
      <c r="W4199">
        <v>119</v>
      </c>
      <c r="X4199">
        <v>1172</v>
      </c>
      <c r="Y4199">
        <v>2</v>
      </c>
      <c r="Z4199" t="s">
        <v>3478</v>
      </c>
      <c r="AA4199" t="s">
        <v>5160</v>
      </c>
      <c r="AB4199" t="s">
        <v>681</v>
      </c>
      <c r="AC4199">
        <v>2.2000000000000002</v>
      </c>
    </row>
    <row r="4200" spans="1:29" x14ac:dyDescent="0.25">
      <c r="A4200" t="s">
        <v>69</v>
      </c>
      <c r="B4200">
        <v>2025332</v>
      </c>
      <c r="C4200" t="s">
        <v>87</v>
      </c>
      <c r="D4200">
        <v>8</v>
      </c>
      <c r="E4200" t="s">
        <v>92</v>
      </c>
      <c r="F4200">
        <v>1200</v>
      </c>
      <c r="G4200" t="s">
        <v>98</v>
      </c>
      <c r="H4200" t="s">
        <v>399</v>
      </c>
      <c r="I4200" t="s">
        <v>446</v>
      </c>
      <c r="J4200" t="s">
        <v>448</v>
      </c>
      <c r="K4200">
        <v>24.15</v>
      </c>
      <c r="L4200">
        <v>46.59</v>
      </c>
      <c r="M4200" t="s">
        <v>681</v>
      </c>
      <c r="Q4200">
        <v>2</v>
      </c>
      <c r="R4200">
        <v>12</v>
      </c>
      <c r="S4200" t="s">
        <v>1976</v>
      </c>
      <c r="T4200" t="s">
        <v>3163</v>
      </c>
      <c r="U4200" t="s">
        <v>3407</v>
      </c>
      <c r="V4200" t="s">
        <v>3457</v>
      </c>
      <c r="W4200">
        <v>118</v>
      </c>
      <c r="X4200">
        <v>1179</v>
      </c>
      <c r="Y4200">
        <v>5</v>
      </c>
      <c r="Z4200" t="s">
        <v>3479</v>
      </c>
      <c r="AA4200" t="s">
        <v>5072</v>
      </c>
      <c r="AB4200" t="s">
        <v>774</v>
      </c>
      <c r="AC4200">
        <v>4.8</v>
      </c>
    </row>
    <row r="4201" spans="1:29" x14ac:dyDescent="0.25">
      <c r="A4201" t="s">
        <v>69</v>
      </c>
      <c r="B4201">
        <v>2025332</v>
      </c>
      <c r="C4201" t="s">
        <v>87</v>
      </c>
      <c r="D4201">
        <v>8</v>
      </c>
      <c r="E4201" t="s">
        <v>92</v>
      </c>
      <c r="F4201">
        <v>1200</v>
      </c>
      <c r="G4201" t="s">
        <v>98</v>
      </c>
      <c r="H4201" t="s">
        <v>399</v>
      </c>
      <c r="I4201" t="s">
        <v>446</v>
      </c>
      <c r="J4201" t="s">
        <v>448</v>
      </c>
      <c r="K4201">
        <v>24.15</v>
      </c>
      <c r="L4201">
        <v>46.59</v>
      </c>
      <c r="M4201" t="s">
        <v>681</v>
      </c>
      <c r="Q4201">
        <v>3</v>
      </c>
      <c r="R4201">
        <v>9</v>
      </c>
      <c r="S4201" t="s">
        <v>1573</v>
      </c>
      <c r="T4201" t="s">
        <v>2760</v>
      </c>
      <c r="U4201" t="s">
        <v>3409</v>
      </c>
      <c r="V4201" t="s">
        <v>3447</v>
      </c>
      <c r="W4201">
        <v>121</v>
      </c>
      <c r="X4201">
        <v>1068</v>
      </c>
      <c r="Y4201">
        <v>1</v>
      </c>
      <c r="Z4201" t="s">
        <v>3479</v>
      </c>
      <c r="AA4201" t="s">
        <v>5895</v>
      </c>
      <c r="AB4201" t="s">
        <v>7281</v>
      </c>
      <c r="AC4201">
        <v>10</v>
      </c>
    </row>
    <row r="4202" spans="1:29" x14ac:dyDescent="0.25">
      <c r="A4202" t="s">
        <v>69</v>
      </c>
      <c r="B4202">
        <v>2025332</v>
      </c>
      <c r="C4202" t="s">
        <v>87</v>
      </c>
      <c r="D4202">
        <v>8</v>
      </c>
      <c r="E4202" t="s">
        <v>92</v>
      </c>
      <c r="F4202">
        <v>1200</v>
      </c>
      <c r="G4202" t="s">
        <v>98</v>
      </c>
      <c r="H4202" t="s">
        <v>399</v>
      </c>
      <c r="I4202" t="s">
        <v>446</v>
      </c>
      <c r="J4202" t="s">
        <v>448</v>
      </c>
      <c r="K4202">
        <v>24.15</v>
      </c>
      <c r="L4202">
        <v>46.59</v>
      </c>
      <c r="M4202" t="s">
        <v>681</v>
      </c>
      <c r="Q4202">
        <v>4</v>
      </c>
      <c r="R4202">
        <v>11</v>
      </c>
      <c r="S4202" t="s">
        <v>1144</v>
      </c>
      <c r="T4202" t="s">
        <v>2331</v>
      </c>
      <c r="U4202" t="s">
        <v>3399</v>
      </c>
      <c r="V4202" t="s">
        <v>3444</v>
      </c>
      <c r="W4202">
        <v>119</v>
      </c>
      <c r="X4202">
        <v>1052</v>
      </c>
      <c r="Y4202">
        <v>4</v>
      </c>
      <c r="Z4202" t="s">
        <v>3489</v>
      </c>
      <c r="AA4202" t="s">
        <v>5574</v>
      </c>
      <c r="AB4202" t="s">
        <v>493</v>
      </c>
      <c r="AC4202">
        <v>10</v>
      </c>
    </row>
    <row r="4203" spans="1:29" x14ac:dyDescent="0.25">
      <c r="A4203" t="s">
        <v>69</v>
      </c>
      <c r="B4203">
        <v>2025332</v>
      </c>
      <c r="C4203" t="s">
        <v>87</v>
      </c>
      <c r="D4203">
        <v>8</v>
      </c>
      <c r="E4203" t="s">
        <v>92</v>
      </c>
      <c r="F4203">
        <v>1200</v>
      </c>
      <c r="G4203" t="s">
        <v>98</v>
      </c>
      <c r="H4203" t="s">
        <v>399</v>
      </c>
      <c r="I4203" t="s">
        <v>446</v>
      </c>
      <c r="J4203" t="s">
        <v>448</v>
      </c>
      <c r="K4203">
        <v>24.15</v>
      </c>
      <c r="L4203">
        <v>46.59</v>
      </c>
      <c r="M4203" t="s">
        <v>681</v>
      </c>
      <c r="Q4203">
        <v>5</v>
      </c>
      <c r="R4203">
        <v>4</v>
      </c>
      <c r="S4203" t="s">
        <v>1234</v>
      </c>
      <c r="T4203" t="s">
        <v>2421</v>
      </c>
      <c r="U4203" t="s">
        <v>3431</v>
      </c>
      <c r="V4203" t="s">
        <v>3452</v>
      </c>
      <c r="W4203">
        <v>126</v>
      </c>
      <c r="X4203">
        <v>1243</v>
      </c>
      <c r="Y4203">
        <v>10</v>
      </c>
      <c r="Z4203" t="s">
        <v>3482</v>
      </c>
      <c r="AA4203" t="s">
        <v>5625</v>
      </c>
      <c r="AB4203" t="s">
        <v>512</v>
      </c>
      <c r="AC4203">
        <v>33</v>
      </c>
    </row>
    <row r="4204" spans="1:29" x14ac:dyDescent="0.25">
      <c r="A4204" t="s">
        <v>69</v>
      </c>
      <c r="B4204">
        <v>2025332</v>
      </c>
      <c r="C4204" t="s">
        <v>87</v>
      </c>
      <c r="D4204">
        <v>8</v>
      </c>
      <c r="E4204" t="s">
        <v>92</v>
      </c>
      <c r="F4204">
        <v>1200</v>
      </c>
      <c r="G4204" t="s">
        <v>98</v>
      </c>
      <c r="H4204" t="s">
        <v>399</v>
      </c>
      <c r="I4204" t="s">
        <v>446</v>
      </c>
      <c r="J4204" t="s">
        <v>448</v>
      </c>
      <c r="K4204">
        <v>24.15</v>
      </c>
      <c r="L4204">
        <v>46.59</v>
      </c>
      <c r="M4204" t="s">
        <v>681</v>
      </c>
      <c r="Q4204">
        <v>6</v>
      </c>
      <c r="R4204">
        <v>3</v>
      </c>
      <c r="S4204" t="s">
        <v>1422</v>
      </c>
      <c r="T4204" t="s">
        <v>2609</v>
      </c>
      <c r="U4204" t="s">
        <v>3403</v>
      </c>
      <c r="V4204" t="s">
        <v>3446</v>
      </c>
      <c r="W4204">
        <v>131</v>
      </c>
      <c r="X4204">
        <v>1204</v>
      </c>
      <c r="Y4204">
        <v>8</v>
      </c>
      <c r="Z4204" t="s">
        <v>3483</v>
      </c>
      <c r="AA4204" t="s">
        <v>5576</v>
      </c>
      <c r="AB4204" t="s">
        <v>612</v>
      </c>
      <c r="AC4204">
        <v>9.3000000000000007</v>
      </c>
    </row>
    <row r="4205" spans="1:29" x14ac:dyDescent="0.25">
      <c r="A4205" t="s">
        <v>69</v>
      </c>
      <c r="B4205">
        <v>2025332</v>
      </c>
      <c r="C4205" t="s">
        <v>87</v>
      </c>
      <c r="D4205">
        <v>8</v>
      </c>
      <c r="E4205" t="s">
        <v>92</v>
      </c>
      <c r="F4205">
        <v>1200</v>
      </c>
      <c r="G4205" t="s">
        <v>98</v>
      </c>
      <c r="H4205" t="s">
        <v>399</v>
      </c>
      <c r="I4205" t="s">
        <v>446</v>
      </c>
      <c r="J4205" t="s">
        <v>448</v>
      </c>
      <c r="K4205">
        <v>24.15</v>
      </c>
      <c r="L4205">
        <v>46.59</v>
      </c>
      <c r="M4205" t="s">
        <v>681</v>
      </c>
      <c r="Q4205">
        <v>7</v>
      </c>
      <c r="R4205">
        <v>8</v>
      </c>
      <c r="S4205" t="s">
        <v>2059</v>
      </c>
      <c r="T4205" t="s">
        <v>3246</v>
      </c>
      <c r="U4205" t="s">
        <v>3410</v>
      </c>
      <c r="V4205" t="s">
        <v>3453</v>
      </c>
      <c r="W4205">
        <v>121</v>
      </c>
      <c r="X4205">
        <v>1115</v>
      </c>
      <c r="Y4205">
        <v>12</v>
      </c>
      <c r="Z4205" t="s">
        <v>3490</v>
      </c>
      <c r="AA4205" t="s">
        <v>4990</v>
      </c>
      <c r="AB4205" t="s">
        <v>7052</v>
      </c>
      <c r="AC4205">
        <v>109</v>
      </c>
    </row>
    <row r="4206" spans="1:29" x14ac:dyDescent="0.25">
      <c r="A4206" t="s">
        <v>69</v>
      </c>
      <c r="B4206">
        <v>2025332</v>
      </c>
      <c r="C4206" t="s">
        <v>87</v>
      </c>
      <c r="D4206">
        <v>8</v>
      </c>
      <c r="E4206" t="s">
        <v>92</v>
      </c>
      <c r="F4206">
        <v>1200</v>
      </c>
      <c r="G4206" t="s">
        <v>98</v>
      </c>
      <c r="H4206" t="s">
        <v>399</v>
      </c>
      <c r="I4206" t="s">
        <v>446</v>
      </c>
      <c r="J4206" t="s">
        <v>448</v>
      </c>
      <c r="K4206">
        <v>24.15</v>
      </c>
      <c r="L4206">
        <v>46.59</v>
      </c>
      <c r="M4206" t="s">
        <v>681</v>
      </c>
      <c r="Q4206">
        <v>8</v>
      </c>
      <c r="R4206">
        <v>6</v>
      </c>
      <c r="S4206" t="s">
        <v>1233</v>
      </c>
      <c r="T4206" t="s">
        <v>2420</v>
      </c>
      <c r="U4206" t="s">
        <v>3398</v>
      </c>
      <c r="V4206" t="s">
        <v>3450</v>
      </c>
      <c r="W4206">
        <v>124</v>
      </c>
      <c r="X4206">
        <v>1129</v>
      </c>
      <c r="Y4206">
        <v>7</v>
      </c>
      <c r="Z4206" t="s">
        <v>3485</v>
      </c>
      <c r="AA4206" t="s">
        <v>5504</v>
      </c>
      <c r="AB4206" t="s">
        <v>587</v>
      </c>
      <c r="AC4206">
        <v>24</v>
      </c>
    </row>
    <row r="4207" spans="1:29" x14ac:dyDescent="0.25">
      <c r="A4207" t="s">
        <v>69</v>
      </c>
      <c r="B4207">
        <v>2025332</v>
      </c>
      <c r="C4207" t="s">
        <v>87</v>
      </c>
      <c r="D4207">
        <v>8</v>
      </c>
      <c r="E4207" t="s">
        <v>92</v>
      </c>
      <c r="F4207">
        <v>1200</v>
      </c>
      <c r="G4207" t="s">
        <v>98</v>
      </c>
      <c r="H4207" t="s">
        <v>399</v>
      </c>
      <c r="I4207" t="s">
        <v>446</v>
      </c>
      <c r="J4207" t="s">
        <v>448</v>
      </c>
      <c r="K4207">
        <v>24.15</v>
      </c>
      <c r="L4207">
        <v>46.59</v>
      </c>
      <c r="M4207" t="s">
        <v>681</v>
      </c>
      <c r="Q4207">
        <v>9</v>
      </c>
      <c r="R4207">
        <v>1</v>
      </c>
      <c r="S4207" t="s">
        <v>1139</v>
      </c>
      <c r="T4207" t="s">
        <v>2326</v>
      </c>
      <c r="U4207" t="s">
        <v>3419</v>
      </c>
      <c r="V4207" t="s">
        <v>3459</v>
      </c>
      <c r="W4207">
        <v>133</v>
      </c>
      <c r="X4207">
        <v>1172</v>
      </c>
      <c r="Y4207">
        <v>11</v>
      </c>
      <c r="Z4207" t="s">
        <v>3515</v>
      </c>
      <c r="AA4207" t="s">
        <v>6487</v>
      </c>
      <c r="AB4207" t="s">
        <v>6908</v>
      </c>
      <c r="AC4207">
        <v>12</v>
      </c>
    </row>
    <row r="4208" spans="1:29" x14ac:dyDescent="0.25">
      <c r="A4208" t="s">
        <v>69</v>
      </c>
      <c r="B4208">
        <v>2025332</v>
      </c>
      <c r="C4208" t="s">
        <v>87</v>
      </c>
      <c r="D4208">
        <v>8</v>
      </c>
      <c r="E4208" t="s">
        <v>92</v>
      </c>
      <c r="F4208">
        <v>1200</v>
      </c>
      <c r="G4208" t="s">
        <v>98</v>
      </c>
      <c r="H4208" t="s">
        <v>399</v>
      </c>
      <c r="I4208" t="s">
        <v>446</v>
      </c>
      <c r="J4208" t="s">
        <v>448</v>
      </c>
      <c r="K4208">
        <v>24.15</v>
      </c>
      <c r="L4208">
        <v>46.59</v>
      </c>
      <c r="M4208" t="s">
        <v>681</v>
      </c>
      <c r="Q4208">
        <v>10</v>
      </c>
      <c r="R4208">
        <v>2</v>
      </c>
      <c r="S4208" t="s">
        <v>1426</v>
      </c>
      <c r="T4208" t="s">
        <v>2613</v>
      </c>
      <c r="U4208" t="s">
        <v>3415</v>
      </c>
      <c r="V4208" t="s">
        <v>3460</v>
      </c>
      <c r="W4208">
        <v>131</v>
      </c>
      <c r="X4208">
        <v>1202</v>
      </c>
      <c r="Y4208">
        <v>6</v>
      </c>
      <c r="Z4208" t="s">
        <v>3491</v>
      </c>
      <c r="AA4208" t="s">
        <v>6488</v>
      </c>
      <c r="AB4208" t="s">
        <v>6962</v>
      </c>
      <c r="AC4208">
        <v>12</v>
      </c>
    </row>
    <row r="4209" spans="1:29" x14ac:dyDescent="0.25">
      <c r="A4209" t="s">
        <v>69</v>
      </c>
      <c r="B4209">
        <v>2025332</v>
      </c>
      <c r="C4209" t="s">
        <v>87</v>
      </c>
      <c r="D4209">
        <v>8</v>
      </c>
      <c r="E4209" t="s">
        <v>92</v>
      </c>
      <c r="F4209">
        <v>1200</v>
      </c>
      <c r="G4209" t="s">
        <v>98</v>
      </c>
      <c r="H4209" t="s">
        <v>399</v>
      </c>
      <c r="I4209" t="s">
        <v>446</v>
      </c>
      <c r="J4209" t="s">
        <v>448</v>
      </c>
      <c r="K4209">
        <v>24.15</v>
      </c>
      <c r="L4209">
        <v>46.59</v>
      </c>
      <c r="M4209" t="s">
        <v>681</v>
      </c>
      <c r="Q4209">
        <v>11</v>
      </c>
      <c r="R4209">
        <v>5</v>
      </c>
      <c r="S4209" t="s">
        <v>2162</v>
      </c>
      <c r="T4209" t="s">
        <v>3349</v>
      </c>
      <c r="U4209" t="s">
        <v>3406</v>
      </c>
      <c r="V4209" t="s">
        <v>3443</v>
      </c>
      <c r="W4209">
        <v>125</v>
      </c>
      <c r="X4209">
        <v>1137</v>
      </c>
      <c r="Y4209">
        <v>9</v>
      </c>
      <c r="Z4209" t="s">
        <v>3508</v>
      </c>
      <c r="AA4209" t="s">
        <v>6489</v>
      </c>
      <c r="AB4209" t="s">
        <v>6886</v>
      </c>
      <c r="AC4209">
        <v>64</v>
      </c>
    </row>
    <row r="4210" spans="1:29" x14ac:dyDescent="0.25">
      <c r="A4210" t="s">
        <v>69</v>
      </c>
      <c r="B4210">
        <v>2025332</v>
      </c>
      <c r="C4210" t="s">
        <v>87</v>
      </c>
      <c r="D4210">
        <v>8</v>
      </c>
      <c r="E4210" t="s">
        <v>92</v>
      </c>
      <c r="F4210">
        <v>1200</v>
      </c>
      <c r="G4210" t="s">
        <v>98</v>
      </c>
      <c r="H4210" t="s">
        <v>399</v>
      </c>
      <c r="I4210" t="s">
        <v>446</v>
      </c>
      <c r="J4210" t="s">
        <v>448</v>
      </c>
      <c r="K4210">
        <v>24.15</v>
      </c>
      <c r="L4210">
        <v>46.59</v>
      </c>
      <c r="M4210" t="s">
        <v>681</v>
      </c>
      <c r="Q4210">
        <v>12</v>
      </c>
      <c r="R4210">
        <v>7</v>
      </c>
      <c r="S4210" t="s">
        <v>2108</v>
      </c>
      <c r="T4210" t="s">
        <v>3295</v>
      </c>
      <c r="U4210" t="s">
        <v>3417</v>
      </c>
      <c r="V4210" t="s">
        <v>3440</v>
      </c>
      <c r="W4210">
        <v>123</v>
      </c>
      <c r="X4210">
        <v>1046</v>
      </c>
      <c r="Y4210">
        <v>3</v>
      </c>
      <c r="Z4210" t="s">
        <v>3508</v>
      </c>
      <c r="AA4210" t="s">
        <v>5126</v>
      </c>
      <c r="AB4210" t="s">
        <v>6965</v>
      </c>
      <c r="AC4210">
        <v>103</v>
      </c>
    </row>
    <row r="4211" spans="1:29" x14ac:dyDescent="0.25">
      <c r="A4211" t="s">
        <v>69</v>
      </c>
      <c r="B4211">
        <v>2025333</v>
      </c>
      <c r="C4211" t="s">
        <v>87</v>
      </c>
      <c r="D4211">
        <v>9</v>
      </c>
      <c r="E4211" t="s">
        <v>92</v>
      </c>
      <c r="F4211">
        <v>1650</v>
      </c>
      <c r="G4211" t="s">
        <v>98</v>
      </c>
      <c r="H4211" t="s">
        <v>400</v>
      </c>
      <c r="I4211" t="s">
        <v>446</v>
      </c>
      <c r="J4211" t="s">
        <v>448</v>
      </c>
      <c r="K4211">
        <v>27.62</v>
      </c>
      <c r="L4211">
        <v>50.75</v>
      </c>
      <c r="M4211" t="s">
        <v>608</v>
      </c>
      <c r="N4211" t="s">
        <v>953</v>
      </c>
      <c r="Q4211">
        <v>1</v>
      </c>
      <c r="R4211">
        <v>11</v>
      </c>
      <c r="S4211" t="s">
        <v>1494</v>
      </c>
      <c r="T4211" t="s">
        <v>2681</v>
      </c>
      <c r="U4211" t="s">
        <v>3407</v>
      </c>
      <c r="V4211" t="s">
        <v>3450</v>
      </c>
      <c r="W4211">
        <v>118</v>
      </c>
      <c r="X4211">
        <v>1108</v>
      </c>
      <c r="Y4211">
        <v>2</v>
      </c>
      <c r="Z4211" t="s">
        <v>3478</v>
      </c>
      <c r="AA4211" t="s">
        <v>6490</v>
      </c>
      <c r="AB4211" t="s">
        <v>953</v>
      </c>
      <c r="AC4211">
        <v>14</v>
      </c>
    </row>
    <row r="4212" spans="1:29" x14ac:dyDescent="0.25">
      <c r="A4212" t="s">
        <v>69</v>
      </c>
      <c r="B4212">
        <v>2025333</v>
      </c>
      <c r="C4212" t="s">
        <v>87</v>
      </c>
      <c r="D4212">
        <v>9</v>
      </c>
      <c r="E4212" t="s">
        <v>92</v>
      </c>
      <c r="F4212">
        <v>1650</v>
      </c>
      <c r="G4212" t="s">
        <v>98</v>
      </c>
      <c r="H4212" t="s">
        <v>400</v>
      </c>
      <c r="I4212" t="s">
        <v>446</v>
      </c>
      <c r="J4212" t="s">
        <v>448</v>
      </c>
      <c r="K4212">
        <v>27.62</v>
      </c>
      <c r="L4212">
        <v>50.75</v>
      </c>
      <c r="M4212" t="s">
        <v>608</v>
      </c>
      <c r="N4212" t="s">
        <v>953</v>
      </c>
      <c r="Q4212">
        <v>2</v>
      </c>
      <c r="R4212">
        <v>7</v>
      </c>
      <c r="S4212" t="s">
        <v>1913</v>
      </c>
      <c r="T4212" t="s">
        <v>3100</v>
      </c>
      <c r="U4212" t="s">
        <v>3422</v>
      </c>
      <c r="V4212" t="s">
        <v>3445</v>
      </c>
      <c r="W4212">
        <v>120</v>
      </c>
      <c r="X4212">
        <v>1065</v>
      </c>
      <c r="Y4212">
        <v>4</v>
      </c>
      <c r="Z4212" t="s">
        <v>3479</v>
      </c>
      <c r="AA4212" t="s">
        <v>6491</v>
      </c>
      <c r="AB4212" t="s">
        <v>7388</v>
      </c>
      <c r="AC4212">
        <v>2</v>
      </c>
    </row>
    <row r="4213" spans="1:29" x14ac:dyDescent="0.25">
      <c r="A4213" t="s">
        <v>69</v>
      </c>
      <c r="B4213">
        <v>2025333</v>
      </c>
      <c r="C4213" t="s">
        <v>87</v>
      </c>
      <c r="D4213">
        <v>9</v>
      </c>
      <c r="E4213" t="s">
        <v>92</v>
      </c>
      <c r="F4213">
        <v>1650</v>
      </c>
      <c r="G4213" t="s">
        <v>98</v>
      </c>
      <c r="H4213" t="s">
        <v>400</v>
      </c>
      <c r="I4213" t="s">
        <v>446</v>
      </c>
      <c r="J4213" t="s">
        <v>448</v>
      </c>
      <c r="K4213">
        <v>27.62</v>
      </c>
      <c r="L4213">
        <v>50.75</v>
      </c>
      <c r="M4213" t="s">
        <v>608</v>
      </c>
      <c r="N4213" t="s">
        <v>953</v>
      </c>
      <c r="Q4213">
        <v>3</v>
      </c>
      <c r="R4213">
        <v>4</v>
      </c>
      <c r="S4213" t="s">
        <v>1569</v>
      </c>
      <c r="T4213" t="s">
        <v>2756</v>
      </c>
      <c r="U4213" t="s">
        <v>3406</v>
      </c>
      <c r="V4213" t="s">
        <v>3452</v>
      </c>
      <c r="W4213">
        <v>124</v>
      </c>
      <c r="X4213">
        <v>1171</v>
      </c>
      <c r="Y4213">
        <v>9</v>
      </c>
      <c r="Z4213" t="s">
        <v>3506</v>
      </c>
      <c r="AA4213" t="s">
        <v>5734</v>
      </c>
      <c r="AB4213" t="s">
        <v>926</v>
      </c>
      <c r="AC4213">
        <v>33</v>
      </c>
    </row>
    <row r="4214" spans="1:29" x14ac:dyDescent="0.25">
      <c r="A4214" t="s">
        <v>69</v>
      </c>
      <c r="B4214">
        <v>2025333</v>
      </c>
      <c r="C4214" t="s">
        <v>87</v>
      </c>
      <c r="D4214">
        <v>9</v>
      </c>
      <c r="E4214" t="s">
        <v>92</v>
      </c>
      <c r="F4214">
        <v>1650</v>
      </c>
      <c r="G4214" t="s">
        <v>98</v>
      </c>
      <c r="H4214" t="s">
        <v>400</v>
      </c>
      <c r="I4214" t="s">
        <v>446</v>
      </c>
      <c r="J4214" t="s">
        <v>448</v>
      </c>
      <c r="K4214">
        <v>27.62</v>
      </c>
      <c r="L4214">
        <v>50.75</v>
      </c>
      <c r="M4214" t="s">
        <v>608</v>
      </c>
      <c r="N4214" t="s">
        <v>953</v>
      </c>
      <c r="Q4214">
        <v>4</v>
      </c>
      <c r="R4214">
        <v>3</v>
      </c>
      <c r="S4214" t="s">
        <v>1406</v>
      </c>
      <c r="T4214" t="s">
        <v>2593</v>
      </c>
      <c r="U4214" t="s">
        <v>3416</v>
      </c>
      <c r="V4214" t="s">
        <v>3460</v>
      </c>
      <c r="W4214">
        <v>126</v>
      </c>
      <c r="X4214">
        <v>1018</v>
      </c>
      <c r="Y4214">
        <v>6</v>
      </c>
      <c r="Z4214" t="s">
        <v>3482</v>
      </c>
      <c r="AA4214" t="s">
        <v>6492</v>
      </c>
      <c r="AB4214" t="s">
        <v>877</v>
      </c>
      <c r="AC4214">
        <v>6.7</v>
      </c>
    </row>
    <row r="4215" spans="1:29" x14ac:dyDescent="0.25">
      <c r="A4215" t="s">
        <v>69</v>
      </c>
      <c r="B4215">
        <v>2025333</v>
      </c>
      <c r="C4215" t="s">
        <v>87</v>
      </c>
      <c r="D4215">
        <v>9</v>
      </c>
      <c r="E4215" t="s">
        <v>92</v>
      </c>
      <c r="F4215">
        <v>1650</v>
      </c>
      <c r="G4215" t="s">
        <v>98</v>
      </c>
      <c r="H4215" t="s">
        <v>400</v>
      </c>
      <c r="I4215" t="s">
        <v>446</v>
      </c>
      <c r="J4215" t="s">
        <v>448</v>
      </c>
      <c r="K4215">
        <v>27.62</v>
      </c>
      <c r="L4215">
        <v>50.75</v>
      </c>
      <c r="M4215" t="s">
        <v>608</v>
      </c>
      <c r="N4215" t="s">
        <v>953</v>
      </c>
      <c r="Q4215">
        <v>5</v>
      </c>
      <c r="R4215">
        <v>1</v>
      </c>
      <c r="S4215" t="s">
        <v>1710</v>
      </c>
      <c r="T4215" t="s">
        <v>2897</v>
      </c>
      <c r="U4215" t="s">
        <v>3409</v>
      </c>
      <c r="V4215" t="s">
        <v>3444</v>
      </c>
      <c r="W4215">
        <v>131</v>
      </c>
      <c r="X4215">
        <v>1119</v>
      </c>
      <c r="Y4215">
        <v>12</v>
      </c>
      <c r="Z4215" t="s">
        <v>3482</v>
      </c>
      <c r="AA4215" t="s">
        <v>6493</v>
      </c>
      <c r="AB4215" t="s">
        <v>6943</v>
      </c>
      <c r="AC4215">
        <v>20</v>
      </c>
    </row>
    <row r="4216" spans="1:29" x14ac:dyDescent="0.25">
      <c r="A4216" t="s">
        <v>69</v>
      </c>
      <c r="B4216">
        <v>2025333</v>
      </c>
      <c r="C4216" t="s">
        <v>87</v>
      </c>
      <c r="D4216">
        <v>9</v>
      </c>
      <c r="E4216" t="s">
        <v>92</v>
      </c>
      <c r="F4216">
        <v>1650</v>
      </c>
      <c r="G4216" t="s">
        <v>98</v>
      </c>
      <c r="H4216" t="s">
        <v>400</v>
      </c>
      <c r="I4216" t="s">
        <v>446</v>
      </c>
      <c r="J4216" t="s">
        <v>448</v>
      </c>
      <c r="K4216">
        <v>27.62</v>
      </c>
      <c r="L4216">
        <v>50.75</v>
      </c>
      <c r="M4216" t="s">
        <v>608</v>
      </c>
      <c r="N4216" t="s">
        <v>953</v>
      </c>
      <c r="Q4216">
        <v>6</v>
      </c>
      <c r="R4216">
        <v>8</v>
      </c>
      <c r="S4216" t="s">
        <v>1493</v>
      </c>
      <c r="T4216" t="s">
        <v>2680</v>
      </c>
      <c r="U4216" t="s">
        <v>3412</v>
      </c>
      <c r="V4216" t="s">
        <v>3458</v>
      </c>
      <c r="W4216">
        <v>120</v>
      </c>
      <c r="X4216">
        <v>1070</v>
      </c>
      <c r="Y4216">
        <v>7</v>
      </c>
      <c r="Z4216" t="s">
        <v>3514</v>
      </c>
      <c r="AA4216" t="s">
        <v>6494</v>
      </c>
      <c r="AB4216" t="s">
        <v>8021</v>
      </c>
      <c r="AC4216">
        <v>22</v>
      </c>
    </row>
    <row r="4217" spans="1:29" x14ac:dyDescent="0.25">
      <c r="A4217" t="s">
        <v>69</v>
      </c>
      <c r="B4217">
        <v>2025333</v>
      </c>
      <c r="C4217" t="s">
        <v>87</v>
      </c>
      <c r="D4217">
        <v>9</v>
      </c>
      <c r="E4217" t="s">
        <v>92</v>
      </c>
      <c r="F4217">
        <v>1650</v>
      </c>
      <c r="G4217" t="s">
        <v>98</v>
      </c>
      <c r="H4217" t="s">
        <v>400</v>
      </c>
      <c r="I4217" t="s">
        <v>446</v>
      </c>
      <c r="J4217" t="s">
        <v>448</v>
      </c>
      <c r="K4217">
        <v>27.62</v>
      </c>
      <c r="L4217">
        <v>50.75</v>
      </c>
      <c r="M4217" t="s">
        <v>608</v>
      </c>
      <c r="N4217" t="s">
        <v>953</v>
      </c>
      <c r="Q4217">
        <v>7</v>
      </c>
      <c r="R4217">
        <v>6</v>
      </c>
      <c r="S4217" t="s">
        <v>1135</v>
      </c>
      <c r="T4217" t="s">
        <v>2322</v>
      </c>
      <c r="U4217" t="s">
        <v>3397</v>
      </c>
      <c r="V4217" t="s">
        <v>3461</v>
      </c>
      <c r="W4217">
        <v>121</v>
      </c>
      <c r="X4217">
        <v>1218</v>
      </c>
      <c r="Y4217">
        <v>11</v>
      </c>
      <c r="Z4217" t="s">
        <v>3490</v>
      </c>
      <c r="AA4217" t="s">
        <v>6495</v>
      </c>
      <c r="AB4217" t="s">
        <v>7518</v>
      </c>
      <c r="AC4217">
        <v>75</v>
      </c>
    </row>
    <row r="4218" spans="1:29" x14ac:dyDescent="0.25">
      <c r="A4218" t="s">
        <v>69</v>
      </c>
      <c r="B4218">
        <v>2025333</v>
      </c>
      <c r="C4218" t="s">
        <v>87</v>
      </c>
      <c r="D4218">
        <v>9</v>
      </c>
      <c r="E4218" t="s">
        <v>92</v>
      </c>
      <c r="F4218">
        <v>1650</v>
      </c>
      <c r="G4218" t="s">
        <v>98</v>
      </c>
      <c r="H4218" t="s">
        <v>400</v>
      </c>
      <c r="I4218" t="s">
        <v>446</v>
      </c>
      <c r="J4218" t="s">
        <v>448</v>
      </c>
      <c r="K4218">
        <v>27.62</v>
      </c>
      <c r="L4218">
        <v>50.75</v>
      </c>
      <c r="M4218" t="s">
        <v>608</v>
      </c>
      <c r="N4218" t="s">
        <v>953</v>
      </c>
      <c r="Q4218">
        <v>8</v>
      </c>
      <c r="R4218">
        <v>10</v>
      </c>
      <c r="S4218" t="s">
        <v>1112</v>
      </c>
      <c r="T4218" t="s">
        <v>2299</v>
      </c>
      <c r="U4218" t="s">
        <v>3398</v>
      </c>
      <c r="V4218" t="s">
        <v>3457</v>
      </c>
      <c r="W4218">
        <v>118</v>
      </c>
      <c r="X4218">
        <v>1209</v>
      </c>
      <c r="Y4218">
        <v>3</v>
      </c>
      <c r="Z4218" t="s">
        <v>3497</v>
      </c>
      <c r="AA4218" t="s">
        <v>6496</v>
      </c>
      <c r="AB4218" t="s">
        <v>924</v>
      </c>
      <c r="AC4218">
        <v>8.1999999999999993</v>
      </c>
    </row>
    <row r="4219" spans="1:29" x14ac:dyDescent="0.25">
      <c r="A4219" t="s">
        <v>69</v>
      </c>
      <c r="B4219">
        <v>2025333</v>
      </c>
      <c r="C4219" t="s">
        <v>87</v>
      </c>
      <c r="D4219">
        <v>9</v>
      </c>
      <c r="E4219" t="s">
        <v>92</v>
      </c>
      <c r="F4219">
        <v>1650</v>
      </c>
      <c r="G4219" t="s">
        <v>98</v>
      </c>
      <c r="H4219" t="s">
        <v>400</v>
      </c>
      <c r="I4219" t="s">
        <v>446</v>
      </c>
      <c r="J4219" t="s">
        <v>448</v>
      </c>
      <c r="K4219">
        <v>27.62</v>
      </c>
      <c r="L4219">
        <v>50.75</v>
      </c>
      <c r="M4219" t="s">
        <v>608</v>
      </c>
      <c r="N4219" t="s">
        <v>953</v>
      </c>
      <c r="Q4219">
        <v>9</v>
      </c>
      <c r="R4219">
        <v>2</v>
      </c>
      <c r="S4219" t="s">
        <v>1779</v>
      </c>
      <c r="T4219" t="s">
        <v>2966</v>
      </c>
      <c r="U4219" t="s">
        <v>3410</v>
      </c>
      <c r="V4219" t="s">
        <v>3454</v>
      </c>
      <c r="W4219">
        <v>128</v>
      </c>
      <c r="X4219">
        <v>1087</v>
      </c>
      <c r="Y4219">
        <v>5</v>
      </c>
      <c r="Z4219" t="s">
        <v>3491</v>
      </c>
      <c r="AA4219" t="s">
        <v>5297</v>
      </c>
      <c r="AB4219" t="s">
        <v>7390</v>
      </c>
      <c r="AC4219">
        <v>16</v>
      </c>
    </row>
    <row r="4220" spans="1:29" x14ac:dyDescent="0.25">
      <c r="A4220" t="s">
        <v>69</v>
      </c>
      <c r="B4220">
        <v>2025333</v>
      </c>
      <c r="C4220" t="s">
        <v>87</v>
      </c>
      <c r="D4220">
        <v>9</v>
      </c>
      <c r="E4220" t="s">
        <v>92</v>
      </c>
      <c r="F4220">
        <v>1650</v>
      </c>
      <c r="G4220" t="s">
        <v>98</v>
      </c>
      <c r="H4220" t="s">
        <v>400</v>
      </c>
      <c r="I4220" t="s">
        <v>446</v>
      </c>
      <c r="J4220" t="s">
        <v>448</v>
      </c>
      <c r="K4220">
        <v>27.62</v>
      </c>
      <c r="L4220">
        <v>50.75</v>
      </c>
      <c r="M4220" t="s">
        <v>608</v>
      </c>
      <c r="N4220" t="s">
        <v>953</v>
      </c>
      <c r="Q4220">
        <v>10</v>
      </c>
      <c r="R4220">
        <v>9</v>
      </c>
      <c r="S4220" t="s">
        <v>1393</v>
      </c>
      <c r="T4220" t="s">
        <v>2580</v>
      </c>
      <c r="U4220" t="s">
        <v>3415</v>
      </c>
      <c r="V4220" t="s">
        <v>3442</v>
      </c>
      <c r="W4220">
        <v>120</v>
      </c>
      <c r="X4220">
        <v>1189</v>
      </c>
      <c r="Y4220">
        <v>1</v>
      </c>
      <c r="Z4220" t="s">
        <v>3500</v>
      </c>
      <c r="AA4220" t="s">
        <v>6497</v>
      </c>
      <c r="AB4220" t="s">
        <v>918</v>
      </c>
      <c r="AC4220">
        <v>23</v>
      </c>
    </row>
    <row r="4221" spans="1:29" x14ac:dyDescent="0.25">
      <c r="A4221" t="s">
        <v>69</v>
      </c>
      <c r="B4221">
        <v>2025333</v>
      </c>
      <c r="C4221" t="s">
        <v>87</v>
      </c>
      <c r="D4221">
        <v>9</v>
      </c>
      <c r="E4221" t="s">
        <v>92</v>
      </c>
      <c r="F4221">
        <v>1650</v>
      </c>
      <c r="G4221" t="s">
        <v>98</v>
      </c>
      <c r="H4221" t="s">
        <v>400</v>
      </c>
      <c r="I4221" t="s">
        <v>446</v>
      </c>
      <c r="J4221" t="s">
        <v>448</v>
      </c>
      <c r="K4221">
        <v>27.62</v>
      </c>
      <c r="L4221">
        <v>50.75</v>
      </c>
      <c r="M4221" t="s">
        <v>608</v>
      </c>
      <c r="N4221" t="s">
        <v>953</v>
      </c>
      <c r="Q4221">
        <v>11</v>
      </c>
      <c r="R4221">
        <v>5</v>
      </c>
      <c r="S4221" t="s">
        <v>1392</v>
      </c>
      <c r="T4221" t="s">
        <v>2579</v>
      </c>
      <c r="U4221" t="s">
        <v>3401</v>
      </c>
      <c r="V4221" t="s">
        <v>3453</v>
      </c>
      <c r="W4221">
        <v>123</v>
      </c>
      <c r="X4221">
        <v>1157</v>
      </c>
      <c r="Y4221">
        <v>10</v>
      </c>
      <c r="Z4221" t="s">
        <v>3516</v>
      </c>
      <c r="AA4221" t="s">
        <v>6498</v>
      </c>
      <c r="AB4221" t="s">
        <v>7385</v>
      </c>
      <c r="AC4221">
        <v>18</v>
      </c>
    </row>
    <row r="4222" spans="1:29" x14ac:dyDescent="0.25">
      <c r="A4222" t="s">
        <v>69</v>
      </c>
      <c r="B4222">
        <v>2025333</v>
      </c>
      <c r="C4222" t="s">
        <v>87</v>
      </c>
      <c r="D4222">
        <v>9</v>
      </c>
      <c r="E4222" t="s">
        <v>92</v>
      </c>
      <c r="F4222">
        <v>1650</v>
      </c>
      <c r="G4222" t="s">
        <v>98</v>
      </c>
      <c r="H4222" t="s">
        <v>400</v>
      </c>
      <c r="I4222" t="s">
        <v>446</v>
      </c>
      <c r="J4222" t="s">
        <v>448</v>
      </c>
      <c r="K4222">
        <v>27.62</v>
      </c>
      <c r="L4222">
        <v>50.75</v>
      </c>
      <c r="M4222" t="s">
        <v>608</v>
      </c>
      <c r="N4222" t="s">
        <v>953</v>
      </c>
      <c r="Q4222">
        <v>12</v>
      </c>
      <c r="R4222">
        <v>12</v>
      </c>
      <c r="S4222" t="s">
        <v>1497</v>
      </c>
      <c r="T4222" t="s">
        <v>2684</v>
      </c>
      <c r="U4222" t="s">
        <v>3413</v>
      </c>
      <c r="V4222" t="s">
        <v>3456</v>
      </c>
      <c r="W4222">
        <v>115</v>
      </c>
      <c r="X4222">
        <v>1166</v>
      </c>
      <c r="Y4222">
        <v>8</v>
      </c>
      <c r="Z4222" t="s">
        <v>3580</v>
      </c>
      <c r="AA4222" t="s">
        <v>6499</v>
      </c>
      <c r="AB4222" t="s">
        <v>8016</v>
      </c>
      <c r="AC4222">
        <v>12</v>
      </c>
    </row>
    <row r="4223" spans="1:29" x14ac:dyDescent="0.25">
      <c r="A4223" t="s">
        <v>70</v>
      </c>
      <c r="B4223">
        <v>2025334</v>
      </c>
      <c r="C4223" t="s">
        <v>86</v>
      </c>
      <c r="D4223">
        <v>1</v>
      </c>
      <c r="E4223" t="s">
        <v>88</v>
      </c>
      <c r="F4223">
        <v>1200</v>
      </c>
      <c r="G4223" t="s">
        <v>100</v>
      </c>
      <c r="H4223" t="s">
        <v>401</v>
      </c>
      <c r="I4223" t="s">
        <v>446</v>
      </c>
      <c r="J4223" t="s">
        <v>451</v>
      </c>
      <c r="K4223">
        <v>23.7</v>
      </c>
      <c r="L4223">
        <v>46.69</v>
      </c>
      <c r="M4223" t="s">
        <v>555</v>
      </c>
      <c r="Q4223">
        <v>1</v>
      </c>
      <c r="R4223">
        <v>1</v>
      </c>
      <c r="S4223" t="s">
        <v>1378</v>
      </c>
      <c r="T4223" t="s">
        <v>2565</v>
      </c>
      <c r="U4223" t="s">
        <v>3411</v>
      </c>
      <c r="V4223" t="s">
        <v>3450</v>
      </c>
      <c r="W4223">
        <v>135</v>
      </c>
      <c r="X4223">
        <v>1120</v>
      </c>
      <c r="Y4223">
        <v>12</v>
      </c>
      <c r="Z4223" t="s">
        <v>3478</v>
      </c>
      <c r="AA4223" t="s">
        <v>5988</v>
      </c>
      <c r="AB4223" t="s">
        <v>555</v>
      </c>
      <c r="AC4223">
        <v>6</v>
      </c>
    </row>
    <row r="4224" spans="1:29" x14ac:dyDescent="0.25">
      <c r="A4224" t="s">
        <v>70</v>
      </c>
      <c r="B4224">
        <v>2025334</v>
      </c>
      <c r="C4224" t="s">
        <v>86</v>
      </c>
      <c r="D4224">
        <v>1</v>
      </c>
      <c r="E4224" t="s">
        <v>88</v>
      </c>
      <c r="F4224">
        <v>1200</v>
      </c>
      <c r="G4224" t="s">
        <v>100</v>
      </c>
      <c r="H4224" t="s">
        <v>401</v>
      </c>
      <c r="I4224" t="s">
        <v>446</v>
      </c>
      <c r="J4224" t="s">
        <v>451</v>
      </c>
      <c r="K4224">
        <v>23.7</v>
      </c>
      <c r="L4224">
        <v>46.69</v>
      </c>
      <c r="M4224" t="s">
        <v>555</v>
      </c>
      <c r="Q4224">
        <v>2</v>
      </c>
      <c r="R4224">
        <v>7</v>
      </c>
      <c r="S4224" t="s">
        <v>1841</v>
      </c>
      <c r="T4224" t="s">
        <v>3028</v>
      </c>
      <c r="U4224" t="s">
        <v>3407</v>
      </c>
      <c r="V4224" t="s">
        <v>3448</v>
      </c>
      <c r="W4224">
        <v>129</v>
      </c>
      <c r="X4224">
        <v>1082</v>
      </c>
      <c r="Y4224">
        <v>10</v>
      </c>
      <c r="Z4224" t="s">
        <v>3489</v>
      </c>
      <c r="AA4224" t="s">
        <v>5117</v>
      </c>
      <c r="AB4224" t="s">
        <v>486</v>
      </c>
      <c r="AC4224">
        <v>32</v>
      </c>
    </row>
    <row r="4225" spans="1:29" x14ac:dyDescent="0.25">
      <c r="A4225" t="s">
        <v>70</v>
      </c>
      <c r="B4225">
        <v>2025334</v>
      </c>
      <c r="C4225" t="s">
        <v>86</v>
      </c>
      <c r="D4225">
        <v>1</v>
      </c>
      <c r="E4225" t="s">
        <v>88</v>
      </c>
      <c r="F4225">
        <v>1200</v>
      </c>
      <c r="G4225" t="s">
        <v>100</v>
      </c>
      <c r="H4225" t="s">
        <v>401</v>
      </c>
      <c r="I4225" t="s">
        <v>446</v>
      </c>
      <c r="J4225" t="s">
        <v>451</v>
      </c>
      <c r="K4225">
        <v>23.7</v>
      </c>
      <c r="L4225">
        <v>46.69</v>
      </c>
      <c r="M4225" t="s">
        <v>555</v>
      </c>
      <c r="Q4225">
        <v>3</v>
      </c>
      <c r="R4225">
        <v>5</v>
      </c>
      <c r="S4225" t="s">
        <v>1831</v>
      </c>
      <c r="T4225" t="s">
        <v>3018</v>
      </c>
      <c r="U4225" t="s">
        <v>3419</v>
      </c>
      <c r="V4225" t="s">
        <v>3454</v>
      </c>
      <c r="W4225">
        <v>128</v>
      </c>
      <c r="X4225">
        <v>1155</v>
      </c>
      <c r="Y4225">
        <v>11</v>
      </c>
      <c r="Z4225" t="s">
        <v>3480</v>
      </c>
      <c r="AA4225" t="s">
        <v>6435</v>
      </c>
      <c r="AB4225" t="s">
        <v>713</v>
      </c>
      <c r="AC4225">
        <v>6.1</v>
      </c>
    </row>
    <row r="4226" spans="1:29" x14ac:dyDescent="0.25">
      <c r="A4226" t="s">
        <v>70</v>
      </c>
      <c r="B4226">
        <v>2025334</v>
      </c>
      <c r="C4226" t="s">
        <v>86</v>
      </c>
      <c r="D4226">
        <v>1</v>
      </c>
      <c r="E4226" t="s">
        <v>88</v>
      </c>
      <c r="F4226">
        <v>1200</v>
      </c>
      <c r="G4226" t="s">
        <v>100</v>
      </c>
      <c r="H4226" t="s">
        <v>401</v>
      </c>
      <c r="I4226" t="s">
        <v>446</v>
      </c>
      <c r="J4226" t="s">
        <v>451</v>
      </c>
      <c r="K4226">
        <v>23.7</v>
      </c>
      <c r="L4226">
        <v>46.69</v>
      </c>
      <c r="M4226" t="s">
        <v>555</v>
      </c>
      <c r="Q4226">
        <v>4</v>
      </c>
      <c r="R4226">
        <v>2</v>
      </c>
      <c r="S4226" t="s">
        <v>1400</v>
      </c>
      <c r="T4226" t="s">
        <v>2587</v>
      </c>
      <c r="U4226" t="s">
        <v>3401</v>
      </c>
      <c r="V4226" t="s">
        <v>3453</v>
      </c>
      <c r="W4226">
        <v>133</v>
      </c>
      <c r="X4226">
        <v>1117</v>
      </c>
      <c r="Y4226">
        <v>1</v>
      </c>
      <c r="Z4226" t="s">
        <v>3521</v>
      </c>
      <c r="AA4226" t="s">
        <v>6500</v>
      </c>
      <c r="AB4226" t="s">
        <v>706</v>
      </c>
      <c r="AC4226">
        <v>4.8</v>
      </c>
    </row>
    <row r="4227" spans="1:29" x14ac:dyDescent="0.25">
      <c r="A4227" t="s">
        <v>70</v>
      </c>
      <c r="B4227">
        <v>2025334</v>
      </c>
      <c r="C4227" t="s">
        <v>86</v>
      </c>
      <c r="D4227">
        <v>1</v>
      </c>
      <c r="E4227" t="s">
        <v>88</v>
      </c>
      <c r="F4227">
        <v>1200</v>
      </c>
      <c r="G4227" t="s">
        <v>100</v>
      </c>
      <c r="H4227" t="s">
        <v>401</v>
      </c>
      <c r="I4227" t="s">
        <v>446</v>
      </c>
      <c r="J4227" t="s">
        <v>451</v>
      </c>
      <c r="K4227">
        <v>23.7</v>
      </c>
      <c r="L4227">
        <v>46.69</v>
      </c>
      <c r="M4227" t="s">
        <v>555</v>
      </c>
      <c r="Q4227">
        <v>5</v>
      </c>
      <c r="R4227">
        <v>6</v>
      </c>
      <c r="S4227" t="s">
        <v>1246</v>
      </c>
      <c r="T4227" t="s">
        <v>2433</v>
      </c>
      <c r="U4227" t="s">
        <v>3415</v>
      </c>
      <c r="V4227" t="s">
        <v>3459</v>
      </c>
      <c r="W4227">
        <v>130</v>
      </c>
      <c r="X4227">
        <v>1104</v>
      </c>
      <c r="Y4227">
        <v>2</v>
      </c>
      <c r="Z4227" t="s">
        <v>3482</v>
      </c>
      <c r="AA4227" t="s">
        <v>6026</v>
      </c>
      <c r="AB4227" t="s">
        <v>6985</v>
      </c>
      <c r="AC4227">
        <v>7.6</v>
      </c>
    </row>
    <row r="4228" spans="1:29" x14ac:dyDescent="0.25">
      <c r="A4228" t="s">
        <v>70</v>
      </c>
      <c r="B4228">
        <v>2025334</v>
      </c>
      <c r="C4228" t="s">
        <v>86</v>
      </c>
      <c r="D4228">
        <v>1</v>
      </c>
      <c r="E4228" t="s">
        <v>88</v>
      </c>
      <c r="F4228">
        <v>1200</v>
      </c>
      <c r="G4228" t="s">
        <v>100</v>
      </c>
      <c r="H4228" t="s">
        <v>401</v>
      </c>
      <c r="I4228" t="s">
        <v>446</v>
      </c>
      <c r="J4228" t="s">
        <v>451</v>
      </c>
      <c r="K4228">
        <v>23.7</v>
      </c>
      <c r="L4228">
        <v>46.69</v>
      </c>
      <c r="M4228" t="s">
        <v>555</v>
      </c>
      <c r="Q4228">
        <v>6</v>
      </c>
      <c r="R4228">
        <v>3</v>
      </c>
      <c r="S4228" t="s">
        <v>1301</v>
      </c>
      <c r="T4228" t="s">
        <v>2488</v>
      </c>
      <c r="U4228" t="s">
        <v>3410</v>
      </c>
      <c r="V4228" t="s">
        <v>3461</v>
      </c>
      <c r="W4228">
        <v>133</v>
      </c>
      <c r="X4228">
        <v>1194</v>
      </c>
      <c r="Y4228">
        <v>9</v>
      </c>
      <c r="Z4228" t="s">
        <v>3483</v>
      </c>
      <c r="AA4228" t="s">
        <v>5204</v>
      </c>
      <c r="AB4228" t="s">
        <v>731</v>
      </c>
      <c r="AC4228">
        <v>5.4</v>
      </c>
    </row>
    <row r="4229" spans="1:29" x14ac:dyDescent="0.25">
      <c r="A4229" t="s">
        <v>70</v>
      </c>
      <c r="B4229">
        <v>2025334</v>
      </c>
      <c r="C4229" t="s">
        <v>86</v>
      </c>
      <c r="D4229">
        <v>1</v>
      </c>
      <c r="E4229" t="s">
        <v>88</v>
      </c>
      <c r="F4229">
        <v>1200</v>
      </c>
      <c r="G4229" t="s">
        <v>100</v>
      </c>
      <c r="H4229" t="s">
        <v>401</v>
      </c>
      <c r="I4229" t="s">
        <v>446</v>
      </c>
      <c r="J4229" t="s">
        <v>451</v>
      </c>
      <c r="K4229">
        <v>23.7</v>
      </c>
      <c r="L4229">
        <v>46.69</v>
      </c>
      <c r="M4229" t="s">
        <v>555</v>
      </c>
      <c r="Q4229">
        <v>7</v>
      </c>
      <c r="R4229">
        <v>4</v>
      </c>
      <c r="S4229" t="s">
        <v>1704</v>
      </c>
      <c r="T4229" t="s">
        <v>2891</v>
      </c>
      <c r="U4229" t="s">
        <v>3399</v>
      </c>
      <c r="V4229" t="s">
        <v>3451</v>
      </c>
      <c r="W4229">
        <v>131</v>
      </c>
      <c r="X4229">
        <v>1092</v>
      </c>
      <c r="Y4229">
        <v>5</v>
      </c>
      <c r="Z4229" t="s">
        <v>3485</v>
      </c>
      <c r="AA4229" t="s">
        <v>4990</v>
      </c>
      <c r="AB4229" t="s">
        <v>587</v>
      </c>
      <c r="AC4229">
        <v>34</v>
      </c>
    </row>
    <row r="4230" spans="1:29" x14ac:dyDescent="0.25">
      <c r="A4230" t="s">
        <v>70</v>
      </c>
      <c r="B4230">
        <v>2025334</v>
      </c>
      <c r="C4230" t="s">
        <v>86</v>
      </c>
      <c r="D4230">
        <v>1</v>
      </c>
      <c r="E4230" t="s">
        <v>88</v>
      </c>
      <c r="F4230">
        <v>1200</v>
      </c>
      <c r="G4230" t="s">
        <v>100</v>
      </c>
      <c r="H4230" t="s">
        <v>401</v>
      </c>
      <c r="I4230" t="s">
        <v>446</v>
      </c>
      <c r="J4230" t="s">
        <v>451</v>
      </c>
      <c r="K4230">
        <v>23.7</v>
      </c>
      <c r="L4230">
        <v>46.69</v>
      </c>
      <c r="M4230" t="s">
        <v>555</v>
      </c>
      <c r="Q4230">
        <v>8</v>
      </c>
      <c r="R4230">
        <v>10</v>
      </c>
      <c r="S4230" t="s">
        <v>1251</v>
      </c>
      <c r="T4230" t="s">
        <v>2438</v>
      </c>
      <c r="U4230" t="s">
        <v>3417</v>
      </c>
      <c r="V4230" t="s">
        <v>3452</v>
      </c>
      <c r="W4230">
        <v>117</v>
      </c>
      <c r="X4230">
        <v>1087</v>
      </c>
      <c r="Y4230">
        <v>4</v>
      </c>
      <c r="Z4230" t="s">
        <v>3485</v>
      </c>
      <c r="AA4230" t="s">
        <v>6501</v>
      </c>
      <c r="AB4230" t="s">
        <v>7215</v>
      </c>
      <c r="AC4230">
        <v>22</v>
      </c>
    </row>
    <row r="4231" spans="1:29" x14ac:dyDescent="0.25">
      <c r="A4231" t="s">
        <v>70</v>
      </c>
      <c r="B4231">
        <v>2025334</v>
      </c>
      <c r="C4231" t="s">
        <v>86</v>
      </c>
      <c r="D4231">
        <v>1</v>
      </c>
      <c r="E4231" t="s">
        <v>88</v>
      </c>
      <c r="F4231">
        <v>1200</v>
      </c>
      <c r="G4231" t="s">
        <v>100</v>
      </c>
      <c r="H4231" t="s">
        <v>401</v>
      </c>
      <c r="I4231" t="s">
        <v>446</v>
      </c>
      <c r="J4231" t="s">
        <v>451</v>
      </c>
      <c r="K4231">
        <v>23.7</v>
      </c>
      <c r="L4231">
        <v>46.69</v>
      </c>
      <c r="M4231" t="s">
        <v>555</v>
      </c>
      <c r="Q4231">
        <v>9</v>
      </c>
      <c r="R4231">
        <v>8</v>
      </c>
      <c r="S4231" t="s">
        <v>1250</v>
      </c>
      <c r="T4231" t="s">
        <v>2437</v>
      </c>
      <c r="U4231" t="s">
        <v>3422</v>
      </c>
      <c r="V4231" t="s">
        <v>3447</v>
      </c>
      <c r="W4231">
        <v>127</v>
      </c>
      <c r="X4231">
        <v>1231</v>
      </c>
      <c r="Y4231">
        <v>8</v>
      </c>
      <c r="Z4231" t="s">
        <v>3507</v>
      </c>
      <c r="AA4231" t="s">
        <v>6502</v>
      </c>
      <c r="AB4231" t="s">
        <v>6886</v>
      </c>
      <c r="AC4231">
        <v>8.1</v>
      </c>
    </row>
    <row r="4232" spans="1:29" x14ac:dyDescent="0.25">
      <c r="A4232" t="s">
        <v>70</v>
      </c>
      <c r="B4232">
        <v>2025334</v>
      </c>
      <c r="C4232" t="s">
        <v>86</v>
      </c>
      <c r="D4232">
        <v>1</v>
      </c>
      <c r="E4232" t="s">
        <v>88</v>
      </c>
      <c r="F4232">
        <v>1200</v>
      </c>
      <c r="G4232" t="s">
        <v>100</v>
      </c>
      <c r="H4232" t="s">
        <v>401</v>
      </c>
      <c r="I4232" t="s">
        <v>446</v>
      </c>
      <c r="J4232" t="s">
        <v>451</v>
      </c>
      <c r="K4232">
        <v>23.7</v>
      </c>
      <c r="L4232">
        <v>46.69</v>
      </c>
      <c r="M4232" t="s">
        <v>555</v>
      </c>
      <c r="Q4232">
        <v>10</v>
      </c>
      <c r="R4232">
        <v>11</v>
      </c>
      <c r="S4232" t="s">
        <v>1252</v>
      </c>
      <c r="T4232" t="s">
        <v>2439</v>
      </c>
      <c r="U4232" t="s">
        <v>3398</v>
      </c>
      <c r="V4232" t="s">
        <v>3455</v>
      </c>
      <c r="W4232">
        <v>115</v>
      </c>
      <c r="X4232">
        <v>1183</v>
      </c>
      <c r="Y4232">
        <v>6</v>
      </c>
      <c r="Z4232" t="s">
        <v>3501</v>
      </c>
      <c r="AA4232" t="s">
        <v>6503</v>
      </c>
      <c r="AB4232" t="s">
        <v>7376</v>
      </c>
      <c r="AC4232">
        <v>14</v>
      </c>
    </row>
    <row r="4233" spans="1:29" x14ac:dyDescent="0.25">
      <c r="A4233" t="s">
        <v>70</v>
      </c>
      <c r="B4233">
        <v>2025334</v>
      </c>
      <c r="C4233" t="s">
        <v>86</v>
      </c>
      <c r="D4233">
        <v>1</v>
      </c>
      <c r="E4233" t="s">
        <v>88</v>
      </c>
      <c r="F4233">
        <v>1200</v>
      </c>
      <c r="G4233" t="s">
        <v>100</v>
      </c>
      <c r="H4233" t="s">
        <v>401</v>
      </c>
      <c r="I4233" t="s">
        <v>446</v>
      </c>
      <c r="J4233" t="s">
        <v>451</v>
      </c>
      <c r="K4233">
        <v>23.7</v>
      </c>
      <c r="L4233">
        <v>46.69</v>
      </c>
      <c r="M4233" t="s">
        <v>555</v>
      </c>
      <c r="Q4233">
        <v>11</v>
      </c>
      <c r="R4233">
        <v>12</v>
      </c>
      <c r="S4233" t="s">
        <v>1031</v>
      </c>
      <c r="T4233" t="s">
        <v>2218</v>
      </c>
      <c r="U4233" t="s">
        <v>3409</v>
      </c>
      <c r="V4233" t="s">
        <v>3446</v>
      </c>
      <c r="W4233">
        <v>116</v>
      </c>
      <c r="X4233">
        <v>1131</v>
      </c>
      <c r="Y4233">
        <v>7</v>
      </c>
      <c r="Z4233" t="s">
        <v>3511</v>
      </c>
      <c r="AA4233" t="s">
        <v>5006</v>
      </c>
      <c r="AB4233" t="s">
        <v>7058</v>
      </c>
      <c r="AC4233">
        <v>26</v>
      </c>
    </row>
    <row r="4234" spans="1:29" x14ac:dyDescent="0.25">
      <c r="A4234" t="s">
        <v>70</v>
      </c>
      <c r="B4234">
        <v>2025334</v>
      </c>
      <c r="C4234" t="s">
        <v>86</v>
      </c>
      <c r="D4234">
        <v>1</v>
      </c>
      <c r="E4234" t="s">
        <v>88</v>
      </c>
      <c r="F4234">
        <v>1200</v>
      </c>
      <c r="G4234" t="s">
        <v>100</v>
      </c>
      <c r="H4234" t="s">
        <v>401</v>
      </c>
      <c r="I4234" t="s">
        <v>446</v>
      </c>
      <c r="J4234" t="s">
        <v>451</v>
      </c>
      <c r="K4234">
        <v>23.7</v>
      </c>
      <c r="L4234">
        <v>46.69</v>
      </c>
      <c r="M4234" t="s">
        <v>555</v>
      </c>
      <c r="Q4234">
        <v>12</v>
      </c>
      <c r="R4234">
        <v>9</v>
      </c>
      <c r="S4234" t="s">
        <v>1023</v>
      </c>
      <c r="T4234" t="s">
        <v>2210</v>
      </c>
      <c r="U4234" t="s">
        <v>3418</v>
      </c>
      <c r="V4234" t="s">
        <v>3440</v>
      </c>
      <c r="W4234">
        <v>125</v>
      </c>
      <c r="X4234">
        <v>999</v>
      </c>
      <c r="Y4234">
        <v>3</v>
      </c>
      <c r="Z4234" t="s">
        <v>3541</v>
      </c>
      <c r="AA4234" t="s">
        <v>6504</v>
      </c>
      <c r="AB4234" t="s">
        <v>8278</v>
      </c>
      <c r="AC4234">
        <v>40</v>
      </c>
    </row>
    <row r="4235" spans="1:29" x14ac:dyDescent="0.25">
      <c r="A4235" t="s">
        <v>70</v>
      </c>
      <c r="B4235">
        <v>2025335</v>
      </c>
      <c r="C4235" t="s">
        <v>86</v>
      </c>
      <c r="D4235">
        <v>2</v>
      </c>
      <c r="E4235" t="s">
        <v>90</v>
      </c>
      <c r="F4235">
        <v>1200</v>
      </c>
      <c r="G4235" t="s">
        <v>100</v>
      </c>
      <c r="H4235" t="s">
        <v>402</v>
      </c>
      <c r="I4235" t="s">
        <v>446</v>
      </c>
      <c r="J4235" t="s">
        <v>451</v>
      </c>
      <c r="K4235">
        <v>23.51</v>
      </c>
      <c r="L4235">
        <v>45.74</v>
      </c>
      <c r="M4235" t="s">
        <v>763</v>
      </c>
      <c r="Q4235">
        <v>1</v>
      </c>
      <c r="R4235">
        <v>1</v>
      </c>
      <c r="S4235" t="s">
        <v>2018</v>
      </c>
      <c r="T4235" t="s">
        <v>3205</v>
      </c>
      <c r="U4235" t="s">
        <v>3411</v>
      </c>
      <c r="V4235" t="s">
        <v>3447</v>
      </c>
      <c r="W4235">
        <v>135</v>
      </c>
      <c r="X4235">
        <v>1190</v>
      </c>
      <c r="Y4235">
        <v>9</v>
      </c>
      <c r="Z4235" t="s">
        <v>3478</v>
      </c>
      <c r="AA4235" t="s">
        <v>5160</v>
      </c>
      <c r="AB4235" t="s">
        <v>763</v>
      </c>
      <c r="AC4235">
        <v>2.9</v>
      </c>
    </row>
    <row r="4236" spans="1:29" x14ac:dyDescent="0.25">
      <c r="A4236" t="s">
        <v>70</v>
      </c>
      <c r="B4236">
        <v>2025335</v>
      </c>
      <c r="C4236" t="s">
        <v>86</v>
      </c>
      <c r="D4236">
        <v>2</v>
      </c>
      <c r="E4236" t="s">
        <v>90</v>
      </c>
      <c r="F4236">
        <v>1200</v>
      </c>
      <c r="G4236" t="s">
        <v>100</v>
      </c>
      <c r="H4236" t="s">
        <v>402</v>
      </c>
      <c r="I4236" t="s">
        <v>446</v>
      </c>
      <c r="J4236" t="s">
        <v>451</v>
      </c>
      <c r="K4236">
        <v>23.51</v>
      </c>
      <c r="L4236">
        <v>45.74</v>
      </c>
      <c r="M4236" t="s">
        <v>763</v>
      </c>
      <c r="Q4236">
        <v>2</v>
      </c>
      <c r="R4236">
        <v>5</v>
      </c>
      <c r="S4236" t="s">
        <v>2163</v>
      </c>
      <c r="T4236" t="s">
        <v>3350</v>
      </c>
      <c r="U4236" t="s">
        <v>3400</v>
      </c>
      <c r="V4236" t="s">
        <v>3460</v>
      </c>
      <c r="W4236">
        <v>127</v>
      </c>
      <c r="X4236">
        <v>1058</v>
      </c>
      <c r="Y4236">
        <v>12</v>
      </c>
      <c r="Z4236" t="s">
        <v>3481</v>
      </c>
      <c r="AA4236" t="s">
        <v>5161</v>
      </c>
      <c r="AB4236" t="s">
        <v>556</v>
      </c>
      <c r="AC4236">
        <v>2</v>
      </c>
    </row>
    <row r="4237" spans="1:29" x14ac:dyDescent="0.25">
      <c r="A4237" t="s">
        <v>70</v>
      </c>
      <c r="B4237">
        <v>2025335</v>
      </c>
      <c r="C4237" t="s">
        <v>86</v>
      </c>
      <c r="D4237">
        <v>2</v>
      </c>
      <c r="E4237" t="s">
        <v>90</v>
      </c>
      <c r="F4237">
        <v>1200</v>
      </c>
      <c r="G4237" t="s">
        <v>100</v>
      </c>
      <c r="H4237" t="s">
        <v>402</v>
      </c>
      <c r="I4237" t="s">
        <v>446</v>
      </c>
      <c r="J4237" t="s">
        <v>451</v>
      </c>
      <c r="K4237">
        <v>23.51</v>
      </c>
      <c r="L4237">
        <v>45.74</v>
      </c>
      <c r="M4237" t="s">
        <v>763</v>
      </c>
      <c r="Q4237">
        <v>3</v>
      </c>
      <c r="R4237">
        <v>7</v>
      </c>
      <c r="S4237" t="s">
        <v>1604</v>
      </c>
      <c r="T4237" t="s">
        <v>2791</v>
      </c>
      <c r="U4237" t="s">
        <v>3398</v>
      </c>
      <c r="V4237" t="s">
        <v>3441</v>
      </c>
      <c r="W4237">
        <v>125</v>
      </c>
      <c r="X4237">
        <v>1080</v>
      </c>
      <c r="Y4237">
        <v>5</v>
      </c>
      <c r="Z4237" t="s">
        <v>3484</v>
      </c>
      <c r="AA4237" t="s">
        <v>5303</v>
      </c>
      <c r="AB4237" t="s">
        <v>757</v>
      </c>
      <c r="AC4237">
        <v>15</v>
      </c>
    </row>
    <row r="4238" spans="1:29" x14ac:dyDescent="0.25">
      <c r="A4238" t="s">
        <v>70</v>
      </c>
      <c r="B4238">
        <v>2025335</v>
      </c>
      <c r="C4238" t="s">
        <v>86</v>
      </c>
      <c r="D4238">
        <v>2</v>
      </c>
      <c r="E4238" t="s">
        <v>90</v>
      </c>
      <c r="F4238">
        <v>1200</v>
      </c>
      <c r="G4238" t="s">
        <v>100</v>
      </c>
      <c r="H4238" t="s">
        <v>402</v>
      </c>
      <c r="I4238" t="s">
        <v>446</v>
      </c>
      <c r="J4238" t="s">
        <v>451</v>
      </c>
      <c r="K4238">
        <v>23.51</v>
      </c>
      <c r="L4238">
        <v>45.74</v>
      </c>
      <c r="M4238" t="s">
        <v>763</v>
      </c>
      <c r="Q4238">
        <v>4</v>
      </c>
      <c r="R4238">
        <v>6</v>
      </c>
      <c r="S4238" t="s">
        <v>2164</v>
      </c>
      <c r="T4238" t="s">
        <v>3351</v>
      </c>
      <c r="U4238" t="s">
        <v>3403</v>
      </c>
      <c r="V4238" t="s">
        <v>3454</v>
      </c>
      <c r="W4238">
        <v>127</v>
      </c>
      <c r="X4238">
        <v>1147</v>
      </c>
      <c r="Y4238">
        <v>8</v>
      </c>
      <c r="Z4238" t="s">
        <v>3498</v>
      </c>
      <c r="AA4238" t="s">
        <v>5549</v>
      </c>
      <c r="AB4238" t="s">
        <v>6881</v>
      </c>
      <c r="AC4238">
        <v>18</v>
      </c>
    </row>
    <row r="4239" spans="1:29" x14ac:dyDescent="0.25">
      <c r="A4239" t="s">
        <v>70</v>
      </c>
      <c r="B4239">
        <v>2025335</v>
      </c>
      <c r="C4239" t="s">
        <v>86</v>
      </c>
      <c r="D4239">
        <v>2</v>
      </c>
      <c r="E4239" t="s">
        <v>90</v>
      </c>
      <c r="F4239">
        <v>1200</v>
      </c>
      <c r="G4239" t="s">
        <v>100</v>
      </c>
      <c r="H4239" t="s">
        <v>402</v>
      </c>
      <c r="I4239" t="s">
        <v>446</v>
      </c>
      <c r="J4239" t="s">
        <v>451</v>
      </c>
      <c r="K4239">
        <v>23.51</v>
      </c>
      <c r="L4239">
        <v>45.74</v>
      </c>
      <c r="M4239" t="s">
        <v>763</v>
      </c>
      <c r="Q4239">
        <v>5</v>
      </c>
      <c r="R4239">
        <v>2</v>
      </c>
      <c r="S4239" t="s">
        <v>1629</v>
      </c>
      <c r="T4239" t="s">
        <v>2816</v>
      </c>
      <c r="U4239" t="s">
        <v>3404</v>
      </c>
      <c r="V4239" t="s">
        <v>3456</v>
      </c>
      <c r="W4239">
        <v>133</v>
      </c>
      <c r="X4239">
        <v>1160</v>
      </c>
      <c r="Y4239">
        <v>1</v>
      </c>
      <c r="Z4239" t="s">
        <v>3507</v>
      </c>
      <c r="AA4239" t="s">
        <v>6032</v>
      </c>
      <c r="AB4239" t="s">
        <v>592</v>
      </c>
      <c r="AC4239">
        <v>46</v>
      </c>
    </row>
    <row r="4240" spans="1:29" x14ac:dyDescent="0.25">
      <c r="A4240" t="s">
        <v>70</v>
      </c>
      <c r="B4240">
        <v>2025335</v>
      </c>
      <c r="C4240" t="s">
        <v>86</v>
      </c>
      <c r="D4240">
        <v>2</v>
      </c>
      <c r="E4240" t="s">
        <v>90</v>
      </c>
      <c r="F4240">
        <v>1200</v>
      </c>
      <c r="G4240" t="s">
        <v>100</v>
      </c>
      <c r="H4240" t="s">
        <v>402</v>
      </c>
      <c r="I4240" t="s">
        <v>446</v>
      </c>
      <c r="J4240" t="s">
        <v>451</v>
      </c>
      <c r="K4240">
        <v>23.51</v>
      </c>
      <c r="L4240">
        <v>45.74</v>
      </c>
      <c r="M4240" t="s">
        <v>763</v>
      </c>
      <c r="Q4240">
        <v>6</v>
      </c>
      <c r="R4240">
        <v>12</v>
      </c>
      <c r="S4240" t="s">
        <v>1883</v>
      </c>
      <c r="T4240" t="s">
        <v>3070</v>
      </c>
      <c r="U4240" t="s">
        <v>3416</v>
      </c>
      <c r="V4240" t="s">
        <v>3446</v>
      </c>
      <c r="W4240">
        <v>117</v>
      </c>
      <c r="X4240">
        <v>1188</v>
      </c>
      <c r="Y4240">
        <v>7</v>
      </c>
      <c r="Z4240" t="s">
        <v>3508</v>
      </c>
      <c r="AA4240" t="s">
        <v>6505</v>
      </c>
      <c r="AB4240" t="s">
        <v>687</v>
      </c>
      <c r="AC4240">
        <v>24</v>
      </c>
    </row>
    <row r="4241" spans="1:29" x14ac:dyDescent="0.25">
      <c r="A4241" t="s">
        <v>70</v>
      </c>
      <c r="B4241">
        <v>2025335</v>
      </c>
      <c r="C4241" t="s">
        <v>86</v>
      </c>
      <c r="D4241">
        <v>2</v>
      </c>
      <c r="E4241" t="s">
        <v>90</v>
      </c>
      <c r="F4241">
        <v>1200</v>
      </c>
      <c r="G4241" t="s">
        <v>100</v>
      </c>
      <c r="H4241" t="s">
        <v>402</v>
      </c>
      <c r="I4241" t="s">
        <v>446</v>
      </c>
      <c r="J4241" t="s">
        <v>451</v>
      </c>
      <c r="K4241">
        <v>23.51</v>
      </c>
      <c r="L4241">
        <v>45.74</v>
      </c>
      <c r="M4241" t="s">
        <v>763</v>
      </c>
      <c r="Q4241">
        <v>7</v>
      </c>
      <c r="R4241">
        <v>10</v>
      </c>
      <c r="S4241" t="s">
        <v>1451</v>
      </c>
      <c r="T4241" t="s">
        <v>2638</v>
      </c>
      <c r="U4241" t="s">
        <v>3409</v>
      </c>
      <c r="V4241" t="s">
        <v>3444</v>
      </c>
      <c r="W4241">
        <v>123</v>
      </c>
      <c r="X4241">
        <v>1082</v>
      </c>
      <c r="Y4241">
        <v>11</v>
      </c>
      <c r="Z4241" t="s">
        <v>3486</v>
      </c>
      <c r="AA4241" t="s">
        <v>5766</v>
      </c>
      <c r="AB4241" t="s">
        <v>770</v>
      </c>
      <c r="AC4241">
        <v>137</v>
      </c>
    </row>
    <row r="4242" spans="1:29" x14ac:dyDescent="0.25">
      <c r="A4242" t="s">
        <v>70</v>
      </c>
      <c r="B4242">
        <v>2025335</v>
      </c>
      <c r="C4242" t="s">
        <v>86</v>
      </c>
      <c r="D4242">
        <v>2</v>
      </c>
      <c r="E4242" t="s">
        <v>90</v>
      </c>
      <c r="F4242">
        <v>1200</v>
      </c>
      <c r="G4242" t="s">
        <v>100</v>
      </c>
      <c r="H4242" t="s">
        <v>402</v>
      </c>
      <c r="I4242" t="s">
        <v>446</v>
      </c>
      <c r="J4242" t="s">
        <v>451</v>
      </c>
      <c r="K4242">
        <v>23.51</v>
      </c>
      <c r="L4242">
        <v>45.74</v>
      </c>
      <c r="M4242" t="s">
        <v>763</v>
      </c>
      <c r="Q4242">
        <v>8</v>
      </c>
      <c r="R4242">
        <v>11</v>
      </c>
      <c r="S4242" t="s">
        <v>1587</v>
      </c>
      <c r="T4242" t="s">
        <v>2774</v>
      </c>
      <c r="U4242" t="s">
        <v>3422</v>
      </c>
      <c r="V4242" t="s">
        <v>3452</v>
      </c>
      <c r="W4242">
        <v>120</v>
      </c>
      <c r="X4242">
        <v>1171</v>
      </c>
      <c r="Y4242">
        <v>3</v>
      </c>
      <c r="Z4242" t="s">
        <v>3492</v>
      </c>
      <c r="AA4242" t="s">
        <v>5809</v>
      </c>
      <c r="AB4242" t="s">
        <v>6896</v>
      </c>
      <c r="AC4242">
        <v>10</v>
      </c>
    </row>
    <row r="4243" spans="1:29" x14ac:dyDescent="0.25">
      <c r="A4243" t="s">
        <v>70</v>
      </c>
      <c r="B4243">
        <v>2025335</v>
      </c>
      <c r="C4243" t="s">
        <v>86</v>
      </c>
      <c r="D4243">
        <v>2</v>
      </c>
      <c r="E4243" t="s">
        <v>90</v>
      </c>
      <c r="F4243">
        <v>1200</v>
      </c>
      <c r="G4243" t="s">
        <v>100</v>
      </c>
      <c r="H4243" t="s">
        <v>402</v>
      </c>
      <c r="I4243" t="s">
        <v>446</v>
      </c>
      <c r="J4243" t="s">
        <v>451</v>
      </c>
      <c r="K4243">
        <v>23.51</v>
      </c>
      <c r="L4243">
        <v>45.74</v>
      </c>
      <c r="M4243" t="s">
        <v>763</v>
      </c>
      <c r="Q4243">
        <v>9</v>
      </c>
      <c r="R4243">
        <v>3</v>
      </c>
      <c r="S4243" t="s">
        <v>1662</v>
      </c>
      <c r="T4243" t="s">
        <v>2849</v>
      </c>
      <c r="U4243" t="s">
        <v>3419</v>
      </c>
      <c r="V4243" t="s">
        <v>3455</v>
      </c>
      <c r="W4243">
        <v>129</v>
      </c>
      <c r="X4243">
        <v>1094</v>
      </c>
      <c r="Y4243">
        <v>10</v>
      </c>
      <c r="Z4243" t="s">
        <v>3493</v>
      </c>
      <c r="AA4243" t="s">
        <v>5993</v>
      </c>
      <c r="AB4243" t="s">
        <v>6906</v>
      </c>
      <c r="AC4243">
        <v>46</v>
      </c>
    </row>
    <row r="4244" spans="1:29" x14ac:dyDescent="0.25">
      <c r="A4244" t="s">
        <v>70</v>
      </c>
      <c r="B4244">
        <v>2025335</v>
      </c>
      <c r="C4244" t="s">
        <v>86</v>
      </c>
      <c r="D4244">
        <v>2</v>
      </c>
      <c r="E4244" t="s">
        <v>90</v>
      </c>
      <c r="F4244">
        <v>1200</v>
      </c>
      <c r="G4244" t="s">
        <v>100</v>
      </c>
      <c r="H4244" t="s">
        <v>402</v>
      </c>
      <c r="I4244" t="s">
        <v>446</v>
      </c>
      <c r="J4244" t="s">
        <v>451</v>
      </c>
      <c r="K4244">
        <v>23.51</v>
      </c>
      <c r="L4244">
        <v>45.74</v>
      </c>
      <c r="M4244" t="s">
        <v>763</v>
      </c>
      <c r="Q4244">
        <v>10</v>
      </c>
      <c r="R4244">
        <v>4</v>
      </c>
      <c r="S4244" t="s">
        <v>2013</v>
      </c>
      <c r="T4244" t="s">
        <v>3200</v>
      </c>
      <c r="U4244" t="s">
        <v>3397</v>
      </c>
      <c r="V4244" t="s">
        <v>3442</v>
      </c>
      <c r="W4244">
        <v>127</v>
      </c>
      <c r="X4244">
        <v>1262</v>
      </c>
      <c r="Y4244">
        <v>4</v>
      </c>
      <c r="Z4244" t="s">
        <v>3509</v>
      </c>
      <c r="AA4244" t="s">
        <v>5287</v>
      </c>
      <c r="AB4244" t="s">
        <v>590</v>
      </c>
      <c r="AC4244">
        <v>26</v>
      </c>
    </row>
    <row r="4245" spans="1:29" x14ac:dyDescent="0.25">
      <c r="A4245" t="s">
        <v>70</v>
      </c>
      <c r="B4245">
        <v>2025335</v>
      </c>
      <c r="C4245" t="s">
        <v>86</v>
      </c>
      <c r="D4245">
        <v>2</v>
      </c>
      <c r="E4245" t="s">
        <v>90</v>
      </c>
      <c r="F4245">
        <v>1200</v>
      </c>
      <c r="G4245" t="s">
        <v>100</v>
      </c>
      <c r="H4245" t="s">
        <v>402</v>
      </c>
      <c r="I4245" t="s">
        <v>446</v>
      </c>
      <c r="J4245" t="s">
        <v>451</v>
      </c>
      <c r="K4245">
        <v>23.51</v>
      </c>
      <c r="L4245">
        <v>45.74</v>
      </c>
      <c r="M4245" t="s">
        <v>763</v>
      </c>
      <c r="Q4245">
        <v>11</v>
      </c>
      <c r="R4245">
        <v>9</v>
      </c>
      <c r="S4245" t="s">
        <v>1452</v>
      </c>
      <c r="T4245" t="s">
        <v>2639</v>
      </c>
      <c r="U4245" t="s">
        <v>3417</v>
      </c>
      <c r="V4245" t="s">
        <v>3459</v>
      </c>
      <c r="W4245">
        <v>123</v>
      </c>
      <c r="X4245">
        <v>1170</v>
      </c>
      <c r="Y4245">
        <v>2</v>
      </c>
      <c r="Z4245" t="s">
        <v>3558</v>
      </c>
      <c r="AA4245" t="s">
        <v>6506</v>
      </c>
      <c r="AB4245" t="s">
        <v>8279</v>
      </c>
      <c r="AC4245">
        <v>34</v>
      </c>
    </row>
    <row r="4246" spans="1:29" x14ac:dyDescent="0.25">
      <c r="A4246" t="s">
        <v>70</v>
      </c>
      <c r="B4246">
        <v>2025335</v>
      </c>
      <c r="C4246" t="s">
        <v>86</v>
      </c>
      <c r="D4246">
        <v>2</v>
      </c>
      <c r="E4246" t="s">
        <v>90</v>
      </c>
      <c r="F4246">
        <v>1200</v>
      </c>
      <c r="G4246" t="s">
        <v>100</v>
      </c>
      <c r="H4246" t="s">
        <v>402</v>
      </c>
      <c r="I4246" t="s">
        <v>446</v>
      </c>
      <c r="J4246" t="s">
        <v>451</v>
      </c>
      <c r="K4246">
        <v>23.51</v>
      </c>
      <c r="L4246">
        <v>45.74</v>
      </c>
      <c r="M4246" t="s">
        <v>763</v>
      </c>
      <c r="Q4246">
        <v>12</v>
      </c>
      <c r="R4246">
        <v>8</v>
      </c>
      <c r="S4246" t="s">
        <v>1723</v>
      </c>
      <c r="T4246" t="s">
        <v>2910</v>
      </c>
      <c r="U4246" t="s">
        <v>3412</v>
      </c>
      <c r="V4246" t="s">
        <v>3458</v>
      </c>
      <c r="W4246">
        <v>123</v>
      </c>
      <c r="X4246">
        <v>1240</v>
      </c>
      <c r="Y4246">
        <v>6</v>
      </c>
      <c r="Z4246" t="s">
        <v>3573</v>
      </c>
      <c r="AA4246" t="s">
        <v>5486</v>
      </c>
      <c r="AB4246" t="s">
        <v>8280</v>
      </c>
      <c r="AC4246">
        <v>115</v>
      </c>
    </row>
    <row r="4247" spans="1:29" x14ac:dyDescent="0.25">
      <c r="A4247" t="s">
        <v>70</v>
      </c>
      <c r="B4247">
        <v>2025336</v>
      </c>
      <c r="C4247" t="s">
        <v>86</v>
      </c>
      <c r="D4247">
        <v>3</v>
      </c>
      <c r="E4247" t="s">
        <v>90</v>
      </c>
      <c r="F4247">
        <v>1200</v>
      </c>
      <c r="G4247" t="s">
        <v>100</v>
      </c>
      <c r="H4247" t="s">
        <v>402</v>
      </c>
      <c r="I4247" t="s">
        <v>446</v>
      </c>
      <c r="J4247" t="s">
        <v>451</v>
      </c>
      <c r="K4247">
        <v>23.88</v>
      </c>
      <c r="L4247">
        <v>46.8</v>
      </c>
      <c r="M4247" t="s">
        <v>764</v>
      </c>
      <c r="Q4247">
        <v>1</v>
      </c>
      <c r="R4247">
        <v>3</v>
      </c>
      <c r="S4247" t="s">
        <v>1956</v>
      </c>
      <c r="T4247" t="s">
        <v>3143</v>
      </c>
      <c r="U4247" t="s">
        <v>3406</v>
      </c>
      <c r="V4247" t="s">
        <v>3451</v>
      </c>
      <c r="W4247">
        <v>127</v>
      </c>
      <c r="X4247">
        <v>1088</v>
      </c>
      <c r="Y4247">
        <v>6</v>
      </c>
      <c r="Z4247" t="s">
        <v>3478</v>
      </c>
      <c r="AA4247" t="s">
        <v>5988</v>
      </c>
      <c r="AB4247" t="s">
        <v>764</v>
      </c>
      <c r="AC4247">
        <v>15</v>
      </c>
    </row>
    <row r="4248" spans="1:29" x14ac:dyDescent="0.25">
      <c r="A4248" t="s">
        <v>70</v>
      </c>
      <c r="B4248">
        <v>2025336</v>
      </c>
      <c r="C4248" t="s">
        <v>86</v>
      </c>
      <c r="D4248">
        <v>3</v>
      </c>
      <c r="E4248" t="s">
        <v>90</v>
      </c>
      <c r="F4248">
        <v>1200</v>
      </c>
      <c r="G4248" t="s">
        <v>100</v>
      </c>
      <c r="H4248" t="s">
        <v>402</v>
      </c>
      <c r="I4248" t="s">
        <v>446</v>
      </c>
      <c r="J4248" t="s">
        <v>451</v>
      </c>
      <c r="K4248">
        <v>23.88</v>
      </c>
      <c r="L4248">
        <v>46.8</v>
      </c>
      <c r="M4248" t="s">
        <v>764</v>
      </c>
      <c r="Q4248">
        <v>2</v>
      </c>
      <c r="R4248">
        <v>7</v>
      </c>
      <c r="S4248" t="s">
        <v>2096</v>
      </c>
      <c r="T4248" t="s">
        <v>3283</v>
      </c>
      <c r="U4248" t="s">
        <v>3416</v>
      </c>
      <c r="V4248" t="s">
        <v>3457</v>
      </c>
      <c r="W4248">
        <v>122</v>
      </c>
      <c r="X4248">
        <v>1285</v>
      </c>
      <c r="Y4248">
        <v>12</v>
      </c>
      <c r="Z4248" t="s">
        <v>3489</v>
      </c>
      <c r="AA4248" t="s">
        <v>5128</v>
      </c>
      <c r="AB4248" t="s">
        <v>7532</v>
      </c>
      <c r="AC4248">
        <v>42</v>
      </c>
    </row>
    <row r="4249" spans="1:29" x14ac:dyDescent="0.25">
      <c r="A4249" t="s">
        <v>70</v>
      </c>
      <c r="B4249">
        <v>2025336</v>
      </c>
      <c r="C4249" t="s">
        <v>86</v>
      </c>
      <c r="D4249">
        <v>3</v>
      </c>
      <c r="E4249" t="s">
        <v>90</v>
      </c>
      <c r="F4249">
        <v>1200</v>
      </c>
      <c r="G4249" t="s">
        <v>100</v>
      </c>
      <c r="H4249" t="s">
        <v>402</v>
      </c>
      <c r="I4249" t="s">
        <v>446</v>
      </c>
      <c r="J4249" t="s">
        <v>451</v>
      </c>
      <c r="K4249">
        <v>23.88</v>
      </c>
      <c r="L4249">
        <v>46.8</v>
      </c>
      <c r="M4249" t="s">
        <v>764</v>
      </c>
      <c r="Q4249">
        <v>3</v>
      </c>
      <c r="R4249">
        <v>1</v>
      </c>
      <c r="S4249" t="s">
        <v>1848</v>
      </c>
      <c r="T4249" t="s">
        <v>3035</v>
      </c>
      <c r="U4249" t="s">
        <v>3401</v>
      </c>
      <c r="V4249" t="s">
        <v>3460</v>
      </c>
      <c r="W4249">
        <v>135</v>
      </c>
      <c r="X4249">
        <v>1104</v>
      </c>
      <c r="Y4249">
        <v>3</v>
      </c>
      <c r="Z4249" t="s">
        <v>3506</v>
      </c>
      <c r="AA4249" t="s">
        <v>5725</v>
      </c>
      <c r="AB4249" t="s">
        <v>628</v>
      </c>
      <c r="AC4249">
        <v>1.4</v>
      </c>
    </row>
    <row r="4250" spans="1:29" x14ac:dyDescent="0.25">
      <c r="A4250" t="s">
        <v>70</v>
      </c>
      <c r="B4250">
        <v>2025336</v>
      </c>
      <c r="C4250" t="s">
        <v>86</v>
      </c>
      <c r="D4250">
        <v>3</v>
      </c>
      <c r="E4250" t="s">
        <v>90</v>
      </c>
      <c r="F4250">
        <v>1200</v>
      </c>
      <c r="G4250" t="s">
        <v>100</v>
      </c>
      <c r="H4250" t="s">
        <v>402</v>
      </c>
      <c r="I4250" t="s">
        <v>446</v>
      </c>
      <c r="J4250" t="s">
        <v>451</v>
      </c>
      <c r="K4250">
        <v>23.88</v>
      </c>
      <c r="L4250">
        <v>46.8</v>
      </c>
      <c r="M4250" t="s">
        <v>764</v>
      </c>
      <c r="Q4250">
        <v>4</v>
      </c>
      <c r="R4250">
        <v>8</v>
      </c>
      <c r="S4250" t="s">
        <v>1923</v>
      </c>
      <c r="T4250" t="s">
        <v>3110</v>
      </c>
      <c r="U4250" t="s">
        <v>3398</v>
      </c>
      <c r="V4250" t="s">
        <v>3441</v>
      </c>
      <c r="W4250">
        <v>121</v>
      </c>
      <c r="X4250">
        <v>1216</v>
      </c>
      <c r="Y4250">
        <v>2</v>
      </c>
      <c r="Z4250" t="s">
        <v>3481</v>
      </c>
      <c r="AA4250" t="s">
        <v>5243</v>
      </c>
      <c r="AB4250" t="s">
        <v>585</v>
      </c>
      <c r="AC4250">
        <v>7.2</v>
      </c>
    </row>
    <row r="4251" spans="1:29" x14ac:dyDescent="0.25">
      <c r="A4251" t="s">
        <v>70</v>
      </c>
      <c r="B4251">
        <v>2025336</v>
      </c>
      <c r="C4251" t="s">
        <v>86</v>
      </c>
      <c r="D4251">
        <v>3</v>
      </c>
      <c r="E4251" t="s">
        <v>90</v>
      </c>
      <c r="F4251">
        <v>1200</v>
      </c>
      <c r="G4251" t="s">
        <v>100</v>
      </c>
      <c r="H4251" t="s">
        <v>402</v>
      </c>
      <c r="I4251" t="s">
        <v>446</v>
      </c>
      <c r="J4251" t="s">
        <v>451</v>
      </c>
      <c r="K4251">
        <v>23.88</v>
      </c>
      <c r="L4251">
        <v>46.8</v>
      </c>
      <c r="M4251" t="s">
        <v>764</v>
      </c>
      <c r="Q4251">
        <v>5</v>
      </c>
      <c r="R4251">
        <v>10</v>
      </c>
      <c r="S4251" t="s">
        <v>1924</v>
      </c>
      <c r="T4251" t="s">
        <v>3111</v>
      </c>
      <c r="U4251" t="s">
        <v>3407</v>
      </c>
      <c r="V4251" t="s">
        <v>3448</v>
      </c>
      <c r="W4251">
        <v>120</v>
      </c>
      <c r="X4251">
        <v>1090</v>
      </c>
      <c r="Y4251">
        <v>1</v>
      </c>
      <c r="Z4251" t="s">
        <v>3490</v>
      </c>
      <c r="AA4251" t="s">
        <v>5282</v>
      </c>
      <c r="AB4251" t="s">
        <v>612</v>
      </c>
      <c r="AC4251">
        <v>81</v>
      </c>
    </row>
    <row r="4252" spans="1:29" x14ac:dyDescent="0.25">
      <c r="A4252" t="s">
        <v>70</v>
      </c>
      <c r="B4252">
        <v>2025336</v>
      </c>
      <c r="C4252" t="s">
        <v>86</v>
      </c>
      <c r="D4252">
        <v>3</v>
      </c>
      <c r="E4252" t="s">
        <v>90</v>
      </c>
      <c r="F4252">
        <v>1200</v>
      </c>
      <c r="G4252" t="s">
        <v>100</v>
      </c>
      <c r="H4252" t="s">
        <v>402</v>
      </c>
      <c r="I4252" t="s">
        <v>446</v>
      </c>
      <c r="J4252" t="s">
        <v>451</v>
      </c>
      <c r="K4252">
        <v>23.88</v>
      </c>
      <c r="L4252">
        <v>46.8</v>
      </c>
      <c r="M4252" t="s">
        <v>764</v>
      </c>
      <c r="Q4252">
        <v>6</v>
      </c>
      <c r="R4252">
        <v>2</v>
      </c>
      <c r="S4252" t="s">
        <v>2109</v>
      </c>
      <c r="T4252" t="s">
        <v>3296</v>
      </c>
      <c r="U4252" t="s">
        <v>3419</v>
      </c>
      <c r="V4252" t="s">
        <v>3458</v>
      </c>
      <c r="W4252">
        <v>125</v>
      </c>
      <c r="X4252">
        <v>1241</v>
      </c>
      <c r="Y4252">
        <v>11</v>
      </c>
      <c r="Z4252" t="s">
        <v>3497</v>
      </c>
      <c r="AA4252" t="s">
        <v>6436</v>
      </c>
      <c r="AB4252" t="s">
        <v>7140</v>
      </c>
      <c r="AC4252">
        <v>16</v>
      </c>
    </row>
    <row r="4253" spans="1:29" x14ac:dyDescent="0.25">
      <c r="A4253" t="s">
        <v>70</v>
      </c>
      <c r="B4253">
        <v>2025336</v>
      </c>
      <c r="C4253" t="s">
        <v>86</v>
      </c>
      <c r="D4253">
        <v>3</v>
      </c>
      <c r="E4253" t="s">
        <v>90</v>
      </c>
      <c r="F4253">
        <v>1200</v>
      </c>
      <c r="G4253" t="s">
        <v>100</v>
      </c>
      <c r="H4253" t="s">
        <v>402</v>
      </c>
      <c r="I4253" t="s">
        <v>446</v>
      </c>
      <c r="J4253" t="s">
        <v>451</v>
      </c>
      <c r="K4253">
        <v>23.88</v>
      </c>
      <c r="L4253">
        <v>46.8</v>
      </c>
      <c r="M4253" t="s">
        <v>764</v>
      </c>
      <c r="Q4253">
        <v>7</v>
      </c>
      <c r="R4253">
        <v>12</v>
      </c>
      <c r="S4253" t="s">
        <v>1402</v>
      </c>
      <c r="T4253" t="s">
        <v>2589</v>
      </c>
      <c r="U4253" t="s">
        <v>3408</v>
      </c>
      <c r="V4253" t="s">
        <v>3454</v>
      </c>
      <c r="W4253">
        <v>119</v>
      </c>
      <c r="X4253">
        <v>1021</v>
      </c>
      <c r="Y4253">
        <v>9</v>
      </c>
      <c r="Z4253" t="s">
        <v>3498</v>
      </c>
      <c r="AA4253" t="s">
        <v>5727</v>
      </c>
      <c r="AB4253" t="s">
        <v>797</v>
      </c>
      <c r="AC4253">
        <v>55</v>
      </c>
    </row>
    <row r="4254" spans="1:29" x14ac:dyDescent="0.25">
      <c r="A4254" t="s">
        <v>70</v>
      </c>
      <c r="B4254">
        <v>2025336</v>
      </c>
      <c r="C4254" t="s">
        <v>86</v>
      </c>
      <c r="D4254">
        <v>3</v>
      </c>
      <c r="E4254" t="s">
        <v>90</v>
      </c>
      <c r="F4254">
        <v>1200</v>
      </c>
      <c r="G4254" t="s">
        <v>100</v>
      </c>
      <c r="H4254" t="s">
        <v>402</v>
      </c>
      <c r="I4254" t="s">
        <v>446</v>
      </c>
      <c r="J4254" t="s">
        <v>451</v>
      </c>
      <c r="K4254">
        <v>23.88</v>
      </c>
      <c r="L4254">
        <v>46.8</v>
      </c>
      <c r="M4254" t="s">
        <v>764</v>
      </c>
      <c r="Q4254">
        <v>8</v>
      </c>
      <c r="R4254">
        <v>9</v>
      </c>
      <c r="S4254" t="s">
        <v>1309</v>
      </c>
      <c r="T4254" t="s">
        <v>2496</v>
      </c>
      <c r="U4254" t="s">
        <v>3399</v>
      </c>
      <c r="V4254" t="s">
        <v>3442</v>
      </c>
      <c r="W4254">
        <v>121</v>
      </c>
      <c r="X4254">
        <v>1109</v>
      </c>
      <c r="Y4254">
        <v>5</v>
      </c>
      <c r="Z4254" t="s">
        <v>3498</v>
      </c>
      <c r="AA4254" t="s">
        <v>5338</v>
      </c>
      <c r="AB4254" t="s">
        <v>7141</v>
      </c>
      <c r="AC4254">
        <v>8</v>
      </c>
    </row>
    <row r="4255" spans="1:29" x14ac:dyDescent="0.25">
      <c r="A4255" t="s">
        <v>70</v>
      </c>
      <c r="B4255">
        <v>2025336</v>
      </c>
      <c r="C4255" t="s">
        <v>86</v>
      </c>
      <c r="D4255">
        <v>3</v>
      </c>
      <c r="E4255" t="s">
        <v>90</v>
      </c>
      <c r="F4255">
        <v>1200</v>
      </c>
      <c r="G4255" t="s">
        <v>100</v>
      </c>
      <c r="H4255" t="s">
        <v>402</v>
      </c>
      <c r="I4255" t="s">
        <v>446</v>
      </c>
      <c r="J4255" t="s">
        <v>451</v>
      </c>
      <c r="K4255">
        <v>23.88</v>
      </c>
      <c r="L4255">
        <v>46.8</v>
      </c>
      <c r="M4255" t="s">
        <v>764</v>
      </c>
      <c r="Q4255">
        <v>9</v>
      </c>
      <c r="R4255">
        <v>6</v>
      </c>
      <c r="S4255" t="s">
        <v>1827</v>
      </c>
      <c r="T4255" t="s">
        <v>3014</v>
      </c>
      <c r="U4255" t="s">
        <v>3397</v>
      </c>
      <c r="V4255" t="s">
        <v>3446</v>
      </c>
      <c r="W4255">
        <v>122</v>
      </c>
      <c r="X4255">
        <v>1108</v>
      </c>
      <c r="Y4255">
        <v>4</v>
      </c>
      <c r="Z4255" t="s">
        <v>3507</v>
      </c>
      <c r="AA4255" t="s">
        <v>6507</v>
      </c>
      <c r="AB4255" t="s">
        <v>587</v>
      </c>
      <c r="AC4255">
        <v>60</v>
      </c>
    </row>
    <row r="4256" spans="1:29" x14ac:dyDescent="0.25">
      <c r="A4256" t="s">
        <v>70</v>
      </c>
      <c r="B4256">
        <v>2025336</v>
      </c>
      <c r="C4256" t="s">
        <v>86</v>
      </c>
      <c r="D4256">
        <v>3</v>
      </c>
      <c r="E4256" t="s">
        <v>90</v>
      </c>
      <c r="F4256">
        <v>1200</v>
      </c>
      <c r="G4256" t="s">
        <v>100</v>
      </c>
      <c r="H4256" t="s">
        <v>402</v>
      </c>
      <c r="I4256" t="s">
        <v>446</v>
      </c>
      <c r="J4256" t="s">
        <v>451</v>
      </c>
      <c r="K4256">
        <v>23.88</v>
      </c>
      <c r="L4256">
        <v>46.8</v>
      </c>
      <c r="M4256" t="s">
        <v>764</v>
      </c>
      <c r="Q4256">
        <v>10</v>
      </c>
      <c r="R4256">
        <v>4</v>
      </c>
      <c r="S4256" t="s">
        <v>2165</v>
      </c>
      <c r="T4256" t="s">
        <v>3352</v>
      </c>
      <c r="U4256" t="s">
        <v>3413</v>
      </c>
      <c r="V4256" t="s">
        <v>3455</v>
      </c>
      <c r="W4256">
        <v>125</v>
      </c>
      <c r="X4256">
        <v>1025</v>
      </c>
      <c r="Y4256">
        <v>10</v>
      </c>
      <c r="Z4256" t="s">
        <v>3507</v>
      </c>
      <c r="AA4256" t="s">
        <v>5340</v>
      </c>
      <c r="AB4256" t="s">
        <v>590</v>
      </c>
      <c r="AC4256">
        <v>86</v>
      </c>
    </row>
    <row r="4257" spans="1:29" x14ac:dyDescent="0.25">
      <c r="A4257" t="s">
        <v>70</v>
      </c>
      <c r="B4257">
        <v>2025336</v>
      </c>
      <c r="C4257" t="s">
        <v>86</v>
      </c>
      <c r="D4257">
        <v>3</v>
      </c>
      <c r="E4257" t="s">
        <v>90</v>
      </c>
      <c r="F4257">
        <v>1200</v>
      </c>
      <c r="G4257" t="s">
        <v>100</v>
      </c>
      <c r="H4257" t="s">
        <v>402</v>
      </c>
      <c r="I4257" t="s">
        <v>446</v>
      </c>
      <c r="J4257" t="s">
        <v>451</v>
      </c>
      <c r="K4257">
        <v>23.88</v>
      </c>
      <c r="L4257">
        <v>46.8</v>
      </c>
      <c r="M4257" t="s">
        <v>764</v>
      </c>
      <c r="Q4257">
        <v>11</v>
      </c>
      <c r="R4257">
        <v>5</v>
      </c>
      <c r="S4257" t="s">
        <v>2014</v>
      </c>
      <c r="T4257" t="s">
        <v>3201</v>
      </c>
      <c r="U4257" t="s">
        <v>3410</v>
      </c>
      <c r="V4257" t="s">
        <v>3440</v>
      </c>
      <c r="W4257">
        <v>125</v>
      </c>
      <c r="X4257">
        <v>1189</v>
      </c>
      <c r="Y4257">
        <v>8</v>
      </c>
      <c r="Z4257" t="s">
        <v>3522</v>
      </c>
      <c r="AA4257" t="s">
        <v>5006</v>
      </c>
      <c r="AB4257" t="s">
        <v>7118</v>
      </c>
      <c r="AC4257">
        <v>106</v>
      </c>
    </row>
    <row r="4258" spans="1:29" x14ac:dyDescent="0.25">
      <c r="A4258" t="s">
        <v>70</v>
      </c>
      <c r="B4258">
        <v>2025336</v>
      </c>
      <c r="C4258" t="s">
        <v>86</v>
      </c>
      <c r="D4258">
        <v>3</v>
      </c>
      <c r="E4258" t="s">
        <v>90</v>
      </c>
      <c r="F4258">
        <v>1200</v>
      </c>
      <c r="G4258" t="s">
        <v>100</v>
      </c>
      <c r="H4258" t="s">
        <v>402</v>
      </c>
      <c r="I4258" t="s">
        <v>446</v>
      </c>
      <c r="J4258" t="s">
        <v>451</v>
      </c>
      <c r="K4258">
        <v>23.88</v>
      </c>
      <c r="L4258">
        <v>46.8</v>
      </c>
      <c r="M4258" t="s">
        <v>764</v>
      </c>
      <c r="Q4258">
        <v>12</v>
      </c>
      <c r="R4258">
        <v>11</v>
      </c>
      <c r="S4258" t="s">
        <v>1105</v>
      </c>
      <c r="T4258" t="s">
        <v>2292</v>
      </c>
      <c r="U4258" t="s">
        <v>3417</v>
      </c>
      <c r="V4258" t="s">
        <v>3452</v>
      </c>
      <c r="W4258">
        <v>119</v>
      </c>
      <c r="X4258">
        <v>1111</v>
      </c>
      <c r="Y4258">
        <v>7</v>
      </c>
      <c r="Z4258" t="s">
        <v>3526</v>
      </c>
      <c r="AA4258" t="s">
        <v>5860</v>
      </c>
      <c r="AB4258" t="s">
        <v>7915</v>
      </c>
      <c r="AC4258">
        <v>48</v>
      </c>
    </row>
    <row r="4259" spans="1:29" x14ac:dyDescent="0.25">
      <c r="A4259" t="s">
        <v>70</v>
      </c>
      <c r="B4259">
        <v>2025337</v>
      </c>
      <c r="C4259" t="s">
        <v>86</v>
      </c>
      <c r="D4259">
        <v>4</v>
      </c>
      <c r="E4259" t="s">
        <v>90</v>
      </c>
      <c r="F4259">
        <v>1400</v>
      </c>
      <c r="G4259" t="s">
        <v>100</v>
      </c>
      <c r="H4259" t="s">
        <v>403</v>
      </c>
      <c r="I4259" t="s">
        <v>446</v>
      </c>
      <c r="J4259" t="s">
        <v>451</v>
      </c>
      <c r="K4259">
        <v>13.44</v>
      </c>
      <c r="L4259">
        <v>34.99</v>
      </c>
      <c r="M4259" t="s">
        <v>765</v>
      </c>
      <c r="N4259" t="s">
        <v>808</v>
      </c>
      <c r="Q4259">
        <v>1</v>
      </c>
      <c r="R4259">
        <v>6</v>
      </c>
      <c r="S4259" t="s">
        <v>1649</v>
      </c>
      <c r="T4259" t="s">
        <v>2836</v>
      </c>
      <c r="U4259" t="s">
        <v>3409</v>
      </c>
      <c r="V4259" t="s">
        <v>3448</v>
      </c>
      <c r="W4259">
        <v>128</v>
      </c>
      <c r="X4259">
        <v>1084</v>
      </c>
      <c r="Y4259">
        <v>1</v>
      </c>
      <c r="Z4259" t="s">
        <v>3478</v>
      </c>
      <c r="AA4259" t="s">
        <v>5487</v>
      </c>
      <c r="AB4259" t="s">
        <v>808</v>
      </c>
      <c r="AC4259">
        <v>11</v>
      </c>
    </row>
    <row r="4260" spans="1:29" x14ac:dyDescent="0.25">
      <c r="A4260" t="s">
        <v>70</v>
      </c>
      <c r="B4260">
        <v>2025337</v>
      </c>
      <c r="C4260" t="s">
        <v>86</v>
      </c>
      <c r="D4260">
        <v>4</v>
      </c>
      <c r="E4260" t="s">
        <v>90</v>
      </c>
      <c r="F4260">
        <v>1400</v>
      </c>
      <c r="G4260" t="s">
        <v>100</v>
      </c>
      <c r="H4260" t="s">
        <v>403</v>
      </c>
      <c r="I4260" t="s">
        <v>446</v>
      </c>
      <c r="J4260" t="s">
        <v>451</v>
      </c>
      <c r="K4260">
        <v>13.44</v>
      </c>
      <c r="L4260">
        <v>34.99</v>
      </c>
      <c r="M4260" t="s">
        <v>765</v>
      </c>
      <c r="N4260" t="s">
        <v>808</v>
      </c>
      <c r="Q4260">
        <v>2</v>
      </c>
      <c r="R4260">
        <v>1</v>
      </c>
      <c r="S4260" t="s">
        <v>1353</v>
      </c>
      <c r="T4260" t="s">
        <v>2540</v>
      </c>
      <c r="U4260" t="s">
        <v>3411</v>
      </c>
      <c r="V4260" t="s">
        <v>3444</v>
      </c>
      <c r="W4260">
        <v>135</v>
      </c>
      <c r="X4260">
        <v>1076</v>
      </c>
      <c r="Y4260">
        <v>10</v>
      </c>
      <c r="Z4260" t="s">
        <v>3518</v>
      </c>
      <c r="AA4260" t="s">
        <v>6508</v>
      </c>
      <c r="AB4260" t="s">
        <v>6900</v>
      </c>
      <c r="AC4260">
        <v>4.5</v>
      </c>
    </row>
    <row r="4261" spans="1:29" x14ac:dyDescent="0.25">
      <c r="A4261" t="s">
        <v>70</v>
      </c>
      <c r="B4261">
        <v>2025337</v>
      </c>
      <c r="C4261" t="s">
        <v>86</v>
      </c>
      <c r="D4261">
        <v>4</v>
      </c>
      <c r="E4261" t="s">
        <v>90</v>
      </c>
      <c r="F4261">
        <v>1400</v>
      </c>
      <c r="G4261" t="s">
        <v>100</v>
      </c>
      <c r="H4261" t="s">
        <v>403</v>
      </c>
      <c r="I4261" t="s">
        <v>446</v>
      </c>
      <c r="J4261" t="s">
        <v>451</v>
      </c>
      <c r="K4261">
        <v>13.44</v>
      </c>
      <c r="L4261">
        <v>34.99</v>
      </c>
      <c r="M4261" t="s">
        <v>765</v>
      </c>
      <c r="N4261" t="s">
        <v>808</v>
      </c>
      <c r="Q4261">
        <v>3</v>
      </c>
      <c r="R4261">
        <v>11</v>
      </c>
      <c r="S4261" t="s">
        <v>1247</v>
      </c>
      <c r="T4261" t="s">
        <v>2434</v>
      </c>
      <c r="U4261" t="s">
        <v>3406</v>
      </c>
      <c r="V4261" t="s">
        <v>3451</v>
      </c>
      <c r="W4261">
        <v>122</v>
      </c>
      <c r="X4261">
        <v>1110</v>
      </c>
      <c r="Y4261">
        <v>2</v>
      </c>
      <c r="Z4261" t="s">
        <v>3489</v>
      </c>
      <c r="AA4261" t="s">
        <v>6509</v>
      </c>
      <c r="AB4261" t="s">
        <v>7206</v>
      </c>
      <c r="AC4261">
        <v>4.8</v>
      </c>
    </row>
    <row r="4262" spans="1:29" x14ac:dyDescent="0.25">
      <c r="A4262" t="s">
        <v>70</v>
      </c>
      <c r="B4262">
        <v>2025337</v>
      </c>
      <c r="C4262" t="s">
        <v>86</v>
      </c>
      <c r="D4262">
        <v>4</v>
      </c>
      <c r="E4262" t="s">
        <v>90</v>
      </c>
      <c r="F4262">
        <v>1400</v>
      </c>
      <c r="G4262" t="s">
        <v>100</v>
      </c>
      <c r="H4262" t="s">
        <v>403</v>
      </c>
      <c r="I4262" t="s">
        <v>446</v>
      </c>
      <c r="J4262" t="s">
        <v>451</v>
      </c>
      <c r="K4262">
        <v>13.44</v>
      </c>
      <c r="L4262">
        <v>34.99</v>
      </c>
      <c r="M4262" t="s">
        <v>765</v>
      </c>
      <c r="N4262" t="s">
        <v>808</v>
      </c>
      <c r="Q4262">
        <v>4</v>
      </c>
      <c r="R4262">
        <v>9</v>
      </c>
      <c r="S4262" t="s">
        <v>1857</v>
      </c>
      <c r="T4262" t="s">
        <v>3044</v>
      </c>
      <c r="U4262" t="s">
        <v>3407</v>
      </c>
      <c r="V4262" t="s">
        <v>3440</v>
      </c>
      <c r="W4262">
        <v>124</v>
      </c>
      <c r="X4262">
        <v>1098</v>
      </c>
      <c r="Y4262">
        <v>3</v>
      </c>
      <c r="Z4262" t="s">
        <v>3481</v>
      </c>
      <c r="AA4262" t="s">
        <v>6510</v>
      </c>
      <c r="AB4262" t="s">
        <v>7190</v>
      </c>
      <c r="AC4262">
        <v>11</v>
      </c>
    </row>
    <row r="4263" spans="1:29" x14ac:dyDescent="0.25">
      <c r="A4263" t="s">
        <v>70</v>
      </c>
      <c r="B4263">
        <v>2025337</v>
      </c>
      <c r="C4263" t="s">
        <v>86</v>
      </c>
      <c r="D4263">
        <v>4</v>
      </c>
      <c r="E4263" t="s">
        <v>90</v>
      </c>
      <c r="F4263">
        <v>1400</v>
      </c>
      <c r="G4263" t="s">
        <v>100</v>
      </c>
      <c r="H4263" t="s">
        <v>403</v>
      </c>
      <c r="I4263" t="s">
        <v>446</v>
      </c>
      <c r="J4263" t="s">
        <v>451</v>
      </c>
      <c r="K4263">
        <v>13.44</v>
      </c>
      <c r="L4263">
        <v>34.99</v>
      </c>
      <c r="M4263" t="s">
        <v>765</v>
      </c>
      <c r="N4263" t="s">
        <v>808</v>
      </c>
      <c r="Q4263">
        <v>5</v>
      </c>
      <c r="R4263">
        <v>14</v>
      </c>
      <c r="S4263" t="s">
        <v>1585</v>
      </c>
      <c r="T4263" t="s">
        <v>2772</v>
      </c>
      <c r="U4263" t="s">
        <v>3398</v>
      </c>
      <c r="V4263" t="s">
        <v>3441</v>
      </c>
      <c r="W4263">
        <v>115</v>
      </c>
      <c r="X4263">
        <v>1156</v>
      </c>
      <c r="Y4263">
        <v>7</v>
      </c>
      <c r="Z4263" t="s">
        <v>3482</v>
      </c>
      <c r="AA4263" t="s">
        <v>6511</v>
      </c>
      <c r="AB4263" t="s">
        <v>909</v>
      </c>
      <c r="AC4263">
        <v>7.2</v>
      </c>
    </row>
    <row r="4264" spans="1:29" x14ac:dyDescent="0.25">
      <c r="A4264" t="s">
        <v>70</v>
      </c>
      <c r="B4264">
        <v>2025337</v>
      </c>
      <c r="C4264" t="s">
        <v>86</v>
      </c>
      <c r="D4264">
        <v>4</v>
      </c>
      <c r="E4264" t="s">
        <v>90</v>
      </c>
      <c r="F4264">
        <v>1400</v>
      </c>
      <c r="G4264" t="s">
        <v>100</v>
      </c>
      <c r="H4264" t="s">
        <v>403</v>
      </c>
      <c r="I4264" t="s">
        <v>446</v>
      </c>
      <c r="J4264" t="s">
        <v>451</v>
      </c>
      <c r="K4264">
        <v>13.44</v>
      </c>
      <c r="L4264">
        <v>34.99</v>
      </c>
      <c r="M4264" t="s">
        <v>765</v>
      </c>
      <c r="N4264" t="s">
        <v>808</v>
      </c>
      <c r="Q4264">
        <v>6</v>
      </c>
      <c r="R4264">
        <v>12</v>
      </c>
      <c r="S4264" t="s">
        <v>1902</v>
      </c>
      <c r="T4264" t="s">
        <v>3089</v>
      </c>
      <c r="U4264" t="s">
        <v>3413</v>
      </c>
      <c r="V4264" t="s">
        <v>3447</v>
      </c>
      <c r="W4264">
        <v>120</v>
      </c>
      <c r="X4264">
        <v>1164</v>
      </c>
      <c r="Y4264">
        <v>5</v>
      </c>
      <c r="Z4264" t="s">
        <v>3482</v>
      </c>
      <c r="AA4264" t="s">
        <v>6512</v>
      </c>
      <c r="AB4264" t="s">
        <v>6903</v>
      </c>
      <c r="AC4264">
        <v>31</v>
      </c>
    </row>
    <row r="4265" spans="1:29" x14ac:dyDescent="0.25">
      <c r="A4265" t="s">
        <v>70</v>
      </c>
      <c r="B4265">
        <v>2025337</v>
      </c>
      <c r="C4265" t="s">
        <v>86</v>
      </c>
      <c r="D4265">
        <v>4</v>
      </c>
      <c r="E4265" t="s">
        <v>90</v>
      </c>
      <c r="F4265">
        <v>1400</v>
      </c>
      <c r="G4265" t="s">
        <v>100</v>
      </c>
      <c r="H4265" t="s">
        <v>403</v>
      </c>
      <c r="I4265" t="s">
        <v>446</v>
      </c>
      <c r="J4265" t="s">
        <v>451</v>
      </c>
      <c r="K4265">
        <v>13.44</v>
      </c>
      <c r="L4265">
        <v>34.99</v>
      </c>
      <c r="M4265" t="s">
        <v>765</v>
      </c>
      <c r="N4265" t="s">
        <v>808</v>
      </c>
      <c r="Q4265">
        <v>7</v>
      </c>
      <c r="R4265">
        <v>10</v>
      </c>
      <c r="S4265" t="s">
        <v>1600</v>
      </c>
      <c r="T4265" t="s">
        <v>2787</v>
      </c>
      <c r="U4265" t="s">
        <v>3415</v>
      </c>
      <c r="V4265" t="s">
        <v>3460</v>
      </c>
      <c r="W4265">
        <v>123</v>
      </c>
      <c r="X4265">
        <v>1081</v>
      </c>
      <c r="Y4265">
        <v>6</v>
      </c>
      <c r="Z4265" t="s">
        <v>3496</v>
      </c>
      <c r="AA4265" t="s">
        <v>5258</v>
      </c>
      <c r="AB4265" t="s">
        <v>8281</v>
      </c>
      <c r="AC4265">
        <v>7.3</v>
      </c>
    </row>
    <row r="4266" spans="1:29" x14ac:dyDescent="0.25">
      <c r="A4266" t="s">
        <v>70</v>
      </c>
      <c r="B4266">
        <v>2025337</v>
      </c>
      <c r="C4266" t="s">
        <v>86</v>
      </c>
      <c r="D4266">
        <v>4</v>
      </c>
      <c r="E4266" t="s">
        <v>90</v>
      </c>
      <c r="F4266">
        <v>1400</v>
      </c>
      <c r="G4266" t="s">
        <v>100</v>
      </c>
      <c r="H4266" t="s">
        <v>403</v>
      </c>
      <c r="I4266" t="s">
        <v>446</v>
      </c>
      <c r="J4266" t="s">
        <v>451</v>
      </c>
      <c r="K4266">
        <v>13.44</v>
      </c>
      <c r="L4266">
        <v>34.99</v>
      </c>
      <c r="M4266" t="s">
        <v>765</v>
      </c>
      <c r="N4266" t="s">
        <v>808</v>
      </c>
      <c r="Q4266">
        <v>8</v>
      </c>
      <c r="R4266">
        <v>5</v>
      </c>
      <c r="S4266" t="s">
        <v>1077</v>
      </c>
      <c r="T4266" t="s">
        <v>2264</v>
      </c>
      <c r="U4266" t="s">
        <v>3412</v>
      </c>
      <c r="V4266" t="s">
        <v>3445</v>
      </c>
      <c r="W4266">
        <v>129</v>
      </c>
      <c r="X4266">
        <v>1181</v>
      </c>
      <c r="Y4266">
        <v>4</v>
      </c>
      <c r="Z4266" t="s">
        <v>3496</v>
      </c>
      <c r="AA4266" t="s">
        <v>6513</v>
      </c>
      <c r="AB4266" t="s">
        <v>6974</v>
      </c>
      <c r="AC4266">
        <v>9.6</v>
      </c>
    </row>
    <row r="4267" spans="1:29" x14ac:dyDescent="0.25">
      <c r="A4267" t="s">
        <v>70</v>
      </c>
      <c r="B4267">
        <v>2025337</v>
      </c>
      <c r="C4267" t="s">
        <v>86</v>
      </c>
      <c r="D4267">
        <v>4</v>
      </c>
      <c r="E4267" t="s">
        <v>90</v>
      </c>
      <c r="F4267">
        <v>1400</v>
      </c>
      <c r="G4267" t="s">
        <v>100</v>
      </c>
      <c r="H4267" t="s">
        <v>403</v>
      </c>
      <c r="I4267" t="s">
        <v>446</v>
      </c>
      <c r="J4267" t="s">
        <v>451</v>
      </c>
      <c r="K4267">
        <v>13.44</v>
      </c>
      <c r="L4267">
        <v>34.99</v>
      </c>
      <c r="M4267" t="s">
        <v>765</v>
      </c>
      <c r="N4267" t="s">
        <v>808</v>
      </c>
      <c r="Q4267">
        <v>9</v>
      </c>
      <c r="R4267">
        <v>4</v>
      </c>
      <c r="S4267" t="s">
        <v>1491</v>
      </c>
      <c r="T4267" t="s">
        <v>2678</v>
      </c>
      <c r="U4267" t="s">
        <v>3431</v>
      </c>
      <c r="V4267" t="s">
        <v>3442</v>
      </c>
      <c r="W4267">
        <v>131</v>
      </c>
      <c r="X4267">
        <v>1086</v>
      </c>
      <c r="Y4267">
        <v>14</v>
      </c>
      <c r="Z4267" t="s">
        <v>3497</v>
      </c>
      <c r="AA4267" t="s">
        <v>6514</v>
      </c>
      <c r="AB4267" t="s">
        <v>917</v>
      </c>
      <c r="AC4267">
        <v>47</v>
      </c>
    </row>
    <row r="4268" spans="1:29" x14ac:dyDescent="0.25">
      <c r="A4268" t="s">
        <v>70</v>
      </c>
      <c r="B4268">
        <v>2025337</v>
      </c>
      <c r="C4268" t="s">
        <v>86</v>
      </c>
      <c r="D4268">
        <v>4</v>
      </c>
      <c r="E4268" t="s">
        <v>90</v>
      </c>
      <c r="F4268">
        <v>1400</v>
      </c>
      <c r="G4268" t="s">
        <v>100</v>
      </c>
      <c r="H4268" t="s">
        <v>403</v>
      </c>
      <c r="I4268" t="s">
        <v>446</v>
      </c>
      <c r="J4268" t="s">
        <v>451</v>
      </c>
      <c r="K4268">
        <v>13.44</v>
      </c>
      <c r="L4268">
        <v>34.99</v>
      </c>
      <c r="M4268" t="s">
        <v>765</v>
      </c>
      <c r="N4268" t="s">
        <v>808</v>
      </c>
      <c r="Q4268">
        <v>10</v>
      </c>
      <c r="R4268">
        <v>8</v>
      </c>
      <c r="S4268" t="s">
        <v>2056</v>
      </c>
      <c r="T4268" t="s">
        <v>3243</v>
      </c>
      <c r="U4268" t="s">
        <v>3400</v>
      </c>
      <c r="V4268" t="s">
        <v>3454</v>
      </c>
      <c r="W4268">
        <v>127</v>
      </c>
      <c r="X4268">
        <v>1131</v>
      </c>
      <c r="Y4268">
        <v>8</v>
      </c>
      <c r="Z4268" t="s">
        <v>3497</v>
      </c>
      <c r="AA4268" t="s">
        <v>6515</v>
      </c>
      <c r="AB4268" t="s">
        <v>7889</v>
      </c>
      <c r="AC4268">
        <v>43</v>
      </c>
    </row>
    <row r="4269" spans="1:29" x14ac:dyDescent="0.25">
      <c r="A4269" t="s">
        <v>70</v>
      </c>
      <c r="B4269">
        <v>2025337</v>
      </c>
      <c r="C4269" t="s">
        <v>86</v>
      </c>
      <c r="D4269">
        <v>4</v>
      </c>
      <c r="E4269" t="s">
        <v>90</v>
      </c>
      <c r="F4269">
        <v>1400</v>
      </c>
      <c r="G4269" t="s">
        <v>100</v>
      </c>
      <c r="H4269" t="s">
        <v>403</v>
      </c>
      <c r="I4269" t="s">
        <v>446</v>
      </c>
      <c r="J4269" t="s">
        <v>451</v>
      </c>
      <c r="K4269">
        <v>13.44</v>
      </c>
      <c r="L4269">
        <v>34.99</v>
      </c>
      <c r="M4269" t="s">
        <v>765</v>
      </c>
      <c r="N4269" t="s">
        <v>808</v>
      </c>
      <c r="Q4269">
        <v>11</v>
      </c>
      <c r="R4269">
        <v>13</v>
      </c>
      <c r="S4269" t="s">
        <v>1088</v>
      </c>
      <c r="T4269" t="s">
        <v>2275</v>
      </c>
      <c r="U4269" t="s">
        <v>3410</v>
      </c>
      <c r="V4269" t="s">
        <v>3443</v>
      </c>
      <c r="W4269">
        <v>122</v>
      </c>
      <c r="X4269">
        <v>1115</v>
      </c>
      <c r="Y4269">
        <v>11</v>
      </c>
      <c r="Z4269" t="s">
        <v>3485</v>
      </c>
      <c r="AA4269" t="s">
        <v>6516</v>
      </c>
      <c r="AB4269" t="s">
        <v>7020</v>
      </c>
      <c r="AC4269">
        <v>14</v>
      </c>
    </row>
    <row r="4270" spans="1:29" x14ac:dyDescent="0.25">
      <c r="A4270" t="s">
        <v>70</v>
      </c>
      <c r="B4270">
        <v>2025337</v>
      </c>
      <c r="C4270" t="s">
        <v>86</v>
      </c>
      <c r="D4270">
        <v>4</v>
      </c>
      <c r="E4270" t="s">
        <v>90</v>
      </c>
      <c r="F4270">
        <v>1400</v>
      </c>
      <c r="G4270" t="s">
        <v>100</v>
      </c>
      <c r="H4270" t="s">
        <v>403</v>
      </c>
      <c r="I4270" t="s">
        <v>446</v>
      </c>
      <c r="J4270" t="s">
        <v>451</v>
      </c>
      <c r="K4270">
        <v>13.44</v>
      </c>
      <c r="L4270">
        <v>34.99</v>
      </c>
      <c r="M4270" t="s">
        <v>765</v>
      </c>
      <c r="N4270" t="s">
        <v>808</v>
      </c>
      <c r="Q4270">
        <v>12</v>
      </c>
      <c r="R4270">
        <v>3</v>
      </c>
      <c r="S4270" t="s">
        <v>1454</v>
      </c>
      <c r="T4270" t="s">
        <v>2641</v>
      </c>
      <c r="U4270" t="s">
        <v>3401</v>
      </c>
      <c r="V4270" t="s">
        <v>3449</v>
      </c>
      <c r="W4270">
        <v>133</v>
      </c>
      <c r="X4270">
        <v>1288</v>
      </c>
      <c r="Y4270">
        <v>12</v>
      </c>
      <c r="Z4270" t="s">
        <v>3515</v>
      </c>
      <c r="AA4270" t="s">
        <v>6517</v>
      </c>
      <c r="AB4270" t="s">
        <v>7021</v>
      </c>
      <c r="AC4270">
        <v>42</v>
      </c>
    </row>
    <row r="4271" spans="1:29" x14ac:dyDescent="0.25">
      <c r="A4271" t="s">
        <v>70</v>
      </c>
      <c r="B4271">
        <v>2025337</v>
      </c>
      <c r="C4271" t="s">
        <v>86</v>
      </c>
      <c r="D4271">
        <v>4</v>
      </c>
      <c r="E4271" t="s">
        <v>90</v>
      </c>
      <c r="F4271">
        <v>1400</v>
      </c>
      <c r="G4271" t="s">
        <v>100</v>
      </c>
      <c r="H4271" t="s">
        <v>403</v>
      </c>
      <c r="I4271" t="s">
        <v>446</v>
      </c>
      <c r="J4271" t="s">
        <v>451</v>
      </c>
      <c r="K4271">
        <v>13.44</v>
      </c>
      <c r="L4271">
        <v>34.99</v>
      </c>
      <c r="M4271" t="s">
        <v>765</v>
      </c>
      <c r="N4271" t="s">
        <v>808</v>
      </c>
      <c r="Q4271">
        <v>13</v>
      </c>
      <c r="R4271">
        <v>7</v>
      </c>
      <c r="S4271" t="s">
        <v>1727</v>
      </c>
      <c r="T4271" t="s">
        <v>2914</v>
      </c>
      <c r="U4271" t="s">
        <v>3416</v>
      </c>
      <c r="V4271" t="s">
        <v>3446</v>
      </c>
      <c r="W4271">
        <v>127</v>
      </c>
      <c r="X4271">
        <v>1053</v>
      </c>
      <c r="Y4271">
        <v>9</v>
      </c>
      <c r="Z4271" t="s">
        <v>3500</v>
      </c>
      <c r="AA4271" t="s">
        <v>5238</v>
      </c>
      <c r="AB4271" t="s">
        <v>8282</v>
      </c>
      <c r="AC4271">
        <v>85</v>
      </c>
    </row>
    <row r="4272" spans="1:29" x14ac:dyDescent="0.25">
      <c r="A4272" t="s">
        <v>70</v>
      </c>
      <c r="B4272">
        <v>2025337</v>
      </c>
      <c r="C4272" t="s">
        <v>86</v>
      </c>
      <c r="D4272">
        <v>4</v>
      </c>
      <c r="E4272" t="s">
        <v>90</v>
      </c>
      <c r="F4272">
        <v>1400</v>
      </c>
      <c r="G4272" t="s">
        <v>100</v>
      </c>
      <c r="H4272" t="s">
        <v>403</v>
      </c>
      <c r="I4272" t="s">
        <v>446</v>
      </c>
      <c r="J4272" t="s">
        <v>451</v>
      </c>
      <c r="K4272">
        <v>13.44</v>
      </c>
      <c r="L4272">
        <v>34.99</v>
      </c>
      <c r="M4272" t="s">
        <v>765</v>
      </c>
      <c r="N4272" t="s">
        <v>808</v>
      </c>
      <c r="Q4272">
        <v>14</v>
      </c>
      <c r="R4272">
        <v>2</v>
      </c>
      <c r="S4272" t="s">
        <v>1657</v>
      </c>
      <c r="T4272" t="s">
        <v>2844</v>
      </c>
      <c r="U4272" t="s">
        <v>3403</v>
      </c>
      <c r="V4272" t="s">
        <v>3455</v>
      </c>
      <c r="W4272">
        <v>135</v>
      </c>
      <c r="X4272">
        <v>1182</v>
      </c>
      <c r="Y4272">
        <v>13</v>
      </c>
      <c r="Z4272" t="s">
        <v>3501</v>
      </c>
      <c r="AA4272" t="s">
        <v>6518</v>
      </c>
      <c r="AB4272" t="s">
        <v>8112</v>
      </c>
      <c r="AC4272">
        <v>20</v>
      </c>
    </row>
    <row r="4273" spans="1:29" x14ac:dyDescent="0.25">
      <c r="A4273" t="s">
        <v>70</v>
      </c>
      <c r="B4273">
        <v>2025338</v>
      </c>
      <c r="C4273" t="s">
        <v>86</v>
      </c>
      <c r="D4273">
        <v>5</v>
      </c>
      <c r="E4273" t="s">
        <v>90</v>
      </c>
      <c r="F4273">
        <v>1400</v>
      </c>
      <c r="G4273" t="s">
        <v>100</v>
      </c>
      <c r="H4273" t="s">
        <v>403</v>
      </c>
      <c r="I4273" t="s">
        <v>446</v>
      </c>
      <c r="J4273" t="s">
        <v>451</v>
      </c>
      <c r="K4273">
        <v>13.48</v>
      </c>
      <c r="L4273">
        <v>34.950000000000003</v>
      </c>
      <c r="M4273" t="s">
        <v>765</v>
      </c>
      <c r="N4273" t="s">
        <v>954</v>
      </c>
      <c r="Q4273">
        <v>1</v>
      </c>
      <c r="R4273">
        <v>5</v>
      </c>
      <c r="S4273" t="s">
        <v>2020</v>
      </c>
      <c r="T4273" t="s">
        <v>3207</v>
      </c>
      <c r="U4273" t="s">
        <v>3411</v>
      </c>
      <c r="V4273" t="s">
        <v>3449</v>
      </c>
      <c r="W4273">
        <v>127</v>
      </c>
      <c r="X4273">
        <v>1077</v>
      </c>
      <c r="Y4273">
        <v>7</v>
      </c>
      <c r="Z4273" t="s">
        <v>3478</v>
      </c>
      <c r="AA4273" t="s">
        <v>6519</v>
      </c>
      <c r="AB4273" t="s">
        <v>954</v>
      </c>
      <c r="AC4273">
        <v>3</v>
      </c>
    </row>
    <row r="4274" spans="1:29" x14ac:dyDescent="0.25">
      <c r="A4274" t="s">
        <v>70</v>
      </c>
      <c r="B4274">
        <v>2025338</v>
      </c>
      <c r="C4274" t="s">
        <v>86</v>
      </c>
      <c r="D4274">
        <v>5</v>
      </c>
      <c r="E4274" t="s">
        <v>90</v>
      </c>
      <c r="F4274">
        <v>1400</v>
      </c>
      <c r="G4274" t="s">
        <v>100</v>
      </c>
      <c r="H4274" t="s">
        <v>403</v>
      </c>
      <c r="I4274" t="s">
        <v>446</v>
      </c>
      <c r="J4274" t="s">
        <v>451</v>
      </c>
      <c r="K4274">
        <v>13.48</v>
      </c>
      <c r="L4274">
        <v>34.950000000000003</v>
      </c>
      <c r="M4274" t="s">
        <v>765</v>
      </c>
      <c r="N4274" t="s">
        <v>954</v>
      </c>
      <c r="Q4274">
        <v>2</v>
      </c>
      <c r="R4274">
        <v>4</v>
      </c>
      <c r="S4274" t="s">
        <v>1294</v>
      </c>
      <c r="T4274" t="s">
        <v>2481</v>
      </c>
      <c r="U4274" t="s">
        <v>3416</v>
      </c>
      <c r="V4274" t="s">
        <v>3446</v>
      </c>
      <c r="W4274">
        <v>128</v>
      </c>
      <c r="X4274">
        <v>1035</v>
      </c>
      <c r="Y4274">
        <v>10</v>
      </c>
      <c r="Z4274" t="s">
        <v>3518</v>
      </c>
      <c r="AA4274" t="s">
        <v>6357</v>
      </c>
      <c r="AB4274" t="s">
        <v>7424</v>
      </c>
      <c r="AC4274">
        <v>5.6</v>
      </c>
    </row>
    <row r="4275" spans="1:29" x14ac:dyDescent="0.25">
      <c r="A4275" t="s">
        <v>70</v>
      </c>
      <c r="B4275">
        <v>2025338</v>
      </c>
      <c r="C4275" t="s">
        <v>86</v>
      </c>
      <c r="D4275">
        <v>5</v>
      </c>
      <c r="E4275" t="s">
        <v>90</v>
      </c>
      <c r="F4275">
        <v>1400</v>
      </c>
      <c r="G4275" t="s">
        <v>100</v>
      </c>
      <c r="H4275" t="s">
        <v>403</v>
      </c>
      <c r="I4275" t="s">
        <v>446</v>
      </c>
      <c r="J4275" t="s">
        <v>451</v>
      </c>
      <c r="K4275">
        <v>13.48</v>
      </c>
      <c r="L4275">
        <v>34.950000000000003</v>
      </c>
      <c r="M4275" t="s">
        <v>765</v>
      </c>
      <c r="N4275" t="s">
        <v>954</v>
      </c>
      <c r="Q4275">
        <v>3</v>
      </c>
      <c r="R4275">
        <v>6</v>
      </c>
      <c r="S4275" t="s">
        <v>2022</v>
      </c>
      <c r="T4275" t="s">
        <v>3209</v>
      </c>
      <c r="U4275" t="s">
        <v>3404</v>
      </c>
      <c r="V4275" t="s">
        <v>3444</v>
      </c>
      <c r="W4275">
        <v>126</v>
      </c>
      <c r="X4275">
        <v>1149</v>
      </c>
      <c r="Y4275">
        <v>6</v>
      </c>
      <c r="Z4275" t="s">
        <v>3479</v>
      </c>
      <c r="AA4275" t="s">
        <v>6520</v>
      </c>
      <c r="AB4275" t="s">
        <v>942</v>
      </c>
      <c r="AC4275">
        <v>7.6</v>
      </c>
    </row>
    <row r="4276" spans="1:29" x14ac:dyDescent="0.25">
      <c r="A4276" t="s">
        <v>70</v>
      </c>
      <c r="B4276">
        <v>2025338</v>
      </c>
      <c r="C4276" t="s">
        <v>86</v>
      </c>
      <c r="D4276">
        <v>5</v>
      </c>
      <c r="E4276" t="s">
        <v>90</v>
      </c>
      <c r="F4276">
        <v>1400</v>
      </c>
      <c r="G4276" t="s">
        <v>100</v>
      </c>
      <c r="H4276" t="s">
        <v>403</v>
      </c>
      <c r="I4276" t="s">
        <v>446</v>
      </c>
      <c r="J4276" t="s">
        <v>451</v>
      </c>
      <c r="K4276">
        <v>13.48</v>
      </c>
      <c r="L4276">
        <v>34.950000000000003</v>
      </c>
      <c r="M4276" t="s">
        <v>765</v>
      </c>
      <c r="N4276" t="s">
        <v>954</v>
      </c>
      <c r="Q4276">
        <v>4</v>
      </c>
      <c r="R4276">
        <v>1</v>
      </c>
      <c r="S4276" t="s">
        <v>1355</v>
      </c>
      <c r="T4276" t="s">
        <v>2542</v>
      </c>
      <c r="U4276" t="s">
        <v>3413</v>
      </c>
      <c r="V4276" t="s">
        <v>3456</v>
      </c>
      <c r="W4276">
        <v>133</v>
      </c>
      <c r="X4276">
        <v>1108</v>
      </c>
      <c r="Y4276">
        <v>12</v>
      </c>
      <c r="Z4276" t="s">
        <v>3524</v>
      </c>
      <c r="AA4276" t="s">
        <v>6521</v>
      </c>
      <c r="AB4276" t="s">
        <v>8281</v>
      </c>
      <c r="AC4276">
        <v>13</v>
      </c>
    </row>
    <row r="4277" spans="1:29" x14ac:dyDescent="0.25">
      <c r="A4277" t="s">
        <v>70</v>
      </c>
      <c r="B4277">
        <v>2025338</v>
      </c>
      <c r="C4277" t="s">
        <v>86</v>
      </c>
      <c r="D4277">
        <v>5</v>
      </c>
      <c r="E4277" t="s">
        <v>90</v>
      </c>
      <c r="F4277">
        <v>1400</v>
      </c>
      <c r="G4277" t="s">
        <v>100</v>
      </c>
      <c r="H4277" t="s">
        <v>403</v>
      </c>
      <c r="I4277" t="s">
        <v>446</v>
      </c>
      <c r="J4277" t="s">
        <v>451</v>
      </c>
      <c r="K4277">
        <v>13.48</v>
      </c>
      <c r="L4277">
        <v>34.950000000000003</v>
      </c>
      <c r="M4277" t="s">
        <v>765</v>
      </c>
      <c r="N4277" t="s">
        <v>954</v>
      </c>
      <c r="Q4277">
        <v>5</v>
      </c>
      <c r="R4277">
        <v>9</v>
      </c>
      <c r="S4277" t="s">
        <v>1898</v>
      </c>
      <c r="T4277" t="s">
        <v>3085</v>
      </c>
      <c r="U4277" t="s">
        <v>3401</v>
      </c>
      <c r="V4277" t="s">
        <v>3448</v>
      </c>
      <c r="W4277">
        <v>125</v>
      </c>
      <c r="X4277">
        <v>1190</v>
      </c>
      <c r="Y4277">
        <v>3</v>
      </c>
      <c r="Z4277" t="s">
        <v>3490</v>
      </c>
      <c r="AA4277" t="s">
        <v>6522</v>
      </c>
      <c r="AB4277" t="s">
        <v>917</v>
      </c>
      <c r="AC4277">
        <v>9.1999999999999993</v>
      </c>
    </row>
    <row r="4278" spans="1:29" x14ac:dyDescent="0.25">
      <c r="A4278" t="s">
        <v>70</v>
      </c>
      <c r="B4278">
        <v>2025338</v>
      </c>
      <c r="C4278" t="s">
        <v>86</v>
      </c>
      <c r="D4278">
        <v>5</v>
      </c>
      <c r="E4278" t="s">
        <v>90</v>
      </c>
      <c r="F4278">
        <v>1400</v>
      </c>
      <c r="G4278" t="s">
        <v>100</v>
      </c>
      <c r="H4278" t="s">
        <v>403</v>
      </c>
      <c r="I4278" t="s">
        <v>446</v>
      </c>
      <c r="J4278" t="s">
        <v>451</v>
      </c>
      <c r="K4278">
        <v>13.48</v>
      </c>
      <c r="L4278">
        <v>34.950000000000003</v>
      </c>
      <c r="M4278" t="s">
        <v>765</v>
      </c>
      <c r="N4278" t="s">
        <v>954</v>
      </c>
      <c r="Q4278">
        <v>6</v>
      </c>
      <c r="R4278">
        <v>2</v>
      </c>
      <c r="S4278" t="s">
        <v>1731</v>
      </c>
      <c r="T4278" t="s">
        <v>2918</v>
      </c>
      <c r="U4278" t="s">
        <v>3400</v>
      </c>
      <c r="V4278" t="s">
        <v>3451</v>
      </c>
      <c r="W4278">
        <v>132</v>
      </c>
      <c r="X4278">
        <v>1082</v>
      </c>
      <c r="Y4278">
        <v>2</v>
      </c>
      <c r="Z4278" t="s">
        <v>3485</v>
      </c>
      <c r="AA4278" t="s">
        <v>6523</v>
      </c>
      <c r="AB4278" t="s">
        <v>7451</v>
      </c>
      <c r="AC4278">
        <v>12</v>
      </c>
    </row>
    <row r="4279" spans="1:29" x14ac:dyDescent="0.25">
      <c r="A4279" t="s">
        <v>70</v>
      </c>
      <c r="B4279">
        <v>2025338</v>
      </c>
      <c r="C4279" t="s">
        <v>86</v>
      </c>
      <c r="D4279">
        <v>5</v>
      </c>
      <c r="E4279" t="s">
        <v>90</v>
      </c>
      <c r="F4279">
        <v>1400</v>
      </c>
      <c r="G4279" t="s">
        <v>100</v>
      </c>
      <c r="H4279" t="s">
        <v>403</v>
      </c>
      <c r="I4279" t="s">
        <v>446</v>
      </c>
      <c r="J4279" t="s">
        <v>451</v>
      </c>
      <c r="K4279">
        <v>13.48</v>
      </c>
      <c r="L4279">
        <v>34.950000000000003</v>
      </c>
      <c r="M4279" t="s">
        <v>765</v>
      </c>
      <c r="N4279" t="s">
        <v>954</v>
      </c>
      <c r="Q4279">
        <v>7</v>
      </c>
      <c r="R4279">
        <v>3</v>
      </c>
      <c r="S4279" t="s">
        <v>1688</v>
      </c>
      <c r="T4279" t="s">
        <v>2875</v>
      </c>
      <c r="U4279" t="s">
        <v>3419</v>
      </c>
      <c r="V4279" t="s">
        <v>3454</v>
      </c>
      <c r="W4279">
        <v>127</v>
      </c>
      <c r="X4279">
        <v>1073</v>
      </c>
      <c r="Y4279">
        <v>11</v>
      </c>
      <c r="Z4279" t="s">
        <v>3508</v>
      </c>
      <c r="AA4279" t="s">
        <v>6420</v>
      </c>
      <c r="AB4279" t="s">
        <v>7851</v>
      </c>
      <c r="AC4279">
        <v>24</v>
      </c>
    </row>
    <row r="4280" spans="1:29" x14ac:dyDescent="0.25">
      <c r="A4280" t="s">
        <v>70</v>
      </c>
      <c r="B4280">
        <v>2025338</v>
      </c>
      <c r="C4280" t="s">
        <v>86</v>
      </c>
      <c r="D4280">
        <v>5</v>
      </c>
      <c r="E4280" t="s">
        <v>90</v>
      </c>
      <c r="F4280">
        <v>1400</v>
      </c>
      <c r="G4280" t="s">
        <v>100</v>
      </c>
      <c r="H4280" t="s">
        <v>403</v>
      </c>
      <c r="I4280" t="s">
        <v>446</v>
      </c>
      <c r="J4280" t="s">
        <v>451</v>
      </c>
      <c r="K4280">
        <v>13.48</v>
      </c>
      <c r="L4280">
        <v>34.950000000000003</v>
      </c>
      <c r="M4280" t="s">
        <v>765</v>
      </c>
      <c r="N4280" t="s">
        <v>954</v>
      </c>
      <c r="Q4280">
        <v>8</v>
      </c>
      <c r="R4280">
        <v>12</v>
      </c>
      <c r="S4280" t="s">
        <v>1654</v>
      </c>
      <c r="T4280" t="s">
        <v>2841</v>
      </c>
      <c r="U4280" t="s">
        <v>3410</v>
      </c>
      <c r="V4280" t="s">
        <v>3461</v>
      </c>
      <c r="W4280">
        <v>123</v>
      </c>
      <c r="X4280">
        <v>1226</v>
      </c>
      <c r="Y4280">
        <v>4</v>
      </c>
      <c r="Z4280" t="s">
        <v>3486</v>
      </c>
      <c r="AA4280" t="s">
        <v>5939</v>
      </c>
      <c r="AB4280" t="s">
        <v>7123</v>
      </c>
      <c r="AC4280">
        <v>24</v>
      </c>
    </row>
    <row r="4281" spans="1:29" x14ac:dyDescent="0.25">
      <c r="A4281" t="s">
        <v>70</v>
      </c>
      <c r="B4281">
        <v>2025338</v>
      </c>
      <c r="C4281" t="s">
        <v>86</v>
      </c>
      <c r="D4281">
        <v>5</v>
      </c>
      <c r="E4281" t="s">
        <v>90</v>
      </c>
      <c r="F4281">
        <v>1400</v>
      </c>
      <c r="G4281" t="s">
        <v>100</v>
      </c>
      <c r="H4281" t="s">
        <v>403</v>
      </c>
      <c r="I4281" t="s">
        <v>446</v>
      </c>
      <c r="J4281" t="s">
        <v>451</v>
      </c>
      <c r="K4281">
        <v>13.48</v>
      </c>
      <c r="L4281">
        <v>34.950000000000003</v>
      </c>
      <c r="M4281" t="s">
        <v>765</v>
      </c>
      <c r="N4281" t="s">
        <v>954</v>
      </c>
      <c r="Q4281">
        <v>9</v>
      </c>
      <c r="R4281">
        <v>14</v>
      </c>
      <c r="S4281" t="s">
        <v>1449</v>
      </c>
      <c r="T4281" t="s">
        <v>2636</v>
      </c>
      <c r="U4281" t="s">
        <v>3398</v>
      </c>
      <c r="V4281" t="s">
        <v>3445</v>
      </c>
      <c r="W4281">
        <v>120</v>
      </c>
      <c r="X4281">
        <v>1058</v>
      </c>
      <c r="Y4281">
        <v>8</v>
      </c>
      <c r="Z4281" t="s">
        <v>3492</v>
      </c>
      <c r="AA4281" t="s">
        <v>6524</v>
      </c>
      <c r="AB4281" t="s">
        <v>7264</v>
      </c>
      <c r="AC4281">
        <v>12</v>
      </c>
    </row>
    <row r="4282" spans="1:29" x14ac:dyDescent="0.25">
      <c r="A4282" t="s">
        <v>70</v>
      </c>
      <c r="B4282">
        <v>2025338</v>
      </c>
      <c r="C4282" t="s">
        <v>86</v>
      </c>
      <c r="D4282">
        <v>5</v>
      </c>
      <c r="E4282" t="s">
        <v>90</v>
      </c>
      <c r="F4282">
        <v>1400</v>
      </c>
      <c r="G4282" t="s">
        <v>100</v>
      </c>
      <c r="H4282" t="s">
        <v>403</v>
      </c>
      <c r="I4282" t="s">
        <v>446</v>
      </c>
      <c r="J4282" t="s">
        <v>451</v>
      </c>
      <c r="K4282">
        <v>13.48</v>
      </c>
      <c r="L4282">
        <v>34.950000000000003</v>
      </c>
      <c r="M4282" t="s">
        <v>765</v>
      </c>
      <c r="N4282" t="s">
        <v>954</v>
      </c>
      <c r="Q4282">
        <v>10</v>
      </c>
      <c r="R4282">
        <v>10</v>
      </c>
      <c r="S4282" t="s">
        <v>1590</v>
      </c>
      <c r="T4282" t="s">
        <v>2777</v>
      </c>
      <c r="U4282" t="s">
        <v>3412</v>
      </c>
      <c r="V4282" t="s">
        <v>3458</v>
      </c>
      <c r="W4282">
        <v>124</v>
      </c>
      <c r="X4282">
        <v>1160</v>
      </c>
      <c r="Y4282">
        <v>1</v>
      </c>
      <c r="Z4282" t="s">
        <v>3487</v>
      </c>
      <c r="AA4282" t="s">
        <v>6525</v>
      </c>
      <c r="AB4282" t="s">
        <v>8234</v>
      </c>
      <c r="AC4282">
        <v>12</v>
      </c>
    </row>
    <row r="4283" spans="1:29" x14ac:dyDescent="0.25">
      <c r="A4283" t="s">
        <v>70</v>
      </c>
      <c r="B4283">
        <v>2025338</v>
      </c>
      <c r="C4283" t="s">
        <v>86</v>
      </c>
      <c r="D4283">
        <v>5</v>
      </c>
      <c r="E4283" t="s">
        <v>90</v>
      </c>
      <c r="F4283">
        <v>1400</v>
      </c>
      <c r="G4283" t="s">
        <v>100</v>
      </c>
      <c r="H4283" t="s">
        <v>403</v>
      </c>
      <c r="I4283" t="s">
        <v>446</v>
      </c>
      <c r="J4283" t="s">
        <v>451</v>
      </c>
      <c r="K4283">
        <v>13.48</v>
      </c>
      <c r="L4283">
        <v>34.950000000000003</v>
      </c>
      <c r="M4283" t="s">
        <v>765</v>
      </c>
      <c r="N4283" t="s">
        <v>954</v>
      </c>
      <c r="Q4283">
        <v>11</v>
      </c>
      <c r="R4283">
        <v>11</v>
      </c>
      <c r="S4283" t="s">
        <v>2122</v>
      </c>
      <c r="T4283" t="s">
        <v>3309</v>
      </c>
      <c r="U4283" t="s">
        <v>3397</v>
      </c>
      <c r="V4283" t="s">
        <v>3442</v>
      </c>
      <c r="W4283">
        <v>124</v>
      </c>
      <c r="X4283">
        <v>1205</v>
      </c>
      <c r="Y4283">
        <v>13</v>
      </c>
      <c r="Z4283" t="s">
        <v>3488</v>
      </c>
      <c r="AA4283" t="s">
        <v>6526</v>
      </c>
      <c r="AB4283" t="s">
        <v>7124</v>
      </c>
      <c r="AC4283">
        <v>191</v>
      </c>
    </row>
    <row r="4284" spans="1:29" x14ac:dyDescent="0.25">
      <c r="A4284" t="s">
        <v>70</v>
      </c>
      <c r="B4284">
        <v>2025338</v>
      </c>
      <c r="C4284" t="s">
        <v>86</v>
      </c>
      <c r="D4284">
        <v>5</v>
      </c>
      <c r="E4284" t="s">
        <v>90</v>
      </c>
      <c r="F4284">
        <v>1400</v>
      </c>
      <c r="G4284" t="s">
        <v>100</v>
      </c>
      <c r="H4284" t="s">
        <v>403</v>
      </c>
      <c r="I4284" t="s">
        <v>446</v>
      </c>
      <c r="J4284" t="s">
        <v>451</v>
      </c>
      <c r="K4284">
        <v>13.48</v>
      </c>
      <c r="L4284">
        <v>34.950000000000003</v>
      </c>
      <c r="M4284" t="s">
        <v>765</v>
      </c>
      <c r="N4284" t="s">
        <v>954</v>
      </c>
      <c r="Q4284">
        <v>12</v>
      </c>
      <c r="R4284">
        <v>7</v>
      </c>
      <c r="S4284" t="s">
        <v>1980</v>
      </c>
      <c r="T4284" t="s">
        <v>3167</v>
      </c>
      <c r="U4284" t="s">
        <v>3415</v>
      </c>
      <c r="V4284" t="s">
        <v>3443</v>
      </c>
      <c r="W4284">
        <v>126</v>
      </c>
      <c r="X4284">
        <v>1099</v>
      </c>
      <c r="Y4284">
        <v>9</v>
      </c>
      <c r="Z4284" t="s">
        <v>3500</v>
      </c>
      <c r="AA4284" t="s">
        <v>6527</v>
      </c>
      <c r="AB4284" t="s">
        <v>7125</v>
      </c>
      <c r="AC4284">
        <v>51</v>
      </c>
    </row>
    <row r="4285" spans="1:29" x14ac:dyDescent="0.25">
      <c r="A4285" t="s">
        <v>70</v>
      </c>
      <c r="B4285">
        <v>2025338</v>
      </c>
      <c r="C4285" t="s">
        <v>86</v>
      </c>
      <c r="D4285">
        <v>5</v>
      </c>
      <c r="E4285" t="s">
        <v>90</v>
      </c>
      <c r="F4285">
        <v>1400</v>
      </c>
      <c r="G4285" t="s">
        <v>100</v>
      </c>
      <c r="H4285" t="s">
        <v>403</v>
      </c>
      <c r="I4285" t="s">
        <v>446</v>
      </c>
      <c r="J4285" t="s">
        <v>451</v>
      </c>
      <c r="K4285">
        <v>13.48</v>
      </c>
      <c r="L4285">
        <v>34.950000000000003</v>
      </c>
      <c r="M4285" t="s">
        <v>765</v>
      </c>
      <c r="N4285" t="s">
        <v>954</v>
      </c>
      <c r="Q4285">
        <v>13</v>
      </c>
      <c r="R4285">
        <v>8</v>
      </c>
      <c r="S4285" t="s">
        <v>1321</v>
      </c>
      <c r="T4285" t="s">
        <v>2508</v>
      </c>
      <c r="U4285" t="s">
        <v>3408</v>
      </c>
      <c r="V4285" t="s">
        <v>3441</v>
      </c>
      <c r="W4285">
        <v>126</v>
      </c>
      <c r="X4285">
        <v>1167</v>
      </c>
      <c r="Y4285">
        <v>5</v>
      </c>
      <c r="Z4285" t="s">
        <v>3493</v>
      </c>
      <c r="AA4285" t="s">
        <v>6528</v>
      </c>
      <c r="AB4285" t="s">
        <v>7023</v>
      </c>
      <c r="AC4285">
        <v>46</v>
      </c>
    </row>
    <row r="4286" spans="1:29" x14ac:dyDescent="0.25">
      <c r="A4286" t="s">
        <v>70</v>
      </c>
      <c r="B4286">
        <v>2025338</v>
      </c>
      <c r="C4286" t="s">
        <v>86</v>
      </c>
      <c r="D4286">
        <v>5</v>
      </c>
      <c r="E4286" t="s">
        <v>90</v>
      </c>
      <c r="F4286">
        <v>1400</v>
      </c>
      <c r="G4286" t="s">
        <v>100</v>
      </c>
      <c r="H4286" t="s">
        <v>403</v>
      </c>
      <c r="I4286" t="s">
        <v>446</v>
      </c>
      <c r="J4286" t="s">
        <v>451</v>
      </c>
      <c r="K4286">
        <v>13.48</v>
      </c>
      <c r="L4286">
        <v>34.950000000000003</v>
      </c>
      <c r="M4286" t="s">
        <v>765</v>
      </c>
      <c r="N4286" t="s">
        <v>954</v>
      </c>
      <c r="Q4286">
        <v>14</v>
      </c>
      <c r="R4286">
        <v>13</v>
      </c>
      <c r="S4286" t="s">
        <v>1040</v>
      </c>
      <c r="T4286" t="s">
        <v>2227</v>
      </c>
      <c r="U4286" t="s">
        <v>3422</v>
      </c>
      <c r="V4286" t="s">
        <v>3454</v>
      </c>
      <c r="W4286">
        <v>120</v>
      </c>
      <c r="X4286">
        <v>1049</v>
      </c>
      <c r="Y4286">
        <v>14</v>
      </c>
      <c r="Z4286" t="s">
        <v>3580</v>
      </c>
      <c r="AA4286" t="s">
        <v>6529</v>
      </c>
      <c r="AB4286" t="s">
        <v>8283</v>
      </c>
      <c r="AC4286">
        <v>43</v>
      </c>
    </row>
    <row r="4287" spans="1:29" x14ac:dyDescent="0.25">
      <c r="A4287" t="s">
        <v>70</v>
      </c>
      <c r="B4287">
        <v>2025338</v>
      </c>
      <c r="C4287" t="s">
        <v>86</v>
      </c>
      <c r="D4287">
        <v>5</v>
      </c>
      <c r="E4287" t="s">
        <v>90</v>
      </c>
      <c r="F4287">
        <v>1400</v>
      </c>
      <c r="G4287" t="s">
        <v>100</v>
      </c>
      <c r="H4287" t="s">
        <v>403</v>
      </c>
      <c r="I4287" t="s">
        <v>446</v>
      </c>
      <c r="J4287" t="s">
        <v>451</v>
      </c>
      <c r="K4287">
        <v>13.48</v>
      </c>
      <c r="L4287">
        <v>34.950000000000003</v>
      </c>
      <c r="M4287" t="s">
        <v>765</v>
      </c>
      <c r="N4287" t="s">
        <v>954</v>
      </c>
      <c r="S4287" t="s">
        <v>1283</v>
      </c>
      <c r="T4287" t="s">
        <v>2470</v>
      </c>
      <c r="U4287" t="s">
        <v>3422</v>
      </c>
      <c r="V4287" t="s">
        <v>3447</v>
      </c>
      <c r="W4287">
        <v>121</v>
      </c>
      <c r="Z4287" t="s">
        <v>3439</v>
      </c>
      <c r="AA4287" t="s">
        <v>3439</v>
      </c>
      <c r="AB4287" t="s">
        <v>3439</v>
      </c>
    </row>
    <row r="4288" spans="1:29" x14ac:dyDescent="0.25">
      <c r="A4288" t="s">
        <v>70</v>
      </c>
      <c r="B4288">
        <v>2025339</v>
      </c>
      <c r="C4288" t="s">
        <v>86</v>
      </c>
      <c r="D4288">
        <v>6</v>
      </c>
      <c r="E4288" t="s">
        <v>90</v>
      </c>
      <c r="F4288">
        <v>1800</v>
      </c>
      <c r="G4288" t="s">
        <v>100</v>
      </c>
      <c r="H4288" t="s">
        <v>404</v>
      </c>
      <c r="I4288" t="s">
        <v>446</v>
      </c>
      <c r="J4288" t="s">
        <v>451</v>
      </c>
      <c r="K4288">
        <v>13.75</v>
      </c>
      <c r="L4288">
        <v>35.42</v>
      </c>
      <c r="M4288" t="s">
        <v>766</v>
      </c>
      <c r="N4288" t="s">
        <v>955</v>
      </c>
      <c r="O4288" t="s">
        <v>1012</v>
      </c>
      <c r="Q4288">
        <v>1</v>
      </c>
      <c r="R4288">
        <v>5</v>
      </c>
      <c r="S4288" t="s">
        <v>1097</v>
      </c>
      <c r="T4288" t="s">
        <v>2284</v>
      </c>
      <c r="U4288" t="s">
        <v>3411</v>
      </c>
      <c r="V4288" t="s">
        <v>3443</v>
      </c>
      <c r="W4288">
        <v>128</v>
      </c>
      <c r="X4288">
        <v>1107</v>
      </c>
      <c r="Y4288">
        <v>14</v>
      </c>
      <c r="Z4288" t="s">
        <v>3478</v>
      </c>
      <c r="AA4288" t="s">
        <v>6530</v>
      </c>
      <c r="AB4288" t="s">
        <v>1012</v>
      </c>
      <c r="AC4288">
        <v>5.9</v>
      </c>
    </row>
    <row r="4289" spans="1:29" x14ac:dyDescent="0.25">
      <c r="A4289" t="s">
        <v>70</v>
      </c>
      <c r="B4289">
        <v>2025339</v>
      </c>
      <c r="C4289" t="s">
        <v>86</v>
      </c>
      <c r="D4289">
        <v>6</v>
      </c>
      <c r="E4289" t="s">
        <v>90</v>
      </c>
      <c r="F4289">
        <v>1800</v>
      </c>
      <c r="G4289" t="s">
        <v>100</v>
      </c>
      <c r="H4289" t="s">
        <v>404</v>
      </c>
      <c r="I4289" t="s">
        <v>446</v>
      </c>
      <c r="J4289" t="s">
        <v>451</v>
      </c>
      <c r="K4289">
        <v>13.75</v>
      </c>
      <c r="L4289">
        <v>35.42</v>
      </c>
      <c r="M4289" t="s">
        <v>766</v>
      </c>
      <c r="N4289" t="s">
        <v>955</v>
      </c>
      <c r="O4289" t="s">
        <v>1012</v>
      </c>
      <c r="Q4289">
        <v>2</v>
      </c>
      <c r="R4289">
        <v>1</v>
      </c>
      <c r="S4289" t="s">
        <v>1644</v>
      </c>
      <c r="T4289" t="s">
        <v>2831</v>
      </c>
      <c r="U4289" t="s">
        <v>3403</v>
      </c>
      <c r="V4289" t="s">
        <v>3445</v>
      </c>
      <c r="W4289">
        <v>135</v>
      </c>
      <c r="X4289">
        <v>1149</v>
      </c>
      <c r="Y4289">
        <v>13</v>
      </c>
      <c r="Z4289" t="s">
        <v>3524</v>
      </c>
      <c r="AA4289" t="s">
        <v>6531</v>
      </c>
      <c r="AB4289" t="s">
        <v>8284</v>
      </c>
      <c r="AC4289">
        <v>4</v>
      </c>
    </row>
    <row r="4290" spans="1:29" x14ac:dyDescent="0.25">
      <c r="A4290" t="s">
        <v>70</v>
      </c>
      <c r="B4290">
        <v>2025339</v>
      </c>
      <c r="C4290" t="s">
        <v>86</v>
      </c>
      <c r="D4290">
        <v>6</v>
      </c>
      <c r="E4290" t="s">
        <v>90</v>
      </c>
      <c r="F4290">
        <v>1800</v>
      </c>
      <c r="G4290" t="s">
        <v>100</v>
      </c>
      <c r="H4290" t="s">
        <v>404</v>
      </c>
      <c r="I4290" t="s">
        <v>446</v>
      </c>
      <c r="J4290" t="s">
        <v>451</v>
      </c>
      <c r="K4290">
        <v>13.75</v>
      </c>
      <c r="L4290">
        <v>35.42</v>
      </c>
      <c r="M4290" t="s">
        <v>766</v>
      </c>
      <c r="N4290" t="s">
        <v>955</v>
      </c>
      <c r="O4290" t="s">
        <v>1012</v>
      </c>
      <c r="Q4290">
        <v>3</v>
      </c>
      <c r="R4290">
        <v>10</v>
      </c>
      <c r="S4290" t="s">
        <v>1865</v>
      </c>
      <c r="T4290" t="s">
        <v>3052</v>
      </c>
      <c r="U4290" t="s">
        <v>3422</v>
      </c>
      <c r="V4290" t="s">
        <v>3450</v>
      </c>
      <c r="W4290">
        <v>124</v>
      </c>
      <c r="X4290">
        <v>1129</v>
      </c>
      <c r="Y4290">
        <v>4</v>
      </c>
      <c r="Z4290" t="s">
        <v>3490</v>
      </c>
      <c r="AA4290" t="s">
        <v>6532</v>
      </c>
      <c r="AB4290" t="s">
        <v>8285</v>
      </c>
      <c r="AC4290">
        <v>4.7</v>
      </c>
    </row>
    <row r="4291" spans="1:29" x14ac:dyDescent="0.25">
      <c r="A4291" t="s">
        <v>70</v>
      </c>
      <c r="B4291">
        <v>2025339</v>
      </c>
      <c r="C4291" t="s">
        <v>86</v>
      </c>
      <c r="D4291">
        <v>6</v>
      </c>
      <c r="E4291" t="s">
        <v>90</v>
      </c>
      <c r="F4291">
        <v>1800</v>
      </c>
      <c r="G4291" t="s">
        <v>100</v>
      </c>
      <c r="H4291" t="s">
        <v>404</v>
      </c>
      <c r="I4291" t="s">
        <v>446</v>
      </c>
      <c r="J4291" t="s">
        <v>451</v>
      </c>
      <c r="K4291">
        <v>13.75</v>
      </c>
      <c r="L4291">
        <v>35.42</v>
      </c>
      <c r="M4291" t="s">
        <v>766</v>
      </c>
      <c r="N4291" t="s">
        <v>955</v>
      </c>
      <c r="O4291" t="s">
        <v>1012</v>
      </c>
      <c r="Q4291">
        <v>4</v>
      </c>
      <c r="R4291">
        <v>4</v>
      </c>
      <c r="S4291" t="s">
        <v>1791</v>
      </c>
      <c r="T4291" t="s">
        <v>2978</v>
      </c>
      <c r="U4291" t="s">
        <v>3431</v>
      </c>
      <c r="V4291" t="s">
        <v>3454</v>
      </c>
      <c r="W4291">
        <v>130</v>
      </c>
      <c r="X4291">
        <v>1066</v>
      </c>
      <c r="Y4291">
        <v>12</v>
      </c>
      <c r="Z4291" t="s">
        <v>3484</v>
      </c>
      <c r="AA4291" t="s">
        <v>6533</v>
      </c>
      <c r="AB4291" t="s">
        <v>991</v>
      </c>
      <c r="AC4291">
        <v>16</v>
      </c>
    </row>
    <row r="4292" spans="1:29" x14ac:dyDescent="0.25">
      <c r="A4292" t="s">
        <v>70</v>
      </c>
      <c r="B4292">
        <v>2025339</v>
      </c>
      <c r="C4292" t="s">
        <v>86</v>
      </c>
      <c r="D4292">
        <v>6</v>
      </c>
      <c r="E4292" t="s">
        <v>90</v>
      </c>
      <c r="F4292">
        <v>1800</v>
      </c>
      <c r="G4292" t="s">
        <v>100</v>
      </c>
      <c r="H4292" t="s">
        <v>404</v>
      </c>
      <c r="I4292" t="s">
        <v>446</v>
      </c>
      <c r="J4292" t="s">
        <v>451</v>
      </c>
      <c r="K4292">
        <v>13.75</v>
      </c>
      <c r="L4292">
        <v>35.42</v>
      </c>
      <c r="M4292" t="s">
        <v>766</v>
      </c>
      <c r="N4292" t="s">
        <v>955</v>
      </c>
      <c r="O4292" t="s">
        <v>1012</v>
      </c>
      <c r="Q4292">
        <v>5</v>
      </c>
      <c r="R4292">
        <v>2</v>
      </c>
      <c r="S4292" t="s">
        <v>1643</v>
      </c>
      <c r="T4292" t="s">
        <v>2830</v>
      </c>
      <c r="U4292" t="s">
        <v>3401</v>
      </c>
      <c r="V4292" t="s">
        <v>3448</v>
      </c>
      <c r="W4292">
        <v>135</v>
      </c>
      <c r="X4292">
        <v>1021</v>
      </c>
      <c r="Y4292">
        <v>2</v>
      </c>
      <c r="Z4292" t="s">
        <v>3497</v>
      </c>
      <c r="AA4292" t="s">
        <v>6534</v>
      </c>
      <c r="AB4292" t="s">
        <v>8286</v>
      </c>
      <c r="AC4292">
        <v>10</v>
      </c>
    </row>
    <row r="4293" spans="1:29" x14ac:dyDescent="0.25">
      <c r="A4293" t="s">
        <v>70</v>
      </c>
      <c r="B4293">
        <v>2025339</v>
      </c>
      <c r="C4293" t="s">
        <v>86</v>
      </c>
      <c r="D4293">
        <v>6</v>
      </c>
      <c r="E4293" t="s">
        <v>90</v>
      </c>
      <c r="F4293">
        <v>1800</v>
      </c>
      <c r="G4293" t="s">
        <v>100</v>
      </c>
      <c r="H4293" t="s">
        <v>404</v>
      </c>
      <c r="I4293" t="s">
        <v>446</v>
      </c>
      <c r="J4293" t="s">
        <v>451</v>
      </c>
      <c r="K4293">
        <v>13.75</v>
      </c>
      <c r="L4293">
        <v>35.42</v>
      </c>
      <c r="M4293" t="s">
        <v>766</v>
      </c>
      <c r="N4293" t="s">
        <v>955</v>
      </c>
      <c r="O4293" t="s">
        <v>1012</v>
      </c>
      <c r="Q4293">
        <v>6</v>
      </c>
      <c r="R4293">
        <v>8</v>
      </c>
      <c r="S4293" t="s">
        <v>1792</v>
      </c>
      <c r="T4293" t="s">
        <v>2979</v>
      </c>
      <c r="U4293" t="s">
        <v>3397</v>
      </c>
      <c r="V4293" t="s">
        <v>3442</v>
      </c>
      <c r="W4293">
        <v>127</v>
      </c>
      <c r="X4293">
        <v>1088</v>
      </c>
      <c r="Y4293">
        <v>8</v>
      </c>
      <c r="Z4293" t="s">
        <v>3503</v>
      </c>
      <c r="AA4293" t="s">
        <v>6535</v>
      </c>
      <c r="AB4293" t="s">
        <v>7232</v>
      </c>
      <c r="AC4293">
        <v>120</v>
      </c>
    </row>
    <row r="4294" spans="1:29" x14ac:dyDescent="0.25">
      <c r="A4294" t="s">
        <v>70</v>
      </c>
      <c r="B4294">
        <v>2025339</v>
      </c>
      <c r="C4294" t="s">
        <v>86</v>
      </c>
      <c r="D4294">
        <v>6</v>
      </c>
      <c r="E4294" t="s">
        <v>90</v>
      </c>
      <c r="F4294">
        <v>1800</v>
      </c>
      <c r="G4294" t="s">
        <v>100</v>
      </c>
      <c r="H4294" t="s">
        <v>404</v>
      </c>
      <c r="I4294" t="s">
        <v>446</v>
      </c>
      <c r="J4294" t="s">
        <v>451</v>
      </c>
      <c r="K4294">
        <v>13.75</v>
      </c>
      <c r="L4294">
        <v>35.42</v>
      </c>
      <c r="M4294" t="s">
        <v>766</v>
      </c>
      <c r="N4294" t="s">
        <v>955</v>
      </c>
      <c r="O4294" t="s">
        <v>1012</v>
      </c>
      <c r="Q4294">
        <v>7</v>
      </c>
      <c r="R4294">
        <v>7</v>
      </c>
      <c r="S4294" t="s">
        <v>1474</v>
      </c>
      <c r="T4294" t="s">
        <v>2661</v>
      </c>
      <c r="U4294" t="s">
        <v>3412</v>
      </c>
      <c r="V4294" t="s">
        <v>3449</v>
      </c>
      <c r="W4294">
        <v>128</v>
      </c>
      <c r="X4294">
        <v>1220</v>
      </c>
      <c r="Y4294">
        <v>5</v>
      </c>
      <c r="Z4294" t="s">
        <v>3526</v>
      </c>
      <c r="AA4294" t="s">
        <v>6536</v>
      </c>
      <c r="AB4294" t="s">
        <v>8287</v>
      </c>
      <c r="AC4294">
        <v>15</v>
      </c>
    </row>
    <row r="4295" spans="1:29" x14ac:dyDescent="0.25">
      <c r="A4295" t="s">
        <v>70</v>
      </c>
      <c r="B4295">
        <v>2025339</v>
      </c>
      <c r="C4295" t="s">
        <v>86</v>
      </c>
      <c r="D4295">
        <v>6</v>
      </c>
      <c r="E4295" t="s">
        <v>90</v>
      </c>
      <c r="F4295">
        <v>1800</v>
      </c>
      <c r="G4295" t="s">
        <v>100</v>
      </c>
      <c r="H4295" t="s">
        <v>404</v>
      </c>
      <c r="I4295" t="s">
        <v>446</v>
      </c>
      <c r="J4295" t="s">
        <v>451</v>
      </c>
      <c r="K4295">
        <v>13.75</v>
      </c>
      <c r="L4295">
        <v>35.42</v>
      </c>
      <c r="M4295" t="s">
        <v>766</v>
      </c>
      <c r="N4295" t="s">
        <v>955</v>
      </c>
      <c r="O4295" t="s">
        <v>1012</v>
      </c>
      <c r="Q4295">
        <v>8</v>
      </c>
      <c r="R4295">
        <v>6</v>
      </c>
      <c r="S4295" t="s">
        <v>1609</v>
      </c>
      <c r="T4295" t="s">
        <v>2796</v>
      </c>
      <c r="U4295" t="s">
        <v>3406</v>
      </c>
      <c r="V4295" t="s">
        <v>3447</v>
      </c>
      <c r="W4295">
        <v>128</v>
      </c>
      <c r="X4295">
        <v>997</v>
      </c>
      <c r="Y4295">
        <v>1</v>
      </c>
      <c r="Z4295" t="s">
        <v>3544</v>
      </c>
      <c r="AA4295" t="s">
        <v>6537</v>
      </c>
      <c r="AB4295" t="s">
        <v>8288</v>
      </c>
      <c r="AC4295">
        <v>9.9</v>
      </c>
    </row>
    <row r="4296" spans="1:29" x14ac:dyDescent="0.25">
      <c r="A4296" t="s">
        <v>70</v>
      </c>
      <c r="B4296">
        <v>2025339</v>
      </c>
      <c r="C4296" t="s">
        <v>86</v>
      </c>
      <c r="D4296">
        <v>6</v>
      </c>
      <c r="E4296" t="s">
        <v>90</v>
      </c>
      <c r="F4296">
        <v>1800</v>
      </c>
      <c r="G4296" t="s">
        <v>100</v>
      </c>
      <c r="H4296" t="s">
        <v>404</v>
      </c>
      <c r="I4296" t="s">
        <v>446</v>
      </c>
      <c r="J4296" t="s">
        <v>451</v>
      </c>
      <c r="K4296">
        <v>13.75</v>
      </c>
      <c r="L4296">
        <v>35.42</v>
      </c>
      <c r="M4296" t="s">
        <v>766</v>
      </c>
      <c r="N4296" t="s">
        <v>955</v>
      </c>
      <c r="O4296" t="s">
        <v>1012</v>
      </c>
      <c r="Q4296">
        <v>9</v>
      </c>
      <c r="R4296">
        <v>14</v>
      </c>
      <c r="S4296" t="s">
        <v>1464</v>
      </c>
      <c r="T4296" t="s">
        <v>2651</v>
      </c>
      <c r="U4296" t="s">
        <v>3409</v>
      </c>
      <c r="V4296" t="s">
        <v>3456</v>
      </c>
      <c r="W4296">
        <v>119</v>
      </c>
      <c r="X4296">
        <v>1170</v>
      </c>
      <c r="Y4296">
        <v>11</v>
      </c>
      <c r="Z4296" t="s">
        <v>3555</v>
      </c>
      <c r="AA4296" t="s">
        <v>6538</v>
      </c>
      <c r="AB4296" t="s">
        <v>7412</v>
      </c>
      <c r="AC4296">
        <v>12</v>
      </c>
    </row>
    <row r="4297" spans="1:29" x14ac:dyDescent="0.25">
      <c r="A4297" t="s">
        <v>70</v>
      </c>
      <c r="B4297">
        <v>2025339</v>
      </c>
      <c r="C4297" t="s">
        <v>86</v>
      </c>
      <c r="D4297">
        <v>6</v>
      </c>
      <c r="E4297" t="s">
        <v>90</v>
      </c>
      <c r="F4297">
        <v>1800</v>
      </c>
      <c r="G4297" t="s">
        <v>100</v>
      </c>
      <c r="H4297" t="s">
        <v>404</v>
      </c>
      <c r="I4297" t="s">
        <v>446</v>
      </c>
      <c r="J4297" t="s">
        <v>451</v>
      </c>
      <c r="K4297">
        <v>13.75</v>
      </c>
      <c r="L4297">
        <v>35.42</v>
      </c>
      <c r="M4297" t="s">
        <v>766</v>
      </c>
      <c r="N4297" t="s">
        <v>955</v>
      </c>
      <c r="O4297" t="s">
        <v>1012</v>
      </c>
      <c r="Q4297">
        <v>10</v>
      </c>
      <c r="R4297">
        <v>13</v>
      </c>
      <c r="S4297" t="s">
        <v>1413</v>
      </c>
      <c r="T4297" t="s">
        <v>2600</v>
      </c>
      <c r="U4297" t="s">
        <v>3400</v>
      </c>
      <c r="V4297" t="s">
        <v>3451</v>
      </c>
      <c r="W4297">
        <v>122</v>
      </c>
      <c r="X4297">
        <v>1034</v>
      </c>
      <c r="Y4297">
        <v>7</v>
      </c>
      <c r="Z4297" t="s">
        <v>3535</v>
      </c>
      <c r="AA4297" t="s">
        <v>6539</v>
      </c>
      <c r="AB4297" t="s">
        <v>7038</v>
      </c>
      <c r="AC4297">
        <v>22</v>
      </c>
    </row>
    <row r="4298" spans="1:29" x14ac:dyDescent="0.25">
      <c r="A4298" t="s">
        <v>70</v>
      </c>
      <c r="B4298">
        <v>2025339</v>
      </c>
      <c r="C4298" t="s">
        <v>86</v>
      </c>
      <c r="D4298">
        <v>6</v>
      </c>
      <c r="E4298" t="s">
        <v>90</v>
      </c>
      <c r="F4298">
        <v>1800</v>
      </c>
      <c r="G4298" t="s">
        <v>100</v>
      </c>
      <c r="H4298" t="s">
        <v>404</v>
      </c>
      <c r="I4298" t="s">
        <v>446</v>
      </c>
      <c r="J4298" t="s">
        <v>451</v>
      </c>
      <c r="K4298">
        <v>13.75</v>
      </c>
      <c r="L4298">
        <v>35.42</v>
      </c>
      <c r="M4298" t="s">
        <v>766</v>
      </c>
      <c r="N4298" t="s">
        <v>955</v>
      </c>
      <c r="O4298" t="s">
        <v>1012</v>
      </c>
      <c r="Q4298">
        <v>11</v>
      </c>
      <c r="R4298">
        <v>12</v>
      </c>
      <c r="S4298" t="s">
        <v>1686</v>
      </c>
      <c r="T4298" t="s">
        <v>2873</v>
      </c>
      <c r="U4298" t="s">
        <v>3407</v>
      </c>
      <c r="V4298" t="s">
        <v>3457</v>
      </c>
      <c r="W4298">
        <v>121</v>
      </c>
      <c r="X4298">
        <v>1115</v>
      </c>
      <c r="Y4298">
        <v>3</v>
      </c>
      <c r="Z4298" t="s">
        <v>3545</v>
      </c>
      <c r="AA4298" t="s">
        <v>6540</v>
      </c>
      <c r="AB4298" t="s">
        <v>7422</v>
      </c>
      <c r="AC4298">
        <v>58</v>
      </c>
    </row>
    <row r="4299" spans="1:29" x14ac:dyDescent="0.25">
      <c r="A4299" t="s">
        <v>70</v>
      </c>
      <c r="B4299">
        <v>2025339</v>
      </c>
      <c r="C4299" t="s">
        <v>86</v>
      </c>
      <c r="D4299">
        <v>6</v>
      </c>
      <c r="E4299" t="s">
        <v>90</v>
      </c>
      <c r="F4299">
        <v>1800</v>
      </c>
      <c r="G4299" t="s">
        <v>100</v>
      </c>
      <c r="H4299" t="s">
        <v>404</v>
      </c>
      <c r="I4299" t="s">
        <v>446</v>
      </c>
      <c r="J4299" t="s">
        <v>451</v>
      </c>
      <c r="K4299">
        <v>13.75</v>
      </c>
      <c r="L4299">
        <v>35.42</v>
      </c>
      <c r="M4299" t="s">
        <v>766</v>
      </c>
      <c r="N4299" t="s">
        <v>955</v>
      </c>
      <c r="O4299" t="s">
        <v>1012</v>
      </c>
      <c r="Q4299">
        <v>12</v>
      </c>
      <c r="R4299">
        <v>3</v>
      </c>
      <c r="S4299" t="s">
        <v>1483</v>
      </c>
      <c r="T4299" t="s">
        <v>2670</v>
      </c>
      <c r="U4299" t="s">
        <v>3410</v>
      </c>
      <c r="V4299" t="s">
        <v>3458</v>
      </c>
      <c r="W4299">
        <v>132</v>
      </c>
      <c r="X4299">
        <v>1192</v>
      </c>
      <c r="Y4299">
        <v>6</v>
      </c>
      <c r="Z4299" t="s">
        <v>3537</v>
      </c>
      <c r="AA4299" t="s">
        <v>6541</v>
      </c>
      <c r="AB4299" t="s">
        <v>7323</v>
      </c>
      <c r="AC4299">
        <v>27</v>
      </c>
    </row>
    <row r="4300" spans="1:29" x14ac:dyDescent="0.25">
      <c r="A4300" t="s">
        <v>70</v>
      </c>
      <c r="B4300">
        <v>2025339</v>
      </c>
      <c r="C4300" t="s">
        <v>86</v>
      </c>
      <c r="D4300">
        <v>6</v>
      </c>
      <c r="E4300" t="s">
        <v>90</v>
      </c>
      <c r="F4300">
        <v>1800</v>
      </c>
      <c r="G4300" t="s">
        <v>100</v>
      </c>
      <c r="H4300" t="s">
        <v>404</v>
      </c>
      <c r="I4300" t="s">
        <v>446</v>
      </c>
      <c r="J4300" t="s">
        <v>451</v>
      </c>
      <c r="K4300">
        <v>13.75</v>
      </c>
      <c r="L4300">
        <v>35.42</v>
      </c>
      <c r="M4300" t="s">
        <v>766</v>
      </c>
      <c r="N4300" t="s">
        <v>955</v>
      </c>
      <c r="O4300" t="s">
        <v>1012</v>
      </c>
      <c r="Q4300">
        <v>13</v>
      </c>
      <c r="R4300">
        <v>9</v>
      </c>
      <c r="S4300" t="s">
        <v>1087</v>
      </c>
      <c r="T4300" t="s">
        <v>2274</v>
      </c>
      <c r="U4300" t="s">
        <v>3415</v>
      </c>
      <c r="V4300" t="s">
        <v>3455</v>
      </c>
      <c r="W4300">
        <v>125</v>
      </c>
      <c r="X4300">
        <v>1165</v>
      </c>
      <c r="Y4300">
        <v>9</v>
      </c>
      <c r="Z4300" t="s">
        <v>3590</v>
      </c>
      <c r="AA4300" t="s">
        <v>6542</v>
      </c>
      <c r="AB4300" t="s">
        <v>8289</v>
      </c>
      <c r="AC4300">
        <v>19</v>
      </c>
    </row>
    <row r="4301" spans="1:29" x14ac:dyDescent="0.25">
      <c r="A4301" t="s">
        <v>70</v>
      </c>
      <c r="B4301">
        <v>2025339</v>
      </c>
      <c r="C4301" t="s">
        <v>86</v>
      </c>
      <c r="D4301">
        <v>6</v>
      </c>
      <c r="E4301" t="s">
        <v>90</v>
      </c>
      <c r="F4301">
        <v>1800</v>
      </c>
      <c r="G4301" t="s">
        <v>100</v>
      </c>
      <c r="H4301" t="s">
        <v>404</v>
      </c>
      <c r="I4301" t="s">
        <v>446</v>
      </c>
      <c r="J4301" t="s">
        <v>451</v>
      </c>
      <c r="K4301">
        <v>13.75</v>
      </c>
      <c r="L4301">
        <v>35.42</v>
      </c>
      <c r="M4301" t="s">
        <v>766</v>
      </c>
      <c r="N4301" t="s">
        <v>955</v>
      </c>
      <c r="O4301" t="s">
        <v>1012</v>
      </c>
      <c r="Q4301">
        <v>14</v>
      </c>
      <c r="R4301">
        <v>11</v>
      </c>
      <c r="S4301" t="s">
        <v>1608</v>
      </c>
      <c r="T4301" t="s">
        <v>2795</v>
      </c>
      <c r="U4301" t="s">
        <v>3398</v>
      </c>
      <c r="V4301" t="s">
        <v>3441</v>
      </c>
      <c r="W4301">
        <v>121</v>
      </c>
      <c r="X4301">
        <v>1053</v>
      </c>
      <c r="Y4301">
        <v>10</v>
      </c>
      <c r="Z4301" t="s">
        <v>3542</v>
      </c>
      <c r="AA4301" t="s">
        <v>6543</v>
      </c>
      <c r="AB4301" t="s">
        <v>988</v>
      </c>
      <c r="AC4301">
        <v>46</v>
      </c>
    </row>
    <row r="4302" spans="1:29" x14ac:dyDescent="0.25">
      <c r="A4302" t="s">
        <v>70</v>
      </c>
      <c r="B4302">
        <v>2025340</v>
      </c>
      <c r="C4302" t="s">
        <v>86</v>
      </c>
      <c r="D4302">
        <v>7</v>
      </c>
      <c r="E4302" t="s">
        <v>92</v>
      </c>
      <c r="F4302">
        <v>1200</v>
      </c>
      <c r="G4302" t="s">
        <v>100</v>
      </c>
      <c r="H4302" t="s">
        <v>405</v>
      </c>
      <c r="I4302" t="s">
        <v>446</v>
      </c>
      <c r="J4302" t="s">
        <v>451</v>
      </c>
      <c r="K4302">
        <v>23.64</v>
      </c>
      <c r="L4302">
        <v>45.89</v>
      </c>
      <c r="M4302" t="s">
        <v>767</v>
      </c>
      <c r="Q4302">
        <v>1</v>
      </c>
      <c r="R4302">
        <v>7</v>
      </c>
      <c r="S4302" t="s">
        <v>1708</v>
      </c>
      <c r="T4302" t="s">
        <v>2895</v>
      </c>
      <c r="U4302" t="s">
        <v>3400</v>
      </c>
      <c r="V4302" t="s">
        <v>3454</v>
      </c>
      <c r="W4302">
        <v>126</v>
      </c>
      <c r="X4302">
        <v>1080</v>
      </c>
      <c r="Y4302">
        <v>11</v>
      </c>
      <c r="Z4302" t="s">
        <v>3478</v>
      </c>
      <c r="AA4302" t="s">
        <v>5105</v>
      </c>
      <c r="AB4302" t="s">
        <v>767</v>
      </c>
      <c r="AC4302">
        <v>68</v>
      </c>
    </row>
    <row r="4303" spans="1:29" x14ac:dyDescent="0.25">
      <c r="A4303" t="s">
        <v>70</v>
      </c>
      <c r="B4303">
        <v>2025340</v>
      </c>
      <c r="C4303" t="s">
        <v>86</v>
      </c>
      <c r="D4303">
        <v>7</v>
      </c>
      <c r="E4303" t="s">
        <v>92</v>
      </c>
      <c r="F4303">
        <v>1200</v>
      </c>
      <c r="G4303" t="s">
        <v>100</v>
      </c>
      <c r="H4303" t="s">
        <v>405</v>
      </c>
      <c r="I4303" t="s">
        <v>446</v>
      </c>
      <c r="J4303" t="s">
        <v>451</v>
      </c>
      <c r="K4303">
        <v>23.64</v>
      </c>
      <c r="L4303">
        <v>45.89</v>
      </c>
      <c r="M4303" t="s">
        <v>767</v>
      </c>
      <c r="Q4303">
        <v>2</v>
      </c>
      <c r="R4303">
        <v>9</v>
      </c>
      <c r="S4303" t="s">
        <v>1661</v>
      </c>
      <c r="T4303" t="s">
        <v>2848</v>
      </c>
      <c r="U4303" t="s">
        <v>3398</v>
      </c>
      <c r="V4303" t="s">
        <v>3450</v>
      </c>
      <c r="W4303">
        <v>121</v>
      </c>
      <c r="X4303">
        <v>1167</v>
      </c>
      <c r="Y4303">
        <v>12</v>
      </c>
      <c r="Z4303" t="s">
        <v>3505</v>
      </c>
      <c r="AA4303" t="s">
        <v>5128</v>
      </c>
      <c r="AB4303" t="s">
        <v>7007</v>
      </c>
      <c r="AC4303">
        <v>12</v>
      </c>
    </row>
    <row r="4304" spans="1:29" x14ac:dyDescent="0.25">
      <c r="A4304" t="s">
        <v>70</v>
      </c>
      <c r="B4304">
        <v>2025340</v>
      </c>
      <c r="C4304" t="s">
        <v>86</v>
      </c>
      <c r="D4304">
        <v>7</v>
      </c>
      <c r="E4304" t="s">
        <v>92</v>
      </c>
      <c r="F4304">
        <v>1200</v>
      </c>
      <c r="G4304" t="s">
        <v>100</v>
      </c>
      <c r="H4304" t="s">
        <v>405</v>
      </c>
      <c r="I4304" t="s">
        <v>446</v>
      </c>
      <c r="J4304" t="s">
        <v>451</v>
      </c>
      <c r="K4304">
        <v>23.64</v>
      </c>
      <c r="L4304">
        <v>45.89</v>
      </c>
      <c r="M4304" t="s">
        <v>767</v>
      </c>
      <c r="Q4304">
        <v>3</v>
      </c>
      <c r="R4304">
        <v>1</v>
      </c>
      <c r="S4304" t="s">
        <v>2035</v>
      </c>
      <c r="T4304" t="s">
        <v>3222</v>
      </c>
      <c r="U4304" t="s">
        <v>3403</v>
      </c>
      <c r="V4304" t="s">
        <v>3446</v>
      </c>
      <c r="W4304">
        <v>135</v>
      </c>
      <c r="X4304">
        <v>1169</v>
      </c>
      <c r="Y4304">
        <v>7</v>
      </c>
      <c r="Z4304" t="s">
        <v>3489</v>
      </c>
      <c r="AA4304" t="s">
        <v>6301</v>
      </c>
      <c r="AB4304" t="s">
        <v>531</v>
      </c>
      <c r="AC4304">
        <v>27</v>
      </c>
    </row>
    <row r="4305" spans="1:29" x14ac:dyDescent="0.25">
      <c r="A4305" t="s">
        <v>70</v>
      </c>
      <c r="B4305">
        <v>2025340</v>
      </c>
      <c r="C4305" t="s">
        <v>86</v>
      </c>
      <c r="D4305">
        <v>7</v>
      </c>
      <c r="E4305" t="s">
        <v>92</v>
      </c>
      <c r="F4305">
        <v>1200</v>
      </c>
      <c r="G4305" t="s">
        <v>100</v>
      </c>
      <c r="H4305" t="s">
        <v>405</v>
      </c>
      <c r="I4305" t="s">
        <v>446</v>
      </c>
      <c r="J4305" t="s">
        <v>451</v>
      </c>
      <c r="K4305">
        <v>23.64</v>
      </c>
      <c r="L4305">
        <v>45.89</v>
      </c>
      <c r="M4305" t="s">
        <v>767</v>
      </c>
      <c r="Q4305">
        <v>4</v>
      </c>
      <c r="R4305">
        <v>12</v>
      </c>
      <c r="S4305" t="s">
        <v>1145</v>
      </c>
      <c r="T4305" t="s">
        <v>2332</v>
      </c>
      <c r="U4305" t="s">
        <v>3409</v>
      </c>
      <c r="V4305" t="s">
        <v>3460</v>
      </c>
      <c r="W4305">
        <v>118</v>
      </c>
      <c r="X4305">
        <v>1161</v>
      </c>
      <c r="Y4305">
        <v>4</v>
      </c>
      <c r="Z4305" t="s">
        <v>3506</v>
      </c>
      <c r="AA4305" t="s">
        <v>5463</v>
      </c>
      <c r="AB4305" t="s">
        <v>7306</v>
      </c>
      <c r="AC4305">
        <v>6.8</v>
      </c>
    </row>
    <row r="4306" spans="1:29" x14ac:dyDescent="0.25">
      <c r="A4306" t="s">
        <v>70</v>
      </c>
      <c r="B4306">
        <v>2025340</v>
      </c>
      <c r="C4306" t="s">
        <v>86</v>
      </c>
      <c r="D4306">
        <v>7</v>
      </c>
      <c r="E4306" t="s">
        <v>92</v>
      </c>
      <c r="F4306">
        <v>1200</v>
      </c>
      <c r="G4306" t="s">
        <v>100</v>
      </c>
      <c r="H4306" t="s">
        <v>405</v>
      </c>
      <c r="I4306" t="s">
        <v>446</v>
      </c>
      <c r="J4306" t="s">
        <v>451</v>
      </c>
      <c r="K4306">
        <v>23.64</v>
      </c>
      <c r="L4306">
        <v>45.89</v>
      </c>
      <c r="M4306" t="s">
        <v>767</v>
      </c>
      <c r="Q4306">
        <v>5</v>
      </c>
      <c r="R4306">
        <v>4</v>
      </c>
      <c r="S4306" t="s">
        <v>1092</v>
      </c>
      <c r="T4306" t="s">
        <v>2279</v>
      </c>
      <c r="U4306" t="s">
        <v>3399</v>
      </c>
      <c r="V4306" t="s">
        <v>3449</v>
      </c>
      <c r="W4306">
        <v>128</v>
      </c>
      <c r="X4306">
        <v>1258</v>
      </c>
      <c r="Y4306">
        <v>3</v>
      </c>
      <c r="Z4306" t="s">
        <v>3506</v>
      </c>
      <c r="AA4306" t="s">
        <v>5521</v>
      </c>
      <c r="AB4306" t="s">
        <v>8230</v>
      </c>
      <c r="AC4306">
        <v>3.8</v>
      </c>
    </row>
    <row r="4307" spans="1:29" x14ac:dyDescent="0.25">
      <c r="A4307" t="s">
        <v>70</v>
      </c>
      <c r="B4307">
        <v>2025340</v>
      </c>
      <c r="C4307" t="s">
        <v>86</v>
      </c>
      <c r="D4307">
        <v>7</v>
      </c>
      <c r="E4307" t="s">
        <v>92</v>
      </c>
      <c r="F4307">
        <v>1200</v>
      </c>
      <c r="G4307" t="s">
        <v>100</v>
      </c>
      <c r="H4307" t="s">
        <v>405</v>
      </c>
      <c r="I4307" t="s">
        <v>446</v>
      </c>
      <c r="J4307" t="s">
        <v>451</v>
      </c>
      <c r="K4307">
        <v>23.64</v>
      </c>
      <c r="L4307">
        <v>45.89</v>
      </c>
      <c r="M4307" t="s">
        <v>767</v>
      </c>
      <c r="Q4307">
        <v>6</v>
      </c>
      <c r="R4307">
        <v>10</v>
      </c>
      <c r="S4307" t="s">
        <v>2166</v>
      </c>
      <c r="T4307" t="s">
        <v>3353</v>
      </c>
      <c r="U4307" t="s">
        <v>3415</v>
      </c>
      <c r="V4307" t="s">
        <v>3452</v>
      </c>
      <c r="W4307">
        <v>121</v>
      </c>
      <c r="X4307">
        <v>1190</v>
      </c>
      <c r="Y4307">
        <v>1</v>
      </c>
      <c r="Z4307" t="s">
        <v>3482</v>
      </c>
      <c r="AA4307" t="s">
        <v>5353</v>
      </c>
      <c r="AB4307" t="s">
        <v>7012</v>
      </c>
      <c r="AC4307">
        <v>32</v>
      </c>
    </row>
    <row r="4308" spans="1:29" x14ac:dyDescent="0.25">
      <c r="A4308" t="s">
        <v>70</v>
      </c>
      <c r="B4308">
        <v>2025340</v>
      </c>
      <c r="C4308" t="s">
        <v>86</v>
      </c>
      <c r="D4308">
        <v>7</v>
      </c>
      <c r="E4308" t="s">
        <v>92</v>
      </c>
      <c r="F4308">
        <v>1200</v>
      </c>
      <c r="G4308" t="s">
        <v>100</v>
      </c>
      <c r="H4308" t="s">
        <v>405</v>
      </c>
      <c r="I4308" t="s">
        <v>446</v>
      </c>
      <c r="J4308" t="s">
        <v>451</v>
      </c>
      <c r="K4308">
        <v>23.64</v>
      </c>
      <c r="L4308">
        <v>45.89</v>
      </c>
      <c r="M4308" t="s">
        <v>767</v>
      </c>
      <c r="Q4308">
        <v>7</v>
      </c>
      <c r="R4308">
        <v>3</v>
      </c>
      <c r="S4308" t="s">
        <v>1992</v>
      </c>
      <c r="T4308" t="s">
        <v>3179</v>
      </c>
      <c r="U4308" t="s">
        <v>3401</v>
      </c>
      <c r="V4308" t="s">
        <v>3451</v>
      </c>
      <c r="W4308">
        <v>131</v>
      </c>
      <c r="X4308">
        <v>1188</v>
      </c>
      <c r="Y4308">
        <v>6</v>
      </c>
      <c r="Z4308" t="s">
        <v>3482</v>
      </c>
      <c r="AA4308" t="s">
        <v>6289</v>
      </c>
      <c r="AB4308" t="s">
        <v>754</v>
      </c>
      <c r="AC4308">
        <v>41</v>
      </c>
    </row>
    <row r="4309" spans="1:29" x14ac:dyDescent="0.25">
      <c r="A4309" t="s">
        <v>70</v>
      </c>
      <c r="B4309">
        <v>2025340</v>
      </c>
      <c r="C4309" t="s">
        <v>86</v>
      </c>
      <c r="D4309">
        <v>7</v>
      </c>
      <c r="E4309" t="s">
        <v>92</v>
      </c>
      <c r="F4309">
        <v>1200</v>
      </c>
      <c r="G4309" t="s">
        <v>100</v>
      </c>
      <c r="H4309" t="s">
        <v>405</v>
      </c>
      <c r="I4309" t="s">
        <v>446</v>
      </c>
      <c r="J4309" t="s">
        <v>451</v>
      </c>
      <c r="K4309">
        <v>23.64</v>
      </c>
      <c r="L4309">
        <v>45.89</v>
      </c>
      <c r="M4309" t="s">
        <v>767</v>
      </c>
      <c r="Q4309">
        <v>8</v>
      </c>
      <c r="R4309">
        <v>8</v>
      </c>
      <c r="S4309" t="s">
        <v>1626</v>
      </c>
      <c r="T4309" t="s">
        <v>2813</v>
      </c>
      <c r="U4309" t="s">
        <v>3416</v>
      </c>
      <c r="V4309" t="s">
        <v>3447</v>
      </c>
      <c r="W4309">
        <v>125</v>
      </c>
      <c r="X4309">
        <v>1120</v>
      </c>
      <c r="Y4309">
        <v>8</v>
      </c>
      <c r="Z4309" t="s">
        <v>3514</v>
      </c>
      <c r="AA4309" t="s">
        <v>5374</v>
      </c>
      <c r="AB4309" t="s">
        <v>7010</v>
      </c>
      <c r="AC4309">
        <v>21</v>
      </c>
    </row>
    <row r="4310" spans="1:29" x14ac:dyDescent="0.25">
      <c r="A4310" t="s">
        <v>70</v>
      </c>
      <c r="B4310">
        <v>2025340</v>
      </c>
      <c r="C4310" t="s">
        <v>86</v>
      </c>
      <c r="D4310">
        <v>7</v>
      </c>
      <c r="E4310" t="s">
        <v>92</v>
      </c>
      <c r="F4310">
        <v>1200</v>
      </c>
      <c r="G4310" t="s">
        <v>100</v>
      </c>
      <c r="H4310" t="s">
        <v>405</v>
      </c>
      <c r="I4310" t="s">
        <v>446</v>
      </c>
      <c r="J4310" t="s">
        <v>451</v>
      </c>
      <c r="K4310">
        <v>23.64</v>
      </c>
      <c r="L4310">
        <v>45.89</v>
      </c>
      <c r="M4310" t="s">
        <v>767</v>
      </c>
      <c r="Q4310">
        <v>9</v>
      </c>
      <c r="R4310">
        <v>2</v>
      </c>
      <c r="S4310" t="s">
        <v>1739</v>
      </c>
      <c r="T4310" t="s">
        <v>2926</v>
      </c>
      <c r="U4310" t="s">
        <v>3402</v>
      </c>
      <c r="V4310" t="s">
        <v>3457</v>
      </c>
      <c r="W4310">
        <v>126</v>
      </c>
      <c r="X4310">
        <v>1159</v>
      </c>
      <c r="Y4310">
        <v>5</v>
      </c>
      <c r="Z4310" t="s">
        <v>3515</v>
      </c>
      <c r="AA4310" t="s">
        <v>6544</v>
      </c>
      <c r="AB4310" t="s">
        <v>7468</v>
      </c>
      <c r="AC4310">
        <v>25</v>
      </c>
    </row>
    <row r="4311" spans="1:29" x14ac:dyDescent="0.25">
      <c r="A4311" t="s">
        <v>70</v>
      </c>
      <c r="B4311">
        <v>2025340</v>
      </c>
      <c r="C4311" t="s">
        <v>86</v>
      </c>
      <c r="D4311">
        <v>7</v>
      </c>
      <c r="E4311" t="s">
        <v>92</v>
      </c>
      <c r="F4311">
        <v>1200</v>
      </c>
      <c r="G4311" t="s">
        <v>100</v>
      </c>
      <c r="H4311" t="s">
        <v>405</v>
      </c>
      <c r="I4311" t="s">
        <v>446</v>
      </c>
      <c r="J4311" t="s">
        <v>451</v>
      </c>
      <c r="K4311">
        <v>23.64</v>
      </c>
      <c r="L4311">
        <v>45.89</v>
      </c>
      <c r="M4311" t="s">
        <v>767</v>
      </c>
      <c r="Q4311">
        <v>10</v>
      </c>
      <c r="R4311">
        <v>5</v>
      </c>
      <c r="S4311" t="s">
        <v>1876</v>
      </c>
      <c r="T4311" t="s">
        <v>3063</v>
      </c>
      <c r="U4311" t="s">
        <v>3412</v>
      </c>
      <c r="V4311" t="s">
        <v>3445</v>
      </c>
      <c r="W4311">
        <v>127</v>
      </c>
      <c r="X4311">
        <v>1258</v>
      </c>
      <c r="Y4311">
        <v>9</v>
      </c>
      <c r="Z4311" t="s">
        <v>3508</v>
      </c>
      <c r="AA4311" t="s">
        <v>6174</v>
      </c>
      <c r="AB4311" t="s">
        <v>764</v>
      </c>
      <c r="AC4311">
        <v>31</v>
      </c>
    </row>
    <row r="4312" spans="1:29" x14ac:dyDescent="0.25">
      <c r="A4312" t="s">
        <v>70</v>
      </c>
      <c r="B4312">
        <v>2025340</v>
      </c>
      <c r="C4312" t="s">
        <v>86</v>
      </c>
      <c r="D4312">
        <v>7</v>
      </c>
      <c r="E4312" t="s">
        <v>92</v>
      </c>
      <c r="F4312">
        <v>1200</v>
      </c>
      <c r="G4312" t="s">
        <v>100</v>
      </c>
      <c r="H4312" t="s">
        <v>405</v>
      </c>
      <c r="I4312" t="s">
        <v>446</v>
      </c>
      <c r="J4312" t="s">
        <v>451</v>
      </c>
      <c r="K4312">
        <v>23.64</v>
      </c>
      <c r="L4312">
        <v>45.89</v>
      </c>
      <c r="M4312" t="s">
        <v>767</v>
      </c>
      <c r="Q4312">
        <v>11</v>
      </c>
      <c r="R4312">
        <v>11</v>
      </c>
      <c r="S4312" t="s">
        <v>1938</v>
      </c>
      <c r="T4312" t="s">
        <v>3125</v>
      </c>
      <c r="U4312" t="s">
        <v>3417</v>
      </c>
      <c r="V4312" t="s">
        <v>3458</v>
      </c>
      <c r="W4312">
        <v>119</v>
      </c>
      <c r="X4312">
        <v>1088</v>
      </c>
      <c r="Y4312">
        <v>10</v>
      </c>
      <c r="Z4312" t="s">
        <v>3502</v>
      </c>
      <c r="AA4312" t="s">
        <v>5006</v>
      </c>
      <c r="AB4312" t="s">
        <v>7055</v>
      </c>
      <c r="AC4312">
        <v>158</v>
      </c>
    </row>
    <row r="4313" spans="1:29" x14ac:dyDescent="0.25">
      <c r="A4313" t="s">
        <v>70</v>
      </c>
      <c r="B4313">
        <v>2025340</v>
      </c>
      <c r="C4313" t="s">
        <v>86</v>
      </c>
      <c r="D4313">
        <v>7</v>
      </c>
      <c r="E4313" t="s">
        <v>92</v>
      </c>
      <c r="F4313">
        <v>1200</v>
      </c>
      <c r="G4313" t="s">
        <v>100</v>
      </c>
      <c r="H4313" t="s">
        <v>405</v>
      </c>
      <c r="I4313" t="s">
        <v>446</v>
      </c>
      <c r="J4313" t="s">
        <v>451</v>
      </c>
      <c r="K4313">
        <v>23.64</v>
      </c>
      <c r="L4313">
        <v>45.89</v>
      </c>
      <c r="M4313" t="s">
        <v>767</v>
      </c>
      <c r="Q4313">
        <v>12</v>
      </c>
      <c r="R4313">
        <v>6</v>
      </c>
      <c r="S4313" t="s">
        <v>1934</v>
      </c>
      <c r="T4313" t="s">
        <v>3121</v>
      </c>
      <c r="U4313" t="s">
        <v>3411</v>
      </c>
      <c r="V4313" t="s">
        <v>3444</v>
      </c>
      <c r="W4313">
        <v>126</v>
      </c>
      <c r="X4313">
        <v>1216</v>
      </c>
      <c r="Y4313">
        <v>2</v>
      </c>
      <c r="Z4313" t="s">
        <v>3557</v>
      </c>
      <c r="AA4313" t="s">
        <v>5115</v>
      </c>
      <c r="AB4313" t="s">
        <v>8290</v>
      </c>
      <c r="AC4313">
        <v>2</v>
      </c>
    </row>
    <row r="4314" spans="1:29" x14ac:dyDescent="0.25">
      <c r="A4314" t="s">
        <v>70</v>
      </c>
      <c r="B4314">
        <v>2025341</v>
      </c>
      <c r="C4314" t="s">
        <v>86</v>
      </c>
      <c r="D4314">
        <v>8</v>
      </c>
      <c r="E4314" t="s">
        <v>91</v>
      </c>
      <c r="F4314">
        <v>1400</v>
      </c>
      <c r="G4314" t="s">
        <v>100</v>
      </c>
      <c r="H4314" t="s">
        <v>406</v>
      </c>
      <c r="I4314" t="s">
        <v>446</v>
      </c>
      <c r="J4314" t="s">
        <v>451</v>
      </c>
      <c r="K4314">
        <v>13.21</v>
      </c>
      <c r="L4314">
        <v>34.36</v>
      </c>
      <c r="M4314" t="s">
        <v>750</v>
      </c>
      <c r="N4314" t="s">
        <v>956</v>
      </c>
      <c r="Q4314">
        <v>1</v>
      </c>
      <c r="R4314">
        <v>8</v>
      </c>
      <c r="S4314" t="s">
        <v>1542</v>
      </c>
      <c r="T4314" t="s">
        <v>2729</v>
      </c>
      <c r="U4314" t="s">
        <v>3411</v>
      </c>
      <c r="V4314" t="s">
        <v>3461</v>
      </c>
      <c r="W4314">
        <v>122</v>
      </c>
      <c r="X4314">
        <v>1214</v>
      </c>
      <c r="Y4314">
        <v>4</v>
      </c>
      <c r="Z4314" t="s">
        <v>3478</v>
      </c>
      <c r="AA4314" t="s">
        <v>6545</v>
      </c>
      <c r="AB4314" t="s">
        <v>956</v>
      </c>
      <c r="AC4314">
        <v>2</v>
      </c>
    </row>
    <row r="4315" spans="1:29" x14ac:dyDescent="0.25">
      <c r="A4315" t="s">
        <v>70</v>
      </c>
      <c r="B4315">
        <v>2025341</v>
      </c>
      <c r="C4315" t="s">
        <v>86</v>
      </c>
      <c r="D4315">
        <v>8</v>
      </c>
      <c r="E4315" t="s">
        <v>91</v>
      </c>
      <c r="F4315">
        <v>1400</v>
      </c>
      <c r="G4315" t="s">
        <v>100</v>
      </c>
      <c r="H4315" t="s">
        <v>406</v>
      </c>
      <c r="I4315" t="s">
        <v>446</v>
      </c>
      <c r="J4315" t="s">
        <v>451</v>
      </c>
      <c r="K4315">
        <v>13.21</v>
      </c>
      <c r="L4315">
        <v>34.36</v>
      </c>
      <c r="M4315" t="s">
        <v>750</v>
      </c>
      <c r="N4315" t="s">
        <v>956</v>
      </c>
      <c r="Q4315">
        <v>2</v>
      </c>
      <c r="R4315">
        <v>13</v>
      </c>
      <c r="S4315" t="s">
        <v>1137</v>
      </c>
      <c r="T4315" t="s">
        <v>2324</v>
      </c>
      <c r="U4315" t="s">
        <v>3415</v>
      </c>
      <c r="V4315" t="s">
        <v>3460</v>
      </c>
      <c r="W4315">
        <v>116</v>
      </c>
      <c r="X4315">
        <v>1102</v>
      </c>
      <c r="Y4315">
        <v>10</v>
      </c>
      <c r="Z4315" t="s">
        <v>3480</v>
      </c>
      <c r="AA4315" t="s">
        <v>6546</v>
      </c>
      <c r="AB4315" t="s">
        <v>8219</v>
      </c>
      <c r="AC4315">
        <v>13</v>
      </c>
    </row>
    <row r="4316" spans="1:29" x14ac:dyDescent="0.25">
      <c r="A4316" t="s">
        <v>70</v>
      </c>
      <c r="B4316">
        <v>2025341</v>
      </c>
      <c r="C4316" t="s">
        <v>86</v>
      </c>
      <c r="D4316">
        <v>8</v>
      </c>
      <c r="E4316" t="s">
        <v>91</v>
      </c>
      <c r="F4316">
        <v>1400</v>
      </c>
      <c r="G4316" t="s">
        <v>100</v>
      </c>
      <c r="H4316" t="s">
        <v>406</v>
      </c>
      <c r="I4316" t="s">
        <v>446</v>
      </c>
      <c r="J4316" t="s">
        <v>451</v>
      </c>
      <c r="K4316">
        <v>13.21</v>
      </c>
      <c r="L4316">
        <v>34.36</v>
      </c>
      <c r="M4316" t="s">
        <v>750</v>
      </c>
      <c r="N4316" t="s">
        <v>956</v>
      </c>
      <c r="Q4316">
        <v>3</v>
      </c>
      <c r="R4316">
        <v>11</v>
      </c>
      <c r="S4316" t="s">
        <v>1560</v>
      </c>
      <c r="T4316" t="s">
        <v>2747</v>
      </c>
      <c r="U4316" t="s">
        <v>3399</v>
      </c>
      <c r="V4316" t="s">
        <v>3460</v>
      </c>
      <c r="W4316">
        <v>117</v>
      </c>
      <c r="X4316">
        <v>1142</v>
      </c>
      <c r="Y4316">
        <v>7</v>
      </c>
      <c r="Z4316" t="s">
        <v>3524</v>
      </c>
      <c r="AA4316" t="s">
        <v>6547</v>
      </c>
      <c r="AB4316" t="s">
        <v>7184</v>
      </c>
      <c r="AC4316">
        <v>18</v>
      </c>
    </row>
    <row r="4317" spans="1:29" x14ac:dyDescent="0.25">
      <c r="A4317" t="s">
        <v>70</v>
      </c>
      <c r="B4317">
        <v>2025341</v>
      </c>
      <c r="C4317" t="s">
        <v>86</v>
      </c>
      <c r="D4317">
        <v>8</v>
      </c>
      <c r="E4317" t="s">
        <v>91</v>
      </c>
      <c r="F4317">
        <v>1400</v>
      </c>
      <c r="G4317" t="s">
        <v>100</v>
      </c>
      <c r="H4317" t="s">
        <v>406</v>
      </c>
      <c r="I4317" t="s">
        <v>446</v>
      </c>
      <c r="J4317" t="s">
        <v>451</v>
      </c>
      <c r="K4317">
        <v>13.21</v>
      </c>
      <c r="L4317">
        <v>34.36</v>
      </c>
      <c r="M4317" t="s">
        <v>750</v>
      </c>
      <c r="N4317" t="s">
        <v>956</v>
      </c>
      <c r="Q4317">
        <v>4</v>
      </c>
      <c r="R4317">
        <v>9</v>
      </c>
      <c r="S4317" t="s">
        <v>1991</v>
      </c>
      <c r="T4317" t="s">
        <v>3178</v>
      </c>
      <c r="U4317" t="s">
        <v>3409</v>
      </c>
      <c r="V4317" t="s">
        <v>3443</v>
      </c>
      <c r="W4317">
        <v>118</v>
      </c>
      <c r="X4317">
        <v>1257</v>
      </c>
      <c r="Y4317">
        <v>5</v>
      </c>
      <c r="Z4317" t="s">
        <v>3514</v>
      </c>
      <c r="AA4317" t="s">
        <v>5096</v>
      </c>
      <c r="AB4317" t="s">
        <v>7243</v>
      </c>
      <c r="AC4317">
        <v>7.3</v>
      </c>
    </row>
    <row r="4318" spans="1:29" x14ac:dyDescent="0.25">
      <c r="A4318" t="s">
        <v>70</v>
      </c>
      <c r="B4318">
        <v>2025341</v>
      </c>
      <c r="C4318" t="s">
        <v>86</v>
      </c>
      <c r="D4318">
        <v>8</v>
      </c>
      <c r="E4318" t="s">
        <v>91</v>
      </c>
      <c r="F4318">
        <v>1400</v>
      </c>
      <c r="G4318" t="s">
        <v>100</v>
      </c>
      <c r="H4318" t="s">
        <v>406</v>
      </c>
      <c r="I4318" t="s">
        <v>446</v>
      </c>
      <c r="J4318" t="s">
        <v>451</v>
      </c>
      <c r="K4318">
        <v>13.21</v>
      </c>
      <c r="L4318">
        <v>34.36</v>
      </c>
      <c r="M4318" t="s">
        <v>750</v>
      </c>
      <c r="N4318" t="s">
        <v>956</v>
      </c>
      <c r="Q4318">
        <v>5</v>
      </c>
      <c r="R4318">
        <v>1</v>
      </c>
      <c r="S4318" t="s">
        <v>1807</v>
      </c>
      <c r="T4318" t="s">
        <v>2994</v>
      </c>
      <c r="U4318" t="s">
        <v>3404</v>
      </c>
      <c r="V4318" t="s">
        <v>3444</v>
      </c>
      <c r="W4318">
        <v>135</v>
      </c>
      <c r="X4318">
        <v>1208</v>
      </c>
      <c r="Y4318">
        <v>12</v>
      </c>
      <c r="Z4318" t="s">
        <v>3485</v>
      </c>
      <c r="AA4318" t="s">
        <v>6127</v>
      </c>
      <c r="AB4318" t="s">
        <v>7244</v>
      </c>
      <c r="AC4318">
        <v>65</v>
      </c>
    </row>
    <row r="4319" spans="1:29" x14ac:dyDescent="0.25">
      <c r="A4319" t="s">
        <v>70</v>
      </c>
      <c r="B4319">
        <v>2025341</v>
      </c>
      <c r="C4319" t="s">
        <v>86</v>
      </c>
      <c r="D4319">
        <v>8</v>
      </c>
      <c r="E4319" t="s">
        <v>91</v>
      </c>
      <c r="F4319">
        <v>1400</v>
      </c>
      <c r="G4319" t="s">
        <v>100</v>
      </c>
      <c r="H4319" t="s">
        <v>406</v>
      </c>
      <c r="I4319" t="s">
        <v>446</v>
      </c>
      <c r="J4319" t="s">
        <v>451</v>
      </c>
      <c r="K4319">
        <v>13.21</v>
      </c>
      <c r="L4319">
        <v>34.36</v>
      </c>
      <c r="M4319" t="s">
        <v>750</v>
      </c>
      <c r="N4319" t="s">
        <v>956</v>
      </c>
      <c r="Q4319">
        <v>6</v>
      </c>
      <c r="R4319">
        <v>2</v>
      </c>
      <c r="S4319" t="s">
        <v>1126</v>
      </c>
      <c r="T4319" t="s">
        <v>2313</v>
      </c>
      <c r="U4319" t="s">
        <v>3419</v>
      </c>
      <c r="V4319" t="s">
        <v>3459</v>
      </c>
      <c r="W4319">
        <v>131</v>
      </c>
      <c r="X4319">
        <v>1201</v>
      </c>
      <c r="Y4319">
        <v>9</v>
      </c>
      <c r="Z4319" t="s">
        <v>3498</v>
      </c>
      <c r="AA4319" t="s">
        <v>6548</v>
      </c>
      <c r="AB4319" t="s">
        <v>801</v>
      </c>
      <c r="AC4319">
        <v>34</v>
      </c>
    </row>
    <row r="4320" spans="1:29" x14ac:dyDescent="0.25">
      <c r="A4320" t="s">
        <v>70</v>
      </c>
      <c r="B4320">
        <v>2025341</v>
      </c>
      <c r="C4320" t="s">
        <v>86</v>
      </c>
      <c r="D4320">
        <v>8</v>
      </c>
      <c r="E4320" t="s">
        <v>91</v>
      </c>
      <c r="F4320">
        <v>1400</v>
      </c>
      <c r="G4320" t="s">
        <v>100</v>
      </c>
      <c r="H4320" t="s">
        <v>406</v>
      </c>
      <c r="I4320" t="s">
        <v>446</v>
      </c>
      <c r="J4320" t="s">
        <v>451</v>
      </c>
      <c r="K4320">
        <v>13.21</v>
      </c>
      <c r="L4320">
        <v>34.36</v>
      </c>
      <c r="M4320" t="s">
        <v>750</v>
      </c>
      <c r="N4320" t="s">
        <v>956</v>
      </c>
      <c r="Q4320">
        <v>7</v>
      </c>
      <c r="R4320">
        <v>6</v>
      </c>
      <c r="S4320" t="s">
        <v>1486</v>
      </c>
      <c r="T4320" t="s">
        <v>2673</v>
      </c>
      <c r="U4320" t="s">
        <v>3403</v>
      </c>
      <c r="V4320" t="s">
        <v>3445</v>
      </c>
      <c r="W4320">
        <v>125</v>
      </c>
      <c r="X4320">
        <v>1232</v>
      </c>
      <c r="Y4320">
        <v>11</v>
      </c>
      <c r="Z4320" t="s">
        <v>3498</v>
      </c>
      <c r="AA4320" t="s">
        <v>6549</v>
      </c>
      <c r="AB4320" t="s">
        <v>827</v>
      </c>
      <c r="AC4320">
        <v>12</v>
      </c>
    </row>
    <row r="4321" spans="1:29" x14ac:dyDescent="0.25">
      <c r="A4321" t="s">
        <v>70</v>
      </c>
      <c r="B4321">
        <v>2025341</v>
      </c>
      <c r="C4321" t="s">
        <v>86</v>
      </c>
      <c r="D4321">
        <v>8</v>
      </c>
      <c r="E4321" t="s">
        <v>91</v>
      </c>
      <c r="F4321">
        <v>1400</v>
      </c>
      <c r="G4321" t="s">
        <v>100</v>
      </c>
      <c r="H4321" t="s">
        <v>406</v>
      </c>
      <c r="I4321" t="s">
        <v>446</v>
      </c>
      <c r="J4321" t="s">
        <v>451</v>
      </c>
      <c r="K4321">
        <v>13.21</v>
      </c>
      <c r="L4321">
        <v>34.36</v>
      </c>
      <c r="M4321" t="s">
        <v>750</v>
      </c>
      <c r="N4321" t="s">
        <v>956</v>
      </c>
      <c r="Q4321">
        <v>8</v>
      </c>
      <c r="R4321">
        <v>3</v>
      </c>
      <c r="S4321" t="s">
        <v>1875</v>
      </c>
      <c r="T4321" t="s">
        <v>3062</v>
      </c>
      <c r="U4321" t="s">
        <v>3412</v>
      </c>
      <c r="V4321" t="s">
        <v>3458</v>
      </c>
      <c r="W4321">
        <v>131</v>
      </c>
      <c r="X4321">
        <v>1198</v>
      </c>
      <c r="Y4321">
        <v>6</v>
      </c>
      <c r="Z4321" t="s">
        <v>3508</v>
      </c>
      <c r="AA4321" t="s">
        <v>6550</v>
      </c>
      <c r="AB4321" t="s">
        <v>967</v>
      </c>
      <c r="AC4321">
        <v>11</v>
      </c>
    </row>
    <row r="4322" spans="1:29" x14ac:dyDescent="0.25">
      <c r="A4322" t="s">
        <v>70</v>
      </c>
      <c r="B4322">
        <v>2025341</v>
      </c>
      <c r="C4322" t="s">
        <v>86</v>
      </c>
      <c r="D4322">
        <v>8</v>
      </c>
      <c r="E4322" t="s">
        <v>91</v>
      </c>
      <c r="F4322">
        <v>1400</v>
      </c>
      <c r="G4322" t="s">
        <v>100</v>
      </c>
      <c r="H4322" t="s">
        <v>406</v>
      </c>
      <c r="I4322" t="s">
        <v>446</v>
      </c>
      <c r="J4322" t="s">
        <v>451</v>
      </c>
      <c r="K4322">
        <v>13.21</v>
      </c>
      <c r="L4322">
        <v>34.36</v>
      </c>
      <c r="M4322" t="s">
        <v>750</v>
      </c>
      <c r="N4322" t="s">
        <v>956</v>
      </c>
      <c r="Q4322">
        <v>9</v>
      </c>
      <c r="R4322">
        <v>12</v>
      </c>
      <c r="S4322" t="s">
        <v>1142</v>
      </c>
      <c r="T4322" t="s">
        <v>2329</v>
      </c>
      <c r="U4322" t="s">
        <v>3413</v>
      </c>
      <c r="V4322" t="s">
        <v>3456</v>
      </c>
      <c r="W4322">
        <v>114</v>
      </c>
      <c r="X4322">
        <v>1077</v>
      </c>
      <c r="Y4322">
        <v>3</v>
      </c>
      <c r="Z4322" t="s">
        <v>3486</v>
      </c>
      <c r="AA4322" t="s">
        <v>6551</v>
      </c>
      <c r="AB4322" t="s">
        <v>818</v>
      </c>
      <c r="AC4322">
        <v>24</v>
      </c>
    </row>
    <row r="4323" spans="1:29" x14ac:dyDescent="0.25">
      <c r="A4323" t="s">
        <v>70</v>
      </c>
      <c r="B4323">
        <v>2025341</v>
      </c>
      <c r="C4323" t="s">
        <v>86</v>
      </c>
      <c r="D4323">
        <v>8</v>
      </c>
      <c r="E4323" t="s">
        <v>91</v>
      </c>
      <c r="F4323">
        <v>1400</v>
      </c>
      <c r="G4323" t="s">
        <v>100</v>
      </c>
      <c r="H4323" t="s">
        <v>406</v>
      </c>
      <c r="I4323" t="s">
        <v>446</v>
      </c>
      <c r="J4323" t="s">
        <v>451</v>
      </c>
      <c r="K4323">
        <v>13.21</v>
      </c>
      <c r="L4323">
        <v>34.36</v>
      </c>
      <c r="M4323" t="s">
        <v>750</v>
      </c>
      <c r="N4323" t="s">
        <v>956</v>
      </c>
      <c r="Q4323">
        <v>10</v>
      </c>
      <c r="R4323">
        <v>5</v>
      </c>
      <c r="S4323" t="s">
        <v>1941</v>
      </c>
      <c r="T4323" t="s">
        <v>3128</v>
      </c>
      <c r="U4323" t="s">
        <v>3422</v>
      </c>
      <c r="V4323" t="s">
        <v>3447</v>
      </c>
      <c r="W4323">
        <v>125</v>
      </c>
      <c r="X4323">
        <v>1104</v>
      </c>
      <c r="Y4323">
        <v>8</v>
      </c>
      <c r="Z4323" t="s">
        <v>3486</v>
      </c>
      <c r="AA4323" t="s">
        <v>6382</v>
      </c>
      <c r="AB4323" t="s">
        <v>945</v>
      </c>
      <c r="AC4323">
        <v>14</v>
      </c>
    </row>
    <row r="4324" spans="1:29" x14ac:dyDescent="0.25">
      <c r="A4324" t="s">
        <v>70</v>
      </c>
      <c r="B4324">
        <v>2025341</v>
      </c>
      <c r="C4324" t="s">
        <v>86</v>
      </c>
      <c r="D4324">
        <v>8</v>
      </c>
      <c r="E4324" t="s">
        <v>91</v>
      </c>
      <c r="F4324">
        <v>1400</v>
      </c>
      <c r="G4324" t="s">
        <v>100</v>
      </c>
      <c r="H4324" t="s">
        <v>406</v>
      </c>
      <c r="I4324" t="s">
        <v>446</v>
      </c>
      <c r="J4324" t="s">
        <v>451</v>
      </c>
      <c r="K4324">
        <v>13.21</v>
      </c>
      <c r="L4324">
        <v>34.36</v>
      </c>
      <c r="M4324" t="s">
        <v>750</v>
      </c>
      <c r="N4324" t="s">
        <v>956</v>
      </c>
      <c r="Q4324">
        <v>11</v>
      </c>
      <c r="R4324">
        <v>10</v>
      </c>
      <c r="S4324" t="s">
        <v>1125</v>
      </c>
      <c r="T4324" t="s">
        <v>2312</v>
      </c>
      <c r="U4324" t="s">
        <v>3417</v>
      </c>
      <c r="V4324" t="s">
        <v>3444</v>
      </c>
      <c r="W4324">
        <v>118</v>
      </c>
      <c r="X4324">
        <v>1136</v>
      </c>
      <c r="Y4324">
        <v>2</v>
      </c>
      <c r="Z4324" t="s">
        <v>3487</v>
      </c>
      <c r="AA4324" t="s">
        <v>6552</v>
      </c>
      <c r="AB4324" t="s">
        <v>7543</v>
      </c>
      <c r="AC4324">
        <v>19</v>
      </c>
    </row>
    <row r="4325" spans="1:29" x14ac:dyDescent="0.25">
      <c r="A4325" t="s">
        <v>70</v>
      </c>
      <c r="B4325">
        <v>2025341</v>
      </c>
      <c r="C4325" t="s">
        <v>86</v>
      </c>
      <c r="D4325">
        <v>8</v>
      </c>
      <c r="E4325" t="s">
        <v>91</v>
      </c>
      <c r="F4325">
        <v>1400</v>
      </c>
      <c r="G4325" t="s">
        <v>100</v>
      </c>
      <c r="H4325" t="s">
        <v>406</v>
      </c>
      <c r="I4325" t="s">
        <v>446</v>
      </c>
      <c r="J4325" t="s">
        <v>451</v>
      </c>
      <c r="K4325">
        <v>13.21</v>
      </c>
      <c r="L4325">
        <v>34.36</v>
      </c>
      <c r="M4325" t="s">
        <v>750</v>
      </c>
      <c r="N4325" t="s">
        <v>956</v>
      </c>
      <c r="Q4325">
        <v>12</v>
      </c>
      <c r="R4325">
        <v>4</v>
      </c>
      <c r="S4325" t="s">
        <v>1559</v>
      </c>
      <c r="T4325" t="s">
        <v>2746</v>
      </c>
      <c r="U4325" t="s">
        <v>3402</v>
      </c>
      <c r="V4325" t="s">
        <v>3445</v>
      </c>
      <c r="W4325">
        <v>123</v>
      </c>
      <c r="X4325">
        <v>1053</v>
      </c>
      <c r="Y4325">
        <v>14</v>
      </c>
      <c r="Z4325" t="s">
        <v>3488</v>
      </c>
      <c r="AA4325" t="s">
        <v>6553</v>
      </c>
      <c r="AB4325" t="s">
        <v>7279</v>
      </c>
      <c r="AC4325">
        <v>16</v>
      </c>
    </row>
    <row r="4326" spans="1:29" x14ac:dyDescent="0.25">
      <c r="A4326" t="s">
        <v>70</v>
      </c>
      <c r="B4326">
        <v>2025341</v>
      </c>
      <c r="C4326" t="s">
        <v>86</v>
      </c>
      <c r="D4326">
        <v>8</v>
      </c>
      <c r="E4326" t="s">
        <v>91</v>
      </c>
      <c r="F4326">
        <v>1400</v>
      </c>
      <c r="G4326" t="s">
        <v>100</v>
      </c>
      <c r="H4326" t="s">
        <v>406</v>
      </c>
      <c r="I4326" t="s">
        <v>446</v>
      </c>
      <c r="J4326" t="s">
        <v>451</v>
      </c>
      <c r="K4326">
        <v>13.21</v>
      </c>
      <c r="L4326">
        <v>34.36</v>
      </c>
      <c r="M4326" t="s">
        <v>750</v>
      </c>
      <c r="N4326" t="s">
        <v>956</v>
      </c>
      <c r="Q4326">
        <v>13</v>
      </c>
      <c r="R4326">
        <v>14</v>
      </c>
      <c r="S4326" t="s">
        <v>1672</v>
      </c>
      <c r="T4326" t="s">
        <v>2859</v>
      </c>
      <c r="U4326" t="s">
        <v>3406</v>
      </c>
      <c r="V4326" t="s">
        <v>3450</v>
      </c>
      <c r="W4326">
        <v>116</v>
      </c>
      <c r="X4326">
        <v>1149</v>
      </c>
      <c r="Y4326">
        <v>13</v>
      </c>
      <c r="Z4326" t="s">
        <v>3503</v>
      </c>
      <c r="AA4326" t="s">
        <v>6554</v>
      </c>
      <c r="AB4326" t="s">
        <v>815</v>
      </c>
      <c r="AC4326">
        <v>144</v>
      </c>
    </row>
    <row r="4327" spans="1:29" x14ac:dyDescent="0.25">
      <c r="A4327" t="s">
        <v>70</v>
      </c>
      <c r="B4327">
        <v>2025341</v>
      </c>
      <c r="C4327" t="s">
        <v>86</v>
      </c>
      <c r="D4327">
        <v>8</v>
      </c>
      <c r="E4327" t="s">
        <v>91</v>
      </c>
      <c r="F4327">
        <v>1400</v>
      </c>
      <c r="G4327" t="s">
        <v>100</v>
      </c>
      <c r="H4327" t="s">
        <v>406</v>
      </c>
      <c r="I4327" t="s">
        <v>446</v>
      </c>
      <c r="J4327" t="s">
        <v>451</v>
      </c>
      <c r="K4327">
        <v>13.21</v>
      </c>
      <c r="L4327">
        <v>34.36</v>
      </c>
      <c r="M4327" t="s">
        <v>750</v>
      </c>
      <c r="N4327" t="s">
        <v>956</v>
      </c>
      <c r="Q4327">
        <v>14</v>
      </c>
      <c r="R4327">
        <v>7</v>
      </c>
      <c r="S4327" t="s">
        <v>1119</v>
      </c>
      <c r="T4327" t="s">
        <v>2306</v>
      </c>
      <c r="U4327" t="s">
        <v>3418</v>
      </c>
      <c r="V4327" t="s">
        <v>3442</v>
      </c>
      <c r="W4327">
        <v>121</v>
      </c>
      <c r="X4327">
        <v>1247</v>
      </c>
      <c r="Y4327">
        <v>1</v>
      </c>
      <c r="Z4327" t="s">
        <v>3544</v>
      </c>
      <c r="AA4327" t="s">
        <v>6555</v>
      </c>
      <c r="AB4327" t="s">
        <v>7802</v>
      </c>
      <c r="AC4327">
        <v>67</v>
      </c>
    </row>
    <row r="4328" spans="1:29" x14ac:dyDescent="0.25">
      <c r="A4328" t="s">
        <v>70</v>
      </c>
      <c r="B4328">
        <v>2025342</v>
      </c>
      <c r="C4328" t="s">
        <v>86</v>
      </c>
      <c r="D4328">
        <v>9</v>
      </c>
      <c r="E4328" t="s">
        <v>92</v>
      </c>
      <c r="F4328">
        <v>1800</v>
      </c>
      <c r="G4328" t="s">
        <v>100</v>
      </c>
      <c r="H4328" t="s">
        <v>407</v>
      </c>
      <c r="I4328" t="s">
        <v>446</v>
      </c>
      <c r="J4328" t="s">
        <v>451</v>
      </c>
      <c r="K4328">
        <v>13.92</v>
      </c>
      <c r="L4328">
        <v>35.630000000000003</v>
      </c>
      <c r="M4328" t="s">
        <v>768</v>
      </c>
      <c r="N4328" t="s">
        <v>957</v>
      </c>
      <c r="O4328" t="s">
        <v>1013</v>
      </c>
      <c r="Q4328">
        <v>1</v>
      </c>
      <c r="R4328">
        <v>14</v>
      </c>
      <c r="S4328" t="s">
        <v>1680</v>
      </c>
      <c r="T4328" t="s">
        <v>2867</v>
      </c>
      <c r="U4328" t="s">
        <v>3397</v>
      </c>
      <c r="V4328" t="s">
        <v>3459</v>
      </c>
      <c r="W4328">
        <v>117</v>
      </c>
      <c r="X4328">
        <v>1149</v>
      </c>
      <c r="Y4328">
        <v>7</v>
      </c>
      <c r="Z4328" t="s">
        <v>3478</v>
      </c>
      <c r="AA4328" t="s">
        <v>6556</v>
      </c>
      <c r="AB4328" t="s">
        <v>1013</v>
      </c>
      <c r="AC4328">
        <v>22</v>
      </c>
    </row>
    <row r="4329" spans="1:29" x14ac:dyDescent="0.25">
      <c r="A4329" t="s">
        <v>70</v>
      </c>
      <c r="B4329">
        <v>2025342</v>
      </c>
      <c r="C4329" t="s">
        <v>86</v>
      </c>
      <c r="D4329">
        <v>9</v>
      </c>
      <c r="E4329" t="s">
        <v>92</v>
      </c>
      <c r="F4329">
        <v>1800</v>
      </c>
      <c r="G4329" t="s">
        <v>100</v>
      </c>
      <c r="H4329" t="s">
        <v>407</v>
      </c>
      <c r="I4329" t="s">
        <v>446</v>
      </c>
      <c r="J4329" t="s">
        <v>451</v>
      </c>
      <c r="K4329">
        <v>13.92</v>
      </c>
      <c r="L4329">
        <v>35.630000000000003</v>
      </c>
      <c r="M4329" t="s">
        <v>768</v>
      </c>
      <c r="N4329" t="s">
        <v>957</v>
      </c>
      <c r="O4329" t="s">
        <v>1013</v>
      </c>
      <c r="Q4329">
        <v>2</v>
      </c>
      <c r="R4329">
        <v>2</v>
      </c>
      <c r="S4329" t="s">
        <v>1868</v>
      </c>
      <c r="T4329" t="s">
        <v>3055</v>
      </c>
      <c r="U4329" t="s">
        <v>3403</v>
      </c>
      <c r="V4329" t="s">
        <v>3456</v>
      </c>
      <c r="W4329">
        <v>133</v>
      </c>
      <c r="X4329">
        <v>1087</v>
      </c>
      <c r="Y4329">
        <v>9</v>
      </c>
      <c r="Z4329" t="s">
        <v>3518</v>
      </c>
      <c r="AA4329" t="s">
        <v>6557</v>
      </c>
      <c r="AB4329" t="s">
        <v>8291</v>
      </c>
      <c r="AC4329">
        <v>10</v>
      </c>
    </row>
    <row r="4330" spans="1:29" x14ac:dyDescent="0.25">
      <c r="A4330" t="s">
        <v>70</v>
      </c>
      <c r="B4330">
        <v>2025342</v>
      </c>
      <c r="C4330" t="s">
        <v>86</v>
      </c>
      <c r="D4330">
        <v>9</v>
      </c>
      <c r="E4330" t="s">
        <v>92</v>
      </c>
      <c r="F4330">
        <v>1800</v>
      </c>
      <c r="G4330" t="s">
        <v>100</v>
      </c>
      <c r="H4330" t="s">
        <v>407</v>
      </c>
      <c r="I4330" t="s">
        <v>446</v>
      </c>
      <c r="J4330" t="s">
        <v>451</v>
      </c>
      <c r="K4330">
        <v>13.92</v>
      </c>
      <c r="L4330">
        <v>35.630000000000003</v>
      </c>
      <c r="M4330" t="s">
        <v>768</v>
      </c>
      <c r="N4330" t="s">
        <v>957</v>
      </c>
      <c r="O4330" t="s">
        <v>1013</v>
      </c>
      <c r="Q4330">
        <v>3</v>
      </c>
      <c r="R4330">
        <v>10</v>
      </c>
      <c r="S4330" t="s">
        <v>1190</v>
      </c>
      <c r="T4330" t="s">
        <v>2377</v>
      </c>
      <c r="U4330" t="s">
        <v>3422</v>
      </c>
      <c r="V4330" t="s">
        <v>3453</v>
      </c>
      <c r="W4330">
        <v>118</v>
      </c>
      <c r="X4330">
        <v>1133</v>
      </c>
      <c r="Y4330">
        <v>6</v>
      </c>
      <c r="Z4330" t="s">
        <v>3490</v>
      </c>
      <c r="AA4330" t="s">
        <v>6558</v>
      </c>
      <c r="AB4330" t="s">
        <v>8292</v>
      </c>
      <c r="AC4330">
        <v>8</v>
      </c>
    </row>
    <row r="4331" spans="1:29" x14ac:dyDescent="0.25">
      <c r="A4331" t="s">
        <v>70</v>
      </c>
      <c r="B4331">
        <v>2025342</v>
      </c>
      <c r="C4331" t="s">
        <v>86</v>
      </c>
      <c r="D4331">
        <v>9</v>
      </c>
      <c r="E4331" t="s">
        <v>92</v>
      </c>
      <c r="F4331">
        <v>1800</v>
      </c>
      <c r="G4331" t="s">
        <v>100</v>
      </c>
      <c r="H4331" t="s">
        <v>407</v>
      </c>
      <c r="I4331" t="s">
        <v>446</v>
      </c>
      <c r="J4331" t="s">
        <v>451</v>
      </c>
      <c r="K4331">
        <v>13.92</v>
      </c>
      <c r="L4331">
        <v>35.630000000000003</v>
      </c>
      <c r="M4331" t="s">
        <v>768</v>
      </c>
      <c r="N4331" t="s">
        <v>957</v>
      </c>
      <c r="O4331" t="s">
        <v>1013</v>
      </c>
      <c r="Q4331">
        <v>4</v>
      </c>
      <c r="R4331">
        <v>12</v>
      </c>
      <c r="S4331" t="s">
        <v>2167</v>
      </c>
      <c r="T4331" t="s">
        <v>3354</v>
      </c>
      <c r="U4331" t="s">
        <v>3416</v>
      </c>
      <c r="V4331" t="s">
        <v>3447</v>
      </c>
      <c r="W4331">
        <v>117</v>
      </c>
      <c r="X4331">
        <v>1161</v>
      </c>
      <c r="Y4331">
        <v>8</v>
      </c>
      <c r="Z4331" t="s">
        <v>3485</v>
      </c>
      <c r="AA4331" t="s">
        <v>6559</v>
      </c>
      <c r="AB4331" t="s">
        <v>8293</v>
      </c>
      <c r="AC4331">
        <v>11</v>
      </c>
    </row>
    <row r="4332" spans="1:29" x14ac:dyDescent="0.25">
      <c r="A4332" t="s">
        <v>70</v>
      </c>
      <c r="B4332">
        <v>2025342</v>
      </c>
      <c r="C4332" t="s">
        <v>86</v>
      </c>
      <c r="D4332">
        <v>9</v>
      </c>
      <c r="E4332" t="s">
        <v>92</v>
      </c>
      <c r="F4332">
        <v>1800</v>
      </c>
      <c r="G4332" t="s">
        <v>100</v>
      </c>
      <c r="H4332" t="s">
        <v>407</v>
      </c>
      <c r="I4332" t="s">
        <v>446</v>
      </c>
      <c r="J4332" t="s">
        <v>451</v>
      </c>
      <c r="K4332">
        <v>13.92</v>
      </c>
      <c r="L4332">
        <v>35.630000000000003</v>
      </c>
      <c r="M4332" t="s">
        <v>768</v>
      </c>
      <c r="N4332" t="s">
        <v>957</v>
      </c>
      <c r="O4332" t="s">
        <v>1013</v>
      </c>
      <c r="Q4332">
        <v>5</v>
      </c>
      <c r="R4332">
        <v>3</v>
      </c>
      <c r="S4332" t="s">
        <v>1700</v>
      </c>
      <c r="T4332" t="s">
        <v>2887</v>
      </c>
      <c r="U4332" t="s">
        <v>3419</v>
      </c>
      <c r="V4332" t="s">
        <v>3450</v>
      </c>
      <c r="W4332">
        <v>125</v>
      </c>
      <c r="X4332">
        <v>1143</v>
      </c>
      <c r="Y4332">
        <v>13</v>
      </c>
      <c r="Z4332" t="s">
        <v>3498</v>
      </c>
      <c r="AA4332" t="s">
        <v>6560</v>
      </c>
      <c r="AB4332" t="s">
        <v>7226</v>
      </c>
      <c r="AC4332">
        <v>7.1</v>
      </c>
    </row>
    <row r="4333" spans="1:29" x14ac:dyDescent="0.25">
      <c r="A4333" t="s">
        <v>70</v>
      </c>
      <c r="B4333">
        <v>2025342</v>
      </c>
      <c r="C4333" t="s">
        <v>86</v>
      </c>
      <c r="D4333">
        <v>9</v>
      </c>
      <c r="E4333" t="s">
        <v>92</v>
      </c>
      <c r="F4333">
        <v>1800</v>
      </c>
      <c r="G4333" t="s">
        <v>100</v>
      </c>
      <c r="H4333" t="s">
        <v>407</v>
      </c>
      <c r="I4333" t="s">
        <v>446</v>
      </c>
      <c r="J4333" t="s">
        <v>451</v>
      </c>
      <c r="K4333">
        <v>13.92</v>
      </c>
      <c r="L4333">
        <v>35.630000000000003</v>
      </c>
      <c r="M4333" t="s">
        <v>768</v>
      </c>
      <c r="N4333" t="s">
        <v>957</v>
      </c>
      <c r="O4333" t="s">
        <v>1013</v>
      </c>
      <c r="Q4333">
        <v>6</v>
      </c>
      <c r="R4333">
        <v>9</v>
      </c>
      <c r="S4333" t="s">
        <v>1577</v>
      </c>
      <c r="T4333" t="s">
        <v>2764</v>
      </c>
      <c r="U4333" t="s">
        <v>3411</v>
      </c>
      <c r="V4333" t="s">
        <v>3443</v>
      </c>
      <c r="W4333">
        <v>120</v>
      </c>
      <c r="X4333">
        <v>1130</v>
      </c>
      <c r="Y4333">
        <v>3</v>
      </c>
      <c r="Z4333" t="s">
        <v>3498</v>
      </c>
      <c r="AA4333" t="s">
        <v>6561</v>
      </c>
      <c r="AB4333" t="s">
        <v>8294</v>
      </c>
      <c r="AC4333">
        <v>3.9</v>
      </c>
    </row>
    <row r="4334" spans="1:29" x14ac:dyDescent="0.25">
      <c r="A4334" t="s">
        <v>70</v>
      </c>
      <c r="B4334">
        <v>2025342</v>
      </c>
      <c r="C4334" t="s">
        <v>86</v>
      </c>
      <c r="D4334">
        <v>9</v>
      </c>
      <c r="E4334" t="s">
        <v>92</v>
      </c>
      <c r="F4334">
        <v>1800</v>
      </c>
      <c r="G4334" t="s">
        <v>100</v>
      </c>
      <c r="H4334" t="s">
        <v>407</v>
      </c>
      <c r="I4334" t="s">
        <v>446</v>
      </c>
      <c r="J4334" t="s">
        <v>451</v>
      </c>
      <c r="K4334">
        <v>13.92</v>
      </c>
      <c r="L4334">
        <v>35.630000000000003</v>
      </c>
      <c r="M4334" t="s">
        <v>768</v>
      </c>
      <c r="N4334" t="s">
        <v>957</v>
      </c>
      <c r="O4334" t="s">
        <v>1013</v>
      </c>
      <c r="Q4334">
        <v>7</v>
      </c>
      <c r="R4334">
        <v>11</v>
      </c>
      <c r="S4334" t="s">
        <v>1682</v>
      </c>
      <c r="T4334" t="s">
        <v>2869</v>
      </c>
      <c r="U4334" t="s">
        <v>3409</v>
      </c>
      <c r="V4334" t="s">
        <v>3444</v>
      </c>
      <c r="W4334">
        <v>117</v>
      </c>
      <c r="X4334">
        <v>1076</v>
      </c>
      <c r="Y4334">
        <v>14</v>
      </c>
      <c r="Z4334" t="s">
        <v>3491</v>
      </c>
      <c r="AA4334" t="s">
        <v>6562</v>
      </c>
      <c r="AB4334" t="s">
        <v>8295</v>
      </c>
      <c r="AC4334">
        <v>14</v>
      </c>
    </row>
    <row r="4335" spans="1:29" x14ac:dyDescent="0.25">
      <c r="A4335" t="s">
        <v>70</v>
      </c>
      <c r="B4335">
        <v>2025342</v>
      </c>
      <c r="C4335" t="s">
        <v>86</v>
      </c>
      <c r="D4335">
        <v>9</v>
      </c>
      <c r="E4335" t="s">
        <v>92</v>
      </c>
      <c r="F4335">
        <v>1800</v>
      </c>
      <c r="G4335" t="s">
        <v>100</v>
      </c>
      <c r="H4335" t="s">
        <v>407</v>
      </c>
      <c r="I4335" t="s">
        <v>446</v>
      </c>
      <c r="J4335" t="s">
        <v>451</v>
      </c>
      <c r="K4335">
        <v>13.92</v>
      </c>
      <c r="L4335">
        <v>35.630000000000003</v>
      </c>
      <c r="M4335" t="s">
        <v>768</v>
      </c>
      <c r="N4335" t="s">
        <v>957</v>
      </c>
      <c r="O4335" t="s">
        <v>1013</v>
      </c>
      <c r="Q4335">
        <v>8</v>
      </c>
      <c r="R4335">
        <v>4</v>
      </c>
      <c r="S4335" t="s">
        <v>1394</v>
      </c>
      <c r="T4335" t="s">
        <v>2581</v>
      </c>
      <c r="U4335" t="s">
        <v>3415</v>
      </c>
      <c r="V4335" t="s">
        <v>3451</v>
      </c>
      <c r="W4335">
        <v>126</v>
      </c>
      <c r="X4335">
        <v>1226</v>
      </c>
      <c r="Y4335">
        <v>5</v>
      </c>
      <c r="Z4335" t="s">
        <v>3491</v>
      </c>
      <c r="AA4335" t="s">
        <v>6563</v>
      </c>
      <c r="AB4335" t="s">
        <v>8296</v>
      </c>
      <c r="AC4335">
        <v>38</v>
      </c>
    </row>
    <row r="4336" spans="1:29" x14ac:dyDescent="0.25">
      <c r="A4336" t="s">
        <v>70</v>
      </c>
      <c r="B4336">
        <v>2025342</v>
      </c>
      <c r="C4336" t="s">
        <v>86</v>
      </c>
      <c r="D4336">
        <v>9</v>
      </c>
      <c r="E4336" t="s">
        <v>92</v>
      </c>
      <c r="F4336">
        <v>1800</v>
      </c>
      <c r="G4336" t="s">
        <v>100</v>
      </c>
      <c r="H4336" t="s">
        <v>407</v>
      </c>
      <c r="I4336" t="s">
        <v>446</v>
      </c>
      <c r="J4336" t="s">
        <v>451</v>
      </c>
      <c r="K4336">
        <v>13.92</v>
      </c>
      <c r="L4336">
        <v>35.630000000000003</v>
      </c>
      <c r="M4336" t="s">
        <v>768</v>
      </c>
      <c r="N4336" t="s">
        <v>957</v>
      </c>
      <c r="O4336" t="s">
        <v>1013</v>
      </c>
      <c r="Q4336">
        <v>9</v>
      </c>
      <c r="R4336">
        <v>8</v>
      </c>
      <c r="S4336" t="s">
        <v>1871</v>
      </c>
      <c r="T4336" t="s">
        <v>3058</v>
      </c>
      <c r="U4336" t="s">
        <v>3400</v>
      </c>
      <c r="V4336" t="s">
        <v>3457</v>
      </c>
      <c r="W4336">
        <v>123</v>
      </c>
      <c r="X4336">
        <v>1089</v>
      </c>
      <c r="Y4336">
        <v>12</v>
      </c>
      <c r="Z4336" t="s">
        <v>3508</v>
      </c>
      <c r="AA4336" t="s">
        <v>6564</v>
      </c>
      <c r="AB4336" t="s">
        <v>7439</v>
      </c>
      <c r="AC4336">
        <v>42</v>
      </c>
    </row>
    <row r="4337" spans="1:29" x14ac:dyDescent="0.25">
      <c r="A4337" t="s">
        <v>70</v>
      </c>
      <c r="B4337">
        <v>2025342</v>
      </c>
      <c r="C4337" t="s">
        <v>86</v>
      </c>
      <c r="D4337">
        <v>9</v>
      </c>
      <c r="E4337" t="s">
        <v>92</v>
      </c>
      <c r="F4337">
        <v>1800</v>
      </c>
      <c r="G4337" t="s">
        <v>100</v>
      </c>
      <c r="H4337" t="s">
        <v>407</v>
      </c>
      <c r="I4337" t="s">
        <v>446</v>
      </c>
      <c r="J4337" t="s">
        <v>451</v>
      </c>
      <c r="K4337">
        <v>13.92</v>
      </c>
      <c r="L4337">
        <v>35.630000000000003</v>
      </c>
      <c r="M4337" t="s">
        <v>768</v>
      </c>
      <c r="N4337" t="s">
        <v>957</v>
      </c>
      <c r="O4337" t="s">
        <v>1013</v>
      </c>
      <c r="Q4337">
        <v>10</v>
      </c>
      <c r="R4337">
        <v>5</v>
      </c>
      <c r="S4337" t="s">
        <v>1781</v>
      </c>
      <c r="T4337" t="s">
        <v>2968</v>
      </c>
      <c r="U4337" t="s">
        <v>3399</v>
      </c>
      <c r="V4337" t="s">
        <v>3456</v>
      </c>
      <c r="W4337">
        <v>124</v>
      </c>
      <c r="X4337">
        <v>1145</v>
      </c>
      <c r="Y4337">
        <v>11</v>
      </c>
      <c r="Z4337" t="s">
        <v>3522</v>
      </c>
      <c r="AA4337" t="s">
        <v>6565</v>
      </c>
      <c r="AB4337" t="s">
        <v>7308</v>
      </c>
      <c r="AC4337">
        <v>9.1</v>
      </c>
    </row>
    <row r="4338" spans="1:29" x14ac:dyDescent="0.25">
      <c r="A4338" t="s">
        <v>70</v>
      </c>
      <c r="B4338">
        <v>2025342</v>
      </c>
      <c r="C4338" t="s">
        <v>86</v>
      </c>
      <c r="D4338">
        <v>9</v>
      </c>
      <c r="E4338" t="s">
        <v>92</v>
      </c>
      <c r="F4338">
        <v>1800</v>
      </c>
      <c r="G4338" t="s">
        <v>100</v>
      </c>
      <c r="H4338" t="s">
        <v>407</v>
      </c>
      <c r="I4338" t="s">
        <v>446</v>
      </c>
      <c r="J4338" t="s">
        <v>451</v>
      </c>
      <c r="K4338">
        <v>13.92</v>
      </c>
      <c r="L4338">
        <v>35.630000000000003</v>
      </c>
      <c r="M4338" t="s">
        <v>768</v>
      </c>
      <c r="N4338" t="s">
        <v>957</v>
      </c>
      <c r="O4338" t="s">
        <v>1013</v>
      </c>
      <c r="Q4338">
        <v>11</v>
      </c>
      <c r="R4338">
        <v>7</v>
      </c>
      <c r="S4338" t="s">
        <v>1820</v>
      </c>
      <c r="T4338" t="s">
        <v>3007</v>
      </c>
      <c r="U4338" t="s">
        <v>3404</v>
      </c>
      <c r="V4338" t="s">
        <v>3454</v>
      </c>
      <c r="W4338">
        <v>123</v>
      </c>
      <c r="X4338">
        <v>1223</v>
      </c>
      <c r="Y4338">
        <v>4</v>
      </c>
      <c r="Z4338" t="s">
        <v>3500</v>
      </c>
      <c r="AA4338" t="s">
        <v>6566</v>
      </c>
      <c r="AB4338" t="s">
        <v>7520</v>
      </c>
      <c r="AC4338">
        <v>6.3</v>
      </c>
    </row>
    <row r="4339" spans="1:29" x14ac:dyDescent="0.25">
      <c r="A4339" t="s">
        <v>70</v>
      </c>
      <c r="B4339">
        <v>2025342</v>
      </c>
      <c r="C4339" t="s">
        <v>86</v>
      </c>
      <c r="D4339">
        <v>9</v>
      </c>
      <c r="E4339" t="s">
        <v>92</v>
      </c>
      <c r="F4339">
        <v>1800</v>
      </c>
      <c r="G4339" t="s">
        <v>100</v>
      </c>
      <c r="H4339" t="s">
        <v>407</v>
      </c>
      <c r="I4339" t="s">
        <v>446</v>
      </c>
      <c r="J4339" t="s">
        <v>451</v>
      </c>
      <c r="K4339">
        <v>13.92</v>
      </c>
      <c r="L4339">
        <v>35.630000000000003</v>
      </c>
      <c r="M4339" t="s">
        <v>768</v>
      </c>
      <c r="N4339" t="s">
        <v>957</v>
      </c>
      <c r="O4339" t="s">
        <v>1013</v>
      </c>
      <c r="Q4339">
        <v>12</v>
      </c>
      <c r="R4339">
        <v>13</v>
      </c>
      <c r="S4339" t="s">
        <v>1575</v>
      </c>
      <c r="T4339" t="s">
        <v>2762</v>
      </c>
      <c r="U4339" t="s">
        <v>3398</v>
      </c>
      <c r="V4339" t="s">
        <v>3459</v>
      </c>
      <c r="W4339">
        <v>115</v>
      </c>
      <c r="X4339">
        <v>1091</v>
      </c>
      <c r="Y4339">
        <v>1</v>
      </c>
      <c r="Z4339" t="s">
        <v>3519</v>
      </c>
      <c r="AA4339" t="s">
        <v>6567</v>
      </c>
      <c r="AB4339" t="s">
        <v>7526</v>
      </c>
      <c r="AC4339">
        <v>86</v>
      </c>
    </row>
    <row r="4340" spans="1:29" x14ac:dyDescent="0.25">
      <c r="A4340" t="s">
        <v>70</v>
      </c>
      <c r="B4340">
        <v>2025342</v>
      </c>
      <c r="C4340" t="s">
        <v>86</v>
      </c>
      <c r="D4340">
        <v>9</v>
      </c>
      <c r="E4340" t="s">
        <v>92</v>
      </c>
      <c r="F4340">
        <v>1800</v>
      </c>
      <c r="G4340" t="s">
        <v>100</v>
      </c>
      <c r="H4340" t="s">
        <v>407</v>
      </c>
      <c r="I4340" t="s">
        <v>446</v>
      </c>
      <c r="J4340" t="s">
        <v>451</v>
      </c>
      <c r="K4340">
        <v>13.92</v>
      </c>
      <c r="L4340">
        <v>35.630000000000003</v>
      </c>
      <c r="M4340" t="s">
        <v>768</v>
      </c>
      <c r="N4340" t="s">
        <v>957</v>
      </c>
      <c r="O4340" t="s">
        <v>1013</v>
      </c>
      <c r="Q4340">
        <v>13</v>
      </c>
      <c r="R4340">
        <v>1</v>
      </c>
      <c r="S4340" t="s">
        <v>1348</v>
      </c>
      <c r="T4340" t="s">
        <v>2535</v>
      </c>
      <c r="U4340" t="s">
        <v>3402</v>
      </c>
      <c r="V4340" t="s">
        <v>3445</v>
      </c>
      <c r="W4340">
        <v>130</v>
      </c>
      <c r="X4340">
        <v>1021</v>
      </c>
      <c r="Y4340">
        <v>2</v>
      </c>
      <c r="Z4340" t="s">
        <v>3528</v>
      </c>
      <c r="AA4340" t="s">
        <v>6568</v>
      </c>
      <c r="AB4340" t="s">
        <v>8297</v>
      </c>
      <c r="AC4340">
        <v>18</v>
      </c>
    </row>
    <row r="4341" spans="1:29" x14ac:dyDescent="0.25">
      <c r="A4341" t="s">
        <v>70</v>
      </c>
      <c r="B4341">
        <v>2025342</v>
      </c>
      <c r="C4341" t="s">
        <v>86</v>
      </c>
      <c r="D4341">
        <v>9</v>
      </c>
      <c r="E4341" t="s">
        <v>92</v>
      </c>
      <c r="F4341">
        <v>1800</v>
      </c>
      <c r="G4341" t="s">
        <v>100</v>
      </c>
      <c r="H4341" t="s">
        <v>407</v>
      </c>
      <c r="I4341" t="s">
        <v>446</v>
      </c>
      <c r="J4341" t="s">
        <v>451</v>
      </c>
      <c r="K4341">
        <v>13.92</v>
      </c>
      <c r="L4341">
        <v>35.630000000000003</v>
      </c>
      <c r="M4341" t="s">
        <v>768</v>
      </c>
      <c r="N4341" t="s">
        <v>957</v>
      </c>
      <c r="O4341" t="s">
        <v>1013</v>
      </c>
      <c r="Q4341">
        <v>14</v>
      </c>
      <c r="R4341">
        <v>6</v>
      </c>
      <c r="S4341" t="s">
        <v>2037</v>
      </c>
      <c r="T4341" t="s">
        <v>3224</v>
      </c>
      <c r="U4341" t="s">
        <v>3401</v>
      </c>
      <c r="V4341" t="s">
        <v>3460</v>
      </c>
      <c r="W4341">
        <v>124</v>
      </c>
      <c r="X4341">
        <v>1135</v>
      </c>
      <c r="Y4341">
        <v>10</v>
      </c>
      <c r="Z4341" t="s">
        <v>3580</v>
      </c>
      <c r="AA4341" t="s">
        <v>6569</v>
      </c>
      <c r="AB4341" t="s">
        <v>8298</v>
      </c>
      <c r="AC4341">
        <v>65</v>
      </c>
    </row>
    <row r="4342" spans="1:29" x14ac:dyDescent="0.25">
      <c r="A4342" t="s">
        <v>70</v>
      </c>
      <c r="B4342">
        <v>2025343</v>
      </c>
      <c r="C4342" t="s">
        <v>86</v>
      </c>
      <c r="D4342">
        <v>10</v>
      </c>
      <c r="E4342" t="s">
        <v>97</v>
      </c>
      <c r="F4342">
        <v>1600</v>
      </c>
      <c r="G4342" t="s">
        <v>100</v>
      </c>
      <c r="H4342" t="s">
        <v>408</v>
      </c>
      <c r="I4342" t="s">
        <v>446</v>
      </c>
      <c r="J4342" t="s">
        <v>451</v>
      </c>
      <c r="K4342">
        <v>24.24</v>
      </c>
      <c r="L4342">
        <v>46.37</v>
      </c>
      <c r="M4342" t="s">
        <v>587</v>
      </c>
      <c r="N4342" t="s">
        <v>958</v>
      </c>
      <c r="Q4342">
        <v>1</v>
      </c>
      <c r="R4342">
        <v>1</v>
      </c>
      <c r="S4342" t="s">
        <v>1093</v>
      </c>
      <c r="T4342" t="s">
        <v>2280</v>
      </c>
      <c r="U4342" t="s">
        <v>3403</v>
      </c>
      <c r="V4342" t="s">
        <v>3460</v>
      </c>
      <c r="W4342">
        <v>135</v>
      </c>
      <c r="X4342">
        <v>1135</v>
      </c>
      <c r="Y4342">
        <v>3</v>
      </c>
      <c r="Z4342" t="s">
        <v>3478</v>
      </c>
      <c r="AA4342" t="s">
        <v>6570</v>
      </c>
      <c r="AB4342" t="s">
        <v>958</v>
      </c>
      <c r="AC4342">
        <v>2.8</v>
      </c>
    </row>
    <row r="4343" spans="1:29" x14ac:dyDescent="0.25">
      <c r="A4343" t="s">
        <v>70</v>
      </c>
      <c r="B4343">
        <v>2025343</v>
      </c>
      <c r="C4343" t="s">
        <v>86</v>
      </c>
      <c r="D4343">
        <v>10</v>
      </c>
      <c r="E4343" t="s">
        <v>97</v>
      </c>
      <c r="F4343">
        <v>1600</v>
      </c>
      <c r="G4343" t="s">
        <v>100</v>
      </c>
      <c r="H4343" t="s">
        <v>408</v>
      </c>
      <c r="I4343" t="s">
        <v>446</v>
      </c>
      <c r="J4343" t="s">
        <v>451</v>
      </c>
      <c r="K4343">
        <v>24.24</v>
      </c>
      <c r="L4343">
        <v>46.37</v>
      </c>
      <c r="M4343" t="s">
        <v>587</v>
      </c>
      <c r="N4343" t="s">
        <v>958</v>
      </c>
      <c r="Q4343">
        <v>2</v>
      </c>
      <c r="R4343">
        <v>2</v>
      </c>
      <c r="S4343" t="s">
        <v>1576</v>
      </c>
      <c r="T4343" t="s">
        <v>2763</v>
      </c>
      <c r="U4343" t="s">
        <v>3411</v>
      </c>
      <c r="V4343" t="s">
        <v>3456</v>
      </c>
      <c r="W4343">
        <v>134</v>
      </c>
      <c r="X4343">
        <v>1126</v>
      </c>
      <c r="Y4343">
        <v>14</v>
      </c>
      <c r="Z4343" t="s">
        <v>3518</v>
      </c>
      <c r="AA4343" t="s">
        <v>6571</v>
      </c>
      <c r="AB4343" t="s">
        <v>7534</v>
      </c>
      <c r="AC4343">
        <v>4.4000000000000004</v>
      </c>
    </row>
    <row r="4344" spans="1:29" x14ac:dyDescent="0.25">
      <c r="A4344" t="s">
        <v>70</v>
      </c>
      <c r="B4344">
        <v>2025343</v>
      </c>
      <c r="C4344" t="s">
        <v>86</v>
      </c>
      <c r="D4344">
        <v>10</v>
      </c>
      <c r="E4344" t="s">
        <v>97</v>
      </c>
      <c r="F4344">
        <v>1600</v>
      </c>
      <c r="G4344" t="s">
        <v>100</v>
      </c>
      <c r="H4344" t="s">
        <v>408</v>
      </c>
      <c r="I4344" t="s">
        <v>446</v>
      </c>
      <c r="J4344" t="s">
        <v>451</v>
      </c>
      <c r="K4344">
        <v>24.24</v>
      </c>
      <c r="L4344">
        <v>46.37</v>
      </c>
      <c r="M4344" t="s">
        <v>587</v>
      </c>
      <c r="N4344" t="s">
        <v>958</v>
      </c>
      <c r="Q4344">
        <v>3</v>
      </c>
      <c r="R4344">
        <v>10</v>
      </c>
      <c r="S4344" t="s">
        <v>1489</v>
      </c>
      <c r="T4344" t="s">
        <v>2676</v>
      </c>
      <c r="U4344" t="s">
        <v>3422</v>
      </c>
      <c r="V4344" t="s">
        <v>3459</v>
      </c>
      <c r="W4344">
        <v>119</v>
      </c>
      <c r="X4344">
        <v>1153</v>
      </c>
      <c r="Y4344">
        <v>6</v>
      </c>
      <c r="Z4344" t="s">
        <v>3481</v>
      </c>
      <c r="AA4344" t="s">
        <v>5291</v>
      </c>
      <c r="AB4344" t="s">
        <v>7930</v>
      </c>
      <c r="AC4344">
        <v>10</v>
      </c>
    </row>
    <row r="4345" spans="1:29" x14ac:dyDescent="0.25">
      <c r="A4345" t="s">
        <v>70</v>
      </c>
      <c r="B4345">
        <v>2025343</v>
      </c>
      <c r="C4345" t="s">
        <v>86</v>
      </c>
      <c r="D4345">
        <v>10</v>
      </c>
      <c r="E4345" t="s">
        <v>97</v>
      </c>
      <c r="F4345">
        <v>1600</v>
      </c>
      <c r="G4345" t="s">
        <v>100</v>
      </c>
      <c r="H4345" t="s">
        <v>408</v>
      </c>
      <c r="I4345" t="s">
        <v>446</v>
      </c>
      <c r="J4345" t="s">
        <v>451</v>
      </c>
      <c r="K4345">
        <v>24.24</v>
      </c>
      <c r="L4345">
        <v>46.37</v>
      </c>
      <c r="M4345" t="s">
        <v>587</v>
      </c>
      <c r="N4345" t="s">
        <v>958</v>
      </c>
      <c r="Q4345">
        <v>4</v>
      </c>
      <c r="R4345">
        <v>14</v>
      </c>
      <c r="S4345" t="s">
        <v>1354</v>
      </c>
      <c r="T4345" t="s">
        <v>2541</v>
      </c>
      <c r="U4345" t="s">
        <v>3417</v>
      </c>
      <c r="V4345" t="s">
        <v>3443</v>
      </c>
      <c r="W4345">
        <v>115</v>
      </c>
      <c r="X4345">
        <v>1097</v>
      </c>
      <c r="Y4345">
        <v>7</v>
      </c>
      <c r="Z4345" t="s">
        <v>3482</v>
      </c>
      <c r="AA4345" t="s">
        <v>4973</v>
      </c>
      <c r="AB4345" t="s">
        <v>8205</v>
      </c>
      <c r="AC4345">
        <v>50</v>
      </c>
    </row>
    <row r="4346" spans="1:29" x14ac:dyDescent="0.25">
      <c r="A4346" t="s">
        <v>70</v>
      </c>
      <c r="B4346">
        <v>2025343</v>
      </c>
      <c r="C4346" t="s">
        <v>86</v>
      </c>
      <c r="D4346">
        <v>10</v>
      </c>
      <c r="E4346" t="s">
        <v>97</v>
      </c>
      <c r="F4346">
        <v>1600</v>
      </c>
      <c r="G4346" t="s">
        <v>100</v>
      </c>
      <c r="H4346" t="s">
        <v>408</v>
      </c>
      <c r="I4346" t="s">
        <v>446</v>
      </c>
      <c r="J4346" t="s">
        <v>451</v>
      </c>
      <c r="K4346">
        <v>24.24</v>
      </c>
      <c r="L4346">
        <v>46.37</v>
      </c>
      <c r="M4346" t="s">
        <v>587</v>
      </c>
      <c r="N4346" t="s">
        <v>958</v>
      </c>
      <c r="Q4346">
        <v>5</v>
      </c>
      <c r="R4346">
        <v>9</v>
      </c>
      <c r="S4346" t="s">
        <v>1350</v>
      </c>
      <c r="T4346" t="s">
        <v>2537</v>
      </c>
      <c r="U4346" t="s">
        <v>3406</v>
      </c>
      <c r="V4346" t="s">
        <v>3442</v>
      </c>
      <c r="W4346">
        <v>119</v>
      </c>
      <c r="X4346">
        <v>1124</v>
      </c>
      <c r="Y4346">
        <v>12</v>
      </c>
      <c r="Z4346" t="s">
        <v>3524</v>
      </c>
      <c r="AA4346" t="s">
        <v>6572</v>
      </c>
      <c r="AB4346" t="s">
        <v>8206</v>
      </c>
      <c r="AC4346">
        <v>41</v>
      </c>
    </row>
    <row r="4347" spans="1:29" x14ac:dyDescent="0.25">
      <c r="A4347" t="s">
        <v>70</v>
      </c>
      <c r="B4347">
        <v>2025343</v>
      </c>
      <c r="C4347" t="s">
        <v>86</v>
      </c>
      <c r="D4347">
        <v>10</v>
      </c>
      <c r="E4347" t="s">
        <v>97</v>
      </c>
      <c r="F4347">
        <v>1600</v>
      </c>
      <c r="G4347" t="s">
        <v>100</v>
      </c>
      <c r="H4347" t="s">
        <v>408</v>
      </c>
      <c r="I4347" t="s">
        <v>446</v>
      </c>
      <c r="J4347" t="s">
        <v>451</v>
      </c>
      <c r="K4347">
        <v>24.24</v>
      </c>
      <c r="L4347">
        <v>46.37</v>
      </c>
      <c r="M4347" t="s">
        <v>587</v>
      </c>
      <c r="N4347" t="s">
        <v>958</v>
      </c>
      <c r="Q4347">
        <v>6</v>
      </c>
      <c r="R4347">
        <v>11</v>
      </c>
      <c r="S4347" t="s">
        <v>1303</v>
      </c>
      <c r="T4347" t="s">
        <v>2490</v>
      </c>
      <c r="U4347" t="s">
        <v>3409</v>
      </c>
      <c r="V4347" t="s">
        <v>3444</v>
      </c>
      <c r="W4347">
        <v>117</v>
      </c>
      <c r="X4347">
        <v>1211</v>
      </c>
      <c r="Y4347">
        <v>2</v>
      </c>
      <c r="Z4347" t="s">
        <v>3514</v>
      </c>
      <c r="AA4347" t="s">
        <v>6573</v>
      </c>
      <c r="AB4347" t="s">
        <v>950</v>
      </c>
      <c r="AC4347">
        <v>4</v>
      </c>
    </row>
    <row r="4348" spans="1:29" x14ac:dyDescent="0.25">
      <c r="A4348" t="s">
        <v>70</v>
      </c>
      <c r="B4348">
        <v>2025343</v>
      </c>
      <c r="C4348" t="s">
        <v>86</v>
      </c>
      <c r="D4348">
        <v>10</v>
      </c>
      <c r="E4348" t="s">
        <v>97</v>
      </c>
      <c r="F4348">
        <v>1600</v>
      </c>
      <c r="G4348" t="s">
        <v>100</v>
      </c>
      <c r="H4348" t="s">
        <v>408</v>
      </c>
      <c r="I4348" t="s">
        <v>446</v>
      </c>
      <c r="J4348" t="s">
        <v>451</v>
      </c>
      <c r="K4348">
        <v>24.24</v>
      </c>
      <c r="L4348">
        <v>46.37</v>
      </c>
      <c r="M4348" t="s">
        <v>587</v>
      </c>
      <c r="N4348" t="s">
        <v>958</v>
      </c>
      <c r="Q4348">
        <v>7</v>
      </c>
      <c r="R4348">
        <v>12</v>
      </c>
      <c r="S4348" t="s">
        <v>2168</v>
      </c>
      <c r="T4348" t="s">
        <v>3355</v>
      </c>
      <c r="U4348" t="s">
        <v>3398</v>
      </c>
      <c r="V4348" t="s">
        <v>3444</v>
      </c>
      <c r="W4348">
        <v>117</v>
      </c>
      <c r="X4348">
        <v>1136</v>
      </c>
      <c r="Y4348">
        <v>10</v>
      </c>
      <c r="Z4348" t="s">
        <v>3485</v>
      </c>
      <c r="AA4348" t="s">
        <v>6084</v>
      </c>
      <c r="AB4348" t="s">
        <v>7201</v>
      </c>
      <c r="AC4348">
        <v>22</v>
      </c>
    </row>
    <row r="4349" spans="1:29" x14ac:dyDescent="0.25">
      <c r="A4349" t="s">
        <v>70</v>
      </c>
      <c r="B4349">
        <v>2025343</v>
      </c>
      <c r="C4349" t="s">
        <v>86</v>
      </c>
      <c r="D4349">
        <v>10</v>
      </c>
      <c r="E4349" t="s">
        <v>97</v>
      </c>
      <c r="F4349">
        <v>1600</v>
      </c>
      <c r="G4349" t="s">
        <v>100</v>
      </c>
      <c r="H4349" t="s">
        <v>408</v>
      </c>
      <c r="I4349" t="s">
        <v>446</v>
      </c>
      <c r="J4349" t="s">
        <v>451</v>
      </c>
      <c r="K4349">
        <v>24.24</v>
      </c>
      <c r="L4349">
        <v>46.37</v>
      </c>
      <c r="M4349" t="s">
        <v>587</v>
      </c>
      <c r="N4349" t="s">
        <v>958</v>
      </c>
      <c r="Q4349">
        <v>8</v>
      </c>
      <c r="R4349">
        <v>8</v>
      </c>
      <c r="S4349" t="s">
        <v>2028</v>
      </c>
      <c r="T4349" t="s">
        <v>3215</v>
      </c>
      <c r="U4349" t="s">
        <v>3416</v>
      </c>
      <c r="V4349" t="s">
        <v>3460</v>
      </c>
      <c r="W4349">
        <v>120</v>
      </c>
      <c r="X4349">
        <v>1120</v>
      </c>
      <c r="Y4349">
        <v>1</v>
      </c>
      <c r="Z4349" t="s">
        <v>3487</v>
      </c>
      <c r="AA4349" t="s">
        <v>6574</v>
      </c>
      <c r="AB4349" t="s">
        <v>8299</v>
      </c>
      <c r="AC4349">
        <v>10</v>
      </c>
    </row>
    <row r="4350" spans="1:29" x14ac:dyDescent="0.25">
      <c r="A4350" t="s">
        <v>70</v>
      </c>
      <c r="B4350">
        <v>2025343</v>
      </c>
      <c r="C4350" t="s">
        <v>86</v>
      </c>
      <c r="D4350">
        <v>10</v>
      </c>
      <c r="E4350" t="s">
        <v>97</v>
      </c>
      <c r="F4350">
        <v>1600</v>
      </c>
      <c r="G4350" t="s">
        <v>100</v>
      </c>
      <c r="H4350" t="s">
        <v>408</v>
      </c>
      <c r="I4350" t="s">
        <v>446</v>
      </c>
      <c r="J4350" t="s">
        <v>451</v>
      </c>
      <c r="K4350">
        <v>24.24</v>
      </c>
      <c r="L4350">
        <v>46.37</v>
      </c>
      <c r="M4350" t="s">
        <v>587</v>
      </c>
      <c r="N4350" t="s">
        <v>958</v>
      </c>
      <c r="Q4350">
        <v>9</v>
      </c>
      <c r="R4350">
        <v>3</v>
      </c>
      <c r="S4350" t="s">
        <v>2154</v>
      </c>
      <c r="T4350" t="s">
        <v>3341</v>
      </c>
      <c r="U4350" t="s">
        <v>3431</v>
      </c>
      <c r="V4350" t="s">
        <v>3453</v>
      </c>
      <c r="W4350">
        <v>130</v>
      </c>
      <c r="X4350">
        <v>1235</v>
      </c>
      <c r="Y4350">
        <v>8</v>
      </c>
      <c r="Z4350" t="s">
        <v>3527</v>
      </c>
      <c r="AA4350" t="s">
        <v>6575</v>
      </c>
      <c r="AB4350" t="s">
        <v>8210</v>
      </c>
      <c r="AC4350">
        <v>73</v>
      </c>
    </row>
    <row r="4351" spans="1:29" x14ac:dyDescent="0.25">
      <c r="A4351" t="s">
        <v>70</v>
      </c>
      <c r="B4351">
        <v>2025343</v>
      </c>
      <c r="C4351" t="s">
        <v>86</v>
      </c>
      <c r="D4351">
        <v>10</v>
      </c>
      <c r="E4351" t="s">
        <v>97</v>
      </c>
      <c r="F4351">
        <v>1600</v>
      </c>
      <c r="G4351" t="s">
        <v>100</v>
      </c>
      <c r="H4351" t="s">
        <v>408</v>
      </c>
      <c r="I4351" t="s">
        <v>446</v>
      </c>
      <c r="J4351" t="s">
        <v>451</v>
      </c>
      <c r="K4351">
        <v>24.24</v>
      </c>
      <c r="L4351">
        <v>46.37</v>
      </c>
      <c r="M4351" t="s">
        <v>587</v>
      </c>
      <c r="N4351" t="s">
        <v>958</v>
      </c>
      <c r="Q4351">
        <v>10</v>
      </c>
      <c r="R4351">
        <v>6</v>
      </c>
      <c r="S4351" t="s">
        <v>1751</v>
      </c>
      <c r="T4351" t="s">
        <v>2938</v>
      </c>
      <c r="U4351" t="s">
        <v>3400</v>
      </c>
      <c r="V4351" t="s">
        <v>3458</v>
      </c>
      <c r="W4351">
        <v>123</v>
      </c>
      <c r="X4351">
        <v>1156</v>
      </c>
      <c r="Y4351">
        <v>4</v>
      </c>
      <c r="Z4351" t="s">
        <v>3527</v>
      </c>
      <c r="AA4351" t="s">
        <v>5298</v>
      </c>
      <c r="AB4351" t="s">
        <v>7370</v>
      </c>
      <c r="AC4351">
        <v>21</v>
      </c>
    </row>
    <row r="4352" spans="1:29" x14ac:dyDescent="0.25">
      <c r="A4352" t="s">
        <v>70</v>
      </c>
      <c r="B4352">
        <v>2025343</v>
      </c>
      <c r="C4352" t="s">
        <v>86</v>
      </c>
      <c r="D4352">
        <v>10</v>
      </c>
      <c r="E4352" t="s">
        <v>97</v>
      </c>
      <c r="F4352">
        <v>1600</v>
      </c>
      <c r="G4352" t="s">
        <v>100</v>
      </c>
      <c r="H4352" t="s">
        <v>408</v>
      </c>
      <c r="I4352" t="s">
        <v>446</v>
      </c>
      <c r="J4352" t="s">
        <v>451</v>
      </c>
      <c r="K4352">
        <v>24.24</v>
      </c>
      <c r="L4352">
        <v>46.37</v>
      </c>
      <c r="M4352" t="s">
        <v>587</v>
      </c>
      <c r="N4352" t="s">
        <v>958</v>
      </c>
      <c r="Q4352">
        <v>11</v>
      </c>
      <c r="R4352">
        <v>13</v>
      </c>
      <c r="S4352" t="s">
        <v>2050</v>
      </c>
      <c r="T4352" t="s">
        <v>3237</v>
      </c>
      <c r="U4352" t="s">
        <v>3410</v>
      </c>
      <c r="V4352" t="s">
        <v>3454</v>
      </c>
      <c r="W4352">
        <v>117</v>
      </c>
      <c r="X4352">
        <v>1044</v>
      </c>
      <c r="Y4352">
        <v>13</v>
      </c>
      <c r="Z4352" t="s">
        <v>3525</v>
      </c>
      <c r="AA4352" t="s">
        <v>6576</v>
      </c>
      <c r="AB4352" t="s">
        <v>6842</v>
      </c>
      <c r="AC4352">
        <v>50</v>
      </c>
    </row>
    <row r="4353" spans="1:29" x14ac:dyDescent="0.25">
      <c r="A4353" t="s">
        <v>70</v>
      </c>
      <c r="B4353">
        <v>2025343</v>
      </c>
      <c r="C4353" t="s">
        <v>86</v>
      </c>
      <c r="D4353">
        <v>10</v>
      </c>
      <c r="E4353" t="s">
        <v>97</v>
      </c>
      <c r="F4353">
        <v>1600</v>
      </c>
      <c r="G4353" t="s">
        <v>100</v>
      </c>
      <c r="H4353" t="s">
        <v>408</v>
      </c>
      <c r="I4353" t="s">
        <v>446</v>
      </c>
      <c r="J4353" t="s">
        <v>451</v>
      </c>
      <c r="K4353">
        <v>24.24</v>
      </c>
      <c r="L4353">
        <v>46.37</v>
      </c>
      <c r="M4353" t="s">
        <v>587</v>
      </c>
      <c r="N4353" t="s">
        <v>958</v>
      </c>
      <c r="Q4353">
        <v>12</v>
      </c>
      <c r="R4353">
        <v>4</v>
      </c>
      <c r="S4353" t="s">
        <v>2140</v>
      </c>
      <c r="T4353" t="s">
        <v>3327</v>
      </c>
      <c r="U4353" t="s">
        <v>3401</v>
      </c>
      <c r="V4353" t="s">
        <v>3453</v>
      </c>
      <c r="W4353">
        <v>128</v>
      </c>
      <c r="X4353">
        <v>1123</v>
      </c>
      <c r="Y4353">
        <v>9</v>
      </c>
      <c r="Z4353" t="s">
        <v>3494</v>
      </c>
      <c r="AA4353" t="s">
        <v>6577</v>
      </c>
      <c r="AB4353" t="s">
        <v>8300</v>
      </c>
      <c r="AC4353">
        <v>134</v>
      </c>
    </row>
    <row r="4354" spans="1:29" x14ac:dyDescent="0.25">
      <c r="A4354" t="s">
        <v>70</v>
      </c>
      <c r="B4354">
        <v>2025343</v>
      </c>
      <c r="C4354" t="s">
        <v>86</v>
      </c>
      <c r="D4354">
        <v>10</v>
      </c>
      <c r="E4354" t="s">
        <v>97</v>
      </c>
      <c r="F4354">
        <v>1600</v>
      </c>
      <c r="G4354" t="s">
        <v>100</v>
      </c>
      <c r="H4354" t="s">
        <v>408</v>
      </c>
      <c r="I4354" t="s">
        <v>446</v>
      </c>
      <c r="J4354" t="s">
        <v>451</v>
      </c>
      <c r="K4354">
        <v>24.24</v>
      </c>
      <c r="L4354">
        <v>46.37</v>
      </c>
      <c r="M4354" t="s">
        <v>587</v>
      </c>
      <c r="N4354" t="s">
        <v>958</v>
      </c>
      <c r="Q4354">
        <v>13</v>
      </c>
      <c r="R4354">
        <v>5</v>
      </c>
      <c r="S4354" t="s">
        <v>2139</v>
      </c>
      <c r="T4354" t="s">
        <v>3326</v>
      </c>
      <c r="U4354" t="s">
        <v>3412</v>
      </c>
      <c r="V4354" t="s">
        <v>3450</v>
      </c>
      <c r="W4354">
        <v>123</v>
      </c>
      <c r="X4354">
        <v>1165</v>
      </c>
      <c r="Y4354">
        <v>11</v>
      </c>
      <c r="Z4354" t="s">
        <v>3544</v>
      </c>
      <c r="AA4354" t="s">
        <v>5238</v>
      </c>
      <c r="AB4354" t="s">
        <v>8301</v>
      </c>
      <c r="AC4354">
        <v>129</v>
      </c>
    </row>
    <row r="4355" spans="1:29" x14ac:dyDescent="0.25">
      <c r="A4355" t="s">
        <v>70</v>
      </c>
      <c r="B4355">
        <v>2025343</v>
      </c>
      <c r="C4355" t="s">
        <v>86</v>
      </c>
      <c r="D4355">
        <v>10</v>
      </c>
      <c r="E4355" t="s">
        <v>97</v>
      </c>
      <c r="F4355">
        <v>1600</v>
      </c>
      <c r="G4355" t="s">
        <v>100</v>
      </c>
      <c r="H4355" t="s">
        <v>408</v>
      </c>
      <c r="I4355" t="s">
        <v>446</v>
      </c>
      <c r="J4355" t="s">
        <v>451</v>
      </c>
      <c r="K4355">
        <v>24.24</v>
      </c>
      <c r="L4355">
        <v>46.37</v>
      </c>
      <c r="M4355" t="s">
        <v>587</v>
      </c>
      <c r="N4355" t="s">
        <v>958</v>
      </c>
      <c r="Q4355">
        <v>14</v>
      </c>
      <c r="R4355">
        <v>7</v>
      </c>
      <c r="S4355" t="s">
        <v>2169</v>
      </c>
      <c r="T4355" t="s">
        <v>3356</v>
      </c>
      <c r="U4355" t="s">
        <v>3407</v>
      </c>
      <c r="V4355" t="s">
        <v>3447</v>
      </c>
      <c r="W4355">
        <v>122</v>
      </c>
      <c r="X4355">
        <v>1069</v>
      </c>
      <c r="Y4355">
        <v>5</v>
      </c>
      <c r="Z4355" t="s">
        <v>3568</v>
      </c>
      <c r="AA4355" t="s">
        <v>6578</v>
      </c>
      <c r="AB4355" t="s">
        <v>7113</v>
      </c>
      <c r="AC4355">
        <v>68</v>
      </c>
    </row>
    <row r="4356" spans="1:29" x14ac:dyDescent="0.25">
      <c r="A4356" t="s">
        <v>70</v>
      </c>
      <c r="B4356">
        <v>2025344</v>
      </c>
      <c r="C4356" t="s">
        <v>86</v>
      </c>
      <c r="D4356">
        <v>11</v>
      </c>
      <c r="E4356" t="s">
        <v>92</v>
      </c>
      <c r="F4356">
        <v>1400</v>
      </c>
      <c r="G4356" t="s">
        <v>100</v>
      </c>
      <c r="H4356" t="s">
        <v>409</v>
      </c>
      <c r="I4356" t="s">
        <v>446</v>
      </c>
      <c r="J4356" t="s">
        <v>451</v>
      </c>
      <c r="K4356">
        <v>13.38</v>
      </c>
      <c r="L4356">
        <v>36.04</v>
      </c>
      <c r="M4356" t="s">
        <v>769</v>
      </c>
      <c r="N4356" t="s">
        <v>959</v>
      </c>
      <c r="Q4356">
        <v>1</v>
      </c>
      <c r="R4356">
        <v>13</v>
      </c>
      <c r="S4356" t="s">
        <v>1224</v>
      </c>
      <c r="T4356" t="s">
        <v>2411</v>
      </c>
      <c r="U4356" t="s">
        <v>3407</v>
      </c>
      <c r="V4356" t="s">
        <v>3460</v>
      </c>
      <c r="W4356">
        <v>116</v>
      </c>
      <c r="X4356">
        <v>1202</v>
      </c>
      <c r="Y4356">
        <v>10</v>
      </c>
      <c r="Z4356" t="s">
        <v>3478</v>
      </c>
      <c r="AA4356" t="s">
        <v>6579</v>
      </c>
      <c r="AB4356" t="s">
        <v>959</v>
      </c>
      <c r="AC4356">
        <v>5.7</v>
      </c>
    </row>
    <row r="4357" spans="1:29" x14ac:dyDescent="0.25">
      <c r="A4357" t="s">
        <v>70</v>
      </c>
      <c r="B4357">
        <v>2025344</v>
      </c>
      <c r="C4357" t="s">
        <v>86</v>
      </c>
      <c r="D4357">
        <v>11</v>
      </c>
      <c r="E4357" t="s">
        <v>92</v>
      </c>
      <c r="F4357">
        <v>1400</v>
      </c>
      <c r="G4357" t="s">
        <v>100</v>
      </c>
      <c r="H4357" t="s">
        <v>409</v>
      </c>
      <c r="I4357" t="s">
        <v>446</v>
      </c>
      <c r="J4357" t="s">
        <v>451</v>
      </c>
      <c r="K4357">
        <v>13.38</v>
      </c>
      <c r="L4357">
        <v>36.04</v>
      </c>
      <c r="M4357" t="s">
        <v>769</v>
      </c>
      <c r="N4357" t="s">
        <v>959</v>
      </c>
      <c r="Q4357">
        <v>2</v>
      </c>
      <c r="R4357">
        <v>6</v>
      </c>
      <c r="S4357" t="s">
        <v>1879</v>
      </c>
      <c r="T4357" t="s">
        <v>3066</v>
      </c>
      <c r="U4357" t="s">
        <v>3406</v>
      </c>
      <c r="V4357" t="s">
        <v>3459</v>
      </c>
      <c r="W4357">
        <v>120</v>
      </c>
      <c r="X4357">
        <v>1218</v>
      </c>
      <c r="Y4357">
        <v>1</v>
      </c>
      <c r="Z4357" t="s">
        <v>3554</v>
      </c>
      <c r="AA4357" t="s">
        <v>6580</v>
      </c>
      <c r="AB4357" t="s">
        <v>959</v>
      </c>
      <c r="AC4357">
        <v>10</v>
      </c>
    </row>
    <row r="4358" spans="1:29" x14ac:dyDescent="0.25">
      <c r="A4358" t="s">
        <v>70</v>
      </c>
      <c r="B4358">
        <v>2025344</v>
      </c>
      <c r="C4358" t="s">
        <v>86</v>
      </c>
      <c r="D4358">
        <v>11</v>
      </c>
      <c r="E4358" t="s">
        <v>92</v>
      </c>
      <c r="F4358">
        <v>1400</v>
      </c>
      <c r="G4358" t="s">
        <v>100</v>
      </c>
      <c r="H4358" t="s">
        <v>409</v>
      </c>
      <c r="I4358" t="s">
        <v>446</v>
      </c>
      <c r="J4358" t="s">
        <v>451</v>
      </c>
      <c r="K4358">
        <v>13.38</v>
      </c>
      <c r="L4358">
        <v>36.04</v>
      </c>
      <c r="M4358" t="s">
        <v>769</v>
      </c>
      <c r="N4358" t="s">
        <v>959</v>
      </c>
      <c r="Q4358">
        <v>3</v>
      </c>
      <c r="R4358">
        <v>7</v>
      </c>
      <c r="S4358" t="s">
        <v>2170</v>
      </c>
      <c r="T4358" t="s">
        <v>3357</v>
      </c>
      <c r="U4358" t="s">
        <v>3418</v>
      </c>
      <c r="V4358" t="s">
        <v>3457</v>
      </c>
      <c r="W4358">
        <v>118</v>
      </c>
      <c r="X4358">
        <v>1141</v>
      </c>
      <c r="Y4358">
        <v>14</v>
      </c>
      <c r="Z4358" t="s">
        <v>3482</v>
      </c>
      <c r="AA4358" t="s">
        <v>6581</v>
      </c>
      <c r="AB4358" t="s">
        <v>8080</v>
      </c>
      <c r="AC4358">
        <v>82</v>
      </c>
    </row>
    <row r="4359" spans="1:29" x14ac:dyDescent="0.25">
      <c r="A4359" t="s">
        <v>70</v>
      </c>
      <c r="B4359">
        <v>2025344</v>
      </c>
      <c r="C4359" t="s">
        <v>86</v>
      </c>
      <c r="D4359">
        <v>11</v>
      </c>
      <c r="E4359" t="s">
        <v>92</v>
      </c>
      <c r="F4359">
        <v>1400</v>
      </c>
      <c r="G4359" t="s">
        <v>100</v>
      </c>
      <c r="H4359" t="s">
        <v>409</v>
      </c>
      <c r="I4359" t="s">
        <v>446</v>
      </c>
      <c r="J4359" t="s">
        <v>451</v>
      </c>
      <c r="K4359">
        <v>13.38</v>
      </c>
      <c r="L4359">
        <v>36.04</v>
      </c>
      <c r="M4359" t="s">
        <v>769</v>
      </c>
      <c r="N4359" t="s">
        <v>959</v>
      </c>
      <c r="Q4359">
        <v>4</v>
      </c>
      <c r="R4359">
        <v>14</v>
      </c>
      <c r="S4359" t="s">
        <v>1535</v>
      </c>
      <c r="T4359" t="s">
        <v>2722</v>
      </c>
      <c r="U4359" t="s">
        <v>3409</v>
      </c>
      <c r="V4359" t="s">
        <v>3450</v>
      </c>
      <c r="W4359">
        <v>116</v>
      </c>
      <c r="X4359">
        <v>1220</v>
      </c>
      <c r="Y4359">
        <v>7</v>
      </c>
      <c r="Z4359" t="s">
        <v>3514</v>
      </c>
      <c r="AA4359" t="s">
        <v>6582</v>
      </c>
      <c r="AB4359" t="s">
        <v>7890</v>
      </c>
      <c r="AC4359">
        <v>3.2</v>
      </c>
    </row>
    <row r="4360" spans="1:29" x14ac:dyDescent="0.25">
      <c r="A4360" t="s">
        <v>70</v>
      </c>
      <c r="B4360">
        <v>2025344</v>
      </c>
      <c r="C4360" t="s">
        <v>86</v>
      </c>
      <c r="D4360">
        <v>11</v>
      </c>
      <c r="E4360" t="s">
        <v>92</v>
      </c>
      <c r="F4360">
        <v>1400</v>
      </c>
      <c r="G4360" t="s">
        <v>100</v>
      </c>
      <c r="H4360" t="s">
        <v>409</v>
      </c>
      <c r="I4360" t="s">
        <v>446</v>
      </c>
      <c r="J4360" t="s">
        <v>451</v>
      </c>
      <c r="K4360">
        <v>13.38</v>
      </c>
      <c r="L4360">
        <v>36.04</v>
      </c>
      <c r="M4360" t="s">
        <v>769</v>
      </c>
      <c r="N4360" t="s">
        <v>959</v>
      </c>
      <c r="Q4360">
        <v>5</v>
      </c>
      <c r="R4360">
        <v>2</v>
      </c>
      <c r="S4360" t="s">
        <v>2057</v>
      </c>
      <c r="T4360" t="s">
        <v>3244</v>
      </c>
      <c r="U4360" t="s">
        <v>3403</v>
      </c>
      <c r="V4360" t="s">
        <v>3454</v>
      </c>
      <c r="W4360">
        <v>134</v>
      </c>
      <c r="X4360">
        <v>1166</v>
      </c>
      <c r="Y4360">
        <v>8</v>
      </c>
      <c r="Z4360" t="s">
        <v>3496</v>
      </c>
      <c r="AA4360" t="s">
        <v>6583</v>
      </c>
      <c r="AB4360" t="s">
        <v>8123</v>
      </c>
      <c r="AC4360">
        <v>5.9</v>
      </c>
    </row>
    <row r="4361" spans="1:29" x14ac:dyDescent="0.25">
      <c r="A4361" t="s">
        <v>70</v>
      </c>
      <c r="B4361">
        <v>2025344</v>
      </c>
      <c r="C4361" t="s">
        <v>86</v>
      </c>
      <c r="D4361">
        <v>11</v>
      </c>
      <c r="E4361" t="s">
        <v>92</v>
      </c>
      <c r="F4361">
        <v>1400</v>
      </c>
      <c r="G4361" t="s">
        <v>100</v>
      </c>
      <c r="H4361" t="s">
        <v>409</v>
      </c>
      <c r="I4361" t="s">
        <v>446</v>
      </c>
      <c r="J4361" t="s">
        <v>451</v>
      </c>
      <c r="K4361">
        <v>13.38</v>
      </c>
      <c r="L4361">
        <v>36.04</v>
      </c>
      <c r="M4361" t="s">
        <v>769</v>
      </c>
      <c r="N4361" t="s">
        <v>959</v>
      </c>
      <c r="Q4361">
        <v>6</v>
      </c>
      <c r="R4361">
        <v>10</v>
      </c>
      <c r="S4361" t="s">
        <v>1842</v>
      </c>
      <c r="T4361" t="s">
        <v>3029</v>
      </c>
      <c r="U4361" t="s">
        <v>3410</v>
      </c>
      <c r="V4361" t="s">
        <v>3446</v>
      </c>
      <c r="W4361">
        <v>117</v>
      </c>
      <c r="X4361">
        <v>1235</v>
      </c>
      <c r="Y4361">
        <v>6</v>
      </c>
      <c r="Z4361" t="s">
        <v>3490</v>
      </c>
      <c r="AA4361" t="s">
        <v>6584</v>
      </c>
      <c r="AB4361" t="s">
        <v>870</v>
      </c>
      <c r="AC4361">
        <v>78</v>
      </c>
    </row>
    <row r="4362" spans="1:29" x14ac:dyDescent="0.25">
      <c r="A4362" t="s">
        <v>70</v>
      </c>
      <c r="B4362">
        <v>2025344</v>
      </c>
      <c r="C4362" t="s">
        <v>86</v>
      </c>
      <c r="D4362">
        <v>11</v>
      </c>
      <c r="E4362" t="s">
        <v>92</v>
      </c>
      <c r="F4362">
        <v>1400</v>
      </c>
      <c r="G4362" t="s">
        <v>100</v>
      </c>
      <c r="H4362" t="s">
        <v>409</v>
      </c>
      <c r="I4362" t="s">
        <v>446</v>
      </c>
      <c r="J4362" t="s">
        <v>451</v>
      </c>
      <c r="K4362">
        <v>13.38</v>
      </c>
      <c r="L4362">
        <v>36.04</v>
      </c>
      <c r="M4362" t="s">
        <v>769</v>
      </c>
      <c r="N4362" t="s">
        <v>959</v>
      </c>
      <c r="Q4362">
        <v>7</v>
      </c>
      <c r="R4362">
        <v>3</v>
      </c>
      <c r="S4362" t="s">
        <v>1131</v>
      </c>
      <c r="T4362" t="s">
        <v>2318</v>
      </c>
      <c r="U4362" t="s">
        <v>3416</v>
      </c>
      <c r="V4362" t="s">
        <v>3443</v>
      </c>
      <c r="W4362">
        <v>128</v>
      </c>
      <c r="X4362">
        <v>1111</v>
      </c>
      <c r="Y4362">
        <v>13</v>
      </c>
      <c r="Z4362" t="s">
        <v>3484</v>
      </c>
      <c r="AA4362" t="s">
        <v>6585</v>
      </c>
      <c r="AB4362" t="s">
        <v>7910</v>
      </c>
      <c r="AC4362">
        <v>16</v>
      </c>
    </row>
    <row r="4363" spans="1:29" x14ac:dyDescent="0.25">
      <c r="A4363" t="s">
        <v>70</v>
      </c>
      <c r="B4363">
        <v>2025344</v>
      </c>
      <c r="C4363" t="s">
        <v>86</v>
      </c>
      <c r="D4363">
        <v>11</v>
      </c>
      <c r="E4363" t="s">
        <v>92</v>
      </c>
      <c r="F4363">
        <v>1400</v>
      </c>
      <c r="G4363" t="s">
        <v>100</v>
      </c>
      <c r="H4363" t="s">
        <v>409</v>
      </c>
      <c r="I4363" t="s">
        <v>446</v>
      </c>
      <c r="J4363" t="s">
        <v>451</v>
      </c>
      <c r="K4363">
        <v>13.38</v>
      </c>
      <c r="L4363">
        <v>36.04</v>
      </c>
      <c r="M4363" t="s">
        <v>769</v>
      </c>
      <c r="N4363" t="s">
        <v>959</v>
      </c>
      <c r="Q4363">
        <v>8</v>
      </c>
      <c r="R4363">
        <v>12</v>
      </c>
      <c r="S4363" t="s">
        <v>1189</v>
      </c>
      <c r="T4363" t="s">
        <v>2376</v>
      </c>
      <c r="U4363" t="s">
        <v>3422</v>
      </c>
      <c r="V4363" t="s">
        <v>3458</v>
      </c>
      <c r="W4363">
        <v>118</v>
      </c>
      <c r="X4363">
        <v>1023</v>
      </c>
      <c r="Y4363">
        <v>12</v>
      </c>
      <c r="Z4363" t="s">
        <v>3497</v>
      </c>
      <c r="AA4363" t="s">
        <v>6586</v>
      </c>
      <c r="AB4363" t="s">
        <v>7992</v>
      </c>
      <c r="AC4363">
        <v>28</v>
      </c>
    </row>
    <row r="4364" spans="1:29" x14ac:dyDescent="0.25">
      <c r="A4364" t="s">
        <v>70</v>
      </c>
      <c r="B4364">
        <v>2025344</v>
      </c>
      <c r="C4364" t="s">
        <v>86</v>
      </c>
      <c r="D4364">
        <v>11</v>
      </c>
      <c r="E4364" t="s">
        <v>92</v>
      </c>
      <c r="F4364">
        <v>1400</v>
      </c>
      <c r="G4364" t="s">
        <v>100</v>
      </c>
      <c r="H4364" t="s">
        <v>409</v>
      </c>
      <c r="I4364" t="s">
        <v>446</v>
      </c>
      <c r="J4364" t="s">
        <v>451</v>
      </c>
      <c r="K4364">
        <v>13.38</v>
      </c>
      <c r="L4364">
        <v>36.04</v>
      </c>
      <c r="M4364" t="s">
        <v>769</v>
      </c>
      <c r="N4364" t="s">
        <v>959</v>
      </c>
      <c r="Q4364">
        <v>9</v>
      </c>
      <c r="R4364">
        <v>8</v>
      </c>
      <c r="S4364" t="s">
        <v>1740</v>
      </c>
      <c r="T4364" t="s">
        <v>2927</v>
      </c>
      <c r="U4364" t="s">
        <v>3398</v>
      </c>
      <c r="V4364" t="s">
        <v>3441</v>
      </c>
      <c r="W4364">
        <v>119</v>
      </c>
      <c r="X4364">
        <v>1086</v>
      </c>
      <c r="Y4364">
        <v>3</v>
      </c>
      <c r="Z4364" t="s">
        <v>3498</v>
      </c>
      <c r="AA4364" t="s">
        <v>6587</v>
      </c>
      <c r="AB4364" t="s">
        <v>8238</v>
      </c>
      <c r="AC4364">
        <v>35</v>
      </c>
    </row>
    <row r="4365" spans="1:29" x14ac:dyDescent="0.25">
      <c r="A4365" t="s">
        <v>70</v>
      </c>
      <c r="B4365">
        <v>2025344</v>
      </c>
      <c r="C4365" t="s">
        <v>86</v>
      </c>
      <c r="D4365">
        <v>11</v>
      </c>
      <c r="E4365" t="s">
        <v>92</v>
      </c>
      <c r="F4365">
        <v>1400</v>
      </c>
      <c r="G4365" t="s">
        <v>100</v>
      </c>
      <c r="H4365" t="s">
        <v>409</v>
      </c>
      <c r="I4365" t="s">
        <v>446</v>
      </c>
      <c r="J4365" t="s">
        <v>451</v>
      </c>
      <c r="K4365">
        <v>13.38</v>
      </c>
      <c r="L4365">
        <v>36.04</v>
      </c>
      <c r="M4365" t="s">
        <v>769</v>
      </c>
      <c r="N4365" t="s">
        <v>959</v>
      </c>
      <c r="Q4365">
        <v>10</v>
      </c>
      <c r="R4365">
        <v>9</v>
      </c>
      <c r="S4365" t="s">
        <v>1487</v>
      </c>
      <c r="T4365" t="s">
        <v>2674</v>
      </c>
      <c r="U4365" t="s">
        <v>3411</v>
      </c>
      <c r="V4365" t="s">
        <v>3448</v>
      </c>
      <c r="W4365">
        <v>119</v>
      </c>
      <c r="X4365">
        <v>1175</v>
      </c>
      <c r="Y4365">
        <v>2</v>
      </c>
      <c r="Z4365" t="s">
        <v>3508</v>
      </c>
      <c r="AA4365" t="s">
        <v>6588</v>
      </c>
      <c r="AB4365" t="s">
        <v>7234</v>
      </c>
      <c r="AC4365">
        <v>5.0999999999999996</v>
      </c>
    </row>
    <row r="4366" spans="1:29" x14ac:dyDescent="0.25">
      <c r="A4366" t="s">
        <v>70</v>
      </c>
      <c r="B4366">
        <v>2025344</v>
      </c>
      <c r="C4366" t="s">
        <v>86</v>
      </c>
      <c r="D4366">
        <v>11</v>
      </c>
      <c r="E4366" t="s">
        <v>92</v>
      </c>
      <c r="F4366">
        <v>1400</v>
      </c>
      <c r="G4366" t="s">
        <v>100</v>
      </c>
      <c r="H4366" t="s">
        <v>409</v>
      </c>
      <c r="I4366" t="s">
        <v>446</v>
      </c>
      <c r="J4366" t="s">
        <v>451</v>
      </c>
      <c r="K4366">
        <v>13.38</v>
      </c>
      <c r="L4366">
        <v>36.04</v>
      </c>
      <c r="M4366" t="s">
        <v>769</v>
      </c>
      <c r="N4366" t="s">
        <v>959</v>
      </c>
      <c r="Q4366">
        <v>11</v>
      </c>
      <c r="R4366">
        <v>1</v>
      </c>
      <c r="S4366" t="s">
        <v>1929</v>
      </c>
      <c r="T4366" t="s">
        <v>3116</v>
      </c>
      <c r="U4366" t="s">
        <v>3412</v>
      </c>
      <c r="V4366" t="s">
        <v>3449</v>
      </c>
      <c r="W4366">
        <v>135</v>
      </c>
      <c r="X4366">
        <v>1142</v>
      </c>
      <c r="Y4366">
        <v>5</v>
      </c>
      <c r="Z4366" t="s">
        <v>3508</v>
      </c>
      <c r="AA4366" t="s">
        <v>6589</v>
      </c>
      <c r="AB4366" t="s">
        <v>7283</v>
      </c>
      <c r="AC4366">
        <v>15</v>
      </c>
    </row>
    <row r="4367" spans="1:29" x14ac:dyDescent="0.25">
      <c r="A4367" t="s">
        <v>70</v>
      </c>
      <c r="B4367">
        <v>2025344</v>
      </c>
      <c r="C4367" t="s">
        <v>86</v>
      </c>
      <c r="D4367">
        <v>11</v>
      </c>
      <c r="E4367" t="s">
        <v>92</v>
      </c>
      <c r="F4367">
        <v>1400</v>
      </c>
      <c r="G4367" t="s">
        <v>100</v>
      </c>
      <c r="H4367" t="s">
        <v>409</v>
      </c>
      <c r="I4367" t="s">
        <v>446</v>
      </c>
      <c r="J4367" t="s">
        <v>451</v>
      </c>
      <c r="K4367">
        <v>13.38</v>
      </c>
      <c r="L4367">
        <v>36.04</v>
      </c>
      <c r="M4367" t="s">
        <v>769</v>
      </c>
      <c r="N4367" t="s">
        <v>959</v>
      </c>
      <c r="Q4367">
        <v>12</v>
      </c>
      <c r="R4367">
        <v>5</v>
      </c>
      <c r="S4367" t="s">
        <v>1918</v>
      </c>
      <c r="T4367" t="s">
        <v>3105</v>
      </c>
      <c r="U4367" t="s">
        <v>3404</v>
      </c>
      <c r="V4367" t="s">
        <v>3456</v>
      </c>
      <c r="W4367">
        <v>124</v>
      </c>
      <c r="X4367">
        <v>1051</v>
      </c>
      <c r="Y4367">
        <v>4</v>
      </c>
      <c r="Z4367" t="s">
        <v>3487</v>
      </c>
      <c r="AA4367" t="s">
        <v>6590</v>
      </c>
      <c r="AB4367" t="s">
        <v>7427</v>
      </c>
      <c r="AC4367">
        <v>71</v>
      </c>
    </row>
    <row r="4368" spans="1:29" x14ac:dyDescent="0.25">
      <c r="A4368" t="s">
        <v>70</v>
      </c>
      <c r="B4368">
        <v>2025344</v>
      </c>
      <c r="C4368" t="s">
        <v>86</v>
      </c>
      <c r="D4368">
        <v>11</v>
      </c>
      <c r="E4368" t="s">
        <v>92</v>
      </c>
      <c r="F4368">
        <v>1400</v>
      </c>
      <c r="G4368" t="s">
        <v>100</v>
      </c>
      <c r="H4368" t="s">
        <v>409</v>
      </c>
      <c r="I4368" t="s">
        <v>446</v>
      </c>
      <c r="J4368" t="s">
        <v>451</v>
      </c>
      <c r="K4368">
        <v>13.38</v>
      </c>
      <c r="L4368">
        <v>36.04</v>
      </c>
      <c r="M4368" t="s">
        <v>769</v>
      </c>
      <c r="N4368" t="s">
        <v>959</v>
      </c>
      <c r="Q4368">
        <v>13</v>
      </c>
      <c r="R4368">
        <v>11</v>
      </c>
      <c r="S4368" t="s">
        <v>1683</v>
      </c>
      <c r="T4368" t="s">
        <v>2870</v>
      </c>
      <c r="U4368" t="s">
        <v>3399</v>
      </c>
      <c r="V4368" t="s">
        <v>3442</v>
      </c>
      <c r="W4368">
        <v>117</v>
      </c>
      <c r="X4368">
        <v>998</v>
      </c>
      <c r="Y4368">
        <v>11</v>
      </c>
      <c r="Z4368" t="s">
        <v>3525</v>
      </c>
      <c r="AA4368" t="s">
        <v>6591</v>
      </c>
      <c r="AB4368" t="s">
        <v>7993</v>
      </c>
      <c r="AC4368">
        <v>135</v>
      </c>
    </row>
    <row r="4369" spans="1:29" x14ac:dyDescent="0.25">
      <c r="A4369" t="s">
        <v>70</v>
      </c>
      <c r="B4369">
        <v>2025344</v>
      </c>
      <c r="C4369" t="s">
        <v>86</v>
      </c>
      <c r="D4369">
        <v>11</v>
      </c>
      <c r="E4369" t="s">
        <v>92</v>
      </c>
      <c r="F4369">
        <v>1400</v>
      </c>
      <c r="G4369" t="s">
        <v>100</v>
      </c>
      <c r="H4369" t="s">
        <v>409</v>
      </c>
      <c r="I4369" t="s">
        <v>446</v>
      </c>
      <c r="J4369" t="s">
        <v>451</v>
      </c>
      <c r="K4369">
        <v>13.38</v>
      </c>
      <c r="L4369">
        <v>36.04</v>
      </c>
      <c r="M4369" t="s">
        <v>769</v>
      </c>
      <c r="N4369" t="s">
        <v>959</v>
      </c>
      <c r="Q4369">
        <v>14</v>
      </c>
      <c r="R4369">
        <v>4</v>
      </c>
      <c r="S4369" t="s">
        <v>1346</v>
      </c>
      <c r="T4369" t="s">
        <v>2533</v>
      </c>
      <c r="U4369" t="s">
        <v>3417</v>
      </c>
      <c r="V4369" t="s">
        <v>3451</v>
      </c>
      <c r="W4369">
        <v>127</v>
      </c>
      <c r="X4369">
        <v>1074</v>
      </c>
      <c r="Y4369">
        <v>9</v>
      </c>
      <c r="Z4369" t="s">
        <v>3540</v>
      </c>
      <c r="AA4369" t="s">
        <v>6592</v>
      </c>
      <c r="AB4369" t="s">
        <v>8302</v>
      </c>
      <c r="AC4369">
        <v>27</v>
      </c>
    </row>
    <row r="4370" spans="1:29" x14ac:dyDescent="0.25">
      <c r="A4370" t="s">
        <v>71</v>
      </c>
      <c r="B4370">
        <v>2025345</v>
      </c>
      <c r="C4370" t="s">
        <v>87</v>
      </c>
      <c r="D4370">
        <v>1</v>
      </c>
      <c r="E4370" t="s">
        <v>88</v>
      </c>
      <c r="F4370">
        <v>1200</v>
      </c>
      <c r="G4370" t="s">
        <v>98</v>
      </c>
      <c r="H4370" t="s">
        <v>410</v>
      </c>
      <c r="I4370" t="s">
        <v>446</v>
      </c>
      <c r="J4370" t="s">
        <v>449</v>
      </c>
      <c r="K4370">
        <v>23.25</v>
      </c>
      <c r="L4370">
        <v>45.84</v>
      </c>
      <c r="M4370" t="s">
        <v>770</v>
      </c>
      <c r="Q4370">
        <v>1</v>
      </c>
      <c r="R4370">
        <v>3</v>
      </c>
      <c r="S4370" t="s">
        <v>1795</v>
      </c>
      <c r="T4370" t="s">
        <v>2982</v>
      </c>
      <c r="U4370" t="s">
        <v>3410</v>
      </c>
      <c r="V4370" t="s">
        <v>3461</v>
      </c>
      <c r="W4370">
        <v>133</v>
      </c>
      <c r="X4370">
        <v>1094</v>
      </c>
      <c r="Y4370">
        <v>5</v>
      </c>
      <c r="Z4370" t="s">
        <v>3478</v>
      </c>
      <c r="AA4370" t="s">
        <v>5600</v>
      </c>
      <c r="AB4370" t="s">
        <v>770</v>
      </c>
      <c r="AC4370">
        <v>41</v>
      </c>
    </row>
    <row r="4371" spans="1:29" x14ac:dyDescent="0.25">
      <c r="A4371" t="s">
        <v>71</v>
      </c>
      <c r="B4371">
        <v>2025345</v>
      </c>
      <c r="C4371" t="s">
        <v>87</v>
      </c>
      <c r="D4371">
        <v>1</v>
      </c>
      <c r="E4371" t="s">
        <v>88</v>
      </c>
      <c r="F4371">
        <v>1200</v>
      </c>
      <c r="G4371" t="s">
        <v>98</v>
      </c>
      <c r="H4371" t="s">
        <v>410</v>
      </c>
      <c r="I4371" t="s">
        <v>446</v>
      </c>
      <c r="J4371" t="s">
        <v>449</v>
      </c>
      <c r="K4371">
        <v>23.25</v>
      </c>
      <c r="L4371">
        <v>45.84</v>
      </c>
      <c r="M4371" t="s">
        <v>770</v>
      </c>
      <c r="Q4371">
        <v>2</v>
      </c>
      <c r="R4371">
        <v>6</v>
      </c>
      <c r="S4371" t="s">
        <v>1599</v>
      </c>
      <c r="T4371" t="s">
        <v>2786</v>
      </c>
      <c r="U4371" t="s">
        <v>3401</v>
      </c>
      <c r="V4371" t="s">
        <v>3453</v>
      </c>
      <c r="W4371">
        <v>131</v>
      </c>
      <c r="X4371">
        <v>1069</v>
      </c>
      <c r="Y4371">
        <v>12</v>
      </c>
      <c r="Z4371" t="s">
        <v>3480</v>
      </c>
      <c r="AA4371" t="s">
        <v>6593</v>
      </c>
      <c r="AB4371" t="s">
        <v>512</v>
      </c>
      <c r="AC4371">
        <v>12</v>
      </c>
    </row>
    <row r="4372" spans="1:29" x14ac:dyDescent="0.25">
      <c r="A4372" t="s">
        <v>71</v>
      </c>
      <c r="B4372">
        <v>2025345</v>
      </c>
      <c r="C4372" t="s">
        <v>87</v>
      </c>
      <c r="D4372">
        <v>1</v>
      </c>
      <c r="E4372" t="s">
        <v>88</v>
      </c>
      <c r="F4372">
        <v>1200</v>
      </c>
      <c r="G4372" t="s">
        <v>98</v>
      </c>
      <c r="H4372" t="s">
        <v>410</v>
      </c>
      <c r="I4372" t="s">
        <v>446</v>
      </c>
      <c r="J4372" t="s">
        <v>449</v>
      </c>
      <c r="K4372">
        <v>23.25</v>
      </c>
      <c r="L4372">
        <v>45.84</v>
      </c>
      <c r="M4372" t="s">
        <v>770</v>
      </c>
      <c r="Q4372">
        <v>3</v>
      </c>
      <c r="R4372">
        <v>4</v>
      </c>
      <c r="S4372" t="s">
        <v>1183</v>
      </c>
      <c r="T4372" t="s">
        <v>2370</v>
      </c>
      <c r="U4372" t="s">
        <v>3411</v>
      </c>
      <c r="V4372" t="s">
        <v>3460</v>
      </c>
      <c r="W4372">
        <v>133</v>
      </c>
      <c r="X4372">
        <v>1052</v>
      </c>
      <c r="Y4372">
        <v>9</v>
      </c>
      <c r="Z4372" t="s">
        <v>3481</v>
      </c>
      <c r="AA4372" t="s">
        <v>5822</v>
      </c>
      <c r="AB4372" t="s">
        <v>666</v>
      </c>
      <c r="AC4372">
        <v>6.7</v>
      </c>
    </row>
    <row r="4373" spans="1:29" x14ac:dyDescent="0.25">
      <c r="A4373" t="s">
        <v>71</v>
      </c>
      <c r="B4373">
        <v>2025345</v>
      </c>
      <c r="C4373" t="s">
        <v>87</v>
      </c>
      <c r="D4373">
        <v>1</v>
      </c>
      <c r="E4373" t="s">
        <v>88</v>
      </c>
      <c r="F4373">
        <v>1200</v>
      </c>
      <c r="G4373" t="s">
        <v>98</v>
      </c>
      <c r="H4373" t="s">
        <v>410</v>
      </c>
      <c r="I4373" t="s">
        <v>446</v>
      </c>
      <c r="J4373" t="s">
        <v>449</v>
      </c>
      <c r="K4373">
        <v>23.25</v>
      </c>
      <c r="L4373">
        <v>45.84</v>
      </c>
      <c r="M4373" t="s">
        <v>770</v>
      </c>
      <c r="Q4373">
        <v>4</v>
      </c>
      <c r="R4373">
        <v>8</v>
      </c>
      <c r="S4373" t="s">
        <v>1026</v>
      </c>
      <c r="T4373" t="s">
        <v>2213</v>
      </c>
      <c r="U4373" t="s">
        <v>3404</v>
      </c>
      <c r="V4373" t="s">
        <v>3443</v>
      </c>
      <c r="W4373">
        <v>126</v>
      </c>
      <c r="X4373">
        <v>1078</v>
      </c>
      <c r="Y4373">
        <v>1</v>
      </c>
      <c r="Z4373" t="s">
        <v>3481</v>
      </c>
      <c r="AA4373" t="s">
        <v>5481</v>
      </c>
      <c r="AB4373" t="s">
        <v>663</v>
      </c>
      <c r="AC4373">
        <v>4.8</v>
      </c>
    </row>
    <row r="4374" spans="1:29" x14ac:dyDescent="0.25">
      <c r="A4374" t="s">
        <v>71</v>
      </c>
      <c r="B4374">
        <v>2025345</v>
      </c>
      <c r="C4374" t="s">
        <v>87</v>
      </c>
      <c r="D4374">
        <v>1</v>
      </c>
      <c r="E4374" t="s">
        <v>88</v>
      </c>
      <c r="F4374">
        <v>1200</v>
      </c>
      <c r="G4374" t="s">
        <v>98</v>
      </c>
      <c r="H4374" t="s">
        <v>410</v>
      </c>
      <c r="I4374" t="s">
        <v>446</v>
      </c>
      <c r="J4374" t="s">
        <v>449</v>
      </c>
      <c r="K4374">
        <v>23.25</v>
      </c>
      <c r="L4374">
        <v>45.84</v>
      </c>
      <c r="M4374" t="s">
        <v>770</v>
      </c>
      <c r="Q4374">
        <v>5</v>
      </c>
      <c r="R4374">
        <v>9</v>
      </c>
      <c r="S4374" t="s">
        <v>1029</v>
      </c>
      <c r="T4374" t="s">
        <v>2216</v>
      </c>
      <c r="U4374" t="s">
        <v>3409</v>
      </c>
      <c r="V4374" t="s">
        <v>3446</v>
      </c>
      <c r="W4374">
        <v>125</v>
      </c>
      <c r="X4374">
        <v>1177</v>
      </c>
      <c r="Y4374">
        <v>4</v>
      </c>
      <c r="Z4374" t="s">
        <v>3482</v>
      </c>
      <c r="AA4374" t="s">
        <v>4947</v>
      </c>
      <c r="AB4374" t="s">
        <v>6961</v>
      </c>
      <c r="AC4374">
        <v>29</v>
      </c>
    </row>
    <row r="4375" spans="1:29" x14ac:dyDescent="0.25">
      <c r="A4375" t="s">
        <v>71</v>
      </c>
      <c r="B4375">
        <v>2025345</v>
      </c>
      <c r="C4375" t="s">
        <v>87</v>
      </c>
      <c r="D4375">
        <v>1</v>
      </c>
      <c r="E4375" t="s">
        <v>88</v>
      </c>
      <c r="F4375">
        <v>1200</v>
      </c>
      <c r="G4375" t="s">
        <v>98</v>
      </c>
      <c r="H4375" t="s">
        <v>410</v>
      </c>
      <c r="I4375" t="s">
        <v>446</v>
      </c>
      <c r="J4375" t="s">
        <v>449</v>
      </c>
      <c r="K4375">
        <v>23.25</v>
      </c>
      <c r="L4375">
        <v>45.84</v>
      </c>
      <c r="M4375" t="s">
        <v>770</v>
      </c>
      <c r="Q4375">
        <v>6</v>
      </c>
      <c r="R4375">
        <v>1</v>
      </c>
      <c r="S4375" t="s">
        <v>1415</v>
      </c>
      <c r="T4375" t="s">
        <v>2602</v>
      </c>
      <c r="U4375" t="s">
        <v>3431</v>
      </c>
      <c r="V4375" t="s">
        <v>3444</v>
      </c>
      <c r="W4375">
        <v>135</v>
      </c>
      <c r="X4375">
        <v>1045</v>
      </c>
      <c r="Y4375">
        <v>11</v>
      </c>
      <c r="Z4375" t="s">
        <v>3524</v>
      </c>
      <c r="AA4375" t="s">
        <v>4948</v>
      </c>
      <c r="AB4375" t="s">
        <v>649</v>
      </c>
      <c r="AC4375">
        <v>5.5</v>
      </c>
    </row>
    <row r="4376" spans="1:29" x14ac:dyDescent="0.25">
      <c r="A4376" t="s">
        <v>71</v>
      </c>
      <c r="B4376">
        <v>2025345</v>
      </c>
      <c r="C4376" t="s">
        <v>87</v>
      </c>
      <c r="D4376">
        <v>1</v>
      </c>
      <c r="E4376" t="s">
        <v>88</v>
      </c>
      <c r="F4376">
        <v>1200</v>
      </c>
      <c r="G4376" t="s">
        <v>98</v>
      </c>
      <c r="H4376" t="s">
        <v>410</v>
      </c>
      <c r="I4376" t="s">
        <v>446</v>
      </c>
      <c r="J4376" t="s">
        <v>449</v>
      </c>
      <c r="K4376">
        <v>23.25</v>
      </c>
      <c r="L4376">
        <v>45.84</v>
      </c>
      <c r="M4376" t="s">
        <v>770</v>
      </c>
      <c r="Q4376">
        <v>7</v>
      </c>
      <c r="R4376">
        <v>10</v>
      </c>
      <c r="S4376" t="s">
        <v>1161</v>
      </c>
      <c r="T4376" t="s">
        <v>2348</v>
      </c>
      <c r="U4376" t="s">
        <v>3403</v>
      </c>
      <c r="V4376" t="s">
        <v>3445</v>
      </c>
      <c r="W4376">
        <v>124</v>
      </c>
      <c r="X4376">
        <v>1060</v>
      </c>
      <c r="Y4376">
        <v>3</v>
      </c>
      <c r="Z4376" t="s">
        <v>3514</v>
      </c>
      <c r="AA4376" t="s">
        <v>5551</v>
      </c>
      <c r="AB4376" t="s">
        <v>605</v>
      </c>
      <c r="AC4376">
        <v>4.0999999999999996</v>
      </c>
    </row>
    <row r="4377" spans="1:29" x14ac:dyDescent="0.25">
      <c r="A4377" t="s">
        <v>71</v>
      </c>
      <c r="B4377">
        <v>2025345</v>
      </c>
      <c r="C4377" t="s">
        <v>87</v>
      </c>
      <c r="D4377">
        <v>1</v>
      </c>
      <c r="E4377" t="s">
        <v>88</v>
      </c>
      <c r="F4377">
        <v>1200</v>
      </c>
      <c r="G4377" t="s">
        <v>98</v>
      </c>
      <c r="H4377" t="s">
        <v>410</v>
      </c>
      <c r="I4377" t="s">
        <v>446</v>
      </c>
      <c r="J4377" t="s">
        <v>449</v>
      </c>
      <c r="K4377">
        <v>23.25</v>
      </c>
      <c r="L4377">
        <v>45.84</v>
      </c>
      <c r="M4377" t="s">
        <v>770</v>
      </c>
      <c r="Q4377">
        <v>8</v>
      </c>
      <c r="R4377">
        <v>5</v>
      </c>
      <c r="S4377" t="s">
        <v>1597</v>
      </c>
      <c r="T4377" t="s">
        <v>2784</v>
      </c>
      <c r="U4377" t="s">
        <v>3419</v>
      </c>
      <c r="V4377" t="s">
        <v>3454</v>
      </c>
      <c r="W4377">
        <v>130</v>
      </c>
      <c r="X4377">
        <v>1067</v>
      </c>
      <c r="Y4377">
        <v>7</v>
      </c>
      <c r="Z4377" t="s">
        <v>3490</v>
      </c>
      <c r="AA4377" t="s">
        <v>5246</v>
      </c>
      <c r="AB4377" t="s">
        <v>7216</v>
      </c>
      <c r="AC4377">
        <v>8.1999999999999993</v>
      </c>
    </row>
    <row r="4378" spans="1:29" x14ac:dyDescent="0.25">
      <c r="A4378" t="s">
        <v>71</v>
      </c>
      <c r="B4378">
        <v>2025345</v>
      </c>
      <c r="C4378" t="s">
        <v>87</v>
      </c>
      <c r="D4378">
        <v>1</v>
      </c>
      <c r="E4378" t="s">
        <v>88</v>
      </c>
      <c r="F4378">
        <v>1200</v>
      </c>
      <c r="G4378" t="s">
        <v>98</v>
      </c>
      <c r="H4378" t="s">
        <v>410</v>
      </c>
      <c r="I4378" t="s">
        <v>446</v>
      </c>
      <c r="J4378" t="s">
        <v>449</v>
      </c>
      <c r="K4378">
        <v>23.25</v>
      </c>
      <c r="L4378">
        <v>45.84</v>
      </c>
      <c r="M4378" t="s">
        <v>770</v>
      </c>
      <c r="Q4378">
        <v>9</v>
      </c>
      <c r="R4378">
        <v>7</v>
      </c>
      <c r="S4378" t="s">
        <v>1943</v>
      </c>
      <c r="T4378" t="s">
        <v>3130</v>
      </c>
      <c r="U4378" t="s">
        <v>3412</v>
      </c>
      <c r="V4378" t="s">
        <v>3449</v>
      </c>
      <c r="W4378">
        <v>130</v>
      </c>
      <c r="X4378">
        <v>1014</v>
      </c>
      <c r="Y4378">
        <v>2</v>
      </c>
      <c r="Z4378" t="s">
        <v>3484</v>
      </c>
      <c r="AA4378" t="s">
        <v>5825</v>
      </c>
      <c r="AB4378" t="s">
        <v>6909</v>
      </c>
      <c r="AC4378">
        <v>16</v>
      </c>
    </row>
    <row r="4379" spans="1:29" x14ac:dyDescent="0.25">
      <c r="A4379" t="s">
        <v>71</v>
      </c>
      <c r="B4379">
        <v>2025345</v>
      </c>
      <c r="C4379" t="s">
        <v>87</v>
      </c>
      <c r="D4379">
        <v>1</v>
      </c>
      <c r="E4379" t="s">
        <v>88</v>
      </c>
      <c r="F4379">
        <v>1200</v>
      </c>
      <c r="G4379" t="s">
        <v>98</v>
      </c>
      <c r="H4379" t="s">
        <v>410</v>
      </c>
      <c r="I4379" t="s">
        <v>446</v>
      </c>
      <c r="J4379" t="s">
        <v>449</v>
      </c>
      <c r="K4379">
        <v>23.25</v>
      </c>
      <c r="L4379">
        <v>45.84</v>
      </c>
      <c r="M4379" t="s">
        <v>770</v>
      </c>
      <c r="Q4379">
        <v>10</v>
      </c>
      <c r="R4379">
        <v>12</v>
      </c>
      <c r="S4379" t="s">
        <v>1164</v>
      </c>
      <c r="T4379" t="s">
        <v>2351</v>
      </c>
      <c r="U4379" t="s">
        <v>3418</v>
      </c>
      <c r="V4379" t="s">
        <v>3459</v>
      </c>
      <c r="W4379">
        <v>113</v>
      </c>
      <c r="X4379">
        <v>1170</v>
      </c>
      <c r="Y4379">
        <v>10</v>
      </c>
      <c r="Z4379" t="s">
        <v>3497</v>
      </c>
      <c r="AA4379" t="s">
        <v>5124</v>
      </c>
      <c r="AB4379" t="s">
        <v>7015</v>
      </c>
      <c r="AC4379">
        <v>21</v>
      </c>
    </row>
    <row r="4380" spans="1:29" x14ac:dyDescent="0.25">
      <c r="A4380" t="s">
        <v>71</v>
      </c>
      <c r="B4380">
        <v>2025345</v>
      </c>
      <c r="C4380" t="s">
        <v>87</v>
      </c>
      <c r="D4380">
        <v>1</v>
      </c>
      <c r="E4380" t="s">
        <v>88</v>
      </c>
      <c r="F4380">
        <v>1200</v>
      </c>
      <c r="G4380" t="s">
        <v>98</v>
      </c>
      <c r="H4380" t="s">
        <v>410</v>
      </c>
      <c r="I4380" t="s">
        <v>446</v>
      </c>
      <c r="J4380" t="s">
        <v>449</v>
      </c>
      <c r="K4380">
        <v>23.25</v>
      </c>
      <c r="L4380">
        <v>45.84</v>
      </c>
      <c r="M4380" t="s">
        <v>770</v>
      </c>
      <c r="Q4380">
        <v>11</v>
      </c>
      <c r="R4380">
        <v>2</v>
      </c>
      <c r="S4380" t="s">
        <v>1404</v>
      </c>
      <c r="T4380" t="s">
        <v>2591</v>
      </c>
      <c r="U4380" t="s">
        <v>3413</v>
      </c>
      <c r="V4380" t="s">
        <v>3456</v>
      </c>
      <c r="W4380">
        <v>132</v>
      </c>
      <c r="X4380">
        <v>1039</v>
      </c>
      <c r="Y4380">
        <v>6</v>
      </c>
      <c r="Z4380" t="s">
        <v>3501</v>
      </c>
      <c r="AA4380" t="s">
        <v>6079</v>
      </c>
      <c r="AB4380" t="s">
        <v>7408</v>
      </c>
      <c r="AC4380">
        <v>31</v>
      </c>
    </row>
    <row r="4381" spans="1:29" x14ac:dyDescent="0.25">
      <c r="A4381" t="s">
        <v>71</v>
      </c>
      <c r="B4381">
        <v>2025345</v>
      </c>
      <c r="C4381" t="s">
        <v>87</v>
      </c>
      <c r="D4381">
        <v>1</v>
      </c>
      <c r="E4381" t="s">
        <v>88</v>
      </c>
      <c r="F4381">
        <v>1200</v>
      </c>
      <c r="G4381" t="s">
        <v>98</v>
      </c>
      <c r="H4381" t="s">
        <v>410</v>
      </c>
      <c r="I4381" t="s">
        <v>446</v>
      </c>
      <c r="J4381" t="s">
        <v>449</v>
      </c>
      <c r="K4381">
        <v>23.25</v>
      </c>
      <c r="L4381">
        <v>45.84</v>
      </c>
      <c r="M4381" t="s">
        <v>770</v>
      </c>
      <c r="Q4381">
        <v>12</v>
      </c>
      <c r="R4381">
        <v>11</v>
      </c>
      <c r="S4381" t="s">
        <v>1035</v>
      </c>
      <c r="T4381" t="s">
        <v>2222</v>
      </c>
      <c r="U4381" t="s">
        <v>3398</v>
      </c>
      <c r="V4381" t="s">
        <v>3452</v>
      </c>
      <c r="W4381">
        <v>118</v>
      </c>
      <c r="X4381">
        <v>1180</v>
      </c>
      <c r="Y4381">
        <v>8</v>
      </c>
      <c r="Z4381" t="s">
        <v>3597</v>
      </c>
      <c r="AA4381" t="s">
        <v>5828</v>
      </c>
      <c r="AB4381" t="s">
        <v>8303</v>
      </c>
      <c r="AC4381">
        <v>29</v>
      </c>
    </row>
    <row r="4382" spans="1:29" x14ac:dyDescent="0.25">
      <c r="A4382" t="s">
        <v>71</v>
      </c>
      <c r="B4382">
        <v>2025346</v>
      </c>
      <c r="C4382" t="s">
        <v>87</v>
      </c>
      <c r="D4382">
        <v>2</v>
      </c>
      <c r="E4382" t="s">
        <v>90</v>
      </c>
      <c r="F4382">
        <v>1650</v>
      </c>
      <c r="G4382" t="s">
        <v>98</v>
      </c>
      <c r="H4382" t="s">
        <v>411</v>
      </c>
      <c r="I4382" t="s">
        <v>446</v>
      </c>
      <c r="J4382" t="s">
        <v>449</v>
      </c>
      <c r="K4382">
        <v>27.6</v>
      </c>
      <c r="L4382">
        <v>51.46</v>
      </c>
      <c r="M4382" t="s">
        <v>771</v>
      </c>
      <c r="N4382" t="s">
        <v>915</v>
      </c>
      <c r="Q4382">
        <v>1</v>
      </c>
      <c r="R4382">
        <v>1</v>
      </c>
      <c r="S4382" t="s">
        <v>1768</v>
      </c>
      <c r="T4382" t="s">
        <v>2955</v>
      </c>
      <c r="U4382" t="s">
        <v>3403</v>
      </c>
      <c r="V4382" t="s">
        <v>3442</v>
      </c>
      <c r="W4382">
        <v>135</v>
      </c>
      <c r="X4382">
        <v>1130</v>
      </c>
      <c r="Y4382">
        <v>7</v>
      </c>
      <c r="Z4382" t="s">
        <v>3478</v>
      </c>
      <c r="AA4382" t="s">
        <v>4957</v>
      </c>
      <c r="AB4382" t="s">
        <v>915</v>
      </c>
      <c r="AC4382">
        <v>4.4000000000000004</v>
      </c>
    </row>
    <row r="4383" spans="1:29" x14ac:dyDescent="0.25">
      <c r="A4383" t="s">
        <v>71</v>
      </c>
      <c r="B4383">
        <v>2025346</v>
      </c>
      <c r="C4383" t="s">
        <v>87</v>
      </c>
      <c r="D4383">
        <v>2</v>
      </c>
      <c r="E4383" t="s">
        <v>90</v>
      </c>
      <c r="F4383">
        <v>1650</v>
      </c>
      <c r="G4383" t="s">
        <v>98</v>
      </c>
      <c r="H4383" t="s">
        <v>411</v>
      </c>
      <c r="I4383" t="s">
        <v>446</v>
      </c>
      <c r="J4383" t="s">
        <v>449</v>
      </c>
      <c r="K4383">
        <v>27.6</v>
      </c>
      <c r="L4383">
        <v>51.46</v>
      </c>
      <c r="M4383" t="s">
        <v>771</v>
      </c>
      <c r="N4383" t="s">
        <v>915</v>
      </c>
      <c r="Q4383">
        <v>2</v>
      </c>
      <c r="R4383">
        <v>8</v>
      </c>
      <c r="S4383" t="s">
        <v>1498</v>
      </c>
      <c r="T4383" t="s">
        <v>2685</v>
      </c>
      <c r="U4383" t="s">
        <v>3419</v>
      </c>
      <c r="V4383" t="s">
        <v>3454</v>
      </c>
      <c r="W4383">
        <v>121</v>
      </c>
      <c r="X4383">
        <v>1151</v>
      </c>
      <c r="Y4383">
        <v>9</v>
      </c>
      <c r="Z4383" t="s">
        <v>3506</v>
      </c>
      <c r="AA4383" t="s">
        <v>5227</v>
      </c>
      <c r="AB4383" t="s">
        <v>8029</v>
      </c>
      <c r="AC4383">
        <v>8.8000000000000007</v>
      </c>
    </row>
    <row r="4384" spans="1:29" x14ac:dyDescent="0.25">
      <c r="A4384" t="s">
        <v>71</v>
      </c>
      <c r="B4384">
        <v>2025346</v>
      </c>
      <c r="C4384" t="s">
        <v>87</v>
      </c>
      <c r="D4384">
        <v>2</v>
      </c>
      <c r="E4384" t="s">
        <v>90</v>
      </c>
      <c r="F4384">
        <v>1650</v>
      </c>
      <c r="G4384" t="s">
        <v>98</v>
      </c>
      <c r="H4384" t="s">
        <v>411</v>
      </c>
      <c r="I4384" t="s">
        <v>446</v>
      </c>
      <c r="J4384" t="s">
        <v>449</v>
      </c>
      <c r="K4384">
        <v>27.6</v>
      </c>
      <c r="L4384">
        <v>51.46</v>
      </c>
      <c r="M4384" t="s">
        <v>771</v>
      </c>
      <c r="N4384" t="s">
        <v>915</v>
      </c>
      <c r="Q4384">
        <v>3</v>
      </c>
      <c r="R4384">
        <v>10</v>
      </c>
      <c r="S4384" t="s">
        <v>1191</v>
      </c>
      <c r="T4384" t="s">
        <v>2378</v>
      </c>
      <c r="U4384" t="s">
        <v>3409</v>
      </c>
      <c r="V4384" t="s">
        <v>3460</v>
      </c>
      <c r="W4384">
        <v>120</v>
      </c>
      <c r="X4384">
        <v>1209</v>
      </c>
      <c r="Y4384">
        <v>4</v>
      </c>
      <c r="Z4384" t="s">
        <v>3481</v>
      </c>
      <c r="AA4384" t="s">
        <v>5254</v>
      </c>
      <c r="AB4384" t="s">
        <v>899</v>
      </c>
      <c r="AC4384">
        <v>10</v>
      </c>
    </row>
    <row r="4385" spans="1:29" x14ac:dyDescent="0.25">
      <c r="A4385" t="s">
        <v>71</v>
      </c>
      <c r="B4385">
        <v>2025346</v>
      </c>
      <c r="C4385" t="s">
        <v>87</v>
      </c>
      <c r="D4385">
        <v>2</v>
      </c>
      <c r="E4385" t="s">
        <v>90</v>
      </c>
      <c r="F4385">
        <v>1650</v>
      </c>
      <c r="G4385" t="s">
        <v>98</v>
      </c>
      <c r="H4385" t="s">
        <v>411</v>
      </c>
      <c r="I4385" t="s">
        <v>446</v>
      </c>
      <c r="J4385" t="s">
        <v>449</v>
      </c>
      <c r="K4385">
        <v>27.6</v>
      </c>
      <c r="L4385">
        <v>51.46</v>
      </c>
      <c r="M4385" t="s">
        <v>771</v>
      </c>
      <c r="N4385" t="s">
        <v>915</v>
      </c>
      <c r="Q4385">
        <v>4</v>
      </c>
      <c r="R4385">
        <v>6</v>
      </c>
      <c r="S4385" t="s">
        <v>2002</v>
      </c>
      <c r="T4385" t="s">
        <v>3189</v>
      </c>
      <c r="U4385" t="s">
        <v>3404</v>
      </c>
      <c r="V4385" t="s">
        <v>3444</v>
      </c>
      <c r="W4385">
        <v>126</v>
      </c>
      <c r="X4385">
        <v>1184</v>
      </c>
      <c r="Y4385">
        <v>1</v>
      </c>
      <c r="Z4385" t="s">
        <v>3524</v>
      </c>
      <c r="AA4385" t="s">
        <v>5398</v>
      </c>
      <c r="AB4385" t="s">
        <v>840</v>
      </c>
      <c r="AC4385">
        <v>14</v>
      </c>
    </row>
    <row r="4386" spans="1:29" x14ac:dyDescent="0.25">
      <c r="A4386" t="s">
        <v>71</v>
      </c>
      <c r="B4386">
        <v>2025346</v>
      </c>
      <c r="C4386" t="s">
        <v>87</v>
      </c>
      <c r="D4386">
        <v>2</v>
      </c>
      <c r="E4386" t="s">
        <v>90</v>
      </c>
      <c r="F4386">
        <v>1650</v>
      </c>
      <c r="G4386" t="s">
        <v>98</v>
      </c>
      <c r="H4386" t="s">
        <v>411</v>
      </c>
      <c r="I4386" t="s">
        <v>446</v>
      </c>
      <c r="J4386" t="s">
        <v>449</v>
      </c>
      <c r="K4386">
        <v>27.6</v>
      </c>
      <c r="L4386">
        <v>51.46</v>
      </c>
      <c r="M4386" t="s">
        <v>771</v>
      </c>
      <c r="N4386" t="s">
        <v>915</v>
      </c>
      <c r="Q4386">
        <v>5</v>
      </c>
      <c r="R4386">
        <v>5</v>
      </c>
      <c r="S4386" t="s">
        <v>1080</v>
      </c>
      <c r="T4386" t="s">
        <v>2267</v>
      </c>
      <c r="U4386" t="s">
        <v>3411</v>
      </c>
      <c r="V4386" t="s">
        <v>3459</v>
      </c>
      <c r="W4386">
        <v>128</v>
      </c>
      <c r="X4386">
        <v>1098</v>
      </c>
      <c r="Y4386">
        <v>11</v>
      </c>
      <c r="Z4386" t="s">
        <v>3490</v>
      </c>
      <c r="AA4386" t="s">
        <v>5085</v>
      </c>
      <c r="AB4386" t="s">
        <v>7845</v>
      </c>
      <c r="AC4386">
        <v>6.6</v>
      </c>
    </row>
    <row r="4387" spans="1:29" x14ac:dyDescent="0.25">
      <c r="A4387" t="s">
        <v>71</v>
      </c>
      <c r="B4387">
        <v>2025346</v>
      </c>
      <c r="C4387" t="s">
        <v>87</v>
      </c>
      <c r="D4387">
        <v>2</v>
      </c>
      <c r="E4387" t="s">
        <v>90</v>
      </c>
      <c r="F4387">
        <v>1650</v>
      </c>
      <c r="G4387" t="s">
        <v>98</v>
      </c>
      <c r="H4387" t="s">
        <v>411</v>
      </c>
      <c r="I4387" t="s">
        <v>446</v>
      </c>
      <c r="J4387" t="s">
        <v>449</v>
      </c>
      <c r="K4387">
        <v>27.6</v>
      </c>
      <c r="L4387">
        <v>51.46</v>
      </c>
      <c r="M4387" t="s">
        <v>771</v>
      </c>
      <c r="N4387" t="s">
        <v>915</v>
      </c>
      <c r="Q4387">
        <v>6</v>
      </c>
      <c r="R4387">
        <v>2</v>
      </c>
      <c r="S4387" t="s">
        <v>1501</v>
      </c>
      <c r="T4387" t="s">
        <v>2688</v>
      </c>
      <c r="U4387" t="s">
        <v>3406</v>
      </c>
      <c r="V4387" t="s">
        <v>3443</v>
      </c>
      <c r="W4387">
        <v>131</v>
      </c>
      <c r="X4387">
        <v>1146</v>
      </c>
      <c r="Y4387">
        <v>6</v>
      </c>
      <c r="Z4387" t="s">
        <v>3484</v>
      </c>
      <c r="AA4387" t="s">
        <v>6594</v>
      </c>
      <c r="AB4387" t="s">
        <v>7051</v>
      </c>
      <c r="AC4387">
        <v>5</v>
      </c>
    </row>
    <row r="4388" spans="1:29" x14ac:dyDescent="0.25">
      <c r="A4388" t="s">
        <v>71</v>
      </c>
      <c r="B4388">
        <v>2025346</v>
      </c>
      <c r="C4388" t="s">
        <v>87</v>
      </c>
      <c r="D4388">
        <v>2</v>
      </c>
      <c r="E4388" t="s">
        <v>90</v>
      </c>
      <c r="F4388">
        <v>1650</v>
      </c>
      <c r="G4388" t="s">
        <v>98</v>
      </c>
      <c r="H4388" t="s">
        <v>411</v>
      </c>
      <c r="I4388" t="s">
        <v>446</v>
      </c>
      <c r="J4388" t="s">
        <v>449</v>
      </c>
      <c r="K4388">
        <v>27.6</v>
      </c>
      <c r="L4388">
        <v>51.46</v>
      </c>
      <c r="M4388" t="s">
        <v>771</v>
      </c>
      <c r="N4388" t="s">
        <v>915</v>
      </c>
      <c r="Q4388">
        <v>7</v>
      </c>
      <c r="R4388">
        <v>3</v>
      </c>
      <c r="S4388" t="s">
        <v>1395</v>
      </c>
      <c r="T4388" t="s">
        <v>2582</v>
      </c>
      <c r="U4388" t="s">
        <v>3422</v>
      </c>
      <c r="V4388" t="s">
        <v>3450</v>
      </c>
      <c r="W4388">
        <v>131</v>
      </c>
      <c r="X4388">
        <v>1088</v>
      </c>
      <c r="Y4388">
        <v>12</v>
      </c>
      <c r="Z4388" t="s">
        <v>3485</v>
      </c>
      <c r="AA4388" t="s">
        <v>6323</v>
      </c>
      <c r="AB4388" t="s">
        <v>6911</v>
      </c>
      <c r="AC4388">
        <v>26</v>
      </c>
    </row>
    <row r="4389" spans="1:29" x14ac:dyDescent="0.25">
      <c r="A4389" t="s">
        <v>71</v>
      </c>
      <c r="B4389">
        <v>2025346</v>
      </c>
      <c r="C4389" t="s">
        <v>87</v>
      </c>
      <c r="D4389">
        <v>2</v>
      </c>
      <c r="E4389" t="s">
        <v>90</v>
      </c>
      <c r="F4389">
        <v>1650</v>
      </c>
      <c r="G4389" t="s">
        <v>98</v>
      </c>
      <c r="H4389" t="s">
        <v>411</v>
      </c>
      <c r="I4389" t="s">
        <v>446</v>
      </c>
      <c r="J4389" t="s">
        <v>449</v>
      </c>
      <c r="K4389">
        <v>27.6</v>
      </c>
      <c r="L4389">
        <v>51.46</v>
      </c>
      <c r="M4389" t="s">
        <v>771</v>
      </c>
      <c r="N4389" t="s">
        <v>915</v>
      </c>
      <c r="Q4389">
        <v>8</v>
      </c>
      <c r="R4389">
        <v>12</v>
      </c>
      <c r="S4389" t="s">
        <v>1160</v>
      </c>
      <c r="T4389" t="s">
        <v>2347</v>
      </c>
      <c r="U4389" t="s">
        <v>3413</v>
      </c>
      <c r="V4389" t="s">
        <v>3442</v>
      </c>
      <c r="W4389">
        <v>113</v>
      </c>
      <c r="X4389">
        <v>1080</v>
      </c>
      <c r="Y4389">
        <v>3</v>
      </c>
      <c r="Z4389" t="s">
        <v>3515</v>
      </c>
      <c r="AA4389" t="s">
        <v>5402</v>
      </c>
      <c r="AB4389" t="s">
        <v>7101</v>
      </c>
      <c r="AC4389">
        <v>6.3</v>
      </c>
    </row>
    <row r="4390" spans="1:29" x14ac:dyDescent="0.25">
      <c r="A4390" t="s">
        <v>71</v>
      </c>
      <c r="B4390">
        <v>2025346</v>
      </c>
      <c r="C4390" t="s">
        <v>87</v>
      </c>
      <c r="D4390">
        <v>2</v>
      </c>
      <c r="E4390" t="s">
        <v>90</v>
      </c>
      <c r="F4390">
        <v>1650</v>
      </c>
      <c r="G4390" t="s">
        <v>98</v>
      </c>
      <c r="H4390" t="s">
        <v>411</v>
      </c>
      <c r="I4390" t="s">
        <v>446</v>
      </c>
      <c r="J4390" t="s">
        <v>449</v>
      </c>
      <c r="K4390">
        <v>27.6</v>
      </c>
      <c r="L4390">
        <v>51.46</v>
      </c>
      <c r="M4390" t="s">
        <v>771</v>
      </c>
      <c r="N4390" t="s">
        <v>915</v>
      </c>
      <c r="Q4390">
        <v>9</v>
      </c>
      <c r="R4390">
        <v>9</v>
      </c>
      <c r="S4390" t="s">
        <v>1193</v>
      </c>
      <c r="T4390" t="s">
        <v>2380</v>
      </c>
      <c r="U4390" t="s">
        <v>3410</v>
      </c>
      <c r="V4390" t="s">
        <v>3446</v>
      </c>
      <c r="W4390">
        <v>120</v>
      </c>
      <c r="X4390">
        <v>1086</v>
      </c>
      <c r="Y4390">
        <v>2</v>
      </c>
      <c r="Z4390" t="s">
        <v>3491</v>
      </c>
      <c r="AA4390" t="s">
        <v>5531</v>
      </c>
      <c r="AB4390" t="s">
        <v>8010</v>
      </c>
      <c r="AC4390">
        <v>22</v>
      </c>
    </row>
    <row r="4391" spans="1:29" x14ac:dyDescent="0.25">
      <c r="A4391" t="s">
        <v>71</v>
      </c>
      <c r="B4391">
        <v>2025346</v>
      </c>
      <c r="C4391" t="s">
        <v>87</v>
      </c>
      <c r="D4391">
        <v>2</v>
      </c>
      <c r="E4391" t="s">
        <v>90</v>
      </c>
      <c r="F4391">
        <v>1650</v>
      </c>
      <c r="G4391" t="s">
        <v>98</v>
      </c>
      <c r="H4391" t="s">
        <v>411</v>
      </c>
      <c r="I4391" t="s">
        <v>446</v>
      </c>
      <c r="J4391" t="s">
        <v>449</v>
      </c>
      <c r="K4391">
        <v>27.6</v>
      </c>
      <c r="L4391">
        <v>51.46</v>
      </c>
      <c r="M4391" t="s">
        <v>771</v>
      </c>
      <c r="N4391" t="s">
        <v>915</v>
      </c>
      <c r="Q4391">
        <v>10</v>
      </c>
      <c r="R4391">
        <v>7</v>
      </c>
      <c r="S4391" t="s">
        <v>1537</v>
      </c>
      <c r="T4391" t="s">
        <v>2724</v>
      </c>
      <c r="U4391" t="s">
        <v>3399</v>
      </c>
      <c r="V4391" t="s">
        <v>3445</v>
      </c>
      <c r="W4391">
        <v>122</v>
      </c>
      <c r="X4391">
        <v>1185</v>
      </c>
      <c r="Y4391">
        <v>5</v>
      </c>
      <c r="Z4391" t="s">
        <v>3507</v>
      </c>
      <c r="AA4391" t="s">
        <v>6595</v>
      </c>
      <c r="AB4391" t="s">
        <v>7390</v>
      </c>
      <c r="AC4391">
        <v>24</v>
      </c>
    </row>
    <row r="4392" spans="1:29" x14ac:dyDescent="0.25">
      <c r="A4392" t="s">
        <v>71</v>
      </c>
      <c r="B4392">
        <v>2025346</v>
      </c>
      <c r="C4392" t="s">
        <v>87</v>
      </c>
      <c r="D4392">
        <v>2</v>
      </c>
      <c r="E4392" t="s">
        <v>90</v>
      </c>
      <c r="F4392">
        <v>1650</v>
      </c>
      <c r="G4392" t="s">
        <v>98</v>
      </c>
      <c r="H4392" t="s">
        <v>411</v>
      </c>
      <c r="I4392" t="s">
        <v>446</v>
      </c>
      <c r="J4392" t="s">
        <v>449</v>
      </c>
      <c r="K4392">
        <v>27.6</v>
      </c>
      <c r="L4392">
        <v>51.46</v>
      </c>
      <c r="M4392" t="s">
        <v>771</v>
      </c>
      <c r="N4392" t="s">
        <v>915</v>
      </c>
      <c r="Q4392">
        <v>11</v>
      </c>
      <c r="R4392">
        <v>11</v>
      </c>
      <c r="S4392" t="s">
        <v>1901</v>
      </c>
      <c r="T4392" t="s">
        <v>3088</v>
      </c>
      <c r="U4392" t="s">
        <v>3407</v>
      </c>
      <c r="V4392" t="s">
        <v>3448</v>
      </c>
      <c r="W4392">
        <v>119</v>
      </c>
      <c r="X4392">
        <v>1172</v>
      </c>
      <c r="Y4392">
        <v>8</v>
      </c>
      <c r="Z4392" t="s">
        <v>3486</v>
      </c>
      <c r="AA4392" t="s">
        <v>5819</v>
      </c>
      <c r="AB4392" t="s">
        <v>7832</v>
      </c>
      <c r="AC4392">
        <v>30</v>
      </c>
    </row>
    <row r="4393" spans="1:29" x14ac:dyDescent="0.25">
      <c r="A4393" t="s">
        <v>71</v>
      </c>
      <c r="B4393">
        <v>2025346</v>
      </c>
      <c r="C4393" t="s">
        <v>87</v>
      </c>
      <c r="D4393">
        <v>2</v>
      </c>
      <c r="E4393" t="s">
        <v>90</v>
      </c>
      <c r="F4393">
        <v>1650</v>
      </c>
      <c r="G4393" t="s">
        <v>98</v>
      </c>
      <c r="H4393" t="s">
        <v>411</v>
      </c>
      <c r="I4393" t="s">
        <v>446</v>
      </c>
      <c r="J4393" t="s">
        <v>449</v>
      </c>
      <c r="K4393">
        <v>27.6</v>
      </c>
      <c r="L4393">
        <v>51.46</v>
      </c>
      <c r="M4393" t="s">
        <v>771</v>
      </c>
      <c r="N4393" t="s">
        <v>915</v>
      </c>
      <c r="Q4393">
        <v>12</v>
      </c>
      <c r="R4393">
        <v>4</v>
      </c>
      <c r="S4393" t="s">
        <v>1836</v>
      </c>
      <c r="T4393" t="s">
        <v>3023</v>
      </c>
      <c r="U4393" t="s">
        <v>3412</v>
      </c>
      <c r="V4393" t="s">
        <v>3449</v>
      </c>
      <c r="W4393">
        <v>129</v>
      </c>
      <c r="X4393">
        <v>1132</v>
      </c>
      <c r="Y4393">
        <v>10</v>
      </c>
      <c r="Z4393" t="s">
        <v>3492</v>
      </c>
      <c r="AA4393" t="s">
        <v>6596</v>
      </c>
      <c r="AB4393" t="s">
        <v>952</v>
      </c>
      <c r="AC4393">
        <v>23</v>
      </c>
    </row>
    <row r="4394" spans="1:29" x14ac:dyDescent="0.25">
      <c r="A4394" t="s">
        <v>71</v>
      </c>
      <c r="B4394">
        <v>2025347</v>
      </c>
      <c r="C4394" t="s">
        <v>87</v>
      </c>
      <c r="D4394">
        <v>3</v>
      </c>
      <c r="E4394" t="s">
        <v>90</v>
      </c>
      <c r="F4394">
        <v>1200</v>
      </c>
      <c r="G4394" t="s">
        <v>98</v>
      </c>
      <c r="H4394" t="s">
        <v>412</v>
      </c>
      <c r="I4394" t="s">
        <v>446</v>
      </c>
      <c r="J4394" t="s">
        <v>449</v>
      </c>
      <c r="K4394">
        <v>23.41</v>
      </c>
      <c r="L4394">
        <v>45.51</v>
      </c>
      <c r="M4394" t="s">
        <v>653</v>
      </c>
      <c r="Q4394">
        <v>1</v>
      </c>
      <c r="R4394">
        <v>1</v>
      </c>
      <c r="S4394" t="s">
        <v>1241</v>
      </c>
      <c r="T4394" t="s">
        <v>2428</v>
      </c>
      <c r="U4394" t="s">
        <v>3407</v>
      </c>
      <c r="V4394" t="s">
        <v>3442</v>
      </c>
      <c r="W4394">
        <v>135</v>
      </c>
      <c r="X4394">
        <v>1103</v>
      </c>
      <c r="Y4394">
        <v>6</v>
      </c>
      <c r="Z4394" t="s">
        <v>3478</v>
      </c>
      <c r="AA4394" t="s">
        <v>5160</v>
      </c>
      <c r="AB4394" t="s">
        <v>653</v>
      </c>
      <c r="AC4394">
        <v>9.6</v>
      </c>
    </row>
    <row r="4395" spans="1:29" x14ac:dyDescent="0.25">
      <c r="A4395" t="s">
        <v>71</v>
      </c>
      <c r="B4395">
        <v>2025347</v>
      </c>
      <c r="C4395" t="s">
        <v>87</v>
      </c>
      <c r="D4395">
        <v>3</v>
      </c>
      <c r="E4395" t="s">
        <v>90</v>
      </c>
      <c r="F4395">
        <v>1200</v>
      </c>
      <c r="G4395" t="s">
        <v>98</v>
      </c>
      <c r="H4395" t="s">
        <v>412</v>
      </c>
      <c r="I4395" t="s">
        <v>446</v>
      </c>
      <c r="J4395" t="s">
        <v>449</v>
      </c>
      <c r="K4395">
        <v>23.41</v>
      </c>
      <c r="L4395">
        <v>45.51</v>
      </c>
      <c r="M4395" t="s">
        <v>653</v>
      </c>
      <c r="Q4395">
        <v>2</v>
      </c>
      <c r="R4395">
        <v>5</v>
      </c>
      <c r="S4395" t="s">
        <v>1726</v>
      </c>
      <c r="T4395" t="s">
        <v>2913</v>
      </c>
      <c r="U4395" t="s">
        <v>3411</v>
      </c>
      <c r="V4395" t="s">
        <v>3448</v>
      </c>
      <c r="W4395">
        <v>127</v>
      </c>
      <c r="X4395">
        <v>1073</v>
      </c>
      <c r="Y4395">
        <v>10</v>
      </c>
      <c r="Z4395" t="s">
        <v>3514</v>
      </c>
      <c r="AA4395" t="s">
        <v>5072</v>
      </c>
      <c r="AB4395" t="s">
        <v>701</v>
      </c>
      <c r="AC4395">
        <v>12</v>
      </c>
    </row>
    <row r="4396" spans="1:29" x14ac:dyDescent="0.25">
      <c r="A4396" t="s">
        <v>71</v>
      </c>
      <c r="B4396">
        <v>2025347</v>
      </c>
      <c r="C4396" t="s">
        <v>87</v>
      </c>
      <c r="D4396">
        <v>3</v>
      </c>
      <c r="E4396" t="s">
        <v>90</v>
      </c>
      <c r="F4396">
        <v>1200</v>
      </c>
      <c r="G4396" t="s">
        <v>98</v>
      </c>
      <c r="H4396" t="s">
        <v>412</v>
      </c>
      <c r="I4396" t="s">
        <v>446</v>
      </c>
      <c r="J4396" t="s">
        <v>449</v>
      </c>
      <c r="K4396">
        <v>23.41</v>
      </c>
      <c r="L4396">
        <v>45.51</v>
      </c>
      <c r="M4396" t="s">
        <v>653</v>
      </c>
      <c r="Q4396">
        <v>3</v>
      </c>
      <c r="R4396">
        <v>11</v>
      </c>
      <c r="S4396" t="s">
        <v>1521</v>
      </c>
      <c r="T4396" t="s">
        <v>2708</v>
      </c>
      <c r="U4396" t="s">
        <v>3422</v>
      </c>
      <c r="V4396" t="s">
        <v>3440</v>
      </c>
      <c r="W4396">
        <v>119</v>
      </c>
      <c r="X4396">
        <v>1265</v>
      </c>
      <c r="Y4396">
        <v>8</v>
      </c>
      <c r="Z4396" t="s">
        <v>3490</v>
      </c>
      <c r="AA4396" t="s">
        <v>5495</v>
      </c>
      <c r="AB4396" t="s">
        <v>585</v>
      </c>
      <c r="AC4396">
        <v>29</v>
      </c>
    </row>
    <row r="4397" spans="1:29" x14ac:dyDescent="0.25">
      <c r="A4397" t="s">
        <v>71</v>
      </c>
      <c r="B4397">
        <v>2025347</v>
      </c>
      <c r="C4397" t="s">
        <v>87</v>
      </c>
      <c r="D4397">
        <v>3</v>
      </c>
      <c r="E4397" t="s">
        <v>90</v>
      </c>
      <c r="F4397">
        <v>1200</v>
      </c>
      <c r="G4397" t="s">
        <v>98</v>
      </c>
      <c r="H4397" t="s">
        <v>412</v>
      </c>
      <c r="I4397" t="s">
        <v>446</v>
      </c>
      <c r="J4397" t="s">
        <v>449</v>
      </c>
      <c r="K4397">
        <v>23.41</v>
      </c>
      <c r="L4397">
        <v>45.51</v>
      </c>
      <c r="M4397" t="s">
        <v>653</v>
      </c>
      <c r="Q4397">
        <v>4</v>
      </c>
      <c r="R4397">
        <v>4</v>
      </c>
      <c r="S4397" t="s">
        <v>1785</v>
      </c>
      <c r="T4397" t="s">
        <v>2972</v>
      </c>
      <c r="U4397" t="s">
        <v>3416</v>
      </c>
      <c r="V4397" t="s">
        <v>3446</v>
      </c>
      <c r="W4397">
        <v>128</v>
      </c>
      <c r="X4397">
        <v>1130</v>
      </c>
      <c r="Y4397">
        <v>11</v>
      </c>
      <c r="Z4397" t="s">
        <v>3490</v>
      </c>
      <c r="AA4397" t="s">
        <v>5073</v>
      </c>
      <c r="AB4397" t="s">
        <v>493</v>
      </c>
      <c r="AC4397">
        <v>11</v>
      </c>
    </row>
    <row r="4398" spans="1:29" x14ac:dyDescent="0.25">
      <c r="A4398" t="s">
        <v>71</v>
      </c>
      <c r="B4398">
        <v>2025347</v>
      </c>
      <c r="C4398" t="s">
        <v>87</v>
      </c>
      <c r="D4398">
        <v>3</v>
      </c>
      <c r="E4398" t="s">
        <v>90</v>
      </c>
      <c r="F4398">
        <v>1200</v>
      </c>
      <c r="G4398" t="s">
        <v>98</v>
      </c>
      <c r="H4398" t="s">
        <v>412</v>
      </c>
      <c r="I4398" t="s">
        <v>446</v>
      </c>
      <c r="J4398" t="s">
        <v>449</v>
      </c>
      <c r="K4398">
        <v>23.41</v>
      </c>
      <c r="L4398">
        <v>45.51</v>
      </c>
      <c r="M4398" t="s">
        <v>653</v>
      </c>
      <c r="Q4398">
        <v>5</v>
      </c>
      <c r="R4398">
        <v>2</v>
      </c>
      <c r="S4398" t="s">
        <v>2106</v>
      </c>
      <c r="T4398" t="s">
        <v>3293</v>
      </c>
      <c r="U4398" t="s">
        <v>3413</v>
      </c>
      <c r="V4398" t="s">
        <v>3456</v>
      </c>
      <c r="W4398">
        <v>128</v>
      </c>
      <c r="X4398">
        <v>1117</v>
      </c>
      <c r="Y4398">
        <v>1</v>
      </c>
      <c r="Z4398" t="s">
        <v>3485</v>
      </c>
      <c r="AA4398" t="s">
        <v>5372</v>
      </c>
      <c r="AB4398" t="s">
        <v>706</v>
      </c>
      <c r="AC4398">
        <v>4.0999999999999996</v>
      </c>
    </row>
    <row r="4399" spans="1:29" x14ac:dyDescent="0.25">
      <c r="A4399" t="s">
        <v>71</v>
      </c>
      <c r="B4399">
        <v>2025347</v>
      </c>
      <c r="C4399" t="s">
        <v>87</v>
      </c>
      <c r="D4399">
        <v>3</v>
      </c>
      <c r="E4399" t="s">
        <v>90</v>
      </c>
      <c r="F4399">
        <v>1200</v>
      </c>
      <c r="G4399" t="s">
        <v>98</v>
      </c>
      <c r="H4399" t="s">
        <v>412</v>
      </c>
      <c r="I4399" t="s">
        <v>446</v>
      </c>
      <c r="J4399" t="s">
        <v>449</v>
      </c>
      <c r="K4399">
        <v>23.41</v>
      </c>
      <c r="L4399">
        <v>45.51</v>
      </c>
      <c r="M4399" t="s">
        <v>653</v>
      </c>
      <c r="Q4399">
        <v>6</v>
      </c>
      <c r="R4399">
        <v>10</v>
      </c>
      <c r="S4399" t="s">
        <v>1900</v>
      </c>
      <c r="T4399" t="s">
        <v>3087</v>
      </c>
      <c r="U4399" t="s">
        <v>3406</v>
      </c>
      <c r="V4399" t="s">
        <v>3443</v>
      </c>
      <c r="W4399">
        <v>120</v>
      </c>
      <c r="X4399">
        <v>1078</v>
      </c>
      <c r="Y4399">
        <v>2</v>
      </c>
      <c r="Z4399" t="s">
        <v>3485</v>
      </c>
      <c r="AA4399" t="s">
        <v>6137</v>
      </c>
      <c r="AB4399" t="s">
        <v>492</v>
      </c>
      <c r="AC4399">
        <v>37</v>
      </c>
    </row>
    <row r="4400" spans="1:29" x14ac:dyDescent="0.25">
      <c r="A4400" t="s">
        <v>71</v>
      </c>
      <c r="B4400">
        <v>2025347</v>
      </c>
      <c r="C4400" t="s">
        <v>87</v>
      </c>
      <c r="D4400">
        <v>3</v>
      </c>
      <c r="E4400" t="s">
        <v>90</v>
      </c>
      <c r="F4400">
        <v>1200</v>
      </c>
      <c r="G4400" t="s">
        <v>98</v>
      </c>
      <c r="H4400" t="s">
        <v>412</v>
      </c>
      <c r="I4400" t="s">
        <v>446</v>
      </c>
      <c r="J4400" t="s">
        <v>449</v>
      </c>
      <c r="K4400">
        <v>23.41</v>
      </c>
      <c r="L4400">
        <v>45.51</v>
      </c>
      <c r="M4400" t="s">
        <v>653</v>
      </c>
      <c r="Q4400">
        <v>7</v>
      </c>
      <c r="R4400">
        <v>9</v>
      </c>
      <c r="S4400" t="s">
        <v>1917</v>
      </c>
      <c r="T4400" t="s">
        <v>3104</v>
      </c>
      <c r="U4400" t="s">
        <v>3398</v>
      </c>
      <c r="V4400" t="s">
        <v>3447</v>
      </c>
      <c r="W4400">
        <v>121</v>
      </c>
      <c r="X4400">
        <v>1038</v>
      </c>
      <c r="Y4400">
        <v>9</v>
      </c>
      <c r="Z4400" t="s">
        <v>3486</v>
      </c>
      <c r="AA4400" t="s">
        <v>5465</v>
      </c>
      <c r="AB4400" t="s">
        <v>7360</v>
      </c>
      <c r="AC4400">
        <v>55</v>
      </c>
    </row>
    <row r="4401" spans="1:29" x14ac:dyDescent="0.25">
      <c r="A4401" t="s">
        <v>71</v>
      </c>
      <c r="B4401">
        <v>2025347</v>
      </c>
      <c r="C4401" t="s">
        <v>87</v>
      </c>
      <c r="D4401">
        <v>3</v>
      </c>
      <c r="E4401" t="s">
        <v>90</v>
      </c>
      <c r="F4401">
        <v>1200</v>
      </c>
      <c r="G4401" t="s">
        <v>98</v>
      </c>
      <c r="H4401" t="s">
        <v>412</v>
      </c>
      <c r="I4401" t="s">
        <v>446</v>
      </c>
      <c r="J4401" t="s">
        <v>449</v>
      </c>
      <c r="K4401">
        <v>23.41</v>
      </c>
      <c r="L4401">
        <v>45.51</v>
      </c>
      <c r="M4401" t="s">
        <v>653</v>
      </c>
      <c r="Q4401">
        <v>8</v>
      </c>
      <c r="R4401">
        <v>3</v>
      </c>
      <c r="S4401" t="s">
        <v>1911</v>
      </c>
      <c r="T4401" t="s">
        <v>3098</v>
      </c>
      <c r="U4401" t="s">
        <v>3412</v>
      </c>
      <c r="V4401" t="s">
        <v>3458</v>
      </c>
      <c r="W4401">
        <v>129</v>
      </c>
      <c r="X4401">
        <v>1149</v>
      </c>
      <c r="Y4401">
        <v>3</v>
      </c>
      <c r="Z4401" t="s">
        <v>3492</v>
      </c>
      <c r="AA4401" t="s">
        <v>6353</v>
      </c>
      <c r="AB4401" t="s">
        <v>6955</v>
      </c>
      <c r="AC4401">
        <v>2.8</v>
      </c>
    </row>
    <row r="4402" spans="1:29" x14ac:dyDescent="0.25">
      <c r="A4402" t="s">
        <v>71</v>
      </c>
      <c r="B4402">
        <v>2025347</v>
      </c>
      <c r="C4402" t="s">
        <v>87</v>
      </c>
      <c r="D4402">
        <v>3</v>
      </c>
      <c r="E4402" t="s">
        <v>90</v>
      </c>
      <c r="F4402">
        <v>1200</v>
      </c>
      <c r="G4402" t="s">
        <v>98</v>
      </c>
      <c r="H4402" t="s">
        <v>412</v>
      </c>
      <c r="I4402" t="s">
        <v>446</v>
      </c>
      <c r="J4402" t="s">
        <v>449</v>
      </c>
      <c r="K4402">
        <v>23.41</v>
      </c>
      <c r="L4402">
        <v>45.51</v>
      </c>
      <c r="M4402" t="s">
        <v>653</v>
      </c>
      <c r="Q4402">
        <v>9</v>
      </c>
      <c r="R4402">
        <v>7</v>
      </c>
      <c r="S4402" t="s">
        <v>1859</v>
      </c>
      <c r="T4402" t="s">
        <v>3046</v>
      </c>
      <c r="U4402" t="s">
        <v>3397</v>
      </c>
      <c r="V4402" t="s">
        <v>3459</v>
      </c>
      <c r="W4402">
        <v>124</v>
      </c>
      <c r="X4402">
        <v>1105</v>
      </c>
      <c r="Y4402">
        <v>7</v>
      </c>
      <c r="Z4402" t="s">
        <v>3487</v>
      </c>
      <c r="AA4402" t="s">
        <v>5648</v>
      </c>
      <c r="AB4402" t="s">
        <v>7056</v>
      </c>
      <c r="AC4402">
        <v>15</v>
      </c>
    </row>
    <row r="4403" spans="1:29" x14ac:dyDescent="0.25">
      <c r="A4403" t="s">
        <v>71</v>
      </c>
      <c r="B4403">
        <v>2025347</v>
      </c>
      <c r="C4403" t="s">
        <v>87</v>
      </c>
      <c r="D4403">
        <v>3</v>
      </c>
      <c r="E4403" t="s">
        <v>90</v>
      </c>
      <c r="F4403">
        <v>1200</v>
      </c>
      <c r="G4403" t="s">
        <v>98</v>
      </c>
      <c r="H4403" t="s">
        <v>412</v>
      </c>
      <c r="I4403" t="s">
        <v>446</v>
      </c>
      <c r="J4403" t="s">
        <v>449</v>
      </c>
      <c r="K4403">
        <v>23.41</v>
      </c>
      <c r="L4403">
        <v>45.51</v>
      </c>
      <c r="M4403" t="s">
        <v>653</v>
      </c>
      <c r="Q4403">
        <v>10</v>
      </c>
      <c r="R4403">
        <v>12</v>
      </c>
      <c r="S4403" t="s">
        <v>1892</v>
      </c>
      <c r="T4403" t="s">
        <v>3079</v>
      </c>
      <c r="U4403" t="s">
        <v>3415</v>
      </c>
      <c r="V4403" t="s">
        <v>3452</v>
      </c>
      <c r="W4403">
        <v>118</v>
      </c>
      <c r="X4403">
        <v>1266</v>
      </c>
      <c r="Y4403">
        <v>4</v>
      </c>
      <c r="Z4403" t="s">
        <v>3500</v>
      </c>
      <c r="AA4403" t="s">
        <v>6013</v>
      </c>
      <c r="AB4403" t="s">
        <v>7015</v>
      </c>
      <c r="AC4403">
        <v>6.7</v>
      </c>
    </row>
    <row r="4404" spans="1:29" x14ac:dyDescent="0.25">
      <c r="A4404" t="s">
        <v>71</v>
      </c>
      <c r="B4404">
        <v>2025347</v>
      </c>
      <c r="C4404" t="s">
        <v>87</v>
      </c>
      <c r="D4404">
        <v>3</v>
      </c>
      <c r="E4404" t="s">
        <v>90</v>
      </c>
      <c r="F4404">
        <v>1200</v>
      </c>
      <c r="G4404" t="s">
        <v>98</v>
      </c>
      <c r="H4404" t="s">
        <v>412</v>
      </c>
      <c r="I4404" t="s">
        <v>446</v>
      </c>
      <c r="J4404" t="s">
        <v>449</v>
      </c>
      <c r="K4404">
        <v>23.41</v>
      </c>
      <c r="L4404">
        <v>45.51</v>
      </c>
      <c r="M4404" t="s">
        <v>653</v>
      </c>
      <c r="Q4404">
        <v>11</v>
      </c>
      <c r="R4404">
        <v>6</v>
      </c>
      <c r="S4404" t="s">
        <v>1450</v>
      </c>
      <c r="T4404" t="s">
        <v>2637</v>
      </c>
      <c r="U4404" t="s">
        <v>3419</v>
      </c>
      <c r="V4404" t="s">
        <v>3455</v>
      </c>
      <c r="W4404">
        <v>122</v>
      </c>
      <c r="X4404">
        <v>1106</v>
      </c>
      <c r="Y4404">
        <v>12</v>
      </c>
      <c r="Z4404" t="s">
        <v>3493</v>
      </c>
      <c r="AA4404" t="s">
        <v>5006</v>
      </c>
      <c r="AB4404" t="s">
        <v>6957</v>
      </c>
      <c r="AC4404">
        <v>29</v>
      </c>
    </row>
    <row r="4405" spans="1:29" x14ac:dyDescent="0.25">
      <c r="A4405" t="s">
        <v>71</v>
      </c>
      <c r="B4405">
        <v>2025347</v>
      </c>
      <c r="C4405" t="s">
        <v>87</v>
      </c>
      <c r="D4405">
        <v>3</v>
      </c>
      <c r="E4405" t="s">
        <v>90</v>
      </c>
      <c r="F4405">
        <v>1200</v>
      </c>
      <c r="G4405" t="s">
        <v>98</v>
      </c>
      <c r="H4405" t="s">
        <v>412</v>
      </c>
      <c r="I4405" t="s">
        <v>446</v>
      </c>
      <c r="J4405" t="s">
        <v>449</v>
      </c>
      <c r="K4405">
        <v>23.41</v>
      </c>
      <c r="L4405">
        <v>45.51</v>
      </c>
      <c r="M4405" t="s">
        <v>653</v>
      </c>
      <c r="Q4405">
        <v>12</v>
      </c>
      <c r="R4405">
        <v>8</v>
      </c>
      <c r="S4405" t="s">
        <v>1788</v>
      </c>
      <c r="T4405" t="s">
        <v>2975</v>
      </c>
      <c r="U4405" t="s">
        <v>3418</v>
      </c>
      <c r="V4405" t="s">
        <v>3451</v>
      </c>
      <c r="W4405">
        <v>120</v>
      </c>
      <c r="X4405">
        <v>1196</v>
      </c>
      <c r="Y4405">
        <v>5</v>
      </c>
      <c r="Z4405" t="s">
        <v>3545</v>
      </c>
      <c r="AA4405" t="s">
        <v>5684</v>
      </c>
      <c r="AB4405" t="s">
        <v>7144</v>
      </c>
      <c r="AC4405">
        <v>73</v>
      </c>
    </row>
    <row r="4406" spans="1:29" x14ac:dyDescent="0.25">
      <c r="A4406" t="s">
        <v>71</v>
      </c>
      <c r="B4406">
        <v>2025348</v>
      </c>
      <c r="C4406" t="s">
        <v>87</v>
      </c>
      <c r="D4406">
        <v>4</v>
      </c>
      <c r="E4406" t="s">
        <v>90</v>
      </c>
      <c r="F4406">
        <v>1650</v>
      </c>
      <c r="G4406" t="s">
        <v>98</v>
      </c>
      <c r="H4406" t="s">
        <v>413</v>
      </c>
      <c r="I4406" t="s">
        <v>446</v>
      </c>
      <c r="J4406" t="s">
        <v>449</v>
      </c>
      <c r="K4406">
        <v>27.77</v>
      </c>
      <c r="L4406">
        <v>50.89</v>
      </c>
      <c r="M4406" t="s">
        <v>772</v>
      </c>
      <c r="N4406" t="s">
        <v>960</v>
      </c>
      <c r="Q4406">
        <v>1</v>
      </c>
      <c r="R4406">
        <v>6</v>
      </c>
      <c r="S4406" t="s">
        <v>1690</v>
      </c>
      <c r="T4406" t="s">
        <v>2877</v>
      </c>
      <c r="U4406" t="s">
        <v>3400</v>
      </c>
      <c r="V4406" t="s">
        <v>3460</v>
      </c>
      <c r="W4406">
        <v>123</v>
      </c>
      <c r="X4406">
        <v>1134</v>
      </c>
      <c r="Y4406">
        <v>9</v>
      </c>
      <c r="Z4406" t="s">
        <v>3478</v>
      </c>
      <c r="AA4406" t="s">
        <v>6597</v>
      </c>
      <c r="AB4406" t="s">
        <v>960</v>
      </c>
      <c r="AC4406">
        <v>6.1</v>
      </c>
    </row>
    <row r="4407" spans="1:29" x14ac:dyDescent="0.25">
      <c r="A4407" t="s">
        <v>71</v>
      </c>
      <c r="B4407">
        <v>2025348</v>
      </c>
      <c r="C4407" t="s">
        <v>87</v>
      </c>
      <c r="D4407">
        <v>4</v>
      </c>
      <c r="E4407" t="s">
        <v>90</v>
      </c>
      <c r="F4407">
        <v>1650</v>
      </c>
      <c r="G4407" t="s">
        <v>98</v>
      </c>
      <c r="H4407" t="s">
        <v>413</v>
      </c>
      <c r="I4407" t="s">
        <v>446</v>
      </c>
      <c r="J4407" t="s">
        <v>449</v>
      </c>
      <c r="K4407">
        <v>27.77</v>
      </c>
      <c r="L4407">
        <v>50.89</v>
      </c>
      <c r="M4407" t="s">
        <v>772</v>
      </c>
      <c r="N4407" t="s">
        <v>960</v>
      </c>
      <c r="Q4407">
        <v>2</v>
      </c>
      <c r="R4407">
        <v>8</v>
      </c>
      <c r="S4407" t="s">
        <v>1519</v>
      </c>
      <c r="T4407" t="s">
        <v>2706</v>
      </c>
      <c r="U4407" t="s">
        <v>3411</v>
      </c>
      <c r="V4407" t="s">
        <v>3448</v>
      </c>
      <c r="W4407">
        <v>122</v>
      </c>
      <c r="X4407">
        <v>1029</v>
      </c>
      <c r="Y4407">
        <v>4</v>
      </c>
      <c r="Z4407" t="s">
        <v>3506</v>
      </c>
      <c r="AA4407" t="s">
        <v>6598</v>
      </c>
      <c r="AB4407" t="s">
        <v>7630</v>
      </c>
      <c r="AC4407">
        <v>9.1999999999999993</v>
      </c>
    </row>
    <row r="4408" spans="1:29" x14ac:dyDescent="0.25">
      <c r="A4408" t="s">
        <v>71</v>
      </c>
      <c r="B4408">
        <v>2025348</v>
      </c>
      <c r="C4408" t="s">
        <v>87</v>
      </c>
      <c r="D4408">
        <v>4</v>
      </c>
      <c r="E4408" t="s">
        <v>90</v>
      </c>
      <c r="F4408">
        <v>1650</v>
      </c>
      <c r="G4408" t="s">
        <v>98</v>
      </c>
      <c r="H4408" t="s">
        <v>413</v>
      </c>
      <c r="I4408" t="s">
        <v>446</v>
      </c>
      <c r="J4408" t="s">
        <v>449</v>
      </c>
      <c r="K4408">
        <v>27.77</v>
      </c>
      <c r="L4408">
        <v>50.89</v>
      </c>
      <c r="M4408" t="s">
        <v>772</v>
      </c>
      <c r="N4408" t="s">
        <v>960</v>
      </c>
      <c r="Q4408">
        <v>3</v>
      </c>
      <c r="R4408">
        <v>4</v>
      </c>
      <c r="S4408" t="s">
        <v>1533</v>
      </c>
      <c r="T4408" t="s">
        <v>2720</v>
      </c>
      <c r="U4408" t="s">
        <v>3399</v>
      </c>
      <c r="V4408" t="s">
        <v>3442</v>
      </c>
      <c r="W4408">
        <v>121</v>
      </c>
      <c r="X4408">
        <v>1168</v>
      </c>
      <c r="Y4408">
        <v>8</v>
      </c>
      <c r="Z4408" t="s">
        <v>3521</v>
      </c>
      <c r="AA4408" t="s">
        <v>6599</v>
      </c>
      <c r="AB4408" t="s">
        <v>7622</v>
      </c>
      <c r="AC4408">
        <v>5.6</v>
      </c>
    </row>
    <row r="4409" spans="1:29" x14ac:dyDescent="0.25">
      <c r="A4409" t="s">
        <v>71</v>
      </c>
      <c r="B4409">
        <v>2025348</v>
      </c>
      <c r="C4409" t="s">
        <v>87</v>
      </c>
      <c r="D4409">
        <v>4</v>
      </c>
      <c r="E4409" t="s">
        <v>90</v>
      </c>
      <c r="F4409">
        <v>1650</v>
      </c>
      <c r="G4409" t="s">
        <v>98</v>
      </c>
      <c r="H4409" t="s">
        <v>413</v>
      </c>
      <c r="I4409" t="s">
        <v>446</v>
      </c>
      <c r="J4409" t="s">
        <v>449</v>
      </c>
      <c r="K4409">
        <v>27.77</v>
      </c>
      <c r="L4409">
        <v>50.89</v>
      </c>
      <c r="M4409" t="s">
        <v>772</v>
      </c>
      <c r="N4409" t="s">
        <v>960</v>
      </c>
      <c r="Q4409">
        <v>4</v>
      </c>
      <c r="R4409">
        <v>9</v>
      </c>
      <c r="S4409" t="s">
        <v>1767</v>
      </c>
      <c r="T4409" t="s">
        <v>2954</v>
      </c>
      <c r="U4409" t="s">
        <v>3407</v>
      </c>
      <c r="V4409" t="s">
        <v>3450</v>
      </c>
      <c r="W4409">
        <v>121</v>
      </c>
      <c r="X4409">
        <v>1144</v>
      </c>
      <c r="Y4409">
        <v>1</v>
      </c>
      <c r="Z4409" t="s">
        <v>3490</v>
      </c>
      <c r="AA4409" t="s">
        <v>6114</v>
      </c>
      <c r="AB4409" t="s">
        <v>7269</v>
      </c>
      <c r="AC4409">
        <v>18</v>
      </c>
    </row>
    <row r="4410" spans="1:29" x14ac:dyDescent="0.25">
      <c r="A4410" t="s">
        <v>71</v>
      </c>
      <c r="B4410">
        <v>2025348</v>
      </c>
      <c r="C4410" t="s">
        <v>87</v>
      </c>
      <c r="D4410">
        <v>4</v>
      </c>
      <c r="E4410" t="s">
        <v>90</v>
      </c>
      <c r="F4410">
        <v>1650</v>
      </c>
      <c r="G4410" t="s">
        <v>98</v>
      </c>
      <c r="H4410" t="s">
        <v>413</v>
      </c>
      <c r="I4410" t="s">
        <v>446</v>
      </c>
      <c r="J4410" t="s">
        <v>449</v>
      </c>
      <c r="K4410">
        <v>27.77</v>
      </c>
      <c r="L4410">
        <v>50.89</v>
      </c>
      <c r="M4410" t="s">
        <v>772</v>
      </c>
      <c r="N4410" t="s">
        <v>960</v>
      </c>
      <c r="Q4410">
        <v>5</v>
      </c>
      <c r="R4410">
        <v>7</v>
      </c>
      <c r="S4410" t="s">
        <v>1539</v>
      </c>
      <c r="T4410" t="s">
        <v>2726</v>
      </c>
      <c r="U4410" t="s">
        <v>3413</v>
      </c>
      <c r="V4410" t="s">
        <v>3461</v>
      </c>
      <c r="W4410">
        <v>121</v>
      </c>
      <c r="X4410">
        <v>1096</v>
      </c>
      <c r="Y4410">
        <v>12</v>
      </c>
      <c r="Z4410" t="s">
        <v>3484</v>
      </c>
      <c r="AA4410" t="s">
        <v>5085</v>
      </c>
      <c r="AB4410" t="s">
        <v>7845</v>
      </c>
      <c r="AC4410">
        <v>15</v>
      </c>
    </row>
    <row r="4411" spans="1:29" x14ac:dyDescent="0.25">
      <c r="A4411" t="s">
        <v>71</v>
      </c>
      <c r="B4411">
        <v>2025348</v>
      </c>
      <c r="C4411" t="s">
        <v>87</v>
      </c>
      <c r="D4411">
        <v>4</v>
      </c>
      <c r="E4411" t="s">
        <v>90</v>
      </c>
      <c r="F4411">
        <v>1650</v>
      </c>
      <c r="G4411" t="s">
        <v>98</v>
      </c>
      <c r="H4411" t="s">
        <v>413</v>
      </c>
      <c r="I4411" t="s">
        <v>446</v>
      </c>
      <c r="J4411" t="s">
        <v>449</v>
      </c>
      <c r="K4411">
        <v>27.77</v>
      </c>
      <c r="L4411">
        <v>50.89</v>
      </c>
      <c r="M4411" t="s">
        <v>772</v>
      </c>
      <c r="N4411" t="s">
        <v>960</v>
      </c>
      <c r="Q4411">
        <v>6</v>
      </c>
      <c r="R4411">
        <v>2</v>
      </c>
      <c r="S4411" t="s">
        <v>1205</v>
      </c>
      <c r="T4411" t="s">
        <v>2392</v>
      </c>
      <c r="U4411" t="s">
        <v>3403</v>
      </c>
      <c r="V4411" t="s">
        <v>3445</v>
      </c>
      <c r="W4411">
        <v>133</v>
      </c>
      <c r="X4411">
        <v>1210</v>
      </c>
      <c r="Y4411">
        <v>11</v>
      </c>
      <c r="Z4411" t="s">
        <v>3485</v>
      </c>
      <c r="AA4411" t="s">
        <v>6600</v>
      </c>
      <c r="AB4411" t="s">
        <v>6930</v>
      </c>
      <c r="AC4411">
        <v>18</v>
      </c>
    </row>
    <row r="4412" spans="1:29" x14ac:dyDescent="0.25">
      <c r="A4412" t="s">
        <v>71</v>
      </c>
      <c r="B4412">
        <v>2025348</v>
      </c>
      <c r="C4412" t="s">
        <v>87</v>
      </c>
      <c r="D4412">
        <v>4</v>
      </c>
      <c r="E4412" t="s">
        <v>90</v>
      </c>
      <c r="F4412">
        <v>1650</v>
      </c>
      <c r="G4412" t="s">
        <v>98</v>
      </c>
      <c r="H4412" t="s">
        <v>413</v>
      </c>
      <c r="I4412" t="s">
        <v>446</v>
      </c>
      <c r="J4412" t="s">
        <v>449</v>
      </c>
      <c r="K4412">
        <v>27.77</v>
      </c>
      <c r="L4412">
        <v>50.89</v>
      </c>
      <c r="M4412" t="s">
        <v>772</v>
      </c>
      <c r="N4412" t="s">
        <v>960</v>
      </c>
      <c r="Q4412">
        <v>7</v>
      </c>
      <c r="R4412">
        <v>3</v>
      </c>
      <c r="S4412" t="s">
        <v>1465</v>
      </c>
      <c r="T4412" t="s">
        <v>2652</v>
      </c>
      <c r="U4412" t="s">
        <v>3412</v>
      </c>
      <c r="V4412" t="s">
        <v>3459</v>
      </c>
      <c r="W4412">
        <v>131</v>
      </c>
      <c r="X4412">
        <v>1062</v>
      </c>
      <c r="Y4412">
        <v>2</v>
      </c>
      <c r="Z4412" t="s">
        <v>3507</v>
      </c>
      <c r="AA4412" t="s">
        <v>6601</v>
      </c>
      <c r="AB4412" t="s">
        <v>8010</v>
      </c>
      <c r="AC4412">
        <v>6.2</v>
      </c>
    </row>
    <row r="4413" spans="1:29" x14ac:dyDescent="0.25">
      <c r="A4413" t="s">
        <v>71</v>
      </c>
      <c r="B4413">
        <v>2025348</v>
      </c>
      <c r="C4413" t="s">
        <v>87</v>
      </c>
      <c r="D4413">
        <v>4</v>
      </c>
      <c r="E4413" t="s">
        <v>90</v>
      </c>
      <c r="F4413">
        <v>1650</v>
      </c>
      <c r="G4413" t="s">
        <v>98</v>
      </c>
      <c r="H4413" t="s">
        <v>413</v>
      </c>
      <c r="I4413" t="s">
        <v>446</v>
      </c>
      <c r="J4413" t="s">
        <v>449</v>
      </c>
      <c r="K4413">
        <v>27.77</v>
      </c>
      <c r="L4413">
        <v>50.89</v>
      </c>
      <c r="M4413" t="s">
        <v>772</v>
      </c>
      <c r="N4413" t="s">
        <v>960</v>
      </c>
      <c r="Q4413">
        <v>8</v>
      </c>
      <c r="R4413">
        <v>10</v>
      </c>
      <c r="S4413" t="s">
        <v>2008</v>
      </c>
      <c r="T4413" t="s">
        <v>3195</v>
      </c>
      <c r="U4413" t="s">
        <v>3402</v>
      </c>
      <c r="V4413" t="s">
        <v>3455</v>
      </c>
      <c r="W4413">
        <v>125</v>
      </c>
      <c r="X4413">
        <v>1127</v>
      </c>
      <c r="Y4413">
        <v>7</v>
      </c>
      <c r="Z4413" t="s">
        <v>3508</v>
      </c>
      <c r="AA4413" t="s">
        <v>5402</v>
      </c>
      <c r="AB4413" t="s">
        <v>7390</v>
      </c>
      <c r="AC4413">
        <v>21</v>
      </c>
    </row>
    <row r="4414" spans="1:29" x14ac:dyDescent="0.25">
      <c r="A4414" t="s">
        <v>71</v>
      </c>
      <c r="B4414">
        <v>2025348</v>
      </c>
      <c r="C4414" t="s">
        <v>87</v>
      </c>
      <c r="D4414">
        <v>4</v>
      </c>
      <c r="E4414" t="s">
        <v>90</v>
      </c>
      <c r="F4414">
        <v>1650</v>
      </c>
      <c r="G4414" t="s">
        <v>98</v>
      </c>
      <c r="H4414" t="s">
        <v>413</v>
      </c>
      <c r="I4414" t="s">
        <v>446</v>
      </c>
      <c r="J4414" t="s">
        <v>449</v>
      </c>
      <c r="K4414">
        <v>27.77</v>
      </c>
      <c r="L4414">
        <v>50.89</v>
      </c>
      <c r="M4414" t="s">
        <v>772</v>
      </c>
      <c r="N4414" t="s">
        <v>960</v>
      </c>
      <c r="Q4414">
        <v>9</v>
      </c>
      <c r="R4414">
        <v>11</v>
      </c>
      <c r="S4414" t="s">
        <v>1307</v>
      </c>
      <c r="T4414" t="s">
        <v>2494</v>
      </c>
      <c r="U4414" t="s">
        <v>3406</v>
      </c>
      <c r="V4414" t="s">
        <v>3443</v>
      </c>
      <c r="W4414">
        <v>118</v>
      </c>
      <c r="X4414">
        <v>1119</v>
      </c>
      <c r="Y4414">
        <v>5</v>
      </c>
      <c r="Z4414" t="s">
        <v>3486</v>
      </c>
      <c r="AA4414" t="s">
        <v>6602</v>
      </c>
      <c r="AB4414" t="s">
        <v>860</v>
      </c>
      <c r="AC4414">
        <v>6</v>
      </c>
    </row>
    <row r="4415" spans="1:29" x14ac:dyDescent="0.25">
      <c r="A4415" t="s">
        <v>71</v>
      </c>
      <c r="B4415">
        <v>2025348</v>
      </c>
      <c r="C4415" t="s">
        <v>87</v>
      </c>
      <c r="D4415">
        <v>4</v>
      </c>
      <c r="E4415" t="s">
        <v>90</v>
      </c>
      <c r="F4415">
        <v>1650</v>
      </c>
      <c r="G4415" t="s">
        <v>98</v>
      </c>
      <c r="H4415" t="s">
        <v>413</v>
      </c>
      <c r="I4415" t="s">
        <v>446</v>
      </c>
      <c r="J4415" t="s">
        <v>449</v>
      </c>
      <c r="K4415">
        <v>27.77</v>
      </c>
      <c r="L4415">
        <v>50.89</v>
      </c>
      <c r="M4415" t="s">
        <v>772</v>
      </c>
      <c r="N4415" t="s">
        <v>960</v>
      </c>
      <c r="Q4415">
        <v>10</v>
      </c>
      <c r="R4415">
        <v>1</v>
      </c>
      <c r="S4415" t="s">
        <v>1207</v>
      </c>
      <c r="T4415" t="s">
        <v>2394</v>
      </c>
      <c r="U4415" t="s">
        <v>3410</v>
      </c>
      <c r="V4415" t="s">
        <v>3457</v>
      </c>
      <c r="W4415">
        <v>135</v>
      </c>
      <c r="X4415">
        <v>1032</v>
      </c>
      <c r="Y4415">
        <v>10</v>
      </c>
      <c r="Z4415" t="s">
        <v>3499</v>
      </c>
      <c r="AA4415" t="s">
        <v>6603</v>
      </c>
      <c r="AB4415" t="s">
        <v>6933</v>
      </c>
      <c r="AC4415">
        <v>16</v>
      </c>
    </row>
    <row r="4416" spans="1:29" x14ac:dyDescent="0.25">
      <c r="A4416" t="s">
        <v>71</v>
      </c>
      <c r="B4416">
        <v>2025348</v>
      </c>
      <c r="C4416" t="s">
        <v>87</v>
      </c>
      <c r="D4416">
        <v>4</v>
      </c>
      <c r="E4416" t="s">
        <v>90</v>
      </c>
      <c r="F4416">
        <v>1650</v>
      </c>
      <c r="G4416" t="s">
        <v>98</v>
      </c>
      <c r="H4416" t="s">
        <v>413</v>
      </c>
      <c r="I4416" t="s">
        <v>446</v>
      </c>
      <c r="J4416" t="s">
        <v>449</v>
      </c>
      <c r="K4416">
        <v>27.77</v>
      </c>
      <c r="L4416">
        <v>50.89</v>
      </c>
      <c r="M4416" t="s">
        <v>772</v>
      </c>
      <c r="N4416" t="s">
        <v>960</v>
      </c>
      <c r="Q4416">
        <v>11</v>
      </c>
      <c r="R4416">
        <v>12</v>
      </c>
      <c r="S4416" t="s">
        <v>2105</v>
      </c>
      <c r="T4416" t="s">
        <v>3292</v>
      </c>
      <c r="U4416" t="s">
        <v>3416</v>
      </c>
      <c r="V4416" t="s">
        <v>3446</v>
      </c>
      <c r="W4416">
        <v>117</v>
      </c>
      <c r="X4416">
        <v>1171</v>
      </c>
      <c r="Y4416">
        <v>3</v>
      </c>
      <c r="Z4416" t="s">
        <v>3509</v>
      </c>
      <c r="AA4416" t="s">
        <v>5532</v>
      </c>
      <c r="AB4416" t="s">
        <v>6950</v>
      </c>
      <c r="AC4416">
        <v>9.9</v>
      </c>
    </row>
    <row r="4417" spans="1:29" x14ac:dyDescent="0.25">
      <c r="A4417" t="s">
        <v>71</v>
      </c>
      <c r="B4417">
        <v>2025348</v>
      </c>
      <c r="C4417" t="s">
        <v>87</v>
      </c>
      <c r="D4417">
        <v>4</v>
      </c>
      <c r="E4417" t="s">
        <v>90</v>
      </c>
      <c r="F4417">
        <v>1650</v>
      </c>
      <c r="G4417" t="s">
        <v>98</v>
      </c>
      <c r="H4417" t="s">
        <v>413</v>
      </c>
      <c r="I4417" t="s">
        <v>446</v>
      </c>
      <c r="J4417" t="s">
        <v>449</v>
      </c>
      <c r="K4417">
        <v>27.77</v>
      </c>
      <c r="L4417">
        <v>50.89</v>
      </c>
      <c r="M4417" t="s">
        <v>772</v>
      </c>
      <c r="N4417" t="s">
        <v>960</v>
      </c>
      <c r="Q4417">
        <v>12</v>
      </c>
      <c r="R4417">
        <v>5</v>
      </c>
      <c r="S4417" t="s">
        <v>1297</v>
      </c>
      <c r="T4417" t="s">
        <v>2484</v>
      </c>
      <c r="U4417" t="s">
        <v>3422</v>
      </c>
      <c r="V4417" t="s">
        <v>3442</v>
      </c>
      <c r="W4417">
        <v>128</v>
      </c>
      <c r="X4417">
        <v>1060</v>
      </c>
      <c r="Y4417">
        <v>6</v>
      </c>
      <c r="Z4417" t="s">
        <v>3494</v>
      </c>
      <c r="AA4417" t="s">
        <v>6604</v>
      </c>
      <c r="AB4417" t="s">
        <v>7103</v>
      </c>
      <c r="AC4417">
        <v>18</v>
      </c>
    </row>
    <row r="4418" spans="1:29" x14ac:dyDescent="0.25">
      <c r="A4418" t="s">
        <v>71</v>
      </c>
      <c r="B4418">
        <v>2025348</v>
      </c>
      <c r="C4418" t="s">
        <v>87</v>
      </c>
      <c r="D4418">
        <v>4</v>
      </c>
      <c r="E4418" t="s">
        <v>90</v>
      </c>
      <c r="F4418">
        <v>1650</v>
      </c>
      <c r="G4418" t="s">
        <v>98</v>
      </c>
      <c r="H4418" t="s">
        <v>413</v>
      </c>
      <c r="I4418" t="s">
        <v>446</v>
      </c>
      <c r="J4418" t="s">
        <v>449</v>
      </c>
      <c r="K4418">
        <v>27.77</v>
      </c>
      <c r="L4418">
        <v>50.89</v>
      </c>
      <c r="M4418" t="s">
        <v>772</v>
      </c>
      <c r="N4418" t="s">
        <v>960</v>
      </c>
      <c r="S4418" t="s">
        <v>1040</v>
      </c>
      <c r="T4418" t="s">
        <v>2227</v>
      </c>
      <c r="U4418" t="s">
        <v>3419</v>
      </c>
      <c r="V4418" t="s">
        <v>3454</v>
      </c>
      <c r="W4418">
        <v>120</v>
      </c>
      <c r="Z4418" t="s">
        <v>3439</v>
      </c>
      <c r="AA4418" t="s">
        <v>3439</v>
      </c>
      <c r="AB4418" t="s">
        <v>3439</v>
      </c>
    </row>
    <row r="4419" spans="1:29" x14ac:dyDescent="0.25">
      <c r="A4419" t="s">
        <v>71</v>
      </c>
      <c r="B4419">
        <v>2025348</v>
      </c>
      <c r="C4419" t="s">
        <v>87</v>
      </c>
      <c r="D4419">
        <v>4</v>
      </c>
      <c r="E4419" t="s">
        <v>90</v>
      </c>
      <c r="F4419">
        <v>1650</v>
      </c>
      <c r="G4419" t="s">
        <v>98</v>
      </c>
      <c r="H4419" t="s">
        <v>413</v>
      </c>
      <c r="I4419" t="s">
        <v>446</v>
      </c>
      <c r="J4419" t="s">
        <v>449</v>
      </c>
      <c r="K4419">
        <v>27.77</v>
      </c>
      <c r="L4419">
        <v>50.89</v>
      </c>
      <c r="M4419" t="s">
        <v>772</v>
      </c>
      <c r="N4419" t="s">
        <v>960</v>
      </c>
      <c r="S4419" t="s">
        <v>1645</v>
      </c>
      <c r="T4419" t="s">
        <v>2832</v>
      </c>
      <c r="U4419" t="s">
        <v>3397</v>
      </c>
      <c r="V4419" t="s">
        <v>3440</v>
      </c>
      <c r="W4419">
        <v>130</v>
      </c>
      <c r="Z4419" t="s">
        <v>3439</v>
      </c>
      <c r="AA4419" t="s">
        <v>3439</v>
      </c>
      <c r="AB4419" t="s">
        <v>3439</v>
      </c>
    </row>
    <row r="4420" spans="1:29" x14ac:dyDescent="0.25">
      <c r="A4420" t="s">
        <v>71</v>
      </c>
      <c r="B4420">
        <v>2025349</v>
      </c>
      <c r="C4420" t="s">
        <v>87</v>
      </c>
      <c r="D4420">
        <v>5</v>
      </c>
      <c r="E4420" t="s">
        <v>92</v>
      </c>
      <c r="F4420">
        <v>1650</v>
      </c>
      <c r="G4420" t="s">
        <v>98</v>
      </c>
      <c r="H4420" t="s">
        <v>414</v>
      </c>
      <c r="I4420" t="s">
        <v>446</v>
      </c>
      <c r="J4420" t="s">
        <v>449</v>
      </c>
      <c r="K4420">
        <v>28.61</v>
      </c>
      <c r="L4420">
        <v>53.4</v>
      </c>
      <c r="M4420" t="s">
        <v>773</v>
      </c>
      <c r="N4420" t="s">
        <v>961</v>
      </c>
      <c r="Q4420">
        <v>1</v>
      </c>
      <c r="R4420">
        <v>6</v>
      </c>
      <c r="S4420" t="s">
        <v>1291</v>
      </c>
      <c r="T4420" t="s">
        <v>2478</v>
      </c>
      <c r="U4420" t="s">
        <v>3411</v>
      </c>
      <c r="V4420" t="s">
        <v>3460</v>
      </c>
      <c r="W4420">
        <v>122</v>
      </c>
      <c r="X4420">
        <v>1124</v>
      </c>
      <c r="Y4420">
        <v>3</v>
      </c>
      <c r="Z4420" t="s">
        <v>3478</v>
      </c>
      <c r="AA4420" t="s">
        <v>6605</v>
      </c>
      <c r="AB4420" t="s">
        <v>961</v>
      </c>
      <c r="AC4420">
        <v>1.7</v>
      </c>
    </row>
    <row r="4421" spans="1:29" x14ac:dyDescent="0.25">
      <c r="A4421" t="s">
        <v>71</v>
      </c>
      <c r="B4421">
        <v>2025349</v>
      </c>
      <c r="C4421" t="s">
        <v>87</v>
      </c>
      <c r="D4421">
        <v>5</v>
      </c>
      <c r="E4421" t="s">
        <v>92</v>
      </c>
      <c r="F4421">
        <v>1650</v>
      </c>
      <c r="G4421" t="s">
        <v>98</v>
      </c>
      <c r="H4421" t="s">
        <v>414</v>
      </c>
      <c r="I4421" t="s">
        <v>446</v>
      </c>
      <c r="J4421" t="s">
        <v>449</v>
      </c>
      <c r="K4421">
        <v>28.61</v>
      </c>
      <c r="L4421">
        <v>53.4</v>
      </c>
      <c r="M4421" t="s">
        <v>773</v>
      </c>
      <c r="N4421" t="s">
        <v>961</v>
      </c>
      <c r="Q4421">
        <v>2</v>
      </c>
      <c r="R4421">
        <v>3</v>
      </c>
      <c r="S4421" t="s">
        <v>1631</v>
      </c>
      <c r="T4421" t="s">
        <v>2818</v>
      </c>
      <c r="U4421" t="s">
        <v>3403</v>
      </c>
      <c r="V4421" t="s">
        <v>3454</v>
      </c>
      <c r="W4421">
        <v>132</v>
      </c>
      <c r="X4421">
        <v>1128</v>
      </c>
      <c r="Y4421">
        <v>12</v>
      </c>
      <c r="Z4421" t="s">
        <v>3506</v>
      </c>
      <c r="AA4421" t="s">
        <v>4930</v>
      </c>
      <c r="AB4421" t="s">
        <v>7906</v>
      </c>
      <c r="AC4421">
        <v>4.5999999999999996</v>
      </c>
    </row>
    <row r="4422" spans="1:29" x14ac:dyDescent="0.25">
      <c r="A4422" t="s">
        <v>71</v>
      </c>
      <c r="B4422">
        <v>2025349</v>
      </c>
      <c r="C4422" t="s">
        <v>87</v>
      </c>
      <c r="D4422">
        <v>5</v>
      </c>
      <c r="E4422" t="s">
        <v>92</v>
      </c>
      <c r="F4422">
        <v>1650</v>
      </c>
      <c r="G4422" t="s">
        <v>98</v>
      </c>
      <c r="H4422" t="s">
        <v>414</v>
      </c>
      <c r="I4422" t="s">
        <v>446</v>
      </c>
      <c r="J4422" t="s">
        <v>449</v>
      </c>
      <c r="K4422">
        <v>28.61</v>
      </c>
      <c r="L4422">
        <v>53.4</v>
      </c>
      <c r="M4422" t="s">
        <v>773</v>
      </c>
      <c r="N4422" t="s">
        <v>961</v>
      </c>
      <c r="Q4422">
        <v>3</v>
      </c>
      <c r="R4422">
        <v>9</v>
      </c>
      <c r="S4422" t="s">
        <v>1237</v>
      </c>
      <c r="T4422" t="s">
        <v>2424</v>
      </c>
      <c r="U4422" t="s">
        <v>3399</v>
      </c>
      <c r="V4422" t="s">
        <v>3455</v>
      </c>
      <c r="W4422">
        <v>119</v>
      </c>
      <c r="X4422">
        <v>1139</v>
      </c>
      <c r="Y4422">
        <v>11</v>
      </c>
      <c r="Z4422" t="s">
        <v>3521</v>
      </c>
      <c r="AA4422" t="s">
        <v>5383</v>
      </c>
      <c r="AB4422" t="s">
        <v>7401</v>
      </c>
      <c r="AC4422">
        <v>38</v>
      </c>
    </row>
    <row r="4423" spans="1:29" x14ac:dyDescent="0.25">
      <c r="A4423" t="s">
        <v>71</v>
      </c>
      <c r="B4423">
        <v>2025349</v>
      </c>
      <c r="C4423" t="s">
        <v>87</v>
      </c>
      <c r="D4423">
        <v>5</v>
      </c>
      <c r="E4423" t="s">
        <v>92</v>
      </c>
      <c r="F4423">
        <v>1650</v>
      </c>
      <c r="G4423" t="s">
        <v>98</v>
      </c>
      <c r="H4423" t="s">
        <v>414</v>
      </c>
      <c r="I4423" t="s">
        <v>446</v>
      </c>
      <c r="J4423" t="s">
        <v>449</v>
      </c>
      <c r="K4423">
        <v>28.61</v>
      </c>
      <c r="L4423">
        <v>53.4</v>
      </c>
      <c r="M4423" t="s">
        <v>773</v>
      </c>
      <c r="N4423" t="s">
        <v>961</v>
      </c>
      <c r="Q4423">
        <v>4</v>
      </c>
      <c r="R4423">
        <v>7</v>
      </c>
      <c r="S4423" t="s">
        <v>1210</v>
      </c>
      <c r="T4423" t="s">
        <v>2397</v>
      </c>
      <c r="U4423" t="s">
        <v>3415</v>
      </c>
      <c r="V4423" t="s">
        <v>3456</v>
      </c>
      <c r="W4423">
        <v>121</v>
      </c>
      <c r="X4423">
        <v>1097</v>
      </c>
      <c r="Y4423">
        <v>8</v>
      </c>
      <c r="Z4423" t="s">
        <v>3483</v>
      </c>
      <c r="AA4423" t="s">
        <v>5229</v>
      </c>
      <c r="AB4423" t="s">
        <v>7384</v>
      </c>
      <c r="AC4423">
        <v>36</v>
      </c>
    </row>
    <row r="4424" spans="1:29" x14ac:dyDescent="0.25">
      <c r="A4424" t="s">
        <v>71</v>
      </c>
      <c r="B4424">
        <v>2025349</v>
      </c>
      <c r="C4424" t="s">
        <v>87</v>
      </c>
      <c r="D4424">
        <v>5</v>
      </c>
      <c r="E4424" t="s">
        <v>92</v>
      </c>
      <c r="F4424">
        <v>1650</v>
      </c>
      <c r="G4424" t="s">
        <v>98</v>
      </c>
      <c r="H4424" t="s">
        <v>414</v>
      </c>
      <c r="I4424" t="s">
        <v>446</v>
      </c>
      <c r="J4424" t="s">
        <v>449</v>
      </c>
      <c r="K4424">
        <v>28.61</v>
      </c>
      <c r="L4424">
        <v>53.4</v>
      </c>
      <c r="M4424" t="s">
        <v>773</v>
      </c>
      <c r="N4424" t="s">
        <v>961</v>
      </c>
      <c r="Q4424">
        <v>5</v>
      </c>
      <c r="R4424">
        <v>1</v>
      </c>
      <c r="S4424" t="s">
        <v>1674</v>
      </c>
      <c r="T4424" t="s">
        <v>2861</v>
      </c>
      <c r="U4424" t="s">
        <v>3412</v>
      </c>
      <c r="V4424" t="s">
        <v>3451</v>
      </c>
      <c r="W4424">
        <v>135</v>
      </c>
      <c r="X4424">
        <v>1114</v>
      </c>
      <c r="Y4424">
        <v>5</v>
      </c>
      <c r="Z4424" t="s">
        <v>3497</v>
      </c>
      <c r="AA4424" t="s">
        <v>6127</v>
      </c>
      <c r="AB4424" t="s">
        <v>918</v>
      </c>
      <c r="AC4424">
        <v>19</v>
      </c>
    </row>
    <row r="4425" spans="1:29" x14ac:dyDescent="0.25">
      <c r="A4425" t="s">
        <v>71</v>
      </c>
      <c r="B4425">
        <v>2025349</v>
      </c>
      <c r="C4425" t="s">
        <v>87</v>
      </c>
      <c r="D4425">
        <v>5</v>
      </c>
      <c r="E4425" t="s">
        <v>92</v>
      </c>
      <c r="F4425">
        <v>1650</v>
      </c>
      <c r="G4425" t="s">
        <v>98</v>
      </c>
      <c r="H4425" t="s">
        <v>414</v>
      </c>
      <c r="I4425" t="s">
        <v>446</v>
      </c>
      <c r="J4425" t="s">
        <v>449</v>
      </c>
      <c r="K4425">
        <v>28.61</v>
      </c>
      <c r="L4425">
        <v>53.4</v>
      </c>
      <c r="M4425" t="s">
        <v>773</v>
      </c>
      <c r="N4425" t="s">
        <v>961</v>
      </c>
      <c r="Q4425">
        <v>6</v>
      </c>
      <c r="R4425">
        <v>8</v>
      </c>
      <c r="S4425" t="s">
        <v>1209</v>
      </c>
      <c r="T4425" t="s">
        <v>2396</v>
      </c>
      <c r="U4425" t="s">
        <v>3416</v>
      </c>
      <c r="V4425" t="s">
        <v>3443</v>
      </c>
      <c r="W4425">
        <v>120</v>
      </c>
      <c r="X4425">
        <v>1192</v>
      </c>
      <c r="Y4425">
        <v>1</v>
      </c>
      <c r="Z4425" t="s">
        <v>3497</v>
      </c>
      <c r="AA4425" t="s">
        <v>6606</v>
      </c>
      <c r="AB4425" t="s">
        <v>7904</v>
      </c>
      <c r="AC4425">
        <v>20</v>
      </c>
    </row>
    <row r="4426" spans="1:29" x14ac:dyDescent="0.25">
      <c r="A4426" t="s">
        <v>71</v>
      </c>
      <c r="B4426">
        <v>2025349</v>
      </c>
      <c r="C4426" t="s">
        <v>87</v>
      </c>
      <c r="D4426">
        <v>5</v>
      </c>
      <c r="E4426" t="s">
        <v>92</v>
      </c>
      <c r="F4426">
        <v>1650</v>
      </c>
      <c r="G4426" t="s">
        <v>98</v>
      </c>
      <c r="H4426" t="s">
        <v>414</v>
      </c>
      <c r="I4426" t="s">
        <v>446</v>
      </c>
      <c r="J4426" t="s">
        <v>449</v>
      </c>
      <c r="K4426">
        <v>28.61</v>
      </c>
      <c r="L4426">
        <v>53.4</v>
      </c>
      <c r="M4426" t="s">
        <v>773</v>
      </c>
      <c r="N4426" t="s">
        <v>961</v>
      </c>
      <c r="Q4426">
        <v>7</v>
      </c>
      <c r="R4426">
        <v>10</v>
      </c>
      <c r="S4426" t="s">
        <v>1508</v>
      </c>
      <c r="T4426" t="s">
        <v>2695</v>
      </c>
      <c r="U4426" t="s">
        <v>3407</v>
      </c>
      <c r="V4426" t="s">
        <v>3450</v>
      </c>
      <c r="W4426">
        <v>118</v>
      </c>
      <c r="X4426">
        <v>1102</v>
      </c>
      <c r="Y4426">
        <v>4</v>
      </c>
      <c r="Z4426" t="s">
        <v>3485</v>
      </c>
      <c r="AA4426" t="s">
        <v>6345</v>
      </c>
      <c r="AB4426" t="s">
        <v>7835</v>
      </c>
      <c r="AC4426">
        <v>18</v>
      </c>
    </row>
    <row r="4427" spans="1:29" x14ac:dyDescent="0.25">
      <c r="A4427" t="s">
        <v>71</v>
      </c>
      <c r="B4427">
        <v>2025349</v>
      </c>
      <c r="C4427" t="s">
        <v>87</v>
      </c>
      <c r="D4427">
        <v>5</v>
      </c>
      <c r="E4427" t="s">
        <v>92</v>
      </c>
      <c r="F4427">
        <v>1650</v>
      </c>
      <c r="G4427" t="s">
        <v>98</v>
      </c>
      <c r="H4427" t="s">
        <v>414</v>
      </c>
      <c r="I4427" t="s">
        <v>446</v>
      </c>
      <c r="J4427" t="s">
        <v>449</v>
      </c>
      <c r="K4427">
        <v>28.61</v>
      </c>
      <c r="L4427">
        <v>53.4</v>
      </c>
      <c r="M4427" t="s">
        <v>773</v>
      </c>
      <c r="N4427" t="s">
        <v>961</v>
      </c>
      <c r="Q4427">
        <v>8</v>
      </c>
      <c r="R4427">
        <v>11</v>
      </c>
      <c r="S4427" t="s">
        <v>1581</v>
      </c>
      <c r="T4427" t="s">
        <v>2768</v>
      </c>
      <c r="U4427" t="s">
        <v>3398</v>
      </c>
      <c r="V4427" t="s">
        <v>3447</v>
      </c>
      <c r="W4427">
        <v>115</v>
      </c>
      <c r="X4427">
        <v>1066</v>
      </c>
      <c r="Y4427">
        <v>6</v>
      </c>
      <c r="Z4427" t="s">
        <v>3498</v>
      </c>
      <c r="AA4427" t="s">
        <v>6607</v>
      </c>
      <c r="AB4427" t="s">
        <v>8304</v>
      </c>
      <c r="AC4427">
        <v>15</v>
      </c>
    </row>
    <row r="4428" spans="1:29" x14ac:dyDescent="0.25">
      <c r="A4428" t="s">
        <v>71</v>
      </c>
      <c r="B4428">
        <v>2025349</v>
      </c>
      <c r="C4428" t="s">
        <v>87</v>
      </c>
      <c r="D4428">
        <v>5</v>
      </c>
      <c r="E4428" t="s">
        <v>92</v>
      </c>
      <c r="F4428">
        <v>1650</v>
      </c>
      <c r="G4428" t="s">
        <v>98</v>
      </c>
      <c r="H4428" t="s">
        <v>414</v>
      </c>
      <c r="I4428" t="s">
        <v>446</v>
      </c>
      <c r="J4428" t="s">
        <v>449</v>
      </c>
      <c r="K4428">
        <v>28.61</v>
      </c>
      <c r="L4428">
        <v>53.4</v>
      </c>
      <c r="M4428" t="s">
        <v>773</v>
      </c>
      <c r="N4428" t="s">
        <v>961</v>
      </c>
      <c r="Q4428">
        <v>9</v>
      </c>
      <c r="R4428">
        <v>2</v>
      </c>
      <c r="S4428" t="s">
        <v>1434</v>
      </c>
      <c r="T4428" t="s">
        <v>2621</v>
      </c>
      <c r="U4428" t="s">
        <v>3397</v>
      </c>
      <c r="V4428" t="s">
        <v>3459</v>
      </c>
      <c r="W4428">
        <v>133</v>
      </c>
      <c r="X4428">
        <v>1183</v>
      </c>
      <c r="Y4428">
        <v>9</v>
      </c>
      <c r="Z4428" t="s">
        <v>3486</v>
      </c>
      <c r="AA4428" t="s">
        <v>6608</v>
      </c>
      <c r="AB4428" t="s">
        <v>8013</v>
      </c>
      <c r="AC4428">
        <v>30</v>
      </c>
    </row>
    <row r="4429" spans="1:29" x14ac:dyDescent="0.25">
      <c r="A4429" t="s">
        <v>71</v>
      </c>
      <c r="B4429">
        <v>2025349</v>
      </c>
      <c r="C4429" t="s">
        <v>87</v>
      </c>
      <c r="D4429">
        <v>5</v>
      </c>
      <c r="E4429" t="s">
        <v>92</v>
      </c>
      <c r="F4429">
        <v>1650</v>
      </c>
      <c r="G4429" t="s">
        <v>98</v>
      </c>
      <c r="H4429" t="s">
        <v>414</v>
      </c>
      <c r="I4429" t="s">
        <v>446</v>
      </c>
      <c r="J4429" t="s">
        <v>449</v>
      </c>
      <c r="K4429">
        <v>28.61</v>
      </c>
      <c r="L4429">
        <v>53.4</v>
      </c>
      <c r="M4429" t="s">
        <v>773</v>
      </c>
      <c r="N4429" t="s">
        <v>961</v>
      </c>
      <c r="Q4429">
        <v>10</v>
      </c>
      <c r="R4429">
        <v>4</v>
      </c>
      <c r="S4429" t="s">
        <v>1710</v>
      </c>
      <c r="T4429" t="s">
        <v>2897</v>
      </c>
      <c r="U4429" t="s">
        <v>3409</v>
      </c>
      <c r="V4429" t="s">
        <v>3444</v>
      </c>
      <c r="W4429">
        <v>129</v>
      </c>
      <c r="X4429">
        <v>1123</v>
      </c>
      <c r="Y4429">
        <v>7</v>
      </c>
      <c r="Z4429" t="s">
        <v>3487</v>
      </c>
      <c r="AA4429" t="s">
        <v>6609</v>
      </c>
      <c r="AB4429" t="s">
        <v>7654</v>
      </c>
      <c r="AC4429">
        <v>17</v>
      </c>
    </row>
    <row r="4430" spans="1:29" x14ac:dyDescent="0.25">
      <c r="A4430" t="s">
        <v>71</v>
      </c>
      <c r="B4430">
        <v>2025349</v>
      </c>
      <c r="C4430" t="s">
        <v>87</v>
      </c>
      <c r="D4430">
        <v>5</v>
      </c>
      <c r="E4430" t="s">
        <v>92</v>
      </c>
      <c r="F4430">
        <v>1650</v>
      </c>
      <c r="G4430" t="s">
        <v>98</v>
      </c>
      <c r="H4430" t="s">
        <v>414</v>
      </c>
      <c r="I4430" t="s">
        <v>446</v>
      </c>
      <c r="J4430" t="s">
        <v>449</v>
      </c>
      <c r="K4430">
        <v>28.61</v>
      </c>
      <c r="L4430">
        <v>53.4</v>
      </c>
      <c r="M4430" t="s">
        <v>773</v>
      </c>
      <c r="N4430" t="s">
        <v>961</v>
      </c>
      <c r="Q4430">
        <v>11</v>
      </c>
      <c r="R4430">
        <v>5</v>
      </c>
      <c r="S4430" t="s">
        <v>1154</v>
      </c>
      <c r="T4430" t="s">
        <v>2341</v>
      </c>
      <c r="U4430" t="s">
        <v>3431</v>
      </c>
      <c r="V4430" t="s">
        <v>3457</v>
      </c>
      <c r="W4430">
        <v>124</v>
      </c>
      <c r="X4430">
        <v>1155</v>
      </c>
      <c r="Y4430">
        <v>10</v>
      </c>
      <c r="Z4430" t="s">
        <v>3499</v>
      </c>
      <c r="AA4430" t="s">
        <v>6610</v>
      </c>
      <c r="AB4430" t="s">
        <v>8305</v>
      </c>
      <c r="AC4430">
        <v>25</v>
      </c>
    </row>
    <row r="4431" spans="1:29" x14ac:dyDescent="0.25">
      <c r="A4431" t="s">
        <v>71</v>
      </c>
      <c r="B4431">
        <v>2025349</v>
      </c>
      <c r="C4431" t="s">
        <v>87</v>
      </c>
      <c r="D4431">
        <v>5</v>
      </c>
      <c r="E4431" t="s">
        <v>92</v>
      </c>
      <c r="F4431">
        <v>1650</v>
      </c>
      <c r="G4431" t="s">
        <v>98</v>
      </c>
      <c r="H4431" t="s">
        <v>414</v>
      </c>
      <c r="I4431" t="s">
        <v>446</v>
      </c>
      <c r="J4431" t="s">
        <v>449</v>
      </c>
      <c r="K4431">
        <v>28.61</v>
      </c>
      <c r="L4431">
        <v>53.4</v>
      </c>
      <c r="M4431" t="s">
        <v>773</v>
      </c>
      <c r="N4431" t="s">
        <v>961</v>
      </c>
      <c r="Q4431">
        <v>12</v>
      </c>
      <c r="R4431">
        <v>12</v>
      </c>
      <c r="S4431" t="s">
        <v>1132</v>
      </c>
      <c r="T4431" t="s">
        <v>2319</v>
      </c>
      <c r="U4431" t="s">
        <v>3418</v>
      </c>
      <c r="V4431" t="s">
        <v>3440</v>
      </c>
      <c r="W4431">
        <v>113</v>
      </c>
      <c r="X4431">
        <v>1018</v>
      </c>
      <c r="Y4431">
        <v>2</v>
      </c>
      <c r="Z4431" t="s">
        <v>3517</v>
      </c>
      <c r="AA4431" t="s">
        <v>5961</v>
      </c>
      <c r="AB4431" t="s">
        <v>8306</v>
      </c>
      <c r="AC4431">
        <v>46</v>
      </c>
    </row>
    <row r="4432" spans="1:29" x14ac:dyDescent="0.25">
      <c r="A4432" t="s">
        <v>71</v>
      </c>
      <c r="B4432">
        <v>2025350</v>
      </c>
      <c r="C4432" t="s">
        <v>87</v>
      </c>
      <c r="D4432">
        <v>6</v>
      </c>
      <c r="E4432" t="s">
        <v>90</v>
      </c>
      <c r="F4432">
        <v>1200</v>
      </c>
      <c r="G4432" t="s">
        <v>98</v>
      </c>
      <c r="H4432" t="s">
        <v>415</v>
      </c>
      <c r="I4432" t="s">
        <v>446</v>
      </c>
      <c r="J4432" t="s">
        <v>449</v>
      </c>
      <c r="K4432">
        <v>23.22</v>
      </c>
      <c r="L4432">
        <v>45.33</v>
      </c>
      <c r="M4432" t="s">
        <v>774</v>
      </c>
      <c r="Q4432">
        <v>1</v>
      </c>
      <c r="R4432">
        <v>11</v>
      </c>
      <c r="S4432" t="s">
        <v>1927</v>
      </c>
      <c r="T4432" t="s">
        <v>3114</v>
      </c>
      <c r="U4432" t="s">
        <v>3411</v>
      </c>
      <c r="V4432" t="s">
        <v>3458</v>
      </c>
      <c r="W4432">
        <v>126</v>
      </c>
      <c r="X4432">
        <v>1194</v>
      </c>
      <c r="Y4432">
        <v>12</v>
      </c>
      <c r="Z4432" t="s">
        <v>3478</v>
      </c>
      <c r="AA4432" t="s">
        <v>5988</v>
      </c>
      <c r="AB4432" t="s">
        <v>774</v>
      </c>
      <c r="AC4432">
        <v>4.4000000000000004</v>
      </c>
    </row>
    <row r="4433" spans="1:29" x14ac:dyDescent="0.25">
      <c r="A4433" t="s">
        <v>71</v>
      </c>
      <c r="B4433">
        <v>2025350</v>
      </c>
      <c r="C4433" t="s">
        <v>87</v>
      </c>
      <c r="D4433">
        <v>6</v>
      </c>
      <c r="E4433" t="s">
        <v>90</v>
      </c>
      <c r="F4433">
        <v>1200</v>
      </c>
      <c r="G4433" t="s">
        <v>98</v>
      </c>
      <c r="H4433" t="s">
        <v>415</v>
      </c>
      <c r="I4433" t="s">
        <v>446</v>
      </c>
      <c r="J4433" t="s">
        <v>449</v>
      </c>
      <c r="K4433">
        <v>23.22</v>
      </c>
      <c r="L4433">
        <v>45.33</v>
      </c>
      <c r="M4433" t="s">
        <v>774</v>
      </c>
      <c r="Q4433">
        <v>2</v>
      </c>
      <c r="R4433">
        <v>8</v>
      </c>
      <c r="S4433" t="s">
        <v>1156</v>
      </c>
      <c r="T4433" t="s">
        <v>2343</v>
      </c>
      <c r="U4433" t="s">
        <v>3403</v>
      </c>
      <c r="V4433" t="s">
        <v>3446</v>
      </c>
      <c r="W4433">
        <v>126</v>
      </c>
      <c r="X4433">
        <v>1217</v>
      </c>
      <c r="Y4433">
        <v>8</v>
      </c>
      <c r="Z4433" t="s">
        <v>3518</v>
      </c>
      <c r="AA4433" t="s">
        <v>6611</v>
      </c>
      <c r="AB4433" t="s">
        <v>7469</v>
      </c>
      <c r="AC4433">
        <v>3.8</v>
      </c>
    </row>
    <row r="4434" spans="1:29" x14ac:dyDescent="0.25">
      <c r="A4434" t="s">
        <v>71</v>
      </c>
      <c r="B4434">
        <v>2025350</v>
      </c>
      <c r="C4434" t="s">
        <v>87</v>
      </c>
      <c r="D4434">
        <v>6</v>
      </c>
      <c r="E4434" t="s">
        <v>90</v>
      </c>
      <c r="F4434">
        <v>1200</v>
      </c>
      <c r="G4434" t="s">
        <v>98</v>
      </c>
      <c r="H4434" t="s">
        <v>415</v>
      </c>
      <c r="I4434" t="s">
        <v>446</v>
      </c>
      <c r="J4434" t="s">
        <v>449</v>
      </c>
      <c r="K4434">
        <v>23.22</v>
      </c>
      <c r="L4434">
        <v>45.33</v>
      </c>
      <c r="M4434" t="s">
        <v>774</v>
      </c>
      <c r="Q4434">
        <v>3</v>
      </c>
      <c r="R4434">
        <v>9</v>
      </c>
      <c r="S4434" t="s">
        <v>1229</v>
      </c>
      <c r="T4434" t="s">
        <v>2416</v>
      </c>
      <c r="U4434" t="s">
        <v>3409</v>
      </c>
      <c r="V4434" t="s">
        <v>3455</v>
      </c>
      <c r="W4434">
        <v>126</v>
      </c>
      <c r="X4434">
        <v>1097</v>
      </c>
      <c r="Y4434">
        <v>7</v>
      </c>
      <c r="Z4434" t="s">
        <v>3518</v>
      </c>
      <c r="AA4434" t="s">
        <v>6612</v>
      </c>
      <c r="AB4434" t="s">
        <v>493</v>
      </c>
      <c r="AC4434">
        <v>8.4</v>
      </c>
    </row>
    <row r="4435" spans="1:29" x14ac:dyDescent="0.25">
      <c r="A4435" t="s">
        <v>71</v>
      </c>
      <c r="B4435">
        <v>2025350</v>
      </c>
      <c r="C4435" t="s">
        <v>87</v>
      </c>
      <c r="D4435">
        <v>6</v>
      </c>
      <c r="E4435" t="s">
        <v>90</v>
      </c>
      <c r="F4435">
        <v>1200</v>
      </c>
      <c r="G4435" t="s">
        <v>98</v>
      </c>
      <c r="H4435" t="s">
        <v>415</v>
      </c>
      <c r="I4435" t="s">
        <v>446</v>
      </c>
      <c r="J4435" t="s">
        <v>449</v>
      </c>
      <c r="K4435">
        <v>23.22</v>
      </c>
      <c r="L4435">
        <v>45.33</v>
      </c>
      <c r="M4435" t="s">
        <v>774</v>
      </c>
      <c r="Q4435">
        <v>4</v>
      </c>
      <c r="R4435">
        <v>10</v>
      </c>
      <c r="S4435" t="s">
        <v>1300</v>
      </c>
      <c r="T4435" t="s">
        <v>2487</v>
      </c>
      <c r="U4435" t="s">
        <v>3415</v>
      </c>
      <c r="V4435" t="s">
        <v>3460</v>
      </c>
      <c r="W4435">
        <v>126</v>
      </c>
      <c r="X4435">
        <v>992</v>
      </c>
      <c r="Y4435">
        <v>10</v>
      </c>
      <c r="Z4435" t="s">
        <v>3489</v>
      </c>
      <c r="AA4435" t="s">
        <v>5839</v>
      </c>
      <c r="AB4435" t="s">
        <v>713</v>
      </c>
      <c r="AC4435">
        <v>33</v>
      </c>
    </row>
    <row r="4436" spans="1:29" x14ac:dyDescent="0.25">
      <c r="A4436" t="s">
        <v>71</v>
      </c>
      <c r="B4436">
        <v>2025350</v>
      </c>
      <c r="C4436" t="s">
        <v>87</v>
      </c>
      <c r="D4436">
        <v>6</v>
      </c>
      <c r="E4436" t="s">
        <v>90</v>
      </c>
      <c r="F4436">
        <v>1200</v>
      </c>
      <c r="G4436" t="s">
        <v>98</v>
      </c>
      <c r="H4436" t="s">
        <v>415</v>
      </c>
      <c r="I4436" t="s">
        <v>446</v>
      </c>
      <c r="J4436" t="s">
        <v>449</v>
      </c>
      <c r="K4436">
        <v>23.22</v>
      </c>
      <c r="L4436">
        <v>45.33</v>
      </c>
      <c r="M4436" t="s">
        <v>774</v>
      </c>
      <c r="Q4436">
        <v>5</v>
      </c>
      <c r="R4436">
        <v>2</v>
      </c>
      <c r="S4436" t="s">
        <v>2053</v>
      </c>
      <c r="T4436" t="s">
        <v>3240</v>
      </c>
      <c r="U4436" t="s">
        <v>3402</v>
      </c>
      <c r="V4436" t="s">
        <v>3445</v>
      </c>
      <c r="W4436">
        <v>128</v>
      </c>
      <c r="X4436">
        <v>1160</v>
      </c>
      <c r="Y4436">
        <v>9</v>
      </c>
      <c r="Z4436" t="s">
        <v>3489</v>
      </c>
      <c r="AA4436" t="s">
        <v>6203</v>
      </c>
      <c r="AB4436" t="s">
        <v>7139</v>
      </c>
      <c r="AC4436">
        <v>20</v>
      </c>
    </row>
    <row r="4437" spans="1:29" x14ac:dyDescent="0.25">
      <c r="A4437" t="s">
        <v>71</v>
      </c>
      <c r="B4437">
        <v>2025350</v>
      </c>
      <c r="C4437" t="s">
        <v>87</v>
      </c>
      <c r="D4437">
        <v>6</v>
      </c>
      <c r="E4437" t="s">
        <v>90</v>
      </c>
      <c r="F4437">
        <v>1200</v>
      </c>
      <c r="G4437" t="s">
        <v>98</v>
      </c>
      <c r="H4437" t="s">
        <v>415</v>
      </c>
      <c r="I4437" t="s">
        <v>446</v>
      </c>
      <c r="J4437" t="s">
        <v>449</v>
      </c>
      <c r="K4437">
        <v>23.22</v>
      </c>
      <c r="L4437">
        <v>45.33</v>
      </c>
      <c r="M4437" t="s">
        <v>774</v>
      </c>
      <c r="Q4437">
        <v>6</v>
      </c>
      <c r="R4437">
        <v>7</v>
      </c>
      <c r="S4437" t="s">
        <v>1376</v>
      </c>
      <c r="T4437" t="s">
        <v>2563</v>
      </c>
      <c r="U4437" t="s">
        <v>3397</v>
      </c>
      <c r="V4437" t="s">
        <v>3459</v>
      </c>
      <c r="W4437">
        <v>127</v>
      </c>
      <c r="X4437">
        <v>1110</v>
      </c>
      <c r="Y4437">
        <v>3</v>
      </c>
      <c r="Z4437" t="s">
        <v>3521</v>
      </c>
      <c r="AA4437" t="s">
        <v>5353</v>
      </c>
      <c r="AB4437" t="s">
        <v>583</v>
      </c>
      <c r="AC4437">
        <v>5.7</v>
      </c>
    </row>
    <row r="4438" spans="1:29" x14ac:dyDescent="0.25">
      <c r="A4438" t="s">
        <v>71</v>
      </c>
      <c r="B4438">
        <v>2025350</v>
      </c>
      <c r="C4438" t="s">
        <v>87</v>
      </c>
      <c r="D4438">
        <v>6</v>
      </c>
      <c r="E4438" t="s">
        <v>90</v>
      </c>
      <c r="F4438">
        <v>1200</v>
      </c>
      <c r="G4438" t="s">
        <v>98</v>
      </c>
      <c r="H4438" t="s">
        <v>415</v>
      </c>
      <c r="I4438" t="s">
        <v>446</v>
      </c>
      <c r="J4438" t="s">
        <v>449</v>
      </c>
      <c r="K4438">
        <v>23.22</v>
      </c>
      <c r="L4438">
        <v>45.33</v>
      </c>
      <c r="M4438" t="s">
        <v>774</v>
      </c>
      <c r="Q4438">
        <v>7</v>
      </c>
      <c r="R4438">
        <v>1</v>
      </c>
      <c r="S4438" t="s">
        <v>1916</v>
      </c>
      <c r="T4438" t="s">
        <v>3103</v>
      </c>
      <c r="U4438" t="s">
        <v>3401</v>
      </c>
      <c r="V4438" t="s">
        <v>3440</v>
      </c>
      <c r="W4438">
        <v>133</v>
      </c>
      <c r="X4438">
        <v>1161</v>
      </c>
      <c r="Y4438">
        <v>5</v>
      </c>
      <c r="Z4438" t="s">
        <v>3514</v>
      </c>
      <c r="AA4438" t="s">
        <v>6076</v>
      </c>
      <c r="AB4438" t="s">
        <v>712</v>
      </c>
      <c r="AC4438">
        <v>14</v>
      </c>
    </row>
    <row r="4439" spans="1:29" x14ac:dyDescent="0.25">
      <c r="A4439" t="s">
        <v>71</v>
      </c>
      <c r="B4439">
        <v>2025350</v>
      </c>
      <c r="C4439" t="s">
        <v>87</v>
      </c>
      <c r="D4439">
        <v>6</v>
      </c>
      <c r="E4439" t="s">
        <v>90</v>
      </c>
      <c r="F4439">
        <v>1200</v>
      </c>
      <c r="G4439" t="s">
        <v>98</v>
      </c>
      <c r="H4439" t="s">
        <v>415</v>
      </c>
      <c r="I4439" t="s">
        <v>446</v>
      </c>
      <c r="J4439" t="s">
        <v>449</v>
      </c>
      <c r="K4439">
        <v>23.22</v>
      </c>
      <c r="L4439">
        <v>45.33</v>
      </c>
      <c r="M4439" t="s">
        <v>774</v>
      </c>
      <c r="Q4439">
        <v>8</v>
      </c>
      <c r="R4439">
        <v>4</v>
      </c>
      <c r="S4439" t="s">
        <v>2100</v>
      </c>
      <c r="T4439" t="s">
        <v>3287</v>
      </c>
      <c r="U4439" t="s">
        <v>3400</v>
      </c>
      <c r="V4439" t="s">
        <v>3447</v>
      </c>
      <c r="W4439">
        <v>129</v>
      </c>
      <c r="X4439">
        <v>1138</v>
      </c>
      <c r="Y4439">
        <v>1</v>
      </c>
      <c r="Z4439" t="s">
        <v>3497</v>
      </c>
      <c r="AA4439" t="s">
        <v>5122</v>
      </c>
      <c r="AB4439" t="s">
        <v>7493</v>
      </c>
      <c r="AC4439">
        <v>7.2</v>
      </c>
    </row>
    <row r="4440" spans="1:29" x14ac:dyDescent="0.25">
      <c r="A4440" t="s">
        <v>71</v>
      </c>
      <c r="B4440">
        <v>2025350</v>
      </c>
      <c r="C4440" t="s">
        <v>87</v>
      </c>
      <c r="D4440">
        <v>6</v>
      </c>
      <c r="E4440" t="s">
        <v>90</v>
      </c>
      <c r="F4440">
        <v>1200</v>
      </c>
      <c r="G4440" t="s">
        <v>98</v>
      </c>
      <c r="H4440" t="s">
        <v>415</v>
      </c>
      <c r="I4440" t="s">
        <v>446</v>
      </c>
      <c r="J4440" t="s">
        <v>449</v>
      </c>
      <c r="K4440">
        <v>23.22</v>
      </c>
      <c r="L4440">
        <v>45.33</v>
      </c>
      <c r="M4440" t="s">
        <v>774</v>
      </c>
      <c r="Q4440">
        <v>9</v>
      </c>
      <c r="R4440">
        <v>12</v>
      </c>
      <c r="S4440" t="s">
        <v>1184</v>
      </c>
      <c r="T4440" t="s">
        <v>2371</v>
      </c>
      <c r="U4440" t="s">
        <v>3413</v>
      </c>
      <c r="V4440" t="s">
        <v>3456</v>
      </c>
      <c r="W4440">
        <v>116</v>
      </c>
      <c r="X4440">
        <v>1079</v>
      </c>
      <c r="Y4440">
        <v>11</v>
      </c>
      <c r="Z4440" t="s">
        <v>3508</v>
      </c>
      <c r="AA4440" t="s">
        <v>6232</v>
      </c>
      <c r="AB4440" t="s">
        <v>7142</v>
      </c>
      <c r="AC4440">
        <v>40</v>
      </c>
    </row>
    <row r="4441" spans="1:29" x14ac:dyDescent="0.25">
      <c r="A4441" t="s">
        <v>71</v>
      </c>
      <c r="B4441">
        <v>2025350</v>
      </c>
      <c r="C4441" t="s">
        <v>87</v>
      </c>
      <c r="D4441">
        <v>6</v>
      </c>
      <c r="E4441" t="s">
        <v>90</v>
      </c>
      <c r="F4441">
        <v>1200</v>
      </c>
      <c r="G4441" t="s">
        <v>98</v>
      </c>
      <c r="H4441" t="s">
        <v>415</v>
      </c>
      <c r="I4441" t="s">
        <v>446</v>
      </c>
      <c r="J4441" t="s">
        <v>449</v>
      </c>
      <c r="K4441">
        <v>23.22</v>
      </c>
      <c r="L4441">
        <v>45.33</v>
      </c>
      <c r="M4441" t="s">
        <v>774</v>
      </c>
      <c r="Q4441">
        <v>10</v>
      </c>
      <c r="R4441">
        <v>3</v>
      </c>
      <c r="S4441" t="s">
        <v>1948</v>
      </c>
      <c r="T4441" t="s">
        <v>3135</v>
      </c>
      <c r="U4441" t="s">
        <v>3419</v>
      </c>
      <c r="V4441" t="s">
        <v>3449</v>
      </c>
      <c r="W4441">
        <v>127</v>
      </c>
      <c r="X4441">
        <v>1253</v>
      </c>
      <c r="Y4441">
        <v>4</v>
      </c>
      <c r="Z4441" t="s">
        <v>3500</v>
      </c>
      <c r="AA4441" t="s">
        <v>5330</v>
      </c>
      <c r="AB4441" t="s">
        <v>7036</v>
      </c>
      <c r="AC4441">
        <v>23</v>
      </c>
    </row>
    <row r="4442" spans="1:29" x14ac:dyDescent="0.25">
      <c r="A4442" t="s">
        <v>71</v>
      </c>
      <c r="B4442">
        <v>2025350</v>
      </c>
      <c r="C4442" t="s">
        <v>87</v>
      </c>
      <c r="D4442">
        <v>6</v>
      </c>
      <c r="E4442" t="s">
        <v>90</v>
      </c>
      <c r="F4442">
        <v>1200</v>
      </c>
      <c r="G4442" t="s">
        <v>98</v>
      </c>
      <c r="H4442" t="s">
        <v>415</v>
      </c>
      <c r="I4442" t="s">
        <v>446</v>
      </c>
      <c r="J4442" t="s">
        <v>449</v>
      </c>
      <c r="K4442">
        <v>23.22</v>
      </c>
      <c r="L4442">
        <v>45.33</v>
      </c>
      <c r="M4442" t="s">
        <v>774</v>
      </c>
      <c r="Q4442">
        <v>11</v>
      </c>
      <c r="R4442">
        <v>5</v>
      </c>
      <c r="S4442" t="s">
        <v>1789</v>
      </c>
      <c r="T4442" t="s">
        <v>2976</v>
      </c>
      <c r="U4442" t="s">
        <v>3398</v>
      </c>
      <c r="V4442" t="s">
        <v>3441</v>
      </c>
      <c r="W4442">
        <v>129</v>
      </c>
      <c r="X4442">
        <v>1164</v>
      </c>
      <c r="Y4442">
        <v>2</v>
      </c>
      <c r="Z4442" t="s">
        <v>3493</v>
      </c>
      <c r="AA4442" t="s">
        <v>5331</v>
      </c>
      <c r="AB4442" t="s">
        <v>7968</v>
      </c>
      <c r="AC4442">
        <v>39</v>
      </c>
    </row>
    <row r="4443" spans="1:29" x14ac:dyDescent="0.25">
      <c r="A4443" t="s">
        <v>71</v>
      </c>
      <c r="B4443">
        <v>2025350</v>
      </c>
      <c r="C4443" t="s">
        <v>87</v>
      </c>
      <c r="D4443">
        <v>6</v>
      </c>
      <c r="E4443" t="s">
        <v>90</v>
      </c>
      <c r="F4443">
        <v>1200</v>
      </c>
      <c r="G4443" t="s">
        <v>98</v>
      </c>
      <c r="H4443" t="s">
        <v>415</v>
      </c>
      <c r="I4443" t="s">
        <v>446</v>
      </c>
      <c r="J4443" t="s">
        <v>449</v>
      </c>
      <c r="K4443">
        <v>23.22</v>
      </c>
      <c r="L4443">
        <v>45.33</v>
      </c>
      <c r="M4443" t="s">
        <v>774</v>
      </c>
      <c r="Q4443">
        <v>12</v>
      </c>
      <c r="R4443">
        <v>6</v>
      </c>
      <c r="S4443" t="s">
        <v>1099</v>
      </c>
      <c r="T4443" t="s">
        <v>2286</v>
      </c>
      <c r="U4443" t="s">
        <v>3416</v>
      </c>
      <c r="V4443" t="s">
        <v>3443</v>
      </c>
      <c r="W4443">
        <v>128</v>
      </c>
      <c r="X4443">
        <v>1172</v>
      </c>
      <c r="Y4443">
        <v>6</v>
      </c>
      <c r="Z4443" t="s">
        <v>3525</v>
      </c>
      <c r="AA4443" t="s">
        <v>5249</v>
      </c>
      <c r="AB4443" t="s">
        <v>7587</v>
      </c>
      <c r="AC4443">
        <v>20</v>
      </c>
    </row>
    <row r="4444" spans="1:29" x14ac:dyDescent="0.25">
      <c r="A4444" t="s">
        <v>71</v>
      </c>
      <c r="B4444">
        <v>2025351</v>
      </c>
      <c r="C4444" t="s">
        <v>87</v>
      </c>
      <c r="D4444">
        <v>7</v>
      </c>
      <c r="E4444" t="s">
        <v>94</v>
      </c>
      <c r="F4444">
        <v>1800</v>
      </c>
      <c r="G4444" t="s">
        <v>98</v>
      </c>
      <c r="H4444" t="s">
        <v>416</v>
      </c>
      <c r="I4444" t="s">
        <v>446</v>
      </c>
      <c r="J4444" t="s">
        <v>449</v>
      </c>
      <c r="K4444">
        <v>13.48</v>
      </c>
      <c r="L4444">
        <v>36.25</v>
      </c>
      <c r="M4444" t="s">
        <v>775</v>
      </c>
      <c r="N4444" t="s">
        <v>962</v>
      </c>
      <c r="O4444" t="s">
        <v>1014</v>
      </c>
      <c r="Q4444">
        <v>1</v>
      </c>
      <c r="R4444">
        <v>8</v>
      </c>
      <c r="S4444" t="s">
        <v>1774</v>
      </c>
      <c r="T4444" t="s">
        <v>2961</v>
      </c>
      <c r="U4444" t="s">
        <v>3416</v>
      </c>
      <c r="V4444" t="s">
        <v>3458</v>
      </c>
      <c r="W4444">
        <v>117</v>
      </c>
      <c r="X4444">
        <v>1200</v>
      </c>
      <c r="Y4444">
        <v>7</v>
      </c>
      <c r="Z4444" t="s">
        <v>3478</v>
      </c>
      <c r="AA4444" t="s">
        <v>6613</v>
      </c>
      <c r="AB4444" t="s">
        <v>1014</v>
      </c>
      <c r="AC4444">
        <v>6.4</v>
      </c>
    </row>
    <row r="4445" spans="1:29" x14ac:dyDescent="0.25">
      <c r="A4445" t="s">
        <v>71</v>
      </c>
      <c r="B4445">
        <v>2025351</v>
      </c>
      <c r="C4445" t="s">
        <v>87</v>
      </c>
      <c r="D4445">
        <v>7</v>
      </c>
      <c r="E4445" t="s">
        <v>94</v>
      </c>
      <c r="F4445">
        <v>1800</v>
      </c>
      <c r="G4445" t="s">
        <v>98</v>
      </c>
      <c r="H4445" t="s">
        <v>416</v>
      </c>
      <c r="I4445" t="s">
        <v>446</v>
      </c>
      <c r="J4445" t="s">
        <v>449</v>
      </c>
      <c r="K4445">
        <v>13.48</v>
      </c>
      <c r="L4445">
        <v>36.25</v>
      </c>
      <c r="M4445" t="s">
        <v>775</v>
      </c>
      <c r="N4445" t="s">
        <v>962</v>
      </c>
      <c r="O4445" t="s">
        <v>1014</v>
      </c>
      <c r="Q4445">
        <v>2</v>
      </c>
      <c r="R4445">
        <v>10</v>
      </c>
      <c r="S4445" t="s">
        <v>1619</v>
      </c>
      <c r="T4445" t="s">
        <v>2806</v>
      </c>
      <c r="U4445" t="s">
        <v>3415</v>
      </c>
      <c r="V4445" t="s">
        <v>3461</v>
      </c>
      <c r="W4445">
        <v>117</v>
      </c>
      <c r="X4445">
        <v>1217</v>
      </c>
      <c r="Y4445">
        <v>4</v>
      </c>
      <c r="Z4445" t="s">
        <v>3479</v>
      </c>
      <c r="AA4445" t="s">
        <v>6614</v>
      </c>
      <c r="AB4445" t="s">
        <v>8307</v>
      </c>
      <c r="AC4445">
        <v>5.3</v>
      </c>
    </row>
    <row r="4446" spans="1:29" x14ac:dyDescent="0.25">
      <c r="A4446" t="s">
        <v>71</v>
      </c>
      <c r="B4446">
        <v>2025351</v>
      </c>
      <c r="C4446" t="s">
        <v>87</v>
      </c>
      <c r="D4446">
        <v>7</v>
      </c>
      <c r="E4446" t="s">
        <v>94</v>
      </c>
      <c r="F4446">
        <v>1800</v>
      </c>
      <c r="G4446" t="s">
        <v>98</v>
      </c>
      <c r="H4446" t="s">
        <v>416</v>
      </c>
      <c r="I4446" t="s">
        <v>446</v>
      </c>
      <c r="J4446" t="s">
        <v>449</v>
      </c>
      <c r="K4446">
        <v>13.48</v>
      </c>
      <c r="L4446">
        <v>36.25</v>
      </c>
      <c r="M4446" t="s">
        <v>775</v>
      </c>
      <c r="N4446" t="s">
        <v>962</v>
      </c>
      <c r="O4446" t="s">
        <v>1014</v>
      </c>
      <c r="Q4446">
        <v>3</v>
      </c>
      <c r="R4446">
        <v>4</v>
      </c>
      <c r="S4446" t="s">
        <v>1671</v>
      </c>
      <c r="T4446" t="s">
        <v>2858</v>
      </c>
      <c r="U4446" t="s">
        <v>3403</v>
      </c>
      <c r="V4446" t="s">
        <v>3457</v>
      </c>
      <c r="W4446">
        <v>125</v>
      </c>
      <c r="X4446">
        <v>1251</v>
      </c>
      <c r="Y4446">
        <v>12</v>
      </c>
      <c r="Z4446" t="s">
        <v>3506</v>
      </c>
      <c r="AA4446" t="s">
        <v>6615</v>
      </c>
      <c r="AB4446" t="s">
        <v>8308</v>
      </c>
      <c r="AC4446">
        <v>5.3</v>
      </c>
    </row>
    <row r="4447" spans="1:29" x14ac:dyDescent="0.25">
      <c r="A4447" t="s">
        <v>71</v>
      </c>
      <c r="B4447">
        <v>2025351</v>
      </c>
      <c r="C4447" t="s">
        <v>87</v>
      </c>
      <c r="D4447">
        <v>7</v>
      </c>
      <c r="E4447" t="s">
        <v>94</v>
      </c>
      <c r="F4447">
        <v>1800</v>
      </c>
      <c r="G4447" t="s">
        <v>98</v>
      </c>
      <c r="H4447" t="s">
        <v>416</v>
      </c>
      <c r="I4447" t="s">
        <v>446</v>
      </c>
      <c r="J4447" t="s">
        <v>449</v>
      </c>
      <c r="K4447">
        <v>13.48</v>
      </c>
      <c r="L4447">
        <v>36.25</v>
      </c>
      <c r="M4447" t="s">
        <v>775</v>
      </c>
      <c r="N4447" t="s">
        <v>962</v>
      </c>
      <c r="O4447" t="s">
        <v>1014</v>
      </c>
      <c r="Q4447">
        <v>4</v>
      </c>
      <c r="R4447">
        <v>7</v>
      </c>
      <c r="S4447" t="s">
        <v>1429</v>
      </c>
      <c r="T4447" t="s">
        <v>2616</v>
      </c>
      <c r="U4447" t="s">
        <v>3398</v>
      </c>
      <c r="V4447" t="s">
        <v>3441</v>
      </c>
      <c r="W4447">
        <v>123</v>
      </c>
      <c r="X4447">
        <v>1186</v>
      </c>
      <c r="Y4447">
        <v>5</v>
      </c>
      <c r="Z4447" t="s">
        <v>3521</v>
      </c>
      <c r="AA4447" t="s">
        <v>6616</v>
      </c>
      <c r="AB4447" t="s">
        <v>7777</v>
      </c>
      <c r="AC4447">
        <v>9.1</v>
      </c>
    </row>
    <row r="4448" spans="1:29" x14ac:dyDescent="0.25">
      <c r="A4448" t="s">
        <v>71</v>
      </c>
      <c r="B4448">
        <v>2025351</v>
      </c>
      <c r="C4448" t="s">
        <v>87</v>
      </c>
      <c r="D4448">
        <v>7</v>
      </c>
      <c r="E4448" t="s">
        <v>94</v>
      </c>
      <c r="F4448">
        <v>1800</v>
      </c>
      <c r="G4448" t="s">
        <v>98</v>
      </c>
      <c r="H4448" t="s">
        <v>416</v>
      </c>
      <c r="I4448" t="s">
        <v>446</v>
      </c>
      <c r="J4448" t="s">
        <v>449</v>
      </c>
      <c r="K4448">
        <v>13.48</v>
      </c>
      <c r="L4448">
        <v>36.25</v>
      </c>
      <c r="M4448" t="s">
        <v>775</v>
      </c>
      <c r="N4448" t="s">
        <v>962</v>
      </c>
      <c r="O4448" t="s">
        <v>1014</v>
      </c>
      <c r="Q4448">
        <v>5</v>
      </c>
      <c r="R4448">
        <v>12</v>
      </c>
      <c r="S4448" t="s">
        <v>1579</v>
      </c>
      <c r="T4448" t="s">
        <v>2766</v>
      </c>
      <c r="U4448" t="s">
        <v>3418</v>
      </c>
      <c r="V4448" t="s">
        <v>3458</v>
      </c>
      <c r="W4448">
        <v>115</v>
      </c>
      <c r="X4448">
        <v>1174</v>
      </c>
      <c r="Y4448">
        <v>6</v>
      </c>
      <c r="Z4448" t="s">
        <v>3482</v>
      </c>
      <c r="AA4448" t="s">
        <v>6617</v>
      </c>
      <c r="AB4448" t="s">
        <v>7232</v>
      </c>
      <c r="AC4448">
        <v>11</v>
      </c>
    </row>
    <row r="4449" spans="1:29" x14ac:dyDescent="0.25">
      <c r="A4449" t="s">
        <v>71</v>
      </c>
      <c r="B4449">
        <v>2025351</v>
      </c>
      <c r="C4449" t="s">
        <v>87</v>
      </c>
      <c r="D4449">
        <v>7</v>
      </c>
      <c r="E4449" t="s">
        <v>94</v>
      </c>
      <c r="F4449">
        <v>1800</v>
      </c>
      <c r="G4449" t="s">
        <v>98</v>
      </c>
      <c r="H4449" t="s">
        <v>416</v>
      </c>
      <c r="I4449" t="s">
        <v>446</v>
      </c>
      <c r="J4449" t="s">
        <v>449</v>
      </c>
      <c r="K4449">
        <v>13.48</v>
      </c>
      <c r="L4449">
        <v>36.25</v>
      </c>
      <c r="M4449" t="s">
        <v>775</v>
      </c>
      <c r="N4449" t="s">
        <v>962</v>
      </c>
      <c r="O4449" t="s">
        <v>1014</v>
      </c>
      <c r="Q4449">
        <v>6</v>
      </c>
      <c r="R4449">
        <v>6</v>
      </c>
      <c r="S4449" t="s">
        <v>1618</v>
      </c>
      <c r="T4449" t="s">
        <v>2805</v>
      </c>
      <c r="U4449" t="s">
        <v>3406</v>
      </c>
      <c r="V4449" t="s">
        <v>3451</v>
      </c>
      <c r="W4449">
        <v>124</v>
      </c>
      <c r="X4449">
        <v>1149</v>
      </c>
      <c r="Y4449">
        <v>8</v>
      </c>
      <c r="Z4449" t="s">
        <v>3514</v>
      </c>
      <c r="AA4449" t="s">
        <v>6618</v>
      </c>
      <c r="AB4449" t="s">
        <v>8309</v>
      </c>
      <c r="AC4449">
        <v>6.2</v>
      </c>
    </row>
    <row r="4450" spans="1:29" x14ac:dyDescent="0.25">
      <c r="A4450" t="s">
        <v>71</v>
      </c>
      <c r="B4450">
        <v>2025351</v>
      </c>
      <c r="C4450" t="s">
        <v>87</v>
      </c>
      <c r="D4450">
        <v>7</v>
      </c>
      <c r="E4450" t="s">
        <v>94</v>
      </c>
      <c r="F4450">
        <v>1800</v>
      </c>
      <c r="G4450" t="s">
        <v>98</v>
      </c>
      <c r="H4450" t="s">
        <v>416</v>
      </c>
      <c r="I4450" t="s">
        <v>446</v>
      </c>
      <c r="J4450" t="s">
        <v>449</v>
      </c>
      <c r="K4450">
        <v>13.48</v>
      </c>
      <c r="L4450">
        <v>36.25</v>
      </c>
      <c r="M4450" t="s">
        <v>775</v>
      </c>
      <c r="N4450" t="s">
        <v>962</v>
      </c>
      <c r="O4450" t="s">
        <v>1014</v>
      </c>
      <c r="Q4450">
        <v>7</v>
      </c>
      <c r="R4450">
        <v>2</v>
      </c>
      <c r="S4450" t="s">
        <v>1935</v>
      </c>
      <c r="T4450" t="s">
        <v>3122</v>
      </c>
      <c r="U4450" t="s">
        <v>3422</v>
      </c>
      <c r="V4450" t="s">
        <v>3458</v>
      </c>
      <c r="W4450">
        <v>131</v>
      </c>
      <c r="X4450">
        <v>1175</v>
      </c>
      <c r="Y4450">
        <v>1</v>
      </c>
      <c r="Z4450" t="s">
        <v>3514</v>
      </c>
      <c r="AA4450" t="s">
        <v>6619</v>
      </c>
      <c r="AB4450" t="s">
        <v>8310</v>
      </c>
      <c r="AC4450">
        <v>17</v>
      </c>
    </row>
    <row r="4451" spans="1:29" x14ac:dyDescent="0.25">
      <c r="A4451" t="s">
        <v>71</v>
      </c>
      <c r="B4451">
        <v>2025351</v>
      </c>
      <c r="C4451" t="s">
        <v>87</v>
      </c>
      <c r="D4451">
        <v>7</v>
      </c>
      <c r="E4451" t="s">
        <v>94</v>
      </c>
      <c r="F4451">
        <v>1800</v>
      </c>
      <c r="G4451" t="s">
        <v>98</v>
      </c>
      <c r="H4451" t="s">
        <v>416</v>
      </c>
      <c r="I4451" t="s">
        <v>446</v>
      </c>
      <c r="J4451" t="s">
        <v>449</v>
      </c>
      <c r="K4451">
        <v>13.48</v>
      </c>
      <c r="L4451">
        <v>36.25</v>
      </c>
      <c r="M4451" t="s">
        <v>775</v>
      </c>
      <c r="N4451" t="s">
        <v>962</v>
      </c>
      <c r="O4451" t="s">
        <v>1014</v>
      </c>
      <c r="Q4451">
        <v>8</v>
      </c>
      <c r="R4451">
        <v>1</v>
      </c>
      <c r="S4451" t="s">
        <v>1803</v>
      </c>
      <c r="T4451" t="s">
        <v>2990</v>
      </c>
      <c r="U4451" t="s">
        <v>3404</v>
      </c>
      <c r="V4451" t="s">
        <v>3456</v>
      </c>
      <c r="W4451">
        <v>135</v>
      </c>
      <c r="X4451">
        <v>1061</v>
      </c>
      <c r="Y4451">
        <v>11</v>
      </c>
      <c r="Z4451" t="s">
        <v>3498</v>
      </c>
      <c r="AA4451" t="s">
        <v>6620</v>
      </c>
      <c r="AB4451" t="s">
        <v>8311</v>
      </c>
      <c r="AC4451">
        <v>25</v>
      </c>
    </row>
    <row r="4452" spans="1:29" x14ac:dyDescent="0.25">
      <c r="A4452" t="s">
        <v>71</v>
      </c>
      <c r="B4452">
        <v>2025351</v>
      </c>
      <c r="C4452" t="s">
        <v>87</v>
      </c>
      <c r="D4452">
        <v>7</v>
      </c>
      <c r="E4452" t="s">
        <v>94</v>
      </c>
      <c r="F4452">
        <v>1800</v>
      </c>
      <c r="G4452" t="s">
        <v>98</v>
      </c>
      <c r="H4452" t="s">
        <v>416</v>
      </c>
      <c r="I4452" t="s">
        <v>446</v>
      </c>
      <c r="J4452" t="s">
        <v>449</v>
      </c>
      <c r="K4452">
        <v>13.48</v>
      </c>
      <c r="L4452">
        <v>36.25</v>
      </c>
      <c r="M4452" t="s">
        <v>775</v>
      </c>
      <c r="N4452" t="s">
        <v>962</v>
      </c>
      <c r="O4452" t="s">
        <v>1014</v>
      </c>
      <c r="Q4452">
        <v>9</v>
      </c>
      <c r="R4452">
        <v>3</v>
      </c>
      <c r="S4452" t="s">
        <v>1556</v>
      </c>
      <c r="T4452" t="s">
        <v>2743</v>
      </c>
      <c r="U4452" t="s">
        <v>3411</v>
      </c>
      <c r="V4452" t="s">
        <v>3457</v>
      </c>
      <c r="W4452">
        <v>128</v>
      </c>
      <c r="X4452">
        <v>1088</v>
      </c>
      <c r="Y4452">
        <v>9</v>
      </c>
      <c r="Z4452" t="s">
        <v>3492</v>
      </c>
      <c r="AA4452" t="s">
        <v>6621</v>
      </c>
      <c r="AB4452" t="s">
        <v>8312</v>
      </c>
      <c r="AC4452">
        <v>8.6999999999999993</v>
      </c>
    </row>
    <row r="4453" spans="1:29" x14ac:dyDescent="0.25">
      <c r="A4453" t="s">
        <v>71</v>
      </c>
      <c r="B4453">
        <v>2025351</v>
      </c>
      <c r="C4453" t="s">
        <v>87</v>
      </c>
      <c r="D4453">
        <v>7</v>
      </c>
      <c r="E4453" t="s">
        <v>94</v>
      </c>
      <c r="F4453">
        <v>1800</v>
      </c>
      <c r="G4453" t="s">
        <v>98</v>
      </c>
      <c r="H4453" t="s">
        <v>416</v>
      </c>
      <c r="I4453" t="s">
        <v>446</v>
      </c>
      <c r="J4453" t="s">
        <v>449</v>
      </c>
      <c r="K4453">
        <v>13.48</v>
      </c>
      <c r="L4453">
        <v>36.25</v>
      </c>
      <c r="M4453" t="s">
        <v>775</v>
      </c>
      <c r="N4453" t="s">
        <v>962</v>
      </c>
      <c r="O4453" t="s">
        <v>1014</v>
      </c>
      <c r="Q4453">
        <v>10</v>
      </c>
      <c r="R4453">
        <v>5</v>
      </c>
      <c r="S4453" t="s">
        <v>1810</v>
      </c>
      <c r="T4453" t="s">
        <v>2997</v>
      </c>
      <c r="U4453" t="s">
        <v>3409</v>
      </c>
      <c r="V4453" t="s">
        <v>3444</v>
      </c>
      <c r="W4453">
        <v>124</v>
      </c>
      <c r="X4453">
        <v>1092</v>
      </c>
      <c r="Y4453">
        <v>3</v>
      </c>
      <c r="Z4453" t="s">
        <v>3487</v>
      </c>
      <c r="AA4453" t="s">
        <v>6622</v>
      </c>
      <c r="AB4453" t="s">
        <v>8313</v>
      </c>
      <c r="AC4453">
        <v>30</v>
      </c>
    </row>
    <row r="4454" spans="1:29" x14ac:dyDescent="0.25">
      <c r="A4454" t="s">
        <v>71</v>
      </c>
      <c r="B4454">
        <v>2025351</v>
      </c>
      <c r="C4454" t="s">
        <v>87</v>
      </c>
      <c r="D4454">
        <v>7</v>
      </c>
      <c r="E4454" t="s">
        <v>94</v>
      </c>
      <c r="F4454">
        <v>1800</v>
      </c>
      <c r="G4454" t="s">
        <v>98</v>
      </c>
      <c r="H4454" t="s">
        <v>416</v>
      </c>
      <c r="I4454" t="s">
        <v>446</v>
      </c>
      <c r="J4454" t="s">
        <v>449</v>
      </c>
      <c r="K4454">
        <v>13.48</v>
      </c>
      <c r="L4454">
        <v>36.25</v>
      </c>
      <c r="M4454" t="s">
        <v>775</v>
      </c>
      <c r="N4454" t="s">
        <v>962</v>
      </c>
      <c r="O4454" t="s">
        <v>1014</v>
      </c>
      <c r="Q4454">
        <v>11</v>
      </c>
      <c r="R4454">
        <v>11</v>
      </c>
      <c r="S4454" t="s">
        <v>1822</v>
      </c>
      <c r="T4454" t="s">
        <v>3009</v>
      </c>
      <c r="U4454" t="s">
        <v>3399</v>
      </c>
      <c r="V4454" t="s">
        <v>3450</v>
      </c>
      <c r="W4454">
        <v>115</v>
      </c>
      <c r="X4454">
        <v>1212</v>
      </c>
      <c r="Y4454">
        <v>2</v>
      </c>
      <c r="Z4454" t="s">
        <v>3499</v>
      </c>
      <c r="AA4454" t="s">
        <v>6623</v>
      </c>
      <c r="AB4454" t="s">
        <v>7041</v>
      </c>
      <c r="AC4454">
        <v>18</v>
      </c>
    </row>
    <row r="4455" spans="1:29" x14ac:dyDescent="0.25">
      <c r="A4455" t="s">
        <v>71</v>
      </c>
      <c r="B4455">
        <v>2025351</v>
      </c>
      <c r="C4455" t="s">
        <v>87</v>
      </c>
      <c r="D4455">
        <v>7</v>
      </c>
      <c r="E4455" t="s">
        <v>94</v>
      </c>
      <c r="F4455">
        <v>1800</v>
      </c>
      <c r="G4455" t="s">
        <v>98</v>
      </c>
      <c r="H4455" t="s">
        <v>416</v>
      </c>
      <c r="I4455" t="s">
        <v>446</v>
      </c>
      <c r="J4455" t="s">
        <v>449</v>
      </c>
      <c r="K4455">
        <v>13.48</v>
      </c>
      <c r="L4455">
        <v>36.25</v>
      </c>
      <c r="M4455" t="s">
        <v>775</v>
      </c>
      <c r="N4455" t="s">
        <v>962</v>
      </c>
      <c r="O4455" t="s">
        <v>1014</v>
      </c>
      <c r="Q4455">
        <v>12</v>
      </c>
      <c r="R4455">
        <v>9</v>
      </c>
      <c r="S4455" t="s">
        <v>1562</v>
      </c>
      <c r="T4455" t="s">
        <v>2749</v>
      </c>
      <c r="U4455" t="s">
        <v>3402</v>
      </c>
      <c r="V4455" t="s">
        <v>3445</v>
      </c>
      <c r="W4455">
        <v>115</v>
      </c>
      <c r="X4455">
        <v>1170</v>
      </c>
      <c r="Y4455">
        <v>10</v>
      </c>
      <c r="Z4455" t="s">
        <v>3540</v>
      </c>
      <c r="AA4455" t="s">
        <v>6624</v>
      </c>
      <c r="AB4455" t="s">
        <v>7765</v>
      </c>
      <c r="AC4455">
        <v>39</v>
      </c>
    </row>
    <row r="4456" spans="1:29" x14ac:dyDescent="0.25">
      <c r="A4456" t="s">
        <v>71</v>
      </c>
      <c r="B4456">
        <v>2025352</v>
      </c>
      <c r="C4456" t="s">
        <v>87</v>
      </c>
      <c r="D4456">
        <v>8</v>
      </c>
      <c r="E4456" t="s">
        <v>91</v>
      </c>
      <c r="F4456">
        <v>1200</v>
      </c>
      <c r="G4456" t="s">
        <v>98</v>
      </c>
      <c r="H4456" t="s">
        <v>417</v>
      </c>
      <c r="I4456" t="s">
        <v>446</v>
      </c>
      <c r="J4456" t="s">
        <v>449</v>
      </c>
      <c r="K4456">
        <v>23.01</v>
      </c>
      <c r="L4456">
        <v>45.05</v>
      </c>
      <c r="M4456" t="s">
        <v>610</v>
      </c>
      <c r="Q4456">
        <v>1</v>
      </c>
      <c r="R4456">
        <v>2</v>
      </c>
      <c r="S4456" t="s">
        <v>1545</v>
      </c>
      <c r="T4456" t="s">
        <v>2732</v>
      </c>
      <c r="U4456" t="s">
        <v>3403</v>
      </c>
      <c r="V4456" t="s">
        <v>3443</v>
      </c>
      <c r="W4456">
        <v>132</v>
      </c>
      <c r="X4456">
        <v>1151</v>
      </c>
      <c r="Y4456">
        <v>1</v>
      </c>
      <c r="Z4456" t="s">
        <v>3478</v>
      </c>
      <c r="AA4456" t="s">
        <v>6051</v>
      </c>
      <c r="AB4456" t="s">
        <v>610</v>
      </c>
      <c r="AC4456">
        <v>4.2</v>
      </c>
    </row>
    <row r="4457" spans="1:29" x14ac:dyDescent="0.25">
      <c r="A4457" t="s">
        <v>71</v>
      </c>
      <c r="B4457">
        <v>2025352</v>
      </c>
      <c r="C4457" t="s">
        <v>87</v>
      </c>
      <c r="D4457">
        <v>8</v>
      </c>
      <c r="E4457" t="s">
        <v>91</v>
      </c>
      <c r="F4457">
        <v>1200</v>
      </c>
      <c r="G4457" t="s">
        <v>98</v>
      </c>
      <c r="H4457" t="s">
        <v>417</v>
      </c>
      <c r="I4457" t="s">
        <v>446</v>
      </c>
      <c r="J4457" t="s">
        <v>449</v>
      </c>
      <c r="K4457">
        <v>23.01</v>
      </c>
      <c r="L4457">
        <v>45.05</v>
      </c>
      <c r="M4457" t="s">
        <v>610</v>
      </c>
      <c r="Q4457">
        <v>2</v>
      </c>
      <c r="R4457">
        <v>11</v>
      </c>
      <c r="S4457" t="s">
        <v>1235</v>
      </c>
      <c r="T4457" t="s">
        <v>2422</v>
      </c>
      <c r="U4457" t="s">
        <v>3397</v>
      </c>
      <c r="V4457" t="s">
        <v>3459</v>
      </c>
      <c r="W4457">
        <v>119</v>
      </c>
      <c r="X4457">
        <v>1125</v>
      </c>
      <c r="Y4457">
        <v>8</v>
      </c>
      <c r="Z4457" t="s">
        <v>3480</v>
      </c>
      <c r="AA4457" t="s">
        <v>5520</v>
      </c>
      <c r="AB4457" t="s">
        <v>573</v>
      </c>
      <c r="AC4457">
        <v>5.4</v>
      </c>
    </row>
    <row r="4458" spans="1:29" x14ac:dyDescent="0.25">
      <c r="A4458" t="s">
        <v>71</v>
      </c>
      <c r="B4458">
        <v>2025352</v>
      </c>
      <c r="C4458" t="s">
        <v>87</v>
      </c>
      <c r="D4458">
        <v>8</v>
      </c>
      <c r="E4458" t="s">
        <v>91</v>
      </c>
      <c r="F4458">
        <v>1200</v>
      </c>
      <c r="G4458" t="s">
        <v>98</v>
      </c>
      <c r="H4458" t="s">
        <v>417</v>
      </c>
      <c r="I4458" t="s">
        <v>446</v>
      </c>
      <c r="J4458" t="s">
        <v>449</v>
      </c>
      <c r="K4458">
        <v>23.01</v>
      </c>
      <c r="L4458">
        <v>45.05</v>
      </c>
      <c r="M4458" t="s">
        <v>610</v>
      </c>
      <c r="Q4458">
        <v>3</v>
      </c>
      <c r="R4458">
        <v>6</v>
      </c>
      <c r="S4458" t="s">
        <v>1563</v>
      </c>
      <c r="T4458" t="s">
        <v>2750</v>
      </c>
      <c r="U4458" t="s">
        <v>3412</v>
      </c>
      <c r="V4458" t="s">
        <v>3458</v>
      </c>
      <c r="W4458">
        <v>121</v>
      </c>
      <c r="X4458">
        <v>1111</v>
      </c>
      <c r="Y4458">
        <v>5</v>
      </c>
      <c r="Z4458" t="s">
        <v>3506</v>
      </c>
      <c r="AA4458" t="s">
        <v>5579</v>
      </c>
      <c r="AB4458" t="s">
        <v>619</v>
      </c>
      <c r="AC4458">
        <v>23</v>
      </c>
    </row>
    <row r="4459" spans="1:29" x14ac:dyDescent="0.25">
      <c r="A4459" t="s">
        <v>71</v>
      </c>
      <c r="B4459">
        <v>2025352</v>
      </c>
      <c r="C4459" t="s">
        <v>87</v>
      </c>
      <c r="D4459">
        <v>8</v>
      </c>
      <c r="E4459" t="s">
        <v>91</v>
      </c>
      <c r="F4459">
        <v>1200</v>
      </c>
      <c r="G4459" t="s">
        <v>98</v>
      </c>
      <c r="H4459" t="s">
        <v>417</v>
      </c>
      <c r="I4459" t="s">
        <v>446</v>
      </c>
      <c r="J4459" t="s">
        <v>449</v>
      </c>
      <c r="K4459">
        <v>23.01</v>
      </c>
      <c r="L4459">
        <v>45.05</v>
      </c>
      <c r="M4459" t="s">
        <v>610</v>
      </c>
      <c r="Q4459">
        <v>4</v>
      </c>
      <c r="R4459">
        <v>12</v>
      </c>
      <c r="S4459" t="s">
        <v>1620</v>
      </c>
      <c r="T4459" t="s">
        <v>2807</v>
      </c>
      <c r="U4459" t="s">
        <v>3422</v>
      </c>
      <c r="V4459" t="s">
        <v>3456</v>
      </c>
      <c r="W4459">
        <v>118</v>
      </c>
      <c r="X4459">
        <v>1197</v>
      </c>
      <c r="Y4459">
        <v>2</v>
      </c>
      <c r="Z4459" t="s">
        <v>3481</v>
      </c>
      <c r="AA4459" t="s">
        <v>5437</v>
      </c>
      <c r="AB4459" t="s">
        <v>6837</v>
      </c>
      <c r="AC4459">
        <v>3.8</v>
      </c>
    </row>
    <row r="4460" spans="1:29" x14ac:dyDescent="0.25">
      <c r="A4460" t="s">
        <v>71</v>
      </c>
      <c r="B4460">
        <v>2025352</v>
      </c>
      <c r="C4460" t="s">
        <v>87</v>
      </c>
      <c r="D4460">
        <v>8</v>
      </c>
      <c r="E4460" t="s">
        <v>91</v>
      </c>
      <c r="F4460">
        <v>1200</v>
      </c>
      <c r="G4460" t="s">
        <v>98</v>
      </c>
      <c r="H4460" t="s">
        <v>417</v>
      </c>
      <c r="I4460" t="s">
        <v>446</v>
      </c>
      <c r="J4460" t="s">
        <v>449</v>
      </c>
      <c r="K4460">
        <v>23.01</v>
      </c>
      <c r="L4460">
        <v>45.05</v>
      </c>
      <c r="M4460" t="s">
        <v>610</v>
      </c>
      <c r="Q4460">
        <v>5</v>
      </c>
      <c r="R4460">
        <v>10</v>
      </c>
      <c r="S4460" t="s">
        <v>1748</v>
      </c>
      <c r="T4460" t="s">
        <v>2935</v>
      </c>
      <c r="U4460" t="s">
        <v>3398</v>
      </c>
      <c r="V4460" t="s">
        <v>3444</v>
      </c>
      <c r="W4460">
        <v>119</v>
      </c>
      <c r="X4460">
        <v>985</v>
      </c>
      <c r="Y4460">
        <v>7</v>
      </c>
      <c r="Z4460" t="s">
        <v>3482</v>
      </c>
      <c r="AA4460" t="s">
        <v>5575</v>
      </c>
      <c r="AB4460" t="s">
        <v>609</v>
      </c>
      <c r="AC4460">
        <v>12</v>
      </c>
    </row>
    <row r="4461" spans="1:29" x14ac:dyDescent="0.25">
      <c r="A4461" t="s">
        <v>71</v>
      </c>
      <c r="B4461">
        <v>2025352</v>
      </c>
      <c r="C4461" t="s">
        <v>87</v>
      </c>
      <c r="D4461">
        <v>8</v>
      </c>
      <c r="E4461" t="s">
        <v>91</v>
      </c>
      <c r="F4461">
        <v>1200</v>
      </c>
      <c r="G4461" t="s">
        <v>98</v>
      </c>
      <c r="H4461" t="s">
        <v>417</v>
      </c>
      <c r="I4461" t="s">
        <v>446</v>
      </c>
      <c r="J4461" t="s">
        <v>449</v>
      </c>
      <c r="K4461">
        <v>23.01</v>
      </c>
      <c r="L4461">
        <v>45.05</v>
      </c>
      <c r="M4461" t="s">
        <v>610</v>
      </c>
      <c r="Q4461">
        <v>6</v>
      </c>
      <c r="R4461">
        <v>3</v>
      </c>
      <c r="S4461" t="s">
        <v>2104</v>
      </c>
      <c r="T4461" t="s">
        <v>3291</v>
      </c>
      <c r="U4461" t="s">
        <v>3399</v>
      </c>
      <c r="V4461" t="s">
        <v>3456</v>
      </c>
      <c r="W4461">
        <v>124</v>
      </c>
      <c r="X4461">
        <v>1183</v>
      </c>
      <c r="Y4461">
        <v>9</v>
      </c>
      <c r="Z4461" t="s">
        <v>3483</v>
      </c>
      <c r="AA4461" t="s">
        <v>5647</v>
      </c>
      <c r="AB4461" t="s">
        <v>7627</v>
      </c>
      <c r="AC4461">
        <v>21</v>
      </c>
    </row>
    <row r="4462" spans="1:29" x14ac:dyDescent="0.25">
      <c r="A4462" t="s">
        <v>71</v>
      </c>
      <c r="B4462">
        <v>2025352</v>
      </c>
      <c r="C4462" t="s">
        <v>87</v>
      </c>
      <c r="D4462">
        <v>8</v>
      </c>
      <c r="E4462" t="s">
        <v>91</v>
      </c>
      <c r="F4462">
        <v>1200</v>
      </c>
      <c r="G4462" t="s">
        <v>98</v>
      </c>
      <c r="H4462" t="s">
        <v>417</v>
      </c>
      <c r="I4462" t="s">
        <v>446</v>
      </c>
      <c r="J4462" t="s">
        <v>449</v>
      </c>
      <c r="K4462">
        <v>23.01</v>
      </c>
      <c r="L4462">
        <v>45.05</v>
      </c>
      <c r="M4462" t="s">
        <v>610</v>
      </c>
      <c r="Q4462">
        <v>7</v>
      </c>
      <c r="R4462">
        <v>7</v>
      </c>
      <c r="S4462" t="s">
        <v>1963</v>
      </c>
      <c r="T4462" t="s">
        <v>3150</v>
      </c>
      <c r="U4462" t="s">
        <v>3409</v>
      </c>
      <c r="V4462" t="s">
        <v>3460</v>
      </c>
      <c r="W4462">
        <v>121</v>
      </c>
      <c r="X4462">
        <v>1088</v>
      </c>
      <c r="Y4462">
        <v>12</v>
      </c>
      <c r="Z4462" t="s">
        <v>3496</v>
      </c>
      <c r="AA4462" t="s">
        <v>5110</v>
      </c>
      <c r="AB4462" t="s">
        <v>6895</v>
      </c>
      <c r="AC4462">
        <v>5.5</v>
      </c>
    </row>
    <row r="4463" spans="1:29" x14ac:dyDescent="0.25">
      <c r="A4463" t="s">
        <v>71</v>
      </c>
      <c r="B4463">
        <v>2025352</v>
      </c>
      <c r="C4463" t="s">
        <v>87</v>
      </c>
      <c r="D4463">
        <v>8</v>
      </c>
      <c r="E4463" t="s">
        <v>91</v>
      </c>
      <c r="F4463">
        <v>1200</v>
      </c>
      <c r="G4463" t="s">
        <v>98</v>
      </c>
      <c r="H4463" t="s">
        <v>417</v>
      </c>
      <c r="I4463" t="s">
        <v>446</v>
      </c>
      <c r="J4463" t="s">
        <v>449</v>
      </c>
      <c r="K4463">
        <v>23.01</v>
      </c>
      <c r="L4463">
        <v>45.05</v>
      </c>
      <c r="M4463" t="s">
        <v>610</v>
      </c>
      <c r="Q4463">
        <v>8</v>
      </c>
      <c r="R4463">
        <v>5</v>
      </c>
      <c r="S4463" t="s">
        <v>1418</v>
      </c>
      <c r="T4463" t="s">
        <v>2605</v>
      </c>
      <c r="U4463" t="s">
        <v>3400</v>
      </c>
      <c r="V4463" t="s">
        <v>3460</v>
      </c>
      <c r="W4463">
        <v>122</v>
      </c>
      <c r="X4463">
        <v>1068</v>
      </c>
      <c r="Y4463">
        <v>10</v>
      </c>
      <c r="Z4463" t="s">
        <v>3496</v>
      </c>
      <c r="AA4463" t="s">
        <v>5499</v>
      </c>
      <c r="AB4463" t="s">
        <v>682</v>
      </c>
      <c r="AC4463">
        <v>27</v>
      </c>
    </row>
    <row r="4464" spans="1:29" x14ac:dyDescent="0.25">
      <c r="A4464" t="s">
        <v>71</v>
      </c>
      <c r="B4464">
        <v>2025352</v>
      </c>
      <c r="C4464" t="s">
        <v>87</v>
      </c>
      <c r="D4464">
        <v>8</v>
      </c>
      <c r="E4464" t="s">
        <v>91</v>
      </c>
      <c r="F4464">
        <v>1200</v>
      </c>
      <c r="G4464" t="s">
        <v>98</v>
      </c>
      <c r="H4464" t="s">
        <v>417</v>
      </c>
      <c r="I4464" t="s">
        <v>446</v>
      </c>
      <c r="J4464" t="s">
        <v>449</v>
      </c>
      <c r="K4464">
        <v>23.01</v>
      </c>
      <c r="L4464">
        <v>45.05</v>
      </c>
      <c r="M4464" t="s">
        <v>610</v>
      </c>
      <c r="Q4464">
        <v>9</v>
      </c>
      <c r="R4464">
        <v>4</v>
      </c>
      <c r="S4464" t="s">
        <v>1417</v>
      </c>
      <c r="T4464" t="s">
        <v>2604</v>
      </c>
      <c r="U4464" t="s">
        <v>3413</v>
      </c>
      <c r="V4464" t="s">
        <v>3456</v>
      </c>
      <c r="W4464">
        <v>120</v>
      </c>
      <c r="X4464">
        <v>1159</v>
      </c>
      <c r="Y4464">
        <v>3</v>
      </c>
      <c r="Z4464" t="s">
        <v>3484</v>
      </c>
      <c r="AA4464" t="s">
        <v>6625</v>
      </c>
      <c r="AB4464" t="s">
        <v>628</v>
      </c>
      <c r="AC4464">
        <v>26</v>
      </c>
    </row>
    <row r="4465" spans="1:29" x14ac:dyDescent="0.25">
      <c r="A4465" t="s">
        <v>71</v>
      </c>
      <c r="B4465">
        <v>2025352</v>
      </c>
      <c r="C4465" t="s">
        <v>87</v>
      </c>
      <c r="D4465">
        <v>8</v>
      </c>
      <c r="E4465" t="s">
        <v>91</v>
      </c>
      <c r="F4465">
        <v>1200</v>
      </c>
      <c r="G4465" t="s">
        <v>98</v>
      </c>
      <c r="H4465" t="s">
        <v>417</v>
      </c>
      <c r="I4465" t="s">
        <v>446</v>
      </c>
      <c r="J4465" t="s">
        <v>449</v>
      </c>
      <c r="K4465">
        <v>23.01</v>
      </c>
      <c r="L4465">
        <v>45.05</v>
      </c>
      <c r="M4465" t="s">
        <v>610</v>
      </c>
      <c r="Q4465">
        <v>10</v>
      </c>
      <c r="R4465">
        <v>1</v>
      </c>
      <c r="S4465" t="s">
        <v>1061</v>
      </c>
      <c r="T4465" t="s">
        <v>2248</v>
      </c>
      <c r="U4465" t="s">
        <v>3419</v>
      </c>
      <c r="V4465" t="s">
        <v>3442</v>
      </c>
      <c r="W4465">
        <v>133</v>
      </c>
      <c r="X4465">
        <v>1094</v>
      </c>
      <c r="Y4465">
        <v>6</v>
      </c>
      <c r="Z4465" t="s">
        <v>3491</v>
      </c>
      <c r="AA4465" t="s">
        <v>5113</v>
      </c>
      <c r="AB4465" t="s">
        <v>7032</v>
      </c>
      <c r="AC4465">
        <v>16</v>
      </c>
    </row>
    <row r="4466" spans="1:29" x14ac:dyDescent="0.25">
      <c r="A4466" t="s">
        <v>71</v>
      </c>
      <c r="B4466">
        <v>2025352</v>
      </c>
      <c r="C4466" t="s">
        <v>87</v>
      </c>
      <c r="D4466">
        <v>8</v>
      </c>
      <c r="E4466" t="s">
        <v>91</v>
      </c>
      <c r="F4466">
        <v>1200</v>
      </c>
      <c r="G4466" t="s">
        <v>98</v>
      </c>
      <c r="H4466" t="s">
        <v>417</v>
      </c>
      <c r="I4466" t="s">
        <v>446</v>
      </c>
      <c r="J4466" t="s">
        <v>449</v>
      </c>
      <c r="K4466">
        <v>23.01</v>
      </c>
      <c r="L4466">
        <v>45.05</v>
      </c>
      <c r="M4466" t="s">
        <v>610</v>
      </c>
      <c r="Q4466">
        <v>11</v>
      </c>
      <c r="R4466">
        <v>9</v>
      </c>
      <c r="S4466" t="s">
        <v>1062</v>
      </c>
      <c r="T4466" t="s">
        <v>2249</v>
      </c>
      <c r="U4466" t="s">
        <v>3416</v>
      </c>
      <c r="V4466" t="s">
        <v>3443</v>
      </c>
      <c r="W4466">
        <v>119</v>
      </c>
      <c r="X4466">
        <v>1218</v>
      </c>
      <c r="Y4466">
        <v>11</v>
      </c>
      <c r="Z4466" t="s">
        <v>3491</v>
      </c>
      <c r="AA4466" t="s">
        <v>5827</v>
      </c>
      <c r="AB4466" t="s">
        <v>492</v>
      </c>
      <c r="AC4466">
        <v>53</v>
      </c>
    </row>
    <row r="4467" spans="1:29" x14ac:dyDescent="0.25">
      <c r="A4467" t="s">
        <v>71</v>
      </c>
      <c r="B4467">
        <v>2025352</v>
      </c>
      <c r="C4467" t="s">
        <v>87</v>
      </c>
      <c r="D4467">
        <v>8</v>
      </c>
      <c r="E4467" t="s">
        <v>91</v>
      </c>
      <c r="F4467">
        <v>1200</v>
      </c>
      <c r="G4467" t="s">
        <v>98</v>
      </c>
      <c r="H4467" t="s">
        <v>417</v>
      </c>
      <c r="I4467" t="s">
        <v>446</v>
      </c>
      <c r="J4467" t="s">
        <v>449</v>
      </c>
      <c r="K4467">
        <v>23.01</v>
      </c>
      <c r="L4467">
        <v>45.05</v>
      </c>
      <c r="M4467" t="s">
        <v>610</v>
      </c>
      <c r="Q4467">
        <v>12</v>
      </c>
      <c r="R4467">
        <v>8</v>
      </c>
      <c r="S4467" t="s">
        <v>1336</v>
      </c>
      <c r="T4467" t="s">
        <v>2523</v>
      </c>
      <c r="U4467" t="s">
        <v>3418</v>
      </c>
      <c r="V4467" t="s">
        <v>3457</v>
      </c>
      <c r="W4467">
        <v>118</v>
      </c>
      <c r="X4467">
        <v>1253</v>
      </c>
      <c r="Y4467">
        <v>4</v>
      </c>
      <c r="Z4467" t="s">
        <v>3570</v>
      </c>
      <c r="AA4467" t="s">
        <v>5486</v>
      </c>
      <c r="AB4467" t="s">
        <v>8314</v>
      </c>
      <c r="AC4467">
        <v>45</v>
      </c>
    </row>
    <row r="4468" spans="1:29" x14ac:dyDescent="0.25">
      <c r="A4468" t="s">
        <v>71</v>
      </c>
      <c r="B4468">
        <v>2025353</v>
      </c>
      <c r="C4468" t="s">
        <v>87</v>
      </c>
      <c r="D4468">
        <v>9</v>
      </c>
      <c r="E4468" t="s">
        <v>92</v>
      </c>
      <c r="F4468">
        <v>1200</v>
      </c>
      <c r="G4468" t="s">
        <v>98</v>
      </c>
      <c r="H4468" t="s">
        <v>418</v>
      </c>
      <c r="I4468" t="s">
        <v>446</v>
      </c>
      <c r="J4468" t="s">
        <v>449</v>
      </c>
      <c r="K4468">
        <v>23.46</v>
      </c>
      <c r="L4468">
        <v>45.99</v>
      </c>
      <c r="M4468" t="s">
        <v>573</v>
      </c>
      <c r="Q4468">
        <v>1</v>
      </c>
      <c r="R4468">
        <v>11</v>
      </c>
      <c r="S4468" t="s">
        <v>1370</v>
      </c>
      <c r="T4468" t="s">
        <v>2557</v>
      </c>
      <c r="U4468" t="s">
        <v>3415</v>
      </c>
      <c r="V4468" t="s">
        <v>3445</v>
      </c>
      <c r="W4468">
        <v>120</v>
      </c>
      <c r="X4468">
        <v>1078</v>
      </c>
      <c r="Y4468">
        <v>9</v>
      </c>
      <c r="Z4468" t="s">
        <v>3478</v>
      </c>
      <c r="AA4468" t="s">
        <v>4984</v>
      </c>
      <c r="AB4468" t="s">
        <v>573</v>
      </c>
      <c r="AC4468">
        <v>7.4</v>
      </c>
    </row>
    <row r="4469" spans="1:29" x14ac:dyDescent="0.25">
      <c r="A4469" t="s">
        <v>71</v>
      </c>
      <c r="B4469">
        <v>2025353</v>
      </c>
      <c r="C4469" t="s">
        <v>87</v>
      </c>
      <c r="D4469">
        <v>9</v>
      </c>
      <c r="E4469" t="s">
        <v>92</v>
      </c>
      <c r="F4469">
        <v>1200</v>
      </c>
      <c r="G4469" t="s">
        <v>98</v>
      </c>
      <c r="H4469" t="s">
        <v>418</v>
      </c>
      <c r="I4469" t="s">
        <v>446</v>
      </c>
      <c r="J4469" t="s">
        <v>449</v>
      </c>
      <c r="K4469">
        <v>23.46</v>
      </c>
      <c r="L4469">
        <v>45.99</v>
      </c>
      <c r="M4469" t="s">
        <v>573</v>
      </c>
      <c r="Q4469">
        <v>2</v>
      </c>
      <c r="R4469">
        <v>6</v>
      </c>
      <c r="S4469" t="s">
        <v>2085</v>
      </c>
      <c r="T4469" t="s">
        <v>3272</v>
      </c>
      <c r="U4469" t="s">
        <v>3411</v>
      </c>
      <c r="V4469" t="s">
        <v>3451</v>
      </c>
      <c r="W4469">
        <v>123</v>
      </c>
      <c r="X4469">
        <v>1087</v>
      </c>
      <c r="Y4469">
        <v>5</v>
      </c>
      <c r="Z4469" t="s">
        <v>3480</v>
      </c>
      <c r="AA4469" t="s">
        <v>6593</v>
      </c>
      <c r="AB4469" t="s">
        <v>764</v>
      </c>
      <c r="AC4469">
        <v>4.8</v>
      </c>
    </row>
    <row r="4470" spans="1:29" x14ac:dyDescent="0.25">
      <c r="A4470" t="s">
        <v>71</v>
      </c>
      <c r="B4470">
        <v>2025353</v>
      </c>
      <c r="C4470" t="s">
        <v>87</v>
      </c>
      <c r="D4470">
        <v>9</v>
      </c>
      <c r="E4470" t="s">
        <v>92</v>
      </c>
      <c r="F4470">
        <v>1200</v>
      </c>
      <c r="G4470" t="s">
        <v>98</v>
      </c>
      <c r="H4470" t="s">
        <v>418</v>
      </c>
      <c r="I4470" t="s">
        <v>446</v>
      </c>
      <c r="J4470" t="s">
        <v>449</v>
      </c>
      <c r="K4470">
        <v>23.46</v>
      </c>
      <c r="L4470">
        <v>45.99</v>
      </c>
      <c r="M4470" t="s">
        <v>573</v>
      </c>
      <c r="Q4470">
        <v>3</v>
      </c>
      <c r="R4470">
        <v>12</v>
      </c>
      <c r="S4470" t="s">
        <v>1371</v>
      </c>
      <c r="T4470" t="s">
        <v>2558</v>
      </c>
      <c r="U4470" t="s">
        <v>3399</v>
      </c>
      <c r="V4470" t="s">
        <v>3442</v>
      </c>
      <c r="W4470">
        <v>118</v>
      </c>
      <c r="X4470">
        <v>1084</v>
      </c>
      <c r="Y4470">
        <v>3</v>
      </c>
      <c r="Z4470" t="s">
        <v>3506</v>
      </c>
      <c r="AA4470" t="s">
        <v>6158</v>
      </c>
      <c r="AB4470" t="s">
        <v>757</v>
      </c>
      <c r="AC4470">
        <v>7</v>
      </c>
    </row>
    <row r="4471" spans="1:29" x14ac:dyDescent="0.25">
      <c r="A4471" t="s">
        <v>71</v>
      </c>
      <c r="B4471">
        <v>2025353</v>
      </c>
      <c r="C4471" t="s">
        <v>87</v>
      </c>
      <c r="D4471">
        <v>9</v>
      </c>
      <c r="E4471" t="s">
        <v>92</v>
      </c>
      <c r="F4471">
        <v>1200</v>
      </c>
      <c r="G4471" t="s">
        <v>98</v>
      </c>
      <c r="H4471" t="s">
        <v>418</v>
      </c>
      <c r="I4471" t="s">
        <v>446</v>
      </c>
      <c r="J4471" t="s">
        <v>449</v>
      </c>
      <c r="K4471">
        <v>23.46</v>
      </c>
      <c r="L4471">
        <v>45.99</v>
      </c>
      <c r="M4471" t="s">
        <v>573</v>
      </c>
      <c r="Q4471">
        <v>4</v>
      </c>
      <c r="R4471">
        <v>9</v>
      </c>
      <c r="S4471" t="s">
        <v>1425</v>
      </c>
      <c r="T4471" t="s">
        <v>2612</v>
      </c>
      <c r="U4471" t="s">
        <v>3419</v>
      </c>
      <c r="V4471" t="s">
        <v>3457</v>
      </c>
      <c r="W4471">
        <v>121</v>
      </c>
      <c r="X4471">
        <v>1113</v>
      </c>
      <c r="Y4471">
        <v>4</v>
      </c>
      <c r="Z4471" t="s">
        <v>3483</v>
      </c>
      <c r="AA4471" t="s">
        <v>6626</v>
      </c>
      <c r="AB4471" t="s">
        <v>701</v>
      </c>
      <c r="AC4471">
        <v>5.6</v>
      </c>
    </row>
    <row r="4472" spans="1:29" x14ac:dyDescent="0.25">
      <c r="A4472" t="s">
        <v>71</v>
      </c>
      <c r="B4472">
        <v>2025353</v>
      </c>
      <c r="C4472" t="s">
        <v>87</v>
      </c>
      <c r="D4472">
        <v>9</v>
      </c>
      <c r="E4472" t="s">
        <v>92</v>
      </c>
      <c r="F4472">
        <v>1200</v>
      </c>
      <c r="G4472" t="s">
        <v>98</v>
      </c>
      <c r="H4472" t="s">
        <v>418</v>
      </c>
      <c r="I4472" t="s">
        <v>446</v>
      </c>
      <c r="J4472" t="s">
        <v>449</v>
      </c>
      <c r="K4472">
        <v>23.46</v>
      </c>
      <c r="L4472">
        <v>45.99</v>
      </c>
      <c r="M4472" t="s">
        <v>573</v>
      </c>
      <c r="Q4472">
        <v>5</v>
      </c>
      <c r="R4472">
        <v>5</v>
      </c>
      <c r="S4472" t="s">
        <v>1711</v>
      </c>
      <c r="T4472" t="s">
        <v>2898</v>
      </c>
      <c r="U4472" t="s">
        <v>3413</v>
      </c>
      <c r="V4472" t="s">
        <v>3454</v>
      </c>
      <c r="W4472">
        <v>126</v>
      </c>
      <c r="X4472">
        <v>1172</v>
      </c>
      <c r="Y4472">
        <v>1</v>
      </c>
      <c r="Z4472" t="s">
        <v>3524</v>
      </c>
      <c r="AA4472" t="s">
        <v>5856</v>
      </c>
      <c r="AB4472" t="s">
        <v>774</v>
      </c>
      <c r="AC4472">
        <v>3</v>
      </c>
    </row>
    <row r="4473" spans="1:29" x14ac:dyDescent="0.25">
      <c r="A4473" t="s">
        <v>71</v>
      </c>
      <c r="B4473">
        <v>2025353</v>
      </c>
      <c r="C4473" t="s">
        <v>87</v>
      </c>
      <c r="D4473">
        <v>9</v>
      </c>
      <c r="E4473" t="s">
        <v>92</v>
      </c>
      <c r="F4473">
        <v>1200</v>
      </c>
      <c r="G4473" t="s">
        <v>98</v>
      </c>
      <c r="H4473" t="s">
        <v>418</v>
      </c>
      <c r="I4473" t="s">
        <v>446</v>
      </c>
      <c r="J4473" t="s">
        <v>449</v>
      </c>
      <c r="K4473">
        <v>23.46</v>
      </c>
      <c r="L4473">
        <v>45.99</v>
      </c>
      <c r="M4473" t="s">
        <v>573</v>
      </c>
      <c r="Q4473">
        <v>6</v>
      </c>
      <c r="R4473">
        <v>3</v>
      </c>
      <c r="S4473" t="s">
        <v>1745</v>
      </c>
      <c r="T4473" t="s">
        <v>2932</v>
      </c>
      <c r="U4473" t="s">
        <v>3400</v>
      </c>
      <c r="V4473" t="s">
        <v>3459</v>
      </c>
      <c r="W4473">
        <v>130</v>
      </c>
      <c r="X4473">
        <v>1146</v>
      </c>
      <c r="Y4473">
        <v>8</v>
      </c>
      <c r="Z4473" t="s">
        <v>3524</v>
      </c>
      <c r="AA4473" t="s">
        <v>6171</v>
      </c>
      <c r="AB4473" t="s">
        <v>7281</v>
      </c>
      <c r="AC4473">
        <v>40</v>
      </c>
    </row>
    <row r="4474" spans="1:29" x14ac:dyDescent="0.25">
      <c r="A4474" t="s">
        <v>71</v>
      </c>
      <c r="B4474">
        <v>2025353</v>
      </c>
      <c r="C4474" t="s">
        <v>87</v>
      </c>
      <c r="D4474">
        <v>9</v>
      </c>
      <c r="E4474" t="s">
        <v>92</v>
      </c>
      <c r="F4474">
        <v>1200</v>
      </c>
      <c r="G4474" t="s">
        <v>98</v>
      </c>
      <c r="H4474" t="s">
        <v>418</v>
      </c>
      <c r="I4474" t="s">
        <v>446</v>
      </c>
      <c r="J4474" t="s">
        <v>449</v>
      </c>
      <c r="K4474">
        <v>23.46</v>
      </c>
      <c r="L4474">
        <v>45.99</v>
      </c>
      <c r="M4474" t="s">
        <v>573</v>
      </c>
      <c r="Q4474">
        <v>7</v>
      </c>
      <c r="R4474">
        <v>4</v>
      </c>
      <c r="S4474" t="s">
        <v>1240</v>
      </c>
      <c r="T4474" t="s">
        <v>2427</v>
      </c>
      <c r="U4474" t="s">
        <v>3403</v>
      </c>
      <c r="V4474" t="s">
        <v>3460</v>
      </c>
      <c r="W4474">
        <v>129</v>
      </c>
      <c r="X4474">
        <v>1111</v>
      </c>
      <c r="Y4474">
        <v>11</v>
      </c>
      <c r="Z4474" t="s">
        <v>3496</v>
      </c>
      <c r="AA4474" t="s">
        <v>6627</v>
      </c>
      <c r="AB4474" t="s">
        <v>636</v>
      </c>
      <c r="AC4474">
        <v>14</v>
      </c>
    </row>
    <row r="4475" spans="1:29" x14ac:dyDescent="0.25">
      <c r="A4475" t="s">
        <v>71</v>
      </c>
      <c r="B4475">
        <v>2025353</v>
      </c>
      <c r="C4475" t="s">
        <v>87</v>
      </c>
      <c r="D4475">
        <v>9</v>
      </c>
      <c r="E4475" t="s">
        <v>92</v>
      </c>
      <c r="F4475">
        <v>1200</v>
      </c>
      <c r="G4475" t="s">
        <v>98</v>
      </c>
      <c r="H4475" t="s">
        <v>418</v>
      </c>
      <c r="I4475" t="s">
        <v>446</v>
      </c>
      <c r="J4475" t="s">
        <v>449</v>
      </c>
      <c r="K4475">
        <v>23.46</v>
      </c>
      <c r="L4475">
        <v>45.99</v>
      </c>
      <c r="M4475" t="s">
        <v>573</v>
      </c>
      <c r="Q4475">
        <v>8</v>
      </c>
      <c r="R4475">
        <v>2</v>
      </c>
      <c r="S4475" t="s">
        <v>1776</v>
      </c>
      <c r="T4475" t="s">
        <v>2963</v>
      </c>
      <c r="U4475" t="s">
        <v>3412</v>
      </c>
      <c r="V4475" t="s">
        <v>3458</v>
      </c>
      <c r="W4475">
        <v>133</v>
      </c>
      <c r="X4475">
        <v>1159</v>
      </c>
      <c r="Y4475">
        <v>12</v>
      </c>
      <c r="Z4475" t="s">
        <v>3490</v>
      </c>
      <c r="AA4475" t="s">
        <v>6628</v>
      </c>
      <c r="AB4475" t="s">
        <v>6896</v>
      </c>
      <c r="AC4475">
        <v>26</v>
      </c>
    </row>
    <row r="4476" spans="1:29" x14ac:dyDescent="0.25">
      <c r="A4476" t="s">
        <v>71</v>
      </c>
      <c r="B4476">
        <v>2025353</v>
      </c>
      <c r="C4476" t="s">
        <v>87</v>
      </c>
      <c r="D4476">
        <v>9</v>
      </c>
      <c r="E4476" t="s">
        <v>92</v>
      </c>
      <c r="F4476">
        <v>1200</v>
      </c>
      <c r="G4476" t="s">
        <v>98</v>
      </c>
      <c r="H4476" t="s">
        <v>418</v>
      </c>
      <c r="I4476" t="s">
        <v>446</v>
      </c>
      <c r="J4476" t="s">
        <v>449</v>
      </c>
      <c r="K4476">
        <v>23.46</v>
      </c>
      <c r="L4476">
        <v>45.99</v>
      </c>
      <c r="M4476" t="s">
        <v>573</v>
      </c>
      <c r="Q4476">
        <v>9</v>
      </c>
      <c r="R4476">
        <v>1</v>
      </c>
      <c r="S4476" t="s">
        <v>1127</v>
      </c>
      <c r="T4476" t="s">
        <v>2314</v>
      </c>
      <c r="U4476" t="s">
        <v>3416</v>
      </c>
      <c r="V4476" t="s">
        <v>3453</v>
      </c>
      <c r="W4476">
        <v>135</v>
      </c>
      <c r="X4476">
        <v>1118</v>
      </c>
      <c r="Y4476">
        <v>10</v>
      </c>
      <c r="Z4476" t="s">
        <v>3485</v>
      </c>
      <c r="AA4476" t="s">
        <v>5123</v>
      </c>
      <c r="AB4476" t="s">
        <v>702</v>
      </c>
      <c r="AC4476">
        <v>53</v>
      </c>
    </row>
    <row r="4477" spans="1:29" x14ac:dyDescent="0.25">
      <c r="A4477" t="s">
        <v>71</v>
      </c>
      <c r="B4477">
        <v>2025353</v>
      </c>
      <c r="C4477" t="s">
        <v>87</v>
      </c>
      <c r="D4477">
        <v>9</v>
      </c>
      <c r="E4477" t="s">
        <v>92</v>
      </c>
      <c r="F4477">
        <v>1200</v>
      </c>
      <c r="G4477" t="s">
        <v>98</v>
      </c>
      <c r="H4477" t="s">
        <v>418</v>
      </c>
      <c r="I4477" t="s">
        <v>446</v>
      </c>
      <c r="J4477" t="s">
        <v>449</v>
      </c>
      <c r="K4477">
        <v>23.46</v>
      </c>
      <c r="L4477">
        <v>45.99</v>
      </c>
      <c r="M4477" t="s">
        <v>573</v>
      </c>
      <c r="Q4477">
        <v>10</v>
      </c>
      <c r="R4477">
        <v>7</v>
      </c>
      <c r="S4477" t="s">
        <v>1319</v>
      </c>
      <c r="T4477" t="s">
        <v>2506</v>
      </c>
      <c r="U4477" t="s">
        <v>3408</v>
      </c>
      <c r="V4477" t="s">
        <v>3445</v>
      </c>
      <c r="W4477">
        <v>122</v>
      </c>
      <c r="X4477">
        <v>1097</v>
      </c>
      <c r="Y4477">
        <v>6</v>
      </c>
      <c r="Z4477" t="s">
        <v>3485</v>
      </c>
      <c r="AA4477" t="s">
        <v>5467</v>
      </c>
      <c r="AB4477" t="s">
        <v>583</v>
      </c>
      <c r="AC4477">
        <v>29</v>
      </c>
    </row>
    <row r="4478" spans="1:29" x14ac:dyDescent="0.25">
      <c r="A4478" t="s">
        <v>71</v>
      </c>
      <c r="B4478">
        <v>2025353</v>
      </c>
      <c r="C4478" t="s">
        <v>87</v>
      </c>
      <c r="D4478">
        <v>9</v>
      </c>
      <c r="E4478" t="s">
        <v>92</v>
      </c>
      <c r="F4478">
        <v>1200</v>
      </c>
      <c r="G4478" t="s">
        <v>98</v>
      </c>
      <c r="H4478" t="s">
        <v>418</v>
      </c>
      <c r="I4478" t="s">
        <v>446</v>
      </c>
      <c r="J4478" t="s">
        <v>449</v>
      </c>
      <c r="K4478">
        <v>23.46</v>
      </c>
      <c r="L4478">
        <v>45.99</v>
      </c>
      <c r="M4478" t="s">
        <v>573</v>
      </c>
      <c r="Q4478">
        <v>11</v>
      </c>
      <c r="R4478">
        <v>8</v>
      </c>
      <c r="S4478" t="s">
        <v>1993</v>
      </c>
      <c r="T4478" t="s">
        <v>3180</v>
      </c>
      <c r="U4478" t="s">
        <v>3407</v>
      </c>
      <c r="V4478" t="s">
        <v>3449</v>
      </c>
      <c r="W4478">
        <v>121</v>
      </c>
      <c r="X4478">
        <v>1184</v>
      </c>
      <c r="Y4478">
        <v>2</v>
      </c>
      <c r="Z4478" t="s">
        <v>3491</v>
      </c>
      <c r="AA4478" t="s">
        <v>6629</v>
      </c>
      <c r="AB4478" t="s">
        <v>7356</v>
      </c>
      <c r="AC4478">
        <v>58</v>
      </c>
    </row>
    <row r="4479" spans="1:29" x14ac:dyDescent="0.25">
      <c r="A4479" t="s">
        <v>71</v>
      </c>
      <c r="B4479">
        <v>2025353</v>
      </c>
      <c r="C4479" t="s">
        <v>87</v>
      </c>
      <c r="D4479">
        <v>9</v>
      </c>
      <c r="E4479" t="s">
        <v>92</v>
      </c>
      <c r="F4479">
        <v>1200</v>
      </c>
      <c r="G4479" t="s">
        <v>98</v>
      </c>
      <c r="H4479" t="s">
        <v>418</v>
      </c>
      <c r="I4479" t="s">
        <v>446</v>
      </c>
      <c r="J4479" t="s">
        <v>449</v>
      </c>
      <c r="K4479">
        <v>23.46</v>
      </c>
      <c r="L4479">
        <v>45.99</v>
      </c>
      <c r="M4479" t="s">
        <v>573</v>
      </c>
      <c r="Q4479">
        <v>12</v>
      </c>
      <c r="R4479">
        <v>10</v>
      </c>
      <c r="S4479" t="s">
        <v>2036</v>
      </c>
      <c r="T4479" t="s">
        <v>3223</v>
      </c>
      <c r="U4479" t="s">
        <v>3406</v>
      </c>
      <c r="V4479" t="s">
        <v>3443</v>
      </c>
      <c r="W4479">
        <v>121</v>
      </c>
      <c r="X4479">
        <v>1117</v>
      </c>
      <c r="Y4479">
        <v>7</v>
      </c>
      <c r="Z4479" t="s">
        <v>3508</v>
      </c>
      <c r="AA4479" t="s">
        <v>6630</v>
      </c>
      <c r="AB4479" t="s">
        <v>712</v>
      </c>
      <c r="AC4479">
        <v>73</v>
      </c>
    </row>
    <row r="4480" spans="1:29" x14ac:dyDescent="0.25">
      <c r="A4480" t="s">
        <v>72</v>
      </c>
      <c r="B4480">
        <v>2025354</v>
      </c>
      <c r="C4480" t="s">
        <v>86</v>
      </c>
      <c r="D4480">
        <v>1</v>
      </c>
      <c r="E4480" t="s">
        <v>88</v>
      </c>
      <c r="F4480">
        <v>2000</v>
      </c>
      <c r="G4480" t="s">
        <v>98</v>
      </c>
      <c r="H4480" t="s">
        <v>419</v>
      </c>
      <c r="I4480" t="s">
        <v>446</v>
      </c>
      <c r="J4480" t="s">
        <v>448</v>
      </c>
      <c r="K4480">
        <v>26.43</v>
      </c>
      <c r="L4480">
        <v>51.68</v>
      </c>
      <c r="M4480" t="s">
        <v>776</v>
      </c>
      <c r="N4480" t="s">
        <v>963</v>
      </c>
      <c r="O4480" t="s">
        <v>1015</v>
      </c>
      <c r="Q4480">
        <v>1</v>
      </c>
      <c r="R4480">
        <v>10</v>
      </c>
      <c r="S4480" t="s">
        <v>1042</v>
      </c>
      <c r="T4480" t="s">
        <v>2229</v>
      </c>
      <c r="U4480" t="s">
        <v>3398</v>
      </c>
      <c r="V4480" t="s">
        <v>3455</v>
      </c>
      <c r="W4480">
        <v>124</v>
      </c>
      <c r="X4480">
        <v>1066</v>
      </c>
      <c r="Y4480">
        <v>6</v>
      </c>
      <c r="Z4480" t="s">
        <v>3478</v>
      </c>
      <c r="AA4480" t="s">
        <v>6631</v>
      </c>
      <c r="AB4480" t="s">
        <v>1015</v>
      </c>
      <c r="AC4480">
        <v>7</v>
      </c>
    </row>
    <row r="4481" spans="1:29" x14ac:dyDescent="0.25">
      <c r="A4481" t="s">
        <v>72</v>
      </c>
      <c r="B4481">
        <v>2025354</v>
      </c>
      <c r="C4481" t="s">
        <v>86</v>
      </c>
      <c r="D4481">
        <v>1</v>
      </c>
      <c r="E4481" t="s">
        <v>88</v>
      </c>
      <c r="F4481">
        <v>2000</v>
      </c>
      <c r="G4481" t="s">
        <v>98</v>
      </c>
      <c r="H4481" t="s">
        <v>419</v>
      </c>
      <c r="I4481" t="s">
        <v>446</v>
      </c>
      <c r="J4481" t="s">
        <v>448</v>
      </c>
      <c r="K4481">
        <v>26.43</v>
      </c>
      <c r="L4481">
        <v>51.68</v>
      </c>
      <c r="M4481" t="s">
        <v>776</v>
      </c>
      <c r="N4481" t="s">
        <v>963</v>
      </c>
      <c r="O4481" t="s">
        <v>1015</v>
      </c>
      <c r="Q4481">
        <v>2</v>
      </c>
      <c r="R4481">
        <v>5</v>
      </c>
      <c r="S4481" t="s">
        <v>1386</v>
      </c>
      <c r="T4481" t="s">
        <v>2573</v>
      </c>
      <c r="U4481" t="s">
        <v>3415</v>
      </c>
      <c r="V4481" t="s">
        <v>3452</v>
      </c>
      <c r="W4481">
        <v>131</v>
      </c>
      <c r="X4481">
        <v>1138</v>
      </c>
      <c r="Y4481">
        <v>10</v>
      </c>
      <c r="Z4481" t="s">
        <v>3489</v>
      </c>
      <c r="AA4481" t="s">
        <v>6632</v>
      </c>
      <c r="AB4481" t="s">
        <v>8315</v>
      </c>
      <c r="AC4481">
        <v>15</v>
      </c>
    </row>
    <row r="4482" spans="1:29" x14ac:dyDescent="0.25">
      <c r="A4482" t="s">
        <v>72</v>
      </c>
      <c r="B4482">
        <v>2025354</v>
      </c>
      <c r="C4482" t="s">
        <v>86</v>
      </c>
      <c r="D4482">
        <v>1</v>
      </c>
      <c r="E4482" t="s">
        <v>88</v>
      </c>
      <c r="F4482">
        <v>2000</v>
      </c>
      <c r="G4482" t="s">
        <v>98</v>
      </c>
      <c r="H4482" t="s">
        <v>419</v>
      </c>
      <c r="I4482" t="s">
        <v>446</v>
      </c>
      <c r="J4482" t="s">
        <v>448</v>
      </c>
      <c r="K4482">
        <v>26.43</v>
      </c>
      <c r="L4482">
        <v>51.68</v>
      </c>
      <c r="M4482" t="s">
        <v>776</v>
      </c>
      <c r="N4482" t="s">
        <v>963</v>
      </c>
      <c r="O4482" t="s">
        <v>1015</v>
      </c>
      <c r="Q4482">
        <v>3</v>
      </c>
      <c r="R4482">
        <v>6</v>
      </c>
      <c r="S4482" t="s">
        <v>2038</v>
      </c>
      <c r="T4482" t="s">
        <v>3225</v>
      </c>
      <c r="U4482" t="s">
        <v>3409</v>
      </c>
      <c r="V4482" t="s">
        <v>3441</v>
      </c>
      <c r="W4482">
        <v>128</v>
      </c>
      <c r="X4482">
        <v>1048</v>
      </c>
      <c r="Y4482">
        <v>8</v>
      </c>
      <c r="Z4482" t="s">
        <v>3482</v>
      </c>
      <c r="AA4482" t="s">
        <v>6633</v>
      </c>
      <c r="AB4482" t="s">
        <v>8316</v>
      </c>
      <c r="AC4482">
        <v>9.3000000000000007</v>
      </c>
    </row>
    <row r="4483" spans="1:29" x14ac:dyDescent="0.25">
      <c r="A4483" t="s">
        <v>72</v>
      </c>
      <c r="B4483">
        <v>2025354</v>
      </c>
      <c r="C4483" t="s">
        <v>86</v>
      </c>
      <c r="D4483">
        <v>1</v>
      </c>
      <c r="E4483" t="s">
        <v>88</v>
      </c>
      <c r="F4483">
        <v>2000</v>
      </c>
      <c r="G4483" t="s">
        <v>98</v>
      </c>
      <c r="H4483" t="s">
        <v>419</v>
      </c>
      <c r="I4483" t="s">
        <v>446</v>
      </c>
      <c r="J4483" t="s">
        <v>448</v>
      </c>
      <c r="K4483">
        <v>26.43</v>
      </c>
      <c r="L4483">
        <v>51.68</v>
      </c>
      <c r="M4483" t="s">
        <v>776</v>
      </c>
      <c r="N4483" t="s">
        <v>963</v>
      </c>
      <c r="O4483" t="s">
        <v>1015</v>
      </c>
      <c r="Q4483">
        <v>4</v>
      </c>
      <c r="R4483">
        <v>12</v>
      </c>
      <c r="S4483" t="s">
        <v>1171</v>
      </c>
      <c r="T4483" t="s">
        <v>2358</v>
      </c>
      <c r="U4483" t="s">
        <v>3411</v>
      </c>
      <c r="V4483" t="s">
        <v>3451</v>
      </c>
      <c r="W4483">
        <v>123</v>
      </c>
      <c r="X4483">
        <v>1052</v>
      </c>
      <c r="Y4483">
        <v>7</v>
      </c>
      <c r="Z4483" t="s">
        <v>3496</v>
      </c>
      <c r="AA4483" t="s">
        <v>6634</v>
      </c>
      <c r="AB4483" t="s">
        <v>8317</v>
      </c>
      <c r="AC4483">
        <v>5.2</v>
      </c>
    </row>
    <row r="4484" spans="1:29" x14ac:dyDescent="0.25">
      <c r="A4484" t="s">
        <v>72</v>
      </c>
      <c r="B4484">
        <v>2025354</v>
      </c>
      <c r="C4484" t="s">
        <v>86</v>
      </c>
      <c r="D4484">
        <v>1</v>
      </c>
      <c r="E4484" t="s">
        <v>88</v>
      </c>
      <c r="F4484">
        <v>2000</v>
      </c>
      <c r="G4484" t="s">
        <v>98</v>
      </c>
      <c r="H4484" t="s">
        <v>419</v>
      </c>
      <c r="I4484" t="s">
        <v>446</v>
      </c>
      <c r="J4484" t="s">
        <v>448</v>
      </c>
      <c r="K4484">
        <v>26.43</v>
      </c>
      <c r="L4484">
        <v>51.68</v>
      </c>
      <c r="M4484" t="s">
        <v>776</v>
      </c>
      <c r="N4484" t="s">
        <v>963</v>
      </c>
      <c r="O4484" t="s">
        <v>1015</v>
      </c>
      <c r="Q4484">
        <v>5</v>
      </c>
      <c r="R4484">
        <v>11</v>
      </c>
      <c r="S4484" t="s">
        <v>1441</v>
      </c>
      <c r="T4484" t="s">
        <v>2628</v>
      </c>
      <c r="U4484" t="s">
        <v>3419</v>
      </c>
      <c r="V4484" t="s">
        <v>3461</v>
      </c>
      <c r="W4484">
        <v>121</v>
      </c>
      <c r="X4484">
        <v>1056</v>
      </c>
      <c r="Y4484">
        <v>4</v>
      </c>
      <c r="Z4484" t="s">
        <v>3496</v>
      </c>
      <c r="AA4484" t="s">
        <v>6635</v>
      </c>
      <c r="AB4484" t="s">
        <v>8318</v>
      </c>
      <c r="AC4484">
        <v>6.1</v>
      </c>
    </row>
    <row r="4485" spans="1:29" x14ac:dyDescent="0.25">
      <c r="A4485" t="s">
        <v>72</v>
      </c>
      <c r="B4485">
        <v>2025354</v>
      </c>
      <c r="C4485" t="s">
        <v>86</v>
      </c>
      <c r="D4485">
        <v>1</v>
      </c>
      <c r="E4485" t="s">
        <v>88</v>
      </c>
      <c r="F4485">
        <v>2000</v>
      </c>
      <c r="G4485" t="s">
        <v>98</v>
      </c>
      <c r="H4485" t="s">
        <v>419</v>
      </c>
      <c r="I4485" t="s">
        <v>446</v>
      </c>
      <c r="J4485" t="s">
        <v>448</v>
      </c>
      <c r="K4485">
        <v>26.43</v>
      </c>
      <c r="L4485">
        <v>51.68</v>
      </c>
      <c r="M4485" t="s">
        <v>776</v>
      </c>
      <c r="N4485" t="s">
        <v>963</v>
      </c>
      <c r="O4485" t="s">
        <v>1015</v>
      </c>
      <c r="Q4485">
        <v>6</v>
      </c>
      <c r="R4485">
        <v>13</v>
      </c>
      <c r="S4485" t="s">
        <v>1757</v>
      </c>
      <c r="T4485" t="s">
        <v>2944</v>
      </c>
      <c r="U4485" t="s">
        <v>3407</v>
      </c>
      <c r="V4485" t="s">
        <v>3448</v>
      </c>
      <c r="W4485">
        <v>122</v>
      </c>
      <c r="X4485">
        <v>1083</v>
      </c>
      <c r="Y4485">
        <v>5</v>
      </c>
      <c r="Z4485" t="s">
        <v>3490</v>
      </c>
      <c r="AA4485" t="s">
        <v>6636</v>
      </c>
      <c r="AB4485" t="s">
        <v>7884</v>
      </c>
      <c r="AC4485">
        <v>12</v>
      </c>
    </row>
    <row r="4486" spans="1:29" x14ac:dyDescent="0.25">
      <c r="A4486" t="s">
        <v>72</v>
      </c>
      <c r="B4486">
        <v>2025354</v>
      </c>
      <c r="C4486" t="s">
        <v>86</v>
      </c>
      <c r="D4486">
        <v>1</v>
      </c>
      <c r="E4486" t="s">
        <v>88</v>
      </c>
      <c r="F4486">
        <v>2000</v>
      </c>
      <c r="G4486" t="s">
        <v>98</v>
      </c>
      <c r="H4486" t="s">
        <v>419</v>
      </c>
      <c r="I4486" t="s">
        <v>446</v>
      </c>
      <c r="J4486" t="s">
        <v>448</v>
      </c>
      <c r="K4486">
        <v>26.43</v>
      </c>
      <c r="L4486">
        <v>51.68</v>
      </c>
      <c r="M4486" t="s">
        <v>776</v>
      </c>
      <c r="N4486" t="s">
        <v>963</v>
      </c>
      <c r="O4486" t="s">
        <v>1015</v>
      </c>
      <c r="Q4486">
        <v>7</v>
      </c>
      <c r="R4486">
        <v>14</v>
      </c>
      <c r="S4486" t="s">
        <v>1048</v>
      </c>
      <c r="T4486" t="s">
        <v>2235</v>
      </c>
      <c r="U4486" t="s">
        <v>3422</v>
      </c>
      <c r="V4486" t="s">
        <v>3449</v>
      </c>
      <c r="W4486">
        <v>119</v>
      </c>
      <c r="X4486">
        <v>1151</v>
      </c>
      <c r="Y4486">
        <v>2</v>
      </c>
      <c r="Z4486" t="s">
        <v>3485</v>
      </c>
      <c r="AA4486" t="s">
        <v>6637</v>
      </c>
      <c r="AB4486" t="s">
        <v>8319</v>
      </c>
      <c r="AC4486">
        <v>10</v>
      </c>
    </row>
    <row r="4487" spans="1:29" x14ac:dyDescent="0.25">
      <c r="A4487" t="s">
        <v>72</v>
      </c>
      <c r="B4487">
        <v>2025354</v>
      </c>
      <c r="C4487" t="s">
        <v>86</v>
      </c>
      <c r="D4487">
        <v>1</v>
      </c>
      <c r="E4487" t="s">
        <v>88</v>
      </c>
      <c r="F4487">
        <v>2000</v>
      </c>
      <c r="G4487" t="s">
        <v>98</v>
      </c>
      <c r="H4487" t="s">
        <v>419</v>
      </c>
      <c r="I4487" t="s">
        <v>446</v>
      </c>
      <c r="J4487" t="s">
        <v>448</v>
      </c>
      <c r="K4487">
        <v>26.43</v>
      </c>
      <c r="L4487">
        <v>51.68</v>
      </c>
      <c r="M4487" t="s">
        <v>776</v>
      </c>
      <c r="N4487" t="s">
        <v>963</v>
      </c>
      <c r="O4487" t="s">
        <v>1015</v>
      </c>
      <c r="Q4487">
        <v>8</v>
      </c>
      <c r="R4487">
        <v>9</v>
      </c>
      <c r="S4487" t="s">
        <v>1043</v>
      </c>
      <c r="T4487" t="s">
        <v>2230</v>
      </c>
      <c r="U4487" t="s">
        <v>3401</v>
      </c>
      <c r="V4487" t="s">
        <v>3456</v>
      </c>
      <c r="W4487">
        <v>125</v>
      </c>
      <c r="X4487">
        <v>1121</v>
      </c>
      <c r="Y4487">
        <v>3</v>
      </c>
      <c r="Z4487" t="s">
        <v>3486</v>
      </c>
      <c r="AA4487" t="s">
        <v>6638</v>
      </c>
      <c r="AB4487" t="s">
        <v>8320</v>
      </c>
      <c r="AC4487">
        <v>36</v>
      </c>
    </row>
    <row r="4488" spans="1:29" x14ac:dyDescent="0.25">
      <c r="A4488" t="s">
        <v>72</v>
      </c>
      <c r="B4488">
        <v>2025354</v>
      </c>
      <c r="C4488" t="s">
        <v>86</v>
      </c>
      <c r="D4488">
        <v>1</v>
      </c>
      <c r="E4488" t="s">
        <v>88</v>
      </c>
      <c r="F4488">
        <v>2000</v>
      </c>
      <c r="G4488" t="s">
        <v>98</v>
      </c>
      <c r="H4488" t="s">
        <v>419</v>
      </c>
      <c r="I4488" t="s">
        <v>446</v>
      </c>
      <c r="J4488" t="s">
        <v>448</v>
      </c>
      <c r="K4488">
        <v>26.43</v>
      </c>
      <c r="L4488">
        <v>51.68</v>
      </c>
      <c r="M4488" t="s">
        <v>776</v>
      </c>
      <c r="N4488" t="s">
        <v>963</v>
      </c>
      <c r="O4488" t="s">
        <v>1015</v>
      </c>
      <c r="Q4488">
        <v>9</v>
      </c>
      <c r="R4488">
        <v>8</v>
      </c>
      <c r="S4488" t="s">
        <v>1049</v>
      </c>
      <c r="T4488" t="s">
        <v>2236</v>
      </c>
      <c r="U4488" t="s">
        <v>3416</v>
      </c>
      <c r="V4488" t="s">
        <v>3451</v>
      </c>
      <c r="W4488">
        <v>125</v>
      </c>
      <c r="X4488">
        <v>1055</v>
      </c>
      <c r="Y4488">
        <v>11</v>
      </c>
      <c r="Z4488" t="s">
        <v>3492</v>
      </c>
      <c r="AA4488" t="s">
        <v>6639</v>
      </c>
      <c r="AB4488" t="s">
        <v>8321</v>
      </c>
      <c r="AC4488">
        <v>27</v>
      </c>
    </row>
    <row r="4489" spans="1:29" x14ac:dyDescent="0.25">
      <c r="A4489" t="s">
        <v>72</v>
      </c>
      <c r="B4489">
        <v>2025354</v>
      </c>
      <c r="C4489" t="s">
        <v>86</v>
      </c>
      <c r="D4489">
        <v>1</v>
      </c>
      <c r="E4489" t="s">
        <v>88</v>
      </c>
      <c r="F4489">
        <v>2000</v>
      </c>
      <c r="G4489" t="s">
        <v>98</v>
      </c>
      <c r="H4489" t="s">
        <v>419</v>
      </c>
      <c r="I4489" t="s">
        <v>446</v>
      </c>
      <c r="J4489" t="s">
        <v>448</v>
      </c>
      <c r="K4489">
        <v>26.43</v>
      </c>
      <c r="L4489">
        <v>51.68</v>
      </c>
      <c r="M4489" t="s">
        <v>776</v>
      </c>
      <c r="N4489" t="s">
        <v>963</v>
      </c>
      <c r="O4489" t="s">
        <v>1015</v>
      </c>
      <c r="Q4489">
        <v>10</v>
      </c>
      <c r="R4489">
        <v>3</v>
      </c>
      <c r="S4489" t="s">
        <v>1847</v>
      </c>
      <c r="T4489" t="s">
        <v>3034</v>
      </c>
      <c r="U4489" t="s">
        <v>3400</v>
      </c>
      <c r="V4489" t="s">
        <v>3447</v>
      </c>
      <c r="W4489">
        <v>133</v>
      </c>
      <c r="X4489">
        <v>1227</v>
      </c>
      <c r="Y4489">
        <v>1</v>
      </c>
      <c r="Z4489" t="s">
        <v>3488</v>
      </c>
      <c r="AA4489" t="s">
        <v>6640</v>
      </c>
      <c r="AB4489" t="s">
        <v>8322</v>
      </c>
      <c r="AC4489">
        <v>11</v>
      </c>
    </row>
    <row r="4490" spans="1:29" x14ac:dyDescent="0.25">
      <c r="A4490" t="s">
        <v>72</v>
      </c>
      <c r="B4490">
        <v>2025354</v>
      </c>
      <c r="C4490" t="s">
        <v>86</v>
      </c>
      <c r="D4490">
        <v>1</v>
      </c>
      <c r="E4490" t="s">
        <v>88</v>
      </c>
      <c r="F4490">
        <v>2000</v>
      </c>
      <c r="G4490" t="s">
        <v>98</v>
      </c>
      <c r="H4490" t="s">
        <v>419</v>
      </c>
      <c r="I4490" t="s">
        <v>446</v>
      </c>
      <c r="J4490" t="s">
        <v>448</v>
      </c>
      <c r="K4490">
        <v>26.43</v>
      </c>
      <c r="L4490">
        <v>51.68</v>
      </c>
      <c r="M4490" t="s">
        <v>776</v>
      </c>
      <c r="N4490" t="s">
        <v>963</v>
      </c>
      <c r="O4490" t="s">
        <v>1015</v>
      </c>
      <c r="Q4490">
        <v>11</v>
      </c>
      <c r="R4490">
        <v>7</v>
      </c>
      <c r="S4490" t="s">
        <v>1275</v>
      </c>
      <c r="T4490" t="s">
        <v>2462</v>
      </c>
      <c r="U4490" t="s">
        <v>3404</v>
      </c>
      <c r="V4490" t="s">
        <v>3444</v>
      </c>
      <c r="W4490">
        <v>128</v>
      </c>
      <c r="X4490">
        <v>1094</v>
      </c>
      <c r="Y4490">
        <v>9</v>
      </c>
      <c r="Z4490" t="s">
        <v>3522</v>
      </c>
      <c r="AA4490" t="s">
        <v>6641</v>
      </c>
      <c r="AB4490" t="s">
        <v>8323</v>
      </c>
      <c r="AC4490">
        <v>14</v>
      </c>
    </row>
    <row r="4491" spans="1:29" x14ac:dyDescent="0.25">
      <c r="A4491" t="s">
        <v>72</v>
      </c>
      <c r="B4491">
        <v>2025354</v>
      </c>
      <c r="C4491" t="s">
        <v>86</v>
      </c>
      <c r="D4491">
        <v>1</v>
      </c>
      <c r="E4491" t="s">
        <v>88</v>
      </c>
      <c r="F4491">
        <v>2000</v>
      </c>
      <c r="G4491" t="s">
        <v>98</v>
      </c>
      <c r="H4491" t="s">
        <v>419</v>
      </c>
      <c r="I4491" t="s">
        <v>446</v>
      </c>
      <c r="J4491" t="s">
        <v>448</v>
      </c>
      <c r="K4491">
        <v>26.43</v>
      </c>
      <c r="L4491">
        <v>51.68</v>
      </c>
      <c r="M4491" t="s">
        <v>776</v>
      </c>
      <c r="N4491" t="s">
        <v>963</v>
      </c>
      <c r="O4491" t="s">
        <v>1015</v>
      </c>
      <c r="Q4491">
        <v>12</v>
      </c>
      <c r="R4491">
        <v>4</v>
      </c>
      <c r="S4491" t="s">
        <v>1387</v>
      </c>
      <c r="T4491" t="s">
        <v>2574</v>
      </c>
      <c r="U4491" t="s">
        <v>3431</v>
      </c>
      <c r="V4491" t="s">
        <v>3444</v>
      </c>
      <c r="W4491">
        <v>133</v>
      </c>
      <c r="X4491">
        <v>1027</v>
      </c>
      <c r="Y4491">
        <v>14</v>
      </c>
      <c r="Z4491" t="s">
        <v>3493</v>
      </c>
      <c r="AA4491" t="s">
        <v>6642</v>
      </c>
      <c r="AB4491" t="s">
        <v>8324</v>
      </c>
      <c r="AC4491">
        <v>17</v>
      </c>
    </row>
    <row r="4492" spans="1:29" x14ac:dyDescent="0.25">
      <c r="A4492" t="s">
        <v>72</v>
      </c>
      <c r="B4492">
        <v>2025354</v>
      </c>
      <c r="C4492" t="s">
        <v>86</v>
      </c>
      <c r="D4492">
        <v>1</v>
      </c>
      <c r="E4492" t="s">
        <v>88</v>
      </c>
      <c r="F4492">
        <v>2000</v>
      </c>
      <c r="G4492" t="s">
        <v>98</v>
      </c>
      <c r="H4492" t="s">
        <v>419</v>
      </c>
      <c r="I4492" t="s">
        <v>446</v>
      </c>
      <c r="J4492" t="s">
        <v>448</v>
      </c>
      <c r="K4492">
        <v>26.43</v>
      </c>
      <c r="L4492">
        <v>51.68</v>
      </c>
      <c r="M4492" t="s">
        <v>776</v>
      </c>
      <c r="N4492" t="s">
        <v>963</v>
      </c>
      <c r="O4492" t="s">
        <v>1015</v>
      </c>
      <c r="Q4492">
        <v>13</v>
      </c>
      <c r="R4492">
        <v>1</v>
      </c>
      <c r="S4492" t="s">
        <v>1330</v>
      </c>
      <c r="T4492" t="s">
        <v>2517</v>
      </c>
      <c r="U4492" t="s">
        <v>3399</v>
      </c>
      <c r="V4492" t="s">
        <v>3456</v>
      </c>
      <c r="W4492">
        <v>134</v>
      </c>
      <c r="X4492">
        <v>1138</v>
      </c>
      <c r="Y4492">
        <v>12</v>
      </c>
      <c r="Z4492" t="s">
        <v>3501</v>
      </c>
      <c r="AA4492" t="s">
        <v>6643</v>
      </c>
      <c r="AB4492" t="s">
        <v>8325</v>
      </c>
      <c r="AC4492">
        <v>15</v>
      </c>
    </row>
    <row r="4493" spans="1:29" x14ac:dyDescent="0.25">
      <c r="A4493" t="s">
        <v>72</v>
      </c>
      <c r="B4493">
        <v>2025354</v>
      </c>
      <c r="C4493" t="s">
        <v>86</v>
      </c>
      <c r="D4493">
        <v>1</v>
      </c>
      <c r="E4493" t="s">
        <v>88</v>
      </c>
      <c r="F4493">
        <v>2000</v>
      </c>
      <c r="G4493" t="s">
        <v>98</v>
      </c>
      <c r="H4493" t="s">
        <v>419</v>
      </c>
      <c r="I4493" t="s">
        <v>446</v>
      </c>
      <c r="J4493" t="s">
        <v>448</v>
      </c>
      <c r="K4493">
        <v>26.43</v>
      </c>
      <c r="L4493">
        <v>51.68</v>
      </c>
      <c r="M4493" t="s">
        <v>776</v>
      </c>
      <c r="N4493" t="s">
        <v>963</v>
      </c>
      <c r="O4493" t="s">
        <v>1015</v>
      </c>
      <c r="Q4493">
        <v>14</v>
      </c>
      <c r="R4493">
        <v>2</v>
      </c>
      <c r="S4493" t="s">
        <v>2030</v>
      </c>
      <c r="T4493" t="s">
        <v>3217</v>
      </c>
      <c r="U4493" t="s">
        <v>3406</v>
      </c>
      <c r="V4493" t="s">
        <v>3455</v>
      </c>
      <c r="W4493">
        <v>133</v>
      </c>
      <c r="X4493">
        <v>1138</v>
      </c>
      <c r="Y4493">
        <v>13</v>
      </c>
      <c r="Z4493" t="s">
        <v>3533</v>
      </c>
      <c r="AA4493" t="s">
        <v>6644</v>
      </c>
      <c r="AB4493" t="s">
        <v>8326</v>
      </c>
      <c r="AC4493">
        <v>41</v>
      </c>
    </row>
    <row r="4494" spans="1:29" x14ac:dyDescent="0.25">
      <c r="A4494" t="s">
        <v>72</v>
      </c>
      <c r="B4494">
        <v>2025355</v>
      </c>
      <c r="C4494" t="s">
        <v>86</v>
      </c>
      <c r="D4494">
        <v>2</v>
      </c>
      <c r="E4494" t="s">
        <v>90</v>
      </c>
      <c r="F4494">
        <v>1200</v>
      </c>
      <c r="G4494" t="s">
        <v>98</v>
      </c>
      <c r="H4494" t="s">
        <v>420</v>
      </c>
      <c r="I4494" t="s">
        <v>446</v>
      </c>
      <c r="J4494" t="s">
        <v>448</v>
      </c>
      <c r="K4494">
        <v>23.84</v>
      </c>
      <c r="L4494">
        <v>46.07</v>
      </c>
      <c r="M4494" t="s">
        <v>476</v>
      </c>
      <c r="Q4494">
        <v>1</v>
      </c>
      <c r="R4494">
        <v>1</v>
      </c>
      <c r="S4494" t="s">
        <v>1955</v>
      </c>
      <c r="T4494" t="s">
        <v>3142</v>
      </c>
      <c r="U4494" t="s">
        <v>3401</v>
      </c>
      <c r="V4494" t="s">
        <v>3452</v>
      </c>
      <c r="W4494">
        <v>135</v>
      </c>
      <c r="X4494">
        <v>1120</v>
      </c>
      <c r="Y4494">
        <v>6</v>
      </c>
      <c r="Z4494" t="s">
        <v>3478</v>
      </c>
      <c r="AA4494" t="s">
        <v>6051</v>
      </c>
      <c r="AB4494" t="s">
        <v>476</v>
      </c>
      <c r="AC4494">
        <v>2.4</v>
      </c>
    </row>
    <row r="4495" spans="1:29" x14ac:dyDescent="0.25">
      <c r="A4495" t="s">
        <v>72</v>
      </c>
      <c r="B4495">
        <v>2025355</v>
      </c>
      <c r="C4495" t="s">
        <v>86</v>
      </c>
      <c r="D4495">
        <v>2</v>
      </c>
      <c r="E4495" t="s">
        <v>90</v>
      </c>
      <c r="F4495">
        <v>1200</v>
      </c>
      <c r="G4495" t="s">
        <v>98</v>
      </c>
      <c r="H4495" t="s">
        <v>420</v>
      </c>
      <c r="I4495" t="s">
        <v>446</v>
      </c>
      <c r="J4495" t="s">
        <v>448</v>
      </c>
      <c r="K4495">
        <v>23.84</v>
      </c>
      <c r="L4495">
        <v>46.07</v>
      </c>
      <c r="M4495" t="s">
        <v>476</v>
      </c>
      <c r="Q4495">
        <v>2</v>
      </c>
      <c r="R4495">
        <v>4</v>
      </c>
      <c r="S4495" t="s">
        <v>2171</v>
      </c>
      <c r="T4495" t="s">
        <v>3358</v>
      </c>
      <c r="U4495" t="s">
        <v>3417</v>
      </c>
      <c r="V4495" t="s">
        <v>3457</v>
      </c>
      <c r="W4495">
        <v>128</v>
      </c>
      <c r="X4495">
        <v>1276</v>
      </c>
      <c r="Y4495">
        <v>5</v>
      </c>
      <c r="Z4495" t="s">
        <v>3489</v>
      </c>
      <c r="AA4495" t="s">
        <v>6438</v>
      </c>
      <c r="AB4495" t="s">
        <v>533</v>
      </c>
      <c r="AC4495">
        <v>33</v>
      </c>
    </row>
    <row r="4496" spans="1:29" x14ac:dyDescent="0.25">
      <c r="A4496" t="s">
        <v>72</v>
      </c>
      <c r="B4496">
        <v>2025355</v>
      </c>
      <c r="C4496" t="s">
        <v>86</v>
      </c>
      <c r="D4496">
        <v>2</v>
      </c>
      <c r="E4496" t="s">
        <v>90</v>
      </c>
      <c r="F4496">
        <v>1200</v>
      </c>
      <c r="G4496" t="s">
        <v>98</v>
      </c>
      <c r="H4496" t="s">
        <v>420</v>
      </c>
      <c r="I4496" t="s">
        <v>446</v>
      </c>
      <c r="J4496" t="s">
        <v>448</v>
      </c>
      <c r="K4496">
        <v>23.84</v>
      </c>
      <c r="L4496">
        <v>46.07</v>
      </c>
      <c r="M4496" t="s">
        <v>476</v>
      </c>
      <c r="Q4496">
        <v>3</v>
      </c>
      <c r="R4496">
        <v>9</v>
      </c>
      <c r="S4496" t="s">
        <v>2041</v>
      </c>
      <c r="T4496" t="s">
        <v>3228</v>
      </c>
      <c r="U4496" t="s">
        <v>3404</v>
      </c>
      <c r="V4496" t="s">
        <v>3443</v>
      </c>
      <c r="W4496">
        <v>127</v>
      </c>
      <c r="X4496">
        <v>1048</v>
      </c>
      <c r="Y4496">
        <v>1</v>
      </c>
      <c r="Z4496" t="s">
        <v>3506</v>
      </c>
      <c r="AA4496" t="s">
        <v>4986</v>
      </c>
      <c r="AB4496" t="s">
        <v>7013</v>
      </c>
      <c r="AC4496">
        <v>3.5</v>
      </c>
    </row>
    <row r="4497" spans="1:29" x14ac:dyDescent="0.25">
      <c r="A4497" t="s">
        <v>72</v>
      </c>
      <c r="B4497">
        <v>2025355</v>
      </c>
      <c r="C4497" t="s">
        <v>86</v>
      </c>
      <c r="D4497">
        <v>2</v>
      </c>
      <c r="E4497" t="s">
        <v>90</v>
      </c>
      <c r="F4497">
        <v>1200</v>
      </c>
      <c r="G4497" t="s">
        <v>98</v>
      </c>
      <c r="H4497" t="s">
        <v>420</v>
      </c>
      <c r="I4497" t="s">
        <v>446</v>
      </c>
      <c r="J4497" t="s">
        <v>448</v>
      </c>
      <c r="K4497">
        <v>23.84</v>
      </c>
      <c r="L4497">
        <v>46.07</v>
      </c>
      <c r="M4497" t="s">
        <v>476</v>
      </c>
      <c r="Q4497">
        <v>4</v>
      </c>
      <c r="R4497">
        <v>2</v>
      </c>
      <c r="S4497" t="s">
        <v>1414</v>
      </c>
      <c r="T4497" t="s">
        <v>2601</v>
      </c>
      <c r="U4497" t="s">
        <v>3398</v>
      </c>
      <c r="V4497" t="s">
        <v>3441</v>
      </c>
      <c r="W4497">
        <v>131</v>
      </c>
      <c r="X4497">
        <v>1055</v>
      </c>
      <c r="Y4497">
        <v>2</v>
      </c>
      <c r="Z4497" t="s">
        <v>3524</v>
      </c>
      <c r="AA4497" t="s">
        <v>5624</v>
      </c>
      <c r="AB4497" t="s">
        <v>764</v>
      </c>
      <c r="AC4497">
        <v>7.5</v>
      </c>
    </row>
    <row r="4498" spans="1:29" x14ac:dyDescent="0.25">
      <c r="A4498" t="s">
        <v>72</v>
      </c>
      <c r="B4498">
        <v>2025355</v>
      </c>
      <c r="C4498" t="s">
        <v>86</v>
      </c>
      <c r="D4498">
        <v>2</v>
      </c>
      <c r="E4498" t="s">
        <v>90</v>
      </c>
      <c r="F4498">
        <v>1200</v>
      </c>
      <c r="G4498" t="s">
        <v>98</v>
      </c>
      <c r="H4498" t="s">
        <v>420</v>
      </c>
      <c r="I4498" t="s">
        <v>446</v>
      </c>
      <c r="J4498" t="s">
        <v>448</v>
      </c>
      <c r="K4498">
        <v>23.84</v>
      </c>
      <c r="L4498">
        <v>46.07</v>
      </c>
      <c r="M4498" t="s">
        <v>476</v>
      </c>
      <c r="Q4498">
        <v>5</v>
      </c>
      <c r="R4498">
        <v>3</v>
      </c>
      <c r="S4498" t="s">
        <v>1502</v>
      </c>
      <c r="T4498" t="s">
        <v>2689</v>
      </c>
      <c r="U4498" t="s">
        <v>3422</v>
      </c>
      <c r="V4498" t="s">
        <v>3442</v>
      </c>
      <c r="W4498">
        <v>130</v>
      </c>
      <c r="X4498">
        <v>1156</v>
      </c>
      <c r="Y4498">
        <v>12</v>
      </c>
      <c r="Z4498" t="s">
        <v>3484</v>
      </c>
      <c r="AA4498" t="s">
        <v>6645</v>
      </c>
      <c r="AB4498" t="s">
        <v>6895</v>
      </c>
      <c r="AC4498">
        <v>32</v>
      </c>
    </row>
    <row r="4499" spans="1:29" x14ac:dyDescent="0.25">
      <c r="A4499" t="s">
        <v>72</v>
      </c>
      <c r="B4499">
        <v>2025355</v>
      </c>
      <c r="C4499" t="s">
        <v>86</v>
      </c>
      <c r="D4499">
        <v>2</v>
      </c>
      <c r="E4499" t="s">
        <v>90</v>
      </c>
      <c r="F4499">
        <v>1200</v>
      </c>
      <c r="G4499" t="s">
        <v>98</v>
      </c>
      <c r="H4499" t="s">
        <v>420</v>
      </c>
      <c r="I4499" t="s">
        <v>446</v>
      </c>
      <c r="J4499" t="s">
        <v>448</v>
      </c>
      <c r="K4499">
        <v>23.84</v>
      </c>
      <c r="L4499">
        <v>46.07</v>
      </c>
      <c r="M4499" t="s">
        <v>476</v>
      </c>
      <c r="Q4499">
        <v>6</v>
      </c>
      <c r="R4499">
        <v>8</v>
      </c>
      <c r="S4499" t="s">
        <v>2172</v>
      </c>
      <c r="T4499" t="s">
        <v>3359</v>
      </c>
      <c r="U4499" t="s">
        <v>3412</v>
      </c>
      <c r="V4499" t="s">
        <v>3445</v>
      </c>
      <c r="W4499">
        <v>128</v>
      </c>
      <c r="X4499">
        <v>1117</v>
      </c>
      <c r="Y4499">
        <v>13</v>
      </c>
      <c r="Z4499" t="s">
        <v>3497</v>
      </c>
      <c r="AA4499" t="s">
        <v>6646</v>
      </c>
      <c r="AB4499" t="s">
        <v>6983</v>
      </c>
      <c r="AC4499">
        <v>23</v>
      </c>
    </row>
    <row r="4500" spans="1:29" x14ac:dyDescent="0.25">
      <c r="A4500" t="s">
        <v>72</v>
      </c>
      <c r="B4500">
        <v>2025355</v>
      </c>
      <c r="C4500" t="s">
        <v>86</v>
      </c>
      <c r="D4500">
        <v>2</v>
      </c>
      <c r="E4500" t="s">
        <v>90</v>
      </c>
      <c r="F4500">
        <v>1200</v>
      </c>
      <c r="G4500" t="s">
        <v>98</v>
      </c>
      <c r="H4500" t="s">
        <v>420</v>
      </c>
      <c r="I4500" t="s">
        <v>446</v>
      </c>
      <c r="J4500" t="s">
        <v>448</v>
      </c>
      <c r="K4500">
        <v>23.84</v>
      </c>
      <c r="L4500">
        <v>46.07</v>
      </c>
      <c r="M4500" t="s">
        <v>476</v>
      </c>
      <c r="Q4500">
        <v>7</v>
      </c>
      <c r="R4500">
        <v>6</v>
      </c>
      <c r="S4500" t="s">
        <v>2173</v>
      </c>
      <c r="T4500" t="s">
        <v>3360</v>
      </c>
      <c r="U4500" t="s">
        <v>3419</v>
      </c>
      <c r="V4500" t="s">
        <v>3458</v>
      </c>
      <c r="W4500">
        <v>126</v>
      </c>
      <c r="X4500">
        <v>1112</v>
      </c>
      <c r="Y4500">
        <v>4</v>
      </c>
      <c r="Z4500" t="s">
        <v>3515</v>
      </c>
      <c r="AA4500" t="s">
        <v>5627</v>
      </c>
      <c r="AB4500" t="s">
        <v>7281</v>
      </c>
      <c r="AC4500">
        <v>67</v>
      </c>
    </row>
    <row r="4501" spans="1:29" x14ac:dyDescent="0.25">
      <c r="A4501" t="s">
        <v>72</v>
      </c>
      <c r="B4501">
        <v>2025355</v>
      </c>
      <c r="C4501" t="s">
        <v>86</v>
      </c>
      <c r="D4501">
        <v>2</v>
      </c>
      <c r="E4501" t="s">
        <v>90</v>
      </c>
      <c r="F4501">
        <v>1200</v>
      </c>
      <c r="G4501" t="s">
        <v>98</v>
      </c>
      <c r="H4501" t="s">
        <v>420</v>
      </c>
      <c r="I4501" t="s">
        <v>446</v>
      </c>
      <c r="J4501" t="s">
        <v>448</v>
      </c>
      <c r="K4501">
        <v>23.84</v>
      </c>
      <c r="L4501">
        <v>46.07</v>
      </c>
      <c r="M4501" t="s">
        <v>476</v>
      </c>
      <c r="Q4501">
        <v>8</v>
      </c>
      <c r="R4501">
        <v>11</v>
      </c>
      <c r="S4501" t="s">
        <v>1069</v>
      </c>
      <c r="T4501" t="s">
        <v>2256</v>
      </c>
      <c r="U4501" t="s">
        <v>3399</v>
      </c>
      <c r="V4501" t="s">
        <v>3449</v>
      </c>
      <c r="W4501">
        <v>122</v>
      </c>
      <c r="X4501">
        <v>1179</v>
      </c>
      <c r="Y4501">
        <v>8</v>
      </c>
      <c r="Z4501" t="s">
        <v>3486</v>
      </c>
      <c r="AA4501" t="s">
        <v>5285</v>
      </c>
      <c r="AB4501" t="s">
        <v>7014</v>
      </c>
      <c r="AC4501">
        <v>13</v>
      </c>
    </row>
    <row r="4502" spans="1:29" x14ac:dyDescent="0.25">
      <c r="A4502" t="s">
        <v>72</v>
      </c>
      <c r="B4502">
        <v>2025355</v>
      </c>
      <c r="C4502" t="s">
        <v>86</v>
      </c>
      <c r="D4502">
        <v>2</v>
      </c>
      <c r="E4502" t="s">
        <v>90</v>
      </c>
      <c r="F4502">
        <v>1200</v>
      </c>
      <c r="G4502" t="s">
        <v>98</v>
      </c>
      <c r="H4502" t="s">
        <v>420</v>
      </c>
      <c r="I4502" t="s">
        <v>446</v>
      </c>
      <c r="J4502" t="s">
        <v>448</v>
      </c>
      <c r="K4502">
        <v>23.84</v>
      </c>
      <c r="L4502">
        <v>46.07</v>
      </c>
      <c r="M4502" t="s">
        <v>476</v>
      </c>
      <c r="Q4502">
        <v>9</v>
      </c>
      <c r="R4502">
        <v>7</v>
      </c>
      <c r="S4502" t="s">
        <v>2112</v>
      </c>
      <c r="T4502" t="s">
        <v>3299</v>
      </c>
      <c r="U4502" t="s">
        <v>3409</v>
      </c>
      <c r="V4502" t="s">
        <v>3447</v>
      </c>
      <c r="W4502">
        <v>128</v>
      </c>
      <c r="X4502">
        <v>1144</v>
      </c>
      <c r="Y4502">
        <v>10</v>
      </c>
      <c r="Z4502" t="s">
        <v>3486</v>
      </c>
      <c r="AA4502" t="s">
        <v>5286</v>
      </c>
      <c r="AB4502" t="s">
        <v>512</v>
      </c>
      <c r="AC4502">
        <v>28</v>
      </c>
    </row>
    <row r="4503" spans="1:29" x14ac:dyDescent="0.25">
      <c r="A4503" t="s">
        <v>72</v>
      </c>
      <c r="B4503">
        <v>2025355</v>
      </c>
      <c r="C4503" t="s">
        <v>86</v>
      </c>
      <c r="D4503">
        <v>2</v>
      </c>
      <c r="E4503" t="s">
        <v>90</v>
      </c>
      <c r="F4503">
        <v>1200</v>
      </c>
      <c r="G4503" t="s">
        <v>98</v>
      </c>
      <c r="H4503" t="s">
        <v>420</v>
      </c>
      <c r="I4503" t="s">
        <v>446</v>
      </c>
      <c r="J4503" t="s">
        <v>448</v>
      </c>
      <c r="K4503">
        <v>23.84</v>
      </c>
      <c r="L4503">
        <v>46.07</v>
      </c>
      <c r="M4503" t="s">
        <v>476</v>
      </c>
      <c r="Q4503">
        <v>10</v>
      </c>
      <c r="R4503">
        <v>10</v>
      </c>
      <c r="S4503" t="s">
        <v>2174</v>
      </c>
      <c r="T4503" t="s">
        <v>3361</v>
      </c>
      <c r="U4503" t="s">
        <v>3397</v>
      </c>
      <c r="V4503" t="s">
        <v>3444</v>
      </c>
      <c r="W4503">
        <v>127</v>
      </c>
      <c r="X4503">
        <v>1150</v>
      </c>
      <c r="Y4503">
        <v>7</v>
      </c>
      <c r="Z4503" t="s">
        <v>3492</v>
      </c>
      <c r="AA4503" t="s">
        <v>6647</v>
      </c>
      <c r="AB4503" t="s">
        <v>513</v>
      </c>
      <c r="AC4503">
        <v>47</v>
      </c>
    </row>
    <row r="4504" spans="1:29" x14ac:dyDescent="0.25">
      <c r="A4504" t="s">
        <v>72</v>
      </c>
      <c r="B4504">
        <v>2025355</v>
      </c>
      <c r="C4504" t="s">
        <v>86</v>
      </c>
      <c r="D4504">
        <v>2</v>
      </c>
      <c r="E4504" t="s">
        <v>90</v>
      </c>
      <c r="F4504">
        <v>1200</v>
      </c>
      <c r="G4504" t="s">
        <v>98</v>
      </c>
      <c r="H4504" t="s">
        <v>420</v>
      </c>
      <c r="I4504" t="s">
        <v>446</v>
      </c>
      <c r="J4504" t="s">
        <v>448</v>
      </c>
      <c r="K4504">
        <v>23.84</v>
      </c>
      <c r="L4504">
        <v>46.07</v>
      </c>
      <c r="M4504" t="s">
        <v>476</v>
      </c>
      <c r="Q4504">
        <v>11</v>
      </c>
      <c r="R4504">
        <v>14</v>
      </c>
      <c r="S4504" t="s">
        <v>1886</v>
      </c>
      <c r="T4504" t="s">
        <v>3073</v>
      </c>
      <c r="U4504" t="s">
        <v>3410</v>
      </c>
      <c r="V4504" t="s">
        <v>3459</v>
      </c>
      <c r="W4504">
        <v>119</v>
      </c>
      <c r="X4504">
        <v>1282</v>
      </c>
      <c r="Y4504">
        <v>11</v>
      </c>
      <c r="Z4504" t="s">
        <v>3487</v>
      </c>
      <c r="AA4504" t="s">
        <v>5006</v>
      </c>
      <c r="AB4504" t="s">
        <v>7055</v>
      </c>
      <c r="AC4504">
        <v>72</v>
      </c>
    </row>
    <row r="4505" spans="1:29" x14ac:dyDescent="0.25">
      <c r="A4505" t="s">
        <v>72</v>
      </c>
      <c r="B4505">
        <v>2025355</v>
      </c>
      <c r="C4505" t="s">
        <v>86</v>
      </c>
      <c r="D4505">
        <v>2</v>
      </c>
      <c r="E4505" t="s">
        <v>90</v>
      </c>
      <c r="F4505">
        <v>1200</v>
      </c>
      <c r="G4505" t="s">
        <v>98</v>
      </c>
      <c r="H4505" t="s">
        <v>420</v>
      </c>
      <c r="I4505" t="s">
        <v>446</v>
      </c>
      <c r="J4505" t="s">
        <v>448</v>
      </c>
      <c r="K4505">
        <v>23.84</v>
      </c>
      <c r="L4505">
        <v>46.07</v>
      </c>
      <c r="M4505" t="s">
        <v>476</v>
      </c>
      <c r="Q4505">
        <v>12</v>
      </c>
      <c r="R4505">
        <v>13</v>
      </c>
      <c r="S4505" t="s">
        <v>1722</v>
      </c>
      <c r="T4505" t="s">
        <v>2909</v>
      </c>
      <c r="U4505" t="s">
        <v>3415</v>
      </c>
      <c r="V4505" t="s">
        <v>3456</v>
      </c>
      <c r="W4505">
        <v>120</v>
      </c>
      <c r="X4505">
        <v>1154</v>
      </c>
      <c r="Y4505">
        <v>9</v>
      </c>
      <c r="Z4505" t="s">
        <v>3509</v>
      </c>
      <c r="AA4505" t="s">
        <v>5332</v>
      </c>
      <c r="AB4505" t="s">
        <v>6963</v>
      </c>
      <c r="AC4505">
        <v>15</v>
      </c>
    </row>
    <row r="4506" spans="1:29" x14ac:dyDescent="0.25">
      <c r="A4506" t="s">
        <v>72</v>
      </c>
      <c r="B4506">
        <v>2025355</v>
      </c>
      <c r="C4506" t="s">
        <v>86</v>
      </c>
      <c r="D4506">
        <v>2</v>
      </c>
      <c r="E4506" t="s">
        <v>90</v>
      </c>
      <c r="F4506">
        <v>1200</v>
      </c>
      <c r="G4506" t="s">
        <v>98</v>
      </c>
      <c r="H4506" t="s">
        <v>420</v>
      </c>
      <c r="I4506" t="s">
        <v>446</v>
      </c>
      <c r="J4506" t="s">
        <v>448</v>
      </c>
      <c r="K4506">
        <v>23.84</v>
      </c>
      <c r="L4506">
        <v>46.07</v>
      </c>
      <c r="M4506" t="s">
        <v>476</v>
      </c>
      <c r="Q4506">
        <v>13</v>
      </c>
      <c r="R4506">
        <v>5</v>
      </c>
      <c r="S4506" t="s">
        <v>2116</v>
      </c>
      <c r="T4506" t="s">
        <v>3303</v>
      </c>
      <c r="U4506" t="s">
        <v>3406</v>
      </c>
      <c r="V4506" t="s">
        <v>3451</v>
      </c>
      <c r="W4506">
        <v>128</v>
      </c>
      <c r="X4506">
        <v>1083</v>
      </c>
      <c r="Y4506">
        <v>3</v>
      </c>
      <c r="Z4506" t="s">
        <v>3502</v>
      </c>
      <c r="AA4506" t="s">
        <v>6354</v>
      </c>
      <c r="AB4506" t="s">
        <v>7085</v>
      </c>
      <c r="AC4506">
        <v>90</v>
      </c>
    </row>
    <row r="4507" spans="1:29" x14ac:dyDescent="0.25">
      <c r="A4507" t="s">
        <v>72</v>
      </c>
      <c r="B4507">
        <v>2025355</v>
      </c>
      <c r="C4507" t="s">
        <v>86</v>
      </c>
      <c r="D4507">
        <v>2</v>
      </c>
      <c r="E4507" t="s">
        <v>90</v>
      </c>
      <c r="F4507">
        <v>1200</v>
      </c>
      <c r="G4507" t="s">
        <v>98</v>
      </c>
      <c r="H4507" t="s">
        <v>420</v>
      </c>
      <c r="I4507" t="s">
        <v>446</v>
      </c>
      <c r="J4507" t="s">
        <v>448</v>
      </c>
      <c r="K4507">
        <v>23.84</v>
      </c>
      <c r="L4507">
        <v>46.07</v>
      </c>
      <c r="M4507" t="s">
        <v>476</v>
      </c>
      <c r="Q4507">
        <v>14</v>
      </c>
      <c r="R4507">
        <v>12</v>
      </c>
      <c r="S4507" t="s">
        <v>1331</v>
      </c>
      <c r="T4507" t="s">
        <v>2518</v>
      </c>
      <c r="U4507" t="s">
        <v>3416</v>
      </c>
      <c r="V4507" t="s">
        <v>3460</v>
      </c>
      <c r="W4507">
        <v>121</v>
      </c>
      <c r="X4507">
        <v>1139</v>
      </c>
      <c r="Y4507">
        <v>14</v>
      </c>
      <c r="Z4507" t="s">
        <v>3532</v>
      </c>
      <c r="AA4507" t="s">
        <v>6648</v>
      </c>
      <c r="AB4507" t="s">
        <v>8327</v>
      </c>
      <c r="AC4507">
        <v>23</v>
      </c>
    </row>
    <row r="4508" spans="1:29" x14ac:dyDescent="0.25">
      <c r="A4508" t="s">
        <v>72</v>
      </c>
      <c r="B4508">
        <v>2025356</v>
      </c>
      <c r="C4508" t="s">
        <v>86</v>
      </c>
      <c r="D4508">
        <v>3</v>
      </c>
      <c r="E4508" t="s">
        <v>92</v>
      </c>
      <c r="F4508">
        <v>1000</v>
      </c>
      <c r="G4508" t="s">
        <v>98</v>
      </c>
      <c r="H4508" t="s">
        <v>421</v>
      </c>
      <c r="I4508" t="s">
        <v>446</v>
      </c>
      <c r="J4508" t="s">
        <v>448</v>
      </c>
      <c r="K4508">
        <v>13</v>
      </c>
      <c r="L4508">
        <v>33.96</v>
      </c>
      <c r="M4508" t="s">
        <v>777</v>
      </c>
      <c r="Q4508">
        <v>1</v>
      </c>
      <c r="R4508">
        <v>8</v>
      </c>
      <c r="S4508" t="s">
        <v>2175</v>
      </c>
      <c r="T4508" t="s">
        <v>3362</v>
      </c>
      <c r="U4508" t="s">
        <v>3411</v>
      </c>
      <c r="V4508" t="s">
        <v>3452</v>
      </c>
      <c r="W4508">
        <v>120</v>
      </c>
      <c r="X4508">
        <v>1225</v>
      </c>
      <c r="Y4508">
        <v>5</v>
      </c>
      <c r="Z4508" t="s">
        <v>3478</v>
      </c>
      <c r="AA4508" t="s">
        <v>6649</v>
      </c>
      <c r="AB4508" t="s">
        <v>7287</v>
      </c>
      <c r="AC4508">
        <v>3.6</v>
      </c>
    </row>
    <row r="4509" spans="1:29" x14ac:dyDescent="0.25">
      <c r="A4509" t="s">
        <v>72</v>
      </c>
      <c r="B4509">
        <v>2025356</v>
      </c>
      <c r="C4509" t="s">
        <v>86</v>
      </c>
      <c r="D4509">
        <v>3</v>
      </c>
      <c r="E4509" t="s">
        <v>92</v>
      </c>
      <c r="F4509">
        <v>1000</v>
      </c>
      <c r="G4509" t="s">
        <v>98</v>
      </c>
      <c r="H4509" t="s">
        <v>421</v>
      </c>
      <c r="I4509" t="s">
        <v>446</v>
      </c>
      <c r="J4509" t="s">
        <v>448</v>
      </c>
      <c r="K4509">
        <v>13</v>
      </c>
      <c r="L4509">
        <v>33.96</v>
      </c>
      <c r="M4509" t="s">
        <v>777</v>
      </c>
      <c r="Q4509">
        <v>2</v>
      </c>
      <c r="R4509">
        <v>3</v>
      </c>
      <c r="S4509" t="s">
        <v>2176</v>
      </c>
      <c r="T4509" t="s">
        <v>3363</v>
      </c>
      <c r="U4509" t="s">
        <v>3398</v>
      </c>
      <c r="V4509" t="s">
        <v>3441</v>
      </c>
      <c r="W4509">
        <v>125</v>
      </c>
      <c r="X4509">
        <v>1128</v>
      </c>
      <c r="Y4509">
        <v>11</v>
      </c>
      <c r="Z4509" t="s">
        <v>3506</v>
      </c>
      <c r="AA4509" t="s">
        <v>5106</v>
      </c>
      <c r="AB4509" t="s">
        <v>7152</v>
      </c>
      <c r="AC4509">
        <v>4.5999999999999996</v>
      </c>
    </row>
    <row r="4510" spans="1:29" x14ac:dyDescent="0.25">
      <c r="A4510" t="s">
        <v>72</v>
      </c>
      <c r="B4510">
        <v>2025356</v>
      </c>
      <c r="C4510" t="s">
        <v>86</v>
      </c>
      <c r="D4510">
        <v>3</v>
      </c>
      <c r="E4510" t="s">
        <v>92</v>
      </c>
      <c r="F4510">
        <v>1000</v>
      </c>
      <c r="G4510" t="s">
        <v>98</v>
      </c>
      <c r="H4510" t="s">
        <v>421</v>
      </c>
      <c r="I4510" t="s">
        <v>446</v>
      </c>
      <c r="J4510" t="s">
        <v>448</v>
      </c>
      <c r="K4510">
        <v>13</v>
      </c>
      <c r="L4510">
        <v>33.96</v>
      </c>
      <c r="M4510" t="s">
        <v>777</v>
      </c>
      <c r="Q4510">
        <v>3</v>
      </c>
      <c r="R4510">
        <v>6</v>
      </c>
      <c r="S4510" t="s">
        <v>1339</v>
      </c>
      <c r="T4510" t="s">
        <v>2526</v>
      </c>
      <c r="U4510" t="s">
        <v>3415</v>
      </c>
      <c r="V4510" t="s">
        <v>3444</v>
      </c>
      <c r="W4510">
        <v>120</v>
      </c>
      <c r="X4510">
        <v>1216</v>
      </c>
      <c r="Y4510">
        <v>4</v>
      </c>
      <c r="Z4510" t="s">
        <v>3483</v>
      </c>
      <c r="AA4510" t="s">
        <v>5162</v>
      </c>
      <c r="AB4510" t="s">
        <v>7800</v>
      </c>
      <c r="AC4510">
        <v>14</v>
      </c>
    </row>
    <row r="4511" spans="1:29" x14ac:dyDescent="0.25">
      <c r="A4511" t="s">
        <v>72</v>
      </c>
      <c r="B4511">
        <v>2025356</v>
      </c>
      <c r="C4511" t="s">
        <v>86</v>
      </c>
      <c r="D4511">
        <v>3</v>
      </c>
      <c r="E4511" t="s">
        <v>92</v>
      </c>
      <c r="F4511">
        <v>1000</v>
      </c>
      <c r="G4511" t="s">
        <v>98</v>
      </c>
      <c r="H4511" t="s">
        <v>421</v>
      </c>
      <c r="I4511" t="s">
        <v>446</v>
      </c>
      <c r="J4511" t="s">
        <v>448</v>
      </c>
      <c r="K4511">
        <v>13</v>
      </c>
      <c r="L4511">
        <v>33.96</v>
      </c>
      <c r="M4511" t="s">
        <v>777</v>
      </c>
      <c r="Q4511">
        <v>4</v>
      </c>
      <c r="R4511">
        <v>4</v>
      </c>
      <c r="S4511" t="s">
        <v>1786</v>
      </c>
      <c r="T4511" t="s">
        <v>2973</v>
      </c>
      <c r="U4511" t="s">
        <v>3404</v>
      </c>
      <c r="V4511" t="s">
        <v>3444</v>
      </c>
      <c r="W4511">
        <v>123</v>
      </c>
      <c r="X4511">
        <v>1108</v>
      </c>
      <c r="Y4511">
        <v>3</v>
      </c>
      <c r="Z4511" t="s">
        <v>3514</v>
      </c>
      <c r="AA4511" t="s">
        <v>6650</v>
      </c>
      <c r="AB4511" t="s">
        <v>7947</v>
      </c>
      <c r="AC4511">
        <v>3.6</v>
      </c>
    </row>
    <row r="4512" spans="1:29" x14ac:dyDescent="0.25">
      <c r="A4512" t="s">
        <v>72</v>
      </c>
      <c r="B4512">
        <v>2025356</v>
      </c>
      <c r="C4512" t="s">
        <v>86</v>
      </c>
      <c r="D4512">
        <v>3</v>
      </c>
      <c r="E4512" t="s">
        <v>92</v>
      </c>
      <c r="F4512">
        <v>1000</v>
      </c>
      <c r="G4512" t="s">
        <v>98</v>
      </c>
      <c r="H4512" t="s">
        <v>421</v>
      </c>
      <c r="I4512" t="s">
        <v>446</v>
      </c>
      <c r="J4512" t="s">
        <v>448</v>
      </c>
      <c r="K4512">
        <v>13</v>
      </c>
      <c r="L4512">
        <v>33.96</v>
      </c>
      <c r="M4512" t="s">
        <v>777</v>
      </c>
      <c r="Q4512">
        <v>5</v>
      </c>
      <c r="R4512">
        <v>2</v>
      </c>
      <c r="S4512" t="s">
        <v>1314</v>
      </c>
      <c r="T4512" t="s">
        <v>2501</v>
      </c>
      <c r="U4512" t="s">
        <v>3409</v>
      </c>
      <c r="V4512" t="s">
        <v>3446</v>
      </c>
      <c r="W4512">
        <v>128</v>
      </c>
      <c r="X4512">
        <v>1063</v>
      </c>
      <c r="Y4512">
        <v>9</v>
      </c>
      <c r="Z4512" t="s">
        <v>3497</v>
      </c>
      <c r="AA4512" t="s">
        <v>5686</v>
      </c>
      <c r="AB4512" t="s">
        <v>8328</v>
      </c>
      <c r="AC4512">
        <v>5</v>
      </c>
    </row>
    <row r="4513" spans="1:29" x14ac:dyDescent="0.25">
      <c r="A4513" t="s">
        <v>72</v>
      </c>
      <c r="B4513">
        <v>2025356</v>
      </c>
      <c r="C4513" t="s">
        <v>86</v>
      </c>
      <c r="D4513">
        <v>3</v>
      </c>
      <c r="E4513" t="s">
        <v>92</v>
      </c>
      <c r="F4513">
        <v>1000</v>
      </c>
      <c r="G4513" t="s">
        <v>98</v>
      </c>
      <c r="H4513" t="s">
        <v>421</v>
      </c>
      <c r="I4513" t="s">
        <v>446</v>
      </c>
      <c r="J4513" t="s">
        <v>448</v>
      </c>
      <c r="K4513">
        <v>13</v>
      </c>
      <c r="L4513">
        <v>33.96</v>
      </c>
      <c r="M4513" t="s">
        <v>777</v>
      </c>
      <c r="Q4513">
        <v>6</v>
      </c>
      <c r="R4513">
        <v>9</v>
      </c>
      <c r="S4513" t="s">
        <v>1967</v>
      </c>
      <c r="T4513" t="s">
        <v>3154</v>
      </c>
      <c r="U4513" t="s">
        <v>3412</v>
      </c>
      <c r="V4513" t="s">
        <v>3449</v>
      </c>
      <c r="W4513">
        <v>120</v>
      </c>
      <c r="X4513">
        <v>1250</v>
      </c>
      <c r="Y4513">
        <v>7</v>
      </c>
      <c r="Z4513" t="s">
        <v>3508</v>
      </c>
      <c r="AA4513" t="s">
        <v>6651</v>
      </c>
      <c r="AB4513" t="s">
        <v>7838</v>
      </c>
      <c r="AC4513">
        <v>94</v>
      </c>
    </row>
    <row r="4514" spans="1:29" x14ac:dyDescent="0.25">
      <c r="A4514" t="s">
        <v>72</v>
      </c>
      <c r="B4514">
        <v>2025356</v>
      </c>
      <c r="C4514" t="s">
        <v>86</v>
      </c>
      <c r="D4514">
        <v>3</v>
      </c>
      <c r="E4514" t="s">
        <v>92</v>
      </c>
      <c r="F4514">
        <v>1000</v>
      </c>
      <c r="G4514" t="s">
        <v>98</v>
      </c>
      <c r="H4514" t="s">
        <v>421</v>
      </c>
      <c r="I4514" t="s">
        <v>446</v>
      </c>
      <c r="J4514" t="s">
        <v>448</v>
      </c>
      <c r="K4514">
        <v>13</v>
      </c>
      <c r="L4514">
        <v>33.96</v>
      </c>
      <c r="M4514" t="s">
        <v>777</v>
      </c>
      <c r="Q4514">
        <v>7</v>
      </c>
      <c r="R4514">
        <v>10</v>
      </c>
      <c r="S4514" t="s">
        <v>1526</v>
      </c>
      <c r="T4514" t="s">
        <v>2713</v>
      </c>
      <c r="U4514" t="s">
        <v>3397</v>
      </c>
      <c r="V4514" t="s">
        <v>3459</v>
      </c>
      <c r="W4514">
        <v>119</v>
      </c>
      <c r="X4514">
        <v>1193</v>
      </c>
      <c r="Y4514">
        <v>1</v>
      </c>
      <c r="Z4514" t="s">
        <v>3487</v>
      </c>
      <c r="AA4514" t="s">
        <v>5133</v>
      </c>
      <c r="AB4514" t="s">
        <v>7291</v>
      </c>
      <c r="AC4514">
        <v>23</v>
      </c>
    </row>
    <row r="4515" spans="1:29" x14ac:dyDescent="0.25">
      <c r="A4515" t="s">
        <v>72</v>
      </c>
      <c r="B4515">
        <v>2025356</v>
      </c>
      <c r="C4515" t="s">
        <v>86</v>
      </c>
      <c r="D4515">
        <v>3</v>
      </c>
      <c r="E4515" t="s">
        <v>92</v>
      </c>
      <c r="F4515">
        <v>1000</v>
      </c>
      <c r="G4515" t="s">
        <v>98</v>
      </c>
      <c r="H4515" t="s">
        <v>421</v>
      </c>
      <c r="I4515" t="s">
        <v>446</v>
      </c>
      <c r="J4515" t="s">
        <v>448</v>
      </c>
      <c r="K4515">
        <v>13</v>
      </c>
      <c r="L4515">
        <v>33.96</v>
      </c>
      <c r="M4515" t="s">
        <v>777</v>
      </c>
      <c r="Q4515">
        <v>8</v>
      </c>
      <c r="R4515">
        <v>1</v>
      </c>
      <c r="S4515" t="s">
        <v>1663</v>
      </c>
      <c r="T4515" t="s">
        <v>2850</v>
      </c>
      <c r="U4515" t="s">
        <v>3406</v>
      </c>
      <c r="V4515" t="s">
        <v>3456</v>
      </c>
      <c r="W4515">
        <v>135</v>
      </c>
      <c r="X4515">
        <v>1189</v>
      </c>
      <c r="Y4515">
        <v>6</v>
      </c>
      <c r="Z4515" t="s">
        <v>3499</v>
      </c>
      <c r="AA4515" t="s">
        <v>5122</v>
      </c>
      <c r="AB4515" t="s">
        <v>8024</v>
      </c>
      <c r="AC4515">
        <v>22</v>
      </c>
    </row>
    <row r="4516" spans="1:29" x14ac:dyDescent="0.25">
      <c r="A4516" t="s">
        <v>72</v>
      </c>
      <c r="B4516">
        <v>2025356</v>
      </c>
      <c r="C4516" t="s">
        <v>86</v>
      </c>
      <c r="D4516">
        <v>3</v>
      </c>
      <c r="E4516" t="s">
        <v>92</v>
      </c>
      <c r="F4516">
        <v>1000</v>
      </c>
      <c r="G4516" t="s">
        <v>98</v>
      </c>
      <c r="H4516" t="s">
        <v>421</v>
      </c>
      <c r="I4516" t="s">
        <v>446</v>
      </c>
      <c r="J4516" t="s">
        <v>448</v>
      </c>
      <c r="K4516">
        <v>13</v>
      </c>
      <c r="L4516">
        <v>33.96</v>
      </c>
      <c r="M4516" t="s">
        <v>777</v>
      </c>
      <c r="Q4516">
        <v>9</v>
      </c>
      <c r="R4516">
        <v>11</v>
      </c>
      <c r="S4516" t="s">
        <v>2059</v>
      </c>
      <c r="T4516" t="s">
        <v>3246</v>
      </c>
      <c r="U4516" t="s">
        <v>3410</v>
      </c>
      <c r="V4516" t="s">
        <v>3453</v>
      </c>
      <c r="W4516">
        <v>119</v>
      </c>
      <c r="X4516">
        <v>1112</v>
      </c>
      <c r="Y4516">
        <v>8</v>
      </c>
      <c r="Z4516" t="s">
        <v>3516</v>
      </c>
      <c r="AA4516" t="s">
        <v>6652</v>
      </c>
      <c r="AB4516" t="s">
        <v>7635</v>
      </c>
      <c r="AC4516">
        <v>66</v>
      </c>
    </row>
    <row r="4517" spans="1:29" x14ac:dyDescent="0.25">
      <c r="A4517" t="s">
        <v>72</v>
      </c>
      <c r="B4517">
        <v>2025356</v>
      </c>
      <c r="C4517" t="s">
        <v>86</v>
      </c>
      <c r="D4517">
        <v>3</v>
      </c>
      <c r="E4517" t="s">
        <v>92</v>
      </c>
      <c r="F4517">
        <v>1000</v>
      </c>
      <c r="G4517" t="s">
        <v>98</v>
      </c>
      <c r="H4517" t="s">
        <v>421</v>
      </c>
      <c r="I4517" t="s">
        <v>446</v>
      </c>
      <c r="J4517" t="s">
        <v>448</v>
      </c>
      <c r="K4517">
        <v>13</v>
      </c>
      <c r="L4517">
        <v>33.96</v>
      </c>
      <c r="M4517" t="s">
        <v>777</v>
      </c>
      <c r="Q4517">
        <v>10</v>
      </c>
      <c r="R4517">
        <v>5</v>
      </c>
      <c r="S4517" t="s">
        <v>1660</v>
      </c>
      <c r="T4517" t="s">
        <v>2847</v>
      </c>
      <c r="U4517" t="s">
        <v>3407</v>
      </c>
      <c r="V4517" t="s">
        <v>3440</v>
      </c>
      <c r="W4517">
        <v>122</v>
      </c>
      <c r="X4517">
        <v>1184</v>
      </c>
      <c r="Y4517">
        <v>2</v>
      </c>
      <c r="Z4517" t="s">
        <v>3516</v>
      </c>
      <c r="AA4517" t="s">
        <v>5357</v>
      </c>
      <c r="AB4517" t="s">
        <v>7999</v>
      </c>
      <c r="AC4517">
        <v>20</v>
      </c>
    </row>
    <row r="4518" spans="1:29" x14ac:dyDescent="0.25">
      <c r="A4518" t="s">
        <v>72</v>
      </c>
      <c r="B4518">
        <v>2025356</v>
      </c>
      <c r="C4518" t="s">
        <v>86</v>
      </c>
      <c r="D4518">
        <v>3</v>
      </c>
      <c r="E4518" t="s">
        <v>92</v>
      </c>
      <c r="F4518">
        <v>1000</v>
      </c>
      <c r="G4518" t="s">
        <v>98</v>
      </c>
      <c r="H4518" t="s">
        <v>421</v>
      </c>
      <c r="I4518" t="s">
        <v>446</v>
      </c>
      <c r="J4518" t="s">
        <v>448</v>
      </c>
      <c r="K4518">
        <v>13</v>
      </c>
      <c r="L4518">
        <v>33.96</v>
      </c>
      <c r="M4518" t="s">
        <v>777</v>
      </c>
      <c r="Q4518">
        <v>11</v>
      </c>
      <c r="R4518">
        <v>7</v>
      </c>
      <c r="S4518" t="s">
        <v>2048</v>
      </c>
      <c r="T4518" t="s">
        <v>3235</v>
      </c>
      <c r="U4518" t="s">
        <v>3417</v>
      </c>
      <c r="V4518" t="s">
        <v>3451</v>
      </c>
      <c r="W4518">
        <v>120</v>
      </c>
      <c r="X4518">
        <v>1230</v>
      </c>
      <c r="Y4518">
        <v>10</v>
      </c>
      <c r="Z4518" t="s">
        <v>3567</v>
      </c>
      <c r="AA4518" t="s">
        <v>5137</v>
      </c>
      <c r="AB4518" t="s">
        <v>8001</v>
      </c>
      <c r="AC4518">
        <v>88</v>
      </c>
    </row>
    <row r="4519" spans="1:29" x14ac:dyDescent="0.25">
      <c r="A4519" t="s">
        <v>72</v>
      </c>
      <c r="B4519">
        <v>2025357</v>
      </c>
      <c r="C4519" t="s">
        <v>86</v>
      </c>
      <c r="D4519">
        <v>4</v>
      </c>
      <c r="E4519" t="s">
        <v>90</v>
      </c>
      <c r="F4519">
        <v>1400</v>
      </c>
      <c r="G4519" t="s">
        <v>98</v>
      </c>
      <c r="H4519" t="s">
        <v>422</v>
      </c>
      <c r="I4519" t="s">
        <v>446</v>
      </c>
      <c r="J4519" t="s">
        <v>448</v>
      </c>
      <c r="K4519">
        <v>13.27</v>
      </c>
      <c r="L4519">
        <v>34.880000000000003</v>
      </c>
      <c r="M4519" t="s">
        <v>498</v>
      </c>
      <c r="N4519" t="s">
        <v>964</v>
      </c>
      <c r="Q4519">
        <v>1</v>
      </c>
      <c r="R4519">
        <v>4</v>
      </c>
      <c r="S4519" t="s">
        <v>2051</v>
      </c>
      <c r="T4519" t="s">
        <v>3238</v>
      </c>
      <c r="U4519" t="s">
        <v>3419</v>
      </c>
      <c r="V4519" t="s">
        <v>3458</v>
      </c>
      <c r="W4519">
        <v>131</v>
      </c>
      <c r="X4519">
        <v>1240</v>
      </c>
      <c r="Y4519">
        <v>9</v>
      </c>
      <c r="Z4519" t="s">
        <v>3478</v>
      </c>
      <c r="AA4519" t="s">
        <v>6653</v>
      </c>
      <c r="AB4519" t="s">
        <v>964</v>
      </c>
      <c r="AC4519">
        <v>17</v>
      </c>
    </row>
    <row r="4520" spans="1:29" x14ac:dyDescent="0.25">
      <c r="A4520" t="s">
        <v>72</v>
      </c>
      <c r="B4520">
        <v>2025357</v>
      </c>
      <c r="C4520" t="s">
        <v>86</v>
      </c>
      <c r="D4520">
        <v>4</v>
      </c>
      <c r="E4520" t="s">
        <v>90</v>
      </c>
      <c r="F4520">
        <v>1400</v>
      </c>
      <c r="G4520" t="s">
        <v>98</v>
      </c>
      <c r="H4520" t="s">
        <v>422</v>
      </c>
      <c r="I4520" t="s">
        <v>446</v>
      </c>
      <c r="J4520" t="s">
        <v>448</v>
      </c>
      <c r="K4520">
        <v>13.27</v>
      </c>
      <c r="L4520">
        <v>34.880000000000003</v>
      </c>
      <c r="M4520" t="s">
        <v>498</v>
      </c>
      <c r="N4520" t="s">
        <v>964</v>
      </c>
      <c r="Q4520">
        <v>2</v>
      </c>
      <c r="R4520">
        <v>12</v>
      </c>
      <c r="S4520" t="s">
        <v>1100</v>
      </c>
      <c r="T4520" t="s">
        <v>2287</v>
      </c>
      <c r="U4520" t="s">
        <v>3409</v>
      </c>
      <c r="V4520" t="s">
        <v>3456</v>
      </c>
      <c r="W4520">
        <v>119</v>
      </c>
      <c r="X4520">
        <v>1109</v>
      </c>
      <c r="Y4520">
        <v>6</v>
      </c>
      <c r="Z4520" t="s">
        <v>3518</v>
      </c>
      <c r="AA4520" t="s">
        <v>5151</v>
      </c>
      <c r="AB4520" t="s">
        <v>828</v>
      </c>
      <c r="AC4520">
        <v>4.8</v>
      </c>
    </row>
    <row r="4521" spans="1:29" x14ac:dyDescent="0.25">
      <c r="A4521" t="s">
        <v>72</v>
      </c>
      <c r="B4521">
        <v>2025357</v>
      </c>
      <c r="C4521" t="s">
        <v>86</v>
      </c>
      <c r="D4521">
        <v>4</v>
      </c>
      <c r="E4521" t="s">
        <v>90</v>
      </c>
      <c r="F4521">
        <v>1400</v>
      </c>
      <c r="G4521" t="s">
        <v>98</v>
      </c>
      <c r="H4521" t="s">
        <v>422</v>
      </c>
      <c r="I4521" t="s">
        <v>446</v>
      </c>
      <c r="J4521" t="s">
        <v>448</v>
      </c>
      <c r="K4521">
        <v>13.27</v>
      </c>
      <c r="L4521">
        <v>34.880000000000003</v>
      </c>
      <c r="M4521" t="s">
        <v>498</v>
      </c>
      <c r="N4521" t="s">
        <v>964</v>
      </c>
      <c r="Q4521">
        <v>3</v>
      </c>
      <c r="R4521">
        <v>14</v>
      </c>
      <c r="S4521" t="s">
        <v>2044</v>
      </c>
      <c r="T4521" t="s">
        <v>3231</v>
      </c>
      <c r="U4521" t="s">
        <v>3398</v>
      </c>
      <c r="V4521" t="s">
        <v>3441</v>
      </c>
      <c r="W4521">
        <v>116</v>
      </c>
      <c r="X4521">
        <v>1122</v>
      </c>
      <c r="Y4521">
        <v>8</v>
      </c>
      <c r="Z4521" t="s">
        <v>3489</v>
      </c>
      <c r="AA4521" t="s">
        <v>5526</v>
      </c>
      <c r="AB4521" t="s">
        <v>6899</v>
      </c>
      <c r="AC4521">
        <v>12</v>
      </c>
    </row>
    <row r="4522" spans="1:29" x14ac:dyDescent="0.25">
      <c r="A4522" t="s">
        <v>72</v>
      </c>
      <c r="B4522">
        <v>2025357</v>
      </c>
      <c r="C4522" t="s">
        <v>86</v>
      </c>
      <c r="D4522">
        <v>4</v>
      </c>
      <c r="E4522" t="s">
        <v>90</v>
      </c>
      <c r="F4522">
        <v>1400</v>
      </c>
      <c r="G4522" t="s">
        <v>98</v>
      </c>
      <c r="H4522" t="s">
        <v>422</v>
      </c>
      <c r="I4522" t="s">
        <v>446</v>
      </c>
      <c r="J4522" t="s">
        <v>448</v>
      </c>
      <c r="K4522">
        <v>13.27</v>
      </c>
      <c r="L4522">
        <v>34.880000000000003</v>
      </c>
      <c r="M4522" t="s">
        <v>498</v>
      </c>
      <c r="N4522" t="s">
        <v>964</v>
      </c>
      <c r="Q4522">
        <v>4</v>
      </c>
      <c r="R4522">
        <v>5</v>
      </c>
      <c r="S4522" t="s">
        <v>1282</v>
      </c>
      <c r="T4522" t="s">
        <v>2469</v>
      </c>
      <c r="U4522" t="s">
        <v>3404</v>
      </c>
      <c r="V4522" t="s">
        <v>3444</v>
      </c>
      <c r="W4522">
        <v>131</v>
      </c>
      <c r="X4522">
        <v>1244</v>
      </c>
      <c r="Y4522">
        <v>13</v>
      </c>
      <c r="Z4522" t="s">
        <v>3481</v>
      </c>
      <c r="AA4522" t="s">
        <v>6654</v>
      </c>
      <c r="AB4522" t="s">
        <v>7251</v>
      </c>
      <c r="AC4522">
        <v>10</v>
      </c>
    </row>
    <row r="4523" spans="1:29" x14ac:dyDescent="0.25">
      <c r="A4523" t="s">
        <v>72</v>
      </c>
      <c r="B4523">
        <v>2025357</v>
      </c>
      <c r="C4523" t="s">
        <v>86</v>
      </c>
      <c r="D4523">
        <v>4</v>
      </c>
      <c r="E4523" t="s">
        <v>90</v>
      </c>
      <c r="F4523">
        <v>1400</v>
      </c>
      <c r="G4523" t="s">
        <v>98</v>
      </c>
      <c r="H4523" t="s">
        <v>422</v>
      </c>
      <c r="I4523" t="s">
        <v>446</v>
      </c>
      <c r="J4523" t="s">
        <v>448</v>
      </c>
      <c r="K4523">
        <v>13.27</v>
      </c>
      <c r="L4523">
        <v>34.880000000000003</v>
      </c>
      <c r="M4523" t="s">
        <v>498</v>
      </c>
      <c r="N4523" t="s">
        <v>964</v>
      </c>
      <c r="Q4523">
        <v>5</v>
      </c>
      <c r="R4523">
        <v>3</v>
      </c>
      <c r="S4523" t="s">
        <v>2039</v>
      </c>
      <c r="T4523" t="s">
        <v>3226</v>
      </c>
      <c r="U4523" t="s">
        <v>3407</v>
      </c>
      <c r="V4523" t="s">
        <v>3459</v>
      </c>
      <c r="W4523">
        <v>133</v>
      </c>
      <c r="X4523">
        <v>1183</v>
      </c>
      <c r="Y4523">
        <v>5</v>
      </c>
      <c r="Z4523" t="s">
        <v>3483</v>
      </c>
      <c r="AA4523" t="s">
        <v>6655</v>
      </c>
      <c r="AB4523" t="s">
        <v>7849</v>
      </c>
      <c r="AC4523">
        <v>6.1</v>
      </c>
    </row>
    <row r="4524" spans="1:29" x14ac:dyDescent="0.25">
      <c r="A4524" t="s">
        <v>72</v>
      </c>
      <c r="B4524">
        <v>2025357</v>
      </c>
      <c r="C4524" t="s">
        <v>86</v>
      </c>
      <c r="D4524">
        <v>4</v>
      </c>
      <c r="E4524" t="s">
        <v>90</v>
      </c>
      <c r="F4524">
        <v>1400</v>
      </c>
      <c r="G4524" t="s">
        <v>98</v>
      </c>
      <c r="H4524" t="s">
        <v>422</v>
      </c>
      <c r="I4524" t="s">
        <v>446</v>
      </c>
      <c r="J4524" t="s">
        <v>448</v>
      </c>
      <c r="K4524">
        <v>13.27</v>
      </c>
      <c r="L4524">
        <v>34.880000000000003</v>
      </c>
      <c r="M4524" t="s">
        <v>498</v>
      </c>
      <c r="N4524" t="s">
        <v>964</v>
      </c>
      <c r="Q4524">
        <v>6</v>
      </c>
      <c r="R4524">
        <v>2</v>
      </c>
      <c r="S4524" t="s">
        <v>1148</v>
      </c>
      <c r="T4524" t="s">
        <v>2335</v>
      </c>
      <c r="U4524" t="s">
        <v>3399</v>
      </c>
      <c r="V4524" t="s">
        <v>3451</v>
      </c>
      <c r="W4524">
        <v>133</v>
      </c>
      <c r="X4524">
        <v>1128</v>
      </c>
      <c r="Y4524">
        <v>14</v>
      </c>
      <c r="Z4524" t="s">
        <v>3514</v>
      </c>
      <c r="AA4524" t="s">
        <v>5816</v>
      </c>
      <c r="AB4524" t="s">
        <v>7206</v>
      </c>
      <c r="AC4524">
        <v>5.8</v>
      </c>
    </row>
    <row r="4525" spans="1:29" x14ac:dyDescent="0.25">
      <c r="A4525" t="s">
        <v>72</v>
      </c>
      <c r="B4525">
        <v>2025357</v>
      </c>
      <c r="C4525" t="s">
        <v>86</v>
      </c>
      <c r="D4525">
        <v>4</v>
      </c>
      <c r="E4525" t="s">
        <v>90</v>
      </c>
      <c r="F4525">
        <v>1400</v>
      </c>
      <c r="G4525" t="s">
        <v>98</v>
      </c>
      <c r="H4525" t="s">
        <v>422</v>
      </c>
      <c r="I4525" t="s">
        <v>446</v>
      </c>
      <c r="J4525" t="s">
        <v>448</v>
      </c>
      <c r="K4525">
        <v>13.27</v>
      </c>
      <c r="L4525">
        <v>34.880000000000003</v>
      </c>
      <c r="M4525" t="s">
        <v>498</v>
      </c>
      <c r="N4525" t="s">
        <v>964</v>
      </c>
      <c r="Q4525">
        <v>7</v>
      </c>
      <c r="R4525">
        <v>10</v>
      </c>
      <c r="S4525" t="s">
        <v>2114</v>
      </c>
      <c r="T4525" t="s">
        <v>3301</v>
      </c>
      <c r="U4525" t="s">
        <v>3411</v>
      </c>
      <c r="V4525" t="s">
        <v>3448</v>
      </c>
      <c r="W4525">
        <v>122</v>
      </c>
      <c r="X4525">
        <v>1075</v>
      </c>
      <c r="Y4525">
        <v>4</v>
      </c>
      <c r="Z4525" t="s">
        <v>3514</v>
      </c>
      <c r="AA4525" t="s">
        <v>6656</v>
      </c>
      <c r="AB4525" t="s">
        <v>6901</v>
      </c>
      <c r="AC4525">
        <v>10</v>
      </c>
    </row>
    <row r="4526" spans="1:29" x14ac:dyDescent="0.25">
      <c r="A4526" t="s">
        <v>72</v>
      </c>
      <c r="B4526">
        <v>2025357</v>
      </c>
      <c r="C4526" t="s">
        <v>86</v>
      </c>
      <c r="D4526">
        <v>4</v>
      </c>
      <c r="E4526" t="s">
        <v>90</v>
      </c>
      <c r="F4526">
        <v>1400</v>
      </c>
      <c r="G4526" t="s">
        <v>98</v>
      </c>
      <c r="H4526" t="s">
        <v>422</v>
      </c>
      <c r="I4526" t="s">
        <v>446</v>
      </c>
      <c r="J4526" t="s">
        <v>448</v>
      </c>
      <c r="K4526">
        <v>13.27</v>
      </c>
      <c r="L4526">
        <v>34.880000000000003</v>
      </c>
      <c r="M4526" t="s">
        <v>498</v>
      </c>
      <c r="N4526" t="s">
        <v>964</v>
      </c>
      <c r="Q4526">
        <v>8</v>
      </c>
      <c r="R4526">
        <v>13</v>
      </c>
      <c r="S4526" t="s">
        <v>1926</v>
      </c>
      <c r="T4526" t="s">
        <v>3113</v>
      </c>
      <c r="U4526" t="s">
        <v>3417</v>
      </c>
      <c r="V4526" t="s">
        <v>3455</v>
      </c>
      <c r="W4526">
        <v>119</v>
      </c>
      <c r="X4526">
        <v>1025</v>
      </c>
      <c r="Y4526">
        <v>11</v>
      </c>
      <c r="Z4526" t="s">
        <v>3490</v>
      </c>
      <c r="AA4526" t="s">
        <v>4936</v>
      </c>
      <c r="AB4526" t="s">
        <v>927</v>
      </c>
      <c r="AC4526">
        <v>59</v>
      </c>
    </row>
    <row r="4527" spans="1:29" x14ac:dyDescent="0.25">
      <c r="A4527" t="s">
        <v>72</v>
      </c>
      <c r="B4527">
        <v>2025357</v>
      </c>
      <c r="C4527" t="s">
        <v>86</v>
      </c>
      <c r="D4527">
        <v>4</v>
      </c>
      <c r="E4527" t="s">
        <v>90</v>
      </c>
      <c r="F4527">
        <v>1400</v>
      </c>
      <c r="G4527" t="s">
        <v>98</v>
      </c>
      <c r="H4527" t="s">
        <v>422</v>
      </c>
      <c r="I4527" t="s">
        <v>446</v>
      </c>
      <c r="J4527" t="s">
        <v>448</v>
      </c>
      <c r="K4527">
        <v>13.27</v>
      </c>
      <c r="L4527">
        <v>34.880000000000003</v>
      </c>
      <c r="M4527" t="s">
        <v>498</v>
      </c>
      <c r="N4527" t="s">
        <v>964</v>
      </c>
      <c r="Q4527">
        <v>9</v>
      </c>
      <c r="R4527">
        <v>7</v>
      </c>
      <c r="S4527" t="s">
        <v>2019</v>
      </c>
      <c r="T4527" t="s">
        <v>3206</v>
      </c>
      <c r="U4527" t="s">
        <v>3431</v>
      </c>
      <c r="V4527" t="s">
        <v>3442</v>
      </c>
      <c r="W4527">
        <v>125</v>
      </c>
      <c r="X4527">
        <v>1043</v>
      </c>
      <c r="Y4527">
        <v>3</v>
      </c>
      <c r="Z4527" t="s">
        <v>3484</v>
      </c>
      <c r="AA4527" t="s">
        <v>6251</v>
      </c>
      <c r="AB4527" t="s">
        <v>7190</v>
      </c>
      <c r="AC4527">
        <v>9.8000000000000007</v>
      </c>
    </row>
    <row r="4528" spans="1:29" x14ac:dyDescent="0.25">
      <c r="A4528" t="s">
        <v>72</v>
      </c>
      <c r="B4528">
        <v>2025357</v>
      </c>
      <c r="C4528" t="s">
        <v>86</v>
      </c>
      <c r="D4528">
        <v>4</v>
      </c>
      <c r="E4528" t="s">
        <v>90</v>
      </c>
      <c r="F4528">
        <v>1400</v>
      </c>
      <c r="G4528" t="s">
        <v>98</v>
      </c>
      <c r="H4528" t="s">
        <v>422</v>
      </c>
      <c r="I4528" t="s">
        <v>446</v>
      </c>
      <c r="J4528" t="s">
        <v>448</v>
      </c>
      <c r="K4528">
        <v>13.27</v>
      </c>
      <c r="L4528">
        <v>34.880000000000003</v>
      </c>
      <c r="M4528" t="s">
        <v>498</v>
      </c>
      <c r="N4528" t="s">
        <v>964</v>
      </c>
      <c r="Q4528">
        <v>10</v>
      </c>
      <c r="R4528">
        <v>1</v>
      </c>
      <c r="S4528" t="s">
        <v>1930</v>
      </c>
      <c r="T4528" t="s">
        <v>3117</v>
      </c>
      <c r="U4528" t="s">
        <v>3422</v>
      </c>
      <c r="V4528" t="s">
        <v>3453</v>
      </c>
      <c r="W4528">
        <v>135</v>
      </c>
      <c r="X4528">
        <v>1138</v>
      </c>
      <c r="Y4528">
        <v>10</v>
      </c>
      <c r="Z4528" t="s">
        <v>3485</v>
      </c>
      <c r="AA4528" t="s">
        <v>6657</v>
      </c>
      <c r="AB4528" t="s">
        <v>6893</v>
      </c>
      <c r="AC4528">
        <v>18</v>
      </c>
    </row>
    <row r="4529" spans="1:29" x14ac:dyDescent="0.25">
      <c r="A4529" t="s">
        <v>72</v>
      </c>
      <c r="B4529">
        <v>2025357</v>
      </c>
      <c r="C4529" t="s">
        <v>86</v>
      </c>
      <c r="D4529">
        <v>4</v>
      </c>
      <c r="E4529" t="s">
        <v>90</v>
      </c>
      <c r="F4529">
        <v>1400</v>
      </c>
      <c r="G4529" t="s">
        <v>98</v>
      </c>
      <c r="H4529" t="s">
        <v>422</v>
      </c>
      <c r="I4529" t="s">
        <v>446</v>
      </c>
      <c r="J4529" t="s">
        <v>448</v>
      </c>
      <c r="K4529">
        <v>13.27</v>
      </c>
      <c r="L4529">
        <v>34.880000000000003</v>
      </c>
      <c r="M4529" t="s">
        <v>498</v>
      </c>
      <c r="N4529" t="s">
        <v>964</v>
      </c>
      <c r="Q4529">
        <v>11</v>
      </c>
      <c r="R4529">
        <v>8</v>
      </c>
      <c r="S4529" t="s">
        <v>1861</v>
      </c>
      <c r="T4529" t="s">
        <v>3048</v>
      </c>
      <c r="U4529" t="s">
        <v>3406</v>
      </c>
      <c r="V4529" t="s">
        <v>3444</v>
      </c>
      <c r="W4529">
        <v>119</v>
      </c>
      <c r="X4529">
        <v>1116</v>
      </c>
      <c r="Y4529">
        <v>7</v>
      </c>
      <c r="Z4529" t="s">
        <v>3515</v>
      </c>
      <c r="AA4529" t="s">
        <v>6658</v>
      </c>
      <c r="AB4529" t="s">
        <v>8329</v>
      </c>
      <c r="AC4529">
        <v>36</v>
      </c>
    </row>
    <row r="4530" spans="1:29" x14ac:dyDescent="0.25">
      <c r="A4530" t="s">
        <v>72</v>
      </c>
      <c r="B4530">
        <v>2025357</v>
      </c>
      <c r="C4530" t="s">
        <v>86</v>
      </c>
      <c r="D4530">
        <v>4</v>
      </c>
      <c r="E4530" t="s">
        <v>90</v>
      </c>
      <c r="F4530">
        <v>1400</v>
      </c>
      <c r="G4530" t="s">
        <v>98</v>
      </c>
      <c r="H4530" t="s">
        <v>422</v>
      </c>
      <c r="I4530" t="s">
        <v>446</v>
      </c>
      <c r="J4530" t="s">
        <v>448</v>
      </c>
      <c r="K4530">
        <v>13.27</v>
      </c>
      <c r="L4530">
        <v>34.880000000000003</v>
      </c>
      <c r="M4530" t="s">
        <v>498</v>
      </c>
      <c r="N4530" t="s">
        <v>964</v>
      </c>
      <c r="Q4530">
        <v>12</v>
      </c>
      <c r="R4530">
        <v>9</v>
      </c>
      <c r="S4530" t="s">
        <v>2121</v>
      </c>
      <c r="T4530" t="s">
        <v>3308</v>
      </c>
      <c r="U4530" t="s">
        <v>3410</v>
      </c>
      <c r="V4530" t="s">
        <v>3446</v>
      </c>
      <c r="W4530">
        <v>122</v>
      </c>
      <c r="X4530">
        <v>1064</v>
      </c>
      <c r="Y4530">
        <v>2</v>
      </c>
      <c r="Z4530" t="s">
        <v>3500</v>
      </c>
      <c r="AA4530" t="s">
        <v>6659</v>
      </c>
      <c r="AB4530" t="s">
        <v>8011</v>
      </c>
      <c r="AC4530">
        <v>52</v>
      </c>
    </row>
    <row r="4531" spans="1:29" x14ac:dyDescent="0.25">
      <c r="A4531" t="s">
        <v>72</v>
      </c>
      <c r="B4531">
        <v>2025357</v>
      </c>
      <c r="C4531" t="s">
        <v>86</v>
      </c>
      <c r="D4531">
        <v>4</v>
      </c>
      <c r="E4531" t="s">
        <v>90</v>
      </c>
      <c r="F4531">
        <v>1400</v>
      </c>
      <c r="G4531" t="s">
        <v>98</v>
      </c>
      <c r="H4531" t="s">
        <v>422</v>
      </c>
      <c r="I4531" t="s">
        <v>446</v>
      </c>
      <c r="J4531" t="s">
        <v>448</v>
      </c>
      <c r="K4531">
        <v>13.27</v>
      </c>
      <c r="L4531">
        <v>34.880000000000003</v>
      </c>
      <c r="M4531" t="s">
        <v>498</v>
      </c>
      <c r="N4531" t="s">
        <v>964</v>
      </c>
      <c r="Q4531">
        <v>13</v>
      </c>
      <c r="R4531">
        <v>11</v>
      </c>
      <c r="S4531" t="s">
        <v>2101</v>
      </c>
      <c r="T4531" t="s">
        <v>3288</v>
      </c>
      <c r="U4531" t="s">
        <v>3415</v>
      </c>
      <c r="V4531" t="s">
        <v>3451</v>
      </c>
      <c r="W4531">
        <v>121</v>
      </c>
      <c r="X4531">
        <v>1127</v>
      </c>
      <c r="Y4531">
        <v>1</v>
      </c>
      <c r="Z4531" t="s">
        <v>3509</v>
      </c>
      <c r="AA4531" t="s">
        <v>6660</v>
      </c>
      <c r="AB4531" t="s">
        <v>7737</v>
      </c>
      <c r="AC4531">
        <v>9.5</v>
      </c>
    </row>
    <row r="4532" spans="1:29" x14ac:dyDescent="0.25">
      <c r="A4532" t="s">
        <v>72</v>
      </c>
      <c r="B4532">
        <v>2025357</v>
      </c>
      <c r="C4532" t="s">
        <v>86</v>
      </c>
      <c r="D4532">
        <v>4</v>
      </c>
      <c r="E4532" t="s">
        <v>90</v>
      </c>
      <c r="F4532">
        <v>1400</v>
      </c>
      <c r="G4532" t="s">
        <v>98</v>
      </c>
      <c r="H4532" t="s">
        <v>422</v>
      </c>
      <c r="I4532" t="s">
        <v>446</v>
      </c>
      <c r="J4532" t="s">
        <v>448</v>
      </c>
      <c r="K4532">
        <v>13.27</v>
      </c>
      <c r="L4532">
        <v>34.880000000000003</v>
      </c>
      <c r="M4532" t="s">
        <v>498</v>
      </c>
      <c r="N4532" t="s">
        <v>964</v>
      </c>
      <c r="Q4532">
        <v>14</v>
      </c>
      <c r="R4532">
        <v>6</v>
      </c>
      <c r="S4532" t="s">
        <v>2127</v>
      </c>
      <c r="T4532" t="s">
        <v>3314</v>
      </c>
      <c r="U4532" t="s">
        <v>3397</v>
      </c>
      <c r="V4532" t="s">
        <v>3449</v>
      </c>
      <c r="W4532">
        <v>127</v>
      </c>
      <c r="X4532">
        <v>1305</v>
      </c>
      <c r="Y4532">
        <v>12</v>
      </c>
      <c r="Z4532" t="s">
        <v>3519</v>
      </c>
      <c r="AA4532" t="s">
        <v>6661</v>
      </c>
      <c r="AB4532" t="s">
        <v>7912</v>
      </c>
      <c r="AC4532">
        <v>56</v>
      </c>
    </row>
    <row r="4533" spans="1:29" x14ac:dyDescent="0.25">
      <c r="A4533" t="s">
        <v>72</v>
      </c>
      <c r="B4533">
        <v>2025357</v>
      </c>
      <c r="C4533" t="s">
        <v>86</v>
      </c>
      <c r="D4533">
        <v>4</v>
      </c>
      <c r="E4533" t="s">
        <v>90</v>
      </c>
      <c r="F4533">
        <v>1400</v>
      </c>
      <c r="G4533" t="s">
        <v>98</v>
      </c>
      <c r="H4533" t="s">
        <v>422</v>
      </c>
      <c r="I4533" t="s">
        <v>446</v>
      </c>
      <c r="J4533" t="s">
        <v>448</v>
      </c>
      <c r="K4533">
        <v>13.27</v>
      </c>
      <c r="L4533">
        <v>34.880000000000003</v>
      </c>
      <c r="M4533" t="s">
        <v>498</v>
      </c>
      <c r="N4533" t="s">
        <v>964</v>
      </c>
      <c r="S4533" t="s">
        <v>1915</v>
      </c>
      <c r="T4533" t="s">
        <v>3102</v>
      </c>
      <c r="U4533" t="s">
        <v>3400</v>
      </c>
      <c r="V4533" t="s">
        <v>3443</v>
      </c>
      <c r="W4533">
        <v>123</v>
      </c>
      <c r="Z4533" t="s">
        <v>3439</v>
      </c>
      <c r="AA4533" t="s">
        <v>3439</v>
      </c>
      <c r="AB4533" t="s">
        <v>3439</v>
      </c>
    </row>
    <row r="4534" spans="1:29" x14ac:dyDescent="0.25">
      <c r="A4534" t="s">
        <v>72</v>
      </c>
      <c r="B4534">
        <v>2025358</v>
      </c>
      <c r="C4534" t="s">
        <v>86</v>
      </c>
      <c r="D4534">
        <v>5</v>
      </c>
      <c r="E4534" t="s">
        <v>90</v>
      </c>
      <c r="F4534">
        <v>1200</v>
      </c>
      <c r="G4534" t="s">
        <v>100</v>
      </c>
      <c r="H4534" t="s">
        <v>420</v>
      </c>
      <c r="I4534" t="s">
        <v>446</v>
      </c>
      <c r="J4534" t="s">
        <v>448</v>
      </c>
      <c r="K4534">
        <v>23.47</v>
      </c>
      <c r="L4534">
        <v>45.62</v>
      </c>
      <c r="M4534" t="s">
        <v>778</v>
      </c>
      <c r="Q4534">
        <v>1</v>
      </c>
      <c r="R4534">
        <v>6</v>
      </c>
      <c r="S4534" t="s">
        <v>2177</v>
      </c>
      <c r="T4534" t="s">
        <v>3364</v>
      </c>
      <c r="U4534" t="s">
        <v>3412</v>
      </c>
      <c r="V4534" t="s">
        <v>3458</v>
      </c>
      <c r="W4534">
        <v>129</v>
      </c>
      <c r="X4534">
        <v>1135</v>
      </c>
      <c r="Y4534">
        <v>14</v>
      </c>
      <c r="Z4534" t="s">
        <v>3478</v>
      </c>
      <c r="AA4534" t="s">
        <v>5071</v>
      </c>
      <c r="AB4534" t="s">
        <v>778</v>
      </c>
      <c r="AC4534">
        <v>4.9000000000000004</v>
      </c>
    </row>
    <row r="4535" spans="1:29" x14ac:dyDescent="0.25">
      <c r="A4535" t="s">
        <v>72</v>
      </c>
      <c r="B4535">
        <v>2025358</v>
      </c>
      <c r="C4535" t="s">
        <v>86</v>
      </c>
      <c r="D4535">
        <v>5</v>
      </c>
      <c r="E4535" t="s">
        <v>90</v>
      </c>
      <c r="F4535">
        <v>1200</v>
      </c>
      <c r="G4535" t="s">
        <v>100</v>
      </c>
      <c r="H4535" t="s">
        <v>420</v>
      </c>
      <c r="I4535" t="s">
        <v>446</v>
      </c>
      <c r="J4535" t="s">
        <v>448</v>
      </c>
      <c r="K4535">
        <v>23.47</v>
      </c>
      <c r="L4535">
        <v>45.62</v>
      </c>
      <c r="M4535" t="s">
        <v>778</v>
      </c>
      <c r="Q4535">
        <v>2</v>
      </c>
      <c r="R4535">
        <v>4</v>
      </c>
      <c r="S4535" t="s">
        <v>2178</v>
      </c>
      <c r="T4535" t="s">
        <v>3365</v>
      </c>
      <c r="U4535" t="s">
        <v>3419</v>
      </c>
      <c r="V4535" t="s">
        <v>3442</v>
      </c>
      <c r="W4535">
        <v>127</v>
      </c>
      <c r="X4535">
        <v>1195</v>
      </c>
      <c r="Y4535">
        <v>3</v>
      </c>
      <c r="Z4535" t="s">
        <v>3481</v>
      </c>
      <c r="AA4535" t="s">
        <v>5645</v>
      </c>
      <c r="AB4535" t="s">
        <v>7466</v>
      </c>
      <c r="AC4535">
        <v>16</v>
      </c>
    </row>
    <row r="4536" spans="1:29" x14ac:dyDescent="0.25">
      <c r="A4536" t="s">
        <v>72</v>
      </c>
      <c r="B4536">
        <v>2025358</v>
      </c>
      <c r="C4536" t="s">
        <v>86</v>
      </c>
      <c r="D4536">
        <v>5</v>
      </c>
      <c r="E4536" t="s">
        <v>90</v>
      </c>
      <c r="F4536">
        <v>1200</v>
      </c>
      <c r="G4536" t="s">
        <v>100</v>
      </c>
      <c r="H4536" t="s">
        <v>420</v>
      </c>
      <c r="I4536" t="s">
        <v>446</v>
      </c>
      <c r="J4536" t="s">
        <v>448</v>
      </c>
      <c r="K4536">
        <v>23.47</v>
      </c>
      <c r="L4536">
        <v>45.62</v>
      </c>
      <c r="M4536" t="s">
        <v>778</v>
      </c>
      <c r="Q4536">
        <v>3</v>
      </c>
      <c r="R4536">
        <v>2</v>
      </c>
      <c r="S4536" t="s">
        <v>2094</v>
      </c>
      <c r="T4536" t="s">
        <v>3281</v>
      </c>
      <c r="U4536" t="s">
        <v>3398</v>
      </c>
      <c r="V4536" t="s">
        <v>3448</v>
      </c>
      <c r="W4536">
        <v>134</v>
      </c>
      <c r="X4536">
        <v>1075</v>
      </c>
      <c r="Y4536">
        <v>5</v>
      </c>
      <c r="Z4536" t="s">
        <v>3514</v>
      </c>
      <c r="AA4536" t="s">
        <v>5719</v>
      </c>
      <c r="AB4536" t="s">
        <v>7012</v>
      </c>
      <c r="AC4536">
        <v>4.8</v>
      </c>
    </row>
    <row r="4537" spans="1:29" x14ac:dyDescent="0.25">
      <c r="A4537" t="s">
        <v>72</v>
      </c>
      <c r="B4537">
        <v>2025358</v>
      </c>
      <c r="C4537" t="s">
        <v>86</v>
      </c>
      <c r="D4537">
        <v>5</v>
      </c>
      <c r="E4537" t="s">
        <v>90</v>
      </c>
      <c r="F4537">
        <v>1200</v>
      </c>
      <c r="G4537" t="s">
        <v>100</v>
      </c>
      <c r="H4537" t="s">
        <v>420</v>
      </c>
      <c r="I4537" t="s">
        <v>446</v>
      </c>
      <c r="J4537" t="s">
        <v>448</v>
      </c>
      <c r="K4537">
        <v>23.47</v>
      </c>
      <c r="L4537">
        <v>45.62</v>
      </c>
      <c r="M4537" t="s">
        <v>778</v>
      </c>
      <c r="Q4537">
        <v>4</v>
      </c>
      <c r="R4537">
        <v>7</v>
      </c>
      <c r="S4537" t="s">
        <v>2098</v>
      </c>
      <c r="T4537" t="s">
        <v>3285</v>
      </c>
      <c r="U4537" t="s">
        <v>3401</v>
      </c>
      <c r="V4537" t="s">
        <v>3451</v>
      </c>
      <c r="W4537">
        <v>129</v>
      </c>
      <c r="X4537">
        <v>1170</v>
      </c>
      <c r="Y4537">
        <v>10</v>
      </c>
      <c r="Z4537" t="s">
        <v>3498</v>
      </c>
      <c r="AA4537" t="s">
        <v>6662</v>
      </c>
      <c r="AB4537" t="s">
        <v>556</v>
      </c>
      <c r="AC4537">
        <v>13</v>
      </c>
    </row>
    <row r="4538" spans="1:29" x14ac:dyDescent="0.25">
      <c r="A4538" t="s">
        <v>72</v>
      </c>
      <c r="B4538">
        <v>2025358</v>
      </c>
      <c r="C4538" t="s">
        <v>86</v>
      </c>
      <c r="D4538">
        <v>5</v>
      </c>
      <c r="E4538" t="s">
        <v>90</v>
      </c>
      <c r="F4538">
        <v>1200</v>
      </c>
      <c r="G4538" t="s">
        <v>100</v>
      </c>
      <c r="H4538" t="s">
        <v>420</v>
      </c>
      <c r="I4538" t="s">
        <v>446</v>
      </c>
      <c r="J4538" t="s">
        <v>448</v>
      </c>
      <c r="K4538">
        <v>23.47</v>
      </c>
      <c r="L4538">
        <v>45.62</v>
      </c>
      <c r="M4538" t="s">
        <v>778</v>
      </c>
      <c r="Q4538">
        <v>5</v>
      </c>
      <c r="R4538">
        <v>14</v>
      </c>
      <c r="S4538" t="s">
        <v>1596</v>
      </c>
      <c r="T4538" t="s">
        <v>2783</v>
      </c>
      <c r="U4538" t="s">
        <v>3416</v>
      </c>
      <c r="V4538" t="s">
        <v>3446</v>
      </c>
      <c r="W4538">
        <v>120</v>
      </c>
      <c r="X4538">
        <v>1101</v>
      </c>
      <c r="Y4538">
        <v>12</v>
      </c>
      <c r="Z4538" t="s">
        <v>3491</v>
      </c>
      <c r="AA4538" t="s">
        <v>5119</v>
      </c>
      <c r="AB4538" t="s">
        <v>653</v>
      </c>
      <c r="AC4538">
        <v>7.1</v>
      </c>
    </row>
    <row r="4539" spans="1:29" x14ac:dyDescent="0.25">
      <c r="A4539" t="s">
        <v>72</v>
      </c>
      <c r="B4539">
        <v>2025358</v>
      </c>
      <c r="C4539" t="s">
        <v>86</v>
      </c>
      <c r="D4539">
        <v>5</v>
      </c>
      <c r="E4539" t="s">
        <v>90</v>
      </c>
      <c r="F4539">
        <v>1200</v>
      </c>
      <c r="G4539" t="s">
        <v>100</v>
      </c>
      <c r="H4539" t="s">
        <v>420</v>
      </c>
      <c r="I4539" t="s">
        <v>446</v>
      </c>
      <c r="J4539" t="s">
        <v>448</v>
      </c>
      <c r="K4539">
        <v>23.47</v>
      </c>
      <c r="L4539">
        <v>45.62</v>
      </c>
      <c r="M4539" t="s">
        <v>778</v>
      </c>
      <c r="Q4539">
        <v>6</v>
      </c>
      <c r="R4539">
        <v>12</v>
      </c>
      <c r="S4539" t="s">
        <v>2012</v>
      </c>
      <c r="T4539" t="s">
        <v>3199</v>
      </c>
      <c r="U4539" t="s">
        <v>3399</v>
      </c>
      <c r="V4539" t="s">
        <v>3456</v>
      </c>
      <c r="W4539">
        <v>125</v>
      </c>
      <c r="X4539">
        <v>1091</v>
      </c>
      <c r="Y4539">
        <v>4</v>
      </c>
      <c r="Z4539" t="s">
        <v>3491</v>
      </c>
      <c r="AA4539" t="s">
        <v>6663</v>
      </c>
      <c r="AB4539" t="s">
        <v>571</v>
      </c>
      <c r="AC4539">
        <v>22</v>
      </c>
    </row>
    <row r="4540" spans="1:29" x14ac:dyDescent="0.25">
      <c r="A4540" t="s">
        <v>72</v>
      </c>
      <c r="B4540">
        <v>2025358</v>
      </c>
      <c r="C4540" t="s">
        <v>86</v>
      </c>
      <c r="D4540">
        <v>5</v>
      </c>
      <c r="E4540" t="s">
        <v>90</v>
      </c>
      <c r="F4540">
        <v>1200</v>
      </c>
      <c r="G4540" t="s">
        <v>100</v>
      </c>
      <c r="H4540" t="s">
        <v>420</v>
      </c>
      <c r="I4540" t="s">
        <v>446</v>
      </c>
      <c r="J4540" t="s">
        <v>448</v>
      </c>
      <c r="K4540">
        <v>23.47</v>
      </c>
      <c r="L4540">
        <v>45.62</v>
      </c>
      <c r="M4540" t="s">
        <v>778</v>
      </c>
      <c r="Q4540">
        <v>7</v>
      </c>
      <c r="R4540">
        <v>3</v>
      </c>
      <c r="S4540" t="s">
        <v>2117</v>
      </c>
      <c r="T4540" t="s">
        <v>3304</v>
      </c>
      <c r="U4540" t="s">
        <v>3400</v>
      </c>
      <c r="V4540" t="s">
        <v>3460</v>
      </c>
      <c r="W4540">
        <v>129</v>
      </c>
      <c r="X4540">
        <v>1098</v>
      </c>
      <c r="Y4540">
        <v>2</v>
      </c>
      <c r="Z4540" t="s">
        <v>3486</v>
      </c>
      <c r="AA4540" t="s">
        <v>6437</v>
      </c>
      <c r="AB4540" t="s">
        <v>619</v>
      </c>
      <c r="AC4540">
        <v>4.4000000000000004</v>
      </c>
    </row>
    <row r="4541" spans="1:29" x14ac:dyDescent="0.25">
      <c r="A4541" t="s">
        <v>72</v>
      </c>
      <c r="B4541">
        <v>2025358</v>
      </c>
      <c r="C4541" t="s">
        <v>86</v>
      </c>
      <c r="D4541">
        <v>5</v>
      </c>
      <c r="E4541" t="s">
        <v>90</v>
      </c>
      <c r="F4541">
        <v>1200</v>
      </c>
      <c r="G4541" t="s">
        <v>100</v>
      </c>
      <c r="H4541" t="s">
        <v>420</v>
      </c>
      <c r="I4541" t="s">
        <v>446</v>
      </c>
      <c r="J4541" t="s">
        <v>448</v>
      </c>
      <c r="K4541">
        <v>23.47</v>
      </c>
      <c r="L4541">
        <v>45.62</v>
      </c>
      <c r="M4541" t="s">
        <v>778</v>
      </c>
      <c r="Q4541">
        <v>8</v>
      </c>
      <c r="R4541">
        <v>8</v>
      </c>
      <c r="S4541" t="s">
        <v>2088</v>
      </c>
      <c r="T4541" t="s">
        <v>3275</v>
      </c>
      <c r="U4541" t="s">
        <v>3404</v>
      </c>
      <c r="V4541" t="s">
        <v>3452</v>
      </c>
      <c r="W4541">
        <v>129</v>
      </c>
      <c r="X4541">
        <v>1248</v>
      </c>
      <c r="Y4541">
        <v>7</v>
      </c>
      <c r="Z4541" t="s">
        <v>3492</v>
      </c>
      <c r="AA4541" t="s">
        <v>5583</v>
      </c>
      <c r="AB4541" t="s">
        <v>7177</v>
      </c>
      <c r="AC4541">
        <v>23</v>
      </c>
    </row>
    <row r="4542" spans="1:29" x14ac:dyDescent="0.25">
      <c r="A4542" t="s">
        <v>72</v>
      </c>
      <c r="B4542">
        <v>2025358</v>
      </c>
      <c r="C4542" t="s">
        <v>86</v>
      </c>
      <c r="D4542">
        <v>5</v>
      </c>
      <c r="E4542" t="s">
        <v>90</v>
      </c>
      <c r="F4542">
        <v>1200</v>
      </c>
      <c r="G4542" t="s">
        <v>100</v>
      </c>
      <c r="H4542" t="s">
        <v>420</v>
      </c>
      <c r="I4542" t="s">
        <v>446</v>
      </c>
      <c r="J4542" t="s">
        <v>448</v>
      </c>
      <c r="K4542">
        <v>23.47</v>
      </c>
      <c r="L4542">
        <v>45.62</v>
      </c>
      <c r="M4542" t="s">
        <v>778</v>
      </c>
      <c r="Q4542">
        <v>9</v>
      </c>
      <c r="R4542">
        <v>11</v>
      </c>
      <c r="S4542" t="s">
        <v>1106</v>
      </c>
      <c r="T4542" t="s">
        <v>2293</v>
      </c>
      <c r="U4542" t="s">
        <v>3397</v>
      </c>
      <c r="V4542" t="s">
        <v>3459</v>
      </c>
      <c r="W4542">
        <v>126</v>
      </c>
      <c r="X4542">
        <v>1161</v>
      </c>
      <c r="Y4542">
        <v>9</v>
      </c>
      <c r="Z4542" t="s">
        <v>3487</v>
      </c>
      <c r="AA4542" t="s">
        <v>5890</v>
      </c>
      <c r="AB4542" t="s">
        <v>764</v>
      </c>
      <c r="AC4542">
        <v>7.3</v>
      </c>
    </row>
    <row r="4543" spans="1:29" x14ac:dyDescent="0.25">
      <c r="A4543" t="s">
        <v>72</v>
      </c>
      <c r="B4543">
        <v>2025358</v>
      </c>
      <c r="C4543" t="s">
        <v>86</v>
      </c>
      <c r="D4543">
        <v>5</v>
      </c>
      <c r="E4543" t="s">
        <v>90</v>
      </c>
      <c r="F4543">
        <v>1200</v>
      </c>
      <c r="G4543" t="s">
        <v>100</v>
      </c>
      <c r="H4543" t="s">
        <v>420</v>
      </c>
      <c r="I4543" t="s">
        <v>446</v>
      </c>
      <c r="J4543" t="s">
        <v>448</v>
      </c>
      <c r="K4543">
        <v>23.47</v>
      </c>
      <c r="L4543">
        <v>45.62</v>
      </c>
      <c r="M4543" t="s">
        <v>778</v>
      </c>
      <c r="Q4543">
        <v>10</v>
      </c>
      <c r="R4543">
        <v>10</v>
      </c>
      <c r="S4543" t="s">
        <v>1695</v>
      </c>
      <c r="T4543" t="s">
        <v>2882</v>
      </c>
      <c r="U4543" t="s">
        <v>3406</v>
      </c>
      <c r="V4543" t="s">
        <v>3455</v>
      </c>
      <c r="W4543">
        <v>126</v>
      </c>
      <c r="X4543">
        <v>1123</v>
      </c>
      <c r="Y4543">
        <v>13</v>
      </c>
      <c r="Z4543" t="s">
        <v>3493</v>
      </c>
      <c r="AA4543" t="s">
        <v>5357</v>
      </c>
      <c r="AB4543" t="s">
        <v>6983</v>
      </c>
      <c r="AC4543">
        <v>37</v>
      </c>
    </row>
    <row r="4544" spans="1:29" x14ac:dyDescent="0.25">
      <c r="A4544" t="s">
        <v>72</v>
      </c>
      <c r="B4544">
        <v>2025358</v>
      </c>
      <c r="C4544" t="s">
        <v>86</v>
      </c>
      <c r="D4544">
        <v>5</v>
      </c>
      <c r="E4544" t="s">
        <v>90</v>
      </c>
      <c r="F4544">
        <v>1200</v>
      </c>
      <c r="G4544" t="s">
        <v>100</v>
      </c>
      <c r="H4544" t="s">
        <v>420</v>
      </c>
      <c r="I4544" t="s">
        <v>446</v>
      </c>
      <c r="J4544" t="s">
        <v>448</v>
      </c>
      <c r="K4544">
        <v>23.47</v>
      </c>
      <c r="L4544">
        <v>45.62</v>
      </c>
      <c r="M4544" t="s">
        <v>778</v>
      </c>
      <c r="Q4544">
        <v>11</v>
      </c>
      <c r="R4544">
        <v>13</v>
      </c>
      <c r="S4544" t="s">
        <v>1860</v>
      </c>
      <c r="T4544" t="s">
        <v>3047</v>
      </c>
      <c r="U4544" t="s">
        <v>3417</v>
      </c>
      <c r="V4544" t="s">
        <v>3441</v>
      </c>
      <c r="W4544">
        <v>124</v>
      </c>
      <c r="X4544">
        <v>1090</v>
      </c>
      <c r="Y4544">
        <v>1</v>
      </c>
      <c r="Z4544" t="s">
        <v>3495</v>
      </c>
      <c r="AA4544" t="s">
        <v>5114</v>
      </c>
      <c r="AB4544" t="s">
        <v>7092</v>
      </c>
      <c r="AC4544">
        <v>93</v>
      </c>
    </row>
    <row r="4545" spans="1:29" x14ac:dyDescent="0.25">
      <c r="A4545" t="s">
        <v>72</v>
      </c>
      <c r="B4545">
        <v>2025358</v>
      </c>
      <c r="C4545" t="s">
        <v>86</v>
      </c>
      <c r="D4545">
        <v>5</v>
      </c>
      <c r="E4545" t="s">
        <v>90</v>
      </c>
      <c r="F4545">
        <v>1200</v>
      </c>
      <c r="G4545" t="s">
        <v>100</v>
      </c>
      <c r="H4545" t="s">
        <v>420</v>
      </c>
      <c r="I4545" t="s">
        <v>446</v>
      </c>
      <c r="J4545" t="s">
        <v>448</v>
      </c>
      <c r="K4545">
        <v>23.47</v>
      </c>
      <c r="L4545">
        <v>45.62</v>
      </c>
      <c r="M4545" t="s">
        <v>778</v>
      </c>
      <c r="Q4545">
        <v>12</v>
      </c>
      <c r="R4545">
        <v>9</v>
      </c>
      <c r="S4545" t="s">
        <v>2042</v>
      </c>
      <c r="T4545" t="s">
        <v>3229</v>
      </c>
      <c r="U4545" t="s">
        <v>3409</v>
      </c>
      <c r="V4545" t="s">
        <v>3447</v>
      </c>
      <c r="W4545">
        <v>127</v>
      </c>
      <c r="X4545">
        <v>1129</v>
      </c>
      <c r="Y4545">
        <v>11</v>
      </c>
      <c r="Z4545" t="s">
        <v>3545</v>
      </c>
      <c r="AA4545" t="s">
        <v>5731</v>
      </c>
      <c r="AB4545" t="s">
        <v>7087</v>
      </c>
      <c r="AC4545">
        <v>134</v>
      </c>
    </row>
    <row r="4546" spans="1:29" x14ac:dyDescent="0.25">
      <c r="A4546" t="s">
        <v>72</v>
      </c>
      <c r="B4546">
        <v>2025358</v>
      </c>
      <c r="C4546" t="s">
        <v>86</v>
      </c>
      <c r="D4546">
        <v>5</v>
      </c>
      <c r="E4546" t="s">
        <v>90</v>
      </c>
      <c r="F4546">
        <v>1200</v>
      </c>
      <c r="G4546" t="s">
        <v>100</v>
      </c>
      <c r="H4546" t="s">
        <v>420</v>
      </c>
      <c r="I4546" t="s">
        <v>446</v>
      </c>
      <c r="J4546" t="s">
        <v>448</v>
      </c>
      <c r="K4546">
        <v>23.47</v>
      </c>
      <c r="L4546">
        <v>45.62</v>
      </c>
      <c r="M4546" t="s">
        <v>778</v>
      </c>
      <c r="Q4546">
        <v>13</v>
      </c>
      <c r="R4546">
        <v>1</v>
      </c>
      <c r="S4546" t="s">
        <v>1271</v>
      </c>
      <c r="T4546" t="s">
        <v>2458</v>
      </c>
      <c r="U4546" t="s">
        <v>3402</v>
      </c>
      <c r="V4546" t="s">
        <v>3445</v>
      </c>
      <c r="W4546">
        <v>129</v>
      </c>
      <c r="X4546">
        <v>1186</v>
      </c>
      <c r="Y4546">
        <v>6</v>
      </c>
      <c r="Z4546" t="s">
        <v>3545</v>
      </c>
      <c r="AA4546" t="s">
        <v>5250</v>
      </c>
      <c r="AB4546" t="s">
        <v>7036</v>
      </c>
      <c r="AC4546">
        <v>65</v>
      </c>
    </row>
    <row r="4547" spans="1:29" x14ac:dyDescent="0.25">
      <c r="A4547" t="s">
        <v>72</v>
      </c>
      <c r="B4547">
        <v>2025358</v>
      </c>
      <c r="C4547" t="s">
        <v>86</v>
      </c>
      <c r="D4547">
        <v>5</v>
      </c>
      <c r="E4547" t="s">
        <v>90</v>
      </c>
      <c r="F4547">
        <v>1200</v>
      </c>
      <c r="G4547" t="s">
        <v>100</v>
      </c>
      <c r="H4547" t="s">
        <v>420</v>
      </c>
      <c r="I4547" t="s">
        <v>446</v>
      </c>
      <c r="J4547" t="s">
        <v>448</v>
      </c>
      <c r="K4547">
        <v>23.47</v>
      </c>
      <c r="L4547">
        <v>45.62</v>
      </c>
      <c r="M4547" t="s">
        <v>778</v>
      </c>
      <c r="Q4547">
        <v>14</v>
      </c>
      <c r="R4547">
        <v>5</v>
      </c>
      <c r="S4547" t="s">
        <v>2179</v>
      </c>
      <c r="T4547" t="s">
        <v>3366</v>
      </c>
      <c r="U4547" t="s">
        <v>3407</v>
      </c>
      <c r="V4547" t="s">
        <v>3449</v>
      </c>
      <c r="W4547">
        <v>129</v>
      </c>
      <c r="X4547">
        <v>1222</v>
      </c>
      <c r="Y4547">
        <v>8</v>
      </c>
      <c r="Z4547" t="s">
        <v>3558</v>
      </c>
      <c r="AA4547" t="s">
        <v>6664</v>
      </c>
      <c r="AB4547" t="s">
        <v>7376</v>
      </c>
      <c r="AC4547">
        <v>60</v>
      </c>
    </row>
    <row r="4548" spans="1:29" x14ac:dyDescent="0.25">
      <c r="A4548" t="s">
        <v>72</v>
      </c>
      <c r="B4548">
        <v>2025359</v>
      </c>
      <c r="C4548" t="s">
        <v>86</v>
      </c>
      <c r="D4548">
        <v>6</v>
      </c>
      <c r="E4548" t="s">
        <v>90</v>
      </c>
      <c r="F4548">
        <v>1400</v>
      </c>
      <c r="G4548" t="s">
        <v>100</v>
      </c>
      <c r="H4548" t="s">
        <v>422</v>
      </c>
      <c r="I4548" t="s">
        <v>446</v>
      </c>
      <c r="J4548" t="s">
        <v>448</v>
      </c>
      <c r="K4548">
        <v>13.74</v>
      </c>
      <c r="L4548">
        <v>35.47</v>
      </c>
      <c r="M4548" t="s">
        <v>779</v>
      </c>
      <c r="N4548" t="s">
        <v>965</v>
      </c>
      <c r="Q4548">
        <v>1</v>
      </c>
      <c r="R4548">
        <v>5</v>
      </c>
      <c r="S4548" t="s">
        <v>2087</v>
      </c>
      <c r="T4548" t="s">
        <v>3274</v>
      </c>
      <c r="U4548" t="s">
        <v>3412</v>
      </c>
      <c r="V4548" t="s">
        <v>3458</v>
      </c>
      <c r="W4548">
        <v>127</v>
      </c>
      <c r="X4548">
        <v>1180</v>
      </c>
      <c r="Y4548">
        <v>6</v>
      </c>
      <c r="Z4548" t="s">
        <v>3478</v>
      </c>
      <c r="AA4548" t="s">
        <v>6665</v>
      </c>
      <c r="AB4548" t="s">
        <v>965</v>
      </c>
      <c r="AC4548">
        <v>5</v>
      </c>
    </row>
    <row r="4549" spans="1:29" x14ac:dyDescent="0.25">
      <c r="A4549" t="s">
        <v>72</v>
      </c>
      <c r="B4549">
        <v>2025359</v>
      </c>
      <c r="C4549" t="s">
        <v>86</v>
      </c>
      <c r="D4549">
        <v>6</v>
      </c>
      <c r="E4549" t="s">
        <v>90</v>
      </c>
      <c r="F4549">
        <v>1400</v>
      </c>
      <c r="G4549" t="s">
        <v>100</v>
      </c>
      <c r="H4549" t="s">
        <v>422</v>
      </c>
      <c r="I4549" t="s">
        <v>446</v>
      </c>
      <c r="J4549" t="s">
        <v>448</v>
      </c>
      <c r="K4549">
        <v>13.74</v>
      </c>
      <c r="L4549">
        <v>35.47</v>
      </c>
      <c r="M4549" t="s">
        <v>779</v>
      </c>
      <c r="N4549" t="s">
        <v>965</v>
      </c>
      <c r="Q4549">
        <v>2</v>
      </c>
      <c r="R4549">
        <v>12</v>
      </c>
      <c r="S4549" t="s">
        <v>1070</v>
      </c>
      <c r="T4549" t="s">
        <v>2257</v>
      </c>
      <c r="U4549" t="s">
        <v>3406</v>
      </c>
      <c r="V4549" t="s">
        <v>3455</v>
      </c>
      <c r="W4549">
        <v>119</v>
      </c>
      <c r="X4549">
        <v>1164</v>
      </c>
      <c r="Y4549">
        <v>7</v>
      </c>
      <c r="Z4549" t="s">
        <v>3505</v>
      </c>
      <c r="AA4549" t="s">
        <v>6666</v>
      </c>
      <c r="AB4549" t="s">
        <v>7252</v>
      </c>
      <c r="AC4549">
        <v>14</v>
      </c>
    </row>
    <row r="4550" spans="1:29" x14ac:dyDescent="0.25">
      <c r="A4550" t="s">
        <v>72</v>
      </c>
      <c r="B4550">
        <v>2025359</v>
      </c>
      <c r="C4550" t="s">
        <v>86</v>
      </c>
      <c r="D4550">
        <v>6</v>
      </c>
      <c r="E4550" t="s">
        <v>90</v>
      </c>
      <c r="F4550">
        <v>1400</v>
      </c>
      <c r="G4550" t="s">
        <v>100</v>
      </c>
      <c r="H4550" t="s">
        <v>422</v>
      </c>
      <c r="I4550" t="s">
        <v>446</v>
      </c>
      <c r="J4550" t="s">
        <v>448</v>
      </c>
      <c r="K4550">
        <v>13.74</v>
      </c>
      <c r="L4550">
        <v>35.47</v>
      </c>
      <c r="M4550" t="s">
        <v>779</v>
      </c>
      <c r="N4550" t="s">
        <v>965</v>
      </c>
      <c r="Q4550">
        <v>3</v>
      </c>
      <c r="R4550">
        <v>3</v>
      </c>
      <c r="S4550" t="s">
        <v>1490</v>
      </c>
      <c r="T4550" t="s">
        <v>2677</v>
      </c>
      <c r="U4550" t="s">
        <v>3416</v>
      </c>
      <c r="V4550" t="s">
        <v>3460</v>
      </c>
      <c r="W4550">
        <v>132</v>
      </c>
      <c r="X4550">
        <v>1033</v>
      </c>
      <c r="Y4550">
        <v>8</v>
      </c>
      <c r="Z4550" t="s">
        <v>3480</v>
      </c>
      <c r="AA4550" t="s">
        <v>6280</v>
      </c>
      <c r="AB4550" t="s">
        <v>7121</v>
      </c>
      <c r="AC4550">
        <v>4.9000000000000004</v>
      </c>
    </row>
    <row r="4551" spans="1:29" x14ac:dyDescent="0.25">
      <c r="A4551" t="s">
        <v>72</v>
      </c>
      <c r="B4551">
        <v>2025359</v>
      </c>
      <c r="C4551" t="s">
        <v>86</v>
      </c>
      <c r="D4551">
        <v>6</v>
      </c>
      <c r="E4551" t="s">
        <v>90</v>
      </c>
      <c r="F4551">
        <v>1400</v>
      </c>
      <c r="G4551" t="s">
        <v>100</v>
      </c>
      <c r="H4551" t="s">
        <v>422</v>
      </c>
      <c r="I4551" t="s">
        <v>446</v>
      </c>
      <c r="J4551" t="s">
        <v>448</v>
      </c>
      <c r="K4551">
        <v>13.74</v>
      </c>
      <c r="L4551">
        <v>35.47</v>
      </c>
      <c r="M4551" t="s">
        <v>779</v>
      </c>
      <c r="N4551" t="s">
        <v>965</v>
      </c>
      <c r="Q4551">
        <v>4</v>
      </c>
      <c r="R4551">
        <v>7</v>
      </c>
      <c r="S4551" t="s">
        <v>1947</v>
      </c>
      <c r="T4551" t="s">
        <v>3134</v>
      </c>
      <c r="U4551" t="s">
        <v>3407</v>
      </c>
      <c r="V4551" t="s">
        <v>3448</v>
      </c>
      <c r="W4551">
        <v>124</v>
      </c>
      <c r="X4551">
        <v>1065</v>
      </c>
      <c r="Y4551">
        <v>2</v>
      </c>
      <c r="Z4551" t="s">
        <v>3521</v>
      </c>
      <c r="AA4551" t="s">
        <v>6667</v>
      </c>
      <c r="AB4551" t="s">
        <v>7021</v>
      </c>
      <c r="AC4551">
        <v>33</v>
      </c>
    </row>
    <row r="4552" spans="1:29" x14ac:dyDescent="0.25">
      <c r="A4552" t="s">
        <v>72</v>
      </c>
      <c r="B4552">
        <v>2025359</v>
      </c>
      <c r="C4552" t="s">
        <v>86</v>
      </c>
      <c r="D4552">
        <v>6</v>
      </c>
      <c r="E4552" t="s">
        <v>90</v>
      </c>
      <c r="F4552">
        <v>1400</v>
      </c>
      <c r="G4552" t="s">
        <v>100</v>
      </c>
      <c r="H4552" t="s">
        <v>422</v>
      </c>
      <c r="I4552" t="s">
        <v>446</v>
      </c>
      <c r="J4552" t="s">
        <v>448</v>
      </c>
      <c r="K4552">
        <v>13.74</v>
      </c>
      <c r="L4552">
        <v>35.47</v>
      </c>
      <c r="M4552" t="s">
        <v>779</v>
      </c>
      <c r="N4552" t="s">
        <v>965</v>
      </c>
      <c r="Q4552">
        <v>5</v>
      </c>
      <c r="R4552">
        <v>2</v>
      </c>
      <c r="S4552" t="s">
        <v>1605</v>
      </c>
      <c r="T4552" t="s">
        <v>2792</v>
      </c>
      <c r="U4552" t="s">
        <v>3419</v>
      </c>
      <c r="V4552" t="s">
        <v>3442</v>
      </c>
      <c r="W4552">
        <v>132</v>
      </c>
      <c r="X4552">
        <v>1144</v>
      </c>
      <c r="Y4552">
        <v>4</v>
      </c>
      <c r="Z4552" t="s">
        <v>3521</v>
      </c>
      <c r="AA4552" t="s">
        <v>6668</v>
      </c>
      <c r="AB4552" t="s">
        <v>7021</v>
      </c>
      <c r="AC4552">
        <v>3.5</v>
      </c>
    </row>
    <row r="4553" spans="1:29" x14ac:dyDescent="0.25">
      <c r="A4553" t="s">
        <v>72</v>
      </c>
      <c r="B4553">
        <v>2025359</v>
      </c>
      <c r="C4553" t="s">
        <v>86</v>
      </c>
      <c r="D4553">
        <v>6</v>
      </c>
      <c r="E4553" t="s">
        <v>90</v>
      </c>
      <c r="F4553">
        <v>1400</v>
      </c>
      <c r="G4553" t="s">
        <v>100</v>
      </c>
      <c r="H4553" t="s">
        <v>422</v>
      </c>
      <c r="I4553" t="s">
        <v>446</v>
      </c>
      <c r="J4553" t="s">
        <v>448</v>
      </c>
      <c r="K4553">
        <v>13.74</v>
      </c>
      <c r="L4553">
        <v>35.47</v>
      </c>
      <c r="M4553" t="s">
        <v>779</v>
      </c>
      <c r="N4553" t="s">
        <v>965</v>
      </c>
      <c r="Q4553">
        <v>6</v>
      </c>
      <c r="R4553">
        <v>1</v>
      </c>
      <c r="S4553" t="s">
        <v>1281</v>
      </c>
      <c r="T4553" t="s">
        <v>2468</v>
      </c>
      <c r="U4553" t="s">
        <v>3411</v>
      </c>
      <c r="V4553" t="s">
        <v>3451</v>
      </c>
      <c r="W4553">
        <v>135</v>
      </c>
      <c r="X4553">
        <v>1064</v>
      </c>
      <c r="Y4553">
        <v>3</v>
      </c>
      <c r="Z4553" t="s">
        <v>3482</v>
      </c>
      <c r="AA4553" t="s">
        <v>6669</v>
      </c>
      <c r="AB4553" t="s">
        <v>7262</v>
      </c>
      <c r="AC4553">
        <v>3.8</v>
      </c>
    </row>
    <row r="4554" spans="1:29" x14ac:dyDescent="0.25">
      <c r="A4554" t="s">
        <v>72</v>
      </c>
      <c r="B4554">
        <v>2025359</v>
      </c>
      <c r="C4554" t="s">
        <v>86</v>
      </c>
      <c r="D4554">
        <v>6</v>
      </c>
      <c r="E4554" t="s">
        <v>90</v>
      </c>
      <c r="F4554">
        <v>1400</v>
      </c>
      <c r="G4554" t="s">
        <v>100</v>
      </c>
      <c r="H4554" t="s">
        <v>422</v>
      </c>
      <c r="I4554" t="s">
        <v>446</v>
      </c>
      <c r="J4554" t="s">
        <v>448</v>
      </c>
      <c r="K4554">
        <v>13.74</v>
      </c>
      <c r="L4554">
        <v>35.47</v>
      </c>
      <c r="M4554" t="s">
        <v>779</v>
      </c>
      <c r="N4554" t="s">
        <v>965</v>
      </c>
      <c r="Q4554">
        <v>7</v>
      </c>
      <c r="R4554">
        <v>11</v>
      </c>
      <c r="S4554" t="s">
        <v>1388</v>
      </c>
      <c r="T4554" t="s">
        <v>2575</v>
      </c>
      <c r="U4554" t="s">
        <v>3399</v>
      </c>
      <c r="V4554" t="s">
        <v>3456</v>
      </c>
      <c r="W4554">
        <v>120</v>
      </c>
      <c r="X4554">
        <v>1192</v>
      </c>
      <c r="Y4554">
        <v>1</v>
      </c>
      <c r="Z4554" t="s">
        <v>3490</v>
      </c>
      <c r="AA4554" t="s">
        <v>5156</v>
      </c>
      <c r="AB4554" t="s">
        <v>7123</v>
      </c>
      <c r="AC4554">
        <v>19</v>
      </c>
    </row>
    <row r="4555" spans="1:29" x14ac:dyDescent="0.25">
      <c r="A4555" t="s">
        <v>72</v>
      </c>
      <c r="B4555">
        <v>2025359</v>
      </c>
      <c r="C4555" t="s">
        <v>86</v>
      </c>
      <c r="D4555">
        <v>6</v>
      </c>
      <c r="E4555" t="s">
        <v>90</v>
      </c>
      <c r="F4555">
        <v>1400</v>
      </c>
      <c r="G4555" t="s">
        <v>100</v>
      </c>
      <c r="H4555" t="s">
        <v>422</v>
      </c>
      <c r="I4555" t="s">
        <v>446</v>
      </c>
      <c r="J4555" t="s">
        <v>448</v>
      </c>
      <c r="K4555">
        <v>13.74</v>
      </c>
      <c r="L4555">
        <v>35.47</v>
      </c>
      <c r="M4555" t="s">
        <v>779</v>
      </c>
      <c r="N4555" t="s">
        <v>965</v>
      </c>
      <c r="Q4555">
        <v>8</v>
      </c>
      <c r="R4555">
        <v>6</v>
      </c>
      <c r="S4555" t="s">
        <v>2131</v>
      </c>
      <c r="T4555" t="s">
        <v>3318</v>
      </c>
      <c r="U4555" t="s">
        <v>3431</v>
      </c>
      <c r="V4555" t="s">
        <v>3450</v>
      </c>
      <c r="W4555">
        <v>127</v>
      </c>
      <c r="X4555">
        <v>1140</v>
      </c>
      <c r="Y4555">
        <v>5</v>
      </c>
      <c r="Z4555" t="s">
        <v>3484</v>
      </c>
      <c r="AA4555" t="s">
        <v>6670</v>
      </c>
      <c r="AB4555" t="s">
        <v>7211</v>
      </c>
      <c r="AC4555">
        <v>40</v>
      </c>
    </row>
    <row r="4556" spans="1:29" x14ac:dyDescent="0.25">
      <c r="A4556" t="s">
        <v>72</v>
      </c>
      <c r="B4556">
        <v>2025359</v>
      </c>
      <c r="C4556" t="s">
        <v>86</v>
      </c>
      <c r="D4556">
        <v>6</v>
      </c>
      <c r="E4556" t="s">
        <v>90</v>
      </c>
      <c r="F4556">
        <v>1400</v>
      </c>
      <c r="G4556" t="s">
        <v>100</v>
      </c>
      <c r="H4556" t="s">
        <v>422</v>
      </c>
      <c r="I4556" t="s">
        <v>446</v>
      </c>
      <c r="J4556" t="s">
        <v>448</v>
      </c>
      <c r="K4556">
        <v>13.74</v>
      </c>
      <c r="L4556">
        <v>35.47</v>
      </c>
      <c r="M4556" t="s">
        <v>779</v>
      </c>
      <c r="N4556" t="s">
        <v>965</v>
      </c>
      <c r="Q4556">
        <v>9</v>
      </c>
      <c r="R4556">
        <v>13</v>
      </c>
      <c r="S4556" t="s">
        <v>1445</v>
      </c>
      <c r="T4556" t="s">
        <v>2632</v>
      </c>
      <c r="U4556" t="s">
        <v>3410</v>
      </c>
      <c r="V4556" t="s">
        <v>3443</v>
      </c>
      <c r="W4556">
        <v>119</v>
      </c>
      <c r="X4556">
        <v>1047</v>
      </c>
      <c r="Y4556">
        <v>13</v>
      </c>
      <c r="Z4556" t="s">
        <v>3484</v>
      </c>
      <c r="AA4556" t="s">
        <v>6671</v>
      </c>
      <c r="AB4556" t="s">
        <v>7211</v>
      </c>
      <c r="AC4556">
        <v>102</v>
      </c>
    </row>
    <row r="4557" spans="1:29" x14ac:dyDescent="0.25">
      <c r="A4557" t="s">
        <v>72</v>
      </c>
      <c r="B4557">
        <v>2025359</v>
      </c>
      <c r="C4557" t="s">
        <v>86</v>
      </c>
      <c r="D4557">
        <v>6</v>
      </c>
      <c r="E4557" t="s">
        <v>90</v>
      </c>
      <c r="F4557">
        <v>1400</v>
      </c>
      <c r="G4557" t="s">
        <v>100</v>
      </c>
      <c r="H4557" t="s">
        <v>422</v>
      </c>
      <c r="I4557" t="s">
        <v>446</v>
      </c>
      <c r="J4557" t="s">
        <v>448</v>
      </c>
      <c r="K4557">
        <v>13.74</v>
      </c>
      <c r="L4557">
        <v>35.47</v>
      </c>
      <c r="M4557" t="s">
        <v>779</v>
      </c>
      <c r="N4557" t="s">
        <v>965</v>
      </c>
      <c r="Q4557">
        <v>10</v>
      </c>
      <c r="R4557">
        <v>8</v>
      </c>
      <c r="S4557" t="s">
        <v>1277</v>
      </c>
      <c r="T4557" t="s">
        <v>2464</v>
      </c>
      <c r="U4557" t="s">
        <v>3408</v>
      </c>
      <c r="V4557" t="s">
        <v>3459</v>
      </c>
      <c r="W4557">
        <v>121</v>
      </c>
      <c r="X4557">
        <v>1093</v>
      </c>
      <c r="Y4557">
        <v>11</v>
      </c>
      <c r="Z4557" t="s">
        <v>3497</v>
      </c>
      <c r="AA4557" t="s">
        <v>5298</v>
      </c>
      <c r="AB4557" t="s">
        <v>822</v>
      </c>
      <c r="AC4557">
        <v>65</v>
      </c>
    </row>
    <row r="4558" spans="1:29" x14ac:dyDescent="0.25">
      <c r="A4558" t="s">
        <v>72</v>
      </c>
      <c r="B4558">
        <v>2025359</v>
      </c>
      <c r="C4558" t="s">
        <v>86</v>
      </c>
      <c r="D4558">
        <v>6</v>
      </c>
      <c r="E4558" t="s">
        <v>90</v>
      </c>
      <c r="F4558">
        <v>1400</v>
      </c>
      <c r="G4558" t="s">
        <v>100</v>
      </c>
      <c r="H4558" t="s">
        <v>422</v>
      </c>
      <c r="I4558" t="s">
        <v>446</v>
      </c>
      <c r="J4558" t="s">
        <v>448</v>
      </c>
      <c r="K4558">
        <v>13.74</v>
      </c>
      <c r="L4558">
        <v>35.47</v>
      </c>
      <c r="M4558" t="s">
        <v>779</v>
      </c>
      <c r="N4558" t="s">
        <v>965</v>
      </c>
      <c r="Q4558">
        <v>11</v>
      </c>
      <c r="R4558">
        <v>14</v>
      </c>
      <c r="S4558" t="s">
        <v>1075</v>
      </c>
      <c r="T4558" t="s">
        <v>2262</v>
      </c>
      <c r="U4558" t="s">
        <v>3417</v>
      </c>
      <c r="V4558" t="s">
        <v>3444</v>
      </c>
      <c r="W4558">
        <v>117</v>
      </c>
      <c r="X4558">
        <v>1172</v>
      </c>
      <c r="Y4558">
        <v>12</v>
      </c>
      <c r="Z4558" t="s">
        <v>3485</v>
      </c>
      <c r="AA4558" t="s">
        <v>6672</v>
      </c>
      <c r="AB4558" t="s">
        <v>8234</v>
      </c>
      <c r="AC4558">
        <v>34</v>
      </c>
    </row>
    <row r="4559" spans="1:29" x14ac:dyDescent="0.25">
      <c r="A4559" t="s">
        <v>72</v>
      </c>
      <c r="B4559">
        <v>2025359</v>
      </c>
      <c r="C4559" t="s">
        <v>86</v>
      </c>
      <c r="D4559">
        <v>6</v>
      </c>
      <c r="E4559" t="s">
        <v>90</v>
      </c>
      <c r="F4559">
        <v>1400</v>
      </c>
      <c r="G4559" t="s">
        <v>100</v>
      </c>
      <c r="H4559" t="s">
        <v>422</v>
      </c>
      <c r="I4559" t="s">
        <v>446</v>
      </c>
      <c r="J4559" t="s">
        <v>448</v>
      </c>
      <c r="K4559">
        <v>13.74</v>
      </c>
      <c r="L4559">
        <v>35.47</v>
      </c>
      <c r="M4559" t="s">
        <v>779</v>
      </c>
      <c r="N4559" t="s">
        <v>965</v>
      </c>
      <c r="Q4559">
        <v>12</v>
      </c>
      <c r="R4559">
        <v>4</v>
      </c>
      <c r="S4559" t="s">
        <v>1850</v>
      </c>
      <c r="T4559" t="s">
        <v>3037</v>
      </c>
      <c r="U4559" t="s">
        <v>3409</v>
      </c>
      <c r="V4559" t="s">
        <v>3444</v>
      </c>
      <c r="W4559">
        <v>127</v>
      </c>
      <c r="X4559">
        <v>1177</v>
      </c>
      <c r="Y4559">
        <v>9</v>
      </c>
      <c r="Z4559" t="s">
        <v>3491</v>
      </c>
      <c r="AA4559" t="s">
        <v>6673</v>
      </c>
      <c r="AB4559" t="s">
        <v>8330</v>
      </c>
      <c r="AC4559">
        <v>49</v>
      </c>
    </row>
    <row r="4560" spans="1:29" x14ac:dyDescent="0.25">
      <c r="A4560" t="s">
        <v>72</v>
      </c>
      <c r="B4560">
        <v>2025359</v>
      </c>
      <c r="C4560" t="s">
        <v>86</v>
      </c>
      <c r="D4560">
        <v>6</v>
      </c>
      <c r="E4560" t="s">
        <v>90</v>
      </c>
      <c r="F4560">
        <v>1400</v>
      </c>
      <c r="G4560" t="s">
        <v>100</v>
      </c>
      <c r="H4560" t="s">
        <v>422</v>
      </c>
      <c r="I4560" t="s">
        <v>446</v>
      </c>
      <c r="J4560" t="s">
        <v>448</v>
      </c>
      <c r="K4560">
        <v>13.74</v>
      </c>
      <c r="L4560">
        <v>35.47</v>
      </c>
      <c r="M4560" t="s">
        <v>779</v>
      </c>
      <c r="N4560" t="s">
        <v>965</v>
      </c>
      <c r="Q4560">
        <v>13</v>
      </c>
      <c r="R4560">
        <v>10</v>
      </c>
      <c r="S4560" t="s">
        <v>1854</v>
      </c>
      <c r="T4560" t="s">
        <v>3041</v>
      </c>
      <c r="U4560" t="s">
        <v>3398</v>
      </c>
      <c r="V4560" t="s">
        <v>3452</v>
      </c>
      <c r="W4560">
        <v>127</v>
      </c>
      <c r="X4560">
        <v>1193</v>
      </c>
      <c r="Y4560">
        <v>10</v>
      </c>
      <c r="Z4560" t="s">
        <v>3488</v>
      </c>
      <c r="AA4560" t="s">
        <v>6674</v>
      </c>
      <c r="AB4560" t="s">
        <v>955</v>
      </c>
      <c r="AC4560">
        <v>88</v>
      </c>
    </row>
    <row r="4561" spans="1:29" x14ac:dyDescent="0.25">
      <c r="A4561" t="s">
        <v>72</v>
      </c>
      <c r="B4561">
        <v>2025359</v>
      </c>
      <c r="C4561" t="s">
        <v>86</v>
      </c>
      <c r="D4561">
        <v>6</v>
      </c>
      <c r="E4561" t="s">
        <v>90</v>
      </c>
      <c r="F4561">
        <v>1400</v>
      </c>
      <c r="G4561" t="s">
        <v>100</v>
      </c>
      <c r="H4561" t="s">
        <v>422</v>
      </c>
      <c r="I4561" t="s">
        <v>446</v>
      </c>
      <c r="J4561" t="s">
        <v>448</v>
      </c>
      <c r="K4561">
        <v>13.74</v>
      </c>
      <c r="L4561">
        <v>35.47</v>
      </c>
      <c r="M4561" t="s">
        <v>779</v>
      </c>
      <c r="N4561" t="s">
        <v>965</v>
      </c>
      <c r="Q4561">
        <v>14</v>
      </c>
      <c r="R4561">
        <v>9</v>
      </c>
      <c r="S4561" t="s">
        <v>1771</v>
      </c>
      <c r="T4561" t="s">
        <v>2958</v>
      </c>
      <c r="U4561" t="s">
        <v>3397</v>
      </c>
      <c r="V4561" t="s">
        <v>3449</v>
      </c>
      <c r="W4561">
        <v>121</v>
      </c>
      <c r="X4561">
        <v>1214</v>
      </c>
      <c r="Y4561">
        <v>14</v>
      </c>
      <c r="Z4561" t="s">
        <v>3493</v>
      </c>
      <c r="AA4561" t="s">
        <v>6675</v>
      </c>
      <c r="AB4561" t="s">
        <v>8331</v>
      </c>
      <c r="AC4561">
        <v>164</v>
      </c>
    </row>
    <row r="4562" spans="1:29" x14ac:dyDescent="0.25">
      <c r="A4562" t="s">
        <v>72</v>
      </c>
      <c r="B4562">
        <v>2025359</v>
      </c>
      <c r="C4562" t="s">
        <v>86</v>
      </c>
      <c r="D4562">
        <v>6</v>
      </c>
      <c r="E4562" t="s">
        <v>90</v>
      </c>
      <c r="F4562">
        <v>1400</v>
      </c>
      <c r="G4562" t="s">
        <v>100</v>
      </c>
      <c r="H4562" t="s">
        <v>422</v>
      </c>
      <c r="I4562" t="s">
        <v>446</v>
      </c>
      <c r="J4562" t="s">
        <v>448</v>
      </c>
      <c r="K4562">
        <v>13.74</v>
      </c>
      <c r="L4562">
        <v>35.47</v>
      </c>
      <c r="M4562" t="s">
        <v>779</v>
      </c>
      <c r="N4562" t="s">
        <v>965</v>
      </c>
      <c r="S4562" t="s">
        <v>1448</v>
      </c>
      <c r="T4562" t="s">
        <v>2635</v>
      </c>
      <c r="U4562" t="s">
        <v>3398</v>
      </c>
      <c r="V4562" t="s">
        <v>3441</v>
      </c>
      <c r="W4562">
        <v>120</v>
      </c>
      <c r="Z4562" t="s">
        <v>3439</v>
      </c>
      <c r="AA4562" t="s">
        <v>3439</v>
      </c>
      <c r="AB4562" t="s">
        <v>3439</v>
      </c>
    </row>
    <row r="4563" spans="1:29" x14ac:dyDescent="0.25">
      <c r="A4563" t="s">
        <v>72</v>
      </c>
      <c r="B4563">
        <v>2025360</v>
      </c>
      <c r="C4563" t="s">
        <v>86</v>
      </c>
      <c r="D4563">
        <v>7</v>
      </c>
      <c r="E4563" t="s">
        <v>90</v>
      </c>
      <c r="F4563">
        <v>1600</v>
      </c>
      <c r="G4563" t="s">
        <v>100</v>
      </c>
      <c r="H4563" t="s">
        <v>423</v>
      </c>
      <c r="I4563" t="s">
        <v>446</v>
      </c>
      <c r="J4563" t="s">
        <v>448</v>
      </c>
      <c r="K4563">
        <v>24.9</v>
      </c>
      <c r="L4563">
        <v>47.68</v>
      </c>
      <c r="M4563" t="s">
        <v>780</v>
      </c>
      <c r="N4563" t="s">
        <v>966</v>
      </c>
      <c r="Q4563">
        <v>1</v>
      </c>
      <c r="R4563">
        <v>2</v>
      </c>
      <c r="S4563" t="s">
        <v>1999</v>
      </c>
      <c r="T4563" t="s">
        <v>3186</v>
      </c>
      <c r="U4563" t="s">
        <v>3431</v>
      </c>
      <c r="V4563" t="s">
        <v>3444</v>
      </c>
      <c r="W4563">
        <v>134</v>
      </c>
      <c r="X4563">
        <v>1212</v>
      </c>
      <c r="Y4563">
        <v>9</v>
      </c>
      <c r="Z4563" t="s">
        <v>3478</v>
      </c>
      <c r="AA4563" t="s">
        <v>6676</v>
      </c>
      <c r="AB4563" t="s">
        <v>966</v>
      </c>
      <c r="AC4563">
        <v>5.2</v>
      </c>
    </row>
    <row r="4564" spans="1:29" x14ac:dyDescent="0.25">
      <c r="A4564" t="s">
        <v>72</v>
      </c>
      <c r="B4564">
        <v>2025360</v>
      </c>
      <c r="C4564" t="s">
        <v>86</v>
      </c>
      <c r="D4564">
        <v>7</v>
      </c>
      <c r="E4564" t="s">
        <v>90</v>
      </c>
      <c r="F4564">
        <v>1600</v>
      </c>
      <c r="G4564" t="s">
        <v>100</v>
      </c>
      <c r="H4564" t="s">
        <v>423</v>
      </c>
      <c r="I4564" t="s">
        <v>446</v>
      </c>
      <c r="J4564" t="s">
        <v>448</v>
      </c>
      <c r="K4564">
        <v>24.9</v>
      </c>
      <c r="L4564">
        <v>47.68</v>
      </c>
      <c r="M4564" t="s">
        <v>780</v>
      </c>
      <c r="N4564" t="s">
        <v>966</v>
      </c>
      <c r="Q4564">
        <v>2</v>
      </c>
      <c r="R4564">
        <v>5</v>
      </c>
      <c r="S4564" t="s">
        <v>1793</v>
      </c>
      <c r="T4564" t="s">
        <v>2980</v>
      </c>
      <c r="U4564" t="s">
        <v>3401</v>
      </c>
      <c r="V4564" t="s">
        <v>3458</v>
      </c>
      <c r="W4564">
        <v>130</v>
      </c>
      <c r="X4564">
        <v>1154</v>
      </c>
      <c r="Y4564">
        <v>5</v>
      </c>
      <c r="Z4564" t="s">
        <v>3505</v>
      </c>
      <c r="AA4564" t="s">
        <v>6677</v>
      </c>
      <c r="AB4564" t="s">
        <v>8332</v>
      </c>
      <c r="AC4564">
        <v>4.3</v>
      </c>
    </row>
    <row r="4565" spans="1:29" x14ac:dyDescent="0.25">
      <c r="A4565" t="s">
        <v>72</v>
      </c>
      <c r="B4565">
        <v>2025360</v>
      </c>
      <c r="C4565" t="s">
        <v>86</v>
      </c>
      <c r="D4565">
        <v>7</v>
      </c>
      <c r="E4565" t="s">
        <v>90</v>
      </c>
      <c r="F4565">
        <v>1600</v>
      </c>
      <c r="G4565" t="s">
        <v>100</v>
      </c>
      <c r="H4565" t="s">
        <v>423</v>
      </c>
      <c r="I4565" t="s">
        <v>446</v>
      </c>
      <c r="J4565" t="s">
        <v>448</v>
      </c>
      <c r="K4565">
        <v>24.9</v>
      </c>
      <c r="L4565">
        <v>47.68</v>
      </c>
      <c r="M4565" t="s">
        <v>780</v>
      </c>
      <c r="N4565" t="s">
        <v>966</v>
      </c>
      <c r="Q4565">
        <v>3</v>
      </c>
      <c r="R4565">
        <v>4</v>
      </c>
      <c r="S4565" t="s">
        <v>1684</v>
      </c>
      <c r="T4565" t="s">
        <v>2871</v>
      </c>
      <c r="U4565" t="s">
        <v>3411</v>
      </c>
      <c r="V4565" t="s">
        <v>3443</v>
      </c>
      <c r="W4565">
        <v>130</v>
      </c>
      <c r="X4565">
        <v>1102</v>
      </c>
      <c r="Y4565">
        <v>14</v>
      </c>
      <c r="Z4565" t="s">
        <v>3489</v>
      </c>
      <c r="AA4565" t="s">
        <v>5526</v>
      </c>
      <c r="AB4565" t="s">
        <v>8333</v>
      </c>
      <c r="AC4565">
        <v>6.3</v>
      </c>
    </row>
    <row r="4566" spans="1:29" x14ac:dyDescent="0.25">
      <c r="A4566" t="s">
        <v>72</v>
      </c>
      <c r="B4566">
        <v>2025360</v>
      </c>
      <c r="C4566" t="s">
        <v>86</v>
      </c>
      <c r="D4566">
        <v>7</v>
      </c>
      <c r="E4566" t="s">
        <v>90</v>
      </c>
      <c r="F4566">
        <v>1600</v>
      </c>
      <c r="G4566" t="s">
        <v>100</v>
      </c>
      <c r="H4566" t="s">
        <v>423</v>
      </c>
      <c r="I4566" t="s">
        <v>446</v>
      </c>
      <c r="J4566" t="s">
        <v>448</v>
      </c>
      <c r="K4566">
        <v>24.9</v>
      </c>
      <c r="L4566">
        <v>47.68</v>
      </c>
      <c r="M4566" t="s">
        <v>780</v>
      </c>
      <c r="N4566" t="s">
        <v>966</v>
      </c>
      <c r="Q4566">
        <v>4</v>
      </c>
      <c r="R4566">
        <v>7</v>
      </c>
      <c r="S4566" t="s">
        <v>1949</v>
      </c>
      <c r="T4566" t="s">
        <v>3136</v>
      </c>
      <c r="U4566" t="s">
        <v>3415</v>
      </c>
      <c r="V4566" t="s">
        <v>3448</v>
      </c>
      <c r="W4566">
        <v>127</v>
      </c>
      <c r="X4566">
        <v>1035</v>
      </c>
      <c r="Y4566">
        <v>13</v>
      </c>
      <c r="Z4566" t="s">
        <v>3481</v>
      </c>
      <c r="AA4566" t="s">
        <v>6678</v>
      </c>
      <c r="AB4566" t="s">
        <v>7201</v>
      </c>
      <c r="AC4566">
        <v>39</v>
      </c>
    </row>
    <row r="4567" spans="1:29" x14ac:dyDescent="0.25">
      <c r="A4567" t="s">
        <v>72</v>
      </c>
      <c r="B4567">
        <v>2025360</v>
      </c>
      <c r="C4567" t="s">
        <v>86</v>
      </c>
      <c r="D4567">
        <v>7</v>
      </c>
      <c r="E4567" t="s">
        <v>90</v>
      </c>
      <c r="F4567">
        <v>1600</v>
      </c>
      <c r="G4567" t="s">
        <v>100</v>
      </c>
      <c r="H4567" t="s">
        <v>423</v>
      </c>
      <c r="I4567" t="s">
        <v>446</v>
      </c>
      <c r="J4567" t="s">
        <v>448</v>
      </c>
      <c r="K4567">
        <v>24.9</v>
      </c>
      <c r="L4567">
        <v>47.68</v>
      </c>
      <c r="M4567" t="s">
        <v>780</v>
      </c>
      <c r="N4567" t="s">
        <v>966</v>
      </c>
      <c r="Q4567">
        <v>5</v>
      </c>
      <c r="R4567">
        <v>8</v>
      </c>
      <c r="S4567" t="s">
        <v>1796</v>
      </c>
      <c r="T4567" t="s">
        <v>2983</v>
      </c>
      <c r="U4567" t="s">
        <v>3412</v>
      </c>
      <c r="V4567" t="s">
        <v>3442</v>
      </c>
      <c r="W4567">
        <v>127</v>
      </c>
      <c r="X4567">
        <v>1203</v>
      </c>
      <c r="Y4567">
        <v>3</v>
      </c>
      <c r="Z4567" t="s">
        <v>3481</v>
      </c>
      <c r="AA4567" t="s">
        <v>6679</v>
      </c>
      <c r="AB4567" t="s">
        <v>7158</v>
      </c>
      <c r="AC4567">
        <v>6.4</v>
      </c>
    </row>
    <row r="4568" spans="1:29" x14ac:dyDescent="0.25">
      <c r="A4568" t="s">
        <v>72</v>
      </c>
      <c r="B4568">
        <v>2025360</v>
      </c>
      <c r="C4568" t="s">
        <v>86</v>
      </c>
      <c r="D4568">
        <v>7</v>
      </c>
      <c r="E4568" t="s">
        <v>90</v>
      </c>
      <c r="F4568">
        <v>1600</v>
      </c>
      <c r="G4568" t="s">
        <v>100</v>
      </c>
      <c r="H4568" t="s">
        <v>423</v>
      </c>
      <c r="I4568" t="s">
        <v>446</v>
      </c>
      <c r="J4568" t="s">
        <v>448</v>
      </c>
      <c r="K4568">
        <v>24.9</v>
      </c>
      <c r="L4568">
        <v>47.68</v>
      </c>
      <c r="M4568" t="s">
        <v>780</v>
      </c>
      <c r="N4568" t="s">
        <v>966</v>
      </c>
      <c r="Q4568">
        <v>6</v>
      </c>
      <c r="R4568">
        <v>12</v>
      </c>
      <c r="S4568" t="s">
        <v>1472</v>
      </c>
      <c r="T4568" t="s">
        <v>2659</v>
      </c>
      <c r="U4568" t="s">
        <v>3410</v>
      </c>
      <c r="V4568" t="s">
        <v>3461</v>
      </c>
      <c r="W4568">
        <v>123</v>
      </c>
      <c r="X4568">
        <v>1127</v>
      </c>
      <c r="Y4568">
        <v>1</v>
      </c>
      <c r="Z4568" t="s">
        <v>3524</v>
      </c>
      <c r="AA4568" t="s">
        <v>5816</v>
      </c>
      <c r="AB4568" t="s">
        <v>7365</v>
      </c>
      <c r="AC4568">
        <v>7.6</v>
      </c>
    </row>
    <row r="4569" spans="1:29" x14ac:dyDescent="0.25">
      <c r="A4569" t="s">
        <v>72</v>
      </c>
      <c r="B4569">
        <v>2025360</v>
      </c>
      <c r="C4569" t="s">
        <v>86</v>
      </c>
      <c r="D4569">
        <v>7</v>
      </c>
      <c r="E4569" t="s">
        <v>90</v>
      </c>
      <c r="F4569">
        <v>1600</v>
      </c>
      <c r="G4569" t="s">
        <v>100</v>
      </c>
      <c r="H4569" t="s">
        <v>423</v>
      </c>
      <c r="I4569" t="s">
        <v>446</v>
      </c>
      <c r="J4569" t="s">
        <v>448</v>
      </c>
      <c r="K4569">
        <v>24.9</v>
      </c>
      <c r="L4569">
        <v>47.68</v>
      </c>
      <c r="M4569" t="s">
        <v>780</v>
      </c>
      <c r="N4569" t="s">
        <v>966</v>
      </c>
      <c r="Q4569">
        <v>7</v>
      </c>
      <c r="R4569">
        <v>13</v>
      </c>
      <c r="S4569" t="s">
        <v>1444</v>
      </c>
      <c r="T4569" t="s">
        <v>2631</v>
      </c>
      <c r="U4569" t="s">
        <v>3417</v>
      </c>
      <c r="V4569" t="s">
        <v>3440</v>
      </c>
      <c r="W4569">
        <v>121</v>
      </c>
      <c r="X4569">
        <v>1170</v>
      </c>
      <c r="Y4569">
        <v>8</v>
      </c>
      <c r="Z4569" t="s">
        <v>3524</v>
      </c>
      <c r="AA4569" t="s">
        <v>6680</v>
      </c>
      <c r="AB4569" t="s">
        <v>7817</v>
      </c>
      <c r="AC4569">
        <v>120</v>
      </c>
    </row>
    <row r="4570" spans="1:29" x14ac:dyDescent="0.25">
      <c r="A4570" t="s">
        <v>72</v>
      </c>
      <c r="B4570">
        <v>2025360</v>
      </c>
      <c r="C4570" t="s">
        <v>86</v>
      </c>
      <c r="D4570">
        <v>7</v>
      </c>
      <c r="E4570" t="s">
        <v>90</v>
      </c>
      <c r="F4570">
        <v>1600</v>
      </c>
      <c r="G4570" t="s">
        <v>100</v>
      </c>
      <c r="H4570" t="s">
        <v>423</v>
      </c>
      <c r="I4570" t="s">
        <v>446</v>
      </c>
      <c r="J4570" t="s">
        <v>448</v>
      </c>
      <c r="K4570">
        <v>24.9</v>
      </c>
      <c r="L4570">
        <v>47.68</v>
      </c>
      <c r="M4570" t="s">
        <v>780</v>
      </c>
      <c r="N4570" t="s">
        <v>966</v>
      </c>
      <c r="Q4570">
        <v>8</v>
      </c>
      <c r="R4570">
        <v>1</v>
      </c>
      <c r="S4570" t="s">
        <v>1458</v>
      </c>
      <c r="T4570" t="s">
        <v>2645</v>
      </c>
      <c r="U4570" t="s">
        <v>3422</v>
      </c>
      <c r="V4570" t="s">
        <v>3447</v>
      </c>
      <c r="W4570">
        <v>134</v>
      </c>
      <c r="X4570">
        <v>1132</v>
      </c>
      <c r="Y4570">
        <v>2</v>
      </c>
      <c r="Z4570" t="s">
        <v>3496</v>
      </c>
      <c r="AA4570" t="s">
        <v>6681</v>
      </c>
      <c r="AB4570" t="s">
        <v>7161</v>
      </c>
      <c r="AC4570">
        <v>17</v>
      </c>
    </row>
    <row r="4571" spans="1:29" x14ac:dyDescent="0.25">
      <c r="A4571" t="s">
        <v>72</v>
      </c>
      <c r="B4571">
        <v>2025360</v>
      </c>
      <c r="C4571" t="s">
        <v>86</v>
      </c>
      <c r="D4571">
        <v>7</v>
      </c>
      <c r="E4571" t="s">
        <v>90</v>
      </c>
      <c r="F4571">
        <v>1600</v>
      </c>
      <c r="G4571" t="s">
        <v>100</v>
      </c>
      <c r="H4571" t="s">
        <v>423</v>
      </c>
      <c r="I4571" t="s">
        <v>446</v>
      </c>
      <c r="J4571" t="s">
        <v>448</v>
      </c>
      <c r="K4571">
        <v>24.9</v>
      </c>
      <c r="L4571">
        <v>47.68</v>
      </c>
      <c r="M4571" t="s">
        <v>780</v>
      </c>
      <c r="N4571" t="s">
        <v>966</v>
      </c>
      <c r="Q4571">
        <v>9</v>
      </c>
      <c r="R4571">
        <v>3</v>
      </c>
      <c r="S4571" t="s">
        <v>1477</v>
      </c>
      <c r="T4571" t="s">
        <v>2664</v>
      </c>
      <c r="U4571" t="s">
        <v>3406</v>
      </c>
      <c r="V4571" t="s">
        <v>3456</v>
      </c>
      <c r="W4571">
        <v>131</v>
      </c>
      <c r="X4571">
        <v>1160</v>
      </c>
      <c r="Y4571">
        <v>12</v>
      </c>
      <c r="Z4571" t="s">
        <v>3497</v>
      </c>
      <c r="AA4571" t="s">
        <v>6047</v>
      </c>
      <c r="AB4571" t="s">
        <v>7940</v>
      </c>
      <c r="AC4571">
        <v>12</v>
      </c>
    </row>
    <row r="4572" spans="1:29" x14ac:dyDescent="0.25">
      <c r="A4572" t="s">
        <v>72</v>
      </c>
      <c r="B4572">
        <v>2025360</v>
      </c>
      <c r="C4572" t="s">
        <v>86</v>
      </c>
      <c r="D4572">
        <v>7</v>
      </c>
      <c r="E4572" t="s">
        <v>90</v>
      </c>
      <c r="F4572">
        <v>1600</v>
      </c>
      <c r="G4572" t="s">
        <v>100</v>
      </c>
      <c r="H4572" t="s">
        <v>423</v>
      </c>
      <c r="I4572" t="s">
        <v>446</v>
      </c>
      <c r="J4572" t="s">
        <v>448</v>
      </c>
      <c r="K4572">
        <v>24.9</v>
      </c>
      <c r="L4572">
        <v>47.68</v>
      </c>
      <c r="M4572" t="s">
        <v>780</v>
      </c>
      <c r="N4572" t="s">
        <v>966</v>
      </c>
      <c r="Q4572">
        <v>10</v>
      </c>
      <c r="R4572">
        <v>11</v>
      </c>
      <c r="S4572" t="s">
        <v>2099</v>
      </c>
      <c r="T4572" t="s">
        <v>3286</v>
      </c>
      <c r="U4572" t="s">
        <v>3398</v>
      </c>
      <c r="V4572" t="s">
        <v>3452</v>
      </c>
      <c r="W4572">
        <v>123</v>
      </c>
      <c r="X4572">
        <v>1242</v>
      </c>
      <c r="Y4572">
        <v>6</v>
      </c>
      <c r="Z4572" t="s">
        <v>3485</v>
      </c>
      <c r="AA4572" t="s">
        <v>5541</v>
      </c>
      <c r="AB4572" t="s">
        <v>7367</v>
      </c>
      <c r="AC4572">
        <v>21</v>
      </c>
    </row>
    <row r="4573" spans="1:29" x14ac:dyDescent="0.25">
      <c r="A4573" t="s">
        <v>72</v>
      </c>
      <c r="B4573">
        <v>2025360</v>
      </c>
      <c r="C4573" t="s">
        <v>86</v>
      </c>
      <c r="D4573">
        <v>7</v>
      </c>
      <c r="E4573" t="s">
        <v>90</v>
      </c>
      <c r="F4573">
        <v>1600</v>
      </c>
      <c r="G4573" t="s">
        <v>100</v>
      </c>
      <c r="H4573" t="s">
        <v>423</v>
      </c>
      <c r="I4573" t="s">
        <v>446</v>
      </c>
      <c r="J4573" t="s">
        <v>448</v>
      </c>
      <c r="K4573">
        <v>24.9</v>
      </c>
      <c r="L4573">
        <v>47.68</v>
      </c>
      <c r="M4573" t="s">
        <v>780</v>
      </c>
      <c r="N4573" t="s">
        <v>966</v>
      </c>
      <c r="Q4573">
        <v>11</v>
      </c>
      <c r="R4573">
        <v>14</v>
      </c>
      <c r="S4573" t="s">
        <v>1523</v>
      </c>
      <c r="T4573" t="s">
        <v>2710</v>
      </c>
      <c r="U4573" t="s">
        <v>3416</v>
      </c>
      <c r="V4573" t="s">
        <v>3441</v>
      </c>
      <c r="W4573">
        <v>120</v>
      </c>
      <c r="X4573">
        <v>1125</v>
      </c>
      <c r="Y4573">
        <v>7</v>
      </c>
      <c r="Z4573" t="s">
        <v>3515</v>
      </c>
      <c r="AA4573" t="s">
        <v>6682</v>
      </c>
      <c r="AB4573" t="s">
        <v>8334</v>
      </c>
      <c r="AC4573">
        <v>15</v>
      </c>
    </row>
    <row r="4574" spans="1:29" x14ac:dyDescent="0.25">
      <c r="A4574" t="s">
        <v>72</v>
      </c>
      <c r="B4574">
        <v>2025360</v>
      </c>
      <c r="C4574" t="s">
        <v>86</v>
      </c>
      <c r="D4574">
        <v>7</v>
      </c>
      <c r="E4574" t="s">
        <v>90</v>
      </c>
      <c r="F4574">
        <v>1600</v>
      </c>
      <c r="G4574" t="s">
        <v>100</v>
      </c>
      <c r="H4574" t="s">
        <v>423</v>
      </c>
      <c r="I4574" t="s">
        <v>446</v>
      </c>
      <c r="J4574" t="s">
        <v>448</v>
      </c>
      <c r="K4574">
        <v>24.9</v>
      </c>
      <c r="L4574">
        <v>47.68</v>
      </c>
      <c r="M4574" t="s">
        <v>780</v>
      </c>
      <c r="N4574" t="s">
        <v>966</v>
      </c>
      <c r="Q4574">
        <v>12</v>
      </c>
      <c r="R4574">
        <v>9</v>
      </c>
      <c r="S4574" t="s">
        <v>1653</v>
      </c>
      <c r="T4574" t="s">
        <v>2840</v>
      </c>
      <c r="U4574" t="s">
        <v>3419</v>
      </c>
      <c r="V4574" t="s">
        <v>3454</v>
      </c>
      <c r="W4574">
        <v>123</v>
      </c>
      <c r="X4574">
        <v>1127</v>
      </c>
      <c r="Y4574">
        <v>10</v>
      </c>
      <c r="Z4574" t="s">
        <v>3507</v>
      </c>
      <c r="AA4574" t="s">
        <v>6064</v>
      </c>
      <c r="AB4574" t="s">
        <v>7369</v>
      </c>
      <c r="AC4574">
        <v>20</v>
      </c>
    </row>
    <row r="4575" spans="1:29" x14ac:dyDescent="0.25">
      <c r="A4575" t="s">
        <v>72</v>
      </c>
      <c r="B4575">
        <v>2025360</v>
      </c>
      <c r="C4575" t="s">
        <v>86</v>
      </c>
      <c r="D4575">
        <v>7</v>
      </c>
      <c r="E4575" t="s">
        <v>90</v>
      </c>
      <c r="F4575">
        <v>1600</v>
      </c>
      <c r="G4575" t="s">
        <v>100</v>
      </c>
      <c r="H4575" t="s">
        <v>423</v>
      </c>
      <c r="I4575" t="s">
        <v>446</v>
      </c>
      <c r="J4575" t="s">
        <v>448</v>
      </c>
      <c r="K4575">
        <v>24.9</v>
      </c>
      <c r="L4575">
        <v>47.68</v>
      </c>
      <c r="M4575" t="s">
        <v>780</v>
      </c>
      <c r="N4575" t="s">
        <v>966</v>
      </c>
      <c r="Q4575">
        <v>13</v>
      </c>
      <c r="R4575">
        <v>6</v>
      </c>
      <c r="S4575" t="s">
        <v>2180</v>
      </c>
      <c r="T4575" t="s">
        <v>3367</v>
      </c>
      <c r="U4575" t="s">
        <v>3407</v>
      </c>
      <c r="V4575" t="s">
        <v>3449</v>
      </c>
      <c r="W4575">
        <v>129</v>
      </c>
      <c r="X4575">
        <v>1086</v>
      </c>
      <c r="Y4575">
        <v>4</v>
      </c>
      <c r="Z4575" t="s">
        <v>3508</v>
      </c>
      <c r="AA4575" t="s">
        <v>5047</v>
      </c>
      <c r="AB4575" t="s">
        <v>6840</v>
      </c>
      <c r="AC4575">
        <v>85</v>
      </c>
    </row>
    <row r="4576" spans="1:29" x14ac:dyDescent="0.25">
      <c r="A4576" t="s">
        <v>72</v>
      </c>
      <c r="B4576">
        <v>2025360</v>
      </c>
      <c r="C4576" t="s">
        <v>86</v>
      </c>
      <c r="D4576">
        <v>7</v>
      </c>
      <c r="E4576" t="s">
        <v>90</v>
      </c>
      <c r="F4576">
        <v>1600</v>
      </c>
      <c r="G4576" t="s">
        <v>100</v>
      </c>
      <c r="H4576" t="s">
        <v>423</v>
      </c>
      <c r="I4576" t="s">
        <v>446</v>
      </c>
      <c r="J4576" t="s">
        <v>448</v>
      </c>
      <c r="K4576">
        <v>24.9</v>
      </c>
      <c r="L4576">
        <v>47.68</v>
      </c>
      <c r="M4576" t="s">
        <v>780</v>
      </c>
      <c r="N4576" t="s">
        <v>966</v>
      </c>
      <c r="Q4576">
        <v>14</v>
      </c>
      <c r="R4576">
        <v>10</v>
      </c>
      <c r="S4576" t="s">
        <v>1959</v>
      </c>
      <c r="T4576" t="s">
        <v>3146</v>
      </c>
      <c r="U4576" t="s">
        <v>3397</v>
      </c>
      <c r="V4576" t="s">
        <v>3446</v>
      </c>
      <c r="W4576">
        <v>125</v>
      </c>
      <c r="X4576">
        <v>1122</v>
      </c>
      <c r="Y4576">
        <v>11</v>
      </c>
      <c r="Z4576" t="s">
        <v>3522</v>
      </c>
      <c r="AA4576" t="s">
        <v>6683</v>
      </c>
      <c r="AB4576" t="s">
        <v>8335</v>
      </c>
      <c r="AC4576">
        <v>163</v>
      </c>
    </row>
    <row r="4577" spans="1:29" x14ac:dyDescent="0.25">
      <c r="A4577" t="s">
        <v>72</v>
      </c>
      <c r="B4577">
        <v>2025361</v>
      </c>
      <c r="C4577" t="s">
        <v>86</v>
      </c>
      <c r="D4577">
        <v>8</v>
      </c>
      <c r="E4577" t="s">
        <v>92</v>
      </c>
      <c r="F4577">
        <v>1200</v>
      </c>
      <c r="G4577" t="s">
        <v>100</v>
      </c>
      <c r="H4577" t="s">
        <v>424</v>
      </c>
      <c r="I4577" t="s">
        <v>446</v>
      </c>
      <c r="J4577" t="s">
        <v>448</v>
      </c>
      <c r="K4577">
        <v>23.84</v>
      </c>
      <c r="L4577">
        <v>45.91</v>
      </c>
      <c r="M4577" t="s">
        <v>499</v>
      </c>
      <c r="Q4577">
        <v>1</v>
      </c>
      <c r="R4577">
        <v>7</v>
      </c>
      <c r="S4577" t="s">
        <v>1966</v>
      </c>
      <c r="T4577" t="s">
        <v>3153</v>
      </c>
      <c r="U4577" t="s">
        <v>3422</v>
      </c>
      <c r="V4577" t="s">
        <v>3453</v>
      </c>
      <c r="W4577">
        <v>123</v>
      </c>
      <c r="X4577">
        <v>1169</v>
      </c>
      <c r="Y4577">
        <v>4</v>
      </c>
      <c r="Z4577" t="s">
        <v>3478</v>
      </c>
      <c r="AA4577" t="s">
        <v>5519</v>
      </c>
      <c r="AB4577" t="s">
        <v>499</v>
      </c>
      <c r="AC4577">
        <v>14</v>
      </c>
    </row>
    <row r="4578" spans="1:29" x14ac:dyDescent="0.25">
      <c r="A4578" t="s">
        <v>72</v>
      </c>
      <c r="B4578">
        <v>2025361</v>
      </c>
      <c r="C4578" t="s">
        <v>86</v>
      </c>
      <c r="D4578">
        <v>8</v>
      </c>
      <c r="E4578" t="s">
        <v>92</v>
      </c>
      <c r="F4578">
        <v>1200</v>
      </c>
      <c r="G4578" t="s">
        <v>100</v>
      </c>
      <c r="H4578" t="s">
        <v>424</v>
      </c>
      <c r="I4578" t="s">
        <v>446</v>
      </c>
      <c r="J4578" t="s">
        <v>448</v>
      </c>
      <c r="K4578">
        <v>23.84</v>
      </c>
      <c r="L4578">
        <v>45.91</v>
      </c>
      <c r="M4578" t="s">
        <v>499</v>
      </c>
      <c r="Q4578">
        <v>2</v>
      </c>
      <c r="R4578">
        <v>4</v>
      </c>
      <c r="S4578" t="s">
        <v>2040</v>
      </c>
      <c r="T4578" t="s">
        <v>3227</v>
      </c>
      <c r="U4578" t="s">
        <v>3401</v>
      </c>
      <c r="V4578" t="s">
        <v>3449</v>
      </c>
      <c r="W4578">
        <v>126</v>
      </c>
      <c r="X4578">
        <v>1165</v>
      </c>
      <c r="Y4578">
        <v>12</v>
      </c>
      <c r="Z4578" t="s">
        <v>3479</v>
      </c>
      <c r="AA4578" t="s">
        <v>5989</v>
      </c>
      <c r="AB4578" t="s">
        <v>7012</v>
      </c>
      <c r="AC4578">
        <v>2.2000000000000002</v>
      </c>
    </row>
    <row r="4579" spans="1:29" x14ac:dyDescent="0.25">
      <c r="A4579" t="s">
        <v>72</v>
      </c>
      <c r="B4579">
        <v>2025361</v>
      </c>
      <c r="C4579" t="s">
        <v>86</v>
      </c>
      <c r="D4579">
        <v>8</v>
      </c>
      <c r="E4579" t="s">
        <v>92</v>
      </c>
      <c r="F4579">
        <v>1200</v>
      </c>
      <c r="G4579" t="s">
        <v>100</v>
      </c>
      <c r="H4579" t="s">
        <v>424</v>
      </c>
      <c r="I4579" t="s">
        <v>446</v>
      </c>
      <c r="J4579" t="s">
        <v>448</v>
      </c>
      <c r="K4579">
        <v>23.84</v>
      </c>
      <c r="L4579">
        <v>45.91</v>
      </c>
      <c r="M4579" t="s">
        <v>499</v>
      </c>
      <c r="Q4579">
        <v>3</v>
      </c>
      <c r="R4579">
        <v>2</v>
      </c>
      <c r="S4579" t="s">
        <v>1931</v>
      </c>
      <c r="T4579" t="s">
        <v>3118</v>
      </c>
      <c r="U4579" t="s">
        <v>3431</v>
      </c>
      <c r="V4579" t="s">
        <v>3444</v>
      </c>
      <c r="W4579">
        <v>131</v>
      </c>
      <c r="X4579">
        <v>1143</v>
      </c>
      <c r="Y4579">
        <v>5</v>
      </c>
      <c r="Z4579" t="s">
        <v>3521</v>
      </c>
      <c r="AA4579" t="s">
        <v>6684</v>
      </c>
      <c r="AB4579" t="s">
        <v>720</v>
      </c>
      <c r="AC4579">
        <v>11</v>
      </c>
    </row>
    <row r="4580" spans="1:29" x14ac:dyDescent="0.25">
      <c r="A4580" t="s">
        <v>72</v>
      </c>
      <c r="B4580">
        <v>2025361</v>
      </c>
      <c r="C4580" t="s">
        <v>86</v>
      </c>
      <c r="D4580">
        <v>8</v>
      </c>
      <c r="E4580" t="s">
        <v>92</v>
      </c>
      <c r="F4580">
        <v>1200</v>
      </c>
      <c r="G4580" t="s">
        <v>100</v>
      </c>
      <c r="H4580" t="s">
        <v>424</v>
      </c>
      <c r="I4580" t="s">
        <v>446</v>
      </c>
      <c r="J4580" t="s">
        <v>448</v>
      </c>
      <c r="K4580">
        <v>23.84</v>
      </c>
      <c r="L4580">
        <v>45.91</v>
      </c>
      <c r="M4580" t="s">
        <v>499</v>
      </c>
      <c r="Q4580">
        <v>4</v>
      </c>
      <c r="R4580">
        <v>11</v>
      </c>
      <c r="S4580" t="s">
        <v>1856</v>
      </c>
      <c r="T4580" t="s">
        <v>3043</v>
      </c>
      <c r="U4580" t="s">
        <v>3417</v>
      </c>
      <c r="V4580" t="s">
        <v>3452</v>
      </c>
      <c r="W4580">
        <v>121</v>
      </c>
      <c r="X4580">
        <v>1295</v>
      </c>
      <c r="Y4580">
        <v>3</v>
      </c>
      <c r="Z4580" t="s">
        <v>3481</v>
      </c>
      <c r="AA4580" t="s">
        <v>5683</v>
      </c>
      <c r="AB4580" t="s">
        <v>7138</v>
      </c>
      <c r="AC4580">
        <v>16</v>
      </c>
    </row>
    <row r="4581" spans="1:29" x14ac:dyDescent="0.25">
      <c r="A4581" t="s">
        <v>72</v>
      </c>
      <c r="B4581">
        <v>2025361</v>
      </c>
      <c r="C4581" t="s">
        <v>86</v>
      </c>
      <c r="D4581">
        <v>8</v>
      </c>
      <c r="E4581" t="s">
        <v>92</v>
      </c>
      <c r="F4581">
        <v>1200</v>
      </c>
      <c r="G4581" t="s">
        <v>100</v>
      </c>
      <c r="H4581" t="s">
        <v>424</v>
      </c>
      <c r="I4581" t="s">
        <v>446</v>
      </c>
      <c r="J4581" t="s">
        <v>448</v>
      </c>
      <c r="K4581">
        <v>23.84</v>
      </c>
      <c r="L4581">
        <v>45.91</v>
      </c>
      <c r="M4581" t="s">
        <v>499</v>
      </c>
      <c r="Q4581">
        <v>5</v>
      </c>
      <c r="R4581">
        <v>3</v>
      </c>
      <c r="S4581" t="s">
        <v>1341</v>
      </c>
      <c r="T4581" t="s">
        <v>2528</v>
      </c>
      <c r="U4581" t="s">
        <v>3419</v>
      </c>
      <c r="V4581" t="s">
        <v>3458</v>
      </c>
      <c r="W4581">
        <v>125</v>
      </c>
      <c r="X4581">
        <v>1134</v>
      </c>
      <c r="Y4581">
        <v>1</v>
      </c>
      <c r="Z4581" t="s">
        <v>3482</v>
      </c>
      <c r="AA4581" t="s">
        <v>5808</v>
      </c>
      <c r="AB4581" t="s">
        <v>686</v>
      </c>
      <c r="AC4581">
        <v>6.7</v>
      </c>
    </row>
    <row r="4582" spans="1:29" x14ac:dyDescent="0.25">
      <c r="A4582" t="s">
        <v>72</v>
      </c>
      <c r="B4582">
        <v>2025361</v>
      </c>
      <c r="C4582" t="s">
        <v>86</v>
      </c>
      <c r="D4582">
        <v>8</v>
      </c>
      <c r="E4582" t="s">
        <v>92</v>
      </c>
      <c r="F4582">
        <v>1200</v>
      </c>
      <c r="G4582" t="s">
        <v>100</v>
      </c>
      <c r="H4582" t="s">
        <v>424</v>
      </c>
      <c r="I4582" t="s">
        <v>446</v>
      </c>
      <c r="J4582" t="s">
        <v>448</v>
      </c>
      <c r="K4582">
        <v>23.84</v>
      </c>
      <c r="L4582">
        <v>45.91</v>
      </c>
      <c r="M4582" t="s">
        <v>499</v>
      </c>
      <c r="Q4582">
        <v>6</v>
      </c>
      <c r="R4582">
        <v>13</v>
      </c>
      <c r="S4582" t="s">
        <v>1904</v>
      </c>
      <c r="T4582" t="s">
        <v>3091</v>
      </c>
      <c r="U4582" t="s">
        <v>3412</v>
      </c>
      <c r="V4582" t="s">
        <v>3445</v>
      </c>
      <c r="W4582">
        <v>121</v>
      </c>
      <c r="X4582">
        <v>1087</v>
      </c>
      <c r="Y4582">
        <v>7</v>
      </c>
      <c r="Z4582" t="s">
        <v>3496</v>
      </c>
      <c r="AA4582" t="s">
        <v>5075</v>
      </c>
      <c r="AB4582" t="s">
        <v>723</v>
      </c>
      <c r="AC4582">
        <v>28</v>
      </c>
    </row>
    <row r="4583" spans="1:29" x14ac:dyDescent="0.25">
      <c r="A4583" t="s">
        <v>72</v>
      </c>
      <c r="B4583">
        <v>2025361</v>
      </c>
      <c r="C4583" t="s">
        <v>86</v>
      </c>
      <c r="D4583">
        <v>8</v>
      </c>
      <c r="E4583" t="s">
        <v>92</v>
      </c>
      <c r="F4583">
        <v>1200</v>
      </c>
      <c r="G4583" t="s">
        <v>100</v>
      </c>
      <c r="H4583" t="s">
        <v>424</v>
      </c>
      <c r="I4583" t="s">
        <v>446</v>
      </c>
      <c r="J4583" t="s">
        <v>448</v>
      </c>
      <c r="K4583">
        <v>23.84</v>
      </c>
      <c r="L4583">
        <v>45.91</v>
      </c>
      <c r="M4583" t="s">
        <v>499</v>
      </c>
      <c r="Q4583">
        <v>7</v>
      </c>
      <c r="R4583">
        <v>14</v>
      </c>
      <c r="S4583" t="s">
        <v>1245</v>
      </c>
      <c r="T4583" t="s">
        <v>2432</v>
      </c>
      <c r="U4583" t="s">
        <v>3407</v>
      </c>
      <c r="V4583" t="s">
        <v>3450</v>
      </c>
      <c r="W4583">
        <v>120</v>
      </c>
      <c r="X4583">
        <v>1115</v>
      </c>
      <c r="Y4583">
        <v>8</v>
      </c>
      <c r="Z4583" t="s">
        <v>3490</v>
      </c>
      <c r="AA4583" t="s">
        <v>5544</v>
      </c>
      <c r="AB4583" t="s">
        <v>568</v>
      </c>
      <c r="AC4583">
        <v>49</v>
      </c>
    </row>
    <row r="4584" spans="1:29" x14ac:dyDescent="0.25">
      <c r="A4584" t="s">
        <v>72</v>
      </c>
      <c r="B4584">
        <v>2025361</v>
      </c>
      <c r="C4584" t="s">
        <v>86</v>
      </c>
      <c r="D4584">
        <v>8</v>
      </c>
      <c r="E4584" t="s">
        <v>92</v>
      </c>
      <c r="F4584">
        <v>1200</v>
      </c>
      <c r="G4584" t="s">
        <v>100</v>
      </c>
      <c r="H4584" t="s">
        <v>424</v>
      </c>
      <c r="I4584" t="s">
        <v>446</v>
      </c>
      <c r="J4584" t="s">
        <v>448</v>
      </c>
      <c r="K4584">
        <v>23.84</v>
      </c>
      <c r="L4584">
        <v>45.91</v>
      </c>
      <c r="M4584" t="s">
        <v>499</v>
      </c>
      <c r="Q4584">
        <v>8</v>
      </c>
      <c r="R4584">
        <v>8</v>
      </c>
      <c r="S4584" t="s">
        <v>2142</v>
      </c>
      <c r="T4584" t="s">
        <v>3329</v>
      </c>
      <c r="U4584" t="s">
        <v>3411</v>
      </c>
      <c r="V4584" t="s">
        <v>3455</v>
      </c>
      <c r="W4584">
        <v>123</v>
      </c>
      <c r="X4584">
        <v>1200</v>
      </c>
      <c r="Y4584">
        <v>14</v>
      </c>
      <c r="Z4584" t="s">
        <v>3490</v>
      </c>
      <c r="AA4584" t="s">
        <v>5285</v>
      </c>
      <c r="AB4584" t="s">
        <v>496</v>
      </c>
      <c r="AC4584">
        <v>6.1</v>
      </c>
    </row>
    <row r="4585" spans="1:29" x14ac:dyDescent="0.25">
      <c r="A4585" t="s">
        <v>72</v>
      </c>
      <c r="B4585">
        <v>2025361</v>
      </c>
      <c r="C4585" t="s">
        <v>86</v>
      </c>
      <c r="D4585">
        <v>8</v>
      </c>
      <c r="E4585" t="s">
        <v>92</v>
      </c>
      <c r="F4585">
        <v>1200</v>
      </c>
      <c r="G4585" t="s">
        <v>100</v>
      </c>
      <c r="H4585" t="s">
        <v>424</v>
      </c>
      <c r="I4585" t="s">
        <v>446</v>
      </c>
      <c r="J4585" t="s">
        <v>448</v>
      </c>
      <c r="K4585">
        <v>23.84</v>
      </c>
      <c r="L4585">
        <v>45.91</v>
      </c>
      <c r="M4585" t="s">
        <v>499</v>
      </c>
      <c r="Q4585">
        <v>9</v>
      </c>
      <c r="R4585">
        <v>6</v>
      </c>
      <c r="S4585" t="s">
        <v>1968</v>
      </c>
      <c r="T4585" t="s">
        <v>3155</v>
      </c>
      <c r="U4585" t="s">
        <v>3398</v>
      </c>
      <c r="V4585" t="s">
        <v>3441</v>
      </c>
      <c r="W4585">
        <v>123</v>
      </c>
      <c r="X4585">
        <v>1081</v>
      </c>
      <c r="Y4585">
        <v>6</v>
      </c>
      <c r="Z4585" t="s">
        <v>3497</v>
      </c>
      <c r="AA4585" t="s">
        <v>6487</v>
      </c>
      <c r="AB4585" t="s">
        <v>764</v>
      </c>
      <c r="AC4585">
        <v>51</v>
      </c>
    </row>
    <row r="4586" spans="1:29" x14ac:dyDescent="0.25">
      <c r="A4586" t="s">
        <v>72</v>
      </c>
      <c r="B4586">
        <v>2025361</v>
      </c>
      <c r="C4586" t="s">
        <v>86</v>
      </c>
      <c r="D4586">
        <v>8</v>
      </c>
      <c r="E4586" t="s">
        <v>92</v>
      </c>
      <c r="F4586">
        <v>1200</v>
      </c>
      <c r="G4586" t="s">
        <v>100</v>
      </c>
      <c r="H4586" t="s">
        <v>424</v>
      </c>
      <c r="I4586" t="s">
        <v>446</v>
      </c>
      <c r="J4586" t="s">
        <v>448</v>
      </c>
      <c r="K4586">
        <v>23.84</v>
      </c>
      <c r="L4586">
        <v>45.91</v>
      </c>
      <c r="M4586" t="s">
        <v>499</v>
      </c>
      <c r="Q4586">
        <v>10</v>
      </c>
      <c r="R4586">
        <v>5</v>
      </c>
      <c r="S4586" t="s">
        <v>1755</v>
      </c>
      <c r="T4586" t="s">
        <v>2942</v>
      </c>
      <c r="U4586" t="s">
        <v>3399</v>
      </c>
      <c r="V4586" t="s">
        <v>3456</v>
      </c>
      <c r="W4586">
        <v>124</v>
      </c>
      <c r="X4586">
        <v>1172</v>
      </c>
      <c r="Y4586">
        <v>2</v>
      </c>
      <c r="Z4586" t="s">
        <v>3485</v>
      </c>
      <c r="AA4586" t="s">
        <v>6685</v>
      </c>
      <c r="AB4586" t="s">
        <v>6880</v>
      </c>
      <c r="AC4586">
        <v>24</v>
      </c>
    </row>
    <row r="4587" spans="1:29" x14ac:dyDescent="0.25">
      <c r="A4587" t="s">
        <v>72</v>
      </c>
      <c r="B4587">
        <v>2025361</v>
      </c>
      <c r="C4587" t="s">
        <v>86</v>
      </c>
      <c r="D4587">
        <v>8</v>
      </c>
      <c r="E4587" t="s">
        <v>92</v>
      </c>
      <c r="F4587">
        <v>1200</v>
      </c>
      <c r="G4587" t="s">
        <v>100</v>
      </c>
      <c r="H4587" t="s">
        <v>424</v>
      </c>
      <c r="I4587" t="s">
        <v>446</v>
      </c>
      <c r="J4587" t="s">
        <v>448</v>
      </c>
      <c r="K4587">
        <v>23.84</v>
      </c>
      <c r="L4587">
        <v>45.91</v>
      </c>
      <c r="M4587" t="s">
        <v>499</v>
      </c>
      <c r="Q4587">
        <v>11</v>
      </c>
      <c r="R4587">
        <v>12</v>
      </c>
      <c r="S4587" t="s">
        <v>2060</v>
      </c>
      <c r="T4587" t="s">
        <v>3247</v>
      </c>
      <c r="U4587" t="s">
        <v>3402</v>
      </c>
      <c r="V4587" t="s">
        <v>3443</v>
      </c>
      <c r="W4587">
        <v>116</v>
      </c>
      <c r="X4587">
        <v>1311</v>
      </c>
      <c r="Y4587">
        <v>9</v>
      </c>
      <c r="Z4587" t="s">
        <v>3498</v>
      </c>
      <c r="AA4587" t="s">
        <v>6686</v>
      </c>
      <c r="AB4587" t="s">
        <v>586</v>
      </c>
      <c r="AC4587">
        <v>142</v>
      </c>
    </row>
    <row r="4588" spans="1:29" x14ac:dyDescent="0.25">
      <c r="A4588" t="s">
        <v>72</v>
      </c>
      <c r="B4588">
        <v>2025361</v>
      </c>
      <c r="C4588" t="s">
        <v>86</v>
      </c>
      <c r="D4588">
        <v>8</v>
      </c>
      <c r="E4588" t="s">
        <v>92</v>
      </c>
      <c r="F4588">
        <v>1200</v>
      </c>
      <c r="G4588" t="s">
        <v>100</v>
      </c>
      <c r="H4588" t="s">
        <v>424</v>
      </c>
      <c r="I4588" t="s">
        <v>446</v>
      </c>
      <c r="J4588" t="s">
        <v>448</v>
      </c>
      <c r="K4588">
        <v>23.84</v>
      </c>
      <c r="L4588">
        <v>45.91</v>
      </c>
      <c r="M4588" t="s">
        <v>499</v>
      </c>
      <c r="Q4588">
        <v>12</v>
      </c>
      <c r="R4588">
        <v>1</v>
      </c>
      <c r="S4588" t="s">
        <v>1138</v>
      </c>
      <c r="T4588" t="s">
        <v>2325</v>
      </c>
      <c r="U4588" t="s">
        <v>3397</v>
      </c>
      <c r="V4588" t="s">
        <v>3442</v>
      </c>
      <c r="W4588">
        <v>133</v>
      </c>
      <c r="X4588">
        <v>1143</v>
      </c>
      <c r="Y4588">
        <v>13</v>
      </c>
      <c r="Z4588" t="s">
        <v>3507</v>
      </c>
      <c r="AA4588" t="s">
        <v>5828</v>
      </c>
      <c r="AB4588" t="s">
        <v>6983</v>
      </c>
      <c r="AC4588">
        <v>9.5</v>
      </c>
    </row>
    <row r="4589" spans="1:29" x14ac:dyDescent="0.25">
      <c r="A4589" t="s">
        <v>72</v>
      </c>
      <c r="B4589">
        <v>2025361</v>
      </c>
      <c r="C4589" t="s">
        <v>86</v>
      </c>
      <c r="D4589">
        <v>8</v>
      </c>
      <c r="E4589" t="s">
        <v>92</v>
      </c>
      <c r="F4589">
        <v>1200</v>
      </c>
      <c r="G4589" t="s">
        <v>100</v>
      </c>
      <c r="H4589" t="s">
        <v>424</v>
      </c>
      <c r="I4589" t="s">
        <v>446</v>
      </c>
      <c r="J4589" t="s">
        <v>448</v>
      </c>
      <c r="K4589">
        <v>23.84</v>
      </c>
      <c r="L4589">
        <v>45.91</v>
      </c>
      <c r="M4589" t="s">
        <v>499</v>
      </c>
      <c r="Q4589">
        <v>13</v>
      </c>
      <c r="R4589">
        <v>9</v>
      </c>
      <c r="S4589" t="s">
        <v>2052</v>
      </c>
      <c r="T4589" t="s">
        <v>3239</v>
      </c>
      <c r="U4589" t="s">
        <v>3415</v>
      </c>
      <c r="V4589" t="s">
        <v>3459</v>
      </c>
      <c r="W4589">
        <v>122</v>
      </c>
      <c r="X4589">
        <v>1116</v>
      </c>
      <c r="Y4589">
        <v>10</v>
      </c>
      <c r="Z4589" t="s">
        <v>3492</v>
      </c>
      <c r="AA4589" t="s">
        <v>6373</v>
      </c>
      <c r="AB4589" t="s">
        <v>493</v>
      </c>
      <c r="AC4589">
        <v>157</v>
      </c>
    </row>
    <row r="4590" spans="1:29" x14ac:dyDescent="0.25">
      <c r="A4590" t="s">
        <v>72</v>
      </c>
      <c r="B4590">
        <v>2025361</v>
      </c>
      <c r="C4590" t="s">
        <v>86</v>
      </c>
      <c r="D4590">
        <v>8</v>
      </c>
      <c r="E4590" t="s">
        <v>92</v>
      </c>
      <c r="F4590">
        <v>1200</v>
      </c>
      <c r="G4590" t="s">
        <v>100</v>
      </c>
      <c r="H4590" t="s">
        <v>424</v>
      </c>
      <c r="I4590" t="s">
        <v>446</v>
      </c>
      <c r="J4590" t="s">
        <v>448</v>
      </c>
      <c r="K4590">
        <v>23.84</v>
      </c>
      <c r="L4590">
        <v>45.91</v>
      </c>
      <c r="M4590" t="s">
        <v>499</v>
      </c>
      <c r="Q4590">
        <v>14</v>
      </c>
      <c r="R4590">
        <v>10</v>
      </c>
      <c r="S4590" t="s">
        <v>2181</v>
      </c>
      <c r="T4590" t="s">
        <v>3368</v>
      </c>
      <c r="U4590" t="s">
        <v>3410</v>
      </c>
      <c r="V4590" t="s">
        <v>3451</v>
      </c>
      <c r="W4590">
        <v>121</v>
      </c>
      <c r="X4590">
        <v>1004</v>
      </c>
      <c r="Y4590">
        <v>11</v>
      </c>
      <c r="Z4590" t="s">
        <v>3522</v>
      </c>
      <c r="AA4590" t="s">
        <v>5469</v>
      </c>
      <c r="AB4590" t="s">
        <v>7032</v>
      </c>
      <c r="AC4590">
        <v>104</v>
      </c>
    </row>
    <row r="4591" spans="1:29" x14ac:dyDescent="0.25">
      <c r="A4591" t="s">
        <v>72</v>
      </c>
      <c r="B4591">
        <v>2025362</v>
      </c>
      <c r="C4591" t="s">
        <v>86</v>
      </c>
      <c r="D4591">
        <v>9</v>
      </c>
      <c r="E4591" t="s">
        <v>92</v>
      </c>
      <c r="F4591">
        <v>1400</v>
      </c>
      <c r="G4591" t="s">
        <v>100</v>
      </c>
      <c r="H4591" t="s">
        <v>425</v>
      </c>
      <c r="I4591" t="s">
        <v>446</v>
      </c>
      <c r="J4591" t="s">
        <v>448</v>
      </c>
      <c r="K4591">
        <v>13.49</v>
      </c>
      <c r="L4591">
        <v>35.1</v>
      </c>
      <c r="M4591" t="s">
        <v>526</v>
      </c>
      <c r="N4591" t="s">
        <v>967</v>
      </c>
      <c r="Q4591">
        <v>1</v>
      </c>
      <c r="R4591">
        <v>8</v>
      </c>
      <c r="S4591" t="s">
        <v>1453</v>
      </c>
      <c r="T4591" t="s">
        <v>2640</v>
      </c>
      <c r="U4591" t="s">
        <v>3419</v>
      </c>
      <c r="V4591" t="s">
        <v>3442</v>
      </c>
      <c r="W4591">
        <v>120</v>
      </c>
      <c r="X4591">
        <v>1175</v>
      </c>
      <c r="Y4591">
        <v>5</v>
      </c>
      <c r="Z4591" t="s">
        <v>3478</v>
      </c>
      <c r="AA4591" t="s">
        <v>6687</v>
      </c>
      <c r="AB4591" t="s">
        <v>967</v>
      </c>
      <c r="AC4591">
        <v>4.0999999999999996</v>
      </c>
    </row>
    <row r="4592" spans="1:29" x14ac:dyDescent="0.25">
      <c r="A4592" t="s">
        <v>72</v>
      </c>
      <c r="B4592">
        <v>2025362</v>
      </c>
      <c r="C4592" t="s">
        <v>86</v>
      </c>
      <c r="D4592">
        <v>9</v>
      </c>
      <c r="E4592" t="s">
        <v>92</v>
      </c>
      <c r="F4592">
        <v>1400</v>
      </c>
      <c r="G4592" t="s">
        <v>100</v>
      </c>
      <c r="H4592" t="s">
        <v>425</v>
      </c>
      <c r="I4592" t="s">
        <v>446</v>
      </c>
      <c r="J4592" t="s">
        <v>448</v>
      </c>
      <c r="K4592">
        <v>13.49</v>
      </c>
      <c r="L4592">
        <v>35.1</v>
      </c>
      <c r="M4592" t="s">
        <v>526</v>
      </c>
      <c r="N4592" t="s">
        <v>967</v>
      </c>
      <c r="Q4592">
        <v>2</v>
      </c>
      <c r="R4592">
        <v>10</v>
      </c>
      <c r="S4592" t="s">
        <v>1997</v>
      </c>
      <c r="T4592" t="s">
        <v>3184</v>
      </c>
      <c r="U4592" t="s">
        <v>3417</v>
      </c>
      <c r="V4592" t="s">
        <v>3461</v>
      </c>
      <c r="W4592">
        <v>119</v>
      </c>
      <c r="X4592">
        <v>1063</v>
      </c>
      <c r="Y4592">
        <v>7</v>
      </c>
      <c r="Z4592" t="s">
        <v>3505</v>
      </c>
      <c r="AA4592" t="s">
        <v>6688</v>
      </c>
      <c r="AB4592" t="s">
        <v>967</v>
      </c>
      <c r="AC4592">
        <v>15</v>
      </c>
    </row>
    <row r="4593" spans="1:29" x14ac:dyDescent="0.25">
      <c r="A4593" t="s">
        <v>72</v>
      </c>
      <c r="B4593">
        <v>2025362</v>
      </c>
      <c r="C4593" t="s">
        <v>86</v>
      </c>
      <c r="D4593">
        <v>9</v>
      </c>
      <c r="E4593" t="s">
        <v>92</v>
      </c>
      <c r="F4593">
        <v>1400</v>
      </c>
      <c r="G4593" t="s">
        <v>100</v>
      </c>
      <c r="H4593" t="s">
        <v>425</v>
      </c>
      <c r="I4593" t="s">
        <v>446</v>
      </c>
      <c r="J4593" t="s">
        <v>448</v>
      </c>
      <c r="K4593">
        <v>13.49</v>
      </c>
      <c r="L4593">
        <v>35.1</v>
      </c>
      <c r="M4593" t="s">
        <v>526</v>
      </c>
      <c r="N4593" t="s">
        <v>967</v>
      </c>
      <c r="Q4593">
        <v>3</v>
      </c>
      <c r="R4593">
        <v>1</v>
      </c>
      <c r="S4593" t="s">
        <v>1750</v>
      </c>
      <c r="T4593" t="s">
        <v>2937</v>
      </c>
      <c r="U4593" t="s">
        <v>3404</v>
      </c>
      <c r="V4593" t="s">
        <v>3444</v>
      </c>
      <c r="W4593">
        <v>135</v>
      </c>
      <c r="X4593">
        <v>1013</v>
      </c>
      <c r="Y4593">
        <v>9</v>
      </c>
      <c r="Z4593" t="s">
        <v>3505</v>
      </c>
      <c r="AA4593" t="s">
        <v>6689</v>
      </c>
      <c r="AB4593" t="s">
        <v>818</v>
      </c>
      <c r="AC4593">
        <v>4.5999999999999996</v>
      </c>
    </row>
    <row r="4594" spans="1:29" x14ac:dyDescent="0.25">
      <c r="A4594" t="s">
        <v>72</v>
      </c>
      <c r="B4594">
        <v>2025362</v>
      </c>
      <c r="C4594" t="s">
        <v>86</v>
      </c>
      <c r="D4594">
        <v>9</v>
      </c>
      <c r="E4594" t="s">
        <v>92</v>
      </c>
      <c r="F4594">
        <v>1400</v>
      </c>
      <c r="G4594" t="s">
        <v>100</v>
      </c>
      <c r="H4594" t="s">
        <v>425</v>
      </c>
      <c r="I4594" t="s">
        <v>446</v>
      </c>
      <c r="J4594" t="s">
        <v>448</v>
      </c>
      <c r="K4594">
        <v>13.49</v>
      </c>
      <c r="L4594">
        <v>35.1</v>
      </c>
      <c r="M4594" t="s">
        <v>526</v>
      </c>
      <c r="N4594" t="s">
        <v>967</v>
      </c>
      <c r="Q4594">
        <v>4</v>
      </c>
      <c r="R4594">
        <v>11</v>
      </c>
      <c r="S4594" t="s">
        <v>1204</v>
      </c>
      <c r="T4594" t="s">
        <v>2391</v>
      </c>
      <c r="U4594" t="s">
        <v>3422</v>
      </c>
      <c r="V4594" t="s">
        <v>3456</v>
      </c>
      <c r="W4594">
        <v>119</v>
      </c>
      <c r="X4594">
        <v>1066</v>
      </c>
      <c r="Y4594">
        <v>11</v>
      </c>
      <c r="Z4594" t="s">
        <v>3489</v>
      </c>
      <c r="AA4594" t="s">
        <v>6690</v>
      </c>
      <c r="AB4594" t="s">
        <v>7279</v>
      </c>
      <c r="AC4594">
        <v>6.3</v>
      </c>
    </row>
    <row r="4595" spans="1:29" x14ac:dyDescent="0.25">
      <c r="A4595" t="s">
        <v>72</v>
      </c>
      <c r="B4595">
        <v>2025362</v>
      </c>
      <c r="C4595" t="s">
        <v>86</v>
      </c>
      <c r="D4595">
        <v>9</v>
      </c>
      <c r="E4595" t="s">
        <v>92</v>
      </c>
      <c r="F4595">
        <v>1400</v>
      </c>
      <c r="G4595" t="s">
        <v>100</v>
      </c>
      <c r="H4595" t="s">
        <v>425</v>
      </c>
      <c r="I4595" t="s">
        <v>446</v>
      </c>
      <c r="J4595" t="s">
        <v>448</v>
      </c>
      <c r="K4595">
        <v>13.49</v>
      </c>
      <c r="L4595">
        <v>35.1</v>
      </c>
      <c r="M4595" t="s">
        <v>526</v>
      </c>
      <c r="N4595" t="s">
        <v>967</v>
      </c>
      <c r="Q4595">
        <v>5</v>
      </c>
      <c r="R4595">
        <v>9</v>
      </c>
      <c r="S4595" t="s">
        <v>1625</v>
      </c>
      <c r="T4595" t="s">
        <v>2812</v>
      </c>
      <c r="U4595" t="s">
        <v>3416</v>
      </c>
      <c r="V4595" t="s">
        <v>3460</v>
      </c>
      <c r="W4595">
        <v>120</v>
      </c>
      <c r="X4595">
        <v>1066</v>
      </c>
      <c r="Y4595">
        <v>8</v>
      </c>
      <c r="Z4595" t="s">
        <v>3521</v>
      </c>
      <c r="AA4595" t="s">
        <v>5217</v>
      </c>
      <c r="AB4595" t="s">
        <v>8336</v>
      </c>
      <c r="AC4595">
        <v>8</v>
      </c>
    </row>
    <row r="4596" spans="1:29" x14ac:dyDescent="0.25">
      <c r="A4596" t="s">
        <v>72</v>
      </c>
      <c r="B4596">
        <v>2025362</v>
      </c>
      <c r="C4596" t="s">
        <v>86</v>
      </c>
      <c r="D4596">
        <v>9</v>
      </c>
      <c r="E4596" t="s">
        <v>92</v>
      </c>
      <c r="F4596">
        <v>1400</v>
      </c>
      <c r="G4596" t="s">
        <v>100</v>
      </c>
      <c r="H4596" t="s">
        <v>425</v>
      </c>
      <c r="I4596" t="s">
        <v>446</v>
      </c>
      <c r="J4596" t="s">
        <v>448</v>
      </c>
      <c r="K4596">
        <v>13.49</v>
      </c>
      <c r="L4596">
        <v>35.1</v>
      </c>
      <c r="M4596" t="s">
        <v>526</v>
      </c>
      <c r="N4596" t="s">
        <v>967</v>
      </c>
      <c r="Q4596">
        <v>6</v>
      </c>
      <c r="R4596">
        <v>5</v>
      </c>
      <c r="S4596" t="s">
        <v>2141</v>
      </c>
      <c r="T4596" t="s">
        <v>3328</v>
      </c>
      <c r="U4596" t="s">
        <v>3409</v>
      </c>
      <c r="V4596" t="s">
        <v>3451</v>
      </c>
      <c r="W4596">
        <v>129</v>
      </c>
      <c r="X4596">
        <v>1133</v>
      </c>
      <c r="Y4596">
        <v>14</v>
      </c>
      <c r="Z4596" t="s">
        <v>3521</v>
      </c>
      <c r="AA4596" t="s">
        <v>6691</v>
      </c>
      <c r="AB4596" t="s">
        <v>8336</v>
      </c>
      <c r="AC4596">
        <v>11</v>
      </c>
    </row>
    <row r="4597" spans="1:29" x14ac:dyDescent="0.25">
      <c r="A4597" t="s">
        <v>72</v>
      </c>
      <c r="B4597">
        <v>2025362</v>
      </c>
      <c r="C4597" t="s">
        <v>86</v>
      </c>
      <c r="D4597">
        <v>9</v>
      </c>
      <c r="E4597" t="s">
        <v>92</v>
      </c>
      <c r="F4597">
        <v>1400</v>
      </c>
      <c r="G4597" t="s">
        <v>100</v>
      </c>
      <c r="H4597" t="s">
        <v>425</v>
      </c>
      <c r="I4597" t="s">
        <v>446</v>
      </c>
      <c r="J4597" t="s">
        <v>448</v>
      </c>
      <c r="K4597">
        <v>13.49</v>
      </c>
      <c r="L4597">
        <v>35.1</v>
      </c>
      <c r="M4597" t="s">
        <v>526</v>
      </c>
      <c r="N4597" t="s">
        <v>967</v>
      </c>
      <c r="Q4597">
        <v>7</v>
      </c>
      <c r="R4597">
        <v>4</v>
      </c>
      <c r="S4597" t="s">
        <v>1621</v>
      </c>
      <c r="T4597" t="s">
        <v>2808</v>
      </c>
      <c r="U4597" t="s">
        <v>3410</v>
      </c>
      <c r="V4597" t="s">
        <v>3440</v>
      </c>
      <c r="W4597">
        <v>130</v>
      </c>
      <c r="X4597">
        <v>1172</v>
      </c>
      <c r="Y4597">
        <v>10</v>
      </c>
      <c r="Z4597" t="s">
        <v>3482</v>
      </c>
      <c r="AA4597" t="s">
        <v>6692</v>
      </c>
      <c r="AB4597" t="s">
        <v>6970</v>
      </c>
      <c r="AC4597">
        <v>61</v>
      </c>
    </row>
    <row r="4598" spans="1:29" x14ac:dyDescent="0.25">
      <c r="A4598" t="s">
        <v>72</v>
      </c>
      <c r="B4598">
        <v>2025362</v>
      </c>
      <c r="C4598" t="s">
        <v>86</v>
      </c>
      <c r="D4598">
        <v>9</v>
      </c>
      <c r="E4598" t="s">
        <v>92</v>
      </c>
      <c r="F4598">
        <v>1400</v>
      </c>
      <c r="G4598" t="s">
        <v>100</v>
      </c>
      <c r="H4598" t="s">
        <v>425</v>
      </c>
      <c r="I4598" t="s">
        <v>446</v>
      </c>
      <c r="J4598" t="s">
        <v>448</v>
      </c>
      <c r="K4598">
        <v>13.49</v>
      </c>
      <c r="L4598">
        <v>35.1</v>
      </c>
      <c r="M4598" t="s">
        <v>526</v>
      </c>
      <c r="N4598" t="s">
        <v>967</v>
      </c>
      <c r="Q4598">
        <v>8</v>
      </c>
      <c r="R4598">
        <v>6</v>
      </c>
      <c r="S4598" t="s">
        <v>2182</v>
      </c>
      <c r="T4598" t="s">
        <v>3369</v>
      </c>
      <c r="U4598" t="s">
        <v>3407</v>
      </c>
      <c r="V4598" t="s">
        <v>3450</v>
      </c>
      <c r="W4598">
        <v>127</v>
      </c>
      <c r="X4598">
        <v>1107</v>
      </c>
      <c r="Y4598">
        <v>3</v>
      </c>
      <c r="Z4598" t="s">
        <v>3483</v>
      </c>
      <c r="AA4598" t="s">
        <v>6693</v>
      </c>
      <c r="AB4598" t="s">
        <v>946</v>
      </c>
      <c r="AC4598">
        <v>23</v>
      </c>
    </row>
    <row r="4599" spans="1:29" x14ac:dyDescent="0.25">
      <c r="A4599" t="s">
        <v>72</v>
      </c>
      <c r="B4599">
        <v>2025362</v>
      </c>
      <c r="C4599" t="s">
        <v>86</v>
      </c>
      <c r="D4599">
        <v>9</v>
      </c>
      <c r="E4599" t="s">
        <v>92</v>
      </c>
      <c r="F4599">
        <v>1400</v>
      </c>
      <c r="G4599" t="s">
        <v>100</v>
      </c>
      <c r="H4599" t="s">
        <v>425</v>
      </c>
      <c r="I4599" t="s">
        <v>446</v>
      </c>
      <c r="J4599" t="s">
        <v>448</v>
      </c>
      <c r="K4599">
        <v>13.49</v>
      </c>
      <c r="L4599">
        <v>35.1</v>
      </c>
      <c r="M4599" t="s">
        <v>526</v>
      </c>
      <c r="N4599" t="s">
        <v>967</v>
      </c>
      <c r="Q4599">
        <v>9</v>
      </c>
      <c r="R4599">
        <v>7</v>
      </c>
      <c r="S4599" t="s">
        <v>1356</v>
      </c>
      <c r="T4599" t="s">
        <v>2543</v>
      </c>
      <c r="U4599" t="s">
        <v>3397</v>
      </c>
      <c r="V4599" t="s">
        <v>3453</v>
      </c>
      <c r="W4599">
        <v>127</v>
      </c>
      <c r="X4599">
        <v>1063</v>
      </c>
      <c r="Y4599">
        <v>6</v>
      </c>
      <c r="Z4599" t="s">
        <v>3496</v>
      </c>
      <c r="AA4599" t="s">
        <v>5043</v>
      </c>
      <c r="AB4599" t="s">
        <v>7233</v>
      </c>
      <c r="AC4599">
        <v>55</v>
      </c>
    </row>
    <row r="4600" spans="1:29" x14ac:dyDescent="0.25">
      <c r="A4600" t="s">
        <v>72</v>
      </c>
      <c r="B4600">
        <v>2025362</v>
      </c>
      <c r="C4600" t="s">
        <v>86</v>
      </c>
      <c r="D4600">
        <v>9</v>
      </c>
      <c r="E4600" t="s">
        <v>92</v>
      </c>
      <c r="F4600">
        <v>1400</v>
      </c>
      <c r="G4600" t="s">
        <v>100</v>
      </c>
      <c r="H4600" t="s">
        <v>425</v>
      </c>
      <c r="I4600" t="s">
        <v>446</v>
      </c>
      <c r="J4600" t="s">
        <v>448</v>
      </c>
      <c r="K4600">
        <v>13.49</v>
      </c>
      <c r="L4600">
        <v>35.1</v>
      </c>
      <c r="M4600" t="s">
        <v>526</v>
      </c>
      <c r="N4600" t="s">
        <v>967</v>
      </c>
      <c r="Q4600">
        <v>10</v>
      </c>
      <c r="R4600">
        <v>2</v>
      </c>
      <c r="S4600" t="s">
        <v>2183</v>
      </c>
      <c r="T4600" t="s">
        <v>3370</v>
      </c>
      <c r="U4600" t="s">
        <v>3411</v>
      </c>
      <c r="V4600" t="s">
        <v>3454</v>
      </c>
      <c r="W4600">
        <v>134</v>
      </c>
      <c r="X4600">
        <v>1029</v>
      </c>
      <c r="Y4600">
        <v>2</v>
      </c>
      <c r="Z4600" t="s">
        <v>3496</v>
      </c>
      <c r="AA4600" t="s">
        <v>6694</v>
      </c>
      <c r="AB4600" t="s">
        <v>7190</v>
      </c>
      <c r="AC4600">
        <v>11</v>
      </c>
    </row>
    <row r="4601" spans="1:29" x14ac:dyDescent="0.25">
      <c r="A4601" t="s">
        <v>72</v>
      </c>
      <c r="B4601">
        <v>2025362</v>
      </c>
      <c r="C4601" t="s">
        <v>86</v>
      </c>
      <c r="D4601">
        <v>9</v>
      </c>
      <c r="E4601" t="s">
        <v>92</v>
      </c>
      <c r="F4601">
        <v>1400</v>
      </c>
      <c r="G4601" t="s">
        <v>100</v>
      </c>
      <c r="H4601" t="s">
        <v>425</v>
      </c>
      <c r="I4601" t="s">
        <v>446</v>
      </c>
      <c r="J4601" t="s">
        <v>448</v>
      </c>
      <c r="K4601">
        <v>13.49</v>
      </c>
      <c r="L4601">
        <v>35.1</v>
      </c>
      <c r="M4601" t="s">
        <v>526</v>
      </c>
      <c r="N4601" t="s">
        <v>967</v>
      </c>
      <c r="Q4601">
        <v>11</v>
      </c>
      <c r="R4601">
        <v>13</v>
      </c>
      <c r="S4601" t="s">
        <v>1919</v>
      </c>
      <c r="T4601" t="s">
        <v>3106</v>
      </c>
      <c r="U4601" t="s">
        <v>3415</v>
      </c>
      <c r="V4601" t="s">
        <v>3445</v>
      </c>
      <c r="W4601">
        <v>117</v>
      </c>
      <c r="X4601">
        <v>1162</v>
      </c>
      <c r="Y4601">
        <v>13</v>
      </c>
      <c r="Z4601" t="s">
        <v>3484</v>
      </c>
      <c r="AA4601" t="s">
        <v>6695</v>
      </c>
      <c r="AB4601" t="s">
        <v>882</v>
      </c>
      <c r="AC4601">
        <v>11</v>
      </c>
    </row>
    <row r="4602" spans="1:29" x14ac:dyDescent="0.25">
      <c r="A4602" t="s">
        <v>72</v>
      </c>
      <c r="B4602">
        <v>2025362</v>
      </c>
      <c r="C4602" t="s">
        <v>86</v>
      </c>
      <c r="D4602">
        <v>9</v>
      </c>
      <c r="E4602" t="s">
        <v>92</v>
      </c>
      <c r="F4602">
        <v>1400</v>
      </c>
      <c r="G4602" t="s">
        <v>100</v>
      </c>
      <c r="H4602" t="s">
        <v>425</v>
      </c>
      <c r="I4602" t="s">
        <v>446</v>
      </c>
      <c r="J4602" t="s">
        <v>448</v>
      </c>
      <c r="K4602">
        <v>13.49</v>
      </c>
      <c r="L4602">
        <v>35.1</v>
      </c>
      <c r="M4602" t="s">
        <v>526</v>
      </c>
      <c r="N4602" t="s">
        <v>967</v>
      </c>
      <c r="Q4602">
        <v>12</v>
      </c>
      <c r="R4602">
        <v>14</v>
      </c>
      <c r="S4602" t="s">
        <v>1998</v>
      </c>
      <c r="T4602" t="s">
        <v>3185</v>
      </c>
      <c r="U4602" t="s">
        <v>3406</v>
      </c>
      <c r="V4602" t="s">
        <v>3443</v>
      </c>
      <c r="W4602">
        <v>117</v>
      </c>
      <c r="X4602">
        <v>1207</v>
      </c>
      <c r="Y4602">
        <v>12</v>
      </c>
      <c r="Z4602" t="s">
        <v>3497</v>
      </c>
      <c r="AA4602" t="s">
        <v>6696</v>
      </c>
      <c r="AB4602" t="s">
        <v>6973</v>
      </c>
      <c r="AC4602">
        <v>21</v>
      </c>
    </row>
    <row r="4603" spans="1:29" x14ac:dyDescent="0.25">
      <c r="A4603" t="s">
        <v>72</v>
      </c>
      <c r="B4603">
        <v>2025362</v>
      </c>
      <c r="C4603" t="s">
        <v>86</v>
      </c>
      <c r="D4603">
        <v>9</v>
      </c>
      <c r="E4603" t="s">
        <v>92</v>
      </c>
      <c r="F4603">
        <v>1400</v>
      </c>
      <c r="G4603" t="s">
        <v>100</v>
      </c>
      <c r="H4603" t="s">
        <v>425</v>
      </c>
      <c r="I4603" t="s">
        <v>446</v>
      </c>
      <c r="J4603" t="s">
        <v>448</v>
      </c>
      <c r="K4603">
        <v>13.49</v>
      </c>
      <c r="L4603">
        <v>35.1</v>
      </c>
      <c r="M4603" t="s">
        <v>526</v>
      </c>
      <c r="N4603" t="s">
        <v>967</v>
      </c>
      <c r="Q4603">
        <v>13</v>
      </c>
      <c r="R4603">
        <v>12</v>
      </c>
      <c r="S4603" t="s">
        <v>1940</v>
      </c>
      <c r="T4603" t="s">
        <v>3127</v>
      </c>
      <c r="U4603" t="s">
        <v>3399</v>
      </c>
      <c r="V4603" t="s">
        <v>3449</v>
      </c>
      <c r="W4603">
        <v>119</v>
      </c>
      <c r="X4603">
        <v>1188</v>
      </c>
      <c r="Y4603">
        <v>1</v>
      </c>
      <c r="Z4603" t="s">
        <v>3526</v>
      </c>
      <c r="AA4603" t="s">
        <v>6697</v>
      </c>
      <c r="AB4603" t="s">
        <v>8235</v>
      </c>
      <c r="AC4603">
        <v>136</v>
      </c>
    </row>
    <row r="4604" spans="1:29" x14ac:dyDescent="0.25">
      <c r="A4604" t="s">
        <v>72</v>
      </c>
      <c r="B4604">
        <v>2025362</v>
      </c>
      <c r="C4604" t="s">
        <v>86</v>
      </c>
      <c r="D4604">
        <v>9</v>
      </c>
      <c r="E4604" t="s">
        <v>92</v>
      </c>
      <c r="F4604">
        <v>1400</v>
      </c>
      <c r="G4604" t="s">
        <v>100</v>
      </c>
      <c r="H4604" t="s">
        <v>425</v>
      </c>
      <c r="I4604" t="s">
        <v>446</v>
      </c>
      <c r="J4604" t="s">
        <v>448</v>
      </c>
      <c r="K4604">
        <v>13.49</v>
      </c>
      <c r="L4604">
        <v>35.1</v>
      </c>
      <c r="M4604" t="s">
        <v>526</v>
      </c>
      <c r="N4604" t="s">
        <v>967</v>
      </c>
      <c r="Q4604">
        <v>14</v>
      </c>
      <c r="R4604">
        <v>3</v>
      </c>
      <c r="S4604" t="s">
        <v>2184</v>
      </c>
      <c r="T4604" t="s">
        <v>3371</v>
      </c>
      <c r="U4604" t="s">
        <v>3401</v>
      </c>
      <c r="V4604" t="s">
        <v>3446</v>
      </c>
      <c r="W4604">
        <v>132</v>
      </c>
      <c r="X4604">
        <v>1092</v>
      </c>
      <c r="Y4604">
        <v>4</v>
      </c>
      <c r="Z4604" t="s">
        <v>3537</v>
      </c>
      <c r="AA4604" t="s">
        <v>6698</v>
      </c>
      <c r="AB4604" t="s">
        <v>8337</v>
      </c>
      <c r="AC4604">
        <v>88</v>
      </c>
    </row>
    <row r="4605" spans="1:29" x14ac:dyDescent="0.25">
      <c r="A4605" t="s">
        <v>72</v>
      </c>
      <c r="B4605">
        <v>2025363</v>
      </c>
      <c r="C4605" t="s">
        <v>86</v>
      </c>
      <c r="D4605">
        <v>10</v>
      </c>
      <c r="E4605" t="s">
        <v>92</v>
      </c>
      <c r="F4605">
        <v>1400</v>
      </c>
      <c r="G4605" t="s">
        <v>100</v>
      </c>
      <c r="H4605" t="s">
        <v>425</v>
      </c>
      <c r="I4605" t="s">
        <v>446</v>
      </c>
      <c r="J4605" t="s">
        <v>448</v>
      </c>
      <c r="K4605">
        <v>13.38</v>
      </c>
      <c r="L4605">
        <v>35.46</v>
      </c>
      <c r="M4605" t="s">
        <v>781</v>
      </c>
      <c r="N4605" t="s">
        <v>892</v>
      </c>
      <c r="Q4605">
        <v>1</v>
      </c>
      <c r="R4605">
        <v>3</v>
      </c>
      <c r="S4605" t="s">
        <v>1131</v>
      </c>
      <c r="T4605" t="s">
        <v>2318</v>
      </c>
      <c r="U4605" t="s">
        <v>3404</v>
      </c>
      <c r="V4605" t="s">
        <v>3443</v>
      </c>
      <c r="W4605">
        <v>128</v>
      </c>
      <c r="X4605">
        <v>1111</v>
      </c>
      <c r="Y4605">
        <v>8</v>
      </c>
      <c r="Z4605" t="s">
        <v>3478</v>
      </c>
      <c r="AA4605" t="s">
        <v>5062</v>
      </c>
      <c r="AB4605" t="s">
        <v>892</v>
      </c>
      <c r="AC4605">
        <v>18</v>
      </c>
    </row>
    <row r="4606" spans="1:29" x14ac:dyDescent="0.25">
      <c r="A4606" t="s">
        <v>72</v>
      </c>
      <c r="B4606">
        <v>2025363</v>
      </c>
      <c r="C4606" t="s">
        <v>86</v>
      </c>
      <c r="D4606">
        <v>10</v>
      </c>
      <c r="E4606" t="s">
        <v>92</v>
      </c>
      <c r="F4606">
        <v>1400</v>
      </c>
      <c r="G4606" t="s">
        <v>100</v>
      </c>
      <c r="H4606" t="s">
        <v>425</v>
      </c>
      <c r="I4606" t="s">
        <v>446</v>
      </c>
      <c r="J4606" t="s">
        <v>448</v>
      </c>
      <c r="K4606">
        <v>13.38</v>
      </c>
      <c r="L4606">
        <v>35.46</v>
      </c>
      <c r="M4606" t="s">
        <v>781</v>
      </c>
      <c r="N4606" t="s">
        <v>892</v>
      </c>
      <c r="Q4606">
        <v>2</v>
      </c>
      <c r="R4606">
        <v>7</v>
      </c>
      <c r="S4606" t="s">
        <v>2185</v>
      </c>
      <c r="T4606" t="s">
        <v>3372</v>
      </c>
      <c r="U4606" t="s">
        <v>3422</v>
      </c>
      <c r="V4606" t="s">
        <v>3444</v>
      </c>
      <c r="W4606">
        <v>124</v>
      </c>
      <c r="X4606">
        <v>1097</v>
      </c>
      <c r="Y4606">
        <v>12</v>
      </c>
      <c r="Z4606" t="s">
        <v>3496</v>
      </c>
      <c r="AA4606" t="s">
        <v>6043</v>
      </c>
      <c r="AB4606" t="s">
        <v>874</v>
      </c>
      <c r="AC4606">
        <v>1.7</v>
      </c>
    </row>
    <row r="4607" spans="1:29" x14ac:dyDescent="0.25">
      <c r="A4607" t="s">
        <v>72</v>
      </c>
      <c r="B4607">
        <v>2025363</v>
      </c>
      <c r="C4607" t="s">
        <v>86</v>
      </c>
      <c r="D4607">
        <v>10</v>
      </c>
      <c r="E4607" t="s">
        <v>92</v>
      </c>
      <c r="F4607">
        <v>1400</v>
      </c>
      <c r="G4607" t="s">
        <v>100</v>
      </c>
      <c r="H4607" t="s">
        <v>425</v>
      </c>
      <c r="I4607" t="s">
        <v>446</v>
      </c>
      <c r="J4607" t="s">
        <v>448</v>
      </c>
      <c r="K4607">
        <v>13.38</v>
      </c>
      <c r="L4607">
        <v>35.46</v>
      </c>
      <c r="M4607" t="s">
        <v>781</v>
      </c>
      <c r="N4607" t="s">
        <v>892</v>
      </c>
      <c r="Q4607">
        <v>3</v>
      </c>
      <c r="R4607">
        <v>6</v>
      </c>
      <c r="S4607" t="s">
        <v>1079</v>
      </c>
      <c r="T4607" t="s">
        <v>2266</v>
      </c>
      <c r="U4607" t="s">
        <v>3400</v>
      </c>
      <c r="V4607" t="s">
        <v>3458</v>
      </c>
      <c r="W4607">
        <v>124</v>
      </c>
      <c r="X4607">
        <v>1032</v>
      </c>
      <c r="Y4607">
        <v>7</v>
      </c>
      <c r="Z4607" t="s">
        <v>3515</v>
      </c>
      <c r="AA4607" t="s">
        <v>5152</v>
      </c>
      <c r="AB4607" t="s">
        <v>6900</v>
      </c>
      <c r="AC4607">
        <v>9.1999999999999993</v>
      </c>
    </row>
    <row r="4608" spans="1:29" x14ac:dyDescent="0.25">
      <c r="A4608" t="s">
        <v>72</v>
      </c>
      <c r="B4608">
        <v>2025363</v>
      </c>
      <c r="C4608" t="s">
        <v>86</v>
      </c>
      <c r="D4608">
        <v>10</v>
      </c>
      <c r="E4608" t="s">
        <v>92</v>
      </c>
      <c r="F4608">
        <v>1400</v>
      </c>
      <c r="G4608" t="s">
        <v>100</v>
      </c>
      <c r="H4608" t="s">
        <v>425</v>
      </c>
      <c r="I4608" t="s">
        <v>446</v>
      </c>
      <c r="J4608" t="s">
        <v>448</v>
      </c>
      <c r="K4608">
        <v>13.38</v>
      </c>
      <c r="L4608">
        <v>35.46</v>
      </c>
      <c r="M4608" t="s">
        <v>781</v>
      </c>
      <c r="N4608" t="s">
        <v>892</v>
      </c>
      <c r="Q4608">
        <v>4</v>
      </c>
      <c r="R4608">
        <v>11</v>
      </c>
      <c r="S4608" t="s">
        <v>2026</v>
      </c>
      <c r="T4608" t="s">
        <v>3213</v>
      </c>
      <c r="U4608" t="s">
        <v>3409</v>
      </c>
      <c r="V4608" t="s">
        <v>3460</v>
      </c>
      <c r="W4608">
        <v>120</v>
      </c>
      <c r="X4608">
        <v>1079</v>
      </c>
      <c r="Y4608">
        <v>14</v>
      </c>
      <c r="Z4608" t="s">
        <v>3515</v>
      </c>
      <c r="AA4608" t="s">
        <v>6058</v>
      </c>
      <c r="AB4608" t="s">
        <v>6900</v>
      </c>
      <c r="AC4608">
        <v>97</v>
      </c>
    </row>
    <row r="4609" spans="1:29" x14ac:dyDescent="0.25">
      <c r="A4609" t="s">
        <v>72</v>
      </c>
      <c r="B4609">
        <v>2025363</v>
      </c>
      <c r="C4609" t="s">
        <v>86</v>
      </c>
      <c r="D4609">
        <v>10</v>
      </c>
      <c r="E4609" t="s">
        <v>92</v>
      </c>
      <c r="F4609">
        <v>1400</v>
      </c>
      <c r="G4609" t="s">
        <v>100</v>
      </c>
      <c r="H4609" t="s">
        <v>425</v>
      </c>
      <c r="I4609" t="s">
        <v>446</v>
      </c>
      <c r="J4609" t="s">
        <v>448</v>
      </c>
      <c r="K4609">
        <v>13.38</v>
      </c>
      <c r="L4609">
        <v>35.46</v>
      </c>
      <c r="M4609" t="s">
        <v>781</v>
      </c>
      <c r="N4609" t="s">
        <v>892</v>
      </c>
      <c r="Q4609">
        <v>5</v>
      </c>
      <c r="R4609">
        <v>14</v>
      </c>
      <c r="S4609" t="s">
        <v>1196</v>
      </c>
      <c r="T4609" t="s">
        <v>2383</v>
      </c>
      <c r="U4609" t="s">
        <v>3399</v>
      </c>
      <c r="V4609" t="s">
        <v>3456</v>
      </c>
      <c r="W4609">
        <v>117</v>
      </c>
      <c r="X4609">
        <v>1143</v>
      </c>
      <c r="Y4609">
        <v>3</v>
      </c>
      <c r="Z4609" t="s">
        <v>3515</v>
      </c>
      <c r="AA4609" t="s">
        <v>6699</v>
      </c>
      <c r="AB4609" t="s">
        <v>7172</v>
      </c>
      <c r="AC4609">
        <v>57</v>
      </c>
    </row>
    <row r="4610" spans="1:29" x14ac:dyDescent="0.25">
      <c r="A4610" t="s">
        <v>72</v>
      </c>
      <c r="B4610">
        <v>2025363</v>
      </c>
      <c r="C4610" t="s">
        <v>86</v>
      </c>
      <c r="D4610">
        <v>10</v>
      </c>
      <c r="E4610" t="s">
        <v>92</v>
      </c>
      <c r="F4610">
        <v>1400</v>
      </c>
      <c r="G4610" t="s">
        <v>100</v>
      </c>
      <c r="H4610" t="s">
        <v>425</v>
      </c>
      <c r="I4610" t="s">
        <v>446</v>
      </c>
      <c r="J4610" t="s">
        <v>448</v>
      </c>
      <c r="K4610">
        <v>13.38</v>
      </c>
      <c r="L4610">
        <v>35.46</v>
      </c>
      <c r="M4610" t="s">
        <v>781</v>
      </c>
      <c r="N4610" t="s">
        <v>892</v>
      </c>
      <c r="Q4610">
        <v>6</v>
      </c>
      <c r="R4610">
        <v>4</v>
      </c>
      <c r="S4610" t="s">
        <v>1819</v>
      </c>
      <c r="T4610" t="s">
        <v>3006</v>
      </c>
      <c r="U4610" t="s">
        <v>3416</v>
      </c>
      <c r="V4610" t="s">
        <v>3454</v>
      </c>
      <c r="W4610">
        <v>125</v>
      </c>
      <c r="X4610">
        <v>1171</v>
      </c>
      <c r="Y4610">
        <v>2</v>
      </c>
      <c r="Z4610" t="s">
        <v>3498</v>
      </c>
      <c r="AA4610" t="s">
        <v>6700</v>
      </c>
      <c r="AB4610" t="s">
        <v>954</v>
      </c>
      <c r="AC4610">
        <v>29</v>
      </c>
    </row>
    <row r="4611" spans="1:29" x14ac:dyDescent="0.25">
      <c r="A4611" t="s">
        <v>72</v>
      </c>
      <c r="B4611">
        <v>2025363</v>
      </c>
      <c r="C4611" t="s">
        <v>86</v>
      </c>
      <c r="D4611">
        <v>10</v>
      </c>
      <c r="E4611" t="s">
        <v>92</v>
      </c>
      <c r="F4611">
        <v>1400</v>
      </c>
      <c r="G4611" t="s">
        <v>100</v>
      </c>
      <c r="H4611" t="s">
        <v>425</v>
      </c>
      <c r="I4611" t="s">
        <v>446</v>
      </c>
      <c r="J4611" t="s">
        <v>448</v>
      </c>
      <c r="K4611">
        <v>13.38</v>
      </c>
      <c r="L4611">
        <v>35.46</v>
      </c>
      <c r="M4611" t="s">
        <v>781</v>
      </c>
      <c r="N4611" t="s">
        <v>892</v>
      </c>
      <c r="Q4611">
        <v>7</v>
      </c>
      <c r="R4611">
        <v>13</v>
      </c>
      <c r="S4611" t="s">
        <v>1987</v>
      </c>
      <c r="T4611" t="s">
        <v>3174</v>
      </c>
      <c r="U4611" t="s">
        <v>3398</v>
      </c>
      <c r="V4611" t="s">
        <v>3441</v>
      </c>
      <c r="W4611">
        <v>118</v>
      </c>
      <c r="X4611">
        <v>1261</v>
      </c>
      <c r="Y4611">
        <v>13</v>
      </c>
      <c r="Z4611" t="s">
        <v>3508</v>
      </c>
      <c r="AA4611" t="s">
        <v>6345</v>
      </c>
      <c r="AB4611" t="s">
        <v>6980</v>
      </c>
      <c r="AC4611">
        <v>19</v>
      </c>
    </row>
    <row r="4612" spans="1:29" x14ac:dyDescent="0.25">
      <c r="A4612" t="s">
        <v>72</v>
      </c>
      <c r="B4612">
        <v>2025363</v>
      </c>
      <c r="C4612" t="s">
        <v>86</v>
      </c>
      <c r="D4612">
        <v>10</v>
      </c>
      <c r="E4612" t="s">
        <v>92</v>
      </c>
      <c r="F4612">
        <v>1400</v>
      </c>
      <c r="G4612" t="s">
        <v>100</v>
      </c>
      <c r="H4612" t="s">
        <v>425</v>
      </c>
      <c r="I4612" t="s">
        <v>446</v>
      </c>
      <c r="J4612" t="s">
        <v>448</v>
      </c>
      <c r="K4612">
        <v>13.38</v>
      </c>
      <c r="L4612">
        <v>35.46</v>
      </c>
      <c r="M4612" t="s">
        <v>781</v>
      </c>
      <c r="N4612" t="s">
        <v>892</v>
      </c>
      <c r="Q4612">
        <v>8</v>
      </c>
      <c r="R4612">
        <v>5</v>
      </c>
      <c r="S4612" t="s">
        <v>1878</v>
      </c>
      <c r="T4612" t="s">
        <v>3065</v>
      </c>
      <c r="U4612" t="s">
        <v>3412</v>
      </c>
      <c r="V4612" t="s">
        <v>3451</v>
      </c>
      <c r="W4612">
        <v>125</v>
      </c>
      <c r="X4612">
        <v>1193</v>
      </c>
      <c r="Y4612">
        <v>11</v>
      </c>
      <c r="Z4612" t="s">
        <v>3508</v>
      </c>
      <c r="AA4612" t="s">
        <v>6701</v>
      </c>
      <c r="AB4612" t="s">
        <v>6902</v>
      </c>
      <c r="AC4612">
        <v>50</v>
      </c>
    </row>
    <row r="4613" spans="1:29" x14ac:dyDescent="0.25">
      <c r="A4613" t="s">
        <v>72</v>
      </c>
      <c r="B4613">
        <v>2025363</v>
      </c>
      <c r="C4613" t="s">
        <v>86</v>
      </c>
      <c r="D4613">
        <v>10</v>
      </c>
      <c r="E4613" t="s">
        <v>92</v>
      </c>
      <c r="F4613">
        <v>1400</v>
      </c>
      <c r="G4613" t="s">
        <v>100</v>
      </c>
      <c r="H4613" t="s">
        <v>425</v>
      </c>
      <c r="I4613" t="s">
        <v>446</v>
      </c>
      <c r="J4613" t="s">
        <v>448</v>
      </c>
      <c r="K4613">
        <v>13.38</v>
      </c>
      <c r="L4613">
        <v>35.46</v>
      </c>
      <c r="M4613" t="s">
        <v>781</v>
      </c>
      <c r="N4613" t="s">
        <v>892</v>
      </c>
      <c r="Q4613">
        <v>9</v>
      </c>
      <c r="R4613">
        <v>2</v>
      </c>
      <c r="S4613" t="s">
        <v>1623</v>
      </c>
      <c r="T4613" t="s">
        <v>2810</v>
      </c>
      <c r="U4613" t="s">
        <v>3431</v>
      </c>
      <c r="V4613" t="s">
        <v>3440</v>
      </c>
      <c r="W4613">
        <v>129</v>
      </c>
      <c r="X4613">
        <v>1122</v>
      </c>
      <c r="Y4613">
        <v>9</v>
      </c>
      <c r="Z4613" t="s">
        <v>3487</v>
      </c>
      <c r="AA4613" t="s">
        <v>6702</v>
      </c>
      <c r="AB4613" t="s">
        <v>6904</v>
      </c>
      <c r="AC4613">
        <v>15</v>
      </c>
    </row>
    <row r="4614" spans="1:29" x14ac:dyDescent="0.25">
      <c r="A4614" t="s">
        <v>72</v>
      </c>
      <c r="B4614">
        <v>2025363</v>
      </c>
      <c r="C4614" t="s">
        <v>86</v>
      </c>
      <c r="D4614">
        <v>10</v>
      </c>
      <c r="E4614" t="s">
        <v>92</v>
      </c>
      <c r="F4614">
        <v>1400</v>
      </c>
      <c r="G4614" t="s">
        <v>100</v>
      </c>
      <c r="H4614" t="s">
        <v>425</v>
      </c>
      <c r="I4614" t="s">
        <v>446</v>
      </c>
      <c r="J4614" t="s">
        <v>448</v>
      </c>
      <c r="K4614">
        <v>13.38</v>
      </c>
      <c r="L4614">
        <v>35.46</v>
      </c>
      <c r="M4614" t="s">
        <v>781</v>
      </c>
      <c r="N4614" t="s">
        <v>892</v>
      </c>
      <c r="Q4614">
        <v>10</v>
      </c>
      <c r="R4614">
        <v>1</v>
      </c>
      <c r="S4614" t="s">
        <v>1571</v>
      </c>
      <c r="T4614" t="s">
        <v>2758</v>
      </c>
      <c r="U4614" t="s">
        <v>3406</v>
      </c>
      <c r="V4614" t="s">
        <v>3442</v>
      </c>
      <c r="W4614">
        <v>134</v>
      </c>
      <c r="X4614">
        <v>1030</v>
      </c>
      <c r="Y4614">
        <v>1</v>
      </c>
      <c r="Z4614" t="s">
        <v>3487</v>
      </c>
      <c r="AA4614" t="s">
        <v>6703</v>
      </c>
      <c r="AB4614" t="s">
        <v>6893</v>
      </c>
      <c r="AC4614">
        <v>18</v>
      </c>
    </row>
    <row r="4615" spans="1:29" x14ac:dyDescent="0.25">
      <c r="A4615" t="s">
        <v>72</v>
      </c>
      <c r="B4615">
        <v>2025363</v>
      </c>
      <c r="C4615" t="s">
        <v>86</v>
      </c>
      <c r="D4615">
        <v>10</v>
      </c>
      <c r="E4615" t="s">
        <v>92</v>
      </c>
      <c r="F4615">
        <v>1400</v>
      </c>
      <c r="G4615" t="s">
        <v>100</v>
      </c>
      <c r="H4615" t="s">
        <v>425</v>
      </c>
      <c r="I4615" t="s">
        <v>446</v>
      </c>
      <c r="J4615" t="s">
        <v>448</v>
      </c>
      <c r="K4615">
        <v>13.38</v>
      </c>
      <c r="L4615">
        <v>35.46</v>
      </c>
      <c r="M4615" t="s">
        <v>781</v>
      </c>
      <c r="N4615" t="s">
        <v>892</v>
      </c>
      <c r="Q4615">
        <v>11</v>
      </c>
      <c r="R4615">
        <v>8</v>
      </c>
      <c r="S4615" t="s">
        <v>1635</v>
      </c>
      <c r="T4615" t="s">
        <v>2822</v>
      </c>
      <c r="U4615" t="s">
        <v>3407</v>
      </c>
      <c r="V4615" t="s">
        <v>3449</v>
      </c>
      <c r="W4615">
        <v>123</v>
      </c>
      <c r="X4615">
        <v>1063</v>
      </c>
      <c r="Y4615">
        <v>10</v>
      </c>
      <c r="Z4615" t="s">
        <v>3493</v>
      </c>
      <c r="AA4615" t="s">
        <v>5262</v>
      </c>
      <c r="AB4615" t="s">
        <v>6975</v>
      </c>
      <c r="AC4615">
        <v>71</v>
      </c>
    </row>
    <row r="4616" spans="1:29" x14ac:dyDescent="0.25">
      <c r="A4616" t="s">
        <v>72</v>
      </c>
      <c r="B4616">
        <v>2025363</v>
      </c>
      <c r="C4616" t="s">
        <v>86</v>
      </c>
      <c r="D4616">
        <v>10</v>
      </c>
      <c r="E4616" t="s">
        <v>92</v>
      </c>
      <c r="F4616">
        <v>1400</v>
      </c>
      <c r="G4616" t="s">
        <v>100</v>
      </c>
      <c r="H4616" t="s">
        <v>425</v>
      </c>
      <c r="I4616" t="s">
        <v>446</v>
      </c>
      <c r="J4616" t="s">
        <v>448</v>
      </c>
      <c r="K4616">
        <v>13.38</v>
      </c>
      <c r="L4616">
        <v>35.46</v>
      </c>
      <c r="M4616" t="s">
        <v>781</v>
      </c>
      <c r="N4616" t="s">
        <v>892</v>
      </c>
      <c r="Q4616">
        <v>12</v>
      </c>
      <c r="R4616">
        <v>12</v>
      </c>
      <c r="S4616" t="s">
        <v>1487</v>
      </c>
      <c r="T4616" t="s">
        <v>2674</v>
      </c>
      <c r="U4616" t="s">
        <v>3411</v>
      </c>
      <c r="V4616" t="s">
        <v>3448</v>
      </c>
      <c r="W4616">
        <v>120</v>
      </c>
      <c r="X4616">
        <v>1159</v>
      </c>
      <c r="Y4616">
        <v>5</v>
      </c>
      <c r="Z4616" t="s">
        <v>3501</v>
      </c>
      <c r="AA4616" t="s">
        <v>6704</v>
      </c>
      <c r="AB4616" t="s">
        <v>6905</v>
      </c>
      <c r="AC4616">
        <v>5.2</v>
      </c>
    </row>
    <row r="4617" spans="1:29" x14ac:dyDescent="0.25">
      <c r="A4617" t="s">
        <v>72</v>
      </c>
      <c r="B4617">
        <v>2025363</v>
      </c>
      <c r="C4617" t="s">
        <v>86</v>
      </c>
      <c r="D4617">
        <v>10</v>
      </c>
      <c r="E4617" t="s">
        <v>92</v>
      </c>
      <c r="F4617">
        <v>1400</v>
      </c>
      <c r="G4617" t="s">
        <v>100</v>
      </c>
      <c r="H4617" t="s">
        <v>425</v>
      </c>
      <c r="I4617" t="s">
        <v>446</v>
      </c>
      <c r="J4617" t="s">
        <v>448</v>
      </c>
      <c r="K4617">
        <v>13.38</v>
      </c>
      <c r="L4617">
        <v>35.46</v>
      </c>
      <c r="M4617" t="s">
        <v>781</v>
      </c>
      <c r="N4617" t="s">
        <v>892</v>
      </c>
      <c r="Q4617">
        <v>13</v>
      </c>
      <c r="R4617">
        <v>10</v>
      </c>
      <c r="S4617" t="s">
        <v>2186</v>
      </c>
      <c r="T4617" t="s">
        <v>3373</v>
      </c>
      <c r="U4617" t="s">
        <v>3397</v>
      </c>
      <c r="V4617" t="s">
        <v>3446</v>
      </c>
      <c r="W4617">
        <v>122</v>
      </c>
      <c r="X4617">
        <v>1138</v>
      </c>
      <c r="Y4617">
        <v>6</v>
      </c>
      <c r="Z4617" t="s">
        <v>3527</v>
      </c>
      <c r="AA4617" t="s">
        <v>6705</v>
      </c>
      <c r="AB4617" t="s">
        <v>8116</v>
      </c>
      <c r="AC4617">
        <v>118</v>
      </c>
    </row>
    <row r="4618" spans="1:29" x14ac:dyDescent="0.25">
      <c r="A4618" t="s">
        <v>72</v>
      </c>
      <c r="B4618">
        <v>2025363</v>
      </c>
      <c r="C4618" t="s">
        <v>86</v>
      </c>
      <c r="D4618">
        <v>10</v>
      </c>
      <c r="E4618" t="s">
        <v>92</v>
      </c>
      <c r="F4618">
        <v>1400</v>
      </c>
      <c r="G4618" t="s">
        <v>100</v>
      </c>
      <c r="H4618" t="s">
        <v>425</v>
      </c>
      <c r="I4618" t="s">
        <v>446</v>
      </c>
      <c r="J4618" t="s">
        <v>448</v>
      </c>
      <c r="K4618">
        <v>13.38</v>
      </c>
      <c r="L4618">
        <v>35.46</v>
      </c>
      <c r="M4618" t="s">
        <v>781</v>
      </c>
      <c r="N4618" t="s">
        <v>892</v>
      </c>
      <c r="Q4618">
        <v>14</v>
      </c>
      <c r="R4618">
        <v>9</v>
      </c>
      <c r="S4618" t="s">
        <v>2187</v>
      </c>
      <c r="T4618" t="s">
        <v>3374</v>
      </c>
      <c r="U4618" t="s">
        <v>3415</v>
      </c>
      <c r="V4618" t="s">
        <v>3445</v>
      </c>
      <c r="W4618">
        <v>123</v>
      </c>
      <c r="X4618">
        <v>1091</v>
      </c>
      <c r="Y4618">
        <v>4</v>
      </c>
      <c r="Z4618" t="s">
        <v>3527</v>
      </c>
      <c r="AA4618" t="s">
        <v>6706</v>
      </c>
      <c r="AB4618" t="s">
        <v>7021</v>
      </c>
      <c r="AC4618">
        <v>67</v>
      </c>
    </row>
    <row r="4619" spans="1:29" x14ac:dyDescent="0.25">
      <c r="A4619" t="s">
        <v>72</v>
      </c>
      <c r="B4619">
        <v>2025364</v>
      </c>
      <c r="C4619" t="s">
        <v>86</v>
      </c>
      <c r="D4619">
        <v>11</v>
      </c>
      <c r="E4619" t="s">
        <v>92</v>
      </c>
      <c r="F4619">
        <v>1600</v>
      </c>
      <c r="G4619" t="s">
        <v>100</v>
      </c>
      <c r="H4619" t="s">
        <v>426</v>
      </c>
      <c r="I4619" t="s">
        <v>446</v>
      </c>
      <c r="J4619" t="s">
        <v>448</v>
      </c>
      <c r="K4619">
        <v>24.57</v>
      </c>
      <c r="L4619">
        <v>47.31</v>
      </c>
      <c r="M4619" t="s">
        <v>782</v>
      </c>
      <c r="N4619" t="s">
        <v>968</v>
      </c>
      <c r="Q4619">
        <v>1</v>
      </c>
      <c r="R4619">
        <v>1</v>
      </c>
      <c r="S4619" t="s">
        <v>2188</v>
      </c>
      <c r="T4619" t="s">
        <v>3375</v>
      </c>
      <c r="U4619" t="s">
        <v>3411</v>
      </c>
      <c r="V4619" t="s">
        <v>3449</v>
      </c>
      <c r="W4619">
        <v>135</v>
      </c>
      <c r="X4619">
        <v>1291</v>
      </c>
      <c r="Y4619">
        <v>9</v>
      </c>
      <c r="Z4619" t="s">
        <v>3478</v>
      </c>
      <c r="AA4619" t="s">
        <v>5423</v>
      </c>
      <c r="AB4619" t="s">
        <v>968</v>
      </c>
      <c r="AC4619">
        <v>4.9000000000000004</v>
      </c>
    </row>
    <row r="4620" spans="1:29" x14ac:dyDescent="0.25">
      <c r="A4620" t="s">
        <v>72</v>
      </c>
      <c r="B4620">
        <v>2025364</v>
      </c>
      <c r="C4620" t="s">
        <v>86</v>
      </c>
      <c r="D4620">
        <v>11</v>
      </c>
      <c r="E4620" t="s">
        <v>92</v>
      </c>
      <c r="F4620">
        <v>1600</v>
      </c>
      <c r="G4620" t="s">
        <v>100</v>
      </c>
      <c r="H4620" t="s">
        <v>426</v>
      </c>
      <c r="I4620" t="s">
        <v>446</v>
      </c>
      <c r="J4620" t="s">
        <v>448</v>
      </c>
      <c r="K4620">
        <v>24.57</v>
      </c>
      <c r="L4620">
        <v>47.31</v>
      </c>
      <c r="M4620" t="s">
        <v>782</v>
      </c>
      <c r="N4620" t="s">
        <v>968</v>
      </c>
      <c r="Q4620">
        <v>2</v>
      </c>
      <c r="R4620">
        <v>5</v>
      </c>
      <c r="S4620" t="s">
        <v>2136</v>
      </c>
      <c r="T4620" t="s">
        <v>3323</v>
      </c>
      <c r="U4620" t="s">
        <v>3409</v>
      </c>
      <c r="V4620" t="s">
        <v>3460</v>
      </c>
      <c r="W4620">
        <v>130</v>
      </c>
      <c r="X4620">
        <v>1080</v>
      </c>
      <c r="Y4620">
        <v>3</v>
      </c>
      <c r="Z4620" t="s">
        <v>3518</v>
      </c>
      <c r="AA4620" t="s">
        <v>6707</v>
      </c>
      <c r="AB4620" t="s">
        <v>8240</v>
      </c>
      <c r="AC4620">
        <v>33</v>
      </c>
    </row>
    <row r="4621" spans="1:29" x14ac:dyDescent="0.25">
      <c r="A4621" t="s">
        <v>72</v>
      </c>
      <c r="B4621">
        <v>2025364</v>
      </c>
      <c r="C4621" t="s">
        <v>86</v>
      </c>
      <c r="D4621">
        <v>11</v>
      </c>
      <c r="E4621" t="s">
        <v>92</v>
      </c>
      <c r="F4621">
        <v>1600</v>
      </c>
      <c r="G4621" t="s">
        <v>100</v>
      </c>
      <c r="H4621" t="s">
        <v>426</v>
      </c>
      <c r="I4621" t="s">
        <v>446</v>
      </c>
      <c r="J4621" t="s">
        <v>448</v>
      </c>
      <c r="K4621">
        <v>24.57</v>
      </c>
      <c r="L4621">
        <v>47.31</v>
      </c>
      <c r="M4621" t="s">
        <v>782</v>
      </c>
      <c r="N4621" t="s">
        <v>968</v>
      </c>
      <c r="Q4621">
        <v>3</v>
      </c>
      <c r="R4621">
        <v>2</v>
      </c>
      <c r="S4621" t="s">
        <v>1152</v>
      </c>
      <c r="T4621" t="s">
        <v>2339</v>
      </c>
      <c r="U4621" t="s">
        <v>3401</v>
      </c>
      <c r="V4621" t="s">
        <v>3453</v>
      </c>
      <c r="W4621">
        <v>134</v>
      </c>
      <c r="X4621">
        <v>1132</v>
      </c>
      <c r="Y4621">
        <v>10</v>
      </c>
      <c r="Z4621" t="s">
        <v>3480</v>
      </c>
      <c r="AA4621" t="s">
        <v>6708</v>
      </c>
      <c r="AB4621" t="s">
        <v>7200</v>
      </c>
      <c r="AC4621">
        <v>9.6999999999999993</v>
      </c>
    </row>
    <row r="4622" spans="1:29" x14ac:dyDescent="0.25">
      <c r="A4622" t="s">
        <v>72</v>
      </c>
      <c r="B4622">
        <v>2025364</v>
      </c>
      <c r="C4622" t="s">
        <v>86</v>
      </c>
      <c r="D4622">
        <v>11</v>
      </c>
      <c r="E4622" t="s">
        <v>92</v>
      </c>
      <c r="F4622">
        <v>1600</v>
      </c>
      <c r="G4622" t="s">
        <v>100</v>
      </c>
      <c r="H4622" t="s">
        <v>426</v>
      </c>
      <c r="I4622" t="s">
        <v>446</v>
      </c>
      <c r="J4622" t="s">
        <v>448</v>
      </c>
      <c r="K4622">
        <v>24.57</v>
      </c>
      <c r="L4622">
        <v>47.31</v>
      </c>
      <c r="M4622" t="s">
        <v>782</v>
      </c>
      <c r="N4622" t="s">
        <v>968</v>
      </c>
      <c r="Q4622">
        <v>4</v>
      </c>
      <c r="R4622">
        <v>9</v>
      </c>
      <c r="S4622" t="s">
        <v>1879</v>
      </c>
      <c r="T4622" t="s">
        <v>3066</v>
      </c>
      <c r="U4622" t="s">
        <v>3406</v>
      </c>
      <c r="V4622" t="s">
        <v>3459</v>
      </c>
      <c r="W4622">
        <v>126</v>
      </c>
      <c r="X4622">
        <v>1211</v>
      </c>
      <c r="Y4622">
        <v>8</v>
      </c>
      <c r="Z4622" t="s">
        <v>3506</v>
      </c>
      <c r="AA4622" t="s">
        <v>6709</v>
      </c>
      <c r="AB4622" t="s">
        <v>8338</v>
      </c>
      <c r="AC4622">
        <v>3.9</v>
      </c>
    </row>
    <row r="4623" spans="1:29" x14ac:dyDescent="0.25">
      <c r="A4623" t="s">
        <v>72</v>
      </c>
      <c r="B4623">
        <v>2025364</v>
      </c>
      <c r="C4623" t="s">
        <v>86</v>
      </c>
      <c r="D4623">
        <v>11</v>
      </c>
      <c r="E4623" t="s">
        <v>92</v>
      </c>
      <c r="F4623">
        <v>1600</v>
      </c>
      <c r="G4623" t="s">
        <v>100</v>
      </c>
      <c r="H4623" t="s">
        <v>426</v>
      </c>
      <c r="I4623" t="s">
        <v>446</v>
      </c>
      <c r="J4623" t="s">
        <v>448</v>
      </c>
      <c r="K4623">
        <v>24.57</v>
      </c>
      <c r="L4623">
        <v>47.31</v>
      </c>
      <c r="M4623" t="s">
        <v>782</v>
      </c>
      <c r="N4623" t="s">
        <v>968</v>
      </c>
      <c r="Q4623">
        <v>5</v>
      </c>
      <c r="R4623">
        <v>10</v>
      </c>
      <c r="S4623" t="s">
        <v>2189</v>
      </c>
      <c r="T4623" t="s">
        <v>3376</v>
      </c>
      <c r="U4623" t="s">
        <v>3404</v>
      </c>
      <c r="V4623" t="s">
        <v>3446</v>
      </c>
      <c r="W4623">
        <v>126</v>
      </c>
      <c r="X4623">
        <v>1116</v>
      </c>
      <c r="Y4623">
        <v>5</v>
      </c>
      <c r="Z4623" t="s">
        <v>3506</v>
      </c>
      <c r="AA4623" t="s">
        <v>6247</v>
      </c>
      <c r="AB4623" t="s">
        <v>8338</v>
      </c>
      <c r="AC4623">
        <v>67</v>
      </c>
    </row>
    <row r="4624" spans="1:29" x14ac:dyDescent="0.25">
      <c r="A4624" t="s">
        <v>72</v>
      </c>
      <c r="B4624">
        <v>2025364</v>
      </c>
      <c r="C4624" t="s">
        <v>86</v>
      </c>
      <c r="D4624">
        <v>11</v>
      </c>
      <c r="E4624" t="s">
        <v>92</v>
      </c>
      <c r="F4624">
        <v>1600</v>
      </c>
      <c r="G4624" t="s">
        <v>100</v>
      </c>
      <c r="H4624" t="s">
        <v>426</v>
      </c>
      <c r="I4624" t="s">
        <v>446</v>
      </c>
      <c r="J4624" t="s">
        <v>448</v>
      </c>
      <c r="K4624">
        <v>24.57</v>
      </c>
      <c r="L4624">
        <v>47.31</v>
      </c>
      <c r="M4624" t="s">
        <v>782</v>
      </c>
      <c r="N4624" t="s">
        <v>968</v>
      </c>
      <c r="Q4624">
        <v>6</v>
      </c>
      <c r="R4624">
        <v>11</v>
      </c>
      <c r="S4624" t="s">
        <v>2055</v>
      </c>
      <c r="T4624" t="s">
        <v>3242</v>
      </c>
      <c r="U4624" t="s">
        <v>3422</v>
      </c>
      <c r="V4624" t="s">
        <v>3444</v>
      </c>
      <c r="W4624">
        <v>124</v>
      </c>
      <c r="X4624">
        <v>1166</v>
      </c>
      <c r="Y4624">
        <v>12</v>
      </c>
      <c r="Z4624" t="s">
        <v>3506</v>
      </c>
      <c r="AA4624" t="s">
        <v>6283</v>
      </c>
      <c r="AB4624" t="s">
        <v>8338</v>
      </c>
      <c r="AC4624">
        <v>4.7</v>
      </c>
    </row>
    <row r="4625" spans="1:29" x14ac:dyDescent="0.25">
      <c r="A4625" t="s">
        <v>72</v>
      </c>
      <c r="B4625">
        <v>2025364</v>
      </c>
      <c r="C4625" t="s">
        <v>86</v>
      </c>
      <c r="D4625">
        <v>11</v>
      </c>
      <c r="E4625" t="s">
        <v>92</v>
      </c>
      <c r="F4625">
        <v>1600</v>
      </c>
      <c r="G4625" t="s">
        <v>100</v>
      </c>
      <c r="H4625" t="s">
        <v>426</v>
      </c>
      <c r="I4625" t="s">
        <v>446</v>
      </c>
      <c r="J4625" t="s">
        <v>448</v>
      </c>
      <c r="K4625">
        <v>24.57</v>
      </c>
      <c r="L4625">
        <v>47.31</v>
      </c>
      <c r="M4625" t="s">
        <v>782</v>
      </c>
      <c r="N4625" t="s">
        <v>968</v>
      </c>
      <c r="Q4625">
        <v>7</v>
      </c>
      <c r="R4625">
        <v>7</v>
      </c>
      <c r="S4625" t="s">
        <v>1577</v>
      </c>
      <c r="T4625" t="s">
        <v>2764</v>
      </c>
      <c r="U4625" t="s">
        <v>3398</v>
      </c>
      <c r="V4625" t="s">
        <v>3443</v>
      </c>
      <c r="W4625">
        <v>127</v>
      </c>
      <c r="X4625">
        <v>1117</v>
      </c>
      <c r="Y4625">
        <v>11</v>
      </c>
      <c r="Z4625" t="s">
        <v>3521</v>
      </c>
      <c r="AA4625" t="s">
        <v>4963</v>
      </c>
      <c r="AB4625" t="s">
        <v>885</v>
      </c>
      <c r="AC4625">
        <v>8.1</v>
      </c>
    </row>
    <row r="4626" spans="1:29" x14ac:dyDescent="0.25">
      <c r="A4626" t="s">
        <v>72</v>
      </c>
      <c r="B4626">
        <v>2025364</v>
      </c>
      <c r="C4626" t="s">
        <v>86</v>
      </c>
      <c r="D4626">
        <v>11</v>
      </c>
      <c r="E4626" t="s">
        <v>92</v>
      </c>
      <c r="F4626">
        <v>1600</v>
      </c>
      <c r="G4626" t="s">
        <v>100</v>
      </c>
      <c r="H4626" t="s">
        <v>426</v>
      </c>
      <c r="I4626" t="s">
        <v>446</v>
      </c>
      <c r="J4626" t="s">
        <v>448</v>
      </c>
      <c r="K4626">
        <v>24.57</v>
      </c>
      <c r="L4626">
        <v>47.31</v>
      </c>
      <c r="M4626" t="s">
        <v>782</v>
      </c>
      <c r="N4626" t="s">
        <v>968</v>
      </c>
      <c r="Q4626">
        <v>8</v>
      </c>
      <c r="R4626">
        <v>14</v>
      </c>
      <c r="S4626" t="s">
        <v>1354</v>
      </c>
      <c r="T4626" t="s">
        <v>2541</v>
      </c>
      <c r="U4626" t="s">
        <v>3417</v>
      </c>
      <c r="V4626" t="s">
        <v>3443</v>
      </c>
      <c r="W4626">
        <v>119</v>
      </c>
      <c r="X4626">
        <v>1097</v>
      </c>
      <c r="Y4626">
        <v>7</v>
      </c>
      <c r="Z4626" t="s">
        <v>3497</v>
      </c>
      <c r="AA4626" t="s">
        <v>5319</v>
      </c>
      <c r="AB4626" t="s">
        <v>8299</v>
      </c>
      <c r="AC4626">
        <v>21</v>
      </c>
    </row>
    <row r="4627" spans="1:29" x14ac:dyDescent="0.25">
      <c r="A4627" t="s">
        <v>72</v>
      </c>
      <c r="B4627">
        <v>2025364</v>
      </c>
      <c r="C4627" t="s">
        <v>86</v>
      </c>
      <c r="D4627">
        <v>11</v>
      </c>
      <c r="E4627" t="s">
        <v>92</v>
      </c>
      <c r="F4627">
        <v>1600</v>
      </c>
      <c r="G4627" t="s">
        <v>100</v>
      </c>
      <c r="H4627" t="s">
        <v>426</v>
      </c>
      <c r="I4627" t="s">
        <v>446</v>
      </c>
      <c r="J4627" t="s">
        <v>448</v>
      </c>
      <c r="K4627">
        <v>24.57</v>
      </c>
      <c r="L4627">
        <v>47.31</v>
      </c>
      <c r="M4627" t="s">
        <v>782</v>
      </c>
      <c r="N4627" t="s">
        <v>968</v>
      </c>
      <c r="Q4627">
        <v>9</v>
      </c>
      <c r="R4627">
        <v>3</v>
      </c>
      <c r="S4627" t="s">
        <v>1881</v>
      </c>
      <c r="T4627" t="s">
        <v>3068</v>
      </c>
      <c r="U4627" t="s">
        <v>3407</v>
      </c>
      <c r="V4627" t="s">
        <v>3448</v>
      </c>
      <c r="W4627">
        <v>131</v>
      </c>
      <c r="X4627">
        <v>1098</v>
      </c>
      <c r="Y4627">
        <v>1</v>
      </c>
      <c r="Z4627" t="s">
        <v>3497</v>
      </c>
      <c r="AA4627" t="s">
        <v>5430</v>
      </c>
      <c r="AB4627" t="s">
        <v>8299</v>
      </c>
      <c r="AC4627">
        <v>11</v>
      </c>
    </row>
    <row r="4628" spans="1:29" x14ac:dyDescent="0.25">
      <c r="A4628" t="s">
        <v>72</v>
      </c>
      <c r="B4628">
        <v>2025364</v>
      </c>
      <c r="C4628" t="s">
        <v>86</v>
      </c>
      <c r="D4628">
        <v>11</v>
      </c>
      <c r="E4628" t="s">
        <v>92</v>
      </c>
      <c r="F4628">
        <v>1600</v>
      </c>
      <c r="G4628" t="s">
        <v>100</v>
      </c>
      <c r="H4628" t="s">
        <v>426</v>
      </c>
      <c r="I4628" t="s">
        <v>446</v>
      </c>
      <c r="J4628" t="s">
        <v>448</v>
      </c>
      <c r="K4628">
        <v>24.57</v>
      </c>
      <c r="L4628">
        <v>47.31</v>
      </c>
      <c r="M4628" t="s">
        <v>782</v>
      </c>
      <c r="N4628" t="s">
        <v>968</v>
      </c>
      <c r="Q4628">
        <v>10</v>
      </c>
      <c r="R4628">
        <v>12</v>
      </c>
      <c r="S4628" t="s">
        <v>1493</v>
      </c>
      <c r="T4628" t="s">
        <v>2680</v>
      </c>
      <c r="U4628" t="s">
        <v>3412</v>
      </c>
      <c r="V4628" t="s">
        <v>3458</v>
      </c>
      <c r="W4628">
        <v>123</v>
      </c>
      <c r="X4628">
        <v>1074</v>
      </c>
      <c r="Y4628">
        <v>13</v>
      </c>
      <c r="Z4628" t="s">
        <v>3500</v>
      </c>
      <c r="AA4628" t="s">
        <v>6710</v>
      </c>
      <c r="AB4628" t="s">
        <v>8339</v>
      </c>
      <c r="AC4628">
        <v>45</v>
      </c>
    </row>
    <row r="4629" spans="1:29" x14ac:dyDescent="0.25">
      <c r="A4629" t="s">
        <v>72</v>
      </c>
      <c r="B4629">
        <v>2025364</v>
      </c>
      <c r="C4629" t="s">
        <v>86</v>
      </c>
      <c r="D4629">
        <v>11</v>
      </c>
      <c r="E4629" t="s">
        <v>92</v>
      </c>
      <c r="F4629">
        <v>1600</v>
      </c>
      <c r="G4629" t="s">
        <v>100</v>
      </c>
      <c r="H4629" t="s">
        <v>426</v>
      </c>
      <c r="I4629" t="s">
        <v>446</v>
      </c>
      <c r="J4629" t="s">
        <v>448</v>
      </c>
      <c r="K4629">
        <v>24.57</v>
      </c>
      <c r="L4629">
        <v>47.31</v>
      </c>
      <c r="M4629" t="s">
        <v>782</v>
      </c>
      <c r="N4629" t="s">
        <v>968</v>
      </c>
      <c r="Q4629">
        <v>11</v>
      </c>
      <c r="R4629">
        <v>6</v>
      </c>
      <c r="S4629" t="s">
        <v>1406</v>
      </c>
      <c r="T4629" t="s">
        <v>2593</v>
      </c>
      <c r="U4629" t="s">
        <v>3416</v>
      </c>
      <c r="V4629" t="s">
        <v>3460</v>
      </c>
      <c r="W4629">
        <v>129</v>
      </c>
      <c r="X4629">
        <v>1029</v>
      </c>
      <c r="Y4629">
        <v>14</v>
      </c>
      <c r="Z4629" t="s">
        <v>3501</v>
      </c>
      <c r="AA4629" t="s">
        <v>6711</v>
      </c>
      <c r="AB4629" t="s">
        <v>8212</v>
      </c>
      <c r="AC4629">
        <v>20</v>
      </c>
    </row>
    <row r="4630" spans="1:29" x14ac:dyDescent="0.25">
      <c r="A4630" t="s">
        <v>72</v>
      </c>
      <c r="B4630">
        <v>2025364</v>
      </c>
      <c r="C4630" t="s">
        <v>86</v>
      </c>
      <c r="D4630">
        <v>11</v>
      </c>
      <c r="E4630" t="s">
        <v>92</v>
      </c>
      <c r="F4630">
        <v>1600</v>
      </c>
      <c r="G4630" t="s">
        <v>100</v>
      </c>
      <c r="H4630" t="s">
        <v>426</v>
      </c>
      <c r="I4630" t="s">
        <v>446</v>
      </c>
      <c r="J4630" t="s">
        <v>448</v>
      </c>
      <c r="K4630">
        <v>24.57</v>
      </c>
      <c r="L4630">
        <v>47.31</v>
      </c>
      <c r="M4630" t="s">
        <v>782</v>
      </c>
      <c r="N4630" t="s">
        <v>968</v>
      </c>
      <c r="Q4630">
        <v>12</v>
      </c>
      <c r="R4630">
        <v>13</v>
      </c>
      <c r="S4630" t="s">
        <v>2137</v>
      </c>
      <c r="T4630" t="s">
        <v>3324</v>
      </c>
      <c r="U4630" t="s">
        <v>3397</v>
      </c>
      <c r="V4630" t="s">
        <v>3442</v>
      </c>
      <c r="W4630">
        <v>123</v>
      </c>
      <c r="X4630">
        <v>1198</v>
      </c>
      <c r="Y4630">
        <v>2</v>
      </c>
      <c r="Z4630" t="s">
        <v>3519</v>
      </c>
      <c r="AA4630" t="s">
        <v>6712</v>
      </c>
      <c r="AB4630" t="s">
        <v>6848</v>
      </c>
      <c r="AC4630">
        <v>26</v>
      </c>
    </row>
    <row r="4631" spans="1:29" x14ac:dyDescent="0.25">
      <c r="A4631" t="s">
        <v>72</v>
      </c>
      <c r="B4631">
        <v>2025364</v>
      </c>
      <c r="C4631" t="s">
        <v>86</v>
      </c>
      <c r="D4631">
        <v>11</v>
      </c>
      <c r="E4631" t="s">
        <v>92</v>
      </c>
      <c r="F4631">
        <v>1600</v>
      </c>
      <c r="G4631" t="s">
        <v>100</v>
      </c>
      <c r="H4631" t="s">
        <v>426</v>
      </c>
      <c r="I4631" t="s">
        <v>446</v>
      </c>
      <c r="J4631" t="s">
        <v>448</v>
      </c>
      <c r="K4631">
        <v>24.57</v>
      </c>
      <c r="L4631">
        <v>47.31</v>
      </c>
      <c r="M4631" t="s">
        <v>782</v>
      </c>
      <c r="N4631" t="s">
        <v>968</v>
      </c>
      <c r="Q4631">
        <v>13</v>
      </c>
      <c r="R4631">
        <v>4</v>
      </c>
      <c r="S4631" t="s">
        <v>1779</v>
      </c>
      <c r="T4631" t="s">
        <v>2966</v>
      </c>
      <c r="U4631" t="s">
        <v>3410</v>
      </c>
      <c r="V4631" t="s">
        <v>3454</v>
      </c>
      <c r="W4631">
        <v>131</v>
      </c>
      <c r="X4631">
        <v>1079</v>
      </c>
      <c r="Y4631">
        <v>6</v>
      </c>
      <c r="Z4631" t="s">
        <v>3567</v>
      </c>
      <c r="AA4631" t="s">
        <v>6713</v>
      </c>
      <c r="AB4631" t="s">
        <v>8186</v>
      </c>
      <c r="AC4631">
        <v>44</v>
      </c>
    </row>
    <row r="4632" spans="1:29" x14ac:dyDescent="0.25">
      <c r="A4632" t="s">
        <v>72</v>
      </c>
      <c r="B4632">
        <v>2025364</v>
      </c>
      <c r="C4632" t="s">
        <v>86</v>
      </c>
      <c r="D4632">
        <v>11</v>
      </c>
      <c r="E4632" t="s">
        <v>92</v>
      </c>
      <c r="F4632">
        <v>1600</v>
      </c>
      <c r="G4632" t="s">
        <v>100</v>
      </c>
      <c r="H4632" t="s">
        <v>426</v>
      </c>
      <c r="I4632" t="s">
        <v>446</v>
      </c>
      <c r="J4632" t="s">
        <v>448</v>
      </c>
      <c r="K4632">
        <v>24.57</v>
      </c>
      <c r="L4632">
        <v>47.31</v>
      </c>
      <c r="M4632" t="s">
        <v>782</v>
      </c>
      <c r="N4632" t="s">
        <v>968</v>
      </c>
      <c r="Q4632">
        <v>14</v>
      </c>
      <c r="R4632">
        <v>8</v>
      </c>
      <c r="S4632" t="s">
        <v>2006</v>
      </c>
      <c r="T4632" t="s">
        <v>3193</v>
      </c>
      <c r="U4632" t="s">
        <v>3399</v>
      </c>
      <c r="V4632" t="s">
        <v>3456</v>
      </c>
      <c r="W4632">
        <v>127</v>
      </c>
      <c r="X4632">
        <v>1106</v>
      </c>
      <c r="Y4632">
        <v>4</v>
      </c>
      <c r="Z4632" t="s">
        <v>3584</v>
      </c>
      <c r="AA4632" t="s">
        <v>5755</v>
      </c>
      <c r="AB4632" t="s">
        <v>8340</v>
      </c>
      <c r="AC4632">
        <v>127</v>
      </c>
    </row>
    <row r="4633" spans="1:29" x14ac:dyDescent="0.25">
      <c r="A4633" t="s">
        <v>73</v>
      </c>
      <c r="B4633">
        <v>2025365</v>
      </c>
      <c r="C4633" t="s">
        <v>86</v>
      </c>
      <c r="D4633">
        <v>1</v>
      </c>
      <c r="E4633" t="s">
        <v>88</v>
      </c>
      <c r="F4633">
        <v>1200</v>
      </c>
      <c r="G4633" t="s">
        <v>98</v>
      </c>
      <c r="H4633" t="s">
        <v>427</v>
      </c>
      <c r="I4633" t="s">
        <v>447</v>
      </c>
      <c r="K4633">
        <v>23.73</v>
      </c>
      <c r="L4633">
        <v>45.94</v>
      </c>
      <c r="M4633" t="s">
        <v>609</v>
      </c>
      <c r="Q4633">
        <v>1</v>
      </c>
      <c r="R4633">
        <v>10</v>
      </c>
      <c r="S4633" t="s">
        <v>1027</v>
      </c>
      <c r="T4633" t="s">
        <v>2214</v>
      </c>
      <c r="U4633" t="s">
        <v>3409</v>
      </c>
      <c r="V4633" t="s">
        <v>3444</v>
      </c>
      <c r="W4633">
        <v>122</v>
      </c>
      <c r="X4633">
        <v>1194</v>
      </c>
      <c r="Y4633">
        <v>4</v>
      </c>
      <c r="Z4633" t="s">
        <v>3478</v>
      </c>
      <c r="AA4633" t="s">
        <v>5127</v>
      </c>
      <c r="AB4633" t="s">
        <v>609</v>
      </c>
      <c r="AC4633">
        <v>7.3</v>
      </c>
    </row>
    <row r="4634" spans="1:29" x14ac:dyDescent="0.25">
      <c r="A4634" t="s">
        <v>73</v>
      </c>
      <c r="B4634">
        <v>2025365</v>
      </c>
      <c r="C4634" t="s">
        <v>86</v>
      </c>
      <c r="D4634">
        <v>1</v>
      </c>
      <c r="E4634" t="s">
        <v>88</v>
      </c>
      <c r="F4634">
        <v>1200</v>
      </c>
      <c r="G4634" t="s">
        <v>98</v>
      </c>
      <c r="H4634" t="s">
        <v>427</v>
      </c>
      <c r="I4634" t="s">
        <v>447</v>
      </c>
      <c r="K4634">
        <v>23.73</v>
      </c>
      <c r="L4634">
        <v>45.94</v>
      </c>
      <c r="M4634" t="s">
        <v>609</v>
      </c>
      <c r="Q4634">
        <v>2</v>
      </c>
      <c r="R4634">
        <v>6</v>
      </c>
      <c r="S4634" t="s">
        <v>1259</v>
      </c>
      <c r="T4634" t="s">
        <v>2446</v>
      </c>
      <c r="U4634" t="s">
        <v>3398</v>
      </c>
      <c r="V4634" t="s">
        <v>3441</v>
      </c>
      <c r="W4634">
        <v>131</v>
      </c>
      <c r="X4634">
        <v>1089</v>
      </c>
      <c r="Y4634">
        <v>8</v>
      </c>
      <c r="Z4634" t="s">
        <v>3481</v>
      </c>
      <c r="AA4634" t="s">
        <v>6714</v>
      </c>
      <c r="AB4634" t="s">
        <v>7469</v>
      </c>
      <c r="AC4634">
        <v>8.9</v>
      </c>
    </row>
    <row r="4635" spans="1:29" x14ac:dyDescent="0.25">
      <c r="A4635" t="s">
        <v>73</v>
      </c>
      <c r="B4635">
        <v>2025365</v>
      </c>
      <c r="C4635" t="s">
        <v>86</v>
      </c>
      <c r="D4635">
        <v>1</v>
      </c>
      <c r="E4635" t="s">
        <v>88</v>
      </c>
      <c r="F4635">
        <v>1200</v>
      </c>
      <c r="G4635" t="s">
        <v>98</v>
      </c>
      <c r="H4635" t="s">
        <v>427</v>
      </c>
      <c r="I4635" t="s">
        <v>447</v>
      </c>
      <c r="K4635">
        <v>23.73</v>
      </c>
      <c r="L4635">
        <v>45.94</v>
      </c>
      <c r="M4635" t="s">
        <v>609</v>
      </c>
      <c r="Q4635">
        <v>3</v>
      </c>
      <c r="R4635">
        <v>11</v>
      </c>
      <c r="S4635" t="s">
        <v>1163</v>
      </c>
      <c r="T4635" t="s">
        <v>2350</v>
      </c>
      <c r="U4635" t="s">
        <v>3407</v>
      </c>
      <c r="V4635" t="s">
        <v>3453</v>
      </c>
      <c r="W4635">
        <v>119</v>
      </c>
      <c r="X4635">
        <v>1094</v>
      </c>
      <c r="Y4635">
        <v>3</v>
      </c>
      <c r="Z4635" t="s">
        <v>3481</v>
      </c>
      <c r="AA4635" t="s">
        <v>4986</v>
      </c>
      <c r="AB4635" t="s">
        <v>7469</v>
      </c>
      <c r="AC4635">
        <v>7.1</v>
      </c>
    </row>
    <row r="4636" spans="1:29" x14ac:dyDescent="0.25">
      <c r="A4636" t="s">
        <v>73</v>
      </c>
      <c r="B4636">
        <v>2025365</v>
      </c>
      <c r="C4636" t="s">
        <v>86</v>
      </c>
      <c r="D4636">
        <v>1</v>
      </c>
      <c r="E4636" t="s">
        <v>88</v>
      </c>
      <c r="F4636">
        <v>1200</v>
      </c>
      <c r="G4636" t="s">
        <v>98</v>
      </c>
      <c r="H4636" t="s">
        <v>427</v>
      </c>
      <c r="I4636" t="s">
        <v>447</v>
      </c>
      <c r="K4636">
        <v>23.73</v>
      </c>
      <c r="L4636">
        <v>45.94</v>
      </c>
      <c r="M4636" t="s">
        <v>609</v>
      </c>
      <c r="Q4636">
        <v>4</v>
      </c>
      <c r="R4636">
        <v>9</v>
      </c>
      <c r="S4636" t="s">
        <v>1640</v>
      </c>
      <c r="T4636" t="s">
        <v>2827</v>
      </c>
      <c r="U4636" t="s">
        <v>3397</v>
      </c>
      <c r="V4636" t="s">
        <v>3440</v>
      </c>
      <c r="W4636">
        <v>122</v>
      </c>
      <c r="X4636">
        <v>1249</v>
      </c>
      <c r="Y4636">
        <v>5</v>
      </c>
      <c r="Z4636" t="s">
        <v>3524</v>
      </c>
      <c r="AA4636" t="s">
        <v>5839</v>
      </c>
      <c r="AB4636" t="s">
        <v>706</v>
      </c>
      <c r="AC4636">
        <v>21</v>
      </c>
    </row>
    <row r="4637" spans="1:29" x14ac:dyDescent="0.25">
      <c r="A4637" t="s">
        <v>73</v>
      </c>
      <c r="B4637">
        <v>2025365</v>
      </c>
      <c r="C4637" t="s">
        <v>86</v>
      </c>
      <c r="D4637">
        <v>1</v>
      </c>
      <c r="E4637" t="s">
        <v>88</v>
      </c>
      <c r="F4637">
        <v>1200</v>
      </c>
      <c r="G4637" t="s">
        <v>98</v>
      </c>
      <c r="H4637" t="s">
        <v>427</v>
      </c>
      <c r="I4637" t="s">
        <v>447</v>
      </c>
      <c r="K4637">
        <v>23.73</v>
      </c>
      <c r="L4637">
        <v>45.94</v>
      </c>
      <c r="M4637" t="s">
        <v>609</v>
      </c>
      <c r="Q4637">
        <v>5</v>
      </c>
      <c r="R4637">
        <v>5</v>
      </c>
      <c r="S4637" t="s">
        <v>1728</v>
      </c>
      <c r="T4637" t="s">
        <v>2915</v>
      </c>
      <c r="U4637" t="s">
        <v>3402</v>
      </c>
      <c r="V4637" t="s">
        <v>3449</v>
      </c>
      <c r="W4637">
        <v>128</v>
      </c>
      <c r="X4637">
        <v>1104</v>
      </c>
      <c r="Y4637">
        <v>1</v>
      </c>
      <c r="Z4637" t="s">
        <v>3514</v>
      </c>
      <c r="AA4637" t="s">
        <v>5693</v>
      </c>
      <c r="AB4637" t="s">
        <v>596</v>
      </c>
      <c r="AC4637">
        <v>4</v>
      </c>
    </row>
    <row r="4638" spans="1:29" x14ac:dyDescent="0.25">
      <c r="A4638" t="s">
        <v>73</v>
      </c>
      <c r="B4638">
        <v>2025365</v>
      </c>
      <c r="C4638" t="s">
        <v>86</v>
      </c>
      <c r="D4638">
        <v>1</v>
      </c>
      <c r="E4638" t="s">
        <v>88</v>
      </c>
      <c r="F4638">
        <v>1200</v>
      </c>
      <c r="G4638" t="s">
        <v>98</v>
      </c>
      <c r="H4638" t="s">
        <v>427</v>
      </c>
      <c r="I4638" t="s">
        <v>447</v>
      </c>
      <c r="K4638">
        <v>23.73</v>
      </c>
      <c r="L4638">
        <v>45.94</v>
      </c>
      <c r="M4638" t="s">
        <v>609</v>
      </c>
      <c r="Q4638">
        <v>6</v>
      </c>
      <c r="R4638">
        <v>4</v>
      </c>
      <c r="S4638" t="s">
        <v>2029</v>
      </c>
      <c r="T4638" t="s">
        <v>3216</v>
      </c>
      <c r="U4638" t="s">
        <v>3411</v>
      </c>
      <c r="V4638" t="s">
        <v>3457</v>
      </c>
      <c r="W4638">
        <v>133</v>
      </c>
      <c r="X4638">
        <v>1134</v>
      </c>
      <c r="Y4638">
        <v>6</v>
      </c>
      <c r="Z4638" t="s">
        <v>3490</v>
      </c>
      <c r="AA4638" t="s">
        <v>5001</v>
      </c>
      <c r="AB4638" t="s">
        <v>6985</v>
      </c>
      <c r="AC4638">
        <v>12</v>
      </c>
    </row>
    <row r="4639" spans="1:29" x14ac:dyDescent="0.25">
      <c r="A4639" t="s">
        <v>73</v>
      </c>
      <c r="B4639">
        <v>2025365</v>
      </c>
      <c r="C4639" t="s">
        <v>86</v>
      </c>
      <c r="D4639">
        <v>1</v>
      </c>
      <c r="E4639" t="s">
        <v>88</v>
      </c>
      <c r="F4639">
        <v>1200</v>
      </c>
      <c r="G4639" t="s">
        <v>98</v>
      </c>
      <c r="H4639" t="s">
        <v>427</v>
      </c>
      <c r="I4639" t="s">
        <v>447</v>
      </c>
      <c r="K4639">
        <v>23.73</v>
      </c>
      <c r="L4639">
        <v>45.94</v>
      </c>
      <c r="M4639" t="s">
        <v>609</v>
      </c>
      <c r="Q4639">
        <v>7</v>
      </c>
      <c r="R4639">
        <v>12</v>
      </c>
      <c r="S4639" t="s">
        <v>1025</v>
      </c>
      <c r="T4639" t="s">
        <v>2212</v>
      </c>
      <c r="U4639" t="s">
        <v>3422</v>
      </c>
      <c r="V4639" t="s">
        <v>3442</v>
      </c>
      <c r="W4639">
        <v>119</v>
      </c>
      <c r="X4639">
        <v>1161</v>
      </c>
      <c r="Y4639">
        <v>7</v>
      </c>
      <c r="Z4639" t="s">
        <v>3490</v>
      </c>
      <c r="AA4639" t="s">
        <v>6012</v>
      </c>
      <c r="AB4639" t="s">
        <v>731</v>
      </c>
      <c r="AC4639">
        <v>4.5</v>
      </c>
    </row>
    <row r="4640" spans="1:29" x14ac:dyDescent="0.25">
      <c r="A4640" t="s">
        <v>73</v>
      </c>
      <c r="B4640">
        <v>2025365</v>
      </c>
      <c r="C4640" t="s">
        <v>86</v>
      </c>
      <c r="D4640">
        <v>1</v>
      </c>
      <c r="E4640" t="s">
        <v>88</v>
      </c>
      <c r="F4640">
        <v>1200</v>
      </c>
      <c r="G4640" t="s">
        <v>98</v>
      </c>
      <c r="H4640" t="s">
        <v>427</v>
      </c>
      <c r="I4640" t="s">
        <v>447</v>
      </c>
      <c r="K4640">
        <v>23.73</v>
      </c>
      <c r="L4640">
        <v>45.94</v>
      </c>
      <c r="M4640" t="s">
        <v>609</v>
      </c>
      <c r="Q4640">
        <v>8</v>
      </c>
      <c r="R4640">
        <v>3</v>
      </c>
      <c r="S4640" t="s">
        <v>1102</v>
      </c>
      <c r="T4640" t="s">
        <v>2289</v>
      </c>
      <c r="U4640" t="s">
        <v>3408</v>
      </c>
      <c r="V4640" t="s">
        <v>3451</v>
      </c>
      <c r="W4640">
        <v>134</v>
      </c>
      <c r="X4640">
        <v>1037</v>
      </c>
      <c r="Y4640">
        <v>9</v>
      </c>
      <c r="Z4640" t="s">
        <v>3485</v>
      </c>
      <c r="AA4640" t="s">
        <v>5285</v>
      </c>
      <c r="AB4640" t="s">
        <v>7218</v>
      </c>
      <c r="AC4640">
        <v>18</v>
      </c>
    </row>
    <row r="4641" spans="1:29" x14ac:dyDescent="0.25">
      <c r="A4641" t="s">
        <v>73</v>
      </c>
      <c r="B4641">
        <v>2025365</v>
      </c>
      <c r="C4641" t="s">
        <v>86</v>
      </c>
      <c r="D4641">
        <v>1</v>
      </c>
      <c r="E4641" t="s">
        <v>88</v>
      </c>
      <c r="F4641">
        <v>1200</v>
      </c>
      <c r="G4641" t="s">
        <v>98</v>
      </c>
      <c r="H4641" t="s">
        <v>427</v>
      </c>
      <c r="I4641" t="s">
        <v>447</v>
      </c>
      <c r="K4641">
        <v>23.73</v>
      </c>
      <c r="L4641">
        <v>45.94</v>
      </c>
      <c r="M4641" t="s">
        <v>609</v>
      </c>
      <c r="Q4641">
        <v>9</v>
      </c>
      <c r="R4641">
        <v>2</v>
      </c>
      <c r="S4641" t="s">
        <v>1592</v>
      </c>
      <c r="T4641" t="s">
        <v>2779</v>
      </c>
      <c r="U4641" t="s">
        <v>3410</v>
      </c>
      <c r="V4641" t="s">
        <v>3446</v>
      </c>
      <c r="W4641">
        <v>134</v>
      </c>
      <c r="X4641">
        <v>1090</v>
      </c>
      <c r="Y4641">
        <v>11</v>
      </c>
      <c r="Z4641" t="s">
        <v>3515</v>
      </c>
      <c r="AA4641" t="s">
        <v>5207</v>
      </c>
      <c r="AB4641" t="s">
        <v>649</v>
      </c>
      <c r="AC4641">
        <v>53</v>
      </c>
    </row>
    <row r="4642" spans="1:29" x14ac:dyDescent="0.25">
      <c r="A4642" t="s">
        <v>73</v>
      </c>
      <c r="B4642">
        <v>2025365</v>
      </c>
      <c r="C4642" t="s">
        <v>86</v>
      </c>
      <c r="D4642">
        <v>1</v>
      </c>
      <c r="E4642" t="s">
        <v>88</v>
      </c>
      <c r="F4642">
        <v>1200</v>
      </c>
      <c r="G4642" t="s">
        <v>98</v>
      </c>
      <c r="H4642" t="s">
        <v>427</v>
      </c>
      <c r="I4642" t="s">
        <v>447</v>
      </c>
      <c r="K4642">
        <v>23.73</v>
      </c>
      <c r="L4642">
        <v>45.94</v>
      </c>
      <c r="M4642" t="s">
        <v>609</v>
      </c>
      <c r="Q4642">
        <v>10</v>
      </c>
      <c r="R4642">
        <v>8</v>
      </c>
      <c r="S4642" t="s">
        <v>1899</v>
      </c>
      <c r="T4642" t="s">
        <v>3086</v>
      </c>
      <c r="U4642" t="s">
        <v>3431</v>
      </c>
      <c r="V4642" t="s">
        <v>3458</v>
      </c>
      <c r="W4642">
        <v>126</v>
      </c>
      <c r="X4642">
        <v>1115</v>
      </c>
      <c r="Y4642">
        <v>2</v>
      </c>
      <c r="Z4642" t="s">
        <v>3486</v>
      </c>
      <c r="AA4642" t="s">
        <v>5545</v>
      </c>
      <c r="AB4642" t="s">
        <v>521</v>
      </c>
      <c r="AC4642">
        <v>17</v>
      </c>
    </row>
    <row r="4643" spans="1:29" x14ac:dyDescent="0.25">
      <c r="A4643" t="s">
        <v>73</v>
      </c>
      <c r="B4643">
        <v>2025365</v>
      </c>
      <c r="C4643" t="s">
        <v>86</v>
      </c>
      <c r="D4643">
        <v>1</v>
      </c>
      <c r="E4643" t="s">
        <v>88</v>
      </c>
      <c r="F4643">
        <v>1200</v>
      </c>
      <c r="G4643" t="s">
        <v>98</v>
      </c>
      <c r="H4643" t="s">
        <v>427</v>
      </c>
      <c r="I4643" t="s">
        <v>447</v>
      </c>
      <c r="K4643">
        <v>23.73</v>
      </c>
      <c r="L4643">
        <v>45.94</v>
      </c>
      <c r="M4643" t="s">
        <v>609</v>
      </c>
      <c r="Q4643">
        <v>11</v>
      </c>
      <c r="R4643">
        <v>1</v>
      </c>
      <c r="S4643" t="s">
        <v>1398</v>
      </c>
      <c r="T4643" t="s">
        <v>2585</v>
      </c>
      <c r="U4643" t="s">
        <v>3416</v>
      </c>
      <c r="V4643" t="s">
        <v>3460</v>
      </c>
      <c r="W4643">
        <v>135</v>
      </c>
      <c r="X4643">
        <v>1028</v>
      </c>
      <c r="Y4643">
        <v>10</v>
      </c>
      <c r="Z4643" t="s">
        <v>3487</v>
      </c>
      <c r="AA4643" t="s">
        <v>6000</v>
      </c>
      <c r="AB4643" t="s">
        <v>7085</v>
      </c>
      <c r="AC4643">
        <v>13</v>
      </c>
    </row>
    <row r="4644" spans="1:29" x14ac:dyDescent="0.25">
      <c r="A4644" t="s">
        <v>73</v>
      </c>
      <c r="B4644">
        <v>2025365</v>
      </c>
      <c r="C4644" t="s">
        <v>86</v>
      </c>
      <c r="D4644">
        <v>1</v>
      </c>
      <c r="E4644" t="s">
        <v>88</v>
      </c>
      <c r="F4644">
        <v>1200</v>
      </c>
      <c r="G4644" t="s">
        <v>98</v>
      </c>
      <c r="H4644" t="s">
        <v>427</v>
      </c>
      <c r="I4644" t="s">
        <v>447</v>
      </c>
      <c r="K4644">
        <v>23.73</v>
      </c>
      <c r="L4644">
        <v>45.94</v>
      </c>
      <c r="M4644" t="s">
        <v>609</v>
      </c>
      <c r="Q4644">
        <v>12</v>
      </c>
      <c r="R4644">
        <v>7</v>
      </c>
      <c r="S4644" t="s">
        <v>1944</v>
      </c>
      <c r="T4644" t="s">
        <v>3131</v>
      </c>
      <c r="U4644" t="s">
        <v>3401</v>
      </c>
      <c r="V4644" t="s">
        <v>3448</v>
      </c>
      <c r="W4644">
        <v>127</v>
      </c>
      <c r="X4644">
        <v>1003</v>
      </c>
      <c r="Y4644">
        <v>12</v>
      </c>
      <c r="Z4644" t="s">
        <v>3494</v>
      </c>
      <c r="AA4644" t="s">
        <v>5210</v>
      </c>
      <c r="AB4644" t="s">
        <v>8122</v>
      </c>
      <c r="AC4644">
        <v>34</v>
      </c>
    </row>
    <row r="4645" spans="1:29" x14ac:dyDescent="0.25">
      <c r="A4645" t="s">
        <v>73</v>
      </c>
      <c r="B4645">
        <v>2025366</v>
      </c>
      <c r="C4645" t="s">
        <v>86</v>
      </c>
      <c r="D4645">
        <v>2</v>
      </c>
      <c r="E4645" t="s">
        <v>88</v>
      </c>
      <c r="F4645">
        <v>1650</v>
      </c>
      <c r="G4645" t="s">
        <v>98</v>
      </c>
      <c r="H4645" t="s">
        <v>428</v>
      </c>
      <c r="I4645" t="s">
        <v>447</v>
      </c>
      <c r="K4645">
        <v>28.29</v>
      </c>
      <c r="L4645">
        <v>51.02</v>
      </c>
      <c r="M4645" t="s">
        <v>783</v>
      </c>
      <c r="N4645" t="s">
        <v>969</v>
      </c>
      <c r="Q4645">
        <v>1</v>
      </c>
      <c r="R4645">
        <v>8</v>
      </c>
      <c r="S4645" t="s">
        <v>1194</v>
      </c>
      <c r="T4645" t="s">
        <v>2381</v>
      </c>
      <c r="U4645" t="s">
        <v>3416</v>
      </c>
      <c r="V4645" t="s">
        <v>3441</v>
      </c>
      <c r="W4645">
        <v>128</v>
      </c>
      <c r="X4645">
        <v>1060</v>
      </c>
      <c r="Y4645">
        <v>7</v>
      </c>
      <c r="Z4645" t="s">
        <v>3478</v>
      </c>
      <c r="AA4645" t="s">
        <v>6715</v>
      </c>
      <c r="AB4645" t="s">
        <v>969</v>
      </c>
      <c r="AC4645">
        <v>7.7</v>
      </c>
    </row>
    <row r="4646" spans="1:29" x14ac:dyDescent="0.25">
      <c r="A4646" t="s">
        <v>73</v>
      </c>
      <c r="B4646">
        <v>2025366</v>
      </c>
      <c r="C4646" t="s">
        <v>86</v>
      </c>
      <c r="D4646">
        <v>2</v>
      </c>
      <c r="E4646" t="s">
        <v>88</v>
      </c>
      <c r="F4646">
        <v>1650</v>
      </c>
      <c r="G4646" t="s">
        <v>98</v>
      </c>
      <c r="H4646" t="s">
        <v>428</v>
      </c>
      <c r="I4646" t="s">
        <v>447</v>
      </c>
      <c r="K4646">
        <v>28.29</v>
      </c>
      <c r="L4646">
        <v>51.02</v>
      </c>
      <c r="M4646" t="s">
        <v>783</v>
      </c>
      <c r="N4646" t="s">
        <v>969</v>
      </c>
      <c r="Q4646">
        <v>2</v>
      </c>
      <c r="R4646">
        <v>10</v>
      </c>
      <c r="S4646" t="s">
        <v>1584</v>
      </c>
      <c r="T4646" t="s">
        <v>2771</v>
      </c>
      <c r="U4646" t="s">
        <v>3422</v>
      </c>
      <c r="V4646" t="s">
        <v>3461</v>
      </c>
      <c r="W4646">
        <v>121</v>
      </c>
      <c r="X4646">
        <v>1102</v>
      </c>
      <c r="Y4646">
        <v>12</v>
      </c>
      <c r="Z4646" t="s">
        <v>3489</v>
      </c>
      <c r="AA4646" t="s">
        <v>6716</v>
      </c>
      <c r="AB4646" t="s">
        <v>7133</v>
      </c>
      <c r="AC4646">
        <v>7.7</v>
      </c>
    </row>
    <row r="4647" spans="1:29" x14ac:dyDescent="0.25">
      <c r="A4647" t="s">
        <v>73</v>
      </c>
      <c r="B4647">
        <v>2025366</v>
      </c>
      <c r="C4647" t="s">
        <v>86</v>
      </c>
      <c r="D4647">
        <v>2</v>
      </c>
      <c r="E4647" t="s">
        <v>88</v>
      </c>
      <c r="F4647">
        <v>1650</v>
      </c>
      <c r="G4647" t="s">
        <v>98</v>
      </c>
      <c r="H4647" t="s">
        <v>428</v>
      </c>
      <c r="I4647" t="s">
        <v>447</v>
      </c>
      <c r="K4647">
        <v>28.29</v>
      </c>
      <c r="L4647">
        <v>51.02</v>
      </c>
      <c r="M4647" t="s">
        <v>783</v>
      </c>
      <c r="N4647" t="s">
        <v>969</v>
      </c>
      <c r="Q4647">
        <v>3</v>
      </c>
      <c r="R4647">
        <v>4</v>
      </c>
      <c r="S4647" t="s">
        <v>1828</v>
      </c>
      <c r="T4647" t="s">
        <v>3015</v>
      </c>
      <c r="U4647" t="s">
        <v>3410</v>
      </c>
      <c r="V4647" t="s">
        <v>3450</v>
      </c>
      <c r="W4647">
        <v>132</v>
      </c>
      <c r="X4647">
        <v>1153</v>
      </c>
      <c r="Y4647">
        <v>8</v>
      </c>
      <c r="Z4647" t="s">
        <v>3483</v>
      </c>
      <c r="AA4647" t="s">
        <v>5254</v>
      </c>
      <c r="AB4647" t="s">
        <v>7355</v>
      </c>
      <c r="AC4647">
        <v>7.7</v>
      </c>
    </row>
    <row r="4648" spans="1:29" x14ac:dyDescent="0.25">
      <c r="A4648" t="s">
        <v>73</v>
      </c>
      <c r="B4648">
        <v>2025366</v>
      </c>
      <c r="C4648" t="s">
        <v>86</v>
      </c>
      <c r="D4648">
        <v>2</v>
      </c>
      <c r="E4648" t="s">
        <v>88</v>
      </c>
      <c r="F4648">
        <v>1650</v>
      </c>
      <c r="G4648" t="s">
        <v>98</v>
      </c>
      <c r="H4648" t="s">
        <v>428</v>
      </c>
      <c r="I4648" t="s">
        <v>447</v>
      </c>
      <c r="K4648">
        <v>28.29</v>
      </c>
      <c r="L4648">
        <v>51.02</v>
      </c>
      <c r="M4648" t="s">
        <v>783</v>
      </c>
      <c r="N4648" t="s">
        <v>969</v>
      </c>
      <c r="Q4648">
        <v>4</v>
      </c>
      <c r="R4648">
        <v>13</v>
      </c>
      <c r="S4648" t="s">
        <v>1638</v>
      </c>
      <c r="T4648" t="s">
        <v>2825</v>
      </c>
      <c r="U4648" t="s">
        <v>3417</v>
      </c>
      <c r="V4648" t="s">
        <v>3440</v>
      </c>
      <c r="W4648">
        <v>115</v>
      </c>
      <c r="X4648">
        <v>1112</v>
      </c>
      <c r="Y4648">
        <v>3</v>
      </c>
      <c r="Z4648" t="s">
        <v>3483</v>
      </c>
      <c r="AA4648" t="s">
        <v>6717</v>
      </c>
      <c r="AB4648" t="s">
        <v>7355</v>
      </c>
      <c r="AC4648">
        <v>22</v>
      </c>
    </row>
    <row r="4649" spans="1:29" x14ac:dyDescent="0.25">
      <c r="A4649" t="s">
        <v>73</v>
      </c>
      <c r="B4649">
        <v>2025366</v>
      </c>
      <c r="C4649" t="s">
        <v>86</v>
      </c>
      <c r="D4649">
        <v>2</v>
      </c>
      <c r="E4649" t="s">
        <v>88</v>
      </c>
      <c r="F4649">
        <v>1650</v>
      </c>
      <c r="G4649" t="s">
        <v>98</v>
      </c>
      <c r="H4649" t="s">
        <v>428</v>
      </c>
      <c r="I4649" t="s">
        <v>447</v>
      </c>
      <c r="K4649">
        <v>28.29</v>
      </c>
      <c r="L4649">
        <v>51.02</v>
      </c>
      <c r="M4649" t="s">
        <v>783</v>
      </c>
      <c r="N4649" t="s">
        <v>969</v>
      </c>
      <c r="Q4649">
        <v>5</v>
      </c>
      <c r="R4649">
        <v>2</v>
      </c>
      <c r="S4649" t="s">
        <v>1756</v>
      </c>
      <c r="T4649" t="s">
        <v>2943</v>
      </c>
      <c r="U4649" t="s">
        <v>3419</v>
      </c>
      <c r="V4649" t="s">
        <v>3449</v>
      </c>
      <c r="W4649">
        <v>132</v>
      </c>
      <c r="X4649">
        <v>1115</v>
      </c>
      <c r="Y4649">
        <v>14</v>
      </c>
      <c r="Z4649" t="s">
        <v>3524</v>
      </c>
      <c r="AA4649" t="s">
        <v>6718</v>
      </c>
      <c r="AB4649" t="s">
        <v>7134</v>
      </c>
      <c r="AC4649">
        <v>10</v>
      </c>
    </row>
    <row r="4650" spans="1:29" x14ac:dyDescent="0.25">
      <c r="A4650" t="s">
        <v>73</v>
      </c>
      <c r="B4650">
        <v>2025366</v>
      </c>
      <c r="C4650" t="s">
        <v>86</v>
      </c>
      <c r="D4650">
        <v>2</v>
      </c>
      <c r="E4650" t="s">
        <v>88</v>
      </c>
      <c r="F4650">
        <v>1650</v>
      </c>
      <c r="G4650" t="s">
        <v>98</v>
      </c>
      <c r="H4650" t="s">
        <v>428</v>
      </c>
      <c r="I4650" t="s">
        <v>447</v>
      </c>
      <c r="K4650">
        <v>28.29</v>
      </c>
      <c r="L4650">
        <v>51.02</v>
      </c>
      <c r="M4650" t="s">
        <v>783</v>
      </c>
      <c r="N4650" t="s">
        <v>969</v>
      </c>
      <c r="Q4650">
        <v>6</v>
      </c>
      <c r="R4650">
        <v>5</v>
      </c>
      <c r="S4650" t="s">
        <v>1218</v>
      </c>
      <c r="T4650" t="s">
        <v>2405</v>
      </c>
      <c r="U4650" t="s">
        <v>3431</v>
      </c>
      <c r="V4650" t="s">
        <v>3457</v>
      </c>
      <c r="W4650">
        <v>132</v>
      </c>
      <c r="X4650">
        <v>1113</v>
      </c>
      <c r="Y4650">
        <v>9</v>
      </c>
      <c r="Z4650" t="s">
        <v>3496</v>
      </c>
      <c r="AA4650" t="s">
        <v>6719</v>
      </c>
      <c r="AB4650" t="s">
        <v>8341</v>
      </c>
      <c r="AC4650">
        <v>25</v>
      </c>
    </row>
    <row r="4651" spans="1:29" x14ac:dyDescent="0.25">
      <c r="A4651" t="s">
        <v>73</v>
      </c>
      <c r="B4651">
        <v>2025366</v>
      </c>
      <c r="C4651" t="s">
        <v>86</v>
      </c>
      <c r="D4651">
        <v>2</v>
      </c>
      <c r="E4651" t="s">
        <v>88</v>
      </c>
      <c r="F4651">
        <v>1650</v>
      </c>
      <c r="G4651" t="s">
        <v>98</v>
      </c>
      <c r="H4651" t="s">
        <v>428</v>
      </c>
      <c r="I4651" t="s">
        <v>447</v>
      </c>
      <c r="K4651">
        <v>28.29</v>
      </c>
      <c r="L4651">
        <v>51.02</v>
      </c>
      <c r="M4651" t="s">
        <v>783</v>
      </c>
      <c r="N4651" t="s">
        <v>969</v>
      </c>
      <c r="Q4651">
        <v>7</v>
      </c>
      <c r="R4651">
        <v>1</v>
      </c>
      <c r="S4651" t="s">
        <v>1220</v>
      </c>
      <c r="T4651" t="s">
        <v>2407</v>
      </c>
      <c r="U4651" t="s">
        <v>3400</v>
      </c>
      <c r="V4651" t="s">
        <v>3454</v>
      </c>
      <c r="W4651">
        <v>135</v>
      </c>
      <c r="X4651">
        <v>1114</v>
      </c>
      <c r="Y4651">
        <v>13</v>
      </c>
      <c r="Z4651" t="s">
        <v>3485</v>
      </c>
      <c r="AA4651" t="s">
        <v>6720</v>
      </c>
      <c r="AB4651" t="s">
        <v>7514</v>
      </c>
      <c r="AC4651">
        <v>20</v>
      </c>
    </row>
    <row r="4652" spans="1:29" x14ac:dyDescent="0.25">
      <c r="A4652" t="s">
        <v>73</v>
      </c>
      <c r="B4652">
        <v>2025366</v>
      </c>
      <c r="C4652" t="s">
        <v>86</v>
      </c>
      <c r="D4652">
        <v>2</v>
      </c>
      <c r="E4652" t="s">
        <v>88</v>
      </c>
      <c r="F4652">
        <v>1650</v>
      </c>
      <c r="G4652" t="s">
        <v>98</v>
      </c>
      <c r="H4652" t="s">
        <v>428</v>
      </c>
      <c r="I4652" t="s">
        <v>447</v>
      </c>
      <c r="K4652">
        <v>28.29</v>
      </c>
      <c r="L4652">
        <v>51.02</v>
      </c>
      <c r="M4652" t="s">
        <v>783</v>
      </c>
      <c r="N4652" t="s">
        <v>969</v>
      </c>
      <c r="Q4652">
        <v>8</v>
      </c>
      <c r="R4652">
        <v>6</v>
      </c>
      <c r="S4652" t="s">
        <v>1540</v>
      </c>
      <c r="T4652" t="s">
        <v>2727</v>
      </c>
      <c r="U4652" t="s">
        <v>3404</v>
      </c>
      <c r="V4652" t="s">
        <v>3442</v>
      </c>
      <c r="W4652">
        <v>131</v>
      </c>
      <c r="X4652">
        <v>1172</v>
      </c>
      <c r="Y4652">
        <v>6</v>
      </c>
      <c r="Z4652" t="s">
        <v>3508</v>
      </c>
      <c r="AA4652" t="s">
        <v>6721</v>
      </c>
      <c r="AB4652" t="s">
        <v>832</v>
      </c>
      <c r="AC4652">
        <v>7</v>
      </c>
    </row>
    <row r="4653" spans="1:29" x14ac:dyDescent="0.25">
      <c r="A4653" t="s">
        <v>73</v>
      </c>
      <c r="B4653">
        <v>2025366</v>
      </c>
      <c r="C4653" t="s">
        <v>86</v>
      </c>
      <c r="D4653">
        <v>2</v>
      </c>
      <c r="E4653" t="s">
        <v>88</v>
      </c>
      <c r="F4653">
        <v>1650</v>
      </c>
      <c r="G4653" t="s">
        <v>98</v>
      </c>
      <c r="H4653" t="s">
        <v>428</v>
      </c>
      <c r="I4653" t="s">
        <v>447</v>
      </c>
      <c r="K4653">
        <v>28.29</v>
      </c>
      <c r="L4653">
        <v>51.02</v>
      </c>
      <c r="M4653" t="s">
        <v>783</v>
      </c>
      <c r="N4653" t="s">
        <v>969</v>
      </c>
      <c r="Q4653">
        <v>9</v>
      </c>
      <c r="R4653">
        <v>9</v>
      </c>
      <c r="S4653" t="s">
        <v>1268</v>
      </c>
      <c r="T4653" t="s">
        <v>2455</v>
      </c>
      <c r="U4653" t="s">
        <v>3412</v>
      </c>
      <c r="V4653" t="s">
        <v>3445</v>
      </c>
      <c r="W4653">
        <v>124</v>
      </c>
      <c r="X4653">
        <v>1254</v>
      </c>
      <c r="Y4653">
        <v>10</v>
      </c>
      <c r="Z4653" t="s">
        <v>3486</v>
      </c>
      <c r="AA4653" t="s">
        <v>6722</v>
      </c>
      <c r="AB4653" t="s">
        <v>7668</v>
      </c>
      <c r="AC4653">
        <v>23</v>
      </c>
    </row>
    <row r="4654" spans="1:29" x14ac:dyDescent="0.25">
      <c r="A4654" t="s">
        <v>73</v>
      </c>
      <c r="B4654">
        <v>2025366</v>
      </c>
      <c r="C4654" t="s">
        <v>86</v>
      </c>
      <c r="D4654">
        <v>2</v>
      </c>
      <c r="E4654" t="s">
        <v>88</v>
      </c>
      <c r="F4654">
        <v>1650</v>
      </c>
      <c r="G4654" t="s">
        <v>98</v>
      </c>
      <c r="H4654" t="s">
        <v>428</v>
      </c>
      <c r="I4654" t="s">
        <v>447</v>
      </c>
      <c r="K4654">
        <v>28.29</v>
      </c>
      <c r="L4654">
        <v>51.02</v>
      </c>
      <c r="M4654" t="s">
        <v>783</v>
      </c>
      <c r="N4654" t="s">
        <v>969</v>
      </c>
      <c r="Q4654">
        <v>10</v>
      </c>
      <c r="R4654">
        <v>11</v>
      </c>
      <c r="S4654" t="s">
        <v>1044</v>
      </c>
      <c r="T4654" t="s">
        <v>2231</v>
      </c>
      <c r="U4654" t="s">
        <v>3406</v>
      </c>
      <c r="V4654" t="s">
        <v>3451</v>
      </c>
      <c r="W4654">
        <v>117</v>
      </c>
      <c r="X4654">
        <v>1132</v>
      </c>
      <c r="Y4654">
        <v>4</v>
      </c>
      <c r="Z4654" t="s">
        <v>3487</v>
      </c>
      <c r="AA4654" t="s">
        <v>5751</v>
      </c>
      <c r="AB4654" t="s">
        <v>7048</v>
      </c>
      <c r="AC4654">
        <v>9</v>
      </c>
    </row>
    <row r="4655" spans="1:29" x14ac:dyDescent="0.25">
      <c r="A4655" t="s">
        <v>73</v>
      </c>
      <c r="B4655">
        <v>2025366</v>
      </c>
      <c r="C4655" t="s">
        <v>86</v>
      </c>
      <c r="D4655">
        <v>2</v>
      </c>
      <c r="E4655" t="s">
        <v>88</v>
      </c>
      <c r="F4655">
        <v>1650</v>
      </c>
      <c r="G4655" t="s">
        <v>98</v>
      </c>
      <c r="H4655" t="s">
        <v>428</v>
      </c>
      <c r="I4655" t="s">
        <v>447</v>
      </c>
      <c r="K4655">
        <v>28.29</v>
      </c>
      <c r="L4655">
        <v>51.02</v>
      </c>
      <c r="M4655" t="s">
        <v>783</v>
      </c>
      <c r="N4655" t="s">
        <v>969</v>
      </c>
      <c r="Q4655">
        <v>11</v>
      </c>
      <c r="R4655">
        <v>12</v>
      </c>
      <c r="S4655" t="s">
        <v>1524</v>
      </c>
      <c r="T4655" t="s">
        <v>2711</v>
      </c>
      <c r="U4655" t="s">
        <v>3398</v>
      </c>
      <c r="V4655" t="s">
        <v>3446</v>
      </c>
      <c r="W4655">
        <v>115</v>
      </c>
      <c r="X4655">
        <v>1128</v>
      </c>
      <c r="Y4655">
        <v>5</v>
      </c>
      <c r="Z4655" t="s">
        <v>3499</v>
      </c>
      <c r="AA4655" t="s">
        <v>6723</v>
      </c>
      <c r="AB4655" t="s">
        <v>7097</v>
      </c>
      <c r="AC4655">
        <v>7.2</v>
      </c>
    </row>
    <row r="4656" spans="1:29" x14ac:dyDescent="0.25">
      <c r="A4656" t="s">
        <v>73</v>
      </c>
      <c r="B4656">
        <v>2025366</v>
      </c>
      <c r="C4656" t="s">
        <v>86</v>
      </c>
      <c r="D4656">
        <v>2</v>
      </c>
      <c r="E4656" t="s">
        <v>88</v>
      </c>
      <c r="F4656">
        <v>1650</v>
      </c>
      <c r="G4656" t="s">
        <v>98</v>
      </c>
      <c r="H4656" t="s">
        <v>428</v>
      </c>
      <c r="I4656" t="s">
        <v>447</v>
      </c>
      <c r="K4656">
        <v>28.29</v>
      </c>
      <c r="L4656">
        <v>51.02</v>
      </c>
      <c r="M4656" t="s">
        <v>783</v>
      </c>
      <c r="N4656" t="s">
        <v>969</v>
      </c>
      <c r="Q4656">
        <v>12</v>
      </c>
      <c r="R4656">
        <v>7</v>
      </c>
      <c r="S4656" t="s">
        <v>1389</v>
      </c>
      <c r="T4656" t="s">
        <v>2576</v>
      </c>
      <c r="U4656" t="s">
        <v>3409</v>
      </c>
      <c r="V4656" t="s">
        <v>3456</v>
      </c>
      <c r="W4656">
        <v>130</v>
      </c>
      <c r="X4656">
        <v>1206</v>
      </c>
      <c r="Y4656">
        <v>11</v>
      </c>
      <c r="Z4656" t="s">
        <v>3495</v>
      </c>
      <c r="AA4656" t="s">
        <v>6724</v>
      </c>
      <c r="AB4656" t="s">
        <v>7811</v>
      </c>
      <c r="AC4656">
        <v>9</v>
      </c>
    </row>
    <row r="4657" spans="1:29" x14ac:dyDescent="0.25">
      <c r="A4657" t="s">
        <v>73</v>
      </c>
      <c r="B4657">
        <v>2025366</v>
      </c>
      <c r="C4657" t="s">
        <v>86</v>
      </c>
      <c r="D4657">
        <v>2</v>
      </c>
      <c r="E4657" t="s">
        <v>88</v>
      </c>
      <c r="F4657">
        <v>1650</v>
      </c>
      <c r="G4657" t="s">
        <v>98</v>
      </c>
      <c r="H4657" t="s">
        <v>428</v>
      </c>
      <c r="I4657" t="s">
        <v>447</v>
      </c>
      <c r="K4657">
        <v>28.29</v>
      </c>
      <c r="L4657">
        <v>51.02</v>
      </c>
      <c r="M4657" t="s">
        <v>783</v>
      </c>
      <c r="N4657" t="s">
        <v>969</v>
      </c>
      <c r="Q4657">
        <v>13</v>
      </c>
      <c r="R4657">
        <v>14</v>
      </c>
      <c r="S4657" t="s">
        <v>1039</v>
      </c>
      <c r="T4657" t="s">
        <v>2226</v>
      </c>
      <c r="U4657" t="s">
        <v>3407</v>
      </c>
      <c r="V4657" t="s">
        <v>3447</v>
      </c>
      <c r="W4657">
        <v>117</v>
      </c>
      <c r="X4657">
        <v>1080</v>
      </c>
      <c r="Y4657">
        <v>1</v>
      </c>
      <c r="Z4657" t="s">
        <v>3495</v>
      </c>
      <c r="AA4657" t="s">
        <v>6591</v>
      </c>
      <c r="AB4657" t="s">
        <v>7894</v>
      </c>
      <c r="AC4657">
        <v>34</v>
      </c>
    </row>
    <row r="4658" spans="1:29" x14ac:dyDescent="0.25">
      <c r="A4658" t="s">
        <v>73</v>
      </c>
      <c r="B4658">
        <v>2025366</v>
      </c>
      <c r="C4658" t="s">
        <v>86</v>
      </c>
      <c r="D4658">
        <v>2</v>
      </c>
      <c r="E4658" t="s">
        <v>88</v>
      </c>
      <c r="F4658">
        <v>1650</v>
      </c>
      <c r="G4658" t="s">
        <v>98</v>
      </c>
      <c r="H4658" t="s">
        <v>428</v>
      </c>
      <c r="I4658" t="s">
        <v>447</v>
      </c>
      <c r="K4658">
        <v>28.29</v>
      </c>
      <c r="L4658">
        <v>51.02</v>
      </c>
      <c r="M4658" t="s">
        <v>783</v>
      </c>
      <c r="N4658" t="s">
        <v>969</v>
      </c>
      <c r="Q4658">
        <v>14</v>
      </c>
      <c r="R4658">
        <v>3</v>
      </c>
      <c r="S4658" t="s">
        <v>1288</v>
      </c>
      <c r="T4658" t="s">
        <v>2475</v>
      </c>
      <c r="U4658" t="s">
        <v>3401</v>
      </c>
      <c r="V4658" t="s">
        <v>3452</v>
      </c>
      <c r="W4658">
        <v>133</v>
      </c>
      <c r="X4658">
        <v>1098</v>
      </c>
      <c r="Y4658">
        <v>2</v>
      </c>
      <c r="Z4658" t="s">
        <v>3597</v>
      </c>
      <c r="AA4658" t="s">
        <v>6725</v>
      </c>
      <c r="AB4658" t="s">
        <v>8342</v>
      </c>
      <c r="AC4658">
        <v>43</v>
      </c>
    </row>
    <row r="4659" spans="1:29" x14ac:dyDescent="0.25">
      <c r="A4659" t="s">
        <v>73</v>
      </c>
      <c r="B4659">
        <v>2025367</v>
      </c>
      <c r="C4659" t="s">
        <v>86</v>
      </c>
      <c r="D4659">
        <v>3</v>
      </c>
      <c r="E4659" t="s">
        <v>90</v>
      </c>
      <c r="F4659">
        <v>1200</v>
      </c>
      <c r="G4659" t="s">
        <v>98</v>
      </c>
      <c r="H4659" t="s">
        <v>429</v>
      </c>
      <c r="I4659" t="s">
        <v>447</v>
      </c>
      <c r="K4659">
        <v>23.64</v>
      </c>
      <c r="L4659">
        <v>45.86</v>
      </c>
      <c r="M4659" t="s">
        <v>784</v>
      </c>
      <c r="Q4659">
        <v>1</v>
      </c>
      <c r="R4659">
        <v>10</v>
      </c>
      <c r="S4659" t="s">
        <v>1024</v>
      </c>
      <c r="T4659" t="s">
        <v>2211</v>
      </c>
      <c r="U4659" t="s">
        <v>3398</v>
      </c>
      <c r="V4659" t="s">
        <v>3441</v>
      </c>
      <c r="W4659">
        <v>121</v>
      </c>
      <c r="X4659">
        <v>1112</v>
      </c>
      <c r="Y4659">
        <v>6</v>
      </c>
      <c r="Z4659" t="s">
        <v>3478</v>
      </c>
      <c r="AA4659" t="s">
        <v>5435</v>
      </c>
      <c r="AB4659" t="s">
        <v>784</v>
      </c>
      <c r="AC4659">
        <v>4.5</v>
      </c>
    </row>
    <row r="4660" spans="1:29" x14ac:dyDescent="0.25">
      <c r="A4660" t="s">
        <v>73</v>
      </c>
      <c r="B4660">
        <v>2025367</v>
      </c>
      <c r="C4660" t="s">
        <v>86</v>
      </c>
      <c r="D4660">
        <v>3</v>
      </c>
      <c r="E4660" t="s">
        <v>90</v>
      </c>
      <c r="F4660">
        <v>1200</v>
      </c>
      <c r="G4660" t="s">
        <v>98</v>
      </c>
      <c r="H4660" t="s">
        <v>429</v>
      </c>
      <c r="I4660" t="s">
        <v>447</v>
      </c>
      <c r="K4660">
        <v>23.64</v>
      </c>
      <c r="L4660">
        <v>45.86</v>
      </c>
      <c r="M4660" t="s">
        <v>784</v>
      </c>
      <c r="Q4660">
        <v>2</v>
      </c>
      <c r="R4660">
        <v>1</v>
      </c>
      <c r="S4660" t="s">
        <v>2024</v>
      </c>
      <c r="T4660" t="s">
        <v>3211</v>
      </c>
      <c r="U4660" t="s">
        <v>3401</v>
      </c>
      <c r="V4660" t="s">
        <v>3453</v>
      </c>
      <c r="W4660">
        <v>135</v>
      </c>
      <c r="X4660">
        <v>1326</v>
      </c>
      <c r="Y4660">
        <v>10</v>
      </c>
      <c r="Z4660" t="s">
        <v>3491</v>
      </c>
      <c r="AA4660" t="s">
        <v>6106</v>
      </c>
      <c r="AB4660" t="s">
        <v>7467</v>
      </c>
      <c r="AC4660">
        <v>25</v>
      </c>
    </row>
    <row r="4661" spans="1:29" x14ac:dyDescent="0.25">
      <c r="A4661" t="s">
        <v>73</v>
      </c>
      <c r="B4661">
        <v>2025367</v>
      </c>
      <c r="C4661" t="s">
        <v>86</v>
      </c>
      <c r="D4661">
        <v>3</v>
      </c>
      <c r="E4661" t="s">
        <v>90</v>
      </c>
      <c r="F4661">
        <v>1200</v>
      </c>
      <c r="G4661" t="s">
        <v>98</v>
      </c>
      <c r="H4661" t="s">
        <v>429</v>
      </c>
      <c r="I4661" t="s">
        <v>447</v>
      </c>
      <c r="K4661">
        <v>23.64</v>
      </c>
      <c r="L4661">
        <v>45.86</v>
      </c>
      <c r="M4661" t="s">
        <v>784</v>
      </c>
      <c r="Q4661">
        <v>3</v>
      </c>
      <c r="R4661">
        <v>3</v>
      </c>
      <c r="S4661" t="s">
        <v>1515</v>
      </c>
      <c r="T4661" t="s">
        <v>2702</v>
      </c>
      <c r="U4661" t="s">
        <v>3402</v>
      </c>
      <c r="V4661" t="s">
        <v>3461</v>
      </c>
      <c r="W4661">
        <v>128</v>
      </c>
      <c r="X4661">
        <v>1129</v>
      </c>
      <c r="Y4661">
        <v>8</v>
      </c>
      <c r="Z4661" t="s">
        <v>3507</v>
      </c>
      <c r="AA4661" t="s">
        <v>4998</v>
      </c>
      <c r="AB4661" t="s">
        <v>519</v>
      </c>
      <c r="AC4661">
        <v>13</v>
      </c>
    </row>
    <row r="4662" spans="1:29" x14ac:dyDescent="0.25">
      <c r="A4662" t="s">
        <v>73</v>
      </c>
      <c r="B4662">
        <v>2025367</v>
      </c>
      <c r="C4662" t="s">
        <v>86</v>
      </c>
      <c r="D4662">
        <v>3</v>
      </c>
      <c r="E4662" t="s">
        <v>90</v>
      </c>
      <c r="F4662">
        <v>1200</v>
      </c>
      <c r="G4662" t="s">
        <v>98</v>
      </c>
      <c r="H4662" t="s">
        <v>429</v>
      </c>
      <c r="I4662" t="s">
        <v>447</v>
      </c>
      <c r="K4662">
        <v>23.64</v>
      </c>
      <c r="L4662">
        <v>45.86</v>
      </c>
      <c r="M4662" t="s">
        <v>784</v>
      </c>
      <c r="Q4662">
        <v>4</v>
      </c>
      <c r="R4662">
        <v>7</v>
      </c>
      <c r="S4662" t="s">
        <v>2033</v>
      </c>
      <c r="T4662" t="s">
        <v>3220</v>
      </c>
      <c r="U4662" t="s">
        <v>3404</v>
      </c>
      <c r="V4662" t="s">
        <v>3452</v>
      </c>
      <c r="W4662">
        <v>125</v>
      </c>
      <c r="X4662">
        <v>1157</v>
      </c>
      <c r="Y4662">
        <v>12</v>
      </c>
      <c r="Z4662" t="s">
        <v>3508</v>
      </c>
      <c r="AA4662" t="s">
        <v>5726</v>
      </c>
      <c r="AB4662" t="s">
        <v>7374</v>
      </c>
      <c r="AC4662">
        <v>14</v>
      </c>
    </row>
    <row r="4663" spans="1:29" x14ac:dyDescent="0.25">
      <c r="A4663" t="s">
        <v>73</v>
      </c>
      <c r="B4663">
        <v>2025367</v>
      </c>
      <c r="C4663" t="s">
        <v>86</v>
      </c>
      <c r="D4663">
        <v>3</v>
      </c>
      <c r="E4663" t="s">
        <v>90</v>
      </c>
      <c r="F4663">
        <v>1200</v>
      </c>
      <c r="G4663" t="s">
        <v>98</v>
      </c>
      <c r="H4663" t="s">
        <v>429</v>
      </c>
      <c r="I4663" t="s">
        <v>447</v>
      </c>
      <c r="K4663">
        <v>23.64</v>
      </c>
      <c r="L4663">
        <v>45.86</v>
      </c>
      <c r="M4663" t="s">
        <v>784</v>
      </c>
      <c r="Q4663">
        <v>5</v>
      </c>
      <c r="R4663">
        <v>11</v>
      </c>
      <c r="S4663" t="s">
        <v>1614</v>
      </c>
      <c r="T4663" t="s">
        <v>2801</v>
      </c>
      <c r="U4663" t="s">
        <v>3412</v>
      </c>
      <c r="V4663" t="s">
        <v>3449</v>
      </c>
      <c r="W4663">
        <v>120</v>
      </c>
      <c r="X4663">
        <v>1089</v>
      </c>
      <c r="Y4663">
        <v>4</v>
      </c>
      <c r="Z4663" t="s">
        <v>3486</v>
      </c>
      <c r="AA4663" t="s">
        <v>5693</v>
      </c>
      <c r="AB4663" t="s">
        <v>607</v>
      </c>
      <c r="AC4663">
        <v>5.6</v>
      </c>
    </row>
    <row r="4664" spans="1:29" x14ac:dyDescent="0.25">
      <c r="A4664" t="s">
        <v>73</v>
      </c>
      <c r="B4664">
        <v>2025367</v>
      </c>
      <c r="C4664" t="s">
        <v>86</v>
      </c>
      <c r="D4664">
        <v>3</v>
      </c>
      <c r="E4664" t="s">
        <v>90</v>
      </c>
      <c r="F4664">
        <v>1200</v>
      </c>
      <c r="G4664" t="s">
        <v>98</v>
      </c>
      <c r="H4664" t="s">
        <v>429</v>
      </c>
      <c r="I4664" t="s">
        <v>447</v>
      </c>
      <c r="K4664">
        <v>23.64</v>
      </c>
      <c r="L4664">
        <v>45.86</v>
      </c>
      <c r="M4664" t="s">
        <v>784</v>
      </c>
      <c r="Q4664">
        <v>6</v>
      </c>
      <c r="R4664">
        <v>12</v>
      </c>
      <c r="S4664" t="s">
        <v>2017</v>
      </c>
      <c r="T4664" t="s">
        <v>3204</v>
      </c>
      <c r="U4664" t="s">
        <v>3409</v>
      </c>
      <c r="V4664" t="s">
        <v>3458</v>
      </c>
      <c r="W4664">
        <v>118</v>
      </c>
      <c r="X4664">
        <v>1083</v>
      </c>
      <c r="Y4664">
        <v>1</v>
      </c>
      <c r="Z4664" t="s">
        <v>3488</v>
      </c>
      <c r="AA4664" t="s">
        <v>5647</v>
      </c>
      <c r="AB4664" t="s">
        <v>623</v>
      </c>
      <c r="AC4664">
        <v>20</v>
      </c>
    </row>
    <row r="4665" spans="1:29" x14ac:dyDescent="0.25">
      <c r="A4665" t="s">
        <v>73</v>
      </c>
      <c r="B4665">
        <v>2025367</v>
      </c>
      <c r="C4665" t="s">
        <v>86</v>
      </c>
      <c r="D4665">
        <v>3</v>
      </c>
      <c r="E4665" t="s">
        <v>90</v>
      </c>
      <c r="F4665">
        <v>1200</v>
      </c>
      <c r="G4665" t="s">
        <v>98</v>
      </c>
      <c r="H4665" t="s">
        <v>429</v>
      </c>
      <c r="I4665" t="s">
        <v>447</v>
      </c>
      <c r="K4665">
        <v>23.64</v>
      </c>
      <c r="L4665">
        <v>45.86</v>
      </c>
      <c r="M4665" t="s">
        <v>784</v>
      </c>
      <c r="Q4665">
        <v>7</v>
      </c>
      <c r="R4665">
        <v>9</v>
      </c>
      <c r="S4665" t="s">
        <v>1600</v>
      </c>
      <c r="T4665" t="s">
        <v>2787</v>
      </c>
      <c r="U4665" t="s">
        <v>3399</v>
      </c>
      <c r="V4665" t="s">
        <v>3460</v>
      </c>
      <c r="W4665">
        <v>121</v>
      </c>
      <c r="X4665">
        <v>1080</v>
      </c>
      <c r="Y4665">
        <v>7</v>
      </c>
      <c r="Z4665" t="s">
        <v>3500</v>
      </c>
      <c r="AA4665" t="s">
        <v>6289</v>
      </c>
      <c r="AB4665" t="s">
        <v>6834</v>
      </c>
      <c r="AC4665">
        <v>4.9000000000000004</v>
      </c>
    </row>
    <row r="4666" spans="1:29" x14ac:dyDescent="0.25">
      <c r="A4666" t="s">
        <v>73</v>
      </c>
      <c r="B4666">
        <v>2025367</v>
      </c>
      <c r="C4666" t="s">
        <v>86</v>
      </c>
      <c r="D4666">
        <v>3</v>
      </c>
      <c r="E4666" t="s">
        <v>90</v>
      </c>
      <c r="F4666">
        <v>1200</v>
      </c>
      <c r="G4666" t="s">
        <v>98</v>
      </c>
      <c r="H4666" t="s">
        <v>429</v>
      </c>
      <c r="I4666" t="s">
        <v>447</v>
      </c>
      <c r="K4666">
        <v>23.64</v>
      </c>
      <c r="L4666">
        <v>45.86</v>
      </c>
      <c r="M4666" t="s">
        <v>784</v>
      </c>
      <c r="Q4666">
        <v>8</v>
      </c>
      <c r="R4666">
        <v>2</v>
      </c>
      <c r="S4666" t="s">
        <v>1694</v>
      </c>
      <c r="T4666" t="s">
        <v>2881</v>
      </c>
      <c r="U4666" t="s">
        <v>3415</v>
      </c>
      <c r="V4666" t="s">
        <v>3440</v>
      </c>
      <c r="W4666">
        <v>134</v>
      </c>
      <c r="X4666">
        <v>1170</v>
      </c>
      <c r="Y4666">
        <v>9</v>
      </c>
      <c r="Z4666" t="s">
        <v>3493</v>
      </c>
      <c r="AA4666" t="s">
        <v>5721</v>
      </c>
      <c r="AB4666" t="s">
        <v>7531</v>
      </c>
      <c r="AC4666">
        <v>12</v>
      </c>
    </row>
    <row r="4667" spans="1:29" x14ac:dyDescent="0.25">
      <c r="A4667" t="s">
        <v>73</v>
      </c>
      <c r="B4667">
        <v>2025367</v>
      </c>
      <c r="C4667" t="s">
        <v>86</v>
      </c>
      <c r="D4667">
        <v>3</v>
      </c>
      <c r="E4667" t="s">
        <v>90</v>
      </c>
      <c r="F4667">
        <v>1200</v>
      </c>
      <c r="G4667" t="s">
        <v>98</v>
      </c>
      <c r="H4667" t="s">
        <v>429</v>
      </c>
      <c r="I4667" t="s">
        <v>447</v>
      </c>
      <c r="K4667">
        <v>23.64</v>
      </c>
      <c r="L4667">
        <v>45.86</v>
      </c>
      <c r="M4667" t="s">
        <v>784</v>
      </c>
      <c r="Q4667">
        <v>9</v>
      </c>
      <c r="R4667">
        <v>4</v>
      </c>
      <c r="S4667" t="s">
        <v>1243</v>
      </c>
      <c r="T4667" t="s">
        <v>2430</v>
      </c>
      <c r="U4667" t="s">
        <v>3417</v>
      </c>
      <c r="V4667" t="s">
        <v>3457</v>
      </c>
      <c r="W4667">
        <v>132</v>
      </c>
      <c r="X4667">
        <v>1192</v>
      </c>
      <c r="Y4667">
        <v>5</v>
      </c>
      <c r="Z4667" t="s">
        <v>3527</v>
      </c>
      <c r="AA4667" t="s">
        <v>4992</v>
      </c>
      <c r="AB4667" t="s">
        <v>7627</v>
      </c>
      <c r="AC4667">
        <v>66</v>
      </c>
    </row>
    <row r="4668" spans="1:29" x14ac:dyDescent="0.25">
      <c r="A4668" t="s">
        <v>73</v>
      </c>
      <c r="B4668">
        <v>2025367</v>
      </c>
      <c r="C4668" t="s">
        <v>86</v>
      </c>
      <c r="D4668">
        <v>3</v>
      </c>
      <c r="E4668" t="s">
        <v>90</v>
      </c>
      <c r="F4668">
        <v>1200</v>
      </c>
      <c r="G4668" t="s">
        <v>98</v>
      </c>
      <c r="H4668" t="s">
        <v>429</v>
      </c>
      <c r="I4668" t="s">
        <v>447</v>
      </c>
      <c r="K4668">
        <v>23.64</v>
      </c>
      <c r="L4668">
        <v>45.86</v>
      </c>
      <c r="M4668" t="s">
        <v>784</v>
      </c>
      <c r="Q4668">
        <v>10</v>
      </c>
      <c r="R4668">
        <v>6</v>
      </c>
      <c r="S4668" t="s">
        <v>2062</v>
      </c>
      <c r="T4668" t="s">
        <v>3249</v>
      </c>
      <c r="U4668" t="s">
        <v>3400</v>
      </c>
      <c r="V4668" t="s">
        <v>3456</v>
      </c>
      <c r="W4668">
        <v>125</v>
      </c>
      <c r="X4668">
        <v>1123</v>
      </c>
      <c r="Y4668">
        <v>11</v>
      </c>
      <c r="Z4668" t="s">
        <v>3502</v>
      </c>
      <c r="AA4668" t="s">
        <v>6726</v>
      </c>
      <c r="AB4668" t="s">
        <v>681</v>
      </c>
      <c r="AC4668">
        <v>6.1</v>
      </c>
    </row>
    <row r="4669" spans="1:29" x14ac:dyDescent="0.25">
      <c r="A4669" t="s">
        <v>73</v>
      </c>
      <c r="B4669">
        <v>2025367</v>
      </c>
      <c r="C4669" t="s">
        <v>86</v>
      </c>
      <c r="D4669">
        <v>3</v>
      </c>
      <c r="E4669" t="s">
        <v>90</v>
      </c>
      <c r="F4669">
        <v>1200</v>
      </c>
      <c r="G4669" t="s">
        <v>98</v>
      </c>
      <c r="H4669" t="s">
        <v>429</v>
      </c>
      <c r="I4669" t="s">
        <v>447</v>
      </c>
      <c r="K4669">
        <v>23.64</v>
      </c>
      <c r="L4669">
        <v>45.86</v>
      </c>
      <c r="M4669" t="s">
        <v>784</v>
      </c>
      <c r="Q4669">
        <v>11</v>
      </c>
      <c r="R4669">
        <v>8</v>
      </c>
      <c r="S4669" t="s">
        <v>1651</v>
      </c>
      <c r="T4669" t="s">
        <v>2838</v>
      </c>
      <c r="U4669" t="s">
        <v>3422</v>
      </c>
      <c r="V4669" t="s">
        <v>3447</v>
      </c>
      <c r="W4669">
        <v>123</v>
      </c>
      <c r="X4669">
        <v>1140</v>
      </c>
      <c r="Y4669">
        <v>2</v>
      </c>
      <c r="Z4669" t="s">
        <v>3543</v>
      </c>
      <c r="AA4669" t="s">
        <v>4953</v>
      </c>
      <c r="AB4669" t="s">
        <v>6838</v>
      </c>
      <c r="AC4669">
        <v>9.9</v>
      </c>
    </row>
    <row r="4670" spans="1:29" x14ac:dyDescent="0.25">
      <c r="A4670" t="s">
        <v>73</v>
      </c>
      <c r="B4670">
        <v>2025367</v>
      </c>
      <c r="C4670" t="s">
        <v>86</v>
      </c>
      <c r="D4670">
        <v>3</v>
      </c>
      <c r="E4670" t="s">
        <v>90</v>
      </c>
      <c r="F4670">
        <v>1200</v>
      </c>
      <c r="G4670" t="s">
        <v>98</v>
      </c>
      <c r="H4670" t="s">
        <v>429</v>
      </c>
      <c r="I4670" t="s">
        <v>447</v>
      </c>
      <c r="K4670">
        <v>23.64</v>
      </c>
      <c r="L4670">
        <v>45.86</v>
      </c>
      <c r="M4670" t="s">
        <v>784</v>
      </c>
      <c r="Q4670">
        <v>12</v>
      </c>
      <c r="R4670">
        <v>5</v>
      </c>
      <c r="S4670" t="s">
        <v>2120</v>
      </c>
      <c r="T4670" t="s">
        <v>3307</v>
      </c>
      <c r="U4670" t="s">
        <v>3411</v>
      </c>
      <c r="V4670" t="s">
        <v>3443</v>
      </c>
      <c r="W4670">
        <v>127</v>
      </c>
      <c r="X4670">
        <v>1130</v>
      </c>
      <c r="Y4670">
        <v>3</v>
      </c>
      <c r="Z4670" t="s">
        <v>3548</v>
      </c>
      <c r="AA4670" t="s">
        <v>5007</v>
      </c>
      <c r="AB4670" t="s">
        <v>7407</v>
      </c>
      <c r="AC4670">
        <v>42</v>
      </c>
    </row>
    <row r="4671" spans="1:29" x14ac:dyDescent="0.25">
      <c r="A4671" t="s">
        <v>73</v>
      </c>
      <c r="B4671">
        <v>2025368</v>
      </c>
      <c r="C4671" t="s">
        <v>86</v>
      </c>
      <c r="D4671">
        <v>4</v>
      </c>
      <c r="E4671" t="s">
        <v>91</v>
      </c>
      <c r="F4671">
        <v>1650</v>
      </c>
      <c r="G4671" t="s">
        <v>98</v>
      </c>
      <c r="H4671" t="s">
        <v>430</v>
      </c>
      <c r="I4671" t="s">
        <v>447</v>
      </c>
      <c r="K4671">
        <v>29</v>
      </c>
      <c r="L4671">
        <v>52.45</v>
      </c>
      <c r="M4671" t="s">
        <v>785</v>
      </c>
      <c r="N4671" t="s">
        <v>970</v>
      </c>
      <c r="Q4671">
        <v>1</v>
      </c>
      <c r="R4671">
        <v>6</v>
      </c>
      <c r="S4671" t="s">
        <v>1504</v>
      </c>
      <c r="T4671" t="s">
        <v>2691</v>
      </c>
      <c r="U4671" t="s">
        <v>3409</v>
      </c>
      <c r="V4671" t="s">
        <v>3460</v>
      </c>
      <c r="W4671">
        <v>120</v>
      </c>
      <c r="X4671">
        <v>1148</v>
      </c>
      <c r="Y4671">
        <v>5</v>
      </c>
      <c r="Z4671" t="s">
        <v>3478</v>
      </c>
      <c r="AA4671" t="s">
        <v>5062</v>
      </c>
      <c r="AB4671" t="s">
        <v>970</v>
      </c>
      <c r="AC4671">
        <v>3.4</v>
      </c>
    </row>
    <row r="4672" spans="1:29" x14ac:dyDescent="0.25">
      <c r="A4672" t="s">
        <v>73</v>
      </c>
      <c r="B4672">
        <v>2025368</v>
      </c>
      <c r="C4672" t="s">
        <v>86</v>
      </c>
      <c r="D4672">
        <v>4</v>
      </c>
      <c r="E4672" t="s">
        <v>91</v>
      </c>
      <c r="F4672">
        <v>1650</v>
      </c>
      <c r="G4672" t="s">
        <v>98</v>
      </c>
      <c r="H4672" t="s">
        <v>430</v>
      </c>
      <c r="I4672" t="s">
        <v>447</v>
      </c>
      <c r="K4672">
        <v>29</v>
      </c>
      <c r="L4672">
        <v>52.45</v>
      </c>
      <c r="M4672" t="s">
        <v>785</v>
      </c>
      <c r="N4672" t="s">
        <v>970</v>
      </c>
      <c r="Q4672">
        <v>2</v>
      </c>
      <c r="R4672">
        <v>2</v>
      </c>
      <c r="S4672" t="s">
        <v>1054</v>
      </c>
      <c r="T4672" t="s">
        <v>2241</v>
      </c>
      <c r="U4672" t="s">
        <v>3419</v>
      </c>
      <c r="V4672" t="s">
        <v>3457</v>
      </c>
      <c r="W4672">
        <v>131</v>
      </c>
      <c r="X4672">
        <v>1199</v>
      </c>
      <c r="Y4672">
        <v>2</v>
      </c>
      <c r="Z4672" t="s">
        <v>3521</v>
      </c>
      <c r="AA4672" t="s">
        <v>6727</v>
      </c>
      <c r="AB4672" t="s">
        <v>8343</v>
      </c>
      <c r="AC4672">
        <v>10</v>
      </c>
    </row>
    <row r="4673" spans="1:29" x14ac:dyDescent="0.25">
      <c r="A4673" t="s">
        <v>73</v>
      </c>
      <c r="B4673">
        <v>2025368</v>
      </c>
      <c r="C4673" t="s">
        <v>86</v>
      </c>
      <c r="D4673">
        <v>4</v>
      </c>
      <c r="E4673" t="s">
        <v>91</v>
      </c>
      <c r="F4673">
        <v>1650</v>
      </c>
      <c r="G4673" t="s">
        <v>98</v>
      </c>
      <c r="H4673" t="s">
        <v>430</v>
      </c>
      <c r="I4673" t="s">
        <v>447</v>
      </c>
      <c r="K4673">
        <v>29</v>
      </c>
      <c r="L4673">
        <v>52.45</v>
      </c>
      <c r="M4673" t="s">
        <v>785</v>
      </c>
      <c r="N4673" t="s">
        <v>970</v>
      </c>
      <c r="Q4673">
        <v>3</v>
      </c>
      <c r="R4673">
        <v>5</v>
      </c>
      <c r="S4673" t="s">
        <v>1666</v>
      </c>
      <c r="T4673" t="s">
        <v>2853</v>
      </c>
      <c r="U4673" t="s">
        <v>3416</v>
      </c>
      <c r="V4673" t="s">
        <v>3460</v>
      </c>
      <c r="W4673">
        <v>124</v>
      </c>
      <c r="X4673">
        <v>1237</v>
      </c>
      <c r="Y4673">
        <v>6</v>
      </c>
      <c r="Z4673" t="s">
        <v>3482</v>
      </c>
      <c r="AA4673" t="s">
        <v>5228</v>
      </c>
      <c r="AB4673" t="s">
        <v>834</v>
      </c>
      <c r="AC4673">
        <v>3.3</v>
      </c>
    </row>
    <row r="4674" spans="1:29" x14ac:dyDescent="0.25">
      <c r="A4674" t="s">
        <v>73</v>
      </c>
      <c r="B4674">
        <v>2025368</v>
      </c>
      <c r="C4674" t="s">
        <v>86</v>
      </c>
      <c r="D4674">
        <v>4</v>
      </c>
      <c r="E4674" t="s">
        <v>91</v>
      </c>
      <c r="F4674">
        <v>1650</v>
      </c>
      <c r="G4674" t="s">
        <v>98</v>
      </c>
      <c r="H4674" t="s">
        <v>430</v>
      </c>
      <c r="I4674" t="s">
        <v>447</v>
      </c>
      <c r="K4674">
        <v>29</v>
      </c>
      <c r="L4674">
        <v>52.45</v>
      </c>
      <c r="M4674" t="s">
        <v>785</v>
      </c>
      <c r="N4674" t="s">
        <v>970</v>
      </c>
      <c r="Q4674">
        <v>4</v>
      </c>
      <c r="R4674">
        <v>1</v>
      </c>
      <c r="S4674" t="s">
        <v>1811</v>
      </c>
      <c r="T4674" t="s">
        <v>2998</v>
      </c>
      <c r="U4674" t="s">
        <v>3397</v>
      </c>
      <c r="V4674" t="s">
        <v>3459</v>
      </c>
      <c r="W4674">
        <v>134</v>
      </c>
      <c r="X4674">
        <v>1141</v>
      </c>
      <c r="Y4674">
        <v>1</v>
      </c>
      <c r="Z4674" t="s">
        <v>3496</v>
      </c>
      <c r="AA4674" t="s">
        <v>6728</v>
      </c>
      <c r="AB4674" t="s">
        <v>7812</v>
      </c>
      <c r="AC4674">
        <v>4.7</v>
      </c>
    </row>
    <row r="4675" spans="1:29" x14ac:dyDescent="0.25">
      <c r="A4675" t="s">
        <v>73</v>
      </c>
      <c r="B4675">
        <v>2025368</v>
      </c>
      <c r="C4675" t="s">
        <v>86</v>
      </c>
      <c r="D4675">
        <v>4</v>
      </c>
      <c r="E4675" t="s">
        <v>91</v>
      </c>
      <c r="F4675">
        <v>1650</v>
      </c>
      <c r="G4675" t="s">
        <v>98</v>
      </c>
      <c r="H4675" t="s">
        <v>430</v>
      </c>
      <c r="I4675" t="s">
        <v>447</v>
      </c>
      <c r="K4675">
        <v>29</v>
      </c>
      <c r="L4675">
        <v>52.45</v>
      </c>
      <c r="M4675" t="s">
        <v>785</v>
      </c>
      <c r="N4675" t="s">
        <v>970</v>
      </c>
      <c r="Q4675">
        <v>5</v>
      </c>
      <c r="R4675">
        <v>3</v>
      </c>
      <c r="S4675" t="s">
        <v>1430</v>
      </c>
      <c r="T4675" t="s">
        <v>2617</v>
      </c>
      <c r="U4675" t="s">
        <v>3411</v>
      </c>
      <c r="V4675" t="s">
        <v>3443</v>
      </c>
      <c r="W4675">
        <v>127</v>
      </c>
      <c r="X4675">
        <v>1128</v>
      </c>
      <c r="Y4675">
        <v>4</v>
      </c>
      <c r="Z4675" t="s">
        <v>3490</v>
      </c>
      <c r="AA4675" t="s">
        <v>5085</v>
      </c>
      <c r="AB4675" t="s">
        <v>8344</v>
      </c>
      <c r="AC4675">
        <v>3.8</v>
      </c>
    </row>
    <row r="4676" spans="1:29" x14ac:dyDescent="0.25">
      <c r="A4676" t="s">
        <v>73</v>
      </c>
      <c r="B4676">
        <v>2025368</v>
      </c>
      <c r="C4676" t="s">
        <v>86</v>
      </c>
      <c r="D4676">
        <v>4</v>
      </c>
      <c r="E4676" t="s">
        <v>91</v>
      </c>
      <c r="F4676">
        <v>1650</v>
      </c>
      <c r="G4676" t="s">
        <v>98</v>
      </c>
      <c r="H4676" t="s">
        <v>430</v>
      </c>
      <c r="I4676" t="s">
        <v>447</v>
      </c>
      <c r="K4676">
        <v>29</v>
      </c>
      <c r="L4676">
        <v>52.45</v>
      </c>
      <c r="M4676" t="s">
        <v>785</v>
      </c>
      <c r="N4676" t="s">
        <v>970</v>
      </c>
      <c r="Q4676">
        <v>6</v>
      </c>
      <c r="R4676">
        <v>4</v>
      </c>
      <c r="S4676" t="s">
        <v>1668</v>
      </c>
      <c r="T4676" t="s">
        <v>2855</v>
      </c>
      <c r="U4676" t="s">
        <v>3412</v>
      </c>
      <c r="V4676" t="s">
        <v>3445</v>
      </c>
      <c r="W4676">
        <v>126</v>
      </c>
      <c r="X4676">
        <v>1191</v>
      </c>
      <c r="Y4676">
        <v>3</v>
      </c>
      <c r="Z4676" t="s">
        <v>3502</v>
      </c>
      <c r="AA4676" t="s">
        <v>6729</v>
      </c>
      <c r="AB4676" t="s">
        <v>7253</v>
      </c>
      <c r="AC4676">
        <v>21</v>
      </c>
    </row>
    <row r="4677" spans="1:29" x14ac:dyDescent="0.25">
      <c r="A4677" t="s">
        <v>73</v>
      </c>
      <c r="B4677">
        <v>2025369</v>
      </c>
      <c r="C4677" t="s">
        <v>86</v>
      </c>
      <c r="D4677">
        <v>5</v>
      </c>
      <c r="E4677" t="s">
        <v>90</v>
      </c>
      <c r="F4677">
        <v>1200</v>
      </c>
      <c r="G4677" t="s">
        <v>98</v>
      </c>
      <c r="H4677" t="s">
        <v>429</v>
      </c>
      <c r="I4677" t="s">
        <v>447</v>
      </c>
      <c r="K4677">
        <v>23.42</v>
      </c>
      <c r="L4677">
        <v>45.51</v>
      </c>
      <c r="M4677" t="s">
        <v>786</v>
      </c>
      <c r="Q4677">
        <v>1</v>
      </c>
      <c r="R4677">
        <v>2</v>
      </c>
      <c r="S4677" t="s">
        <v>1411</v>
      </c>
      <c r="T4677" t="s">
        <v>2598</v>
      </c>
      <c r="U4677" t="s">
        <v>3422</v>
      </c>
      <c r="V4677" t="s">
        <v>3453</v>
      </c>
      <c r="W4677">
        <v>135</v>
      </c>
      <c r="X4677">
        <v>1170</v>
      </c>
      <c r="Y4677">
        <v>1</v>
      </c>
      <c r="Z4677" t="s">
        <v>3478</v>
      </c>
      <c r="AA4677" t="s">
        <v>5240</v>
      </c>
      <c r="AB4677" t="s">
        <v>786</v>
      </c>
      <c r="AC4677">
        <v>10</v>
      </c>
    </row>
    <row r="4678" spans="1:29" x14ac:dyDescent="0.25">
      <c r="A4678" t="s">
        <v>73</v>
      </c>
      <c r="B4678">
        <v>2025369</v>
      </c>
      <c r="C4678" t="s">
        <v>86</v>
      </c>
      <c r="D4678">
        <v>5</v>
      </c>
      <c r="E4678" t="s">
        <v>90</v>
      </c>
      <c r="F4678">
        <v>1200</v>
      </c>
      <c r="G4678" t="s">
        <v>98</v>
      </c>
      <c r="H4678" t="s">
        <v>429</v>
      </c>
      <c r="I4678" t="s">
        <v>447</v>
      </c>
      <c r="K4678">
        <v>23.42</v>
      </c>
      <c r="L4678">
        <v>45.51</v>
      </c>
      <c r="M4678" t="s">
        <v>786</v>
      </c>
      <c r="Q4678">
        <v>2</v>
      </c>
      <c r="R4678">
        <v>1</v>
      </c>
      <c r="S4678" t="s">
        <v>2151</v>
      </c>
      <c r="T4678" t="s">
        <v>3338</v>
      </c>
      <c r="U4678" t="s">
        <v>3416</v>
      </c>
      <c r="V4678" t="s">
        <v>3460</v>
      </c>
      <c r="W4678">
        <v>135</v>
      </c>
      <c r="X4678">
        <v>1179</v>
      </c>
      <c r="Y4678">
        <v>3</v>
      </c>
      <c r="Z4678" t="s">
        <v>3479</v>
      </c>
      <c r="AA4678" t="s">
        <v>5072</v>
      </c>
      <c r="AB4678" t="s">
        <v>8248</v>
      </c>
      <c r="AC4678">
        <v>1.5</v>
      </c>
    </row>
    <row r="4679" spans="1:29" x14ac:dyDescent="0.25">
      <c r="A4679" t="s">
        <v>73</v>
      </c>
      <c r="B4679">
        <v>2025369</v>
      </c>
      <c r="C4679" t="s">
        <v>86</v>
      </c>
      <c r="D4679">
        <v>5</v>
      </c>
      <c r="E4679" t="s">
        <v>90</v>
      </c>
      <c r="F4679">
        <v>1200</v>
      </c>
      <c r="G4679" t="s">
        <v>98</v>
      </c>
      <c r="H4679" t="s">
        <v>429</v>
      </c>
      <c r="I4679" t="s">
        <v>447</v>
      </c>
      <c r="K4679">
        <v>23.42</v>
      </c>
      <c r="L4679">
        <v>45.51</v>
      </c>
      <c r="M4679" t="s">
        <v>786</v>
      </c>
      <c r="Q4679">
        <v>3</v>
      </c>
      <c r="R4679">
        <v>3</v>
      </c>
      <c r="S4679" t="s">
        <v>1496</v>
      </c>
      <c r="T4679" t="s">
        <v>2683</v>
      </c>
      <c r="U4679" t="s">
        <v>3411</v>
      </c>
      <c r="V4679" t="s">
        <v>3459</v>
      </c>
      <c r="W4679">
        <v>132</v>
      </c>
      <c r="X4679">
        <v>1071</v>
      </c>
      <c r="Y4679">
        <v>8</v>
      </c>
      <c r="Z4679" t="s">
        <v>3521</v>
      </c>
      <c r="AA4679" t="s">
        <v>6301</v>
      </c>
      <c r="AB4679" t="s">
        <v>732</v>
      </c>
      <c r="AC4679">
        <v>5</v>
      </c>
    </row>
    <row r="4680" spans="1:29" x14ac:dyDescent="0.25">
      <c r="A4680" t="s">
        <v>73</v>
      </c>
      <c r="B4680">
        <v>2025369</v>
      </c>
      <c r="C4680" t="s">
        <v>86</v>
      </c>
      <c r="D4680">
        <v>5</v>
      </c>
      <c r="E4680" t="s">
        <v>90</v>
      </c>
      <c r="F4680">
        <v>1200</v>
      </c>
      <c r="G4680" t="s">
        <v>98</v>
      </c>
      <c r="H4680" t="s">
        <v>429</v>
      </c>
      <c r="I4680" t="s">
        <v>447</v>
      </c>
      <c r="K4680">
        <v>23.42</v>
      </c>
      <c r="L4680">
        <v>45.51</v>
      </c>
      <c r="M4680" t="s">
        <v>786</v>
      </c>
      <c r="Q4680">
        <v>4</v>
      </c>
      <c r="R4680">
        <v>9</v>
      </c>
      <c r="S4680" t="s">
        <v>1922</v>
      </c>
      <c r="T4680" t="s">
        <v>3109</v>
      </c>
      <c r="U4680" t="s">
        <v>3431</v>
      </c>
      <c r="V4680" t="s">
        <v>3457</v>
      </c>
      <c r="W4680">
        <v>125</v>
      </c>
      <c r="X4680">
        <v>1073</v>
      </c>
      <c r="Y4680">
        <v>12</v>
      </c>
      <c r="Z4680" t="s">
        <v>3514</v>
      </c>
      <c r="AA4680" t="s">
        <v>5678</v>
      </c>
      <c r="AB4680" t="s">
        <v>607</v>
      </c>
      <c r="AC4680">
        <v>14</v>
      </c>
    </row>
    <row r="4681" spans="1:29" x14ac:dyDescent="0.25">
      <c r="A4681" t="s">
        <v>73</v>
      </c>
      <c r="B4681">
        <v>2025369</v>
      </c>
      <c r="C4681" t="s">
        <v>86</v>
      </c>
      <c r="D4681">
        <v>5</v>
      </c>
      <c r="E4681" t="s">
        <v>90</v>
      </c>
      <c r="F4681">
        <v>1200</v>
      </c>
      <c r="G4681" t="s">
        <v>98</v>
      </c>
      <c r="H4681" t="s">
        <v>429</v>
      </c>
      <c r="I4681" t="s">
        <v>447</v>
      </c>
      <c r="K4681">
        <v>23.42</v>
      </c>
      <c r="L4681">
        <v>45.51</v>
      </c>
      <c r="M4681" t="s">
        <v>786</v>
      </c>
      <c r="Q4681">
        <v>5</v>
      </c>
      <c r="R4681">
        <v>11</v>
      </c>
      <c r="S4681" t="s">
        <v>1827</v>
      </c>
      <c r="T4681" t="s">
        <v>3014</v>
      </c>
      <c r="U4681" t="s">
        <v>3410</v>
      </c>
      <c r="V4681" t="s">
        <v>3446</v>
      </c>
      <c r="W4681">
        <v>120</v>
      </c>
      <c r="X4681">
        <v>1100</v>
      </c>
      <c r="Y4681">
        <v>5</v>
      </c>
      <c r="Z4681" t="s">
        <v>3496</v>
      </c>
      <c r="AA4681" t="s">
        <v>5131</v>
      </c>
      <c r="AB4681" t="s">
        <v>551</v>
      </c>
      <c r="AC4681">
        <v>35</v>
      </c>
    </row>
    <row r="4682" spans="1:29" x14ac:dyDescent="0.25">
      <c r="A4682" t="s">
        <v>73</v>
      </c>
      <c r="B4682">
        <v>2025369</v>
      </c>
      <c r="C4682" t="s">
        <v>86</v>
      </c>
      <c r="D4682">
        <v>5</v>
      </c>
      <c r="E4682" t="s">
        <v>90</v>
      </c>
      <c r="F4682">
        <v>1200</v>
      </c>
      <c r="G4682" t="s">
        <v>98</v>
      </c>
      <c r="H4682" t="s">
        <v>429</v>
      </c>
      <c r="I4682" t="s">
        <v>447</v>
      </c>
      <c r="K4682">
        <v>23.42</v>
      </c>
      <c r="L4682">
        <v>45.51</v>
      </c>
      <c r="M4682" t="s">
        <v>786</v>
      </c>
      <c r="Q4682">
        <v>6</v>
      </c>
      <c r="R4682">
        <v>12</v>
      </c>
      <c r="S4682" t="s">
        <v>1399</v>
      </c>
      <c r="T4682" t="s">
        <v>2586</v>
      </c>
      <c r="U4682" t="s">
        <v>3415</v>
      </c>
      <c r="V4682" t="s">
        <v>3445</v>
      </c>
      <c r="W4682">
        <v>117</v>
      </c>
      <c r="X4682">
        <v>1090</v>
      </c>
      <c r="Y4682">
        <v>10</v>
      </c>
      <c r="Z4682" t="s">
        <v>3490</v>
      </c>
      <c r="AA4682" t="s">
        <v>5647</v>
      </c>
      <c r="AB4682" t="s">
        <v>623</v>
      </c>
      <c r="AC4682">
        <v>26</v>
      </c>
    </row>
    <row r="4683" spans="1:29" x14ac:dyDescent="0.25">
      <c r="A4683" t="s">
        <v>73</v>
      </c>
      <c r="B4683">
        <v>2025369</v>
      </c>
      <c r="C4683" t="s">
        <v>86</v>
      </c>
      <c r="D4683">
        <v>5</v>
      </c>
      <c r="E4683" t="s">
        <v>90</v>
      </c>
      <c r="F4683">
        <v>1200</v>
      </c>
      <c r="G4683" t="s">
        <v>98</v>
      </c>
      <c r="H4683" t="s">
        <v>429</v>
      </c>
      <c r="I4683" t="s">
        <v>447</v>
      </c>
      <c r="K4683">
        <v>23.42</v>
      </c>
      <c r="L4683">
        <v>45.51</v>
      </c>
      <c r="M4683" t="s">
        <v>786</v>
      </c>
      <c r="Q4683">
        <v>7</v>
      </c>
      <c r="R4683">
        <v>5</v>
      </c>
      <c r="S4683" t="s">
        <v>1662</v>
      </c>
      <c r="T4683" t="s">
        <v>2849</v>
      </c>
      <c r="U4683" t="s">
        <v>3419</v>
      </c>
      <c r="V4683" t="s">
        <v>3455</v>
      </c>
      <c r="W4683">
        <v>127</v>
      </c>
      <c r="X4683">
        <v>1082</v>
      </c>
      <c r="Y4683">
        <v>9</v>
      </c>
      <c r="Z4683" t="s">
        <v>3515</v>
      </c>
      <c r="AA4683" t="s">
        <v>5551</v>
      </c>
      <c r="AB4683" t="s">
        <v>619</v>
      </c>
      <c r="AC4683">
        <v>51</v>
      </c>
    </row>
    <row r="4684" spans="1:29" x14ac:dyDescent="0.25">
      <c r="A4684" t="s">
        <v>73</v>
      </c>
      <c r="B4684">
        <v>2025369</v>
      </c>
      <c r="C4684" t="s">
        <v>86</v>
      </c>
      <c r="D4684">
        <v>5</v>
      </c>
      <c r="E4684" t="s">
        <v>90</v>
      </c>
      <c r="F4684">
        <v>1200</v>
      </c>
      <c r="G4684" t="s">
        <v>98</v>
      </c>
      <c r="H4684" t="s">
        <v>429</v>
      </c>
      <c r="I4684" t="s">
        <v>447</v>
      </c>
      <c r="K4684">
        <v>23.42</v>
      </c>
      <c r="L4684">
        <v>45.51</v>
      </c>
      <c r="M4684" t="s">
        <v>786</v>
      </c>
      <c r="Q4684">
        <v>8</v>
      </c>
      <c r="R4684">
        <v>4</v>
      </c>
      <c r="S4684" t="s">
        <v>1764</v>
      </c>
      <c r="T4684" t="s">
        <v>2951</v>
      </c>
      <c r="U4684" t="s">
        <v>3407</v>
      </c>
      <c r="V4684" t="s">
        <v>3454</v>
      </c>
      <c r="W4684">
        <v>131</v>
      </c>
      <c r="X4684">
        <v>1114</v>
      </c>
      <c r="Y4684">
        <v>7</v>
      </c>
      <c r="Z4684" t="s">
        <v>3492</v>
      </c>
      <c r="AA4684" t="s">
        <v>5374</v>
      </c>
      <c r="AB4684" t="s">
        <v>6881</v>
      </c>
      <c r="AC4684">
        <v>29</v>
      </c>
    </row>
    <row r="4685" spans="1:29" x14ac:dyDescent="0.25">
      <c r="A4685" t="s">
        <v>73</v>
      </c>
      <c r="B4685">
        <v>2025369</v>
      </c>
      <c r="C4685" t="s">
        <v>86</v>
      </c>
      <c r="D4685">
        <v>5</v>
      </c>
      <c r="E4685" t="s">
        <v>90</v>
      </c>
      <c r="F4685">
        <v>1200</v>
      </c>
      <c r="G4685" t="s">
        <v>98</v>
      </c>
      <c r="H4685" t="s">
        <v>429</v>
      </c>
      <c r="I4685" t="s">
        <v>447</v>
      </c>
      <c r="K4685">
        <v>23.42</v>
      </c>
      <c r="L4685">
        <v>45.51</v>
      </c>
      <c r="M4685" t="s">
        <v>786</v>
      </c>
      <c r="Q4685">
        <v>9</v>
      </c>
      <c r="R4685">
        <v>8</v>
      </c>
      <c r="S4685" t="s">
        <v>2123</v>
      </c>
      <c r="T4685" t="s">
        <v>3310</v>
      </c>
      <c r="U4685" t="s">
        <v>3397</v>
      </c>
      <c r="V4685" t="s">
        <v>3442</v>
      </c>
      <c r="W4685">
        <v>127</v>
      </c>
      <c r="X4685">
        <v>1081</v>
      </c>
      <c r="Y4685">
        <v>4</v>
      </c>
      <c r="Z4685" t="s">
        <v>3487</v>
      </c>
      <c r="AA4685" t="s">
        <v>5166</v>
      </c>
      <c r="AB4685" t="s">
        <v>508</v>
      </c>
      <c r="AC4685">
        <v>110</v>
      </c>
    </row>
    <row r="4686" spans="1:29" x14ac:dyDescent="0.25">
      <c r="A4686" t="s">
        <v>73</v>
      </c>
      <c r="B4686">
        <v>2025369</v>
      </c>
      <c r="C4686" t="s">
        <v>86</v>
      </c>
      <c r="D4686">
        <v>5</v>
      </c>
      <c r="E4686" t="s">
        <v>90</v>
      </c>
      <c r="F4686">
        <v>1200</v>
      </c>
      <c r="G4686" t="s">
        <v>98</v>
      </c>
      <c r="H4686" t="s">
        <v>429</v>
      </c>
      <c r="I4686" t="s">
        <v>447</v>
      </c>
      <c r="K4686">
        <v>23.42</v>
      </c>
      <c r="L4686">
        <v>45.51</v>
      </c>
      <c r="M4686" t="s">
        <v>786</v>
      </c>
      <c r="Q4686">
        <v>10</v>
      </c>
      <c r="R4686">
        <v>6</v>
      </c>
      <c r="S4686" t="s">
        <v>1897</v>
      </c>
      <c r="T4686" t="s">
        <v>3084</v>
      </c>
      <c r="U4686" t="s">
        <v>3417</v>
      </c>
      <c r="V4686" t="s">
        <v>3443</v>
      </c>
      <c r="W4686">
        <v>127</v>
      </c>
      <c r="X4686">
        <v>1063</v>
      </c>
      <c r="Y4686">
        <v>11</v>
      </c>
      <c r="Z4686" t="s">
        <v>3493</v>
      </c>
      <c r="AA4686" t="s">
        <v>5340</v>
      </c>
      <c r="AB4686" t="s">
        <v>7139</v>
      </c>
      <c r="AC4686">
        <v>112</v>
      </c>
    </row>
    <row r="4687" spans="1:29" x14ac:dyDescent="0.25">
      <c r="A4687" t="s">
        <v>73</v>
      </c>
      <c r="B4687">
        <v>2025369</v>
      </c>
      <c r="C4687" t="s">
        <v>86</v>
      </c>
      <c r="D4687">
        <v>5</v>
      </c>
      <c r="E4687" t="s">
        <v>90</v>
      </c>
      <c r="F4687">
        <v>1200</v>
      </c>
      <c r="G4687" t="s">
        <v>98</v>
      </c>
      <c r="H4687" t="s">
        <v>429</v>
      </c>
      <c r="I4687" t="s">
        <v>447</v>
      </c>
      <c r="K4687">
        <v>23.42</v>
      </c>
      <c r="L4687">
        <v>45.51</v>
      </c>
      <c r="M4687" t="s">
        <v>786</v>
      </c>
      <c r="Q4687">
        <v>11</v>
      </c>
      <c r="R4687">
        <v>10</v>
      </c>
      <c r="S4687" t="s">
        <v>1321</v>
      </c>
      <c r="T4687" t="s">
        <v>2508</v>
      </c>
      <c r="U4687" t="s">
        <v>3408</v>
      </c>
      <c r="V4687" t="s">
        <v>3441</v>
      </c>
      <c r="W4687">
        <v>123</v>
      </c>
      <c r="X4687">
        <v>1154</v>
      </c>
      <c r="Y4687">
        <v>2</v>
      </c>
      <c r="Z4687" t="s">
        <v>3519</v>
      </c>
      <c r="AA4687" t="s">
        <v>5377</v>
      </c>
      <c r="AB4687" t="s">
        <v>797</v>
      </c>
      <c r="AC4687">
        <v>27</v>
      </c>
    </row>
    <row r="4688" spans="1:29" x14ac:dyDescent="0.25">
      <c r="A4688" t="s">
        <v>73</v>
      </c>
      <c r="B4688">
        <v>2025369</v>
      </c>
      <c r="C4688" t="s">
        <v>86</v>
      </c>
      <c r="D4688">
        <v>5</v>
      </c>
      <c r="E4688" t="s">
        <v>90</v>
      </c>
      <c r="F4688">
        <v>1200</v>
      </c>
      <c r="G4688" t="s">
        <v>98</v>
      </c>
      <c r="H4688" t="s">
        <v>429</v>
      </c>
      <c r="I4688" t="s">
        <v>447</v>
      </c>
      <c r="K4688">
        <v>23.42</v>
      </c>
      <c r="L4688">
        <v>45.51</v>
      </c>
      <c r="M4688" t="s">
        <v>786</v>
      </c>
      <c r="Q4688">
        <v>12</v>
      </c>
      <c r="R4688">
        <v>7</v>
      </c>
      <c r="S4688" t="s">
        <v>1835</v>
      </c>
      <c r="T4688" t="s">
        <v>3022</v>
      </c>
      <c r="U4688" t="s">
        <v>3401</v>
      </c>
      <c r="V4688" t="s">
        <v>3449</v>
      </c>
      <c r="W4688">
        <v>127</v>
      </c>
      <c r="X4688">
        <v>1194</v>
      </c>
      <c r="Y4688">
        <v>6</v>
      </c>
      <c r="Z4688" t="s">
        <v>3565</v>
      </c>
      <c r="AA4688" t="s">
        <v>5995</v>
      </c>
      <c r="AB4688" t="s">
        <v>7510</v>
      </c>
      <c r="AC4688">
        <v>31</v>
      </c>
    </row>
    <row r="4689" spans="1:29" x14ac:dyDescent="0.25">
      <c r="A4689" t="s">
        <v>73</v>
      </c>
      <c r="B4689">
        <v>2025370</v>
      </c>
      <c r="C4689" t="s">
        <v>86</v>
      </c>
      <c r="D4689">
        <v>6</v>
      </c>
      <c r="E4689" t="s">
        <v>90</v>
      </c>
      <c r="F4689">
        <v>1800</v>
      </c>
      <c r="G4689" t="s">
        <v>98</v>
      </c>
      <c r="H4689" t="s">
        <v>431</v>
      </c>
      <c r="I4689" t="s">
        <v>447</v>
      </c>
      <c r="K4689">
        <v>13.51</v>
      </c>
      <c r="L4689">
        <v>36.340000000000003</v>
      </c>
      <c r="M4689" t="s">
        <v>787</v>
      </c>
      <c r="N4689" t="s">
        <v>971</v>
      </c>
      <c r="O4689" t="s">
        <v>1016</v>
      </c>
      <c r="Q4689">
        <v>1</v>
      </c>
      <c r="R4689">
        <v>6</v>
      </c>
      <c r="S4689" t="s">
        <v>1382</v>
      </c>
      <c r="T4689" t="s">
        <v>2569</v>
      </c>
      <c r="U4689" t="s">
        <v>3411</v>
      </c>
      <c r="V4689" t="s">
        <v>3457</v>
      </c>
      <c r="W4689">
        <v>124</v>
      </c>
      <c r="X4689">
        <v>1210</v>
      </c>
      <c r="Y4689">
        <v>3</v>
      </c>
      <c r="Z4689" t="s">
        <v>3478</v>
      </c>
      <c r="AA4689" t="s">
        <v>6730</v>
      </c>
      <c r="AB4689" t="s">
        <v>1016</v>
      </c>
      <c r="AC4689">
        <v>3.9</v>
      </c>
    </row>
    <row r="4690" spans="1:29" x14ac:dyDescent="0.25">
      <c r="A4690" t="s">
        <v>73</v>
      </c>
      <c r="B4690">
        <v>2025370</v>
      </c>
      <c r="C4690" t="s">
        <v>86</v>
      </c>
      <c r="D4690">
        <v>6</v>
      </c>
      <c r="E4690" t="s">
        <v>90</v>
      </c>
      <c r="F4690">
        <v>1800</v>
      </c>
      <c r="G4690" t="s">
        <v>98</v>
      </c>
      <c r="H4690" t="s">
        <v>431</v>
      </c>
      <c r="I4690" t="s">
        <v>447</v>
      </c>
      <c r="K4690">
        <v>13.51</v>
      </c>
      <c r="L4690">
        <v>36.340000000000003</v>
      </c>
      <c r="M4690" t="s">
        <v>787</v>
      </c>
      <c r="N4690" t="s">
        <v>971</v>
      </c>
      <c r="O4690" t="s">
        <v>1016</v>
      </c>
      <c r="Q4690">
        <v>2</v>
      </c>
      <c r="R4690">
        <v>4</v>
      </c>
      <c r="S4690" t="s">
        <v>1473</v>
      </c>
      <c r="T4690" t="s">
        <v>2660</v>
      </c>
      <c r="U4690" t="s">
        <v>3404</v>
      </c>
      <c r="V4690" t="s">
        <v>3444</v>
      </c>
      <c r="W4690">
        <v>126</v>
      </c>
      <c r="X4690">
        <v>1149</v>
      </c>
      <c r="Y4690">
        <v>13</v>
      </c>
      <c r="Z4690" t="s">
        <v>3483</v>
      </c>
      <c r="AA4690" t="s">
        <v>6731</v>
      </c>
      <c r="AB4690" t="s">
        <v>8345</v>
      </c>
      <c r="AC4690">
        <v>19</v>
      </c>
    </row>
    <row r="4691" spans="1:29" x14ac:dyDescent="0.25">
      <c r="A4691" t="s">
        <v>73</v>
      </c>
      <c r="B4691">
        <v>2025370</v>
      </c>
      <c r="C4691" t="s">
        <v>86</v>
      </c>
      <c r="D4691">
        <v>6</v>
      </c>
      <c r="E4691" t="s">
        <v>90</v>
      </c>
      <c r="F4691">
        <v>1800</v>
      </c>
      <c r="G4691" t="s">
        <v>98</v>
      </c>
      <c r="H4691" t="s">
        <v>431</v>
      </c>
      <c r="I4691" t="s">
        <v>447</v>
      </c>
      <c r="K4691">
        <v>13.51</v>
      </c>
      <c r="L4691">
        <v>36.340000000000003</v>
      </c>
      <c r="M4691" t="s">
        <v>787</v>
      </c>
      <c r="N4691" t="s">
        <v>971</v>
      </c>
      <c r="O4691" t="s">
        <v>1016</v>
      </c>
      <c r="Q4691">
        <v>3</v>
      </c>
      <c r="R4691">
        <v>11</v>
      </c>
      <c r="S4691" t="s">
        <v>1216</v>
      </c>
      <c r="T4691" t="s">
        <v>2403</v>
      </c>
      <c r="U4691" t="s">
        <v>3410</v>
      </c>
      <c r="V4691" t="s">
        <v>3451</v>
      </c>
      <c r="W4691">
        <v>119</v>
      </c>
      <c r="X4691">
        <v>1169</v>
      </c>
      <c r="Y4691">
        <v>2</v>
      </c>
      <c r="Z4691" t="s">
        <v>3524</v>
      </c>
      <c r="AA4691" t="s">
        <v>5697</v>
      </c>
      <c r="AB4691" t="s">
        <v>7230</v>
      </c>
      <c r="AC4691">
        <v>10</v>
      </c>
    </row>
    <row r="4692" spans="1:29" x14ac:dyDescent="0.25">
      <c r="A4692" t="s">
        <v>73</v>
      </c>
      <c r="B4692">
        <v>2025370</v>
      </c>
      <c r="C4692" t="s">
        <v>86</v>
      </c>
      <c r="D4692">
        <v>6</v>
      </c>
      <c r="E4692" t="s">
        <v>90</v>
      </c>
      <c r="F4692">
        <v>1800</v>
      </c>
      <c r="G4692" t="s">
        <v>98</v>
      </c>
      <c r="H4692" t="s">
        <v>431</v>
      </c>
      <c r="I4692" t="s">
        <v>447</v>
      </c>
      <c r="K4692">
        <v>13.51</v>
      </c>
      <c r="L4692">
        <v>36.340000000000003</v>
      </c>
      <c r="M4692" t="s">
        <v>787</v>
      </c>
      <c r="N4692" t="s">
        <v>971</v>
      </c>
      <c r="O4692" t="s">
        <v>1016</v>
      </c>
      <c r="Q4692">
        <v>4</v>
      </c>
      <c r="R4692">
        <v>9</v>
      </c>
      <c r="S4692" t="s">
        <v>1885</v>
      </c>
      <c r="T4692" t="s">
        <v>3072</v>
      </c>
      <c r="U4692" t="s">
        <v>3407</v>
      </c>
      <c r="V4692" t="s">
        <v>3461</v>
      </c>
      <c r="W4692">
        <v>120</v>
      </c>
      <c r="X4692">
        <v>1166</v>
      </c>
      <c r="Y4692">
        <v>8</v>
      </c>
      <c r="Z4692" t="s">
        <v>3507</v>
      </c>
      <c r="AA4692" t="s">
        <v>6732</v>
      </c>
      <c r="AB4692" t="s">
        <v>8063</v>
      </c>
      <c r="AC4692">
        <v>18</v>
      </c>
    </row>
    <row r="4693" spans="1:29" x14ac:dyDescent="0.25">
      <c r="A4693" t="s">
        <v>73</v>
      </c>
      <c r="B4693">
        <v>2025370</v>
      </c>
      <c r="C4693" t="s">
        <v>86</v>
      </c>
      <c r="D4693">
        <v>6</v>
      </c>
      <c r="E4693" t="s">
        <v>90</v>
      </c>
      <c r="F4693">
        <v>1800</v>
      </c>
      <c r="G4693" t="s">
        <v>98</v>
      </c>
      <c r="H4693" t="s">
        <v>431</v>
      </c>
      <c r="I4693" t="s">
        <v>447</v>
      </c>
      <c r="K4693">
        <v>13.51</v>
      </c>
      <c r="L4693">
        <v>36.340000000000003</v>
      </c>
      <c r="M4693" t="s">
        <v>787</v>
      </c>
      <c r="N4693" t="s">
        <v>971</v>
      </c>
      <c r="O4693" t="s">
        <v>1016</v>
      </c>
      <c r="Q4693">
        <v>5</v>
      </c>
      <c r="R4693">
        <v>2</v>
      </c>
      <c r="S4693" t="s">
        <v>1505</v>
      </c>
      <c r="T4693" t="s">
        <v>2692</v>
      </c>
      <c r="U4693" t="s">
        <v>3419</v>
      </c>
      <c r="V4693" t="s">
        <v>3454</v>
      </c>
      <c r="W4693">
        <v>129</v>
      </c>
      <c r="X4693">
        <v>1073</v>
      </c>
      <c r="Y4693">
        <v>1</v>
      </c>
      <c r="Z4693" t="s">
        <v>3508</v>
      </c>
      <c r="AA4693" t="s">
        <v>6733</v>
      </c>
      <c r="AB4693" t="s">
        <v>8310</v>
      </c>
      <c r="AC4693">
        <v>17</v>
      </c>
    </row>
    <row r="4694" spans="1:29" x14ac:dyDescent="0.25">
      <c r="A4694" t="s">
        <v>73</v>
      </c>
      <c r="B4694">
        <v>2025370</v>
      </c>
      <c r="C4694" t="s">
        <v>86</v>
      </c>
      <c r="D4694">
        <v>6</v>
      </c>
      <c r="E4694" t="s">
        <v>90</v>
      </c>
      <c r="F4694">
        <v>1800</v>
      </c>
      <c r="G4694" t="s">
        <v>98</v>
      </c>
      <c r="H4694" t="s">
        <v>431</v>
      </c>
      <c r="I4694" t="s">
        <v>447</v>
      </c>
      <c r="K4694">
        <v>13.51</v>
      </c>
      <c r="L4694">
        <v>36.340000000000003</v>
      </c>
      <c r="M4694" t="s">
        <v>787</v>
      </c>
      <c r="N4694" t="s">
        <v>971</v>
      </c>
      <c r="O4694" t="s">
        <v>1016</v>
      </c>
      <c r="Q4694">
        <v>6</v>
      </c>
      <c r="R4694">
        <v>8</v>
      </c>
      <c r="S4694" t="s">
        <v>1476</v>
      </c>
      <c r="T4694" t="s">
        <v>2663</v>
      </c>
      <c r="U4694" t="s">
        <v>3416</v>
      </c>
      <c r="V4694" t="s">
        <v>3440</v>
      </c>
      <c r="W4694">
        <v>124</v>
      </c>
      <c r="X4694">
        <v>1076</v>
      </c>
      <c r="Y4694">
        <v>5</v>
      </c>
      <c r="Z4694" t="s">
        <v>3508</v>
      </c>
      <c r="AA4694" t="s">
        <v>6734</v>
      </c>
      <c r="AB4694" t="s">
        <v>7418</v>
      </c>
      <c r="AC4694">
        <v>37</v>
      </c>
    </row>
    <row r="4695" spans="1:29" x14ac:dyDescent="0.25">
      <c r="A4695" t="s">
        <v>73</v>
      </c>
      <c r="B4695">
        <v>2025370</v>
      </c>
      <c r="C4695" t="s">
        <v>86</v>
      </c>
      <c r="D4695">
        <v>6</v>
      </c>
      <c r="E4695" t="s">
        <v>90</v>
      </c>
      <c r="F4695">
        <v>1800</v>
      </c>
      <c r="G4695" t="s">
        <v>98</v>
      </c>
      <c r="H4695" t="s">
        <v>431</v>
      </c>
      <c r="I4695" t="s">
        <v>447</v>
      </c>
      <c r="K4695">
        <v>13.51</v>
      </c>
      <c r="L4695">
        <v>36.340000000000003</v>
      </c>
      <c r="M4695" t="s">
        <v>787</v>
      </c>
      <c r="N4695" t="s">
        <v>971</v>
      </c>
      <c r="O4695" t="s">
        <v>1016</v>
      </c>
      <c r="Q4695">
        <v>7</v>
      </c>
      <c r="R4695">
        <v>14</v>
      </c>
      <c r="S4695" t="s">
        <v>1174</v>
      </c>
      <c r="T4695" t="s">
        <v>2361</v>
      </c>
      <c r="U4695" t="s">
        <v>3398</v>
      </c>
      <c r="V4695" t="s">
        <v>3457</v>
      </c>
      <c r="W4695">
        <v>116</v>
      </c>
      <c r="X4695">
        <v>1212</v>
      </c>
      <c r="Y4695">
        <v>4</v>
      </c>
      <c r="Z4695" t="s">
        <v>3508</v>
      </c>
      <c r="AA4695" t="s">
        <v>6735</v>
      </c>
      <c r="AB4695" t="s">
        <v>7445</v>
      </c>
      <c r="AC4695">
        <v>3.5</v>
      </c>
    </row>
    <row r="4696" spans="1:29" x14ac:dyDescent="0.25">
      <c r="A4696" t="s">
        <v>73</v>
      </c>
      <c r="B4696">
        <v>2025370</v>
      </c>
      <c r="C4696" t="s">
        <v>86</v>
      </c>
      <c r="D4696">
        <v>6</v>
      </c>
      <c r="E4696" t="s">
        <v>90</v>
      </c>
      <c r="F4696">
        <v>1800</v>
      </c>
      <c r="G4696" t="s">
        <v>98</v>
      </c>
      <c r="H4696" t="s">
        <v>431</v>
      </c>
      <c r="I4696" t="s">
        <v>447</v>
      </c>
      <c r="K4696">
        <v>13.51</v>
      </c>
      <c r="L4696">
        <v>36.340000000000003</v>
      </c>
      <c r="M4696" t="s">
        <v>787</v>
      </c>
      <c r="N4696" t="s">
        <v>971</v>
      </c>
      <c r="O4696" t="s">
        <v>1016</v>
      </c>
      <c r="Q4696">
        <v>8</v>
      </c>
      <c r="R4696">
        <v>10</v>
      </c>
      <c r="S4696" t="s">
        <v>1117</v>
      </c>
      <c r="T4696" t="s">
        <v>2304</v>
      </c>
      <c r="U4696" t="s">
        <v>3422</v>
      </c>
      <c r="V4696" t="s">
        <v>3447</v>
      </c>
      <c r="W4696">
        <v>120</v>
      </c>
      <c r="X4696">
        <v>1156</v>
      </c>
      <c r="Y4696">
        <v>10</v>
      </c>
      <c r="Z4696" t="s">
        <v>3487</v>
      </c>
      <c r="AA4696" t="s">
        <v>6736</v>
      </c>
      <c r="AB4696" t="s">
        <v>8346</v>
      </c>
      <c r="AC4696">
        <v>8.6999999999999993</v>
      </c>
    </row>
    <row r="4697" spans="1:29" x14ac:dyDescent="0.25">
      <c r="A4697" t="s">
        <v>73</v>
      </c>
      <c r="B4697">
        <v>2025370</v>
      </c>
      <c r="C4697" t="s">
        <v>86</v>
      </c>
      <c r="D4697">
        <v>6</v>
      </c>
      <c r="E4697" t="s">
        <v>90</v>
      </c>
      <c r="F4697">
        <v>1800</v>
      </c>
      <c r="G4697" t="s">
        <v>98</v>
      </c>
      <c r="H4697" t="s">
        <v>431</v>
      </c>
      <c r="I4697" t="s">
        <v>447</v>
      </c>
      <c r="K4697">
        <v>13.51</v>
      </c>
      <c r="L4697">
        <v>36.340000000000003</v>
      </c>
      <c r="M4697" t="s">
        <v>787</v>
      </c>
      <c r="N4697" t="s">
        <v>971</v>
      </c>
      <c r="O4697" t="s">
        <v>1016</v>
      </c>
      <c r="Q4697">
        <v>9</v>
      </c>
      <c r="R4697">
        <v>12</v>
      </c>
      <c r="S4697" t="s">
        <v>1484</v>
      </c>
      <c r="T4697" t="s">
        <v>2671</v>
      </c>
      <c r="U4697" t="s">
        <v>3409</v>
      </c>
      <c r="V4697" t="s">
        <v>3443</v>
      </c>
      <c r="W4697">
        <v>118</v>
      </c>
      <c r="X4697">
        <v>1194</v>
      </c>
      <c r="Y4697">
        <v>9</v>
      </c>
      <c r="Z4697" t="s">
        <v>3499</v>
      </c>
      <c r="AA4697" t="s">
        <v>6737</v>
      </c>
      <c r="AB4697" t="s">
        <v>8347</v>
      </c>
      <c r="AC4697">
        <v>13</v>
      </c>
    </row>
    <row r="4698" spans="1:29" x14ac:dyDescent="0.25">
      <c r="A4698" t="s">
        <v>73</v>
      </c>
      <c r="B4698">
        <v>2025370</v>
      </c>
      <c r="C4698" t="s">
        <v>86</v>
      </c>
      <c r="D4698">
        <v>6</v>
      </c>
      <c r="E4698" t="s">
        <v>90</v>
      </c>
      <c r="F4698">
        <v>1800</v>
      </c>
      <c r="G4698" t="s">
        <v>98</v>
      </c>
      <c r="H4698" t="s">
        <v>431</v>
      </c>
      <c r="I4698" t="s">
        <v>447</v>
      </c>
      <c r="K4698">
        <v>13.51</v>
      </c>
      <c r="L4698">
        <v>36.340000000000003</v>
      </c>
      <c r="M4698" t="s">
        <v>787</v>
      </c>
      <c r="N4698" t="s">
        <v>971</v>
      </c>
      <c r="O4698" t="s">
        <v>1016</v>
      </c>
      <c r="Q4698">
        <v>10</v>
      </c>
      <c r="R4698">
        <v>3</v>
      </c>
      <c r="S4698" t="s">
        <v>1607</v>
      </c>
      <c r="T4698" t="s">
        <v>2794</v>
      </c>
      <c r="U4698" t="s">
        <v>3431</v>
      </c>
      <c r="V4698" t="s">
        <v>3449</v>
      </c>
      <c r="W4698">
        <v>129</v>
      </c>
      <c r="X4698">
        <v>1152</v>
      </c>
      <c r="Y4698">
        <v>14</v>
      </c>
      <c r="Z4698" t="s">
        <v>3493</v>
      </c>
      <c r="AA4698" t="s">
        <v>5017</v>
      </c>
      <c r="AB4698" t="s">
        <v>8348</v>
      </c>
      <c r="AC4698">
        <v>36</v>
      </c>
    </row>
    <row r="4699" spans="1:29" x14ac:dyDescent="0.25">
      <c r="A4699" t="s">
        <v>73</v>
      </c>
      <c r="B4699">
        <v>2025370</v>
      </c>
      <c r="C4699" t="s">
        <v>86</v>
      </c>
      <c r="D4699">
        <v>6</v>
      </c>
      <c r="E4699" t="s">
        <v>90</v>
      </c>
      <c r="F4699">
        <v>1800</v>
      </c>
      <c r="G4699" t="s">
        <v>98</v>
      </c>
      <c r="H4699" t="s">
        <v>431</v>
      </c>
      <c r="I4699" t="s">
        <v>447</v>
      </c>
      <c r="K4699">
        <v>13.51</v>
      </c>
      <c r="L4699">
        <v>36.340000000000003</v>
      </c>
      <c r="M4699" t="s">
        <v>787</v>
      </c>
      <c r="N4699" t="s">
        <v>971</v>
      </c>
      <c r="O4699" t="s">
        <v>1016</v>
      </c>
      <c r="Q4699">
        <v>11</v>
      </c>
      <c r="R4699">
        <v>1</v>
      </c>
      <c r="S4699" t="s">
        <v>1994</v>
      </c>
      <c r="T4699" t="s">
        <v>3181</v>
      </c>
      <c r="U4699" t="s">
        <v>3402</v>
      </c>
      <c r="V4699" t="s">
        <v>3445</v>
      </c>
      <c r="W4699">
        <v>130</v>
      </c>
      <c r="X4699">
        <v>1014</v>
      </c>
      <c r="Y4699">
        <v>6</v>
      </c>
      <c r="Z4699" t="s">
        <v>3501</v>
      </c>
      <c r="AA4699" t="s">
        <v>6738</v>
      </c>
      <c r="AB4699" t="s">
        <v>7038</v>
      </c>
      <c r="AC4699">
        <v>22</v>
      </c>
    </row>
    <row r="4700" spans="1:29" x14ac:dyDescent="0.25">
      <c r="A4700" t="s">
        <v>73</v>
      </c>
      <c r="B4700">
        <v>2025370</v>
      </c>
      <c r="C4700" t="s">
        <v>86</v>
      </c>
      <c r="D4700">
        <v>6</v>
      </c>
      <c r="E4700" t="s">
        <v>90</v>
      </c>
      <c r="F4700">
        <v>1800</v>
      </c>
      <c r="G4700" t="s">
        <v>98</v>
      </c>
      <c r="H4700" t="s">
        <v>431</v>
      </c>
      <c r="I4700" t="s">
        <v>447</v>
      </c>
      <c r="K4700">
        <v>13.51</v>
      </c>
      <c r="L4700">
        <v>36.340000000000003</v>
      </c>
      <c r="M4700" t="s">
        <v>787</v>
      </c>
      <c r="N4700" t="s">
        <v>971</v>
      </c>
      <c r="O4700" t="s">
        <v>1016</v>
      </c>
      <c r="Q4700">
        <v>12</v>
      </c>
      <c r="R4700">
        <v>7</v>
      </c>
      <c r="S4700" t="s">
        <v>1863</v>
      </c>
      <c r="T4700" t="s">
        <v>3050</v>
      </c>
      <c r="U4700" t="s">
        <v>3406</v>
      </c>
      <c r="V4700" t="s">
        <v>3456</v>
      </c>
      <c r="W4700">
        <v>124</v>
      </c>
      <c r="X4700">
        <v>1134</v>
      </c>
      <c r="Y4700">
        <v>11</v>
      </c>
      <c r="Z4700" t="s">
        <v>3516</v>
      </c>
      <c r="AA4700" t="s">
        <v>6739</v>
      </c>
      <c r="AB4700" t="s">
        <v>8349</v>
      </c>
      <c r="AC4700">
        <v>35</v>
      </c>
    </row>
    <row r="4701" spans="1:29" x14ac:dyDescent="0.25">
      <c r="A4701" t="s">
        <v>73</v>
      </c>
      <c r="B4701">
        <v>2025370</v>
      </c>
      <c r="C4701" t="s">
        <v>86</v>
      </c>
      <c r="D4701">
        <v>6</v>
      </c>
      <c r="E4701" t="s">
        <v>90</v>
      </c>
      <c r="F4701">
        <v>1800</v>
      </c>
      <c r="G4701" t="s">
        <v>98</v>
      </c>
      <c r="H4701" t="s">
        <v>431</v>
      </c>
      <c r="I4701" t="s">
        <v>447</v>
      </c>
      <c r="K4701">
        <v>13.51</v>
      </c>
      <c r="L4701">
        <v>36.340000000000003</v>
      </c>
      <c r="M4701" t="s">
        <v>787</v>
      </c>
      <c r="N4701" t="s">
        <v>971</v>
      </c>
      <c r="O4701" t="s">
        <v>1016</v>
      </c>
      <c r="Q4701">
        <v>13</v>
      </c>
      <c r="R4701">
        <v>13</v>
      </c>
      <c r="S4701" t="s">
        <v>2190</v>
      </c>
      <c r="T4701" t="s">
        <v>3377</v>
      </c>
      <c r="U4701" t="s">
        <v>3399</v>
      </c>
      <c r="V4701" t="s">
        <v>3456</v>
      </c>
      <c r="W4701">
        <v>117</v>
      </c>
      <c r="X4701">
        <v>1085</v>
      </c>
      <c r="Y4701">
        <v>7</v>
      </c>
      <c r="Z4701" t="s">
        <v>3544</v>
      </c>
      <c r="AA4701" t="s">
        <v>6740</v>
      </c>
      <c r="AB4701" t="s">
        <v>8034</v>
      </c>
      <c r="AC4701">
        <v>14</v>
      </c>
    </row>
    <row r="4702" spans="1:29" x14ac:dyDescent="0.25">
      <c r="A4702" t="s">
        <v>73</v>
      </c>
      <c r="B4702">
        <v>2025370</v>
      </c>
      <c r="C4702" t="s">
        <v>86</v>
      </c>
      <c r="D4702">
        <v>6</v>
      </c>
      <c r="E4702" t="s">
        <v>90</v>
      </c>
      <c r="F4702">
        <v>1800</v>
      </c>
      <c r="G4702" t="s">
        <v>98</v>
      </c>
      <c r="H4702" t="s">
        <v>431</v>
      </c>
      <c r="I4702" t="s">
        <v>447</v>
      </c>
      <c r="K4702">
        <v>13.51</v>
      </c>
      <c r="L4702">
        <v>36.340000000000003</v>
      </c>
      <c r="M4702" t="s">
        <v>787</v>
      </c>
      <c r="N4702" t="s">
        <v>971</v>
      </c>
      <c r="O4702" t="s">
        <v>1016</v>
      </c>
      <c r="Q4702">
        <v>14</v>
      </c>
      <c r="R4702">
        <v>5</v>
      </c>
      <c r="S4702" t="s">
        <v>1155</v>
      </c>
      <c r="T4702" t="s">
        <v>2342</v>
      </c>
      <c r="U4702" t="s">
        <v>3401</v>
      </c>
      <c r="V4702" t="s">
        <v>3447</v>
      </c>
      <c r="W4702">
        <v>125</v>
      </c>
      <c r="X4702">
        <v>1086</v>
      </c>
      <c r="Y4702">
        <v>12</v>
      </c>
      <c r="Z4702" t="s">
        <v>3567</v>
      </c>
      <c r="AA4702" t="s">
        <v>6741</v>
      </c>
      <c r="AB4702" t="s">
        <v>7786</v>
      </c>
      <c r="AC4702">
        <v>29</v>
      </c>
    </row>
    <row r="4703" spans="1:29" x14ac:dyDescent="0.25">
      <c r="A4703" t="s">
        <v>73</v>
      </c>
      <c r="B4703">
        <v>2025371</v>
      </c>
      <c r="C4703" t="s">
        <v>86</v>
      </c>
      <c r="D4703">
        <v>7</v>
      </c>
      <c r="E4703" t="s">
        <v>90</v>
      </c>
      <c r="F4703">
        <v>1650</v>
      </c>
      <c r="G4703" t="s">
        <v>98</v>
      </c>
      <c r="H4703" t="s">
        <v>432</v>
      </c>
      <c r="I4703" t="s">
        <v>447</v>
      </c>
      <c r="K4703">
        <v>28.18</v>
      </c>
      <c r="L4703">
        <v>50.7</v>
      </c>
      <c r="M4703" t="s">
        <v>788</v>
      </c>
      <c r="N4703" t="s">
        <v>972</v>
      </c>
      <c r="Q4703">
        <v>1</v>
      </c>
      <c r="R4703">
        <v>6</v>
      </c>
      <c r="S4703" t="s">
        <v>1082</v>
      </c>
      <c r="T4703" t="s">
        <v>2269</v>
      </c>
      <c r="U4703" t="s">
        <v>3409</v>
      </c>
      <c r="V4703" t="s">
        <v>3444</v>
      </c>
      <c r="W4703">
        <v>125</v>
      </c>
      <c r="X4703">
        <v>1310</v>
      </c>
      <c r="Y4703">
        <v>1</v>
      </c>
      <c r="Z4703" t="s">
        <v>3478</v>
      </c>
      <c r="AA4703" t="s">
        <v>5062</v>
      </c>
      <c r="AB4703" t="s">
        <v>972</v>
      </c>
      <c r="AC4703">
        <v>2</v>
      </c>
    </row>
    <row r="4704" spans="1:29" x14ac:dyDescent="0.25">
      <c r="A4704" t="s">
        <v>73</v>
      </c>
      <c r="B4704">
        <v>2025371</v>
      </c>
      <c r="C4704" t="s">
        <v>86</v>
      </c>
      <c r="D4704">
        <v>7</v>
      </c>
      <c r="E4704" t="s">
        <v>90</v>
      </c>
      <c r="F4704">
        <v>1650</v>
      </c>
      <c r="G4704" t="s">
        <v>98</v>
      </c>
      <c r="H4704" t="s">
        <v>432</v>
      </c>
      <c r="I4704" t="s">
        <v>447</v>
      </c>
      <c r="K4704">
        <v>28.18</v>
      </c>
      <c r="L4704">
        <v>50.7</v>
      </c>
      <c r="M4704" t="s">
        <v>788</v>
      </c>
      <c r="N4704" t="s">
        <v>972</v>
      </c>
      <c r="Q4704">
        <v>2</v>
      </c>
      <c r="R4704">
        <v>11</v>
      </c>
      <c r="S4704" t="s">
        <v>1254</v>
      </c>
      <c r="T4704" t="s">
        <v>2441</v>
      </c>
      <c r="U4704" t="s">
        <v>3422</v>
      </c>
      <c r="V4704" t="s">
        <v>3453</v>
      </c>
      <c r="W4704">
        <v>120</v>
      </c>
      <c r="X4704">
        <v>1258</v>
      </c>
      <c r="Y4704">
        <v>4</v>
      </c>
      <c r="Z4704" t="s">
        <v>3480</v>
      </c>
      <c r="AA4704" t="s">
        <v>6037</v>
      </c>
      <c r="AB4704" t="s">
        <v>8350</v>
      </c>
      <c r="AC4704">
        <v>8.1999999999999993</v>
      </c>
    </row>
    <row r="4705" spans="1:29" x14ac:dyDescent="0.25">
      <c r="A4705" t="s">
        <v>73</v>
      </c>
      <c r="B4705">
        <v>2025371</v>
      </c>
      <c r="C4705" t="s">
        <v>86</v>
      </c>
      <c r="D4705">
        <v>7</v>
      </c>
      <c r="E4705" t="s">
        <v>90</v>
      </c>
      <c r="F4705">
        <v>1650</v>
      </c>
      <c r="G4705" t="s">
        <v>98</v>
      </c>
      <c r="H4705" t="s">
        <v>432</v>
      </c>
      <c r="I4705" t="s">
        <v>447</v>
      </c>
      <c r="K4705">
        <v>28.18</v>
      </c>
      <c r="L4705">
        <v>50.7</v>
      </c>
      <c r="M4705" t="s">
        <v>788</v>
      </c>
      <c r="N4705" t="s">
        <v>972</v>
      </c>
      <c r="Q4705">
        <v>3</v>
      </c>
      <c r="R4705">
        <v>8</v>
      </c>
      <c r="S4705" t="s">
        <v>1725</v>
      </c>
      <c r="T4705" t="s">
        <v>2912</v>
      </c>
      <c r="U4705" t="s">
        <v>3411</v>
      </c>
      <c r="V4705" t="s">
        <v>3456</v>
      </c>
      <c r="W4705">
        <v>123</v>
      </c>
      <c r="X4705">
        <v>1171</v>
      </c>
      <c r="Y4705">
        <v>10</v>
      </c>
      <c r="Z4705" t="s">
        <v>3480</v>
      </c>
      <c r="AA4705" t="s">
        <v>5095</v>
      </c>
      <c r="AB4705" t="s">
        <v>7772</v>
      </c>
      <c r="AC4705">
        <v>4</v>
      </c>
    </row>
    <row r="4706" spans="1:29" x14ac:dyDescent="0.25">
      <c r="A4706" t="s">
        <v>73</v>
      </c>
      <c r="B4706">
        <v>2025371</v>
      </c>
      <c r="C4706" t="s">
        <v>86</v>
      </c>
      <c r="D4706">
        <v>7</v>
      </c>
      <c r="E4706" t="s">
        <v>90</v>
      </c>
      <c r="F4706">
        <v>1650</v>
      </c>
      <c r="G4706" t="s">
        <v>98</v>
      </c>
      <c r="H4706" t="s">
        <v>432</v>
      </c>
      <c r="I4706" t="s">
        <v>447</v>
      </c>
      <c r="K4706">
        <v>28.18</v>
      </c>
      <c r="L4706">
        <v>50.7</v>
      </c>
      <c r="M4706" t="s">
        <v>788</v>
      </c>
      <c r="N4706" t="s">
        <v>972</v>
      </c>
      <c r="Q4706">
        <v>4</v>
      </c>
      <c r="R4706">
        <v>9</v>
      </c>
      <c r="S4706" t="s">
        <v>1468</v>
      </c>
      <c r="T4706" t="s">
        <v>2655</v>
      </c>
      <c r="U4706" t="s">
        <v>3407</v>
      </c>
      <c r="V4706" t="s">
        <v>3440</v>
      </c>
      <c r="W4706">
        <v>123</v>
      </c>
      <c r="X4706">
        <v>1173</v>
      </c>
      <c r="Y4706">
        <v>6</v>
      </c>
      <c r="Z4706" t="s">
        <v>3481</v>
      </c>
      <c r="AA4706" t="s">
        <v>6742</v>
      </c>
      <c r="AB4706" t="s">
        <v>8351</v>
      </c>
      <c r="AC4706">
        <v>28</v>
      </c>
    </row>
    <row r="4707" spans="1:29" x14ac:dyDescent="0.25">
      <c r="A4707" t="s">
        <v>73</v>
      </c>
      <c r="B4707">
        <v>2025371</v>
      </c>
      <c r="C4707" t="s">
        <v>86</v>
      </c>
      <c r="D4707">
        <v>7</v>
      </c>
      <c r="E4707" t="s">
        <v>90</v>
      </c>
      <c r="F4707">
        <v>1650</v>
      </c>
      <c r="G4707" t="s">
        <v>98</v>
      </c>
      <c r="H4707" t="s">
        <v>432</v>
      </c>
      <c r="I4707" t="s">
        <v>447</v>
      </c>
      <c r="K4707">
        <v>28.18</v>
      </c>
      <c r="L4707">
        <v>50.7</v>
      </c>
      <c r="M4707" t="s">
        <v>788</v>
      </c>
      <c r="N4707" t="s">
        <v>972</v>
      </c>
      <c r="Q4707">
        <v>5</v>
      </c>
      <c r="R4707">
        <v>14</v>
      </c>
      <c r="S4707" t="s">
        <v>1307</v>
      </c>
      <c r="T4707" t="s">
        <v>2494</v>
      </c>
      <c r="U4707" t="s">
        <v>3417</v>
      </c>
      <c r="V4707" t="s">
        <v>3443</v>
      </c>
      <c r="W4707">
        <v>117</v>
      </c>
      <c r="X4707">
        <v>1111</v>
      </c>
      <c r="Y4707">
        <v>5</v>
      </c>
      <c r="Z4707" t="s">
        <v>3507</v>
      </c>
      <c r="AA4707" t="s">
        <v>6743</v>
      </c>
      <c r="AB4707" t="s">
        <v>8182</v>
      </c>
      <c r="AC4707">
        <v>22</v>
      </c>
    </row>
    <row r="4708" spans="1:29" x14ac:dyDescent="0.25">
      <c r="A4708" t="s">
        <v>73</v>
      </c>
      <c r="B4708">
        <v>2025371</v>
      </c>
      <c r="C4708" t="s">
        <v>86</v>
      </c>
      <c r="D4708">
        <v>7</v>
      </c>
      <c r="E4708" t="s">
        <v>90</v>
      </c>
      <c r="F4708">
        <v>1650</v>
      </c>
      <c r="G4708" t="s">
        <v>98</v>
      </c>
      <c r="H4708" t="s">
        <v>432</v>
      </c>
      <c r="I4708" t="s">
        <v>447</v>
      </c>
      <c r="K4708">
        <v>28.18</v>
      </c>
      <c r="L4708">
        <v>50.7</v>
      </c>
      <c r="M4708" t="s">
        <v>788</v>
      </c>
      <c r="N4708" t="s">
        <v>972</v>
      </c>
      <c r="Q4708">
        <v>6</v>
      </c>
      <c r="R4708">
        <v>2</v>
      </c>
      <c r="S4708" t="s">
        <v>1846</v>
      </c>
      <c r="T4708" t="s">
        <v>3033</v>
      </c>
      <c r="U4708" t="s">
        <v>3401</v>
      </c>
      <c r="V4708" t="s">
        <v>3451</v>
      </c>
      <c r="W4708">
        <v>132</v>
      </c>
      <c r="X4708">
        <v>1048</v>
      </c>
      <c r="Y4708">
        <v>2</v>
      </c>
      <c r="Z4708" t="s">
        <v>3507</v>
      </c>
      <c r="AA4708" t="s">
        <v>5400</v>
      </c>
      <c r="AB4708" t="s">
        <v>8182</v>
      </c>
      <c r="AC4708">
        <v>113</v>
      </c>
    </row>
    <row r="4709" spans="1:29" x14ac:dyDescent="0.25">
      <c r="A4709" t="s">
        <v>73</v>
      </c>
      <c r="B4709">
        <v>2025371</v>
      </c>
      <c r="C4709" t="s">
        <v>86</v>
      </c>
      <c r="D4709">
        <v>7</v>
      </c>
      <c r="E4709" t="s">
        <v>90</v>
      </c>
      <c r="F4709">
        <v>1650</v>
      </c>
      <c r="G4709" t="s">
        <v>98</v>
      </c>
      <c r="H4709" t="s">
        <v>432</v>
      </c>
      <c r="I4709" t="s">
        <v>447</v>
      </c>
      <c r="K4709">
        <v>28.18</v>
      </c>
      <c r="L4709">
        <v>50.7</v>
      </c>
      <c r="M4709" t="s">
        <v>788</v>
      </c>
      <c r="N4709" t="s">
        <v>972</v>
      </c>
      <c r="Q4709">
        <v>7</v>
      </c>
      <c r="R4709">
        <v>10</v>
      </c>
      <c r="S4709" t="s">
        <v>1471</v>
      </c>
      <c r="T4709" t="s">
        <v>2658</v>
      </c>
      <c r="U4709" t="s">
        <v>3398</v>
      </c>
      <c r="V4709" t="s">
        <v>3447</v>
      </c>
      <c r="W4709">
        <v>123</v>
      </c>
      <c r="X4709">
        <v>1111</v>
      </c>
      <c r="Y4709">
        <v>8</v>
      </c>
      <c r="Z4709" t="s">
        <v>3486</v>
      </c>
      <c r="AA4709" t="s">
        <v>6585</v>
      </c>
      <c r="AB4709" t="s">
        <v>7807</v>
      </c>
      <c r="AC4709">
        <v>46</v>
      </c>
    </row>
    <row r="4710" spans="1:29" x14ac:dyDescent="0.25">
      <c r="A4710" t="s">
        <v>73</v>
      </c>
      <c r="B4710">
        <v>2025371</v>
      </c>
      <c r="C4710" t="s">
        <v>86</v>
      </c>
      <c r="D4710">
        <v>7</v>
      </c>
      <c r="E4710" t="s">
        <v>90</v>
      </c>
      <c r="F4710">
        <v>1650</v>
      </c>
      <c r="G4710" t="s">
        <v>98</v>
      </c>
      <c r="H4710" t="s">
        <v>432</v>
      </c>
      <c r="I4710" t="s">
        <v>447</v>
      </c>
      <c r="K4710">
        <v>28.18</v>
      </c>
      <c r="L4710">
        <v>50.7</v>
      </c>
      <c r="M4710" t="s">
        <v>788</v>
      </c>
      <c r="N4710" t="s">
        <v>972</v>
      </c>
      <c r="Q4710">
        <v>8</v>
      </c>
      <c r="R4710">
        <v>1</v>
      </c>
      <c r="S4710" t="s">
        <v>1507</v>
      </c>
      <c r="T4710" t="s">
        <v>2694</v>
      </c>
      <c r="U4710" t="s">
        <v>3418</v>
      </c>
      <c r="V4710" t="s">
        <v>3459</v>
      </c>
      <c r="W4710">
        <v>133</v>
      </c>
      <c r="X4710">
        <v>1155</v>
      </c>
      <c r="Y4710">
        <v>9</v>
      </c>
      <c r="Z4710" t="s">
        <v>3492</v>
      </c>
      <c r="AA4710" t="s">
        <v>6744</v>
      </c>
      <c r="AB4710" t="s">
        <v>862</v>
      </c>
      <c r="AC4710">
        <v>16</v>
      </c>
    </row>
    <row r="4711" spans="1:29" x14ac:dyDescent="0.25">
      <c r="A4711" t="s">
        <v>73</v>
      </c>
      <c r="B4711">
        <v>2025371</v>
      </c>
      <c r="C4711" t="s">
        <v>86</v>
      </c>
      <c r="D4711">
        <v>7</v>
      </c>
      <c r="E4711" t="s">
        <v>90</v>
      </c>
      <c r="F4711">
        <v>1650</v>
      </c>
      <c r="G4711" t="s">
        <v>98</v>
      </c>
      <c r="H4711" t="s">
        <v>432</v>
      </c>
      <c r="I4711" t="s">
        <v>447</v>
      </c>
      <c r="K4711">
        <v>28.18</v>
      </c>
      <c r="L4711">
        <v>50.7</v>
      </c>
      <c r="M4711" t="s">
        <v>788</v>
      </c>
      <c r="N4711" t="s">
        <v>972</v>
      </c>
      <c r="Q4711">
        <v>9</v>
      </c>
      <c r="R4711">
        <v>5</v>
      </c>
      <c r="S4711" t="s">
        <v>1470</v>
      </c>
      <c r="T4711" t="s">
        <v>2657</v>
      </c>
      <c r="U4711" t="s">
        <v>3400</v>
      </c>
      <c r="V4711" t="s">
        <v>3454</v>
      </c>
      <c r="W4711">
        <v>127</v>
      </c>
      <c r="X4711">
        <v>1079</v>
      </c>
      <c r="Y4711">
        <v>11</v>
      </c>
      <c r="Z4711" t="s">
        <v>3527</v>
      </c>
      <c r="AA4711" t="s">
        <v>6745</v>
      </c>
      <c r="AB4711" t="s">
        <v>838</v>
      </c>
      <c r="AC4711">
        <v>12</v>
      </c>
    </row>
    <row r="4712" spans="1:29" x14ac:dyDescent="0.25">
      <c r="A4712" t="s">
        <v>73</v>
      </c>
      <c r="B4712">
        <v>2025371</v>
      </c>
      <c r="C4712" t="s">
        <v>86</v>
      </c>
      <c r="D4712">
        <v>7</v>
      </c>
      <c r="E4712" t="s">
        <v>90</v>
      </c>
      <c r="F4712">
        <v>1650</v>
      </c>
      <c r="G4712" t="s">
        <v>98</v>
      </c>
      <c r="H4712" t="s">
        <v>432</v>
      </c>
      <c r="I4712" t="s">
        <v>447</v>
      </c>
      <c r="K4712">
        <v>28.18</v>
      </c>
      <c r="L4712">
        <v>50.7</v>
      </c>
      <c r="M4712" t="s">
        <v>788</v>
      </c>
      <c r="N4712" t="s">
        <v>972</v>
      </c>
      <c r="Q4712">
        <v>10</v>
      </c>
      <c r="R4712">
        <v>13</v>
      </c>
      <c r="S4712" t="s">
        <v>1068</v>
      </c>
      <c r="T4712" t="s">
        <v>2255</v>
      </c>
      <c r="U4712" t="s">
        <v>3416</v>
      </c>
      <c r="V4712" t="s">
        <v>3458</v>
      </c>
      <c r="W4712">
        <v>120</v>
      </c>
      <c r="X4712">
        <v>1183</v>
      </c>
      <c r="Y4712">
        <v>13</v>
      </c>
      <c r="Z4712" t="s">
        <v>3502</v>
      </c>
      <c r="AA4712" t="s">
        <v>6746</v>
      </c>
      <c r="AB4712" t="s">
        <v>832</v>
      </c>
      <c r="AC4712">
        <v>29</v>
      </c>
    </row>
    <row r="4713" spans="1:29" x14ac:dyDescent="0.25">
      <c r="A4713" t="s">
        <v>73</v>
      </c>
      <c r="B4713">
        <v>2025371</v>
      </c>
      <c r="C4713" t="s">
        <v>86</v>
      </c>
      <c r="D4713">
        <v>7</v>
      </c>
      <c r="E4713" t="s">
        <v>90</v>
      </c>
      <c r="F4713">
        <v>1650</v>
      </c>
      <c r="G4713" t="s">
        <v>98</v>
      </c>
      <c r="H4713" t="s">
        <v>432</v>
      </c>
      <c r="I4713" t="s">
        <v>447</v>
      </c>
      <c r="K4713">
        <v>28.18</v>
      </c>
      <c r="L4713">
        <v>50.7</v>
      </c>
      <c r="M4713" t="s">
        <v>788</v>
      </c>
      <c r="N4713" t="s">
        <v>972</v>
      </c>
      <c r="Q4713">
        <v>11</v>
      </c>
      <c r="R4713">
        <v>3</v>
      </c>
      <c r="S4713" t="s">
        <v>1197</v>
      </c>
      <c r="T4713" t="s">
        <v>2384</v>
      </c>
      <c r="U4713" t="s">
        <v>3419</v>
      </c>
      <c r="V4713" t="s">
        <v>3457</v>
      </c>
      <c r="W4713">
        <v>130</v>
      </c>
      <c r="X4713">
        <v>1194</v>
      </c>
      <c r="Y4713">
        <v>14</v>
      </c>
      <c r="Z4713" t="s">
        <v>3511</v>
      </c>
      <c r="AA4713" t="s">
        <v>6335</v>
      </c>
      <c r="AB4713" t="s">
        <v>8352</v>
      </c>
      <c r="AC4713">
        <v>22</v>
      </c>
    </row>
    <row r="4714" spans="1:29" x14ac:dyDescent="0.25">
      <c r="A4714" t="s">
        <v>73</v>
      </c>
      <c r="B4714">
        <v>2025371</v>
      </c>
      <c r="C4714" t="s">
        <v>86</v>
      </c>
      <c r="D4714">
        <v>7</v>
      </c>
      <c r="E4714" t="s">
        <v>90</v>
      </c>
      <c r="F4714">
        <v>1650</v>
      </c>
      <c r="G4714" t="s">
        <v>98</v>
      </c>
      <c r="H4714" t="s">
        <v>432</v>
      </c>
      <c r="I4714" t="s">
        <v>447</v>
      </c>
      <c r="K4714">
        <v>28.18</v>
      </c>
      <c r="L4714">
        <v>50.7</v>
      </c>
      <c r="M4714" t="s">
        <v>788</v>
      </c>
      <c r="N4714" t="s">
        <v>972</v>
      </c>
      <c r="Q4714">
        <v>12</v>
      </c>
      <c r="R4714">
        <v>7</v>
      </c>
      <c r="S4714" t="s">
        <v>2152</v>
      </c>
      <c r="T4714" t="s">
        <v>3339</v>
      </c>
      <c r="U4714" t="s">
        <v>3431</v>
      </c>
      <c r="V4714" t="s">
        <v>3455</v>
      </c>
      <c r="W4714">
        <v>125</v>
      </c>
      <c r="X4714">
        <v>1210</v>
      </c>
      <c r="Y4714">
        <v>7</v>
      </c>
      <c r="Z4714" t="s">
        <v>3590</v>
      </c>
      <c r="AA4714" t="s">
        <v>5853</v>
      </c>
      <c r="AB4714" t="s">
        <v>858</v>
      </c>
      <c r="AC4714">
        <v>89</v>
      </c>
    </row>
    <row r="4715" spans="1:29" x14ac:dyDescent="0.25">
      <c r="A4715" t="s">
        <v>73</v>
      </c>
      <c r="B4715">
        <v>2025371</v>
      </c>
      <c r="C4715" t="s">
        <v>86</v>
      </c>
      <c r="D4715">
        <v>7</v>
      </c>
      <c r="E4715" t="s">
        <v>90</v>
      </c>
      <c r="F4715">
        <v>1650</v>
      </c>
      <c r="G4715" t="s">
        <v>98</v>
      </c>
      <c r="H4715" t="s">
        <v>432</v>
      </c>
      <c r="I4715" t="s">
        <v>447</v>
      </c>
      <c r="K4715">
        <v>28.18</v>
      </c>
      <c r="L4715">
        <v>50.7</v>
      </c>
      <c r="M4715" t="s">
        <v>788</v>
      </c>
      <c r="N4715" t="s">
        <v>972</v>
      </c>
      <c r="Q4715">
        <v>13</v>
      </c>
      <c r="R4715">
        <v>12</v>
      </c>
      <c r="S4715" t="s">
        <v>2132</v>
      </c>
      <c r="T4715" t="s">
        <v>3319</v>
      </c>
      <c r="U4715" t="s">
        <v>3408</v>
      </c>
      <c r="V4715" t="s">
        <v>3446</v>
      </c>
      <c r="W4715">
        <v>120</v>
      </c>
      <c r="X4715">
        <v>1137</v>
      </c>
      <c r="Y4715">
        <v>12</v>
      </c>
      <c r="Z4715" t="s">
        <v>3600</v>
      </c>
      <c r="AA4715" t="s">
        <v>6747</v>
      </c>
      <c r="AB4715" t="s">
        <v>8353</v>
      </c>
      <c r="AC4715">
        <v>107</v>
      </c>
    </row>
    <row r="4716" spans="1:29" x14ac:dyDescent="0.25">
      <c r="A4716" t="s">
        <v>73</v>
      </c>
      <c r="B4716">
        <v>2025371</v>
      </c>
      <c r="C4716" t="s">
        <v>86</v>
      </c>
      <c r="D4716">
        <v>7</v>
      </c>
      <c r="E4716" t="s">
        <v>90</v>
      </c>
      <c r="F4716">
        <v>1650</v>
      </c>
      <c r="G4716" t="s">
        <v>98</v>
      </c>
      <c r="H4716" t="s">
        <v>432</v>
      </c>
      <c r="I4716" t="s">
        <v>447</v>
      </c>
      <c r="K4716">
        <v>28.18</v>
      </c>
      <c r="L4716">
        <v>50.7</v>
      </c>
      <c r="M4716" t="s">
        <v>788</v>
      </c>
      <c r="N4716" t="s">
        <v>972</v>
      </c>
      <c r="R4716">
        <v>4</v>
      </c>
      <c r="S4716" t="s">
        <v>1475</v>
      </c>
      <c r="T4716" t="s">
        <v>2662</v>
      </c>
      <c r="U4716" t="s">
        <v>3410</v>
      </c>
      <c r="V4716" t="s">
        <v>3461</v>
      </c>
      <c r="W4716">
        <v>130</v>
      </c>
      <c r="Z4716" t="s">
        <v>3439</v>
      </c>
      <c r="AA4716" t="s">
        <v>3439</v>
      </c>
      <c r="AB4716" t="s">
        <v>3439</v>
      </c>
    </row>
    <row r="4717" spans="1:29" x14ac:dyDescent="0.25">
      <c r="A4717" t="s">
        <v>73</v>
      </c>
      <c r="B4717">
        <v>2025372</v>
      </c>
      <c r="C4717" t="s">
        <v>86</v>
      </c>
      <c r="D4717">
        <v>8</v>
      </c>
      <c r="E4717" t="s">
        <v>92</v>
      </c>
      <c r="F4717">
        <v>1200</v>
      </c>
      <c r="G4717" t="s">
        <v>98</v>
      </c>
      <c r="H4717" t="s">
        <v>433</v>
      </c>
      <c r="I4717" t="s">
        <v>447</v>
      </c>
      <c r="K4717">
        <v>23.08</v>
      </c>
      <c r="L4717">
        <v>44.58</v>
      </c>
      <c r="M4717" t="s">
        <v>789</v>
      </c>
      <c r="Q4717">
        <v>1</v>
      </c>
      <c r="R4717">
        <v>9</v>
      </c>
      <c r="S4717" t="s">
        <v>1270</v>
      </c>
      <c r="T4717" t="s">
        <v>2457</v>
      </c>
      <c r="U4717" t="s">
        <v>3411</v>
      </c>
      <c r="V4717" t="s">
        <v>3457</v>
      </c>
      <c r="W4717">
        <v>124</v>
      </c>
      <c r="X4717">
        <v>1284</v>
      </c>
      <c r="Y4717">
        <v>6</v>
      </c>
      <c r="Z4717" t="s">
        <v>3478</v>
      </c>
      <c r="AA4717" t="s">
        <v>5199</v>
      </c>
      <c r="AB4717" t="s">
        <v>789</v>
      </c>
      <c r="AC4717">
        <v>2.2999999999999998</v>
      </c>
    </row>
    <row r="4718" spans="1:29" x14ac:dyDescent="0.25">
      <c r="A4718" t="s">
        <v>73</v>
      </c>
      <c r="B4718">
        <v>2025372</v>
      </c>
      <c r="C4718" t="s">
        <v>86</v>
      </c>
      <c r="D4718">
        <v>8</v>
      </c>
      <c r="E4718" t="s">
        <v>92</v>
      </c>
      <c r="F4718">
        <v>1200</v>
      </c>
      <c r="G4718" t="s">
        <v>98</v>
      </c>
      <c r="H4718" t="s">
        <v>433</v>
      </c>
      <c r="I4718" t="s">
        <v>447</v>
      </c>
      <c r="K4718">
        <v>23.08</v>
      </c>
      <c r="L4718">
        <v>44.58</v>
      </c>
      <c r="M4718" t="s">
        <v>789</v>
      </c>
      <c r="Q4718">
        <v>2</v>
      </c>
      <c r="R4718">
        <v>6</v>
      </c>
      <c r="S4718" t="s">
        <v>1344</v>
      </c>
      <c r="T4718" t="s">
        <v>2531</v>
      </c>
      <c r="U4718" t="s">
        <v>3410</v>
      </c>
      <c r="V4718" t="s">
        <v>3440</v>
      </c>
      <c r="W4718">
        <v>126</v>
      </c>
      <c r="X4718">
        <v>1223</v>
      </c>
      <c r="Y4718">
        <v>4</v>
      </c>
      <c r="Z4718" t="s">
        <v>3518</v>
      </c>
      <c r="AA4718" t="s">
        <v>5601</v>
      </c>
      <c r="AB4718" t="s">
        <v>6851</v>
      </c>
      <c r="AC4718">
        <v>11</v>
      </c>
    </row>
    <row r="4719" spans="1:29" x14ac:dyDescent="0.25">
      <c r="A4719" t="s">
        <v>73</v>
      </c>
      <c r="B4719">
        <v>2025372</v>
      </c>
      <c r="C4719" t="s">
        <v>86</v>
      </c>
      <c r="D4719">
        <v>8</v>
      </c>
      <c r="E4719" t="s">
        <v>92</v>
      </c>
      <c r="F4719">
        <v>1200</v>
      </c>
      <c r="G4719" t="s">
        <v>98</v>
      </c>
      <c r="H4719" t="s">
        <v>433</v>
      </c>
      <c r="I4719" t="s">
        <v>447</v>
      </c>
      <c r="K4719">
        <v>23.08</v>
      </c>
      <c r="L4719">
        <v>44.58</v>
      </c>
      <c r="M4719" t="s">
        <v>789</v>
      </c>
      <c r="Q4719">
        <v>3</v>
      </c>
      <c r="R4719">
        <v>12</v>
      </c>
      <c r="S4719" t="s">
        <v>1145</v>
      </c>
      <c r="T4719" t="s">
        <v>2332</v>
      </c>
      <c r="U4719" t="s">
        <v>3398</v>
      </c>
      <c r="V4719" t="s">
        <v>3460</v>
      </c>
      <c r="W4719">
        <v>120</v>
      </c>
      <c r="X4719">
        <v>1166</v>
      </c>
      <c r="Y4719">
        <v>5</v>
      </c>
      <c r="Z4719" t="s">
        <v>3484</v>
      </c>
      <c r="AA4719" t="s">
        <v>5325</v>
      </c>
      <c r="AB4719" t="s">
        <v>7871</v>
      </c>
      <c r="AC4719">
        <v>3.5</v>
      </c>
    </row>
    <row r="4720" spans="1:29" x14ac:dyDescent="0.25">
      <c r="A4720" t="s">
        <v>73</v>
      </c>
      <c r="B4720">
        <v>2025372</v>
      </c>
      <c r="C4720" t="s">
        <v>86</v>
      </c>
      <c r="D4720">
        <v>8</v>
      </c>
      <c r="E4720" t="s">
        <v>92</v>
      </c>
      <c r="F4720">
        <v>1200</v>
      </c>
      <c r="G4720" t="s">
        <v>98</v>
      </c>
      <c r="H4720" t="s">
        <v>433</v>
      </c>
      <c r="I4720" t="s">
        <v>447</v>
      </c>
      <c r="K4720">
        <v>23.08</v>
      </c>
      <c r="L4720">
        <v>44.58</v>
      </c>
      <c r="M4720" t="s">
        <v>789</v>
      </c>
      <c r="Q4720">
        <v>4</v>
      </c>
      <c r="R4720">
        <v>3</v>
      </c>
      <c r="S4720" t="s">
        <v>1128</v>
      </c>
      <c r="T4720" t="s">
        <v>2315</v>
      </c>
      <c r="U4720" t="s">
        <v>3409</v>
      </c>
      <c r="V4720" t="s">
        <v>3444</v>
      </c>
      <c r="W4720">
        <v>130</v>
      </c>
      <c r="X4720">
        <v>1182</v>
      </c>
      <c r="Y4720">
        <v>9</v>
      </c>
      <c r="Z4720" t="s">
        <v>3515</v>
      </c>
      <c r="AA4720" t="s">
        <v>6288</v>
      </c>
      <c r="AB4720" t="s">
        <v>8354</v>
      </c>
      <c r="AC4720">
        <v>6.9</v>
      </c>
    </row>
    <row r="4721" spans="1:29" x14ac:dyDescent="0.25">
      <c r="A4721" t="s">
        <v>73</v>
      </c>
      <c r="B4721">
        <v>2025372</v>
      </c>
      <c r="C4721" t="s">
        <v>86</v>
      </c>
      <c r="D4721">
        <v>8</v>
      </c>
      <c r="E4721" t="s">
        <v>92</v>
      </c>
      <c r="F4721">
        <v>1200</v>
      </c>
      <c r="G4721" t="s">
        <v>98</v>
      </c>
      <c r="H4721" t="s">
        <v>433</v>
      </c>
      <c r="I4721" t="s">
        <v>447</v>
      </c>
      <c r="K4721">
        <v>23.08</v>
      </c>
      <c r="L4721">
        <v>44.58</v>
      </c>
      <c r="M4721" t="s">
        <v>789</v>
      </c>
      <c r="Q4721">
        <v>5</v>
      </c>
      <c r="R4721">
        <v>4</v>
      </c>
      <c r="S4721" t="s">
        <v>2191</v>
      </c>
      <c r="T4721" t="s">
        <v>3378</v>
      </c>
      <c r="U4721" t="s">
        <v>3401</v>
      </c>
      <c r="V4721" t="s">
        <v>3448</v>
      </c>
      <c r="W4721">
        <v>129</v>
      </c>
      <c r="X4721">
        <v>948</v>
      </c>
      <c r="Y4721">
        <v>2</v>
      </c>
      <c r="Z4721" t="s">
        <v>3508</v>
      </c>
      <c r="AA4721" t="s">
        <v>6748</v>
      </c>
      <c r="AB4721" t="s">
        <v>767</v>
      </c>
      <c r="AC4721">
        <v>42</v>
      </c>
    </row>
    <row r="4722" spans="1:29" x14ac:dyDescent="0.25">
      <c r="A4722" t="s">
        <v>73</v>
      </c>
      <c r="B4722">
        <v>2025372</v>
      </c>
      <c r="C4722" t="s">
        <v>86</v>
      </c>
      <c r="D4722">
        <v>8</v>
      </c>
      <c r="E4722" t="s">
        <v>92</v>
      </c>
      <c r="F4722">
        <v>1200</v>
      </c>
      <c r="G4722" t="s">
        <v>98</v>
      </c>
      <c r="H4722" t="s">
        <v>433</v>
      </c>
      <c r="I4722" t="s">
        <v>447</v>
      </c>
      <c r="K4722">
        <v>23.08</v>
      </c>
      <c r="L4722">
        <v>44.58</v>
      </c>
      <c r="M4722" t="s">
        <v>789</v>
      </c>
      <c r="Q4722">
        <v>6</v>
      </c>
      <c r="R4722">
        <v>7</v>
      </c>
      <c r="S4722" t="s">
        <v>1392</v>
      </c>
      <c r="T4722" t="s">
        <v>2579</v>
      </c>
      <c r="U4722" t="s">
        <v>3416</v>
      </c>
      <c r="V4722" t="s">
        <v>3453</v>
      </c>
      <c r="W4722">
        <v>125</v>
      </c>
      <c r="X4722">
        <v>1154</v>
      </c>
      <c r="Y4722">
        <v>12</v>
      </c>
      <c r="Z4722" t="s">
        <v>3487</v>
      </c>
      <c r="AA4722" t="s">
        <v>6436</v>
      </c>
      <c r="AB4722" t="s">
        <v>8058</v>
      </c>
      <c r="AC4722">
        <v>35</v>
      </c>
    </row>
    <row r="4723" spans="1:29" x14ac:dyDescent="0.25">
      <c r="A4723" t="s">
        <v>73</v>
      </c>
      <c r="B4723">
        <v>2025372</v>
      </c>
      <c r="C4723" t="s">
        <v>86</v>
      </c>
      <c r="D4723">
        <v>8</v>
      </c>
      <c r="E4723" t="s">
        <v>92</v>
      </c>
      <c r="F4723">
        <v>1200</v>
      </c>
      <c r="G4723" t="s">
        <v>98</v>
      </c>
      <c r="H4723" t="s">
        <v>433</v>
      </c>
      <c r="I4723" t="s">
        <v>447</v>
      </c>
      <c r="K4723">
        <v>23.08</v>
      </c>
      <c r="L4723">
        <v>44.58</v>
      </c>
      <c r="M4723" t="s">
        <v>789</v>
      </c>
      <c r="Q4723">
        <v>7</v>
      </c>
      <c r="R4723">
        <v>8</v>
      </c>
      <c r="S4723" t="s">
        <v>1233</v>
      </c>
      <c r="T4723" t="s">
        <v>2420</v>
      </c>
      <c r="U4723" t="s">
        <v>3431</v>
      </c>
      <c r="V4723" t="s">
        <v>3450</v>
      </c>
      <c r="W4723">
        <v>125</v>
      </c>
      <c r="X4723">
        <v>1125</v>
      </c>
      <c r="Y4723">
        <v>11</v>
      </c>
      <c r="Z4723" t="s">
        <v>3499</v>
      </c>
      <c r="AA4723" t="s">
        <v>5824</v>
      </c>
      <c r="AB4723" t="s">
        <v>661</v>
      </c>
      <c r="AC4723">
        <v>42</v>
      </c>
    </row>
    <row r="4724" spans="1:29" x14ac:dyDescent="0.25">
      <c r="A4724" t="s">
        <v>73</v>
      </c>
      <c r="B4724">
        <v>2025372</v>
      </c>
      <c r="C4724" t="s">
        <v>86</v>
      </c>
      <c r="D4724">
        <v>8</v>
      </c>
      <c r="E4724" t="s">
        <v>92</v>
      </c>
      <c r="F4724">
        <v>1200</v>
      </c>
      <c r="G4724" t="s">
        <v>98</v>
      </c>
      <c r="H4724" t="s">
        <v>433</v>
      </c>
      <c r="I4724" t="s">
        <v>447</v>
      </c>
      <c r="K4724">
        <v>23.08</v>
      </c>
      <c r="L4724">
        <v>44.58</v>
      </c>
      <c r="M4724" t="s">
        <v>789</v>
      </c>
      <c r="Q4724">
        <v>8</v>
      </c>
      <c r="R4724">
        <v>2</v>
      </c>
      <c r="S4724" t="s">
        <v>1133</v>
      </c>
      <c r="T4724" t="s">
        <v>2320</v>
      </c>
      <c r="U4724" t="s">
        <v>3422</v>
      </c>
      <c r="V4724" t="s">
        <v>3453</v>
      </c>
      <c r="W4724">
        <v>132</v>
      </c>
      <c r="X4724">
        <v>1280</v>
      </c>
      <c r="Y4724">
        <v>1</v>
      </c>
      <c r="Z4724" t="s">
        <v>3493</v>
      </c>
      <c r="AA4724" t="s">
        <v>6390</v>
      </c>
      <c r="AB4724" t="s">
        <v>732</v>
      </c>
      <c r="AC4724">
        <v>14</v>
      </c>
    </row>
    <row r="4725" spans="1:29" x14ac:dyDescent="0.25">
      <c r="A4725" t="s">
        <v>73</v>
      </c>
      <c r="B4725">
        <v>2025372</v>
      </c>
      <c r="C4725" t="s">
        <v>86</v>
      </c>
      <c r="D4725">
        <v>8</v>
      </c>
      <c r="E4725" t="s">
        <v>92</v>
      </c>
      <c r="F4725">
        <v>1200</v>
      </c>
      <c r="G4725" t="s">
        <v>98</v>
      </c>
      <c r="H4725" t="s">
        <v>433</v>
      </c>
      <c r="I4725" t="s">
        <v>447</v>
      </c>
      <c r="K4725">
        <v>23.08</v>
      </c>
      <c r="L4725">
        <v>44.58</v>
      </c>
      <c r="M4725" t="s">
        <v>789</v>
      </c>
      <c r="Q4725">
        <v>9</v>
      </c>
      <c r="R4725">
        <v>1</v>
      </c>
      <c r="S4725" t="s">
        <v>2126</v>
      </c>
      <c r="T4725" t="s">
        <v>3313</v>
      </c>
      <c r="U4725" t="s">
        <v>3415</v>
      </c>
      <c r="V4725" t="s">
        <v>3445</v>
      </c>
      <c r="W4725">
        <v>132</v>
      </c>
      <c r="X4725">
        <v>1067</v>
      </c>
      <c r="Y4725">
        <v>3</v>
      </c>
      <c r="Z4725" t="s">
        <v>3502</v>
      </c>
      <c r="AA4725" t="s">
        <v>6391</v>
      </c>
      <c r="AB4725" t="s">
        <v>556</v>
      </c>
      <c r="AC4725">
        <v>42</v>
      </c>
    </row>
    <row r="4726" spans="1:29" x14ac:dyDescent="0.25">
      <c r="A4726" t="s">
        <v>73</v>
      </c>
      <c r="B4726">
        <v>2025372</v>
      </c>
      <c r="C4726" t="s">
        <v>86</v>
      </c>
      <c r="D4726">
        <v>8</v>
      </c>
      <c r="E4726" t="s">
        <v>92</v>
      </c>
      <c r="F4726">
        <v>1200</v>
      </c>
      <c r="G4726" t="s">
        <v>98</v>
      </c>
      <c r="H4726" t="s">
        <v>433</v>
      </c>
      <c r="I4726" t="s">
        <v>447</v>
      </c>
      <c r="K4726">
        <v>23.08</v>
      </c>
      <c r="L4726">
        <v>44.58</v>
      </c>
      <c r="M4726" t="s">
        <v>789</v>
      </c>
      <c r="Q4726">
        <v>10</v>
      </c>
      <c r="R4726">
        <v>11</v>
      </c>
      <c r="S4726" t="s">
        <v>1977</v>
      </c>
      <c r="T4726" t="s">
        <v>3164</v>
      </c>
      <c r="U4726" t="s">
        <v>3412</v>
      </c>
      <c r="V4726" t="s">
        <v>3445</v>
      </c>
      <c r="W4726">
        <v>123</v>
      </c>
      <c r="X4726">
        <v>1131</v>
      </c>
      <c r="Y4726">
        <v>8</v>
      </c>
      <c r="Z4726" t="s">
        <v>3519</v>
      </c>
      <c r="AA4726" t="s">
        <v>5505</v>
      </c>
      <c r="AB4726" t="s">
        <v>622</v>
      </c>
      <c r="AC4726">
        <v>143</v>
      </c>
    </row>
    <row r="4727" spans="1:29" x14ac:dyDescent="0.25">
      <c r="A4727" t="s">
        <v>73</v>
      </c>
      <c r="B4727">
        <v>2025372</v>
      </c>
      <c r="C4727" t="s">
        <v>86</v>
      </c>
      <c r="D4727">
        <v>8</v>
      </c>
      <c r="E4727" t="s">
        <v>92</v>
      </c>
      <c r="F4727">
        <v>1200</v>
      </c>
      <c r="G4727" t="s">
        <v>98</v>
      </c>
      <c r="H4727" t="s">
        <v>433</v>
      </c>
      <c r="I4727" t="s">
        <v>447</v>
      </c>
      <c r="K4727">
        <v>23.08</v>
      </c>
      <c r="L4727">
        <v>44.58</v>
      </c>
      <c r="M4727" t="s">
        <v>789</v>
      </c>
      <c r="Q4727">
        <v>11</v>
      </c>
      <c r="R4727">
        <v>10</v>
      </c>
      <c r="S4727" t="s">
        <v>1065</v>
      </c>
      <c r="T4727" t="s">
        <v>2252</v>
      </c>
      <c r="U4727" t="s">
        <v>3399</v>
      </c>
      <c r="V4727" t="s">
        <v>3456</v>
      </c>
      <c r="W4727">
        <v>124</v>
      </c>
      <c r="X4727">
        <v>1058</v>
      </c>
      <c r="Y4727">
        <v>7</v>
      </c>
      <c r="Z4727" t="s">
        <v>3544</v>
      </c>
      <c r="AA4727" t="s">
        <v>5506</v>
      </c>
      <c r="AB4727" t="s">
        <v>701</v>
      </c>
      <c r="AC4727">
        <v>12</v>
      </c>
    </row>
    <row r="4728" spans="1:29" x14ac:dyDescent="0.25">
      <c r="A4728" t="s">
        <v>73</v>
      </c>
      <c r="B4728">
        <v>2025372</v>
      </c>
      <c r="C4728" t="s">
        <v>86</v>
      </c>
      <c r="D4728">
        <v>8</v>
      </c>
      <c r="E4728" t="s">
        <v>92</v>
      </c>
      <c r="F4728">
        <v>1200</v>
      </c>
      <c r="G4728" t="s">
        <v>98</v>
      </c>
      <c r="H4728" t="s">
        <v>433</v>
      </c>
      <c r="I4728" t="s">
        <v>447</v>
      </c>
      <c r="K4728">
        <v>23.08</v>
      </c>
      <c r="L4728">
        <v>44.58</v>
      </c>
      <c r="M4728" t="s">
        <v>789</v>
      </c>
      <c r="Q4728">
        <v>12</v>
      </c>
      <c r="R4728">
        <v>5</v>
      </c>
      <c r="S4728" t="s">
        <v>2162</v>
      </c>
      <c r="T4728" t="s">
        <v>3349</v>
      </c>
      <c r="U4728" t="s">
        <v>3406</v>
      </c>
      <c r="V4728" t="s">
        <v>3443</v>
      </c>
      <c r="W4728">
        <v>127</v>
      </c>
      <c r="X4728">
        <v>1138</v>
      </c>
      <c r="Y4728">
        <v>10</v>
      </c>
      <c r="Z4728" t="s">
        <v>3537</v>
      </c>
      <c r="AA4728" t="s">
        <v>5359</v>
      </c>
      <c r="AB4728" t="s">
        <v>6958</v>
      </c>
      <c r="AC4728">
        <v>174</v>
      </c>
    </row>
    <row r="4729" spans="1:29" x14ac:dyDescent="0.25">
      <c r="A4729" t="s">
        <v>73</v>
      </c>
      <c r="B4729">
        <v>2025373</v>
      </c>
      <c r="C4729" t="s">
        <v>86</v>
      </c>
      <c r="D4729">
        <v>9</v>
      </c>
      <c r="E4729" t="s">
        <v>92</v>
      </c>
      <c r="F4729">
        <v>1650</v>
      </c>
      <c r="G4729" t="s">
        <v>98</v>
      </c>
      <c r="H4729" t="s">
        <v>434</v>
      </c>
      <c r="I4729" t="s">
        <v>447</v>
      </c>
      <c r="K4729">
        <v>28.13</v>
      </c>
      <c r="L4729">
        <v>51.1</v>
      </c>
      <c r="M4729" t="s">
        <v>790</v>
      </c>
      <c r="N4729" t="s">
        <v>973</v>
      </c>
      <c r="Q4729">
        <v>1</v>
      </c>
      <c r="R4729">
        <v>5</v>
      </c>
      <c r="S4729" t="s">
        <v>1340</v>
      </c>
      <c r="T4729" t="s">
        <v>2527</v>
      </c>
      <c r="U4729" t="s">
        <v>3431</v>
      </c>
      <c r="V4729" t="s">
        <v>3450</v>
      </c>
      <c r="W4729">
        <v>130</v>
      </c>
      <c r="X4729">
        <v>1061</v>
      </c>
      <c r="Y4729">
        <v>2</v>
      </c>
      <c r="Z4729" t="s">
        <v>3478</v>
      </c>
      <c r="AA4729" t="s">
        <v>6749</v>
      </c>
      <c r="AB4729" t="s">
        <v>973</v>
      </c>
      <c r="AC4729">
        <v>4.0999999999999996</v>
      </c>
    </row>
    <row r="4730" spans="1:29" x14ac:dyDescent="0.25">
      <c r="A4730" t="s">
        <v>73</v>
      </c>
      <c r="B4730">
        <v>2025373</v>
      </c>
      <c r="C4730" t="s">
        <v>86</v>
      </c>
      <c r="D4730">
        <v>9</v>
      </c>
      <c r="E4730" t="s">
        <v>92</v>
      </c>
      <c r="F4730">
        <v>1650</v>
      </c>
      <c r="G4730" t="s">
        <v>98</v>
      </c>
      <c r="H4730" t="s">
        <v>434</v>
      </c>
      <c r="I4730" t="s">
        <v>447</v>
      </c>
      <c r="K4730">
        <v>28.13</v>
      </c>
      <c r="L4730">
        <v>51.1</v>
      </c>
      <c r="M4730" t="s">
        <v>790</v>
      </c>
      <c r="N4730" t="s">
        <v>973</v>
      </c>
      <c r="Q4730">
        <v>2</v>
      </c>
      <c r="R4730">
        <v>12</v>
      </c>
      <c r="S4730" t="s">
        <v>1634</v>
      </c>
      <c r="T4730" t="s">
        <v>2821</v>
      </c>
      <c r="U4730" t="s">
        <v>3402</v>
      </c>
      <c r="V4730" t="s">
        <v>3445</v>
      </c>
      <c r="W4730">
        <v>116</v>
      </c>
      <c r="X4730">
        <v>1111</v>
      </c>
      <c r="Y4730">
        <v>6</v>
      </c>
      <c r="Z4730" t="s">
        <v>3489</v>
      </c>
      <c r="AA4730" t="s">
        <v>6750</v>
      </c>
      <c r="AB4730" t="s">
        <v>8006</v>
      </c>
      <c r="AC4730">
        <v>3.4</v>
      </c>
    </row>
    <row r="4731" spans="1:29" x14ac:dyDescent="0.25">
      <c r="A4731" t="s">
        <v>73</v>
      </c>
      <c r="B4731">
        <v>2025373</v>
      </c>
      <c r="C4731" t="s">
        <v>86</v>
      </c>
      <c r="D4731">
        <v>9</v>
      </c>
      <c r="E4731" t="s">
        <v>92</v>
      </c>
      <c r="F4731">
        <v>1650</v>
      </c>
      <c r="G4731" t="s">
        <v>98</v>
      </c>
      <c r="H4731" t="s">
        <v>434</v>
      </c>
      <c r="I4731" t="s">
        <v>447</v>
      </c>
      <c r="K4731">
        <v>28.13</v>
      </c>
      <c r="L4731">
        <v>51.1</v>
      </c>
      <c r="M4731" t="s">
        <v>790</v>
      </c>
      <c r="N4731" t="s">
        <v>973</v>
      </c>
      <c r="Q4731">
        <v>3</v>
      </c>
      <c r="R4731">
        <v>13</v>
      </c>
      <c r="S4731" t="s">
        <v>1463</v>
      </c>
      <c r="T4731" t="s">
        <v>2650</v>
      </c>
      <c r="U4731" t="s">
        <v>3411</v>
      </c>
      <c r="V4731" t="s">
        <v>3457</v>
      </c>
      <c r="W4731">
        <v>120</v>
      </c>
      <c r="X4731">
        <v>1015</v>
      </c>
      <c r="Y4731">
        <v>5</v>
      </c>
      <c r="Z4731" t="s">
        <v>3482</v>
      </c>
      <c r="AA4731" t="s">
        <v>6751</v>
      </c>
      <c r="AB4731" t="s">
        <v>7772</v>
      </c>
      <c r="AC4731">
        <v>3.9</v>
      </c>
    </row>
    <row r="4732" spans="1:29" x14ac:dyDescent="0.25">
      <c r="A4732" t="s">
        <v>73</v>
      </c>
      <c r="B4732">
        <v>2025373</v>
      </c>
      <c r="C4732" t="s">
        <v>86</v>
      </c>
      <c r="D4732">
        <v>9</v>
      </c>
      <c r="E4732" t="s">
        <v>92</v>
      </c>
      <c r="F4732">
        <v>1650</v>
      </c>
      <c r="G4732" t="s">
        <v>98</v>
      </c>
      <c r="H4732" t="s">
        <v>434</v>
      </c>
      <c r="I4732" t="s">
        <v>447</v>
      </c>
      <c r="K4732">
        <v>28.13</v>
      </c>
      <c r="L4732">
        <v>51.1</v>
      </c>
      <c r="M4732" t="s">
        <v>790</v>
      </c>
      <c r="N4732" t="s">
        <v>973</v>
      </c>
      <c r="Q4732">
        <v>4</v>
      </c>
      <c r="R4732">
        <v>1</v>
      </c>
      <c r="S4732" t="s">
        <v>1437</v>
      </c>
      <c r="T4732" t="s">
        <v>2624</v>
      </c>
      <c r="U4732" t="s">
        <v>3422</v>
      </c>
      <c r="V4732" t="s">
        <v>3453</v>
      </c>
      <c r="W4732">
        <v>135</v>
      </c>
      <c r="X4732">
        <v>1132</v>
      </c>
      <c r="Y4732">
        <v>14</v>
      </c>
      <c r="Z4732" t="s">
        <v>3483</v>
      </c>
      <c r="AA4732" t="s">
        <v>6752</v>
      </c>
      <c r="AB4732" t="s">
        <v>8355</v>
      </c>
      <c r="AC4732">
        <v>33</v>
      </c>
    </row>
    <row r="4733" spans="1:29" x14ac:dyDescent="0.25">
      <c r="A4733" t="s">
        <v>73</v>
      </c>
      <c r="B4733">
        <v>2025373</v>
      </c>
      <c r="C4733" t="s">
        <v>86</v>
      </c>
      <c r="D4733">
        <v>9</v>
      </c>
      <c r="E4733" t="s">
        <v>92</v>
      </c>
      <c r="F4733">
        <v>1650</v>
      </c>
      <c r="G4733" t="s">
        <v>98</v>
      </c>
      <c r="H4733" t="s">
        <v>434</v>
      </c>
      <c r="I4733" t="s">
        <v>447</v>
      </c>
      <c r="K4733">
        <v>28.13</v>
      </c>
      <c r="L4733">
        <v>51.1</v>
      </c>
      <c r="M4733" t="s">
        <v>790</v>
      </c>
      <c r="N4733" t="s">
        <v>973</v>
      </c>
      <c r="Q4733">
        <v>5</v>
      </c>
      <c r="R4733">
        <v>4</v>
      </c>
      <c r="S4733" t="s">
        <v>1754</v>
      </c>
      <c r="T4733" t="s">
        <v>2941</v>
      </c>
      <c r="U4733" t="s">
        <v>3412</v>
      </c>
      <c r="V4733" t="s">
        <v>3455</v>
      </c>
      <c r="W4733">
        <v>130</v>
      </c>
      <c r="X4733">
        <v>1098</v>
      </c>
      <c r="Y4733">
        <v>3</v>
      </c>
      <c r="Z4733" t="s">
        <v>3496</v>
      </c>
      <c r="AA4733" t="s">
        <v>6753</v>
      </c>
      <c r="AB4733" t="s">
        <v>8356</v>
      </c>
      <c r="AC4733">
        <v>5.6</v>
      </c>
    </row>
    <row r="4734" spans="1:29" x14ac:dyDescent="0.25">
      <c r="A4734" t="s">
        <v>73</v>
      </c>
      <c r="B4734">
        <v>2025373</v>
      </c>
      <c r="C4734" t="s">
        <v>86</v>
      </c>
      <c r="D4734">
        <v>9</v>
      </c>
      <c r="E4734" t="s">
        <v>92</v>
      </c>
      <c r="F4734">
        <v>1650</v>
      </c>
      <c r="G4734" t="s">
        <v>98</v>
      </c>
      <c r="H4734" t="s">
        <v>434</v>
      </c>
      <c r="I4734" t="s">
        <v>447</v>
      </c>
      <c r="K4734">
        <v>28.13</v>
      </c>
      <c r="L4734">
        <v>51.1</v>
      </c>
      <c r="M4734" t="s">
        <v>790</v>
      </c>
      <c r="N4734" t="s">
        <v>973</v>
      </c>
      <c r="Q4734">
        <v>6</v>
      </c>
      <c r="R4734">
        <v>9</v>
      </c>
      <c r="S4734" t="s">
        <v>1213</v>
      </c>
      <c r="T4734" t="s">
        <v>2400</v>
      </c>
      <c r="U4734" t="s">
        <v>3399</v>
      </c>
      <c r="V4734" t="s">
        <v>3449</v>
      </c>
      <c r="W4734">
        <v>123</v>
      </c>
      <c r="X4734">
        <v>1152</v>
      </c>
      <c r="Y4734">
        <v>7</v>
      </c>
      <c r="Z4734" t="s">
        <v>3490</v>
      </c>
      <c r="AA4734" t="s">
        <v>5064</v>
      </c>
      <c r="AB4734" t="s">
        <v>7333</v>
      </c>
      <c r="AC4734">
        <v>51</v>
      </c>
    </row>
    <row r="4735" spans="1:29" x14ac:dyDescent="0.25">
      <c r="A4735" t="s">
        <v>73</v>
      </c>
      <c r="B4735">
        <v>2025373</v>
      </c>
      <c r="C4735" t="s">
        <v>86</v>
      </c>
      <c r="D4735">
        <v>9</v>
      </c>
      <c r="E4735" t="s">
        <v>92</v>
      </c>
      <c r="F4735">
        <v>1650</v>
      </c>
      <c r="G4735" t="s">
        <v>98</v>
      </c>
      <c r="H4735" t="s">
        <v>434</v>
      </c>
      <c r="I4735" t="s">
        <v>447</v>
      </c>
      <c r="K4735">
        <v>28.13</v>
      </c>
      <c r="L4735">
        <v>51.1</v>
      </c>
      <c r="M4735" t="s">
        <v>790</v>
      </c>
      <c r="N4735" t="s">
        <v>973</v>
      </c>
      <c r="Q4735">
        <v>7</v>
      </c>
      <c r="R4735">
        <v>2</v>
      </c>
      <c r="S4735" t="s">
        <v>1843</v>
      </c>
      <c r="T4735" t="s">
        <v>3030</v>
      </c>
      <c r="U4735" t="s">
        <v>3400</v>
      </c>
      <c r="V4735" t="s">
        <v>3454</v>
      </c>
      <c r="W4735">
        <v>132</v>
      </c>
      <c r="X4735">
        <v>1105</v>
      </c>
      <c r="Y4735">
        <v>13</v>
      </c>
      <c r="Z4735" t="s">
        <v>3484</v>
      </c>
      <c r="AA4735" t="s">
        <v>6754</v>
      </c>
      <c r="AB4735" t="s">
        <v>8357</v>
      </c>
      <c r="AC4735">
        <v>25</v>
      </c>
    </row>
    <row r="4736" spans="1:29" x14ac:dyDescent="0.25">
      <c r="A4736" t="s">
        <v>73</v>
      </c>
      <c r="B4736">
        <v>2025373</v>
      </c>
      <c r="C4736" t="s">
        <v>86</v>
      </c>
      <c r="D4736">
        <v>9</v>
      </c>
      <c r="E4736" t="s">
        <v>92</v>
      </c>
      <c r="F4736">
        <v>1650</v>
      </c>
      <c r="G4736" t="s">
        <v>98</v>
      </c>
      <c r="H4736" t="s">
        <v>434</v>
      </c>
      <c r="I4736" t="s">
        <v>447</v>
      </c>
      <c r="K4736">
        <v>28.13</v>
      </c>
      <c r="L4736">
        <v>51.1</v>
      </c>
      <c r="M4736" t="s">
        <v>790</v>
      </c>
      <c r="N4736" t="s">
        <v>973</v>
      </c>
      <c r="Q4736">
        <v>8</v>
      </c>
      <c r="R4736">
        <v>8</v>
      </c>
      <c r="S4736" t="s">
        <v>1506</v>
      </c>
      <c r="T4736" t="s">
        <v>2693</v>
      </c>
      <c r="U4736" t="s">
        <v>3401</v>
      </c>
      <c r="V4736" t="s">
        <v>3447</v>
      </c>
      <c r="W4736">
        <v>124</v>
      </c>
      <c r="X4736">
        <v>1130</v>
      </c>
      <c r="Y4736">
        <v>10</v>
      </c>
      <c r="Z4736" t="s">
        <v>3508</v>
      </c>
      <c r="AA4736" t="s">
        <v>6755</v>
      </c>
      <c r="AB4736" t="s">
        <v>7353</v>
      </c>
      <c r="AC4736">
        <v>63</v>
      </c>
    </row>
    <row r="4737" spans="1:29" x14ac:dyDescent="0.25">
      <c r="A4737" t="s">
        <v>73</v>
      </c>
      <c r="B4737">
        <v>2025373</v>
      </c>
      <c r="C4737" t="s">
        <v>86</v>
      </c>
      <c r="D4737">
        <v>9</v>
      </c>
      <c r="E4737" t="s">
        <v>92</v>
      </c>
      <c r="F4737">
        <v>1650</v>
      </c>
      <c r="G4737" t="s">
        <v>98</v>
      </c>
      <c r="H4737" t="s">
        <v>434</v>
      </c>
      <c r="I4737" t="s">
        <v>447</v>
      </c>
      <c r="K4737">
        <v>28.13</v>
      </c>
      <c r="L4737">
        <v>51.1</v>
      </c>
      <c r="M4737" t="s">
        <v>790</v>
      </c>
      <c r="N4737" t="s">
        <v>973</v>
      </c>
      <c r="Q4737">
        <v>9</v>
      </c>
      <c r="R4737">
        <v>14</v>
      </c>
      <c r="S4737" t="s">
        <v>1939</v>
      </c>
      <c r="T4737" t="s">
        <v>3126</v>
      </c>
      <c r="U4737" t="s">
        <v>3398</v>
      </c>
      <c r="V4737" t="s">
        <v>3446</v>
      </c>
      <c r="W4737">
        <v>119</v>
      </c>
      <c r="X4737">
        <v>1137</v>
      </c>
      <c r="Y4737">
        <v>1</v>
      </c>
      <c r="Z4737" t="s">
        <v>3492</v>
      </c>
      <c r="AA4737" t="s">
        <v>6756</v>
      </c>
      <c r="AB4737" t="s">
        <v>8358</v>
      </c>
      <c r="AC4737">
        <v>108</v>
      </c>
    </row>
    <row r="4738" spans="1:29" x14ac:dyDescent="0.25">
      <c r="A4738" t="s">
        <v>73</v>
      </c>
      <c r="B4738">
        <v>2025373</v>
      </c>
      <c r="C4738" t="s">
        <v>86</v>
      </c>
      <c r="D4738">
        <v>9</v>
      </c>
      <c r="E4738" t="s">
        <v>92</v>
      </c>
      <c r="F4738">
        <v>1650</v>
      </c>
      <c r="G4738" t="s">
        <v>98</v>
      </c>
      <c r="H4738" t="s">
        <v>434</v>
      </c>
      <c r="I4738" t="s">
        <v>447</v>
      </c>
      <c r="K4738">
        <v>28.13</v>
      </c>
      <c r="L4738">
        <v>51.1</v>
      </c>
      <c r="M4738" t="s">
        <v>790</v>
      </c>
      <c r="N4738" t="s">
        <v>973</v>
      </c>
      <c r="Q4738">
        <v>10</v>
      </c>
      <c r="R4738">
        <v>10</v>
      </c>
      <c r="S4738" t="s">
        <v>1150</v>
      </c>
      <c r="T4738" t="s">
        <v>2337</v>
      </c>
      <c r="U4738" t="s">
        <v>3410</v>
      </c>
      <c r="V4738" t="s">
        <v>3443</v>
      </c>
      <c r="W4738">
        <v>121</v>
      </c>
      <c r="X4738">
        <v>1220</v>
      </c>
      <c r="Y4738">
        <v>4</v>
      </c>
      <c r="Z4738" t="s">
        <v>3492</v>
      </c>
      <c r="AA4738" t="s">
        <v>6062</v>
      </c>
      <c r="AB4738" t="s">
        <v>876</v>
      </c>
      <c r="AC4738">
        <v>24</v>
      </c>
    </row>
    <row r="4739" spans="1:29" x14ac:dyDescent="0.25">
      <c r="A4739" t="s">
        <v>73</v>
      </c>
      <c r="B4739">
        <v>2025373</v>
      </c>
      <c r="C4739" t="s">
        <v>86</v>
      </c>
      <c r="D4739">
        <v>9</v>
      </c>
      <c r="E4739" t="s">
        <v>92</v>
      </c>
      <c r="F4739">
        <v>1650</v>
      </c>
      <c r="G4739" t="s">
        <v>98</v>
      </c>
      <c r="H4739" t="s">
        <v>434</v>
      </c>
      <c r="I4739" t="s">
        <v>447</v>
      </c>
      <c r="K4739">
        <v>28.13</v>
      </c>
      <c r="L4739">
        <v>51.1</v>
      </c>
      <c r="M4739" t="s">
        <v>790</v>
      </c>
      <c r="N4739" t="s">
        <v>973</v>
      </c>
      <c r="Q4739">
        <v>11</v>
      </c>
      <c r="R4739">
        <v>3</v>
      </c>
      <c r="S4739" t="s">
        <v>1669</v>
      </c>
      <c r="T4739" t="s">
        <v>2856</v>
      </c>
      <c r="U4739" t="s">
        <v>3417</v>
      </c>
      <c r="V4739" t="s">
        <v>3456</v>
      </c>
      <c r="W4739">
        <v>132</v>
      </c>
      <c r="X4739">
        <v>1111</v>
      </c>
      <c r="Y4739">
        <v>9</v>
      </c>
      <c r="Z4739" t="s">
        <v>3488</v>
      </c>
      <c r="AA4739" t="s">
        <v>6576</v>
      </c>
      <c r="AB4739" t="s">
        <v>867</v>
      </c>
      <c r="AC4739">
        <v>60</v>
      </c>
    </row>
    <row r="4740" spans="1:29" x14ac:dyDescent="0.25">
      <c r="A4740" t="s">
        <v>73</v>
      </c>
      <c r="B4740">
        <v>2025373</v>
      </c>
      <c r="C4740" t="s">
        <v>86</v>
      </c>
      <c r="D4740">
        <v>9</v>
      </c>
      <c r="E4740" t="s">
        <v>92</v>
      </c>
      <c r="F4740">
        <v>1650</v>
      </c>
      <c r="G4740" t="s">
        <v>98</v>
      </c>
      <c r="H4740" t="s">
        <v>434</v>
      </c>
      <c r="I4740" t="s">
        <v>447</v>
      </c>
      <c r="K4740">
        <v>28.13</v>
      </c>
      <c r="L4740">
        <v>51.1</v>
      </c>
      <c r="M4740" t="s">
        <v>790</v>
      </c>
      <c r="N4740" t="s">
        <v>973</v>
      </c>
      <c r="Q4740">
        <v>12</v>
      </c>
      <c r="R4740">
        <v>7</v>
      </c>
      <c r="S4740" t="s">
        <v>1217</v>
      </c>
      <c r="T4740" t="s">
        <v>2404</v>
      </c>
      <c r="U4740" t="s">
        <v>3409</v>
      </c>
      <c r="V4740" t="s">
        <v>3460</v>
      </c>
      <c r="W4740">
        <v>125</v>
      </c>
      <c r="X4740">
        <v>1089</v>
      </c>
      <c r="Y4740">
        <v>12</v>
      </c>
      <c r="Z4740" t="s">
        <v>3516</v>
      </c>
      <c r="AA4740" t="s">
        <v>6757</v>
      </c>
      <c r="AB4740" t="s">
        <v>938</v>
      </c>
      <c r="AC4740">
        <v>37</v>
      </c>
    </row>
    <row r="4741" spans="1:29" x14ac:dyDescent="0.25">
      <c r="A4741" t="s">
        <v>73</v>
      </c>
      <c r="B4741">
        <v>2025373</v>
      </c>
      <c r="C4741" t="s">
        <v>86</v>
      </c>
      <c r="D4741">
        <v>9</v>
      </c>
      <c r="E4741" t="s">
        <v>92</v>
      </c>
      <c r="F4741">
        <v>1650</v>
      </c>
      <c r="G4741" t="s">
        <v>98</v>
      </c>
      <c r="H4741" t="s">
        <v>434</v>
      </c>
      <c r="I4741" t="s">
        <v>447</v>
      </c>
      <c r="K4741">
        <v>28.13</v>
      </c>
      <c r="L4741">
        <v>51.1</v>
      </c>
      <c r="M4741" t="s">
        <v>790</v>
      </c>
      <c r="N4741" t="s">
        <v>973</v>
      </c>
      <c r="Q4741">
        <v>13</v>
      </c>
      <c r="R4741">
        <v>11</v>
      </c>
      <c r="S4741" t="s">
        <v>2108</v>
      </c>
      <c r="T4741" t="s">
        <v>3295</v>
      </c>
      <c r="U4741" t="s">
        <v>3418</v>
      </c>
      <c r="V4741" t="s">
        <v>3440</v>
      </c>
      <c r="W4741">
        <v>119</v>
      </c>
      <c r="X4741">
        <v>1051</v>
      </c>
      <c r="Y4741">
        <v>8</v>
      </c>
      <c r="Z4741" t="s">
        <v>3502</v>
      </c>
      <c r="AA4741" t="s">
        <v>5238</v>
      </c>
      <c r="AB4741" t="s">
        <v>875</v>
      </c>
      <c r="AC4741">
        <v>138</v>
      </c>
    </row>
    <row r="4742" spans="1:29" x14ac:dyDescent="0.25">
      <c r="A4742" t="s">
        <v>73</v>
      </c>
      <c r="B4742">
        <v>2025373</v>
      </c>
      <c r="C4742" t="s">
        <v>86</v>
      </c>
      <c r="D4742">
        <v>9</v>
      </c>
      <c r="E4742" t="s">
        <v>92</v>
      </c>
      <c r="F4742">
        <v>1650</v>
      </c>
      <c r="G4742" t="s">
        <v>98</v>
      </c>
      <c r="H4742" t="s">
        <v>434</v>
      </c>
      <c r="I4742" t="s">
        <v>447</v>
      </c>
      <c r="K4742">
        <v>28.13</v>
      </c>
      <c r="L4742">
        <v>51.1</v>
      </c>
      <c r="M4742" t="s">
        <v>790</v>
      </c>
      <c r="N4742" t="s">
        <v>973</v>
      </c>
      <c r="Q4742">
        <v>14</v>
      </c>
      <c r="R4742">
        <v>6</v>
      </c>
      <c r="S4742" t="s">
        <v>1569</v>
      </c>
      <c r="T4742" t="s">
        <v>2756</v>
      </c>
      <c r="U4742" t="s">
        <v>3406</v>
      </c>
      <c r="V4742" t="s">
        <v>3452</v>
      </c>
      <c r="W4742">
        <v>126</v>
      </c>
      <c r="X4742">
        <v>1172</v>
      </c>
      <c r="Y4742">
        <v>11</v>
      </c>
      <c r="Z4742" t="s">
        <v>3517</v>
      </c>
      <c r="AA4742" t="s">
        <v>6758</v>
      </c>
      <c r="AB4742" t="s">
        <v>915</v>
      </c>
      <c r="AC4742">
        <v>25</v>
      </c>
    </row>
    <row r="4743" spans="1:29" x14ac:dyDescent="0.25">
      <c r="A4743" t="s">
        <v>74</v>
      </c>
      <c r="B4743" t="s">
        <v>75</v>
      </c>
      <c r="C4743" t="s">
        <v>86</v>
      </c>
      <c r="D4743">
        <v>1</v>
      </c>
      <c r="E4743" t="s">
        <v>90</v>
      </c>
      <c r="F4743">
        <v>1000</v>
      </c>
      <c r="G4743" t="s">
        <v>98</v>
      </c>
      <c r="H4743" t="s">
        <v>435</v>
      </c>
      <c r="I4743" t="s">
        <v>446</v>
      </c>
      <c r="J4743" t="s">
        <v>452</v>
      </c>
      <c r="K4743" t="s">
        <v>454</v>
      </c>
      <c r="L4743" t="s">
        <v>465</v>
      </c>
      <c r="M4743" t="s">
        <v>791</v>
      </c>
      <c r="Q4743">
        <v>1</v>
      </c>
      <c r="R4743">
        <v>8</v>
      </c>
      <c r="S4743" t="s">
        <v>2192</v>
      </c>
      <c r="T4743" t="s">
        <v>3379</v>
      </c>
      <c r="U4743" t="s">
        <v>3421</v>
      </c>
      <c r="V4743" t="s">
        <v>3458</v>
      </c>
      <c r="W4743">
        <v>127</v>
      </c>
      <c r="X4743">
        <v>1151</v>
      </c>
      <c r="Y4743">
        <v>11</v>
      </c>
      <c r="Z4743" t="s">
        <v>3478</v>
      </c>
      <c r="AA4743" t="s">
        <v>5675</v>
      </c>
      <c r="AB4743" t="s">
        <v>7061</v>
      </c>
      <c r="AC4743">
        <v>1.5</v>
      </c>
    </row>
    <row r="4744" spans="1:29" x14ac:dyDescent="0.25">
      <c r="A4744" t="s">
        <v>74</v>
      </c>
      <c r="B4744" t="s">
        <v>75</v>
      </c>
      <c r="C4744" t="s">
        <v>86</v>
      </c>
      <c r="D4744">
        <v>1</v>
      </c>
      <c r="E4744" t="s">
        <v>90</v>
      </c>
      <c r="F4744">
        <v>1000</v>
      </c>
      <c r="G4744" t="s">
        <v>98</v>
      </c>
      <c r="H4744" t="s">
        <v>435</v>
      </c>
      <c r="I4744" t="s">
        <v>446</v>
      </c>
      <c r="J4744" t="s">
        <v>452</v>
      </c>
      <c r="K4744" t="s">
        <v>454</v>
      </c>
      <c r="L4744" t="s">
        <v>465</v>
      </c>
      <c r="M4744" t="s">
        <v>791</v>
      </c>
      <c r="Q4744">
        <v>2</v>
      </c>
      <c r="R4744">
        <v>2</v>
      </c>
      <c r="S4744" t="s">
        <v>1877</v>
      </c>
      <c r="T4744" t="s">
        <v>3064</v>
      </c>
      <c r="U4744" t="s">
        <v>3411</v>
      </c>
      <c r="V4744" t="s">
        <v>3448</v>
      </c>
      <c r="W4744">
        <v>135</v>
      </c>
      <c r="X4744">
        <v>1162</v>
      </c>
      <c r="Y4744">
        <v>6</v>
      </c>
      <c r="Z4744" t="s">
        <v>3505</v>
      </c>
      <c r="AA4744" t="s">
        <v>6759</v>
      </c>
      <c r="AB4744" t="s">
        <v>8359</v>
      </c>
      <c r="AC4744">
        <v>6.7</v>
      </c>
    </row>
    <row r="4745" spans="1:29" x14ac:dyDescent="0.25">
      <c r="A4745" t="s">
        <v>74</v>
      </c>
      <c r="B4745" t="s">
        <v>75</v>
      </c>
      <c r="C4745" t="s">
        <v>86</v>
      </c>
      <c r="D4745">
        <v>1</v>
      </c>
      <c r="E4745" t="s">
        <v>90</v>
      </c>
      <c r="F4745">
        <v>1000</v>
      </c>
      <c r="G4745" t="s">
        <v>98</v>
      </c>
      <c r="H4745" t="s">
        <v>435</v>
      </c>
      <c r="I4745" t="s">
        <v>446</v>
      </c>
      <c r="J4745" t="s">
        <v>452</v>
      </c>
      <c r="K4745" t="s">
        <v>454</v>
      </c>
      <c r="L4745" t="s">
        <v>465</v>
      </c>
      <c r="M4745" t="s">
        <v>791</v>
      </c>
      <c r="Q4745">
        <v>3</v>
      </c>
      <c r="R4745">
        <v>4</v>
      </c>
      <c r="S4745" t="s">
        <v>1741</v>
      </c>
      <c r="T4745" t="s">
        <v>2928</v>
      </c>
      <c r="U4745" t="s">
        <v>3399</v>
      </c>
      <c r="V4745" t="s">
        <v>3452</v>
      </c>
      <c r="W4745">
        <v>133</v>
      </c>
      <c r="X4745">
        <v>1188</v>
      </c>
      <c r="Y4745">
        <v>7</v>
      </c>
      <c r="Z4745" t="s">
        <v>3514</v>
      </c>
      <c r="AA4745" t="s">
        <v>6760</v>
      </c>
      <c r="AB4745" t="s">
        <v>7289</v>
      </c>
      <c r="AC4745">
        <v>19</v>
      </c>
    </row>
    <row r="4746" spans="1:29" x14ac:dyDescent="0.25">
      <c r="A4746" t="s">
        <v>74</v>
      </c>
      <c r="B4746" t="s">
        <v>75</v>
      </c>
      <c r="C4746" t="s">
        <v>86</v>
      </c>
      <c r="D4746">
        <v>1</v>
      </c>
      <c r="E4746" t="s">
        <v>90</v>
      </c>
      <c r="F4746">
        <v>1000</v>
      </c>
      <c r="G4746" t="s">
        <v>98</v>
      </c>
      <c r="H4746" t="s">
        <v>435</v>
      </c>
      <c r="I4746" t="s">
        <v>446</v>
      </c>
      <c r="J4746" t="s">
        <v>452</v>
      </c>
      <c r="K4746" t="s">
        <v>454</v>
      </c>
      <c r="L4746" t="s">
        <v>465</v>
      </c>
      <c r="M4746" t="s">
        <v>791</v>
      </c>
      <c r="Q4746">
        <v>4</v>
      </c>
      <c r="R4746">
        <v>14</v>
      </c>
      <c r="S4746" t="s">
        <v>1299</v>
      </c>
      <c r="T4746" t="s">
        <v>2486</v>
      </c>
      <c r="U4746" t="s">
        <v>3406</v>
      </c>
      <c r="V4746" t="s">
        <v>3459</v>
      </c>
      <c r="W4746">
        <v>120</v>
      </c>
      <c r="X4746">
        <v>1197</v>
      </c>
      <c r="Y4746">
        <v>9</v>
      </c>
      <c r="Z4746" t="s">
        <v>3484</v>
      </c>
      <c r="AA4746" t="s">
        <v>6761</v>
      </c>
      <c r="AB4746" t="s">
        <v>6867</v>
      </c>
      <c r="AC4746">
        <v>12</v>
      </c>
    </row>
    <row r="4747" spans="1:29" x14ac:dyDescent="0.25">
      <c r="A4747" t="s">
        <v>74</v>
      </c>
      <c r="B4747" t="s">
        <v>75</v>
      </c>
      <c r="C4747" t="s">
        <v>86</v>
      </c>
      <c r="D4747">
        <v>1</v>
      </c>
      <c r="E4747" t="s">
        <v>90</v>
      </c>
      <c r="F4747">
        <v>1000</v>
      </c>
      <c r="G4747" t="s">
        <v>98</v>
      </c>
      <c r="H4747" t="s">
        <v>435</v>
      </c>
      <c r="I4747" t="s">
        <v>446</v>
      </c>
      <c r="J4747" t="s">
        <v>452</v>
      </c>
      <c r="K4747" t="s">
        <v>454</v>
      </c>
      <c r="L4747" t="s">
        <v>465</v>
      </c>
      <c r="M4747" t="s">
        <v>791</v>
      </c>
      <c r="Q4747">
        <v>5</v>
      </c>
      <c r="R4747">
        <v>10</v>
      </c>
      <c r="S4747" t="s">
        <v>2193</v>
      </c>
      <c r="T4747" t="s">
        <v>3380</v>
      </c>
      <c r="U4747" t="s">
        <v>3398</v>
      </c>
      <c r="V4747" t="s">
        <v>3447</v>
      </c>
      <c r="W4747">
        <v>127</v>
      </c>
      <c r="X4747">
        <v>1164</v>
      </c>
      <c r="Y4747">
        <v>1</v>
      </c>
      <c r="Z4747" t="s">
        <v>3485</v>
      </c>
      <c r="AA4747" t="s">
        <v>6053</v>
      </c>
      <c r="AB4747" t="s">
        <v>7344</v>
      </c>
      <c r="AC4747">
        <v>65</v>
      </c>
    </row>
    <row r="4748" spans="1:29" x14ac:dyDescent="0.25">
      <c r="A4748" t="s">
        <v>74</v>
      </c>
      <c r="B4748" t="s">
        <v>75</v>
      </c>
      <c r="C4748" t="s">
        <v>86</v>
      </c>
      <c r="D4748">
        <v>1</v>
      </c>
      <c r="E4748" t="s">
        <v>90</v>
      </c>
      <c r="F4748">
        <v>1000</v>
      </c>
      <c r="G4748" t="s">
        <v>98</v>
      </c>
      <c r="H4748" t="s">
        <v>435</v>
      </c>
      <c r="I4748" t="s">
        <v>446</v>
      </c>
      <c r="J4748" t="s">
        <v>452</v>
      </c>
      <c r="K4748" t="s">
        <v>454</v>
      </c>
      <c r="L4748" t="s">
        <v>465</v>
      </c>
      <c r="M4748" t="s">
        <v>791</v>
      </c>
      <c r="Q4748">
        <v>6</v>
      </c>
      <c r="R4748">
        <v>6</v>
      </c>
      <c r="S4748" t="s">
        <v>2091</v>
      </c>
      <c r="T4748" t="s">
        <v>3278</v>
      </c>
      <c r="U4748" t="s">
        <v>3412</v>
      </c>
      <c r="V4748" t="s">
        <v>3451</v>
      </c>
      <c r="W4748">
        <v>128</v>
      </c>
      <c r="X4748">
        <v>1066</v>
      </c>
      <c r="Y4748">
        <v>10</v>
      </c>
      <c r="Z4748" t="s">
        <v>3487</v>
      </c>
      <c r="AA4748" t="s">
        <v>5576</v>
      </c>
      <c r="AB4748" t="s">
        <v>7029</v>
      </c>
      <c r="AC4748">
        <v>16</v>
      </c>
    </row>
    <row r="4749" spans="1:29" x14ac:dyDescent="0.25">
      <c r="A4749" t="s">
        <v>74</v>
      </c>
      <c r="B4749" t="s">
        <v>75</v>
      </c>
      <c r="C4749" t="s">
        <v>86</v>
      </c>
      <c r="D4749">
        <v>1</v>
      </c>
      <c r="E4749" t="s">
        <v>90</v>
      </c>
      <c r="F4749">
        <v>1000</v>
      </c>
      <c r="G4749" t="s">
        <v>98</v>
      </c>
      <c r="H4749" t="s">
        <v>435</v>
      </c>
      <c r="I4749" t="s">
        <v>446</v>
      </c>
      <c r="J4749" t="s">
        <v>452</v>
      </c>
      <c r="K4749" t="s">
        <v>454</v>
      </c>
      <c r="L4749" t="s">
        <v>465</v>
      </c>
      <c r="M4749" t="s">
        <v>791</v>
      </c>
      <c r="Q4749">
        <v>7</v>
      </c>
      <c r="R4749">
        <v>5</v>
      </c>
      <c r="S4749" t="s">
        <v>2053</v>
      </c>
      <c r="T4749" t="s">
        <v>3240</v>
      </c>
      <c r="U4749" t="s">
        <v>3402</v>
      </c>
      <c r="V4749" t="s">
        <v>3445</v>
      </c>
      <c r="W4749">
        <v>126</v>
      </c>
      <c r="X4749">
        <v>1160</v>
      </c>
      <c r="Y4749">
        <v>5</v>
      </c>
      <c r="Z4749" t="s">
        <v>3499</v>
      </c>
      <c r="AA4749" t="s">
        <v>6762</v>
      </c>
      <c r="AB4749" t="s">
        <v>8360</v>
      </c>
      <c r="AC4749">
        <v>29</v>
      </c>
    </row>
    <row r="4750" spans="1:29" x14ac:dyDescent="0.25">
      <c r="A4750" t="s">
        <v>74</v>
      </c>
      <c r="B4750" t="s">
        <v>75</v>
      </c>
      <c r="C4750" t="s">
        <v>86</v>
      </c>
      <c r="D4750">
        <v>1</v>
      </c>
      <c r="E4750" t="s">
        <v>90</v>
      </c>
      <c r="F4750">
        <v>1000</v>
      </c>
      <c r="G4750" t="s">
        <v>98</v>
      </c>
      <c r="H4750" t="s">
        <v>435</v>
      </c>
      <c r="I4750" t="s">
        <v>446</v>
      </c>
      <c r="J4750" t="s">
        <v>452</v>
      </c>
      <c r="K4750" t="s">
        <v>454</v>
      </c>
      <c r="L4750" t="s">
        <v>465</v>
      </c>
      <c r="M4750" t="s">
        <v>791</v>
      </c>
      <c r="Q4750">
        <v>8</v>
      </c>
      <c r="R4750">
        <v>11</v>
      </c>
      <c r="S4750" t="s">
        <v>2145</v>
      </c>
      <c r="T4750" t="s">
        <v>3332</v>
      </c>
      <c r="U4750" t="s">
        <v>3422</v>
      </c>
      <c r="V4750" t="s">
        <v>3446</v>
      </c>
      <c r="W4750">
        <v>127</v>
      </c>
      <c r="X4750">
        <v>1083</v>
      </c>
      <c r="Y4750">
        <v>12</v>
      </c>
      <c r="Z4750" t="s">
        <v>3501</v>
      </c>
      <c r="AA4750" t="s">
        <v>6763</v>
      </c>
      <c r="AB4750" t="s">
        <v>8025</v>
      </c>
      <c r="AC4750">
        <v>12</v>
      </c>
    </row>
    <row r="4751" spans="1:29" x14ac:dyDescent="0.25">
      <c r="A4751" t="s">
        <v>74</v>
      </c>
      <c r="B4751" t="s">
        <v>75</v>
      </c>
      <c r="C4751" t="s">
        <v>86</v>
      </c>
      <c r="D4751">
        <v>1</v>
      </c>
      <c r="E4751" t="s">
        <v>90</v>
      </c>
      <c r="F4751">
        <v>1000</v>
      </c>
      <c r="G4751" t="s">
        <v>98</v>
      </c>
      <c r="H4751" t="s">
        <v>435</v>
      </c>
      <c r="I4751" t="s">
        <v>446</v>
      </c>
      <c r="J4751" t="s">
        <v>452</v>
      </c>
      <c r="K4751" t="s">
        <v>454</v>
      </c>
      <c r="L4751" t="s">
        <v>465</v>
      </c>
      <c r="M4751" t="s">
        <v>791</v>
      </c>
      <c r="Q4751">
        <v>9</v>
      </c>
      <c r="R4751">
        <v>12</v>
      </c>
      <c r="S4751" t="s">
        <v>2194</v>
      </c>
      <c r="T4751" t="s">
        <v>3381</v>
      </c>
      <c r="U4751" t="s">
        <v>3397</v>
      </c>
      <c r="V4751" t="s">
        <v>3449</v>
      </c>
      <c r="W4751">
        <v>127</v>
      </c>
      <c r="X4751">
        <v>1053</v>
      </c>
      <c r="Y4751">
        <v>8</v>
      </c>
      <c r="Z4751" t="s">
        <v>3501</v>
      </c>
      <c r="AA4751" t="s">
        <v>6764</v>
      </c>
      <c r="AB4751" t="s">
        <v>8025</v>
      </c>
      <c r="AC4751">
        <v>120</v>
      </c>
    </row>
    <row r="4752" spans="1:29" x14ac:dyDescent="0.25">
      <c r="A4752" t="s">
        <v>74</v>
      </c>
      <c r="B4752" t="s">
        <v>75</v>
      </c>
      <c r="C4752" t="s">
        <v>86</v>
      </c>
      <c r="D4752">
        <v>1</v>
      </c>
      <c r="E4752" t="s">
        <v>90</v>
      </c>
      <c r="F4752">
        <v>1000</v>
      </c>
      <c r="G4752" t="s">
        <v>98</v>
      </c>
      <c r="H4752" t="s">
        <v>435</v>
      </c>
      <c r="I4752" t="s">
        <v>446</v>
      </c>
      <c r="J4752" t="s">
        <v>452</v>
      </c>
      <c r="K4752" t="s">
        <v>454</v>
      </c>
      <c r="L4752" t="s">
        <v>465</v>
      </c>
      <c r="M4752" t="s">
        <v>791</v>
      </c>
      <c r="Q4752">
        <v>10</v>
      </c>
      <c r="R4752">
        <v>13</v>
      </c>
      <c r="S4752" t="s">
        <v>2195</v>
      </c>
      <c r="T4752" t="s">
        <v>3382</v>
      </c>
      <c r="U4752" t="s">
        <v>3409</v>
      </c>
      <c r="V4752" t="s">
        <v>3441</v>
      </c>
      <c r="W4752">
        <v>123</v>
      </c>
      <c r="X4752">
        <v>1167</v>
      </c>
      <c r="Y4752">
        <v>3</v>
      </c>
      <c r="Z4752" t="s">
        <v>3510</v>
      </c>
      <c r="AA4752" t="s">
        <v>6765</v>
      </c>
      <c r="AB4752" t="s">
        <v>8361</v>
      </c>
      <c r="AC4752">
        <v>94</v>
      </c>
    </row>
    <row r="4753" spans="1:29" x14ac:dyDescent="0.25">
      <c r="A4753" t="s">
        <v>74</v>
      </c>
      <c r="B4753" t="s">
        <v>75</v>
      </c>
      <c r="C4753" t="s">
        <v>86</v>
      </c>
      <c r="D4753">
        <v>1</v>
      </c>
      <c r="E4753" t="s">
        <v>90</v>
      </c>
      <c r="F4753">
        <v>1000</v>
      </c>
      <c r="G4753" t="s">
        <v>98</v>
      </c>
      <c r="H4753" t="s">
        <v>435</v>
      </c>
      <c r="I4753" t="s">
        <v>446</v>
      </c>
      <c r="J4753" t="s">
        <v>452</v>
      </c>
      <c r="K4753" t="s">
        <v>454</v>
      </c>
      <c r="L4753" t="s">
        <v>465</v>
      </c>
      <c r="M4753" t="s">
        <v>791</v>
      </c>
      <c r="Q4753">
        <v>11</v>
      </c>
      <c r="R4753">
        <v>3</v>
      </c>
      <c r="S4753" t="s">
        <v>1520</v>
      </c>
      <c r="T4753" t="s">
        <v>2707</v>
      </c>
      <c r="U4753" t="s">
        <v>3400</v>
      </c>
      <c r="V4753" t="s">
        <v>3443</v>
      </c>
      <c r="W4753">
        <v>133</v>
      </c>
      <c r="X4753">
        <v>1183</v>
      </c>
      <c r="Y4753">
        <v>2</v>
      </c>
      <c r="Z4753" t="s">
        <v>3510</v>
      </c>
      <c r="AA4753" t="s">
        <v>6489</v>
      </c>
      <c r="AB4753" t="s">
        <v>8362</v>
      </c>
      <c r="AC4753">
        <v>34</v>
      </c>
    </row>
    <row r="4754" spans="1:29" x14ac:dyDescent="0.25">
      <c r="A4754" t="s">
        <v>74</v>
      </c>
      <c r="B4754" t="s">
        <v>75</v>
      </c>
      <c r="C4754" t="s">
        <v>86</v>
      </c>
      <c r="D4754">
        <v>1</v>
      </c>
      <c r="E4754" t="s">
        <v>90</v>
      </c>
      <c r="F4754">
        <v>1000</v>
      </c>
      <c r="G4754" t="s">
        <v>98</v>
      </c>
      <c r="H4754" t="s">
        <v>435</v>
      </c>
      <c r="I4754" t="s">
        <v>446</v>
      </c>
      <c r="J4754" t="s">
        <v>452</v>
      </c>
      <c r="K4754" t="s">
        <v>454</v>
      </c>
      <c r="L4754" t="s">
        <v>465</v>
      </c>
      <c r="M4754" t="s">
        <v>791</v>
      </c>
      <c r="Q4754">
        <v>12</v>
      </c>
      <c r="R4754">
        <v>7</v>
      </c>
      <c r="S4754" t="s">
        <v>2128</v>
      </c>
      <c r="T4754" t="s">
        <v>3315</v>
      </c>
      <c r="U4754" t="s">
        <v>3415</v>
      </c>
      <c r="V4754" t="s">
        <v>3456</v>
      </c>
      <c r="W4754">
        <v>127</v>
      </c>
      <c r="X4754">
        <v>1110</v>
      </c>
      <c r="Y4754">
        <v>4</v>
      </c>
      <c r="Z4754" t="s">
        <v>3540</v>
      </c>
      <c r="AA4754" t="s">
        <v>6766</v>
      </c>
      <c r="AB4754" t="s">
        <v>8363</v>
      </c>
      <c r="AC4754">
        <v>118</v>
      </c>
    </row>
    <row r="4755" spans="1:29" x14ac:dyDescent="0.25">
      <c r="A4755" t="s">
        <v>74</v>
      </c>
      <c r="B4755" t="s">
        <v>75</v>
      </c>
      <c r="C4755" t="s">
        <v>86</v>
      </c>
      <c r="D4755">
        <v>1</v>
      </c>
      <c r="E4755" t="s">
        <v>90</v>
      </c>
      <c r="F4755">
        <v>1000</v>
      </c>
      <c r="G4755" t="s">
        <v>98</v>
      </c>
      <c r="H4755" t="s">
        <v>435</v>
      </c>
      <c r="I4755" t="s">
        <v>446</v>
      </c>
      <c r="J4755" t="s">
        <v>452</v>
      </c>
      <c r="K4755" t="s">
        <v>454</v>
      </c>
      <c r="L4755" t="s">
        <v>465</v>
      </c>
      <c r="M4755" t="s">
        <v>791</v>
      </c>
      <c r="Q4755">
        <v>13</v>
      </c>
      <c r="R4755">
        <v>1</v>
      </c>
      <c r="S4755" t="s">
        <v>2059</v>
      </c>
      <c r="T4755" t="s">
        <v>3246</v>
      </c>
      <c r="U4755" t="s">
        <v>3410</v>
      </c>
      <c r="V4755" t="s">
        <v>3453</v>
      </c>
      <c r="W4755">
        <v>135</v>
      </c>
      <c r="X4755">
        <v>1101</v>
      </c>
      <c r="Y4755">
        <v>14</v>
      </c>
      <c r="Z4755" t="s">
        <v>3535</v>
      </c>
      <c r="AA4755" t="s">
        <v>6767</v>
      </c>
      <c r="AB4755" t="s">
        <v>6928</v>
      </c>
      <c r="AC4755">
        <v>91</v>
      </c>
    </row>
    <row r="4756" spans="1:29" x14ac:dyDescent="0.25">
      <c r="A4756" t="s">
        <v>74</v>
      </c>
      <c r="B4756" t="s">
        <v>75</v>
      </c>
      <c r="C4756" t="s">
        <v>86</v>
      </c>
      <c r="D4756">
        <v>1</v>
      </c>
      <c r="E4756" t="s">
        <v>90</v>
      </c>
      <c r="F4756">
        <v>1000</v>
      </c>
      <c r="G4756" t="s">
        <v>98</v>
      </c>
      <c r="H4756" t="s">
        <v>435</v>
      </c>
      <c r="I4756" t="s">
        <v>446</v>
      </c>
      <c r="J4756" t="s">
        <v>452</v>
      </c>
      <c r="K4756" t="s">
        <v>454</v>
      </c>
      <c r="L4756" t="s">
        <v>465</v>
      </c>
      <c r="M4756" t="s">
        <v>791</v>
      </c>
      <c r="Q4756">
        <v>14</v>
      </c>
      <c r="R4756">
        <v>9</v>
      </c>
      <c r="S4756" t="s">
        <v>2196</v>
      </c>
      <c r="T4756" t="s">
        <v>3383</v>
      </c>
      <c r="U4756" t="s">
        <v>3417</v>
      </c>
      <c r="V4756" t="s">
        <v>3440</v>
      </c>
      <c r="W4756">
        <v>127</v>
      </c>
      <c r="X4756">
        <v>1115</v>
      </c>
      <c r="Y4756">
        <v>13</v>
      </c>
      <c r="Z4756" t="s">
        <v>3545</v>
      </c>
      <c r="AA4756" t="s">
        <v>6768</v>
      </c>
      <c r="AB4756" t="s">
        <v>8364</v>
      </c>
      <c r="AC4756">
        <v>41</v>
      </c>
    </row>
    <row r="4757" spans="1:29" x14ac:dyDescent="0.25">
      <c r="A4757" t="s">
        <v>74</v>
      </c>
      <c r="B4757" t="s">
        <v>76</v>
      </c>
      <c r="C4757" t="s">
        <v>86</v>
      </c>
      <c r="D4757">
        <v>2</v>
      </c>
      <c r="E4757" t="s">
        <v>90</v>
      </c>
      <c r="F4757">
        <v>1200</v>
      </c>
      <c r="G4757" t="s">
        <v>98</v>
      </c>
      <c r="H4757" t="s">
        <v>436</v>
      </c>
      <c r="I4757" t="s">
        <v>446</v>
      </c>
      <c r="J4757" t="s">
        <v>452</v>
      </c>
      <c r="K4757" t="s">
        <v>455</v>
      </c>
      <c r="L4757" t="s">
        <v>466</v>
      </c>
      <c r="M4757" t="s">
        <v>519</v>
      </c>
      <c r="Q4757">
        <v>1</v>
      </c>
      <c r="R4757">
        <v>1</v>
      </c>
      <c r="S4757" t="s">
        <v>1316</v>
      </c>
      <c r="T4757" t="s">
        <v>2503</v>
      </c>
      <c r="U4757" t="s">
        <v>3411</v>
      </c>
      <c r="V4757" t="s">
        <v>3450</v>
      </c>
      <c r="W4757">
        <v>135</v>
      </c>
      <c r="X4757">
        <v>1170</v>
      </c>
      <c r="Y4757">
        <v>13</v>
      </c>
      <c r="Z4757" t="s">
        <v>3478</v>
      </c>
      <c r="AA4757" t="s">
        <v>5160</v>
      </c>
      <c r="AB4757" t="s">
        <v>519</v>
      </c>
      <c r="AC4757">
        <v>3.7</v>
      </c>
    </row>
    <row r="4758" spans="1:29" x14ac:dyDescent="0.25">
      <c r="A4758" t="s">
        <v>74</v>
      </c>
      <c r="B4758" t="s">
        <v>76</v>
      </c>
      <c r="C4758" t="s">
        <v>86</v>
      </c>
      <c r="D4758">
        <v>2</v>
      </c>
      <c r="E4758" t="s">
        <v>90</v>
      </c>
      <c r="F4758">
        <v>1200</v>
      </c>
      <c r="G4758" t="s">
        <v>98</v>
      </c>
      <c r="H4758" t="s">
        <v>436</v>
      </c>
      <c r="I4758" t="s">
        <v>446</v>
      </c>
      <c r="J4758" t="s">
        <v>452</v>
      </c>
      <c r="K4758" t="s">
        <v>455</v>
      </c>
      <c r="L4758" t="s">
        <v>466</v>
      </c>
      <c r="M4758" t="s">
        <v>519</v>
      </c>
      <c r="Q4758">
        <v>2</v>
      </c>
      <c r="R4758">
        <v>4</v>
      </c>
      <c r="S4758" t="s">
        <v>2197</v>
      </c>
      <c r="T4758" t="s">
        <v>3384</v>
      </c>
      <c r="U4758" t="s">
        <v>3404</v>
      </c>
      <c r="V4758" t="s">
        <v>3452</v>
      </c>
      <c r="W4758">
        <v>127</v>
      </c>
      <c r="X4758">
        <v>1169</v>
      </c>
      <c r="Y4758">
        <v>5</v>
      </c>
      <c r="Z4758" t="s">
        <v>3505</v>
      </c>
      <c r="AA4758" t="s">
        <v>4985</v>
      </c>
      <c r="AB4758" t="s">
        <v>580</v>
      </c>
      <c r="AC4758">
        <v>6.6</v>
      </c>
    </row>
    <row r="4759" spans="1:29" x14ac:dyDescent="0.25">
      <c r="A4759" t="s">
        <v>74</v>
      </c>
      <c r="B4759" t="s">
        <v>76</v>
      </c>
      <c r="C4759" t="s">
        <v>86</v>
      </c>
      <c r="D4759">
        <v>2</v>
      </c>
      <c r="E4759" t="s">
        <v>90</v>
      </c>
      <c r="F4759">
        <v>1200</v>
      </c>
      <c r="G4759" t="s">
        <v>98</v>
      </c>
      <c r="H4759" t="s">
        <v>436</v>
      </c>
      <c r="I4759" t="s">
        <v>446</v>
      </c>
      <c r="J4759" t="s">
        <v>452</v>
      </c>
      <c r="K4759" t="s">
        <v>455</v>
      </c>
      <c r="L4759" t="s">
        <v>466</v>
      </c>
      <c r="M4759" t="s">
        <v>519</v>
      </c>
      <c r="Q4759">
        <v>3</v>
      </c>
      <c r="R4759">
        <v>10</v>
      </c>
      <c r="S4759" t="s">
        <v>1734</v>
      </c>
      <c r="T4759" t="s">
        <v>2921</v>
      </c>
      <c r="U4759" t="s">
        <v>3412</v>
      </c>
      <c r="V4759" t="s">
        <v>3458</v>
      </c>
      <c r="W4759">
        <v>122</v>
      </c>
      <c r="X4759">
        <v>1178</v>
      </c>
      <c r="Y4759">
        <v>6</v>
      </c>
      <c r="Z4759" t="s">
        <v>3479</v>
      </c>
      <c r="AA4759" t="s">
        <v>6769</v>
      </c>
      <c r="AB4759" t="s">
        <v>740</v>
      </c>
      <c r="AC4759">
        <v>6.7</v>
      </c>
    </row>
    <row r="4760" spans="1:29" x14ac:dyDescent="0.25">
      <c r="A4760" t="s">
        <v>74</v>
      </c>
      <c r="B4760" t="s">
        <v>76</v>
      </c>
      <c r="C4760" t="s">
        <v>86</v>
      </c>
      <c r="D4760">
        <v>2</v>
      </c>
      <c r="E4760" t="s">
        <v>90</v>
      </c>
      <c r="F4760">
        <v>1200</v>
      </c>
      <c r="G4760" t="s">
        <v>98</v>
      </c>
      <c r="H4760" t="s">
        <v>436</v>
      </c>
      <c r="I4760" t="s">
        <v>446</v>
      </c>
      <c r="J4760" t="s">
        <v>452</v>
      </c>
      <c r="K4760" t="s">
        <v>455</v>
      </c>
      <c r="L4760" t="s">
        <v>466</v>
      </c>
      <c r="M4760" t="s">
        <v>519</v>
      </c>
      <c r="Q4760">
        <v>4</v>
      </c>
      <c r="R4760">
        <v>11</v>
      </c>
      <c r="S4760" t="s">
        <v>1284</v>
      </c>
      <c r="T4760" t="s">
        <v>2471</v>
      </c>
      <c r="U4760" t="s">
        <v>3400</v>
      </c>
      <c r="V4760" t="s">
        <v>3459</v>
      </c>
      <c r="W4760">
        <v>121</v>
      </c>
      <c r="X4760">
        <v>1162</v>
      </c>
      <c r="Y4760">
        <v>8</v>
      </c>
      <c r="Z4760" t="s">
        <v>3483</v>
      </c>
      <c r="AA4760" t="s">
        <v>6770</v>
      </c>
      <c r="AB4760" t="s">
        <v>6837</v>
      </c>
      <c r="AC4760">
        <v>3.3</v>
      </c>
    </row>
    <row r="4761" spans="1:29" x14ac:dyDescent="0.25">
      <c r="A4761" t="s">
        <v>74</v>
      </c>
      <c r="B4761" t="s">
        <v>76</v>
      </c>
      <c r="C4761" t="s">
        <v>86</v>
      </c>
      <c r="D4761">
        <v>2</v>
      </c>
      <c r="E4761" t="s">
        <v>90</v>
      </c>
      <c r="F4761">
        <v>1200</v>
      </c>
      <c r="G4761" t="s">
        <v>98</v>
      </c>
      <c r="H4761" t="s">
        <v>436</v>
      </c>
      <c r="I4761" t="s">
        <v>446</v>
      </c>
      <c r="J4761" t="s">
        <v>452</v>
      </c>
      <c r="K4761" t="s">
        <v>455</v>
      </c>
      <c r="L4761" t="s">
        <v>466</v>
      </c>
      <c r="M4761" t="s">
        <v>519</v>
      </c>
      <c r="Q4761">
        <v>5</v>
      </c>
      <c r="R4761">
        <v>9</v>
      </c>
      <c r="S4761" t="s">
        <v>1443</v>
      </c>
      <c r="T4761" t="s">
        <v>2630</v>
      </c>
      <c r="U4761" t="s">
        <v>3406</v>
      </c>
      <c r="V4761" t="s">
        <v>3457</v>
      </c>
      <c r="W4761">
        <v>123</v>
      </c>
      <c r="X4761">
        <v>1004</v>
      </c>
      <c r="Y4761">
        <v>12</v>
      </c>
      <c r="Z4761" t="s">
        <v>3524</v>
      </c>
      <c r="AA4761" t="s">
        <v>6771</v>
      </c>
      <c r="AB4761" t="s">
        <v>637</v>
      </c>
      <c r="AC4761">
        <v>20</v>
      </c>
    </row>
    <row r="4762" spans="1:29" x14ac:dyDescent="0.25">
      <c r="A4762" t="s">
        <v>74</v>
      </c>
      <c r="B4762" t="s">
        <v>76</v>
      </c>
      <c r="C4762" t="s">
        <v>86</v>
      </c>
      <c r="D4762">
        <v>2</v>
      </c>
      <c r="E4762" t="s">
        <v>90</v>
      </c>
      <c r="F4762">
        <v>1200</v>
      </c>
      <c r="G4762" t="s">
        <v>98</v>
      </c>
      <c r="H4762" t="s">
        <v>436</v>
      </c>
      <c r="I4762" t="s">
        <v>446</v>
      </c>
      <c r="J4762" t="s">
        <v>452</v>
      </c>
      <c r="K4762" t="s">
        <v>455</v>
      </c>
      <c r="L4762" t="s">
        <v>466</v>
      </c>
      <c r="M4762" t="s">
        <v>519</v>
      </c>
      <c r="Q4762">
        <v>6</v>
      </c>
      <c r="R4762">
        <v>8</v>
      </c>
      <c r="S4762" t="s">
        <v>1066</v>
      </c>
      <c r="T4762" t="s">
        <v>2253</v>
      </c>
      <c r="U4762" t="s">
        <v>3398</v>
      </c>
      <c r="V4762" t="s">
        <v>3447</v>
      </c>
      <c r="W4762">
        <v>125</v>
      </c>
      <c r="X4762">
        <v>1120</v>
      </c>
      <c r="Y4762">
        <v>3</v>
      </c>
      <c r="Z4762" t="s">
        <v>3514</v>
      </c>
      <c r="AA4762" t="s">
        <v>5550</v>
      </c>
      <c r="AB4762" t="s">
        <v>559</v>
      </c>
      <c r="AC4762">
        <v>42</v>
      </c>
    </row>
    <row r="4763" spans="1:29" x14ac:dyDescent="0.25">
      <c r="A4763" t="s">
        <v>74</v>
      </c>
      <c r="B4763" t="s">
        <v>76</v>
      </c>
      <c r="C4763" t="s">
        <v>86</v>
      </c>
      <c r="D4763">
        <v>2</v>
      </c>
      <c r="E4763" t="s">
        <v>90</v>
      </c>
      <c r="F4763">
        <v>1200</v>
      </c>
      <c r="G4763" t="s">
        <v>98</v>
      </c>
      <c r="H4763" t="s">
        <v>436</v>
      </c>
      <c r="I4763" t="s">
        <v>446</v>
      </c>
      <c r="J4763" t="s">
        <v>452</v>
      </c>
      <c r="K4763" t="s">
        <v>455</v>
      </c>
      <c r="L4763" t="s">
        <v>466</v>
      </c>
      <c r="M4763" t="s">
        <v>519</v>
      </c>
      <c r="Q4763">
        <v>7</v>
      </c>
      <c r="R4763">
        <v>14</v>
      </c>
      <c r="S4763" t="s">
        <v>1883</v>
      </c>
      <c r="T4763" t="s">
        <v>3070</v>
      </c>
      <c r="U4763" t="s">
        <v>3415</v>
      </c>
      <c r="V4763" t="s">
        <v>3446</v>
      </c>
      <c r="W4763">
        <v>117</v>
      </c>
      <c r="X4763">
        <v>1182</v>
      </c>
      <c r="Y4763">
        <v>1</v>
      </c>
      <c r="Z4763" t="s">
        <v>3496</v>
      </c>
      <c r="AA4763" t="s">
        <v>5544</v>
      </c>
      <c r="AB4763" t="s">
        <v>505</v>
      </c>
      <c r="AC4763">
        <v>16</v>
      </c>
    </row>
    <row r="4764" spans="1:29" x14ac:dyDescent="0.25">
      <c r="A4764" t="s">
        <v>74</v>
      </c>
      <c r="B4764" t="s">
        <v>76</v>
      </c>
      <c r="C4764" t="s">
        <v>86</v>
      </c>
      <c r="D4764">
        <v>2</v>
      </c>
      <c r="E4764" t="s">
        <v>90</v>
      </c>
      <c r="F4764">
        <v>1200</v>
      </c>
      <c r="G4764" t="s">
        <v>98</v>
      </c>
      <c r="H4764" t="s">
        <v>436</v>
      </c>
      <c r="I4764" t="s">
        <v>446</v>
      </c>
      <c r="J4764" t="s">
        <v>452</v>
      </c>
      <c r="K4764" t="s">
        <v>455</v>
      </c>
      <c r="L4764" t="s">
        <v>466</v>
      </c>
      <c r="M4764" t="s">
        <v>519</v>
      </c>
      <c r="Q4764">
        <v>8</v>
      </c>
      <c r="R4764">
        <v>5</v>
      </c>
      <c r="S4764" t="s">
        <v>2063</v>
      </c>
      <c r="T4764" t="s">
        <v>3250</v>
      </c>
      <c r="U4764" t="s">
        <v>3403</v>
      </c>
      <c r="V4764" t="s">
        <v>3443</v>
      </c>
      <c r="W4764">
        <v>127</v>
      </c>
      <c r="X4764">
        <v>1085</v>
      </c>
      <c r="Y4764">
        <v>14</v>
      </c>
      <c r="Z4764" t="s">
        <v>3490</v>
      </c>
      <c r="AA4764" t="s">
        <v>5466</v>
      </c>
      <c r="AB4764" t="s">
        <v>633</v>
      </c>
      <c r="AC4764">
        <v>32</v>
      </c>
    </row>
    <row r="4765" spans="1:29" x14ac:dyDescent="0.25">
      <c r="A4765" t="s">
        <v>74</v>
      </c>
      <c r="B4765" t="s">
        <v>76</v>
      </c>
      <c r="C4765" t="s">
        <v>86</v>
      </c>
      <c r="D4765">
        <v>2</v>
      </c>
      <c r="E4765" t="s">
        <v>90</v>
      </c>
      <c r="F4765">
        <v>1200</v>
      </c>
      <c r="G4765" t="s">
        <v>98</v>
      </c>
      <c r="H4765" t="s">
        <v>436</v>
      </c>
      <c r="I4765" t="s">
        <v>446</v>
      </c>
      <c r="J4765" t="s">
        <v>452</v>
      </c>
      <c r="K4765" t="s">
        <v>455</v>
      </c>
      <c r="L4765" t="s">
        <v>466</v>
      </c>
      <c r="M4765" t="s">
        <v>519</v>
      </c>
      <c r="Q4765">
        <v>9</v>
      </c>
      <c r="R4765">
        <v>7</v>
      </c>
      <c r="S4765" t="s">
        <v>2147</v>
      </c>
      <c r="T4765" t="s">
        <v>3334</v>
      </c>
      <c r="U4765" t="s">
        <v>3419</v>
      </c>
      <c r="V4765" t="s">
        <v>3455</v>
      </c>
      <c r="W4765">
        <v>125</v>
      </c>
      <c r="X4765">
        <v>1237</v>
      </c>
      <c r="Y4765">
        <v>2</v>
      </c>
      <c r="Z4765" t="s">
        <v>3485</v>
      </c>
      <c r="AA4765" t="s">
        <v>6544</v>
      </c>
      <c r="AB4765" t="s">
        <v>508</v>
      </c>
      <c r="AC4765">
        <v>82</v>
      </c>
    </row>
    <row r="4766" spans="1:29" x14ac:dyDescent="0.25">
      <c r="A4766" t="s">
        <v>74</v>
      </c>
      <c r="B4766" t="s">
        <v>76</v>
      </c>
      <c r="C4766" t="s">
        <v>86</v>
      </c>
      <c r="D4766">
        <v>2</v>
      </c>
      <c r="E4766" t="s">
        <v>90</v>
      </c>
      <c r="F4766">
        <v>1200</v>
      </c>
      <c r="G4766" t="s">
        <v>98</v>
      </c>
      <c r="H4766" t="s">
        <v>436</v>
      </c>
      <c r="I4766" t="s">
        <v>446</v>
      </c>
      <c r="J4766" t="s">
        <v>452</v>
      </c>
      <c r="K4766" t="s">
        <v>455</v>
      </c>
      <c r="L4766" t="s">
        <v>466</v>
      </c>
      <c r="M4766" t="s">
        <v>519</v>
      </c>
      <c r="Q4766">
        <v>10</v>
      </c>
      <c r="R4766">
        <v>2</v>
      </c>
      <c r="S4766" t="s">
        <v>1904</v>
      </c>
      <c r="T4766" t="s">
        <v>3091</v>
      </c>
      <c r="U4766" t="s">
        <v>3402</v>
      </c>
      <c r="V4766" t="s">
        <v>3445</v>
      </c>
      <c r="W4766">
        <v>130</v>
      </c>
      <c r="X4766">
        <v>1092</v>
      </c>
      <c r="Y4766">
        <v>10</v>
      </c>
      <c r="Z4766" t="s">
        <v>3515</v>
      </c>
      <c r="AA4766" t="s">
        <v>6772</v>
      </c>
      <c r="AB4766" t="s">
        <v>774</v>
      </c>
      <c r="AC4766">
        <v>21</v>
      </c>
    </row>
    <row r="4767" spans="1:29" x14ac:dyDescent="0.25">
      <c r="A4767" t="s">
        <v>74</v>
      </c>
      <c r="B4767" t="s">
        <v>76</v>
      </c>
      <c r="C4767" t="s">
        <v>86</v>
      </c>
      <c r="D4767">
        <v>2</v>
      </c>
      <c r="E4767" t="s">
        <v>90</v>
      </c>
      <c r="F4767">
        <v>1200</v>
      </c>
      <c r="G4767" t="s">
        <v>98</v>
      </c>
      <c r="H4767" t="s">
        <v>436</v>
      </c>
      <c r="I4767" t="s">
        <v>446</v>
      </c>
      <c r="J4767" t="s">
        <v>452</v>
      </c>
      <c r="K4767" t="s">
        <v>455</v>
      </c>
      <c r="L4767" t="s">
        <v>466</v>
      </c>
      <c r="M4767" t="s">
        <v>519</v>
      </c>
      <c r="Q4767">
        <v>11</v>
      </c>
      <c r="R4767">
        <v>12</v>
      </c>
      <c r="S4767" t="s">
        <v>1116</v>
      </c>
      <c r="T4767" t="s">
        <v>2303</v>
      </c>
      <c r="U4767" t="s">
        <v>3422</v>
      </c>
      <c r="V4767" t="s">
        <v>3454</v>
      </c>
      <c r="W4767">
        <v>121</v>
      </c>
      <c r="X4767">
        <v>1084</v>
      </c>
      <c r="Y4767">
        <v>4</v>
      </c>
      <c r="Z4767" t="s">
        <v>3522</v>
      </c>
      <c r="AA4767" t="s">
        <v>6773</v>
      </c>
      <c r="AB4767" t="s">
        <v>7140</v>
      </c>
      <c r="AC4767">
        <v>11</v>
      </c>
    </row>
    <row r="4768" spans="1:29" x14ac:dyDescent="0.25">
      <c r="A4768" t="s">
        <v>74</v>
      </c>
      <c r="B4768" t="s">
        <v>76</v>
      </c>
      <c r="C4768" t="s">
        <v>86</v>
      </c>
      <c r="D4768">
        <v>2</v>
      </c>
      <c r="E4768" t="s">
        <v>90</v>
      </c>
      <c r="F4768">
        <v>1200</v>
      </c>
      <c r="G4768" t="s">
        <v>98</v>
      </c>
      <c r="H4768" t="s">
        <v>436</v>
      </c>
      <c r="I4768" t="s">
        <v>446</v>
      </c>
      <c r="J4768" t="s">
        <v>452</v>
      </c>
      <c r="K4768" t="s">
        <v>455</v>
      </c>
      <c r="L4768" t="s">
        <v>466</v>
      </c>
      <c r="M4768" t="s">
        <v>519</v>
      </c>
      <c r="Q4768">
        <v>12</v>
      </c>
      <c r="R4768">
        <v>6</v>
      </c>
      <c r="S4768" t="s">
        <v>2198</v>
      </c>
      <c r="T4768" t="s">
        <v>3385</v>
      </c>
      <c r="U4768" t="s">
        <v>3401</v>
      </c>
      <c r="V4768" t="s">
        <v>3453</v>
      </c>
      <c r="W4768">
        <v>127</v>
      </c>
      <c r="X4768">
        <v>1148</v>
      </c>
      <c r="Y4768">
        <v>7</v>
      </c>
      <c r="Z4768" t="s">
        <v>3493</v>
      </c>
      <c r="AA4768" t="s">
        <v>6774</v>
      </c>
      <c r="AB4768" t="s">
        <v>797</v>
      </c>
      <c r="AC4768">
        <v>85</v>
      </c>
    </row>
    <row r="4769" spans="1:29" x14ac:dyDescent="0.25">
      <c r="A4769" t="s">
        <v>74</v>
      </c>
      <c r="B4769" t="s">
        <v>76</v>
      </c>
      <c r="C4769" t="s">
        <v>86</v>
      </c>
      <c r="D4769">
        <v>2</v>
      </c>
      <c r="E4769" t="s">
        <v>90</v>
      </c>
      <c r="F4769">
        <v>1200</v>
      </c>
      <c r="G4769" t="s">
        <v>98</v>
      </c>
      <c r="H4769" t="s">
        <v>436</v>
      </c>
      <c r="I4769" t="s">
        <v>446</v>
      </c>
      <c r="J4769" t="s">
        <v>452</v>
      </c>
      <c r="K4769" t="s">
        <v>455</v>
      </c>
      <c r="L4769" t="s">
        <v>466</v>
      </c>
      <c r="M4769" t="s">
        <v>519</v>
      </c>
      <c r="Q4769">
        <v>13</v>
      </c>
      <c r="R4769">
        <v>13</v>
      </c>
      <c r="S4769" t="s">
        <v>1588</v>
      </c>
      <c r="T4769" t="s">
        <v>2775</v>
      </c>
      <c r="U4769" t="s">
        <v>3397</v>
      </c>
      <c r="V4769" t="s">
        <v>3442</v>
      </c>
      <c r="W4769">
        <v>119</v>
      </c>
      <c r="X4769">
        <v>1027</v>
      </c>
      <c r="Y4769">
        <v>9</v>
      </c>
      <c r="Z4769" t="s">
        <v>3501</v>
      </c>
      <c r="AA4769" t="s">
        <v>5557</v>
      </c>
      <c r="AB4769" t="s">
        <v>7053</v>
      </c>
      <c r="AC4769">
        <v>154</v>
      </c>
    </row>
    <row r="4770" spans="1:29" x14ac:dyDescent="0.25">
      <c r="A4770" t="s">
        <v>74</v>
      </c>
      <c r="B4770" t="s">
        <v>76</v>
      </c>
      <c r="C4770" t="s">
        <v>86</v>
      </c>
      <c r="D4770">
        <v>2</v>
      </c>
      <c r="E4770" t="s">
        <v>90</v>
      </c>
      <c r="F4770">
        <v>1200</v>
      </c>
      <c r="G4770" t="s">
        <v>98</v>
      </c>
      <c r="H4770" t="s">
        <v>436</v>
      </c>
      <c r="I4770" t="s">
        <v>446</v>
      </c>
      <c r="J4770" t="s">
        <v>452</v>
      </c>
      <c r="K4770" t="s">
        <v>455</v>
      </c>
      <c r="L4770" t="s">
        <v>466</v>
      </c>
      <c r="M4770" t="s">
        <v>519</v>
      </c>
      <c r="Q4770">
        <v>14</v>
      </c>
      <c r="R4770">
        <v>3</v>
      </c>
      <c r="S4770" t="s">
        <v>2092</v>
      </c>
      <c r="T4770" t="s">
        <v>3279</v>
      </c>
      <c r="U4770" t="s">
        <v>3410</v>
      </c>
      <c r="V4770" t="s">
        <v>3440</v>
      </c>
      <c r="W4770">
        <v>127</v>
      </c>
      <c r="X4770">
        <v>1089</v>
      </c>
      <c r="Y4770">
        <v>11</v>
      </c>
      <c r="Z4770" t="s">
        <v>3547</v>
      </c>
      <c r="AA4770" t="s">
        <v>5623</v>
      </c>
      <c r="AB4770" t="s">
        <v>7143</v>
      </c>
      <c r="AC4770">
        <v>62</v>
      </c>
    </row>
    <row r="4771" spans="1:29" x14ac:dyDescent="0.25">
      <c r="A4771" t="s">
        <v>74</v>
      </c>
      <c r="B4771" t="s">
        <v>77</v>
      </c>
      <c r="C4771" t="s">
        <v>86</v>
      </c>
      <c r="D4771">
        <v>3</v>
      </c>
      <c r="E4771" t="s">
        <v>91</v>
      </c>
      <c r="F4771">
        <v>2000</v>
      </c>
      <c r="G4771" t="s">
        <v>100</v>
      </c>
      <c r="H4771" t="s">
        <v>437</v>
      </c>
      <c r="I4771" t="s">
        <v>446</v>
      </c>
      <c r="J4771" t="s">
        <v>452</v>
      </c>
      <c r="K4771" t="s">
        <v>456</v>
      </c>
      <c r="L4771" t="s">
        <v>467</v>
      </c>
      <c r="M4771" t="s">
        <v>792</v>
      </c>
      <c r="N4771" t="s">
        <v>974</v>
      </c>
      <c r="O4771" t="s">
        <v>1017</v>
      </c>
      <c r="Q4771">
        <v>1</v>
      </c>
      <c r="R4771">
        <v>2</v>
      </c>
      <c r="S4771" t="s">
        <v>1579</v>
      </c>
      <c r="T4771" t="s">
        <v>2766</v>
      </c>
      <c r="U4771" t="s">
        <v>3418</v>
      </c>
      <c r="V4771" t="s">
        <v>3458</v>
      </c>
      <c r="W4771">
        <v>129</v>
      </c>
      <c r="X4771">
        <v>1181</v>
      </c>
      <c r="Y4771">
        <v>1</v>
      </c>
      <c r="Z4771" t="s">
        <v>3478</v>
      </c>
      <c r="AA4771" t="s">
        <v>6775</v>
      </c>
      <c r="AB4771" t="s">
        <v>1017</v>
      </c>
      <c r="AC4771">
        <v>3.6</v>
      </c>
    </row>
    <row r="4772" spans="1:29" x14ac:dyDescent="0.25">
      <c r="A4772" t="s">
        <v>74</v>
      </c>
      <c r="B4772" t="s">
        <v>77</v>
      </c>
      <c r="C4772" t="s">
        <v>86</v>
      </c>
      <c r="D4772">
        <v>3</v>
      </c>
      <c r="E4772" t="s">
        <v>91</v>
      </c>
      <c r="F4772">
        <v>2000</v>
      </c>
      <c r="G4772" t="s">
        <v>100</v>
      </c>
      <c r="H4772" t="s">
        <v>437</v>
      </c>
      <c r="I4772" t="s">
        <v>446</v>
      </c>
      <c r="J4772" t="s">
        <v>452</v>
      </c>
      <c r="K4772" t="s">
        <v>456</v>
      </c>
      <c r="L4772" t="s">
        <v>467</v>
      </c>
      <c r="M4772" t="s">
        <v>792</v>
      </c>
      <c r="N4772" t="s">
        <v>974</v>
      </c>
      <c r="O4772" t="s">
        <v>1017</v>
      </c>
      <c r="Q4772">
        <v>2</v>
      </c>
      <c r="R4772">
        <v>8</v>
      </c>
      <c r="S4772" t="s">
        <v>1700</v>
      </c>
      <c r="T4772" t="s">
        <v>2887</v>
      </c>
      <c r="U4772" t="s">
        <v>3410</v>
      </c>
      <c r="V4772" t="s">
        <v>3450</v>
      </c>
      <c r="W4772">
        <v>122</v>
      </c>
      <c r="X4772">
        <v>1135</v>
      </c>
      <c r="Y4772">
        <v>2</v>
      </c>
      <c r="Z4772" t="s">
        <v>3505</v>
      </c>
      <c r="AA4772" t="s">
        <v>5454</v>
      </c>
      <c r="AB4772" t="s">
        <v>8365</v>
      </c>
      <c r="AC4772">
        <v>2.9</v>
      </c>
    </row>
    <row r="4773" spans="1:29" x14ac:dyDescent="0.25">
      <c r="A4773" t="s">
        <v>74</v>
      </c>
      <c r="B4773" t="s">
        <v>77</v>
      </c>
      <c r="C4773" t="s">
        <v>86</v>
      </c>
      <c r="D4773">
        <v>3</v>
      </c>
      <c r="E4773" t="s">
        <v>91</v>
      </c>
      <c r="F4773">
        <v>2000</v>
      </c>
      <c r="G4773" t="s">
        <v>100</v>
      </c>
      <c r="H4773" t="s">
        <v>437</v>
      </c>
      <c r="I4773" t="s">
        <v>446</v>
      </c>
      <c r="J4773" t="s">
        <v>452</v>
      </c>
      <c r="K4773" t="s">
        <v>456</v>
      </c>
      <c r="L4773" t="s">
        <v>467</v>
      </c>
      <c r="M4773" t="s">
        <v>792</v>
      </c>
      <c r="N4773" t="s">
        <v>974</v>
      </c>
      <c r="O4773" t="s">
        <v>1017</v>
      </c>
      <c r="Q4773">
        <v>3</v>
      </c>
      <c r="R4773">
        <v>5</v>
      </c>
      <c r="S4773" t="s">
        <v>1679</v>
      </c>
      <c r="T4773" t="s">
        <v>2866</v>
      </c>
      <c r="U4773" t="s">
        <v>3399</v>
      </c>
      <c r="V4773" t="s">
        <v>3456</v>
      </c>
      <c r="W4773">
        <v>124</v>
      </c>
      <c r="X4773">
        <v>1166</v>
      </c>
      <c r="Y4773">
        <v>4</v>
      </c>
      <c r="Z4773" t="s">
        <v>3489</v>
      </c>
      <c r="AA4773" t="s">
        <v>6776</v>
      </c>
      <c r="AB4773" t="s">
        <v>8366</v>
      </c>
      <c r="AC4773">
        <v>6.3</v>
      </c>
    </row>
    <row r="4774" spans="1:29" x14ac:dyDescent="0.25">
      <c r="A4774" t="s">
        <v>74</v>
      </c>
      <c r="B4774" t="s">
        <v>77</v>
      </c>
      <c r="C4774" t="s">
        <v>86</v>
      </c>
      <c r="D4774">
        <v>3</v>
      </c>
      <c r="E4774" t="s">
        <v>91</v>
      </c>
      <c r="F4774">
        <v>2000</v>
      </c>
      <c r="G4774" t="s">
        <v>100</v>
      </c>
      <c r="H4774" t="s">
        <v>437</v>
      </c>
      <c r="I4774" t="s">
        <v>446</v>
      </c>
      <c r="J4774" t="s">
        <v>452</v>
      </c>
      <c r="K4774" t="s">
        <v>456</v>
      </c>
      <c r="L4774" t="s">
        <v>467</v>
      </c>
      <c r="M4774" t="s">
        <v>792</v>
      </c>
      <c r="N4774" t="s">
        <v>974</v>
      </c>
      <c r="O4774" t="s">
        <v>1017</v>
      </c>
      <c r="Q4774">
        <v>4</v>
      </c>
      <c r="R4774">
        <v>4</v>
      </c>
      <c r="S4774" t="s">
        <v>1889</v>
      </c>
      <c r="T4774" t="s">
        <v>3076</v>
      </c>
      <c r="U4774" t="s">
        <v>3412</v>
      </c>
      <c r="V4774" t="s">
        <v>3445</v>
      </c>
      <c r="W4774">
        <v>125</v>
      </c>
      <c r="X4774">
        <v>1230</v>
      </c>
      <c r="Y4774">
        <v>6</v>
      </c>
      <c r="Z4774" t="s">
        <v>3483</v>
      </c>
      <c r="AA4774" t="s">
        <v>6777</v>
      </c>
      <c r="AB4774" t="s">
        <v>8367</v>
      </c>
      <c r="AC4774">
        <v>11</v>
      </c>
    </row>
    <row r="4775" spans="1:29" x14ac:dyDescent="0.25">
      <c r="A4775" t="s">
        <v>74</v>
      </c>
      <c r="B4775" t="s">
        <v>77</v>
      </c>
      <c r="C4775" t="s">
        <v>86</v>
      </c>
      <c r="D4775">
        <v>3</v>
      </c>
      <c r="E4775" t="s">
        <v>91</v>
      </c>
      <c r="F4775">
        <v>2000</v>
      </c>
      <c r="G4775" t="s">
        <v>100</v>
      </c>
      <c r="H4775" t="s">
        <v>437</v>
      </c>
      <c r="I4775" t="s">
        <v>446</v>
      </c>
      <c r="J4775" t="s">
        <v>452</v>
      </c>
      <c r="K4775" t="s">
        <v>456</v>
      </c>
      <c r="L4775" t="s">
        <v>467</v>
      </c>
      <c r="M4775" t="s">
        <v>792</v>
      </c>
      <c r="N4775" t="s">
        <v>974</v>
      </c>
      <c r="O4775" t="s">
        <v>1017</v>
      </c>
      <c r="Q4775">
        <v>5</v>
      </c>
      <c r="R4775">
        <v>7</v>
      </c>
      <c r="S4775" t="s">
        <v>1435</v>
      </c>
      <c r="T4775" t="s">
        <v>2622</v>
      </c>
      <c r="U4775" t="s">
        <v>3409</v>
      </c>
      <c r="V4775" t="s">
        <v>3460</v>
      </c>
      <c r="W4775">
        <v>123</v>
      </c>
      <c r="X4775">
        <v>1117</v>
      </c>
      <c r="Y4775">
        <v>3</v>
      </c>
      <c r="Z4775" t="s">
        <v>3483</v>
      </c>
      <c r="AA4775" t="s">
        <v>5948</v>
      </c>
      <c r="AB4775" t="s">
        <v>8368</v>
      </c>
      <c r="AC4775">
        <v>9.6999999999999993</v>
      </c>
    </row>
    <row r="4776" spans="1:29" x14ac:dyDescent="0.25">
      <c r="A4776" t="s">
        <v>74</v>
      </c>
      <c r="B4776" t="s">
        <v>77</v>
      </c>
      <c r="C4776" t="s">
        <v>86</v>
      </c>
      <c r="D4776">
        <v>3</v>
      </c>
      <c r="E4776" t="s">
        <v>91</v>
      </c>
      <c r="F4776">
        <v>2000</v>
      </c>
      <c r="G4776" t="s">
        <v>100</v>
      </c>
      <c r="H4776" t="s">
        <v>437</v>
      </c>
      <c r="I4776" t="s">
        <v>446</v>
      </c>
      <c r="J4776" t="s">
        <v>452</v>
      </c>
      <c r="K4776" t="s">
        <v>456</v>
      </c>
      <c r="L4776" t="s">
        <v>467</v>
      </c>
      <c r="M4776" t="s">
        <v>792</v>
      </c>
      <c r="N4776" t="s">
        <v>974</v>
      </c>
      <c r="O4776" t="s">
        <v>1017</v>
      </c>
      <c r="Q4776">
        <v>6</v>
      </c>
      <c r="R4776">
        <v>9</v>
      </c>
      <c r="S4776" t="s">
        <v>2199</v>
      </c>
      <c r="T4776" t="s">
        <v>3386</v>
      </c>
      <c r="U4776" t="s">
        <v>3398</v>
      </c>
      <c r="V4776" t="s">
        <v>3447</v>
      </c>
      <c r="W4776">
        <v>121</v>
      </c>
      <c r="X4776">
        <v>1037</v>
      </c>
      <c r="Y4776">
        <v>9</v>
      </c>
      <c r="Z4776" t="s">
        <v>3524</v>
      </c>
      <c r="AA4776" t="s">
        <v>6778</v>
      </c>
      <c r="AB4776" t="s">
        <v>8369</v>
      </c>
      <c r="AC4776">
        <v>17</v>
      </c>
    </row>
    <row r="4777" spans="1:29" x14ac:dyDescent="0.25">
      <c r="A4777" t="s">
        <v>74</v>
      </c>
      <c r="B4777" t="s">
        <v>77</v>
      </c>
      <c r="C4777" t="s">
        <v>86</v>
      </c>
      <c r="D4777">
        <v>3</v>
      </c>
      <c r="E4777" t="s">
        <v>91</v>
      </c>
      <c r="F4777">
        <v>2000</v>
      </c>
      <c r="G4777" t="s">
        <v>100</v>
      </c>
      <c r="H4777" t="s">
        <v>437</v>
      </c>
      <c r="I4777" t="s">
        <v>446</v>
      </c>
      <c r="J4777" t="s">
        <v>452</v>
      </c>
      <c r="K4777" t="s">
        <v>456</v>
      </c>
      <c r="L4777" t="s">
        <v>467</v>
      </c>
      <c r="M4777" t="s">
        <v>792</v>
      </c>
      <c r="N4777" t="s">
        <v>974</v>
      </c>
      <c r="O4777" t="s">
        <v>1017</v>
      </c>
      <c r="Q4777">
        <v>7</v>
      </c>
      <c r="R4777">
        <v>1</v>
      </c>
      <c r="S4777" t="s">
        <v>1990</v>
      </c>
      <c r="T4777" t="s">
        <v>3177</v>
      </c>
      <c r="U4777" t="s">
        <v>3422</v>
      </c>
      <c r="V4777" t="s">
        <v>3447</v>
      </c>
      <c r="W4777">
        <v>131</v>
      </c>
      <c r="X4777">
        <v>1161</v>
      </c>
      <c r="Y4777">
        <v>8</v>
      </c>
      <c r="Z4777" t="s">
        <v>3522</v>
      </c>
      <c r="AA4777" t="s">
        <v>6779</v>
      </c>
      <c r="AB4777" t="s">
        <v>8370</v>
      </c>
      <c r="AC4777">
        <v>18</v>
      </c>
    </row>
    <row r="4778" spans="1:29" x14ac:dyDescent="0.25">
      <c r="A4778" t="s">
        <v>74</v>
      </c>
      <c r="B4778" t="s">
        <v>77</v>
      </c>
      <c r="C4778" t="s">
        <v>86</v>
      </c>
      <c r="D4778">
        <v>3</v>
      </c>
      <c r="E4778" t="s">
        <v>91</v>
      </c>
      <c r="F4778">
        <v>2000</v>
      </c>
      <c r="G4778" t="s">
        <v>100</v>
      </c>
      <c r="H4778" t="s">
        <v>437</v>
      </c>
      <c r="I4778" t="s">
        <v>446</v>
      </c>
      <c r="J4778" t="s">
        <v>452</v>
      </c>
      <c r="K4778" t="s">
        <v>456</v>
      </c>
      <c r="L4778" t="s">
        <v>467</v>
      </c>
      <c r="M4778" t="s">
        <v>792</v>
      </c>
      <c r="N4778" t="s">
        <v>974</v>
      </c>
      <c r="O4778" t="s">
        <v>1017</v>
      </c>
      <c r="Q4778">
        <v>8</v>
      </c>
      <c r="R4778">
        <v>3</v>
      </c>
      <c r="S4778" t="s">
        <v>1438</v>
      </c>
      <c r="T4778" t="s">
        <v>2625</v>
      </c>
      <c r="U4778" t="s">
        <v>3403</v>
      </c>
      <c r="V4778" t="s">
        <v>3446</v>
      </c>
      <c r="W4778">
        <v>128</v>
      </c>
      <c r="X4778">
        <v>1002</v>
      </c>
      <c r="Y4778">
        <v>10</v>
      </c>
      <c r="Z4778" t="s">
        <v>3567</v>
      </c>
      <c r="AA4778" t="s">
        <v>6780</v>
      </c>
      <c r="AB4778" t="s">
        <v>8371</v>
      </c>
      <c r="AC4778">
        <v>56</v>
      </c>
    </row>
    <row r="4779" spans="1:29" x14ac:dyDescent="0.25">
      <c r="A4779" t="s">
        <v>74</v>
      </c>
      <c r="B4779" t="s">
        <v>77</v>
      </c>
      <c r="C4779" t="s">
        <v>86</v>
      </c>
      <c r="D4779">
        <v>3</v>
      </c>
      <c r="E4779" t="s">
        <v>91</v>
      </c>
      <c r="F4779">
        <v>2000</v>
      </c>
      <c r="G4779" t="s">
        <v>100</v>
      </c>
      <c r="H4779" t="s">
        <v>437</v>
      </c>
      <c r="I4779" t="s">
        <v>446</v>
      </c>
      <c r="J4779" t="s">
        <v>452</v>
      </c>
      <c r="K4779" t="s">
        <v>456</v>
      </c>
      <c r="L4779" t="s">
        <v>467</v>
      </c>
      <c r="M4779" t="s">
        <v>792</v>
      </c>
      <c r="N4779" t="s">
        <v>974</v>
      </c>
      <c r="O4779" t="s">
        <v>1017</v>
      </c>
      <c r="Q4779">
        <v>9</v>
      </c>
      <c r="R4779">
        <v>6</v>
      </c>
      <c r="S4779" t="s">
        <v>1667</v>
      </c>
      <c r="T4779" t="s">
        <v>2854</v>
      </c>
      <c r="U4779" t="s">
        <v>3419</v>
      </c>
      <c r="V4779" t="s">
        <v>3455</v>
      </c>
      <c r="W4779">
        <v>122</v>
      </c>
      <c r="X4779">
        <v>1073</v>
      </c>
      <c r="Y4779">
        <v>7</v>
      </c>
      <c r="Z4779" t="s">
        <v>3558</v>
      </c>
      <c r="AA4779" t="s">
        <v>6781</v>
      </c>
      <c r="AB4779" t="s">
        <v>7792</v>
      </c>
      <c r="AC4779">
        <v>15</v>
      </c>
    </row>
    <row r="4780" spans="1:29" x14ac:dyDescent="0.25">
      <c r="A4780" t="s">
        <v>74</v>
      </c>
      <c r="B4780" t="s">
        <v>77</v>
      </c>
      <c r="C4780" t="s">
        <v>86</v>
      </c>
      <c r="D4780">
        <v>3</v>
      </c>
      <c r="E4780" t="s">
        <v>91</v>
      </c>
      <c r="F4780">
        <v>2000</v>
      </c>
      <c r="G4780" t="s">
        <v>100</v>
      </c>
      <c r="H4780" t="s">
        <v>437</v>
      </c>
      <c r="I4780" t="s">
        <v>446</v>
      </c>
      <c r="J4780" t="s">
        <v>452</v>
      </c>
      <c r="K4780" t="s">
        <v>456</v>
      </c>
      <c r="L4780" t="s">
        <v>467</v>
      </c>
      <c r="M4780" t="s">
        <v>792</v>
      </c>
      <c r="N4780" t="s">
        <v>974</v>
      </c>
      <c r="O4780" t="s">
        <v>1017</v>
      </c>
      <c r="Q4780">
        <v>10</v>
      </c>
      <c r="R4780">
        <v>10</v>
      </c>
      <c r="S4780" t="s">
        <v>1394</v>
      </c>
      <c r="T4780" t="s">
        <v>2581</v>
      </c>
      <c r="U4780" t="s">
        <v>3415</v>
      </c>
      <c r="V4780" t="s">
        <v>3451</v>
      </c>
      <c r="W4780">
        <v>120</v>
      </c>
      <c r="X4780">
        <v>1221</v>
      </c>
      <c r="Y4780">
        <v>5</v>
      </c>
      <c r="Z4780" t="s">
        <v>3523</v>
      </c>
      <c r="AA4780" t="s">
        <v>6782</v>
      </c>
      <c r="AB4780" t="s">
        <v>8372</v>
      </c>
      <c r="AC4780">
        <v>18</v>
      </c>
    </row>
    <row r="4781" spans="1:29" x14ac:dyDescent="0.25">
      <c r="A4781" t="s">
        <v>74</v>
      </c>
      <c r="B4781" t="s">
        <v>78</v>
      </c>
      <c r="C4781" t="s">
        <v>86</v>
      </c>
      <c r="D4781">
        <v>4</v>
      </c>
      <c r="E4781" t="s">
        <v>90</v>
      </c>
      <c r="F4781">
        <v>1200</v>
      </c>
      <c r="G4781" t="s">
        <v>100</v>
      </c>
      <c r="H4781" t="s">
        <v>438</v>
      </c>
      <c r="I4781" t="s">
        <v>446</v>
      </c>
      <c r="J4781" t="s">
        <v>452</v>
      </c>
      <c r="K4781" t="s">
        <v>457</v>
      </c>
      <c r="L4781" t="s">
        <v>468</v>
      </c>
      <c r="M4781" t="s">
        <v>499</v>
      </c>
      <c r="Q4781">
        <v>1</v>
      </c>
      <c r="R4781">
        <v>13</v>
      </c>
      <c r="S4781" t="s">
        <v>1950</v>
      </c>
      <c r="T4781" t="s">
        <v>3137</v>
      </c>
      <c r="U4781" t="s">
        <v>3398</v>
      </c>
      <c r="V4781" t="s">
        <v>3441</v>
      </c>
      <c r="W4781">
        <v>118</v>
      </c>
      <c r="X4781">
        <v>1187</v>
      </c>
      <c r="Y4781">
        <v>7</v>
      </c>
      <c r="Z4781" t="s">
        <v>3478</v>
      </c>
      <c r="AA4781" t="s">
        <v>5160</v>
      </c>
      <c r="AB4781" t="s">
        <v>499</v>
      </c>
      <c r="AC4781">
        <v>9.5</v>
      </c>
    </row>
    <row r="4782" spans="1:29" x14ac:dyDescent="0.25">
      <c r="A4782" t="s">
        <v>74</v>
      </c>
      <c r="B4782" t="s">
        <v>78</v>
      </c>
      <c r="C4782" t="s">
        <v>86</v>
      </c>
      <c r="D4782">
        <v>4</v>
      </c>
      <c r="E4782" t="s">
        <v>90</v>
      </c>
      <c r="F4782">
        <v>1200</v>
      </c>
      <c r="G4782" t="s">
        <v>100</v>
      </c>
      <c r="H4782" t="s">
        <v>438</v>
      </c>
      <c r="I4782" t="s">
        <v>446</v>
      </c>
      <c r="J4782" t="s">
        <v>452</v>
      </c>
      <c r="K4782" t="s">
        <v>457</v>
      </c>
      <c r="L4782" t="s">
        <v>468</v>
      </c>
      <c r="M4782" t="s">
        <v>499</v>
      </c>
      <c r="Q4782">
        <v>2</v>
      </c>
      <c r="R4782">
        <v>1</v>
      </c>
      <c r="S4782" t="s">
        <v>2009</v>
      </c>
      <c r="T4782" t="s">
        <v>3196</v>
      </c>
      <c r="U4782" t="s">
        <v>3411</v>
      </c>
      <c r="V4782" t="s">
        <v>3450</v>
      </c>
      <c r="W4782">
        <v>135</v>
      </c>
      <c r="X4782">
        <v>1109</v>
      </c>
      <c r="Y4782">
        <v>4</v>
      </c>
      <c r="Z4782" t="s">
        <v>3505</v>
      </c>
      <c r="AA4782" t="s">
        <v>5645</v>
      </c>
      <c r="AB4782" t="s">
        <v>558</v>
      </c>
      <c r="AC4782">
        <v>2.2999999999999998</v>
      </c>
    </row>
    <row r="4783" spans="1:29" x14ac:dyDescent="0.25">
      <c r="A4783" t="s">
        <v>74</v>
      </c>
      <c r="B4783" t="s">
        <v>78</v>
      </c>
      <c r="C4783" t="s">
        <v>86</v>
      </c>
      <c r="D4783">
        <v>4</v>
      </c>
      <c r="E4783" t="s">
        <v>90</v>
      </c>
      <c r="F4783">
        <v>1200</v>
      </c>
      <c r="G4783" t="s">
        <v>100</v>
      </c>
      <c r="H4783" t="s">
        <v>438</v>
      </c>
      <c r="I4783" t="s">
        <v>446</v>
      </c>
      <c r="J4783" t="s">
        <v>452</v>
      </c>
      <c r="K4783" t="s">
        <v>457</v>
      </c>
      <c r="L4783" t="s">
        <v>468</v>
      </c>
      <c r="M4783" t="s">
        <v>499</v>
      </c>
      <c r="Q4783">
        <v>3</v>
      </c>
      <c r="R4783">
        <v>9</v>
      </c>
      <c r="S4783" t="s">
        <v>1456</v>
      </c>
      <c r="T4783" t="s">
        <v>2643</v>
      </c>
      <c r="U4783" t="s">
        <v>3404</v>
      </c>
      <c r="V4783" t="s">
        <v>3448</v>
      </c>
      <c r="W4783">
        <v>122</v>
      </c>
      <c r="X4783">
        <v>1100</v>
      </c>
      <c r="Y4783">
        <v>2</v>
      </c>
      <c r="Z4783" t="s">
        <v>3481</v>
      </c>
      <c r="AA4783" t="s">
        <v>5129</v>
      </c>
      <c r="AB4783" t="s">
        <v>610</v>
      </c>
      <c r="AC4783">
        <v>8.6999999999999993</v>
      </c>
    </row>
    <row r="4784" spans="1:29" x14ac:dyDescent="0.25">
      <c r="A4784" t="s">
        <v>74</v>
      </c>
      <c r="B4784" t="s">
        <v>78</v>
      </c>
      <c r="C4784" t="s">
        <v>86</v>
      </c>
      <c r="D4784">
        <v>4</v>
      </c>
      <c r="E4784" t="s">
        <v>90</v>
      </c>
      <c r="F4784">
        <v>1200</v>
      </c>
      <c r="G4784" t="s">
        <v>100</v>
      </c>
      <c r="H4784" t="s">
        <v>438</v>
      </c>
      <c r="I4784" t="s">
        <v>446</v>
      </c>
      <c r="J4784" t="s">
        <v>452</v>
      </c>
      <c r="K4784" t="s">
        <v>457</v>
      </c>
      <c r="L4784" t="s">
        <v>468</v>
      </c>
      <c r="M4784" t="s">
        <v>499</v>
      </c>
      <c r="Q4784">
        <v>4</v>
      </c>
      <c r="R4784">
        <v>12</v>
      </c>
      <c r="S4784" t="s">
        <v>1457</v>
      </c>
      <c r="T4784" t="s">
        <v>2644</v>
      </c>
      <c r="U4784" t="s">
        <v>3408</v>
      </c>
      <c r="V4784" t="s">
        <v>3445</v>
      </c>
      <c r="W4784">
        <v>118</v>
      </c>
      <c r="X4784">
        <v>1139</v>
      </c>
      <c r="Y4784">
        <v>3</v>
      </c>
      <c r="Z4784" t="s">
        <v>3483</v>
      </c>
      <c r="AA4784" t="s">
        <v>5281</v>
      </c>
      <c r="AB4784" t="s">
        <v>561</v>
      </c>
      <c r="AC4784">
        <v>27</v>
      </c>
    </row>
    <row r="4785" spans="1:29" x14ac:dyDescent="0.25">
      <c r="A4785" t="s">
        <v>74</v>
      </c>
      <c r="B4785" t="s">
        <v>78</v>
      </c>
      <c r="C4785" t="s">
        <v>86</v>
      </c>
      <c r="D4785">
        <v>4</v>
      </c>
      <c r="E4785" t="s">
        <v>90</v>
      </c>
      <c r="F4785">
        <v>1200</v>
      </c>
      <c r="G4785" t="s">
        <v>100</v>
      </c>
      <c r="H4785" t="s">
        <v>438</v>
      </c>
      <c r="I4785" t="s">
        <v>446</v>
      </c>
      <c r="J4785" t="s">
        <v>452</v>
      </c>
      <c r="K4785" t="s">
        <v>457</v>
      </c>
      <c r="L4785" t="s">
        <v>468</v>
      </c>
      <c r="M4785" t="s">
        <v>499</v>
      </c>
      <c r="Q4785">
        <v>5</v>
      </c>
      <c r="R4785">
        <v>8</v>
      </c>
      <c r="S4785" t="s">
        <v>1304</v>
      </c>
      <c r="T4785" t="s">
        <v>2491</v>
      </c>
      <c r="U4785" t="s">
        <v>3421</v>
      </c>
      <c r="V4785" t="s">
        <v>3451</v>
      </c>
      <c r="W4785">
        <v>125</v>
      </c>
      <c r="X4785">
        <v>1161</v>
      </c>
      <c r="Y4785">
        <v>13</v>
      </c>
      <c r="Z4785" t="s">
        <v>3484</v>
      </c>
      <c r="AA4785" t="s">
        <v>5618</v>
      </c>
      <c r="AB4785" t="s">
        <v>482</v>
      </c>
      <c r="AC4785">
        <v>7.7</v>
      </c>
    </row>
    <row r="4786" spans="1:29" x14ac:dyDescent="0.25">
      <c r="A4786" t="s">
        <v>74</v>
      </c>
      <c r="B4786" t="s">
        <v>78</v>
      </c>
      <c r="C4786" t="s">
        <v>86</v>
      </c>
      <c r="D4786">
        <v>4</v>
      </c>
      <c r="E4786" t="s">
        <v>90</v>
      </c>
      <c r="F4786">
        <v>1200</v>
      </c>
      <c r="G4786" t="s">
        <v>100</v>
      </c>
      <c r="H4786" t="s">
        <v>438</v>
      </c>
      <c r="I4786" t="s">
        <v>446</v>
      </c>
      <c r="J4786" t="s">
        <v>452</v>
      </c>
      <c r="K4786" t="s">
        <v>457</v>
      </c>
      <c r="L4786" t="s">
        <v>468</v>
      </c>
      <c r="M4786" t="s">
        <v>499</v>
      </c>
      <c r="Q4786">
        <v>6</v>
      </c>
      <c r="R4786">
        <v>10</v>
      </c>
      <c r="S4786" t="s">
        <v>1107</v>
      </c>
      <c r="T4786" t="s">
        <v>2294</v>
      </c>
      <c r="U4786" t="s">
        <v>3409</v>
      </c>
      <c r="V4786" t="s">
        <v>3444</v>
      </c>
      <c r="W4786">
        <v>121</v>
      </c>
      <c r="X4786">
        <v>1159</v>
      </c>
      <c r="Y4786">
        <v>6</v>
      </c>
      <c r="Z4786" t="s">
        <v>3497</v>
      </c>
      <c r="AA4786" t="s">
        <v>5482</v>
      </c>
      <c r="AB4786" t="s">
        <v>764</v>
      </c>
      <c r="AC4786">
        <v>15</v>
      </c>
    </row>
    <row r="4787" spans="1:29" x14ac:dyDescent="0.25">
      <c r="A4787" t="s">
        <v>74</v>
      </c>
      <c r="B4787" t="s">
        <v>78</v>
      </c>
      <c r="C4787" t="s">
        <v>86</v>
      </c>
      <c r="D4787">
        <v>4</v>
      </c>
      <c r="E4787" t="s">
        <v>90</v>
      </c>
      <c r="F4787">
        <v>1200</v>
      </c>
      <c r="G4787" t="s">
        <v>100</v>
      </c>
      <c r="H4787" t="s">
        <v>438</v>
      </c>
      <c r="I4787" t="s">
        <v>446</v>
      </c>
      <c r="J4787" t="s">
        <v>452</v>
      </c>
      <c r="K4787" t="s">
        <v>457</v>
      </c>
      <c r="L4787" t="s">
        <v>468</v>
      </c>
      <c r="M4787" t="s">
        <v>499</v>
      </c>
      <c r="Q4787">
        <v>7</v>
      </c>
      <c r="R4787">
        <v>2</v>
      </c>
      <c r="S4787" t="s">
        <v>1591</v>
      </c>
      <c r="T4787" t="s">
        <v>2778</v>
      </c>
      <c r="U4787" t="s">
        <v>3412</v>
      </c>
      <c r="V4787" t="s">
        <v>3454</v>
      </c>
      <c r="W4787">
        <v>132</v>
      </c>
      <c r="X4787">
        <v>1108</v>
      </c>
      <c r="Y4787">
        <v>5</v>
      </c>
      <c r="Z4787" t="s">
        <v>3497</v>
      </c>
      <c r="AA4787" t="s">
        <v>6076</v>
      </c>
      <c r="AB4787" t="s">
        <v>764</v>
      </c>
      <c r="AC4787">
        <v>8.8000000000000007</v>
      </c>
    </row>
    <row r="4788" spans="1:29" x14ac:dyDescent="0.25">
      <c r="A4788" t="s">
        <v>74</v>
      </c>
      <c r="B4788" t="s">
        <v>78</v>
      </c>
      <c r="C4788" t="s">
        <v>86</v>
      </c>
      <c r="D4788">
        <v>4</v>
      </c>
      <c r="E4788" t="s">
        <v>90</v>
      </c>
      <c r="F4788">
        <v>1200</v>
      </c>
      <c r="G4788" t="s">
        <v>100</v>
      </c>
      <c r="H4788" t="s">
        <v>438</v>
      </c>
      <c r="I4788" t="s">
        <v>446</v>
      </c>
      <c r="J4788" t="s">
        <v>452</v>
      </c>
      <c r="K4788" t="s">
        <v>457</v>
      </c>
      <c r="L4788" t="s">
        <v>468</v>
      </c>
      <c r="M4788" t="s">
        <v>499</v>
      </c>
      <c r="Q4788">
        <v>8</v>
      </c>
      <c r="R4788">
        <v>5</v>
      </c>
      <c r="S4788" t="s">
        <v>2200</v>
      </c>
      <c r="T4788" t="s">
        <v>3387</v>
      </c>
      <c r="U4788" t="s">
        <v>3416</v>
      </c>
      <c r="V4788" t="s">
        <v>3460</v>
      </c>
      <c r="W4788">
        <v>127</v>
      </c>
      <c r="X4788">
        <v>1121</v>
      </c>
      <c r="Y4788">
        <v>1</v>
      </c>
      <c r="Z4788" t="s">
        <v>3485</v>
      </c>
      <c r="AA4788" t="s">
        <v>5328</v>
      </c>
      <c r="AB4788" t="s">
        <v>6880</v>
      </c>
      <c r="AC4788">
        <v>24</v>
      </c>
    </row>
    <row r="4789" spans="1:29" x14ac:dyDescent="0.25">
      <c r="A4789" t="s">
        <v>74</v>
      </c>
      <c r="B4789" t="s">
        <v>78</v>
      </c>
      <c r="C4789" t="s">
        <v>86</v>
      </c>
      <c r="D4789">
        <v>4</v>
      </c>
      <c r="E4789" t="s">
        <v>90</v>
      </c>
      <c r="F4789">
        <v>1200</v>
      </c>
      <c r="G4789" t="s">
        <v>100</v>
      </c>
      <c r="H4789" t="s">
        <v>438</v>
      </c>
      <c r="I4789" t="s">
        <v>446</v>
      </c>
      <c r="J4789" t="s">
        <v>452</v>
      </c>
      <c r="K4789" t="s">
        <v>457</v>
      </c>
      <c r="L4789" t="s">
        <v>468</v>
      </c>
      <c r="M4789" t="s">
        <v>499</v>
      </c>
      <c r="Q4789">
        <v>9</v>
      </c>
      <c r="R4789">
        <v>7</v>
      </c>
      <c r="S4789" t="s">
        <v>1518</v>
      </c>
      <c r="T4789" t="s">
        <v>2705</v>
      </c>
      <c r="U4789" t="s">
        <v>3419</v>
      </c>
      <c r="V4789" t="s">
        <v>3442</v>
      </c>
      <c r="W4789">
        <v>124</v>
      </c>
      <c r="X4789">
        <v>1148</v>
      </c>
      <c r="Y4789">
        <v>10</v>
      </c>
      <c r="Z4789" t="s">
        <v>3515</v>
      </c>
      <c r="AA4789" t="s">
        <v>5553</v>
      </c>
      <c r="AB4789" t="s">
        <v>7627</v>
      </c>
      <c r="AC4789">
        <v>8.6999999999999993</v>
      </c>
    </row>
    <row r="4790" spans="1:29" x14ac:dyDescent="0.25">
      <c r="A4790" t="s">
        <v>74</v>
      </c>
      <c r="B4790" t="s">
        <v>78</v>
      </c>
      <c r="C4790" t="s">
        <v>86</v>
      </c>
      <c r="D4790">
        <v>4</v>
      </c>
      <c r="E4790" t="s">
        <v>90</v>
      </c>
      <c r="F4790">
        <v>1200</v>
      </c>
      <c r="G4790" t="s">
        <v>100</v>
      </c>
      <c r="H4790" t="s">
        <v>438</v>
      </c>
      <c r="I4790" t="s">
        <v>446</v>
      </c>
      <c r="J4790" t="s">
        <v>452</v>
      </c>
      <c r="K4790" t="s">
        <v>457</v>
      </c>
      <c r="L4790" t="s">
        <v>468</v>
      </c>
      <c r="M4790" t="s">
        <v>499</v>
      </c>
      <c r="Q4790">
        <v>10</v>
      </c>
      <c r="R4790">
        <v>3</v>
      </c>
      <c r="S4790" t="s">
        <v>2201</v>
      </c>
      <c r="T4790" t="s">
        <v>3388</v>
      </c>
      <c r="U4790" t="s">
        <v>3397</v>
      </c>
      <c r="V4790" t="s">
        <v>3449</v>
      </c>
      <c r="W4790">
        <v>127</v>
      </c>
      <c r="X4790">
        <v>1175</v>
      </c>
      <c r="Y4790">
        <v>9</v>
      </c>
      <c r="Z4790" t="s">
        <v>3491</v>
      </c>
      <c r="AA4790" t="s">
        <v>5124</v>
      </c>
      <c r="AB4790" t="s">
        <v>681</v>
      </c>
      <c r="AC4790">
        <v>98</v>
      </c>
    </row>
    <row r="4791" spans="1:29" x14ac:dyDescent="0.25">
      <c r="A4791" t="s">
        <v>74</v>
      </c>
      <c r="B4791" t="s">
        <v>78</v>
      </c>
      <c r="C4791" t="s">
        <v>86</v>
      </c>
      <c r="D4791">
        <v>4</v>
      </c>
      <c r="E4791" t="s">
        <v>90</v>
      </c>
      <c r="F4791">
        <v>1200</v>
      </c>
      <c r="G4791" t="s">
        <v>100</v>
      </c>
      <c r="H4791" t="s">
        <v>438</v>
      </c>
      <c r="I4791" t="s">
        <v>446</v>
      </c>
      <c r="J4791" t="s">
        <v>452</v>
      </c>
      <c r="K4791" t="s">
        <v>457</v>
      </c>
      <c r="L4791" t="s">
        <v>468</v>
      </c>
      <c r="M4791" t="s">
        <v>499</v>
      </c>
      <c r="Q4791">
        <v>11</v>
      </c>
      <c r="R4791">
        <v>11</v>
      </c>
      <c r="S4791" t="s">
        <v>1094</v>
      </c>
      <c r="T4791" t="s">
        <v>2281</v>
      </c>
      <c r="U4791" t="s">
        <v>3407</v>
      </c>
      <c r="V4791" t="s">
        <v>3447</v>
      </c>
      <c r="W4791">
        <v>119</v>
      </c>
      <c r="X4791">
        <v>1075</v>
      </c>
      <c r="Y4791">
        <v>11</v>
      </c>
      <c r="Z4791" t="s">
        <v>3508</v>
      </c>
      <c r="AA4791" t="s">
        <v>6783</v>
      </c>
      <c r="AB4791" t="s">
        <v>628</v>
      </c>
      <c r="AC4791">
        <v>76</v>
      </c>
    </row>
    <row r="4792" spans="1:29" x14ac:dyDescent="0.25">
      <c r="A4792" t="s">
        <v>74</v>
      </c>
      <c r="B4792" t="s">
        <v>78</v>
      </c>
      <c r="C4792" t="s">
        <v>86</v>
      </c>
      <c r="D4792">
        <v>4</v>
      </c>
      <c r="E4792" t="s">
        <v>90</v>
      </c>
      <c r="F4792">
        <v>1200</v>
      </c>
      <c r="G4792" t="s">
        <v>100</v>
      </c>
      <c r="H4792" t="s">
        <v>438</v>
      </c>
      <c r="I4792" t="s">
        <v>446</v>
      </c>
      <c r="J4792" t="s">
        <v>452</v>
      </c>
      <c r="K4792" t="s">
        <v>457</v>
      </c>
      <c r="L4792" t="s">
        <v>468</v>
      </c>
      <c r="M4792" t="s">
        <v>499</v>
      </c>
      <c r="Q4792">
        <v>12</v>
      </c>
      <c r="R4792">
        <v>4</v>
      </c>
      <c r="S4792" t="s">
        <v>2202</v>
      </c>
      <c r="T4792" t="s">
        <v>3389</v>
      </c>
      <c r="U4792" t="s">
        <v>3401</v>
      </c>
      <c r="V4792" t="s">
        <v>3456</v>
      </c>
      <c r="W4792">
        <v>127</v>
      </c>
      <c r="X4792">
        <v>1111</v>
      </c>
      <c r="Y4792">
        <v>8</v>
      </c>
      <c r="Z4792" t="s">
        <v>3508</v>
      </c>
      <c r="AA4792" t="s">
        <v>6393</v>
      </c>
      <c r="AB4792" t="s">
        <v>592</v>
      </c>
      <c r="AC4792">
        <v>87</v>
      </c>
    </row>
    <row r="4793" spans="1:29" x14ac:dyDescent="0.25">
      <c r="A4793" t="s">
        <v>74</v>
      </c>
      <c r="B4793" t="s">
        <v>78</v>
      </c>
      <c r="C4793" t="s">
        <v>86</v>
      </c>
      <c r="D4793">
        <v>4</v>
      </c>
      <c r="E4793" t="s">
        <v>90</v>
      </c>
      <c r="F4793">
        <v>1200</v>
      </c>
      <c r="G4793" t="s">
        <v>100</v>
      </c>
      <c r="H4793" t="s">
        <v>438</v>
      </c>
      <c r="I4793" t="s">
        <v>446</v>
      </c>
      <c r="J4793" t="s">
        <v>452</v>
      </c>
      <c r="K4793" t="s">
        <v>457</v>
      </c>
      <c r="L4793" t="s">
        <v>468</v>
      </c>
      <c r="M4793" t="s">
        <v>499</v>
      </c>
      <c r="Q4793">
        <v>13</v>
      </c>
      <c r="R4793">
        <v>6</v>
      </c>
      <c r="S4793" t="s">
        <v>2129</v>
      </c>
      <c r="T4793" t="s">
        <v>3316</v>
      </c>
      <c r="U4793" t="s">
        <v>3400</v>
      </c>
      <c r="V4793" t="s">
        <v>3443</v>
      </c>
      <c r="W4793">
        <v>127</v>
      </c>
      <c r="X4793">
        <v>1088</v>
      </c>
      <c r="Y4793">
        <v>12</v>
      </c>
      <c r="Z4793" t="s">
        <v>3487</v>
      </c>
      <c r="AA4793" t="s">
        <v>5169</v>
      </c>
      <c r="AB4793" t="s">
        <v>770</v>
      </c>
      <c r="AC4793">
        <v>134</v>
      </c>
    </row>
    <row r="4794" spans="1:29" x14ac:dyDescent="0.25">
      <c r="A4794" t="s">
        <v>74</v>
      </c>
      <c r="B4794" t="s">
        <v>78</v>
      </c>
      <c r="C4794" t="s">
        <v>86</v>
      </c>
      <c r="D4794">
        <v>4</v>
      </c>
      <c r="E4794" t="s">
        <v>90</v>
      </c>
      <c r="F4794">
        <v>1200</v>
      </c>
      <c r="G4794" t="s">
        <v>100</v>
      </c>
      <c r="H4794" t="s">
        <v>438</v>
      </c>
      <c r="I4794" t="s">
        <v>446</v>
      </c>
      <c r="J4794" t="s">
        <v>452</v>
      </c>
      <c r="K4794" t="s">
        <v>457</v>
      </c>
      <c r="L4794" t="s">
        <v>468</v>
      </c>
      <c r="M4794" t="s">
        <v>499</v>
      </c>
      <c r="Q4794">
        <v>14</v>
      </c>
      <c r="R4794">
        <v>14</v>
      </c>
      <c r="S4794" t="s">
        <v>1403</v>
      </c>
      <c r="T4794" t="s">
        <v>2590</v>
      </c>
      <c r="U4794" t="s">
        <v>3417</v>
      </c>
      <c r="V4794" t="s">
        <v>3459</v>
      </c>
      <c r="W4794">
        <v>116</v>
      </c>
      <c r="X4794">
        <v>1135</v>
      </c>
      <c r="Y4794">
        <v>14</v>
      </c>
      <c r="Z4794" t="s">
        <v>3501</v>
      </c>
      <c r="AA4794" t="s">
        <v>5558</v>
      </c>
      <c r="AB4794" t="s">
        <v>7140</v>
      </c>
      <c r="AC4794">
        <v>64</v>
      </c>
    </row>
    <row r="4795" spans="1:29" x14ac:dyDescent="0.25">
      <c r="A4795" t="s">
        <v>74</v>
      </c>
      <c r="B4795" t="s">
        <v>79</v>
      </c>
      <c r="C4795" t="s">
        <v>86</v>
      </c>
      <c r="D4795">
        <v>5</v>
      </c>
      <c r="E4795" t="s">
        <v>90</v>
      </c>
      <c r="F4795">
        <v>1400</v>
      </c>
      <c r="G4795" t="s">
        <v>100</v>
      </c>
      <c r="H4795" t="s">
        <v>439</v>
      </c>
      <c r="I4795" t="s">
        <v>446</v>
      </c>
      <c r="J4795" t="s">
        <v>452</v>
      </c>
      <c r="K4795" t="s">
        <v>458</v>
      </c>
      <c r="L4795" t="s">
        <v>469</v>
      </c>
      <c r="M4795" t="s">
        <v>530</v>
      </c>
      <c r="N4795" t="s">
        <v>821</v>
      </c>
      <c r="Q4795">
        <v>1</v>
      </c>
      <c r="R4795">
        <v>5</v>
      </c>
      <c r="S4795" t="s">
        <v>1957</v>
      </c>
      <c r="T4795" t="s">
        <v>3144</v>
      </c>
      <c r="U4795" t="s">
        <v>3403</v>
      </c>
      <c r="V4795" t="s">
        <v>3443</v>
      </c>
      <c r="W4795">
        <v>128</v>
      </c>
      <c r="X4795">
        <v>1012</v>
      </c>
      <c r="Y4795">
        <v>14</v>
      </c>
      <c r="Z4795" t="s">
        <v>3478</v>
      </c>
      <c r="AA4795" t="s">
        <v>6784</v>
      </c>
      <c r="AB4795" t="s">
        <v>821</v>
      </c>
      <c r="AC4795">
        <v>5.8</v>
      </c>
    </row>
    <row r="4796" spans="1:29" x14ac:dyDescent="0.25">
      <c r="A4796" t="s">
        <v>74</v>
      </c>
      <c r="B4796" t="s">
        <v>79</v>
      </c>
      <c r="C4796" t="s">
        <v>86</v>
      </c>
      <c r="D4796">
        <v>5</v>
      </c>
      <c r="E4796" t="s">
        <v>90</v>
      </c>
      <c r="F4796">
        <v>1400</v>
      </c>
      <c r="G4796" t="s">
        <v>100</v>
      </c>
      <c r="H4796" t="s">
        <v>439</v>
      </c>
      <c r="I4796" t="s">
        <v>446</v>
      </c>
      <c r="J4796" t="s">
        <v>452</v>
      </c>
      <c r="K4796" t="s">
        <v>458</v>
      </c>
      <c r="L4796" t="s">
        <v>469</v>
      </c>
      <c r="M4796" t="s">
        <v>530</v>
      </c>
      <c r="N4796" t="s">
        <v>821</v>
      </c>
      <c r="Q4796">
        <v>2</v>
      </c>
      <c r="R4796">
        <v>3</v>
      </c>
      <c r="S4796" t="s">
        <v>1864</v>
      </c>
      <c r="T4796" t="s">
        <v>3051</v>
      </c>
      <c r="U4796" t="s">
        <v>3422</v>
      </c>
      <c r="V4796" t="s">
        <v>3458</v>
      </c>
      <c r="W4796">
        <v>133</v>
      </c>
      <c r="X4796">
        <v>1185</v>
      </c>
      <c r="Y4796">
        <v>6</v>
      </c>
      <c r="Z4796" t="s">
        <v>3479</v>
      </c>
      <c r="AA4796" t="s">
        <v>6785</v>
      </c>
      <c r="AB4796" t="s">
        <v>835</v>
      </c>
      <c r="AC4796">
        <v>4.0999999999999996</v>
      </c>
    </row>
    <row r="4797" spans="1:29" x14ac:dyDescent="0.25">
      <c r="A4797" t="s">
        <v>74</v>
      </c>
      <c r="B4797" t="s">
        <v>79</v>
      </c>
      <c r="C4797" t="s">
        <v>86</v>
      </c>
      <c r="D4797">
        <v>5</v>
      </c>
      <c r="E4797" t="s">
        <v>90</v>
      </c>
      <c r="F4797">
        <v>1400</v>
      </c>
      <c r="G4797" t="s">
        <v>100</v>
      </c>
      <c r="H4797" t="s">
        <v>439</v>
      </c>
      <c r="I4797" t="s">
        <v>446</v>
      </c>
      <c r="J4797" t="s">
        <v>452</v>
      </c>
      <c r="K4797" t="s">
        <v>458</v>
      </c>
      <c r="L4797" t="s">
        <v>469</v>
      </c>
      <c r="M4797" t="s">
        <v>530</v>
      </c>
      <c r="N4797" t="s">
        <v>821</v>
      </c>
      <c r="Q4797">
        <v>3</v>
      </c>
      <c r="R4797">
        <v>11</v>
      </c>
      <c r="S4797" t="s">
        <v>1309</v>
      </c>
      <c r="T4797" t="s">
        <v>2496</v>
      </c>
      <c r="U4797" t="s">
        <v>3407</v>
      </c>
      <c r="V4797" t="s">
        <v>3442</v>
      </c>
      <c r="W4797">
        <v>121</v>
      </c>
      <c r="X4797">
        <v>1104</v>
      </c>
      <c r="Y4797">
        <v>1</v>
      </c>
      <c r="Z4797" t="s">
        <v>3489</v>
      </c>
      <c r="AA4797" t="s">
        <v>6786</v>
      </c>
      <c r="AB4797" t="s">
        <v>6899</v>
      </c>
      <c r="AC4797">
        <v>10</v>
      </c>
    </row>
    <row r="4798" spans="1:29" x14ac:dyDescent="0.25">
      <c r="A4798" t="s">
        <v>74</v>
      </c>
      <c r="B4798" t="s">
        <v>79</v>
      </c>
      <c r="C4798" t="s">
        <v>86</v>
      </c>
      <c r="D4798">
        <v>5</v>
      </c>
      <c r="E4798" t="s">
        <v>90</v>
      </c>
      <c r="F4798">
        <v>1400</v>
      </c>
      <c r="G4798" t="s">
        <v>100</v>
      </c>
      <c r="H4798" t="s">
        <v>439</v>
      </c>
      <c r="I4798" t="s">
        <v>446</v>
      </c>
      <c r="J4798" t="s">
        <v>452</v>
      </c>
      <c r="K4798" t="s">
        <v>458</v>
      </c>
      <c r="L4798" t="s">
        <v>469</v>
      </c>
      <c r="M4798" t="s">
        <v>530</v>
      </c>
      <c r="N4798" t="s">
        <v>821</v>
      </c>
      <c r="Q4798">
        <v>4</v>
      </c>
      <c r="R4798">
        <v>14</v>
      </c>
      <c r="S4798" t="s">
        <v>1257</v>
      </c>
      <c r="T4798" t="s">
        <v>2444</v>
      </c>
      <c r="U4798" t="s">
        <v>3415</v>
      </c>
      <c r="V4798" t="s">
        <v>3448</v>
      </c>
      <c r="W4798">
        <v>118</v>
      </c>
      <c r="X4798">
        <v>1096</v>
      </c>
      <c r="Y4798">
        <v>8</v>
      </c>
      <c r="Z4798" t="s">
        <v>3521</v>
      </c>
      <c r="AA4798" t="s">
        <v>6787</v>
      </c>
      <c r="AB4798" t="s">
        <v>930</v>
      </c>
      <c r="AC4798">
        <v>14</v>
      </c>
    </row>
    <row r="4799" spans="1:29" x14ac:dyDescent="0.25">
      <c r="A4799" t="s">
        <v>74</v>
      </c>
      <c r="B4799" t="s">
        <v>79</v>
      </c>
      <c r="C4799" t="s">
        <v>86</v>
      </c>
      <c r="D4799">
        <v>5</v>
      </c>
      <c r="E4799" t="s">
        <v>90</v>
      </c>
      <c r="F4799">
        <v>1400</v>
      </c>
      <c r="G4799" t="s">
        <v>100</v>
      </c>
      <c r="H4799" t="s">
        <v>439</v>
      </c>
      <c r="I4799" t="s">
        <v>446</v>
      </c>
      <c r="J4799" t="s">
        <v>452</v>
      </c>
      <c r="K4799" t="s">
        <v>458</v>
      </c>
      <c r="L4799" t="s">
        <v>469</v>
      </c>
      <c r="M4799" t="s">
        <v>530</v>
      </c>
      <c r="N4799" t="s">
        <v>821</v>
      </c>
      <c r="Q4799">
        <v>5</v>
      </c>
      <c r="R4799">
        <v>6</v>
      </c>
      <c r="S4799" t="s">
        <v>1960</v>
      </c>
      <c r="T4799" t="s">
        <v>3147</v>
      </c>
      <c r="U4799" t="s">
        <v>3399</v>
      </c>
      <c r="V4799" t="s">
        <v>3450</v>
      </c>
      <c r="W4799">
        <v>126</v>
      </c>
      <c r="X4799">
        <v>1109</v>
      </c>
      <c r="Y4799">
        <v>12</v>
      </c>
      <c r="Z4799" t="s">
        <v>3481</v>
      </c>
      <c r="AA4799" t="s">
        <v>6788</v>
      </c>
      <c r="AB4799" t="s">
        <v>6979</v>
      </c>
      <c r="AC4799">
        <v>41</v>
      </c>
    </row>
    <row r="4800" spans="1:29" x14ac:dyDescent="0.25">
      <c r="A4800" t="s">
        <v>74</v>
      </c>
      <c r="B4800" t="s">
        <v>79</v>
      </c>
      <c r="C4800" t="s">
        <v>86</v>
      </c>
      <c r="D4800">
        <v>5</v>
      </c>
      <c r="E4800" t="s">
        <v>90</v>
      </c>
      <c r="F4800">
        <v>1400</v>
      </c>
      <c r="G4800" t="s">
        <v>100</v>
      </c>
      <c r="H4800" t="s">
        <v>439</v>
      </c>
      <c r="I4800" t="s">
        <v>446</v>
      </c>
      <c r="J4800" t="s">
        <v>452</v>
      </c>
      <c r="K4800" t="s">
        <v>458</v>
      </c>
      <c r="L4800" t="s">
        <v>469</v>
      </c>
      <c r="M4800" t="s">
        <v>530</v>
      </c>
      <c r="N4800" t="s">
        <v>821</v>
      </c>
      <c r="Q4800">
        <v>6</v>
      </c>
      <c r="R4800">
        <v>7</v>
      </c>
      <c r="S4800" t="s">
        <v>1954</v>
      </c>
      <c r="T4800" t="s">
        <v>3141</v>
      </c>
      <c r="U4800" t="s">
        <v>3421</v>
      </c>
      <c r="V4800" t="s">
        <v>3460</v>
      </c>
      <c r="W4800">
        <v>126</v>
      </c>
      <c r="X4800">
        <v>1149</v>
      </c>
      <c r="Y4800">
        <v>7</v>
      </c>
      <c r="Z4800" t="s">
        <v>3482</v>
      </c>
      <c r="AA4800" t="s">
        <v>6789</v>
      </c>
      <c r="AB4800" t="s">
        <v>911</v>
      </c>
      <c r="AC4800">
        <v>2.5</v>
      </c>
    </row>
    <row r="4801" spans="1:29" x14ac:dyDescent="0.25">
      <c r="A4801" t="s">
        <v>74</v>
      </c>
      <c r="B4801" t="s">
        <v>79</v>
      </c>
      <c r="C4801" t="s">
        <v>86</v>
      </c>
      <c r="D4801">
        <v>5</v>
      </c>
      <c r="E4801" t="s">
        <v>90</v>
      </c>
      <c r="F4801">
        <v>1400</v>
      </c>
      <c r="G4801" t="s">
        <v>100</v>
      </c>
      <c r="H4801" t="s">
        <v>439</v>
      </c>
      <c r="I4801" t="s">
        <v>446</v>
      </c>
      <c r="J4801" t="s">
        <v>452</v>
      </c>
      <c r="K4801" t="s">
        <v>458</v>
      </c>
      <c r="L4801" t="s">
        <v>469</v>
      </c>
      <c r="M4801" t="s">
        <v>530</v>
      </c>
      <c r="N4801" t="s">
        <v>821</v>
      </c>
      <c r="Q4801">
        <v>7</v>
      </c>
      <c r="R4801">
        <v>12</v>
      </c>
      <c r="S4801" t="s">
        <v>1379</v>
      </c>
      <c r="T4801" t="s">
        <v>2566</v>
      </c>
      <c r="U4801" t="s">
        <v>3397</v>
      </c>
      <c r="V4801" t="s">
        <v>3449</v>
      </c>
      <c r="W4801">
        <v>120</v>
      </c>
      <c r="X4801">
        <v>1123</v>
      </c>
      <c r="Y4801">
        <v>2</v>
      </c>
      <c r="Z4801" t="s">
        <v>3524</v>
      </c>
      <c r="AA4801" t="s">
        <v>6790</v>
      </c>
      <c r="AB4801" t="s">
        <v>946</v>
      </c>
      <c r="AC4801">
        <v>17</v>
      </c>
    </row>
    <row r="4802" spans="1:29" x14ac:dyDescent="0.25">
      <c r="A4802" t="s">
        <v>74</v>
      </c>
      <c r="B4802" t="s">
        <v>79</v>
      </c>
      <c r="C4802" t="s">
        <v>86</v>
      </c>
      <c r="D4802">
        <v>5</v>
      </c>
      <c r="E4802" t="s">
        <v>90</v>
      </c>
      <c r="F4802">
        <v>1400</v>
      </c>
      <c r="G4802" t="s">
        <v>100</v>
      </c>
      <c r="H4802" t="s">
        <v>439</v>
      </c>
      <c r="I4802" t="s">
        <v>446</v>
      </c>
      <c r="J4802" t="s">
        <v>452</v>
      </c>
      <c r="K4802" t="s">
        <v>458</v>
      </c>
      <c r="L4802" t="s">
        <v>469</v>
      </c>
      <c r="M4802" t="s">
        <v>530</v>
      </c>
      <c r="N4802" t="s">
        <v>821</v>
      </c>
      <c r="Q4802">
        <v>8</v>
      </c>
      <c r="R4802">
        <v>2</v>
      </c>
      <c r="S4802" t="s">
        <v>1242</v>
      </c>
      <c r="T4802" t="s">
        <v>2429</v>
      </c>
      <c r="U4802" t="s">
        <v>3402</v>
      </c>
      <c r="V4802" t="s">
        <v>3445</v>
      </c>
      <c r="W4802">
        <v>129</v>
      </c>
      <c r="X4802">
        <v>1090</v>
      </c>
      <c r="Y4802">
        <v>10</v>
      </c>
      <c r="Z4802" t="s">
        <v>3515</v>
      </c>
      <c r="AA4802" t="s">
        <v>6791</v>
      </c>
      <c r="AB4802" t="s">
        <v>7261</v>
      </c>
      <c r="AC4802">
        <v>22</v>
      </c>
    </row>
    <row r="4803" spans="1:29" x14ac:dyDescent="0.25">
      <c r="A4803" t="s">
        <v>74</v>
      </c>
      <c r="B4803" t="s">
        <v>79</v>
      </c>
      <c r="C4803" t="s">
        <v>86</v>
      </c>
      <c r="D4803">
        <v>5</v>
      </c>
      <c r="E4803" t="s">
        <v>90</v>
      </c>
      <c r="F4803">
        <v>1400</v>
      </c>
      <c r="G4803" t="s">
        <v>100</v>
      </c>
      <c r="H4803" t="s">
        <v>439</v>
      </c>
      <c r="I4803" t="s">
        <v>446</v>
      </c>
      <c r="J4803" t="s">
        <v>452</v>
      </c>
      <c r="K4803" t="s">
        <v>458</v>
      </c>
      <c r="L4803" t="s">
        <v>469</v>
      </c>
      <c r="M4803" t="s">
        <v>530</v>
      </c>
      <c r="N4803" t="s">
        <v>821</v>
      </c>
      <c r="Q4803">
        <v>9</v>
      </c>
      <c r="R4803">
        <v>8</v>
      </c>
      <c r="S4803" t="s">
        <v>2093</v>
      </c>
      <c r="T4803" t="s">
        <v>3280</v>
      </c>
      <c r="U4803" t="s">
        <v>3431</v>
      </c>
      <c r="V4803" t="s">
        <v>3455</v>
      </c>
      <c r="W4803">
        <v>125</v>
      </c>
      <c r="X4803">
        <v>1021</v>
      </c>
      <c r="Y4803">
        <v>4</v>
      </c>
      <c r="Z4803" t="s">
        <v>3498</v>
      </c>
      <c r="AA4803" t="s">
        <v>6792</v>
      </c>
      <c r="AB4803" t="s">
        <v>8281</v>
      </c>
      <c r="AC4803">
        <v>161</v>
      </c>
    </row>
    <row r="4804" spans="1:29" x14ac:dyDescent="0.25">
      <c r="A4804" t="s">
        <v>74</v>
      </c>
      <c r="B4804" t="s">
        <v>79</v>
      </c>
      <c r="C4804" t="s">
        <v>86</v>
      </c>
      <c r="D4804">
        <v>5</v>
      </c>
      <c r="E4804" t="s">
        <v>90</v>
      </c>
      <c r="F4804">
        <v>1400</v>
      </c>
      <c r="G4804" t="s">
        <v>100</v>
      </c>
      <c r="H4804" t="s">
        <v>439</v>
      </c>
      <c r="I4804" t="s">
        <v>446</v>
      </c>
      <c r="J4804" t="s">
        <v>452</v>
      </c>
      <c r="K4804" t="s">
        <v>458</v>
      </c>
      <c r="L4804" t="s">
        <v>469</v>
      </c>
      <c r="M4804" t="s">
        <v>530</v>
      </c>
      <c r="N4804" t="s">
        <v>821</v>
      </c>
      <c r="Q4804">
        <v>10</v>
      </c>
      <c r="R4804">
        <v>4</v>
      </c>
      <c r="S4804" t="s">
        <v>1629</v>
      </c>
      <c r="T4804" t="s">
        <v>2816</v>
      </c>
      <c r="U4804" t="s">
        <v>3404</v>
      </c>
      <c r="V4804" t="s">
        <v>3456</v>
      </c>
      <c r="W4804">
        <v>131</v>
      </c>
      <c r="X4804">
        <v>1166</v>
      </c>
      <c r="Y4804">
        <v>3</v>
      </c>
      <c r="Z4804" t="s">
        <v>3486</v>
      </c>
      <c r="AA4804" t="s">
        <v>6793</v>
      </c>
      <c r="AB4804" t="s">
        <v>7018</v>
      </c>
      <c r="AC4804">
        <v>40</v>
      </c>
    </row>
    <row r="4805" spans="1:29" x14ac:dyDescent="0.25">
      <c r="A4805" t="s">
        <v>74</v>
      </c>
      <c r="B4805" t="s">
        <v>79</v>
      </c>
      <c r="C4805" t="s">
        <v>86</v>
      </c>
      <c r="D4805">
        <v>5</v>
      </c>
      <c r="E4805" t="s">
        <v>90</v>
      </c>
      <c r="F4805">
        <v>1400</v>
      </c>
      <c r="G4805" t="s">
        <v>100</v>
      </c>
      <c r="H4805" t="s">
        <v>439</v>
      </c>
      <c r="I4805" t="s">
        <v>446</v>
      </c>
      <c r="J4805" t="s">
        <v>452</v>
      </c>
      <c r="K4805" t="s">
        <v>458</v>
      </c>
      <c r="L4805" t="s">
        <v>469</v>
      </c>
      <c r="M4805" t="s">
        <v>530</v>
      </c>
      <c r="N4805" t="s">
        <v>821</v>
      </c>
      <c r="Q4805">
        <v>11</v>
      </c>
      <c r="R4805">
        <v>9</v>
      </c>
      <c r="S4805" t="s">
        <v>1862</v>
      </c>
      <c r="T4805" t="s">
        <v>3049</v>
      </c>
      <c r="U4805" t="s">
        <v>3398</v>
      </c>
      <c r="V4805" t="s">
        <v>3441</v>
      </c>
      <c r="W4805">
        <v>125</v>
      </c>
      <c r="X4805">
        <v>1211</v>
      </c>
      <c r="Y4805">
        <v>13</v>
      </c>
      <c r="Z4805" t="s">
        <v>3488</v>
      </c>
      <c r="AA4805" t="s">
        <v>5792</v>
      </c>
      <c r="AB4805" t="s">
        <v>7022</v>
      </c>
      <c r="AC4805">
        <v>21</v>
      </c>
    </row>
    <row r="4806" spans="1:29" x14ac:dyDescent="0.25">
      <c r="A4806" t="s">
        <v>74</v>
      </c>
      <c r="B4806" t="s">
        <v>79</v>
      </c>
      <c r="C4806" t="s">
        <v>86</v>
      </c>
      <c r="D4806">
        <v>5</v>
      </c>
      <c r="E4806" t="s">
        <v>90</v>
      </c>
      <c r="F4806">
        <v>1400</v>
      </c>
      <c r="G4806" t="s">
        <v>100</v>
      </c>
      <c r="H4806" t="s">
        <v>439</v>
      </c>
      <c r="I4806" t="s">
        <v>446</v>
      </c>
      <c r="J4806" t="s">
        <v>452</v>
      </c>
      <c r="K4806" t="s">
        <v>458</v>
      </c>
      <c r="L4806" t="s">
        <v>469</v>
      </c>
      <c r="M4806" t="s">
        <v>530</v>
      </c>
      <c r="N4806" t="s">
        <v>821</v>
      </c>
      <c r="Q4806">
        <v>12</v>
      </c>
      <c r="R4806">
        <v>10</v>
      </c>
      <c r="S4806" t="s">
        <v>2115</v>
      </c>
      <c r="T4806" t="s">
        <v>3302</v>
      </c>
      <c r="U4806" t="s">
        <v>3409</v>
      </c>
      <c r="V4806" t="s">
        <v>3444</v>
      </c>
      <c r="W4806">
        <v>121</v>
      </c>
      <c r="X4806">
        <v>1087</v>
      </c>
      <c r="Y4806">
        <v>9</v>
      </c>
      <c r="Z4806" t="s">
        <v>3525</v>
      </c>
      <c r="AA4806" t="s">
        <v>5263</v>
      </c>
      <c r="AB4806" t="s">
        <v>7736</v>
      </c>
      <c r="AC4806">
        <v>77</v>
      </c>
    </row>
    <row r="4807" spans="1:29" x14ac:dyDescent="0.25">
      <c r="A4807" t="s">
        <v>74</v>
      </c>
      <c r="B4807" t="s">
        <v>79</v>
      </c>
      <c r="C4807" t="s">
        <v>86</v>
      </c>
      <c r="D4807">
        <v>5</v>
      </c>
      <c r="E4807" t="s">
        <v>90</v>
      </c>
      <c r="F4807">
        <v>1400</v>
      </c>
      <c r="G4807" t="s">
        <v>100</v>
      </c>
      <c r="H4807" t="s">
        <v>439</v>
      </c>
      <c r="I4807" t="s">
        <v>446</v>
      </c>
      <c r="J4807" t="s">
        <v>452</v>
      </c>
      <c r="K4807" t="s">
        <v>458</v>
      </c>
      <c r="L4807" t="s">
        <v>469</v>
      </c>
      <c r="M4807" t="s">
        <v>530</v>
      </c>
      <c r="N4807" t="s">
        <v>821</v>
      </c>
      <c r="Q4807">
        <v>13</v>
      </c>
      <c r="R4807">
        <v>13</v>
      </c>
      <c r="S4807" t="s">
        <v>1278</v>
      </c>
      <c r="T4807" t="s">
        <v>2465</v>
      </c>
      <c r="U4807" t="s">
        <v>3410</v>
      </c>
      <c r="V4807" t="s">
        <v>3461</v>
      </c>
      <c r="W4807">
        <v>120</v>
      </c>
      <c r="X4807">
        <v>1068</v>
      </c>
      <c r="Y4807">
        <v>11</v>
      </c>
      <c r="Z4807" t="s">
        <v>3517</v>
      </c>
      <c r="AA4807" t="s">
        <v>6794</v>
      </c>
      <c r="AB4807" t="s">
        <v>7739</v>
      </c>
      <c r="AC4807">
        <v>88</v>
      </c>
    </row>
    <row r="4808" spans="1:29" x14ac:dyDescent="0.25">
      <c r="A4808" t="s">
        <v>74</v>
      </c>
      <c r="B4808" t="s">
        <v>79</v>
      </c>
      <c r="C4808" t="s">
        <v>86</v>
      </c>
      <c r="D4808">
        <v>5</v>
      </c>
      <c r="E4808" t="s">
        <v>90</v>
      </c>
      <c r="F4808">
        <v>1400</v>
      </c>
      <c r="G4808" t="s">
        <v>100</v>
      </c>
      <c r="H4808" t="s">
        <v>439</v>
      </c>
      <c r="I4808" t="s">
        <v>446</v>
      </c>
      <c r="J4808" t="s">
        <v>452</v>
      </c>
      <c r="K4808" t="s">
        <v>458</v>
      </c>
      <c r="L4808" t="s">
        <v>469</v>
      </c>
      <c r="M4808" t="s">
        <v>530</v>
      </c>
      <c r="N4808" t="s">
        <v>821</v>
      </c>
      <c r="Q4808">
        <v>14</v>
      </c>
      <c r="R4808">
        <v>1</v>
      </c>
      <c r="S4808" t="s">
        <v>1933</v>
      </c>
      <c r="T4808" t="s">
        <v>3120</v>
      </c>
      <c r="U4808" t="s">
        <v>3401</v>
      </c>
      <c r="V4808" t="s">
        <v>3447</v>
      </c>
      <c r="W4808">
        <v>135</v>
      </c>
      <c r="X4808">
        <v>1210</v>
      </c>
      <c r="Y4808">
        <v>5</v>
      </c>
      <c r="Z4808" t="s">
        <v>3495</v>
      </c>
      <c r="AA4808" t="s">
        <v>6795</v>
      </c>
      <c r="AB4808" t="s">
        <v>8373</v>
      </c>
      <c r="AC4808">
        <v>60</v>
      </c>
    </row>
    <row r="4809" spans="1:29" x14ac:dyDescent="0.25">
      <c r="A4809" t="s">
        <v>74</v>
      </c>
      <c r="B4809" t="s">
        <v>80</v>
      </c>
      <c r="C4809" t="s">
        <v>86</v>
      </c>
      <c r="D4809">
        <v>6</v>
      </c>
      <c r="E4809" t="s">
        <v>96</v>
      </c>
      <c r="F4809">
        <v>1200</v>
      </c>
      <c r="G4809" t="s">
        <v>100</v>
      </c>
      <c r="H4809" t="s">
        <v>440</v>
      </c>
      <c r="I4809" t="s">
        <v>446</v>
      </c>
      <c r="J4809" t="s">
        <v>452</v>
      </c>
      <c r="K4809" t="s">
        <v>459</v>
      </c>
      <c r="L4809" t="s">
        <v>470</v>
      </c>
      <c r="M4809" t="s">
        <v>793</v>
      </c>
      <c r="Q4809">
        <v>1</v>
      </c>
      <c r="R4809">
        <v>1</v>
      </c>
      <c r="S4809" t="s">
        <v>1051</v>
      </c>
      <c r="T4809" t="s">
        <v>2238</v>
      </c>
      <c r="U4809" t="s">
        <v>3411</v>
      </c>
      <c r="V4809" t="s">
        <v>3443</v>
      </c>
      <c r="W4809">
        <v>126</v>
      </c>
      <c r="X4809">
        <v>1159</v>
      </c>
      <c r="Y4809">
        <v>4</v>
      </c>
      <c r="Z4809" t="s">
        <v>3478</v>
      </c>
      <c r="AA4809" t="s">
        <v>5435</v>
      </c>
      <c r="AB4809" t="s">
        <v>793</v>
      </c>
      <c r="AC4809">
        <v>1</v>
      </c>
    </row>
    <row r="4810" spans="1:29" x14ac:dyDescent="0.25">
      <c r="A4810" t="s">
        <v>74</v>
      </c>
      <c r="B4810" t="s">
        <v>80</v>
      </c>
      <c r="C4810" t="s">
        <v>86</v>
      </c>
      <c r="D4810">
        <v>6</v>
      </c>
      <c r="E4810" t="s">
        <v>96</v>
      </c>
      <c r="F4810">
        <v>1200</v>
      </c>
      <c r="G4810" t="s">
        <v>100</v>
      </c>
      <c r="H4810" t="s">
        <v>440</v>
      </c>
      <c r="I4810" t="s">
        <v>446</v>
      </c>
      <c r="J4810" t="s">
        <v>452</v>
      </c>
      <c r="K4810" t="s">
        <v>459</v>
      </c>
      <c r="L4810" t="s">
        <v>470</v>
      </c>
      <c r="M4810" t="s">
        <v>793</v>
      </c>
      <c r="Q4810">
        <v>2</v>
      </c>
      <c r="R4810">
        <v>2</v>
      </c>
      <c r="S4810" t="s">
        <v>1873</v>
      </c>
      <c r="T4810" t="s">
        <v>3060</v>
      </c>
      <c r="U4810" t="s">
        <v>3403</v>
      </c>
      <c r="V4810" t="s">
        <v>3444</v>
      </c>
      <c r="W4810">
        <v>126</v>
      </c>
      <c r="X4810">
        <v>1154</v>
      </c>
      <c r="Y4810">
        <v>1</v>
      </c>
      <c r="Z4810" t="s">
        <v>3506</v>
      </c>
      <c r="AA4810" t="s">
        <v>6067</v>
      </c>
      <c r="AB4810" t="s">
        <v>8374</v>
      </c>
      <c r="AC4810">
        <v>77</v>
      </c>
    </row>
    <row r="4811" spans="1:29" x14ac:dyDescent="0.25">
      <c r="A4811" t="s">
        <v>74</v>
      </c>
      <c r="B4811" t="s">
        <v>80</v>
      </c>
      <c r="C4811" t="s">
        <v>86</v>
      </c>
      <c r="D4811">
        <v>6</v>
      </c>
      <c r="E4811" t="s">
        <v>96</v>
      </c>
      <c r="F4811">
        <v>1200</v>
      </c>
      <c r="G4811" t="s">
        <v>100</v>
      </c>
      <c r="H4811" t="s">
        <v>440</v>
      </c>
      <c r="I4811" t="s">
        <v>446</v>
      </c>
      <c r="J4811" t="s">
        <v>452</v>
      </c>
      <c r="K4811" t="s">
        <v>459</v>
      </c>
      <c r="L4811" t="s">
        <v>470</v>
      </c>
      <c r="M4811" t="s">
        <v>793</v>
      </c>
      <c r="Q4811">
        <v>3</v>
      </c>
      <c r="R4811">
        <v>3</v>
      </c>
      <c r="S4811" t="s">
        <v>1122</v>
      </c>
      <c r="T4811" t="s">
        <v>2309</v>
      </c>
      <c r="U4811" t="s">
        <v>3421</v>
      </c>
      <c r="V4811" t="s">
        <v>3455</v>
      </c>
      <c r="W4811">
        <v>126</v>
      </c>
      <c r="X4811">
        <v>1201</v>
      </c>
      <c r="Y4811">
        <v>2</v>
      </c>
      <c r="Z4811" t="s">
        <v>3490</v>
      </c>
      <c r="AA4811" t="s">
        <v>5325</v>
      </c>
      <c r="AB4811" t="s">
        <v>8246</v>
      </c>
      <c r="AC4811">
        <v>65</v>
      </c>
    </row>
    <row r="4812" spans="1:29" x14ac:dyDescent="0.25">
      <c r="A4812" t="s">
        <v>74</v>
      </c>
      <c r="B4812" t="s">
        <v>80</v>
      </c>
      <c r="C4812" t="s">
        <v>86</v>
      </c>
      <c r="D4812">
        <v>6</v>
      </c>
      <c r="E4812" t="s">
        <v>96</v>
      </c>
      <c r="F4812">
        <v>1200</v>
      </c>
      <c r="G4812" t="s">
        <v>100</v>
      </c>
      <c r="H4812" t="s">
        <v>440</v>
      </c>
      <c r="I4812" t="s">
        <v>446</v>
      </c>
      <c r="J4812" t="s">
        <v>452</v>
      </c>
      <c r="K4812" t="s">
        <v>459</v>
      </c>
      <c r="L4812" t="s">
        <v>470</v>
      </c>
      <c r="M4812" t="s">
        <v>793</v>
      </c>
      <c r="Q4812">
        <v>4</v>
      </c>
      <c r="R4812">
        <v>4</v>
      </c>
      <c r="S4812" t="s">
        <v>1056</v>
      </c>
      <c r="T4812" t="s">
        <v>2243</v>
      </c>
      <c r="U4812" t="s">
        <v>3404</v>
      </c>
      <c r="V4812" t="s">
        <v>3444</v>
      </c>
      <c r="W4812">
        <v>126</v>
      </c>
      <c r="X4812">
        <v>1121</v>
      </c>
      <c r="Y4812">
        <v>5</v>
      </c>
      <c r="Z4812" t="s">
        <v>3484</v>
      </c>
      <c r="AA4812" t="s">
        <v>5683</v>
      </c>
      <c r="AB4812" t="s">
        <v>6853</v>
      </c>
      <c r="AC4812">
        <v>103</v>
      </c>
    </row>
    <row r="4813" spans="1:29" x14ac:dyDescent="0.25">
      <c r="A4813" t="s">
        <v>74</v>
      </c>
      <c r="B4813" t="s">
        <v>80</v>
      </c>
      <c r="C4813" t="s">
        <v>86</v>
      </c>
      <c r="D4813">
        <v>6</v>
      </c>
      <c r="E4813" t="s">
        <v>96</v>
      </c>
      <c r="F4813">
        <v>1200</v>
      </c>
      <c r="G4813" t="s">
        <v>100</v>
      </c>
      <c r="H4813" t="s">
        <v>440</v>
      </c>
      <c r="I4813" t="s">
        <v>446</v>
      </c>
      <c r="J4813" t="s">
        <v>452</v>
      </c>
      <c r="K4813" t="s">
        <v>459</v>
      </c>
      <c r="L4813" t="s">
        <v>470</v>
      </c>
      <c r="M4813" t="s">
        <v>793</v>
      </c>
      <c r="Q4813">
        <v>5</v>
      </c>
      <c r="R4813">
        <v>5</v>
      </c>
      <c r="S4813" t="s">
        <v>1558</v>
      </c>
      <c r="T4813" t="s">
        <v>2745</v>
      </c>
      <c r="U4813" t="s">
        <v>3406</v>
      </c>
      <c r="V4813" t="s">
        <v>3443</v>
      </c>
      <c r="W4813">
        <v>126</v>
      </c>
      <c r="X4813">
        <v>1213</v>
      </c>
      <c r="Y4813">
        <v>3</v>
      </c>
      <c r="Z4813" t="s">
        <v>3515</v>
      </c>
      <c r="AA4813" t="s">
        <v>6796</v>
      </c>
      <c r="AB4813" t="s">
        <v>564</v>
      </c>
      <c r="AC4813">
        <v>112</v>
      </c>
    </row>
    <row r="4814" spans="1:29" x14ac:dyDescent="0.25">
      <c r="A4814" t="s">
        <v>74</v>
      </c>
      <c r="B4814" t="s">
        <v>80</v>
      </c>
      <c r="C4814" t="s">
        <v>86</v>
      </c>
      <c r="D4814">
        <v>6</v>
      </c>
      <c r="E4814" t="s">
        <v>96</v>
      </c>
      <c r="F4814">
        <v>1200</v>
      </c>
      <c r="G4814" t="s">
        <v>100</v>
      </c>
      <c r="H4814" t="s">
        <v>440</v>
      </c>
      <c r="I4814" t="s">
        <v>446</v>
      </c>
      <c r="J4814" t="s">
        <v>452</v>
      </c>
      <c r="K4814" t="s">
        <v>459</v>
      </c>
      <c r="L4814" t="s">
        <v>470</v>
      </c>
      <c r="M4814" t="s">
        <v>793</v>
      </c>
      <c r="Q4814">
        <v>6</v>
      </c>
      <c r="R4814">
        <v>7</v>
      </c>
      <c r="S4814" t="s">
        <v>1059</v>
      </c>
      <c r="T4814" t="s">
        <v>2246</v>
      </c>
      <c r="U4814" t="s">
        <v>3400</v>
      </c>
      <c r="V4814" t="s">
        <v>3459</v>
      </c>
      <c r="W4814">
        <v>126</v>
      </c>
      <c r="X4814">
        <v>1226</v>
      </c>
      <c r="Y4814">
        <v>7</v>
      </c>
      <c r="Z4814" t="s">
        <v>3515</v>
      </c>
      <c r="AA4814" t="s">
        <v>5327</v>
      </c>
      <c r="AB4814" t="s">
        <v>7870</v>
      </c>
      <c r="AC4814">
        <v>174</v>
      </c>
    </row>
    <row r="4815" spans="1:29" x14ac:dyDescent="0.25">
      <c r="A4815" t="s">
        <v>74</v>
      </c>
      <c r="B4815" t="s">
        <v>80</v>
      </c>
      <c r="C4815" t="s">
        <v>86</v>
      </c>
      <c r="D4815">
        <v>6</v>
      </c>
      <c r="E4815" t="s">
        <v>96</v>
      </c>
      <c r="F4815">
        <v>1200</v>
      </c>
      <c r="G4815" t="s">
        <v>100</v>
      </c>
      <c r="H4815" t="s">
        <v>440</v>
      </c>
      <c r="I4815" t="s">
        <v>446</v>
      </c>
      <c r="J4815" t="s">
        <v>452</v>
      </c>
      <c r="K4815" t="s">
        <v>459</v>
      </c>
      <c r="L4815" t="s">
        <v>470</v>
      </c>
      <c r="M4815" t="s">
        <v>793</v>
      </c>
      <c r="Q4815">
        <v>7</v>
      </c>
      <c r="R4815">
        <v>6</v>
      </c>
      <c r="S4815" t="s">
        <v>1057</v>
      </c>
      <c r="T4815" t="s">
        <v>2244</v>
      </c>
      <c r="U4815" t="s">
        <v>3399</v>
      </c>
      <c r="V4815" t="s">
        <v>3456</v>
      </c>
      <c r="W4815">
        <v>126</v>
      </c>
      <c r="X4815">
        <v>1184</v>
      </c>
      <c r="Y4815">
        <v>6</v>
      </c>
      <c r="Z4815" t="s">
        <v>3488</v>
      </c>
      <c r="AA4815" t="s">
        <v>5687</v>
      </c>
      <c r="AB4815" t="s">
        <v>8057</v>
      </c>
      <c r="AC4815">
        <v>180</v>
      </c>
    </row>
    <row r="4816" spans="1:29" x14ac:dyDescent="0.25">
      <c r="A4816" t="s">
        <v>74</v>
      </c>
      <c r="B4816" t="s">
        <v>81</v>
      </c>
      <c r="C4816" t="s">
        <v>86</v>
      </c>
      <c r="D4816">
        <v>7</v>
      </c>
      <c r="E4816" t="s">
        <v>90</v>
      </c>
      <c r="F4816">
        <v>1400</v>
      </c>
      <c r="G4816" t="s">
        <v>100</v>
      </c>
      <c r="H4816" t="s">
        <v>441</v>
      </c>
      <c r="I4816" t="s">
        <v>446</v>
      </c>
      <c r="J4816" t="s">
        <v>452</v>
      </c>
      <c r="K4816" t="s">
        <v>460</v>
      </c>
      <c r="L4816" t="s">
        <v>471</v>
      </c>
      <c r="M4816" t="s">
        <v>794</v>
      </c>
      <c r="N4816" t="s">
        <v>975</v>
      </c>
      <c r="Q4816">
        <v>1</v>
      </c>
      <c r="R4816">
        <v>4</v>
      </c>
      <c r="S4816" t="s">
        <v>1293</v>
      </c>
      <c r="T4816" t="s">
        <v>2480</v>
      </c>
      <c r="U4816" t="s">
        <v>3417</v>
      </c>
      <c r="V4816" t="s">
        <v>3443</v>
      </c>
      <c r="W4816">
        <v>130</v>
      </c>
      <c r="X4816">
        <v>1027</v>
      </c>
      <c r="Y4816">
        <v>13</v>
      </c>
      <c r="Z4816" t="s">
        <v>3478</v>
      </c>
      <c r="AA4816" t="s">
        <v>6797</v>
      </c>
      <c r="AB4816" t="s">
        <v>975</v>
      </c>
      <c r="AC4816">
        <v>6.4</v>
      </c>
    </row>
    <row r="4817" spans="1:29" x14ac:dyDescent="0.25">
      <c r="A4817" t="s">
        <v>74</v>
      </c>
      <c r="B4817" t="s">
        <v>81</v>
      </c>
      <c r="C4817" t="s">
        <v>86</v>
      </c>
      <c r="D4817">
        <v>7</v>
      </c>
      <c r="E4817" t="s">
        <v>90</v>
      </c>
      <c r="F4817">
        <v>1400</v>
      </c>
      <c r="G4817" t="s">
        <v>100</v>
      </c>
      <c r="H4817" t="s">
        <v>441</v>
      </c>
      <c r="I4817" t="s">
        <v>446</v>
      </c>
      <c r="J4817" t="s">
        <v>452</v>
      </c>
      <c r="K4817" t="s">
        <v>460</v>
      </c>
      <c r="L4817" t="s">
        <v>471</v>
      </c>
      <c r="M4817" t="s">
        <v>794</v>
      </c>
      <c r="N4817" t="s">
        <v>975</v>
      </c>
      <c r="Q4817">
        <v>2</v>
      </c>
      <c r="R4817">
        <v>7</v>
      </c>
      <c r="S4817" t="s">
        <v>1292</v>
      </c>
      <c r="T4817" t="s">
        <v>2479</v>
      </c>
      <c r="U4817" t="s">
        <v>3409</v>
      </c>
      <c r="V4817" t="s">
        <v>3447</v>
      </c>
      <c r="W4817">
        <v>126</v>
      </c>
      <c r="X4817">
        <v>1131</v>
      </c>
      <c r="Y4817">
        <v>8</v>
      </c>
      <c r="Z4817" t="s">
        <v>3489</v>
      </c>
      <c r="AA4817" t="s">
        <v>5036</v>
      </c>
      <c r="AB4817" t="s">
        <v>8375</v>
      </c>
      <c r="AC4817">
        <v>5.8</v>
      </c>
    </row>
    <row r="4818" spans="1:29" x14ac:dyDescent="0.25">
      <c r="A4818" t="s">
        <v>74</v>
      </c>
      <c r="B4818" t="s">
        <v>81</v>
      </c>
      <c r="C4818" t="s">
        <v>86</v>
      </c>
      <c r="D4818">
        <v>7</v>
      </c>
      <c r="E4818" t="s">
        <v>90</v>
      </c>
      <c r="F4818">
        <v>1400</v>
      </c>
      <c r="G4818" t="s">
        <v>100</v>
      </c>
      <c r="H4818" t="s">
        <v>441</v>
      </c>
      <c r="I4818" t="s">
        <v>446</v>
      </c>
      <c r="J4818" t="s">
        <v>452</v>
      </c>
      <c r="K4818" t="s">
        <v>460</v>
      </c>
      <c r="L4818" t="s">
        <v>471</v>
      </c>
      <c r="M4818" t="s">
        <v>794</v>
      </c>
      <c r="N4818" t="s">
        <v>975</v>
      </c>
      <c r="Q4818">
        <v>3</v>
      </c>
      <c r="R4818">
        <v>2</v>
      </c>
      <c r="S4818" t="s">
        <v>1919</v>
      </c>
      <c r="T4818" t="s">
        <v>3106</v>
      </c>
      <c r="U4818" t="s">
        <v>3402</v>
      </c>
      <c r="V4818" t="s">
        <v>3445</v>
      </c>
      <c r="W4818">
        <v>129</v>
      </c>
      <c r="X4818">
        <v>1120</v>
      </c>
      <c r="Y4818">
        <v>12</v>
      </c>
      <c r="Z4818" t="s">
        <v>3524</v>
      </c>
      <c r="AA4818" t="s">
        <v>6798</v>
      </c>
      <c r="AB4818" t="s">
        <v>8376</v>
      </c>
      <c r="AC4818">
        <v>7.8</v>
      </c>
    </row>
    <row r="4819" spans="1:29" x14ac:dyDescent="0.25">
      <c r="A4819" t="s">
        <v>74</v>
      </c>
      <c r="B4819" t="s">
        <v>81</v>
      </c>
      <c r="C4819" t="s">
        <v>86</v>
      </c>
      <c r="D4819">
        <v>7</v>
      </c>
      <c r="E4819" t="s">
        <v>90</v>
      </c>
      <c r="F4819">
        <v>1400</v>
      </c>
      <c r="G4819" t="s">
        <v>100</v>
      </c>
      <c r="H4819" t="s">
        <v>441</v>
      </c>
      <c r="I4819" t="s">
        <v>446</v>
      </c>
      <c r="J4819" t="s">
        <v>452</v>
      </c>
      <c r="K4819" t="s">
        <v>460</v>
      </c>
      <c r="L4819" t="s">
        <v>471</v>
      </c>
      <c r="M4819" t="s">
        <v>794</v>
      </c>
      <c r="N4819" t="s">
        <v>975</v>
      </c>
      <c r="Q4819">
        <v>4</v>
      </c>
      <c r="R4819">
        <v>8</v>
      </c>
      <c r="S4819" t="s">
        <v>1912</v>
      </c>
      <c r="T4819" t="s">
        <v>3099</v>
      </c>
      <c r="U4819" t="s">
        <v>3401</v>
      </c>
      <c r="V4819" t="s">
        <v>3452</v>
      </c>
      <c r="W4819">
        <v>124</v>
      </c>
      <c r="X4819">
        <v>1097</v>
      </c>
      <c r="Y4819">
        <v>10</v>
      </c>
      <c r="Z4819" t="s">
        <v>3514</v>
      </c>
      <c r="AA4819" t="s">
        <v>6799</v>
      </c>
      <c r="AB4819" t="s">
        <v>828</v>
      </c>
      <c r="AC4819">
        <v>45</v>
      </c>
    </row>
    <row r="4820" spans="1:29" x14ac:dyDescent="0.25">
      <c r="A4820" t="s">
        <v>74</v>
      </c>
      <c r="B4820" t="s">
        <v>81</v>
      </c>
      <c r="C4820" t="s">
        <v>86</v>
      </c>
      <c r="D4820">
        <v>7</v>
      </c>
      <c r="E4820" t="s">
        <v>90</v>
      </c>
      <c r="F4820">
        <v>1400</v>
      </c>
      <c r="G4820" t="s">
        <v>100</v>
      </c>
      <c r="H4820" t="s">
        <v>441</v>
      </c>
      <c r="I4820" t="s">
        <v>446</v>
      </c>
      <c r="J4820" t="s">
        <v>452</v>
      </c>
      <c r="K4820" t="s">
        <v>460</v>
      </c>
      <c r="L4820" t="s">
        <v>471</v>
      </c>
      <c r="M4820" t="s">
        <v>794</v>
      </c>
      <c r="N4820" t="s">
        <v>975</v>
      </c>
      <c r="Q4820">
        <v>5</v>
      </c>
      <c r="R4820">
        <v>14</v>
      </c>
      <c r="S4820" t="s">
        <v>1691</v>
      </c>
      <c r="T4820" t="s">
        <v>2878</v>
      </c>
      <c r="U4820" t="s">
        <v>3398</v>
      </c>
      <c r="V4820" t="s">
        <v>3446</v>
      </c>
      <c r="W4820">
        <v>115</v>
      </c>
      <c r="X4820">
        <v>1068</v>
      </c>
      <c r="Y4820">
        <v>1</v>
      </c>
      <c r="Z4820" t="s">
        <v>3490</v>
      </c>
      <c r="AA4820" t="s">
        <v>6800</v>
      </c>
      <c r="AB4820" t="s">
        <v>6892</v>
      </c>
      <c r="AC4820">
        <v>5.6</v>
      </c>
    </row>
    <row r="4821" spans="1:29" x14ac:dyDescent="0.25">
      <c r="A4821" t="s">
        <v>74</v>
      </c>
      <c r="B4821" t="s">
        <v>81</v>
      </c>
      <c r="C4821" t="s">
        <v>86</v>
      </c>
      <c r="D4821">
        <v>7</v>
      </c>
      <c r="E4821" t="s">
        <v>90</v>
      </c>
      <c r="F4821">
        <v>1400</v>
      </c>
      <c r="G4821" t="s">
        <v>100</v>
      </c>
      <c r="H4821" t="s">
        <v>441</v>
      </c>
      <c r="I4821" t="s">
        <v>446</v>
      </c>
      <c r="J4821" t="s">
        <v>452</v>
      </c>
      <c r="K4821" t="s">
        <v>460</v>
      </c>
      <c r="L4821" t="s">
        <v>471</v>
      </c>
      <c r="M4821" t="s">
        <v>794</v>
      </c>
      <c r="N4821" t="s">
        <v>975</v>
      </c>
      <c r="Q4821">
        <v>6</v>
      </c>
      <c r="R4821">
        <v>6</v>
      </c>
      <c r="S4821" t="s">
        <v>2203</v>
      </c>
      <c r="T4821" t="s">
        <v>3390</v>
      </c>
      <c r="U4821" t="s">
        <v>3400</v>
      </c>
      <c r="V4821" t="s">
        <v>3459</v>
      </c>
      <c r="W4821">
        <v>127</v>
      </c>
      <c r="X4821">
        <v>1325</v>
      </c>
      <c r="Y4821">
        <v>4</v>
      </c>
      <c r="Z4821" t="s">
        <v>3507</v>
      </c>
      <c r="AA4821" t="s">
        <v>6801</v>
      </c>
      <c r="AB4821" t="s">
        <v>7424</v>
      </c>
      <c r="AC4821">
        <v>18</v>
      </c>
    </row>
    <row r="4822" spans="1:29" x14ac:dyDescent="0.25">
      <c r="A4822" t="s">
        <v>74</v>
      </c>
      <c r="B4822" t="s">
        <v>81</v>
      </c>
      <c r="C4822" t="s">
        <v>86</v>
      </c>
      <c r="D4822">
        <v>7</v>
      </c>
      <c r="E4822" t="s">
        <v>90</v>
      </c>
      <c r="F4822">
        <v>1400</v>
      </c>
      <c r="G4822" t="s">
        <v>100</v>
      </c>
      <c r="H4822" t="s">
        <v>441</v>
      </c>
      <c r="I4822" t="s">
        <v>446</v>
      </c>
      <c r="J4822" t="s">
        <v>452</v>
      </c>
      <c r="K4822" t="s">
        <v>460</v>
      </c>
      <c r="L4822" t="s">
        <v>471</v>
      </c>
      <c r="M4822" t="s">
        <v>794</v>
      </c>
      <c r="N4822" t="s">
        <v>975</v>
      </c>
      <c r="Q4822">
        <v>7</v>
      </c>
      <c r="R4822">
        <v>10</v>
      </c>
      <c r="S4822" t="s">
        <v>1536</v>
      </c>
      <c r="T4822" t="s">
        <v>2723</v>
      </c>
      <c r="U4822" t="s">
        <v>3411</v>
      </c>
      <c r="V4822" t="s">
        <v>3448</v>
      </c>
      <c r="W4822">
        <v>123</v>
      </c>
      <c r="X4822">
        <v>1111</v>
      </c>
      <c r="Y4822">
        <v>14</v>
      </c>
      <c r="Z4822" t="s">
        <v>3508</v>
      </c>
      <c r="AA4822" t="s">
        <v>6802</v>
      </c>
      <c r="AB4822" t="s">
        <v>6971</v>
      </c>
      <c r="AC4822">
        <v>12</v>
      </c>
    </row>
    <row r="4823" spans="1:29" x14ac:dyDescent="0.25">
      <c r="A4823" t="s">
        <v>74</v>
      </c>
      <c r="B4823" t="s">
        <v>81</v>
      </c>
      <c r="C4823" t="s">
        <v>86</v>
      </c>
      <c r="D4823">
        <v>7</v>
      </c>
      <c r="E4823" t="s">
        <v>90</v>
      </c>
      <c r="F4823">
        <v>1400</v>
      </c>
      <c r="G4823" t="s">
        <v>100</v>
      </c>
      <c r="H4823" t="s">
        <v>441</v>
      </c>
      <c r="I4823" t="s">
        <v>446</v>
      </c>
      <c r="J4823" t="s">
        <v>452</v>
      </c>
      <c r="K4823" t="s">
        <v>460</v>
      </c>
      <c r="L4823" t="s">
        <v>471</v>
      </c>
      <c r="M4823" t="s">
        <v>794</v>
      </c>
      <c r="N4823" t="s">
        <v>975</v>
      </c>
      <c r="Q4823">
        <v>8</v>
      </c>
      <c r="R4823">
        <v>3</v>
      </c>
      <c r="S4823" t="s">
        <v>1720</v>
      </c>
      <c r="T4823" t="s">
        <v>2907</v>
      </c>
      <c r="U4823" t="s">
        <v>3422</v>
      </c>
      <c r="V4823" t="s">
        <v>3455</v>
      </c>
      <c r="W4823">
        <v>132</v>
      </c>
      <c r="X4823">
        <v>1096</v>
      </c>
      <c r="Y4823">
        <v>3</v>
      </c>
      <c r="Z4823" t="s">
        <v>3488</v>
      </c>
      <c r="AA4823" t="s">
        <v>6803</v>
      </c>
      <c r="AB4823" t="s">
        <v>6904</v>
      </c>
      <c r="AC4823">
        <v>5.2</v>
      </c>
    </row>
    <row r="4824" spans="1:29" x14ac:dyDescent="0.25">
      <c r="A4824" t="s">
        <v>74</v>
      </c>
      <c r="B4824" t="s">
        <v>81</v>
      </c>
      <c r="C4824" t="s">
        <v>86</v>
      </c>
      <c r="D4824">
        <v>7</v>
      </c>
      <c r="E4824" t="s">
        <v>90</v>
      </c>
      <c r="F4824">
        <v>1400</v>
      </c>
      <c r="G4824" t="s">
        <v>100</v>
      </c>
      <c r="H4824" t="s">
        <v>441</v>
      </c>
      <c r="I4824" t="s">
        <v>446</v>
      </c>
      <c r="J4824" t="s">
        <v>452</v>
      </c>
      <c r="K4824" t="s">
        <v>460</v>
      </c>
      <c r="L4824" t="s">
        <v>471</v>
      </c>
      <c r="M4824" t="s">
        <v>794</v>
      </c>
      <c r="N4824" t="s">
        <v>975</v>
      </c>
      <c r="Q4824">
        <v>9</v>
      </c>
      <c r="R4824">
        <v>11</v>
      </c>
      <c r="S4824" t="s">
        <v>1455</v>
      </c>
      <c r="T4824" t="s">
        <v>2642</v>
      </c>
      <c r="U4824" t="s">
        <v>3412</v>
      </c>
      <c r="V4824" t="s">
        <v>3451</v>
      </c>
      <c r="W4824">
        <v>122</v>
      </c>
      <c r="X4824">
        <v>1064</v>
      </c>
      <c r="Y4824">
        <v>11</v>
      </c>
      <c r="Z4824" t="s">
        <v>3522</v>
      </c>
      <c r="AA4824" t="s">
        <v>6804</v>
      </c>
      <c r="AB4824" t="s">
        <v>900</v>
      </c>
      <c r="AC4824">
        <v>17</v>
      </c>
    </row>
    <row r="4825" spans="1:29" x14ac:dyDescent="0.25">
      <c r="A4825" t="s">
        <v>74</v>
      </c>
      <c r="B4825" t="s">
        <v>81</v>
      </c>
      <c r="C4825" t="s">
        <v>86</v>
      </c>
      <c r="D4825">
        <v>7</v>
      </c>
      <c r="E4825" t="s">
        <v>90</v>
      </c>
      <c r="F4825">
        <v>1400</v>
      </c>
      <c r="G4825" t="s">
        <v>100</v>
      </c>
      <c r="H4825" t="s">
        <v>441</v>
      </c>
      <c r="I4825" t="s">
        <v>446</v>
      </c>
      <c r="J4825" t="s">
        <v>452</v>
      </c>
      <c r="K4825" t="s">
        <v>460</v>
      </c>
      <c r="L4825" t="s">
        <v>471</v>
      </c>
      <c r="M4825" t="s">
        <v>794</v>
      </c>
      <c r="N4825" t="s">
        <v>975</v>
      </c>
      <c r="Q4825">
        <v>10</v>
      </c>
      <c r="R4825">
        <v>12</v>
      </c>
      <c r="S4825" t="s">
        <v>1648</v>
      </c>
      <c r="T4825" t="s">
        <v>2835</v>
      </c>
      <c r="U4825" t="s">
        <v>3406</v>
      </c>
      <c r="V4825" t="s">
        <v>3461</v>
      </c>
      <c r="W4825">
        <v>122</v>
      </c>
      <c r="X4825">
        <v>1151</v>
      </c>
      <c r="Y4825">
        <v>7</v>
      </c>
      <c r="Z4825" t="s">
        <v>3501</v>
      </c>
      <c r="AA4825" t="s">
        <v>6805</v>
      </c>
      <c r="AB4825" t="s">
        <v>7174</v>
      </c>
      <c r="AC4825">
        <v>18</v>
      </c>
    </row>
    <row r="4826" spans="1:29" x14ac:dyDescent="0.25">
      <c r="A4826" t="s">
        <v>74</v>
      </c>
      <c r="B4826" t="s">
        <v>81</v>
      </c>
      <c r="C4826" t="s">
        <v>86</v>
      </c>
      <c r="D4826">
        <v>7</v>
      </c>
      <c r="E4826" t="s">
        <v>90</v>
      </c>
      <c r="F4826">
        <v>1400</v>
      </c>
      <c r="G4826" t="s">
        <v>100</v>
      </c>
      <c r="H4826" t="s">
        <v>441</v>
      </c>
      <c r="I4826" t="s">
        <v>446</v>
      </c>
      <c r="J4826" t="s">
        <v>452</v>
      </c>
      <c r="K4826" t="s">
        <v>460</v>
      </c>
      <c r="L4826" t="s">
        <v>471</v>
      </c>
      <c r="M4826" t="s">
        <v>794</v>
      </c>
      <c r="N4826" t="s">
        <v>975</v>
      </c>
      <c r="Q4826">
        <v>11</v>
      </c>
      <c r="R4826">
        <v>9</v>
      </c>
      <c r="S4826" t="s">
        <v>2014</v>
      </c>
      <c r="T4826" t="s">
        <v>3201</v>
      </c>
      <c r="U4826" t="s">
        <v>3410</v>
      </c>
      <c r="V4826" t="s">
        <v>3440</v>
      </c>
      <c r="W4826">
        <v>123</v>
      </c>
      <c r="X4826">
        <v>1184</v>
      </c>
      <c r="Y4826">
        <v>5</v>
      </c>
      <c r="Z4826" t="s">
        <v>3501</v>
      </c>
      <c r="AA4826" t="s">
        <v>4967</v>
      </c>
      <c r="AB4826" t="s">
        <v>6994</v>
      </c>
      <c r="AC4826">
        <v>142</v>
      </c>
    </row>
    <row r="4827" spans="1:29" x14ac:dyDescent="0.25">
      <c r="A4827" t="s">
        <v>74</v>
      </c>
      <c r="B4827" t="s">
        <v>81</v>
      </c>
      <c r="C4827" t="s">
        <v>86</v>
      </c>
      <c r="D4827">
        <v>7</v>
      </c>
      <c r="E4827" t="s">
        <v>90</v>
      </c>
      <c r="F4827">
        <v>1400</v>
      </c>
      <c r="G4827" t="s">
        <v>100</v>
      </c>
      <c r="H4827" t="s">
        <v>441</v>
      </c>
      <c r="I4827" t="s">
        <v>446</v>
      </c>
      <c r="J4827" t="s">
        <v>452</v>
      </c>
      <c r="K4827" t="s">
        <v>460</v>
      </c>
      <c r="L4827" t="s">
        <v>471</v>
      </c>
      <c r="M4827" t="s">
        <v>794</v>
      </c>
      <c r="N4827" t="s">
        <v>975</v>
      </c>
      <c r="Q4827">
        <v>12</v>
      </c>
      <c r="R4827">
        <v>5</v>
      </c>
      <c r="S4827" t="s">
        <v>2204</v>
      </c>
      <c r="T4827" t="s">
        <v>3391</v>
      </c>
      <c r="U4827" t="s">
        <v>3416</v>
      </c>
      <c r="V4827" t="s">
        <v>3458</v>
      </c>
      <c r="W4827">
        <v>129</v>
      </c>
      <c r="X4827">
        <v>1205</v>
      </c>
      <c r="Y4827">
        <v>9</v>
      </c>
      <c r="Z4827" t="s">
        <v>3512</v>
      </c>
      <c r="AA4827" t="s">
        <v>6806</v>
      </c>
      <c r="AB4827" t="s">
        <v>8377</v>
      </c>
      <c r="AC4827">
        <v>33</v>
      </c>
    </row>
    <row r="4828" spans="1:29" x14ac:dyDescent="0.25">
      <c r="A4828" t="s">
        <v>74</v>
      </c>
      <c r="B4828" t="s">
        <v>81</v>
      </c>
      <c r="C4828" t="s">
        <v>86</v>
      </c>
      <c r="D4828">
        <v>7</v>
      </c>
      <c r="E4828" t="s">
        <v>90</v>
      </c>
      <c r="F4828">
        <v>1400</v>
      </c>
      <c r="G4828" t="s">
        <v>100</v>
      </c>
      <c r="H4828" t="s">
        <v>441</v>
      </c>
      <c r="I4828" t="s">
        <v>446</v>
      </c>
      <c r="J4828" t="s">
        <v>452</v>
      </c>
      <c r="K4828" t="s">
        <v>460</v>
      </c>
      <c r="L4828" t="s">
        <v>471</v>
      </c>
      <c r="M4828" t="s">
        <v>794</v>
      </c>
      <c r="N4828" t="s">
        <v>975</v>
      </c>
      <c r="Q4828">
        <v>13</v>
      </c>
      <c r="R4828">
        <v>1</v>
      </c>
      <c r="S4828" t="s">
        <v>1742</v>
      </c>
      <c r="T4828" t="s">
        <v>2929</v>
      </c>
      <c r="U4828" t="s">
        <v>3403</v>
      </c>
      <c r="V4828" t="s">
        <v>3450</v>
      </c>
      <c r="W4828">
        <v>134</v>
      </c>
      <c r="X4828">
        <v>1086</v>
      </c>
      <c r="Y4828">
        <v>2</v>
      </c>
      <c r="Z4828" t="s">
        <v>3601</v>
      </c>
      <c r="AA4828" t="s">
        <v>6807</v>
      </c>
      <c r="AB4828" t="s">
        <v>8378</v>
      </c>
      <c r="AC4828">
        <v>13</v>
      </c>
    </row>
    <row r="4829" spans="1:29" x14ac:dyDescent="0.25">
      <c r="A4829" t="s">
        <v>74</v>
      </c>
      <c r="B4829" t="s">
        <v>81</v>
      </c>
      <c r="C4829" t="s">
        <v>86</v>
      </c>
      <c r="D4829">
        <v>7</v>
      </c>
      <c r="E4829" t="s">
        <v>90</v>
      </c>
      <c r="F4829">
        <v>1400</v>
      </c>
      <c r="G4829" t="s">
        <v>100</v>
      </c>
      <c r="H4829" t="s">
        <v>441</v>
      </c>
      <c r="I4829" t="s">
        <v>446</v>
      </c>
      <c r="J4829" t="s">
        <v>452</v>
      </c>
      <c r="K4829" t="s">
        <v>460</v>
      </c>
      <c r="L4829" t="s">
        <v>471</v>
      </c>
      <c r="M4829" t="s">
        <v>794</v>
      </c>
      <c r="N4829" t="s">
        <v>975</v>
      </c>
      <c r="Q4829">
        <v>14</v>
      </c>
      <c r="R4829">
        <v>13</v>
      </c>
      <c r="S4829" t="s">
        <v>1763</v>
      </c>
      <c r="T4829" t="s">
        <v>2950</v>
      </c>
      <c r="U4829" t="s">
        <v>3407</v>
      </c>
      <c r="V4829" t="s">
        <v>3449</v>
      </c>
      <c r="W4829">
        <v>120</v>
      </c>
      <c r="X4829">
        <v>1049</v>
      </c>
      <c r="Y4829">
        <v>6</v>
      </c>
      <c r="Z4829" t="s">
        <v>3602</v>
      </c>
      <c r="AA4829" t="s">
        <v>6808</v>
      </c>
      <c r="AB4829" t="s">
        <v>8379</v>
      </c>
      <c r="AC4829">
        <v>131</v>
      </c>
    </row>
    <row r="4830" spans="1:29" x14ac:dyDescent="0.25">
      <c r="A4830" t="s">
        <v>74</v>
      </c>
      <c r="B4830" t="s">
        <v>82</v>
      </c>
      <c r="C4830" t="s">
        <v>86</v>
      </c>
      <c r="D4830">
        <v>8</v>
      </c>
      <c r="E4830" t="s">
        <v>96</v>
      </c>
      <c r="F4830">
        <v>1600</v>
      </c>
      <c r="G4830" t="s">
        <v>100</v>
      </c>
      <c r="H4830" t="s">
        <v>442</v>
      </c>
      <c r="I4830" t="s">
        <v>446</v>
      </c>
      <c r="J4830" t="s">
        <v>452</v>
      </c>
      <c r="K4830" t="s">
        <v>461</v>
      </c>
      <c r="L4830" t="s">
        <v>472</v>
      </c>
      <c r="M4830" t="s">
        <v>713</v>
      </c>
      <c r="N4830" t="s">
        <v>976</v>
      </c>
      <c r="Q4830">
        <v>1</v>
      </c>
      <c r="R4830">
        <v>1</v>
      </c>
      <c r="S4830" t="s">
        <v>1989</v>
      </c>
      <c r="T4830" t="s">
        <v>3176</v>
      </c>
      <c r="U4830" t="s">
        <v>3421</v>
      </c>
      <c r="V4830" t="s">
        <v>3457</v>
      </c>
      <c r="W4830">
        <v>126</v>
      </c>
      <c r="X4830">
        <v>1169</v>
      </c>
      <c r="Y4830">
        <v>7</v>
      </c>
      <c r="Z4830" t="s">
        <v>3478</v>
      </c>
      <c r="AA4830" t="s">
        <v>6809</v>
      </c>
      <c r="AB4830" t="s">
        <v>976</v>
      </c>
      <c r="AC4830">
        <v>1.5</v>
      </c>
    </row>
    <row r="4831" spans="1:29" x14ac:dyDescent="0.25">
      <c r="A4831" t="s">
        <v>74</v>
      </c>
      <c r="B4831" t="s">
        <v>82</v>
      </c>
      <c r="C4831" t="s">
        <v>86</v>
      </c>
      <c r="D4831">
        <v>8</v>
      </c>
      <c r="E4831" t="s">
        <v>96</v>
      </c>
      <c r="F4831">
        <v>1600</v>
      </c>
      <c r="G4831" t="s">
        <v>100</v>
      </c>
      <c r="H4831" t="s">
        <v>442</v>
      </c>
      <c r="I4831" t="s">
        <v>446</v>
      </c>
      <c r="J4831" t="s">
        <v>452</v>
      </c>
      <c r="K4831" t="s">
        <v>461</v>
      </c>
      <c r="L4831" t="s">
        <v>472</v>
      </c>
      <c r="M4831" t="s">
        <v>713</v>
      </c>
      <c r="N4831" t="s">
        <v>976</v>
      </c>
      <c r="Q4831">
        <v>2</v>
      </c>
      <c r="R4831">
        <v>3</v>
      </c>
      <c r="S4831" t="s">
        <v>1052</v>
      </c>
      <c r="T4831" t="s">
        <v>2239</v>
      </c>
      <c r="U4831" t="s">
        <v>3397</v>
      </c>
      <c r="V4831" t="s">
        <v>3449</v>
      </c>
      <c r="W4831">
        <v>126</v>
      </c>
      <c r="X4831">
        <v>1193</v>
      </c>
      <c r="Y4831">
        <v>8</v>
      </c>
      <c r="Z4831" t="s">
        <v>3481</v>
      </c>
      <c r="AA4831" t="s">
        <v>6810</v>
      </c>
      <c r="AB4831" t="s">
        <v>8380</v>
      </c>
      <c r="AC4831">
        <v>47</v>
      </c>
    </row>
    <row r="4832" spans="1:29" x14ac:dyDescent="0.25">
      <c r="A4832" t="s">
        <v>74</v>
      </c>
      <c r="B4832" t="s">
        <v>82</v>
      </c>
      <c r="C4832" t="s">
        <v>86</v>
      </c>
      <c r="D4832">
        <v>8</v>
      </c>
      <c r="E4832" t="s">
        <v>96</v>
      </c>
      <c r="F4832">
        <v>1600</v>
      </c>
      <c r="G4832" t="s">
        <v>100</v>
      </c>
      <c r="H4832" t="s">
        <v>442</v>
      </c>
      <c r="I4832" t="s">
        <v>446</v>
      </c>
      <c r="J4832" t="s">
        <v>452</v>
      </c>
      <c r="K4832" t="s">
        <v>461</v>
      </c>
      <c r="L4832" t="s">
        <v>472</v>
      </c>
      <c r="M4832" t="s">
        <v>713</v>
      </c>
      <c r="N4832" t="s">
        <v>976</v>
      </c>
      <c r="Q4832">
        <v>3</v>
      </c>
      <c r="R4832">
        <v>2</v>
      </c>
      <c r="S4832" t="s">
        <v>1809</v>
      </c>
      <c r="T4832" t="s">
        <v>2996</v>
      </c>
      <c r="U4832" t="s">
        <v>3411</v>
      </c>
      <c r="V4832" t="s">
        <v>3450</v>
      </c>
      <c r="W4832">
        <v>126</v>
      </c>
      <c r="X4832">
        <v>1244</v>
      </c>
      <c r="Y4832">
        <v>6</v>
      </c>
      <c r="Z4832" t="s">
        <v>3484</v>
      </c>
      <c r="AA4832" t="s">
        <v>6811</v>
      </c>
      <c r="AB4832" t="s">
        <v>8381</v>
      </c>
      <c r="AC4832">
        <v>3.9</v>
      </c>
    </row>
    <row r="4833" spans="1:29" x14ac:dyDescent="0.25">
      <c r="A4833" t="s">
        <v>74</v>
      </c>
      <c r="B4833" t="s">
        <v>82</v>
      </c>
      <c r="C4833" t="s">
        <v>86</v>
      </c>
      <c r="D4833">
        <v>8</v>
      </c>
      <c r="E4833" t="s">
        <v>96</v>
      </c>
      <c r="F4833">
        <v>1600</v>
      </c>
      <c r="G4833" t="s">
        <v>100</v>
      </c>
      <c r="H4833" t="s">
        <v>442</v>
      </c>
      <c r="I4833" t="s">
        <v>446</v>
      </c>
      <c r="J4833" t="s">
        <v>452</v>
      </c>
      <c r="K4833" t="s">
        <v>461</v>
      </c>
      <c r="L4833" t="s">
        <v>472</v>
      </c>
      <c r="M4833" t="s">
        <v>713</v>
      </c>
      <c r="N4833" t="s">
        <v>976</v>
      </c>
      <c r="R4833">
        <v>8</v>
      </c>
      <c r="S4833" t="s">
        <v>1549</v>
      </c>
      <c r="T4833" t="s">
        <v>2736</v>
      </c>
      <c r="U4833" t="s">
        <v>3415</v>
      </c>
      <c r="V4833" t="s">
        <v>3460</v>
      </c>
      <c r="W4833">
        <v>126</v>
      </c>
      <c r="X4833">
        <v>1018</v>
      </c>
      <c r="Y4833">
        <v>2</v>
      </c>
      <c r="Z4833" t="s">
        <v>3484</v>
      </c>
      <c r="AA4833" t="s">
        <v>6812</v>
      </c>
      <c r="AB4833" t="s">
        <v>8382</v>
      </c>
      <c r="AC4833">
        <v>5.9</v>
      </c>
    </row>
    <row r="4834" spans="1:29" x14ac:dyDescent="0.25">
      <c r="A4834" t="s">
        <v>74</v>
      </c>
      <c r="B4834" t="s">
        <v>82</v>
      </c>
      <c r="C4834" t="s">
        <v>86</v>
      </c>
      <c r="D4834">
        <v>8</v>
      </c>
      <c r="E4834" t="s">
        <v>96</v>
      </c>
      <c r="F4834">
        <v>1600</v>
      </c>
      <c r="G4834" t="s">
        <v>100</v>
      </c>
      <c r="H4834" t="s">
        <v>442</v>
      </c>
      <c r="I4834" t="s">
        <v>446</v>
      </c>
      <c r="J4834" t="s">
        <v>452</v>
      </c>
      <c r="K4834" t="s">
        <v>461</v>
      </c>
      <c r="L4834" t="s">
        <v>472</v>
      </c>
      <c r="M4834" t="s">
        <v>713</v>
      </c>
      <c r="N4834" t="s">
        <v>976</v>
      </c>
      <c r="R4834">
        <v>9</v>
      </c>
      <c r="S4834" t="s">
        <v>1557</v>
      </c>
      <c r="T4834" t="s">
        <v>2744</v>
      </c>
      <c r="U4834" t="s">
        <v>3412</v>
      </c>
      <c r="V4834" t="s">
        <v>3450</v>
      </c>
      <c r="W4834">
        <v>126</v>
      </c>
      <c r="X4834">
        <v>1116</v>
      </c>
      <c r="Y4834">
        <v>9</v>
      </c>
      <c r="Z4834" t="s">
        <v>3484</v>
      </c>
      <c r="AA4834" t="s">
        <v>6813</v>
      </c>
      <c r="AB4834" t="s">
        <v>8382</v>
      </c>
      <c r="AC4834">
        <v>53</v>
      </c>
    </row>
    <row r="4835" spans="1:29" x14ac:dyDescent="0.25">
      <c r="A4835" t="s">
        <v>74</v>
      </c>
      <c r="B4835" t="s">
        <v>82</v>
      </c>
      <c r="C4835" t="s">
        <v>86</v>
      </c>
      <c r="D4835">
        <v>8</v>
      </c>
      <c r="E4835" t="s">
        <v>96</v>
      </c>
      <c r="F4835">
        <v>1600</v>
      </c>
      <c r="G4835" t="s">
        <v>100</v>
      </c>
      <c r="H4835" t="s">
        <v>442</v>
      </c>
      <c r="I4835" t="s">
        <v>446</v>
      </c>
      <c r="J4835" t="s">
        <v>452</v>
      </c>
      <c r="K4835" t="s">
        <v>461</v>
      </c>
      <c r="L4835" t="s">
        <v>472</v>
      </c>
      <c r="M4835" t="s">
        <v>713</v>
      </c>
      <c r="N4835" t="s">
        <v>976</v>
      </c>
      <c r="Q4835">
        <v>6</v>
      </c>
      <c r="R4835">
        <v>4</v>
      </c>
      <c r="S4835" t="s">
        <v>1803</v>
      </c>
      <c r="T4835" t="s">
        <v>2990</v>
      </c>
      <c r="U4835" t="s">
        <v>3404</v>
      </c>
      <c r="V4835" t="s">
        <v>3456</v>
      </c>
      <c r="W4835">
        <v>126</v>
      </c>
      <c r="X4835">
        <v>1062</v>
      </c>
      <c r="Y4835">
        <v>3</v>
      </c>
      <c r="Z4835" t="s">
        <v>3508</v>
      </c>
      <c r="AA4835" t="s">
        <v>6814</v>
      </c>
      <c r="AB4835" t="s">
        <v>7549</v>
      </c>
      <c r="AC4835">
        <v>125</v>
      </c>
    </row>
    <row r="4836" spans="1:29" x14ac:dyDescent="0.25">
      <c r="A4836" t="s">
        <v>74</v>
      </c>
      <c r="B4836" t="s">
        <v>82</v>
      </c>
      <c r="C4836" t="s">
        <v>86</v>
      </c>
      <c r="D4836">
        <v>8</v>
      </c>
      <c r="E4836" t="s">
        <v>96</v>
      </c>
      <c r="F4836">
        <v>1600</v>
      </c>
      <c r="G4836" t="s">
        <v>100</v>
      </c>
      <c r="H4836" t="s">
        <v>442</v>
      </c>
      <c r="I4836" t="s">
        <v>446</v>
      </c>
      <c r="J4836" t="s">
        <v>452</v>
      </c>
      <c r="K4836" t="s">
        <v>461</v>
      </c>
      <c r="L4836" t="s">
        <v>472</v>
      </c>
      <c r="M4836" t="s">
        <v>713</v>
      </c>
      <c r="N4836" t="s">
        <v>976</v>
      </c>
      <c r="Q4836">
        <v>7</v>
      </c>
      <c r="R4836">
        <v>6</v>
      </c>
      <c r="S4836" t="s">
        <v>1805</v>
      </c>
      <c r="T4836" t="s">
        <v>2992</v>
      </c>
      <c r="U4836" t="s">
        <v>3422</v>
      </c>
      <c r="V4836" t="s">
        <v>3447</v>
      </c>
      <c r="W4836">
        <v>126</v>
      </c>
      <c r="X4836">
        <v>1171</v>
      </c>
      <c r="Y4836">
        <v>4</v>
      </c>
      <c r="Z4836" t="s">
        <v>3486</v>
      </c>
      <c r="AA4836" t="s">
        <v>6815</v>
      </c>
      <c r="AB4836" t="s">
        <v>8383</v>
      </c>
      <c r="AC4836">
        <v>26</v>
      </c>
    </row>
    <row r="4837" spans="1:29" x14ac:dyDescent="0.25">
      <c r="A4837" t="s">
        <v>74</v>
      </c>
      <c r="B4837" t="s">
        <v>82</v>
      </c>
      <c r="C4837" t="s">
        <v>86</v>
      </c>
      <c r="D4837">
        <v>8</v>
      </c>
      <c r="E4837" t="s">
        <v>96</v>
      </c>
      <c r="F4837">
        <v>1600</v>
      </c>
      <c r="G4837" t="s">
        <v>100</v>
      </c>
      <c r="H4837" t="s">
        <v>442</v>
      </c>
      <c r="I4837" t="s">
        <v>446</v>
      </c>
      <c r="J4837" t="s">
        <v>452</v>
      </c>
      <c r="K4837" t="s">
        <v>461</v>
      </c>
      <c r="L4837" t="s">
        <v>472</v>
      </c>
      <c r="M4837" t="s">
        <v>713</v>
      </c>
      <c r="N4837" t="s">
        <v>976</v>
      </c>
      <c r="Q4837">
        <v>8</v>
      </c>
      <c r="R4837">
        <v>7</v>
      </c>
      <c r="S4837" t="s">
        <v>1804</v>
      </c>
      <c r="T4837" t="s">
        <v>2991</v>
      </c>
      <c r="U4837" t="s">
        <v>3431</v>
      </c>
      <c r="V4837" t="s">
        <v>3443</v>
      </c>
      <c r="W4837">
        <v>126</v>
      </c>
      <c r="X4837">
        <v>1156</v>
      </c>
      <c r="Y4837">
        <v>5</v>
      </c>
      <c r="Z4837" t="s">
        <v>3500</v>
      </c>
      <c r="AA4837" t="s">
        <v>6816</v>
      </c>
      <c r="AB4837" t="s">
        <v>8384</v>
      </c>
      <c r="AC4837">
        <v>114</v>
      </c>
    </row>
    <row r="4838" spans="1:29" x14ac:dyDescent="0.25">
      <c r="A4838" t="s">
        <v>74</v>
      </c>
      <c r="B4838" t="s">
        <v>82</v>
      </c>
      <c r="C4838" t="s">
        <v>86</v>
      </c>
      <c r="D4838">
        <v>8</v>
      </c>
      <c r="E4838" t="s">
        <v>96</v>
      </c>
      <c r="F4838">
        <v>1600</v>
      </c>
      <c r="G4838" t="s">
        <v>100</v>
      </c>
      <c r="H4838" t="s">
        <v>442</v>
      </c>
      <c r="I4838" t="s">
        <v>446</v>
      </c>
      <c r="J4838" t="s">
        <v>452</v>
      </c>
      <c r="K4838" t="s">
        <v>461</v>
      </c>
      <c r="L4838" t="s">
        <v>472</v>
      </c>
      <c r="M4838" t="s">
        <v>713</v>
      </c>
      <c r="N4838" t="s">
        <v>976</v>
      </c>
      <c r="Q4838">
        <v>9</v>
      </c>
      <c r="R4838">
        <v>5</v>
      </c>
      <c r="S4838" t="s">
        <v>1808</v>
      </c>
      <c r="T4838" t="s">
        <v>2995</v>
      </c>
      <c r="U4838" t="s">
        <v>3403</v>
      </c>
      <c r="V4838" t="s">
        <v>3444</v>
      </c>
      <c r="W4838">
        <v>126</v>
      </c>
      <c r="X4838">
        <v>1165</v>
      </c>
      <c r="Y4838">
        <v>1</v>
      </c>
      <c r="Z4838" t="s">
        <v>3594</v>
      </c>
      <c r="AA4838" t="s">
        <v>6817</v>
      </c>
      <c r="AB4838" t="s">
        <v>8385</v>
      </c>
      <c r="AC4838">
        <v>23</v>
      </c>
    </row>
    <row r="4839" spans="1:29" x14ac:dyDescent="0.25">
      <c r="A4839" t="s">
        <v>74</v>
      </c>
      <c r="B4839" t="s">
        <v>83</v>
      </c>
      <c r="C4839" t="s">
        <v>86</v>
      </c>
      <c r="D4839">
        <v>9</v>
      </c>
      <c r="E4839" t="s">
        <v>91</v>
      </c>
      <c r="F4839">
        <v>1200</v>
      </c>
      <c r="G4839" t="s">
        <v>100</v>
      </c>
      <c r="H4839" t="s">
        <v>443</v>
      </c>
      <c r="I4839" t="s">
        <v>446</v>
      </c>
      <c r="J4839" t="s">
        <v>452</v>
      </c>
      <c r="K4839" t="s">
        <v>462</v>
      </c>
      <c r="L4839" t="s">
        <v>473</v>
      </c>
      <c r="M4839" t="s">
        <v>795</v>
      </c>
      <c r="Q4839">
        <v>1</v>
      </c>
      <c r="R4839">
        <v>1</v>
      </c>
      <c r="S4839" t="s">
        <v>1875</v>
      </c>
      <c r="T4839" t="s">
        <v>3062</v>
      </c>
      <c r="U4839" t="s">
        <v>3412</v>
      </c>
      <c r="V4839" t="s">
        <v>3458</v>
      </c>
      <c r="W4839">
        <v>134</v>
      </c>
      <c r="X4839">
        <v>1187</v>
      </c>
      <c r="Y4839">
        <v>1</v>
      </c>
      <c r="Z4839" t="s">
        <v>3478</v>
      </c>
      <c r="AA4839" t="s">
        <v>5240</v>
      </c>
      <c r="AB4839" t="s">
        <v>795</v>
      </c>
      <c r="AC4839">
        <v>3.9</v>
      </c>
    </row>
    <row r="4840" spans="1:29" x14ac:dyDescent="0.25">
      <c r="A4840" t="s">
        <v>74</v>
      </c>
      <c r="B4840" t="s">
        <v>83</v>
      </c>
      <c r="C4840" t="s">
        <v>86</v>
      </c>
      <c r="D4840">
        <v>9</v>
      </c>
      <c r="E4840" t="s">
        <v>91</v>
      </c>
      <c r="F4840">
        <v>1200</v>
      </c>
      <c r="G4840" t="s">
        <v>100</v>
      </c>
      <c r="H4840" t="s">
        <v>443</v>
      </c>
      <c r="I4840" t="s">
        <v>446</v>
      </c>
      <c r="J4840" t="s">
        <v>452</v>
      </c>
      <c r="K4840" t="s">
        <v>462</v>
      </c>
      <c r="L4840" t="s">
        <v>473</v>
      </c>
      <c r="M4840" t="s">
        <v>795</v>
      </c>
      <c r="Q4840">
        <v>2</v>
      </c>
      <c r="R4840">
        <v>11</v>
      </c>
      <c r="S4840" t="s">
        <v>1125</v>
      </c>
      <c r="T4840" t="s">
        <v>2312</v>
      </c>
      <c r="U4840" t="s">
        <v>3399</v>
      </c>
      <c r="V4840" t="s">
        <v>3444</v>
      </c>
      <c r="W4840">
        <v>120</v>
      </c>
      <c r="X4840">
        <v>1146</v>
      </c>
      <c r="Y4840">
        <v>9</v>
      </c>
      <c r="Z4840" t="s">
        <v>3505</v>
      </c>
      <c r="AA4840" t="s">
        <v>5894</v>
      </c>
      <c r="AB4840" t="s">
        <v>638</v>
      </c>
      <c r="AC4840">
        <v>20</v>
      </c>
    </row>
    <row r="4841" spans="1:29" x14ac:dyDescent="0.25">
      <c r="A4841" t="s">
        <v>74</v>
      </c>
      <c r="B4841" t="s">
        <v>83</v>
      </c>
      <c r="C4841" t="s">
        <v>86</v>
      </c>
      <c r="D4841">
        <v>9</v>
      </c>
      <c r="E4841" t="s">
        <v>91</v>
      </c>
      <c r="F4841">
        <v>1200</v>
      </c>
      <c r="G4841" t="s">
        <v>100</v>
      </c>
      <c r="H4841" t="s">
        <v>443</v>
      </c>
      <c r="I4841" t="s">
        <v>446</v>
      </c>
      <c r="J4841" t="s">
        <v>452</v>
      </c>
      <c r="K4841" t="s">
        <v>462</v>
      </c>
      <c r="L4841" t="s">
        <v>473</v>
      </c>
      <c r="M4841" t="s">
        <v>795</v>
      </c>
      <c r="Q4841">
        <v>3</v>
      </c>
      <c r="R4841">
        <v>4</v>
      </c>
      <c r="S4841" t="s">
        <v>1147</v>
      </c>
      <c r="T4841" t="s">
        <v>2334</v>
      </c>
      <c r="U4841" t="s">
        <v>3411</v>
      </c>
      <c r="V4841" t="s">
        <v>3449</v>
      </c>
      <c r="W4841">
        <v>131</v>
      </c>
      <c r="X4841">
        <v>1196</v>
      </c>
      <c r="Y4841">
        <v>5</v>
      </c>
      <c r="Z4841" t="s">
        <v>3506</v>
      </c>
      <c r="AA4841" t="s">
        <v>5895</v>
      </c>
      <c r="AB4841" t="s">
        <v>7374</v>
      </c>
      <c r="AC4841">
        <v>2.8</v>
      </c>
    </row>
    <row r="4842" spans="1:29" x14ac:dyDescent="0.25">
      <c r="A4842" t="s">
        <v>74</v>
      </c>
      <c r="B4842" t="s">
        <v>83</v>
      </c>
      <c r="C4842" t="s">
        <v>86</v>
      </c>
      <c r="D4842">
        <v>9</v>
      </c>
      <c r="E4842" t="s">
        <v>91</v>
      </c>
      <c r="F4842">
        <v>1200</v>
      </c>
      <c r="G4842" t="s">
        <v>100</v>
      </c>
      <c r="H4842" t="s">
        <v>443</v>
      </c>
      <c r="I4842" t="s">
        <v>446</v>
      </c>
      <c r="J4842" t="s">
        <v>452</v>
      </c>
      <c r="K4842" t="s">
        <v>462</v>
      </c>
      <c r="L4842" t="s">
        <v>473</v>
      </c>
      <c r="M4842" t="s">
        <v>795</v>
      </c>
      <c r="Q4842">
        <v>4</v>
      </c>
      <c r="R4842">
        <v>8</v>
      </c>
      <c r="S4842" t="s">
        <v>1620</v>
      </c>
      <c r="T4842" t="s">
        <v>2807</v>
      </c>
      <c r="U4842" t="s">
        <v>3422</v>
      </c>
      <c r="V4842" t="s">
        <v>3456</v>
      </c>
      <c r="W4842">
        <v>121</v>
      </c>
      <c r="X4842">
        <v>1204</v>
      </c>
      <c r="Y4842">
        <v>2</v>
      </c>
      <c r="Z4842" t="s">
        <v>3521</v>
      </c>
      <c r="AA4842" t="s">
        <v>5437</v>
      </c>
      <c r="AB4842" t="s">
        <v>607</v>
      </c>
      <c r="AC4842">
        <v>5.5</v>
      </c>
    </row>
    <row r="4843" spans="1:29" x14ac:dyDescent="0.25">
      <c r="A4843" t="s">
        <v>74</v>
      </c>
      <c r="B4843" t="s">
        <v>83</v>
      </c>
      <c r="C4843" t="s">
        <v>86</v>
      </c>
      <c r="D4843">
        <v>9</v>
      </c>
      <c r="E4843" t="s">
        <v>91</v>
      </c>
      <c r="F4843">
        <v>1200</v>
      </c>
      <c r="G4843" t="s">
        <v>100</v>
      </c>
      <c r="H4843" t="s">
        <v>443</v>
      </c>
      <c r="I4843" t="s">
        <v>446</v>
      </c>
      <c r="J4843" t="s">
        <v>452</v>
      </c>
      <c r="K4843" t="s">
        <v>462</v>
      </c>
      <c r="L4843" t="s">
        <v>473</v>
      </c>
      <c r="M4843" t="s">
        <v>795</v>
      </c>
      <c r="Q4843">
        <v>5</v>
      </c>
      <c r="R4843">
        <v>10</v>
      </c>
      <c r="S4843" t="s">
        <v>1971</v>
      </c>
      <c r="T4843" t="s">
        <v>3158</v>
      </c>
      <c r="U4843" t="s">
        <v>3415</v>
      </c>
      <c r="V4843" t="s">
        <v>3454</v>
      </c>
      <c r="W4843">
        <v>120</v>
      </c>
      <c r="X4843">
        <v>1056</v>
      </c>
      <c r="Y4843">
        <v>10</v>
      </c>
      <c r="Z4843" t="s">
        <v>3481</v>
      </c>
      <c r="AA4843" t="s">
        <v>5305</v>
      </c>
      <c r="AB4843" t="s">
        <v>561</v>
      </c>
      <c r="AC4843">
        <v>7.5</v>
      </c>
    </row>
    <row r="4844" spans="1:29" x14ac:dyDescent="0.25">
      <c r="A4844" t="s">
        <v>74</v>
      </c>
      <c r="B4844" t="s">
        <v>83</v>
      </c>
      <c r="C4844" t="s">
        <v>86</v>
      </c>
      <c r="D4844">
        <v>9</v>
      </c>
      <c r="E4844" t="s">
        <v>91</v>
      </c>
      <c r="F4844">
        <v>1200</v>
      </c>
      <c r="G4844" t="s">
        <v>100</v>
      </c>
      <c r="H4844" t="s">
        <v>443</v>
      </c>
      <c r="I4844" t="s">
        <v>446</v>
      </c>
      <c r="J4844" t="s">
        <v>452</v>
      </c>
      <c r="K4844" t="s">
        <v>462</v>
      </c>
      <c r="L4844" t="s">
        <v>473</v>
      </c>
      <c r="M4844" t="s">
        <v>795</v>
      </c>
      <c r="Q4844">
        <v>6</v>
      </c>
      <c r="R4844">
        <v>3</v>
      </c>
      <c r="S4844" t="s">
        <v>1746</v>
      </c>
      <c r="T4844" t="s">
        <v>2933</v>
      </c>
      <c r="U4844" t="s">
        <v>3402</v>
      </c>
      <c r="V4844" t="s">
        <v>3440</v>
      </c>
      <c r="W4844">
        <v>126</v>
      </c>
      <c r="X4844">
        <v>1168</v>
      </c>
      <c r="Y4844">
        <v>3</v>
      </c>
      <c r="Z4844" t="s">
        <v>3483</v>
      </c>
      <c r="AA4844" t="s">
        <v>5204</v>
      </c>
      <c r="AB4844" t="s">
        <v>653</v>
      </c>
      <c r="AC4844">
        <v>19</v>
      </c>
    </row>
    <row r="4845" spans="1:29" x14ac:dyDescent="0.25">
      <c r="A4845" t="s">
        <v>74</v>
      </c>
      <c r="B4845" t="s">
        <v>83</v>
      </c>
      <c r="C4845" t="s">
        <v>86</v>
      </c>
      <c r="D4845">
        <v>9</v>
      </c>
      <c r="E4845" t="s">
        <v>91</v>
      </c>
      <c r="F4845">
        <v>1200</v>
      </c>
      <c r="G4845" t="s">
        <v>100</v>
      </c>
      <c r="H4845" t="s">
        <v>443</v>
      </c>
      <c r="I4845" t="s">
        <v>446</v>
      </c>
      <c r="J4845" t="s">
        <v>452</v>
      </c>
      <c r="K4845" t="s">
        <v>462</v>
      </c>
      <c r="L4845" t="s">
        <v>473</v>
      </c>
      <c r="M4845" t="s">
        <v>795</v>
      </c>
      <c r="Q4845">
        <v>7</v>
      </c>
      <c r="R4845">
        <v>7</v>
      </c>
      <c r="S4845" t="s">
        <v>1748</v>
      </c>
      <c r="T4845" t="s">
        <v>2935</v>
      </c>
      <c r="U4845" t="s">
        <v>3409</v>
      </c>
      <c r="V4845" t="s">
        <v>3444</v>
      </c>
      <c r="W4845">
        <v>122</v>
      </c>
      <c r="X4845">
        <v>992</v>
      </c>
      <c r="Y4845">
        <v>8</v>
      </c>
      <c r="Z4845" t="s">
        <v>3490</v>
      </c>
      <c r="AA4845" t="s">
        <v>5465</v>
      </c>
      <c r="AB4845" t="s">
        <v>6836</v>
      </c>
      <c r="AC4845">
        <v>18</v>
      </c>
    </row>
    <row r="4846" spans="1:29" x14ac:dyDescent="0.25">
      <c r="A4846" t="s">
        <v>74</v>
      </c>
      <c r="B4846" t="s">
        <v>83</v>
      </c>
      <c r="C4846" t="s">
        <v>86</v>
      </c>
      <c r="D4846">
        <v>9</v>
      </c>
      <c r="E4846" t="s">
        <v>91</v>
      </c>
      <c r="F4846">
        <v>1200</v>
      </c>
      <c r="G4846" t="s">
        <v>100</v>
      </c>
      <c r="H4846" t="s">
        <v>443</v>
      </c>
      <c r="I4846" t="s">
        <v>446</v>
      </c>
      <c r="J4846" t="s">
        <v>452</v>
      </c>
      <c r="K4846" t="s">
        <v>462</v>
      </c>
      <c r="L4846" t="s">
        <v>473</v>
      </c>
      <c r="M4846" t="s">
        <v>795</v>
      </c>
      <c r="Q4846">
        <v>8</v>
      </c>
      <c r="R4846">
        <v>2</v>
      </c>
      <c r="S4846" t="s">
        <v>1874</v>
      </c>
      <c r="T4846" t="s">
        <v>3061</v>
      </c>
      <c r="U4846" t="s">
        <v>3398</v>
      </c>
      <c r="V4846" t="s">
        <v>3441</v>
      </c>
      <c r="W4846">
        <v>133</v>
      </c>
      <c r="X4846">
        <v>1121</v>
      </c>
      <c r="Y4846">
        <v>4</v>
      </c>
      <c r="Z4846" t="s">
        <v>3484</v>
      </c>
      <c r="AA4846" t="s">
        <v>5504</v>
      </c>
      <c r="AB4846" t="s">
        <v>7177</v>
      </c>
      <c r="AC4846">
        <v>32</v>
      </c>
    </row>
    <row r="4847" spans="1:29" x14ac:dyDescent="0.25">
      <c r="A4847" t="s">
        <v>74</v>
      </c>
      <c r="B4847" t="s">
        <v>83</v>
      </c>
      <c r="C4847" t="s">
        <v>86</v>
      </c>
      <c r="D4847">
        <v>9</v>
      </c>
      <c r="E4847" t="s">
        <v>91</v>
      </c>
      <c r="F4847">
        <v>1200</v>
      </c>
      <c r="G4847" t="s">
        <v>100</v>
      </c>
      <c r="H4847" t="s">
        <v>443</v>
      </c>
      <c r="I4847" t="s">
        <v>446</v>
      </c>
      <c r="J4847" t="s">
        <v>452</v>
      </c>
      <c r="K4847" t="s">
        <v>462</v>
      </c>
      <c r="L4847" t="s">
        <v>473</v>
      </c>
      <c r="M4847" t="s">
        <v>795</v>
      </c>
      <c r="Q4847">
        <v>9</v>
      </c>
      <c r="R4847">
        <v>9</v>
      </c>
      <c r="S4847" t="s">
        <v>1062</v>
      </c>
      <c r="T4847" t="s">
        <v>2249</v>
      </c>
      <c r="U4847" t="s">
        <v>3417</v>
      </c>
      <c r="V4847" t="s">
        <v>3443</v>
      </c>
      <c r="W4847">
        <v>120</v>
      </c>
      <c r="X4847">
        <v>1220</v>
      </c>
      <c r="Y4847">
        <v>11</v>
      </c>
      <c r="Z4847" t="s">
        <v>3515</v>
      </c>
      <c r="AA4847" t="s">
        <v>6818</v>
      </c>
      <c r="AB4847" t="s">
        <v>741</v>
      </c>
      <c r="AC4847">
        <v>68</v>
      </c>
    </row>
    <row r="4848" spans="1:29" x14ac:dyDescent="0.25">
      <c r="A4848" t="s">
        <v>74</v>
      </c>
      <c r="B4848" t="s">
        <v>83</v>
      </c>
      <c r="C4848" t="s">
        <v>86</v>
      </c>
      <c r="D4848">
        <v>9</v>
      </c>
      <c r="E4848" t="s">
        <v>91</v>
      </c>
      <c r="F4848">
        <v>1200</v>
      </c>
      <c r="G4848" t="s">
        <v>100</v>
      </c>
      <c r="H4848" t="s">
        <v>443</v>
      </c>
      <c r="I4848" t="s">
        <v>446</v>
      </c>
      <c r="J4848" t="s">
        <v>452</v>
      </c>
      <c r="K4848" t="s">
        <v>462</v>
      </c>
      <c r="L4848" t="s">
        <v>473</v>
      </c>
      <c r="M4848" t="s">
        <v>795</v>
      </c>
      <c r="Q4848">
        <v>10</v>
      </c>
      <c r="R4848">
        <v>5</v>
      </c>
      <c r="S4848" t="s">
        <v>2205</v>
      </c>
      <c r="T4848" t="s">
        <v>3392</v>
      </c>
      <c r="U4848" t="s">
        <v>3416</v>
      </c>
      <c r="V4848" t="s">
        <v>3458</v>
      </c>
      <c r="W4848">
        <v>130</v>
      </c>
      <c r="X4848">
        <v>1103</v>
      </c>
      <c r="Y4848">
        <v>6</v>
      </c>
      <c r="Z4848" t="s">
        <v>3491</v>
      </c>
      <c r="AA4848" t="s">
        <v>6503</v>
      </c>
      <c r="AB4848" t="s">
        <v>682</v>
      </c>
      <c r="AC4848">
        <v>12</v>
      </c>
    </row>
    <row r="4849" spans="1:29" x14ac:dyDescent="0.25">
      <c r="A4849" t="s">
        <v>74</v>
      </c>
      <c r="B4849" t="s">
        <v>83</v>
      </c>
      <c r="C4849" t="s">
        <v>86</v>
      </c>
      <c r="D4849">
        <v>9</v>
      </c>
      <c r="E4849" t="s">
        <v>91</v>
      </c>
      <c r="F4849">
        <v>1200</v>
      </c>
      <c r="G4849" t="s">
        <v>100</v>
      </c>
      <c r="H4849" t="s">
        <v>443</v>
      </c>
      <c r="I4849" t="s">
        <v>446</v>
      </c>
      <c r="J4849" t="s">
        <v>452</v>
      </c>
      <c r="K4849" t="s">
        <v>462</v>
      </c>
      <c r="L4849" t="s">
        <v>473</v>
      </c>
      <c r="M4849" t="s">
        <v>795</v>
      </c>
      <c r="Q4849">
        <v>11</v>
      </c>
      <c r="R4849">
        <v>6</v>
      </c>
      <c r="S4849" t="s">
        <v>1675</v>
      </c>
      <c r="T4849" t="s">
        <v>2862</v>
      </c>
      <c r="U4849" t="s">
        <v>3406</v>
      </c>
      <c r="V4849" t="s">
        <v>3443</v>
      </c>
      <c r="W4849">
        <v>125</v>
      </c>
      <c r="X4849">
        <v>1219</v>
      </c>
      <c r="Y4849">
        <v>7</v>
      </c>
      <c r="Z4849" t="s">
        <v>3486</v>
      </c>
      <c r="AA4849" t="s">
        <v>5586</v>
      </c>
      <c r="AB4849" t="s">
        <v>493</v>
      </c>
      <c r="AC4849">
        <v>86</v>
      </c>
    </row>
    <row r="4850" spans="1:29" x14ac:dyDescent="0.25">
      <c r="A4850" t="s">
        <v>74</v>
      </c>
      <c r="B4850" t="s">
        <v>84</v>
      </c>
      <c r="C4850" t="s">
        <v>86</v>
      </c>
      <c r="D4850">
        <v>10</v>
      </c>
      <c r="E4850" t="s">
        <v>92</v>
      </c>
      <c r="F4850">
        <v>1200</v>
      </c>
      <c r="G4850" t="s">
        <v>100</v>
      </c>
      <c r="H4850" t="s">
        <v>444</v>
      </c>
      <c r="I4850" t="s">
        <v>446</v>
      </c>
      <c r="J4850" t="s">
        <v>452</v>
      </c>
      <c r="K4850" t="s">
        <v>463</v>
      </c>
      <c r="L4850" t="s">
        <v>474</v>
      </c>
      <c r="M4850" t="s">
        <v>796</v>
      </c>
      <c r="Q4850">
        <v>1</v>
      </c>
      <c r="R4850">
        <v>4</v>
      </c>
      <c r="S4850" t="s">
        <v>2135</v>
      </c>
      <c r="T4850" t="s">
        <v>3322</v>
      </c>
      <c r="U4850" t="s">
        <v>3411</v>
      </c>
      <c r="V4850" t="s">
        <v>3449</v>
      </c>
      <c r="W4850">
        <v>126</v>
      </c>
      <c r="X4850">
        <v>1172</v>
      </c>
      <c r="Y4850">
        <v>2</v>
      </c>
      <c r="Z4850" t="s">
        <v>3478</v>
      </c>
      <c r="AA4850" t="s">
        <v>5519</v>
      </c>
      <c r="AB4850" t="s">
        <v>796</v>
      </c>
      <c r="AC4850">
        <v>4.4000000000000004</v>
      </c>
    </row>
    <row r="4851" spans="1:29" x14ac:dyDescent="0.25">
      <c r="A4851" t="s">
        <v>74</v>
      </c>
      <c r="B4851" t="s">
        <v>84</v>
      </c>
      <c r="C4851" t="s">
        <v>86</v>
      </c>
      <c r="D4851">
        <v>10</v>
      </c>
      <c r="E4851" t="s">
        <v>92</v>
      </c>
      <c r="F4851">
        <v>1200</v>
      </c>
      <c r="G4851" t="s">
        <v>100</v>
      </c>
      <c r="H4851" t="s">
        <v>444</v>
      </c>
      <c r="I4851" t="s">
        <v>446</v>
      </c>
      <c r="J4851" t="s">
        <v>452</v>
      </c>
      <c r="K4851" t="s">
        <v>463</v>
      </c>
      <c r="L4851" t="s">
        <v>474</v>
      </c>
      <c r="M4851" t="s">
        <v>796</v>
      </c>
      <c r="Q4851">
        <v>2</v>
      </c>
      <c r="R4851">
        <v>3</v>
      </c>
      <c r="S4851" t="s">
        <v>2133</v>
      </c>
      <c r="T4851" t="s">
        <v>3320</v>
      </c>
      <c r="U4851" t="s">
        <v>3410</v>
      </c>
      <c r="V4851" t="s">
        <v>3450</v>
      </c>
      <c r="W4851">
        <v>127</v>
      </c>
      <c r="X4851">
        <v>1098</v>
      </c>
      <c r="Y4851">
        <v>14</v>
      </c>
      <c r="Z4851" t="s">
        <v>3521</v>
      </c>
      <c r="AA4851" t="s">
        <v>5128</v>
      </c>
      <c r="AB4851" t="s">
        <v>8058</v>
      </c>
      <c r="AC4851">
        <v>1.7</v>
      </c>
    </row>
    <row r="4852" spans="1:29" x14ac:dyDescent="0.25">
      <c r="A4852" t="s">
        <v>74</v>
      </c>
      <c r="B4852" t="s">
        <v>84</v>
      </c>
      <c r="C4852" t="s">
        <v>86</v>
      </c>
      <c r="D4852">
        <v>10</v>
      </c>
      <c r="E4852" t="s">
        <v>92</v>
      </c>
      <c r="F4852">
        <v>1200</v>
      </c>
      <c r="G4852" t="s">
        <v>100</v>
      </c>
      <c r="H4852" t="s">
        <v>444</v>
      </c>
      <c r="I4852" t="s">
        <v>446</v>
      </c>
      <c r="J4852" t="s">
        <v>452</v>
      </c>
      <c r="K4852" t="s">
        <v>463</v>
      </c>
      <c r="L4852" t="s">
        <v>474</v>
      </c>
      <c r="M4852" t="s">
        <v>796</v>
      </c>
      <c r="Q4852">
        <v>3</v>
      </c>
      <c r="R4852">
        <v>2</v>
      </c>
      <c r="S4852" t="s">
        <v>2025</v>
      </c>
      <c r="T4852" t="s">
        <v>3212</v>
      </c>
      <c r="U4852" t="s">
        <v>3400</v>
      </c>
      <c r="V4852" t="s">
        <v>3454</v>
      </c>
      <c r="W4852">
        <v>127</v>
      </c>
      <c r="X4852">
        <v>1122</v>
      </c>
      <c r="Y4852">
        <v>1</v>
      </c>
      <c r="Z4852" t="s">
        <v>3481</v>
      </c>
      <c r="AA4852" t="s">
        <v>5501</v>
      </c>
      <c r="AB4852" t="s">
        <v>7246</v>
      </c>
      <c r="AC4852">
        <v>20</v>
      </c>
    </row>
    <row r="4853" spans="1:29" x14ac:dyDescent="0.25">
      <c r="A4853" t="s">
        <v>74</v>
      </c>
      <c r="B4853" t="s">
        <v>84</v>
      </c>
      <c r="C4853" t="s">
        <v>86</v>
      </c>
      <c r="D4853">
        <v>10</v>
      </c>
      <c r="E4853" t="s">
        <v>92</v>
      </c>
      <c r="F4853">
        <v>1200</v>
      </c>
      <c r="G4853" t="s">
        <v>100</v>
      </c>
      <c r="H4853" t="s">
        <v>444</v>
      </c>
      <c r="I4853" t="s">
        <v>446</v>
      </c>
      <c r="J4853" t="s">
        <v>452</v>
      </c>
      <c r="K4853" t="s">
        <v>463</v>
      </c>
      <c r="L4853" t="s">
        <v>474</v>
      </c>
      <c r="M4853" t="s">
        <v>796</v>
      </c>
      <c r="Q4853">
        <v>4</v>
      </c>
      <c r="R4853">
        <v>14</v>
      </c>
      <c r="S4853" t="s">
        <v>1324</v>
      </c>
      <c r="T4853" t="s">
        <v>2511</v>
      </c>
      <c r="U4853" t="s">
        <v>3415</v>
      </c>
      <c r="V4853" t="s">
        <v>3452</v>
      </c>
      <c r="W4853">
        <v>117</v>
      </c>
      <c r="X4853">
        <v>1209</v>
      </c>
      <c r="Y4853">
        <v>5</v>
      </c>
      <c r="Z4853" t="s">
        <v>3481</v>
      </c>
      <c r="AA4853" t="s">
        <v>4987</v>
      </c>
      <c r="AB4853" t="s">
        <v>7246</v>
      </c>
      <c r="AC4853">
        <v>11</v>
      </c>
    </row>
    <row r="4854" spans="1:29" x14ac:dyDescent="0.25">
      <c r="A4854" t="s">
        <v>74</v>
      </c>
      <c r="B4854" t="s">
        <v>84</v>
      </c>
      <c r="C4854" t="s">
        <v>86</v>
      </c>
      <c r="D4854">
        <v>10</v>
      </c>
      <c r="E4854" t="s">
        <v>92</v>
      </c>
      <c r="F4854">
        <v>1200</v>
      </c>
      <c r="G4854" t="s">
        <v>100</v>
      </c>
      <c r="H4854" t="s">
        <v>444</v>
      </c>
      <c r="I4854" t="s">
        <v>446</v>
      </c>
      <c r="J4854" t="s">
        <v>452</v>
      </c>
      <c r="K4854" t="s">
        <v>463</v>
      </c>
      <c r="L4854" t="s">
        <v>474</v>
      </c>
      <c r="M4854" t="s">
        <v>796</v>
      </c>
      <c r="Q4854">
        <v>5</v>
      </c>
      <c r="R4854">
        <v>9</v>
      </c>
      <c r="S4854" t="s">
        <v>1936</v>
      </c>
      <c r="T4854" t="s">
        <v>3123</v>
      </c>
      <c r="U4854" t="s">
        <v>3417</v>
      </c>
      <c r="V4854" t="s">
        <v>3451</v>
      </c>
      <c r="W4854">
        <v>121</v>
      </c>
      <c r="X4854">
        <v>1215</v>
      </c>
      <c r="Y4854">
        <v>4</v>
      </c>
      <c r="Z4854" t="s">
        <v>3524</v>
      </c>
      <c r="AA4854" t="s">
        <v>5326</v>
      </c>
      <c r="AB4854" t="s">
        <v>661</v>
      </c>
      <c r="AC4854">
        <v>13</v>
      </c>
    </row>
    <row r="4855" spans="1:29" x14ac:dyDescent="0.25">
      <c r="A4855" t="s">
        <v>74</v>
      </c>
      <c r="B4855" t="s">
        <v>84</v>
      </c>
      <c r="C4855" t="s">
        <v>86</v>
      </c>
      <c r="D4855">
        <v>10</v>
      </c>
      <c r="E4855" t="s">
        <v>92</v>
      </c>
      <c r="F4855">
        <v>1200</v>
      </c>
      <c r="G4855" t="s">
        <v>100</v>
      </c>
      <c r="H4855" t="s">
        <v>444</v>
      </c>
      <c r="I4855" t="s">
        <v>446</v>
      </c>
      <c r="J4855" t="s">
        <v>452</v>
      </c>
      <c r="K4855" t="s">
        <v>463</v>
      </c>
      <c r="L4855" t="s">
        <v>474</v>
      </c>
      <c r="M4855" t="s">
        <v>796</v>
      </c>
      <c r="Q4855">
        <v>6</v>
      </c>
      <c r="R4855">
        <v>12</v>
      </c>
      <c r="S4855" t="s">
        <v>2036</v>
      </c>
      <c r="T4855" t="s">
        <v>3223</v>
      </c>
      <c r="U4855" t="s">
        <v>3406</v>
      </c>
      <c r="V4855" t="s">
        <v>3443</v>
      </c>
      <c r="W4855">
        <v>119</v>
      </c>
      <c r="X4855">
        <v>1125</v>
      </c>
      <c r="Y4855">
        <v>10</v>
      </c>
      <c r="Z4855" t="s">
        <v>3524</v>
      </c>
      <c r="AA4855" t="s">
        <v>6819</v>
      </c>
      <c r="AB4855" t="s">
        <v>661</v>
      </c>
      <c r="AC4855">
        <v>204</v>
      </c>
    </row>
    <row r="4856" spans="1:29" x14ac:dyDescent="0.25">
      <c r="A4856" t="s">
        <v>74</v>
      </c>
      <c r="B4856" t="s">
        <v>84</v>
      </c>
      <c r="C4856" t="s">
        <v>86</v>
      </c>
      <c r="D4856">
        <v>10</v>
      </c>
      <c r="E4856" t="s">
        <v>92</v>
      </c>
      <c r="F4856">
        <v>1200</v>
      </c>
      <c r="G4856" t="s">
        <v>100</v>
      </c>
      <c r="H4856" t="s">
        <v>444</v>
      </c>
      <c r="I4856" t="s">
        <v>446</v>
      </c>
      <c r="J4856" t="s">
        <v>452</v>
      </c>
      <c r="K4856" t="s">
        <v>463</v>
      </c>
      <c r="L4856" t="s">
        <v>474</v>
      </c>
      <c r="M4856" t="s">
        <v>796</v>
      </c>
      <c r="Q4856">
        <v>7</v>
      </c>
      <c r="R4856">
        <v>1</v>
      </c>
      <c r="S4856" t="s">
        <v>1123</v>
      </c>
      <c r="T4856" t="s">
        <v>2310</v>
      </c>
      <c r="U4856" t="s">
        <v>3431</v>
      </c>
      <c r="V4856" t="s">
        <v>3444</v>
      </c>
      <c r="W4856">
        <v>135</v>
      </c>
      <c r="X4856">
        <v>1215</v>
      </c>
      <c r="Y4856">
        <v>8</v>
      </c>
      <c r="Z4856" t="s">
        <v>3484</v>
      </c>
      <c r="AA4856" t="s">
        <v>6820</v>
      </c>
      <c r="AB4856" t="s">
        <v>476</v>
      </c>
      <c r="AC4856">
        <v>15</v>
      </c>
    </row>
    <row r="4857" spans="1:29" x14ac:dyDescent="0.25">
      <c r="A4857" t="s">
        <v>74</v>
      </c>
      <c r="B4857" t="s">
        <v>84</v>
      </c>
      <c r="C4857" t="s">
        <v>86</v>
      </c>
      <c r="D4857">
        <v>10</v>
      </c>
      <c r="E4857" t="s">
        <v>92</v>
      </c>
      <c r="F4857">
        <v>1200</v>
      </c>
      <c r="G4857" t="s">
        <v>100</v>
      </c>
      <c r="H4857" t="s">
        <v>444</v>
      </c>
      <c r="I4857" t="s">
        <v>446</v>
      </c>
      <c r="J4857" t="s">
        <v>452</v>
      </c>
      <c r="K4857" t="s">
        <v>463</v>
      </c>
      <c r="L4857" t="s">
        <v>474</v>
      </c>
      <c r="M4857" t="s">
        <v>796</v>
      </c>
      <c r="Q4857">
        <v>8</v>
      </c>
      <c r="R4857">
        <v>8</v>
      </c>
      <c r="S4857" t="s">
        <v>2058</v>
      </c>
      <c r="T4857" t="s">
        <v>3245</v>
      </c>
      <c r="U4857" t="s">
        <v>3422</v>
      </c>
      <c r="V4857" t="s">
        <v>3458</v>
      </c>
      <c r="W4857">
        <v>121</v>
      </c>
      <c r="X4857">
        <v>1133</v>
      </c>
      <c r="Y4857">
        <v>3</v>
      </c>
      <c r="Z4857" t="s">
        <v>3491</v>
      </c>
      <c r="AA4857" t="s">
        <v>6297</v>
      </c>
      <c r="AB4857" t="s">
        <v>623</v>
      </c>
      <c r="AC4857">
        <v>45</v>
      </c>
    </row>
    <row r="4858" spans="1:29" x14ac:dyDescent="0.25">
      <c r="A4858" t="s">
        <v>74</v>
      </c>
      <c r="B4858" t="s">
        <v>84</v>
      </c>
      <c r="C4858" t="s">
        <v>86</v>
      </c>
      <c r="D4858">
        <v>10</v>
      </c>
      <c r="E4858" t="s">
        <v>92</v>
      </c>
      <c r="F4858">
        <v>1200</v>
      </c>
      <c r="G4858" t="s">
        <v>100</v>
      </c>
      <c r="H4858" t="s">
        <v>444</v>
      </c>
      <c r="I4858" t="s">
        <v>446</v>
      </c>
      <c r="J4858" t="s">
        <v>452</v>
      </c>
      <c r="K4858" t="s">
        <v>463</v>
      </c>
      <c r="L4858" t="s">
        <v>474</v>
      </c>
      <c r="M4858" t="s">
        <v>796</v>
      </c>
      <c r="Q4858">
        <v>9</v>
      </c>
      <c r="R4858">
        <v>13</v>
      </c>
      <c r="S4858" t="s">
        <v>1813</v>
      </c>
      <c r="T4858" t="s">
        <v>3000</v>
      </c>
      <c r="U4858" t="s">
        <v>3398</v>
      </c>
      <c r="V4858" t="s">
        <v>3457</v>
      </c>
      <c r="W4858">
        <v>118</v>
      </c>
      <c r="X4858">
        <v>1114</v>
      </c>
      <c r="Y4858">
        <v>13</v>
      </c>
      <c r="Z4858" t="s">
        <v>3486</v>
      </c>
      <c r="AA4858" t="s">
        <v>5577</v>
      </c>
      <c r="AB4858" t="s">
        <v>6835</v>
      </c>
      <c r="AC4858">
        <v>28</v>
      </c>
    </row>
    <row r="4859" spans="1:29" x14ac:dyDescent="0.25">
      <c r="A4859" t="s">
        <v>74</v>
      </c>
      <c r="B4859" t="s">
        <v>84</v>
      </c>
      <c r="C4859" t="s">
        <v>86</v>
      </c>
      <c r="D4859">
        <v>10</v>
      </c>
      <c r="E4859" t="s">
        <v>92</v>
      </c>
      <c r="F4859">
        <v>1200</v>
      </c>
      <c r="G4859" t="s">
        <v>100</v>
      </c>
      <c r="H4859" t="s">
        <v>444</v>
      </c>
      <c r="I4859" t="s">
        <v>446</v>
      </c>
      <c r="J4859" t="s">
        <v>452</v>
      </c>
      <c r="K4859" t="s">
        <v>463</v>
      </c>
      <c r="L4859" t="s">
        <v>474</v>
      </c>
      <c r="M4859" t="s">
        <v>796</v>
      </c>
      <c r="Q4859">
        <v>10</v>
      </c>
      <c r="R4859">
        <v>5</v>
      </c>
      <c r="S4859" t="s">
        <v>1918</v>
      </c>
      <c r="T4859" t="s">
        <v>3105</v>
      </c>
      <c r="U4859" t="s">
        <v>3404</v>
      </c>
      <c r="V4859" t="s">
        <v>3456</v>
      </c>
      <c r="W4859">
        <v>124</v>
      </c>
      <c r="X4859">
        <v>1047</v>
      </c>
      <c r="Y4859">
        <v>7</v>
      </c>
      <c r="Z4859" t="s">
        <v>3488</v>
      </c>
      <c r="AA4859" t="s">
        <v>5124</v>
      </c>
      <c r="AB4859" t="s">
        <v>609</v>
      </c>
      <c r="AC4859">
        <v>118</v>
      </c>
    </row>
    <row r="4860" spans="1:29" x14ac:dyDescent="0.25">
      <c r="A4860" t="s">
        <v>74</v>
      </c>
      <c r="B4860" t="s">
        <v>84</v>
      </c>
      <c r="C4860" t="s">
        <v>86</v>
      </c>
      <c r="D4860">
        <v>10</v>
      </c>
      <c r="E4860" t="s">
        <v>92</v>
      </c>
      <c r="F4860">
        <v>1200</v>
      </c>
      <c r="G4860" t="s">
        <v>100</v>
      </c>
      <c r="H4860" t="s">
        <v>444</v>
      </c>
      <c r="I4860" t="s">
        <v>446</v>
      </c>
      <c r="J4860" t="s">
        <v>452</v>
      </c>
      <c r="K4860" t="s">
        <v>463</v>
      </c>
      <c r="L4860" t="s">
        <v>474</v>
      </c>
      <c r="M4860" t="s">
        <v>796</v>
      </c>
      <c r="Q4860">
        <v>11</v>
      </c>
      <c r="R4860">
        <v>10</v>
      </c>
      <c r="S4860" t="s">
        <v>2206</v>
      </c>
      <c r="T4860" t="s">
        <v>3393</v>
      </c>
      <c r="U4860" t="s">
        <v>3397</v>
      </c>
      <c r="V4860" t="s">
        <v>3461</v>
      </c>
      <c r="W4860">
        <v>121</v>
      </c>
      <c r="X4860">
        <v>1087</v>
      </c>
      <c r="Y4860">
        <v>12</v>
      </c>
      <c r="Z4860" t="s">
        <v>3527</v>
      </c>
      <c r="AA4860" t="s">
        <v>6821</v>
      </c>
      <c r="AB4860" t="s">
        <v>7469</v>
      </c>
      <c r="AC4860">
        <v>107</v>
      </c>
    </row>
    <row r="4861" spans="1:29" x14ac:dyDescent="0.25">
      <c r="A4861" t="s">
        <v>74</v>
      </c>
      <c r="B4861" t="s">
        <v>84</v>
      </c>
      <c r="C4861" t="s">
        <v>86</v>
      </c>
      <c r="D4861">
        <v>10</v>
      </c>
      <c r="E4861" t="s">
        <v>92</v>
      </c>
      <c r="F4861">
        <v>1200</v>
      </c>
      <c r="G4861" t="s">
        <v>100</v>
      </c>
      <c r="H4861" t="s">
        <v>444</v>
      </c>
      <c r="I4861" t="s">
        <v>446</v>
      </c>
      <c r="J4861" t="s">
        <v>452</v>
      </c>
      <c r="K4861" t="s">
        <v>463</v>
      </c>
      <c r="L4861" t="s">
        <v>474</v>
      </c>
      <c r="M4861" t="s">
        <v>796</v>
      </c>
      <c r="Q4861">
        <v>12</v>
      </c>
      <c r="R4861">
        <v>7</v>
      </c>
      <c r="S4861" t="s">
        <v>1952</v>
      </c>
      <c r="T4861" t="s">
        <v>3139</v>
      </c>
      <c r="U4861" t="s">
        <v>3407</v>
      </c>
      <c r="V4861" t="s">
        <v>3459</v>
      </c>
      <c r="W4861">
        <v>122</v>
      </c>
      <c r="X4861">
        <v>1071</v>
      </c>
      <c r="Y4861">
        <v>9</v>
      </c>
      <c r="Z4861" t="s">
        <v>3511</v>
      </c>
      <c r="AA4861" t="s">
        <v>6822</v>
      </c>
      <c r="AB4861" t="s">
        <v>7140</v>
      </c>
      <c r="AC4861">
        <v>194</v>
      </c>
    </row>
    <row r="4862" spans="1:29" x14ac:dyDescent="0.25">
      <c r="A4862" t="s">
        <v>74</v>
      </c>
      <c r="B4862" t="s">
        <v>84</v>
      </c>
      <c r="C4862" t="s">
        <v>86</v>
      </c>
      <c r="D4862">
        <v>10</v>
      </c>
      <c r="E4862" t="s">
        <v>92</v>
      </c>
      <c r="F4862">
        <v>1200</v>
      </c>
      <c r="G4862" t="s">
        <v>100</v>
      </c>
      <c r="H4862" t="s">
        <v>444</v>
      </c>
      <c r="I4862" t="s">
        <v>446</v>
      </c>
      <c r="J4862" t="s">
        <v>452</v>
      </c>
      <c r="K4862" t="s">
        <v>463</v>
      </c>
      <c r="L4862" t="s">
        <v>474</v>
      </c>
      <c r="M4862" t="s">
        <v>796</v>
      </c>
      <c r="Q4862">
        <v>13</v>
      </c>
      <c r="R4862">
        <v>11</v>
      </c>
      <c r="S4862" t="s">
        <v>1740</v>
      </c>
      <c r="T4862" t="s">
        <v>2927</v>
      </c>
      <c r="U4862" t="s">
        <v>3416</v>
      </c>
      <c r="V4862" t="s">
        <v>3441</v>
      </c>
      <c r="W4862">
        <v>119</v>
      </c>
      <c r="X4862">
        <v>1093</v>
      </c>
      <c r="Y4862">
        <v>11</v>
      </c>
      <c r="Z4862" t="s">
        <v>3494</v>
      </c>
      <c r="AA4862" t="s">
        <v>6823</v>
      </c>
      <c r="AB4862" t="s">
        <v>594</v>
      </c>
      <c r="AC4862">
        <v>39</v>
      </c>
    </row>
    <row r="4863" spans="1:29" x14ac:dyDescent="0.25">
      <c r="A4863" t="s">
        <v>74</v>
      </c>
      <c r="B4863" t="s">
        <v>84</v>
      </c>
      <c r="C4863" t="s">
        <v>86</v>
      </c>
      <c r="D4863">
        <v>10</v>
      </c>
      <c r="E4863" t="s">
        <v>92</v>
      </c>
      <c r="F4863">
        <v>1200</v>
      </c>
      <c r="G4863" t="s">
        <v>100</v>
      </c>
      <c r="H4863" t="s">
        <v>444</v>
      </c>
      <c r="I4863" t="s">
        <v>446</v>
      </c>
      <c r="J4863" t="s">
        <v>452</v>
      </c>
      <c r="K4863" t="s">
        <v>463</v>
      </c>
      <c r="L4863" t="s">
        <v>474</v>
      </c>
      <c r="M4863" t="s">
        <v>796</v>
      </c>
      <c r="Q4863">
        <v>14</v>
      </c>
      <c r="R4863">
        <v>6</v>
      </c>
      <c r="S4863" t="s">
        <v>2207</v>
      </c>
      <c r="T4863" t="s">
        <v>3394</v>
      </c>
      <c r="U4863" t="s">
        <v>3418</v>
      </c>
      <c r="V4863" t="s">
        <v>3453</v>
      </c>
      <c r="W4863">
        <v>121</v>
      </c>
      <c r="X4863">
        <v>1147</v>
      </c>
      <c r="Y4863">
        <v>6</v>
      </c>
      <c r="Z4863" t="s">
        <v>3565</v>
      </c>
      <c r="AA4863" t="s">
        <v>6824</v>
      </c>
      <c r="AB4863" t="s">
        <v>7035</v>
      </c>
      <c r="AC4863">
        <v>104</v>
      </c>
    </row>
    <row r="4864" spans="1:29" x14ac:dyDescent="0.25">
      <c r="A4864" t="s">
        <v>74</v>
      </c>
      <c r="B4864" t="s">
        <v>85</v>
      </c>
      <c r="C4864" t="s">
        <v>86</v>
      </c>
      <c r="D4864">
        <v>11</v>
      </c>
      <c r="E4864" t="s">
        <v>92</v>
      </c>
      <c r="F4864">
        <v>1600</v>
      </c>
      <c r="G4864" t="s">
        <v>100</v>
      </c>
      <c r="H4864" t="s">
        <v>445</v>
      </c>
      <c r="I4864" t="s">
        <v>446</v>
      </c>
      <c r="J4864" t="s">
        <v>452</v>
      </c>
      <c r="K4864" t="s">
        <v>464</v>
      </c>
      <c r="L4864" t="s">
        <v>475</v>
      </c>
      <c r="M4864" t="s">
        <v>797</v>
      </c>
      <c r="N4864" t="s">
        <v>977</v>
      </c>
      <c r="Q4864">
        <v>1</v>
      </c>
      <c r="R4864">
        <v>10</v>
      </c>
      <c r="S4864" t="s">
        <v>1580</v>
      </c>
      <c r="T4864" t="s">
        <v>2767</v>
      </c>
      <c r="U4864" t="s">
        <v>3402</v>
      </c>
      <c r="V4864" t="s">
        <v>3445</v>
      </c>
      <c r="W4864">
        <v>120</v>
      </c>
      <c r="X4864">
        <v>1187</v>
      </c>
      <c r="Y4864">
        <v>9</v>
      </c>
      <c r="Z4864" t="s">
        <v>3478</v>
      </c>
      <c r="AA4864" t="s">
        <v>6825</v>
      </c>
      <c r="AB4864" t="s">
        <v>977</v>
      </c>
      <c r="AC4864">
        <v>24</v>
      </c>
    </row>
    <row r="4865" spans="1:29" x14ac:dyDescent="0.25">
      <c r="A4865" t="s">
        <v>74</v>
      </c>
      <c r="B4865" t="s">
        <v>85</v>
      </c>
      <c r="C4865" t="s">
        <v>86</v>
      </c>
      <c r="D4865">
        <v>11</v>
      </c>
      <c r="E4865" t="s">
        <v>92</v>
      </c>
      <c r="F4865">
        <v>1600</v>
      </c>
      <c r="G4865" t="s">
        <v>100</v>
      </c>
      <c r="H4865" t="s">
        <v>445</v>
      </c>
      <c r="I4865" t="s">
        <v>446</v>
      </c>
      <c r="J4865" t="s">
        <v>452</v>
      </c>
      <c r="K4865" t="s">
        <v>464</v>
      </c>
      <c r="L4865" t="s">
        <v>475</v>
      </c>
      <c r="M4865" t="s">
        <v>797</v>
      </c>
      <c r="N4865" t="s">
        <v>977</v>
      </c>
      <c r="Q4865">
        <v>2</v>
      </c>
      <c r="R4865">
        <v>7</v>
      </c>
      <c r="S4865" t="s">
        <v>1844</v>
      </c>
      <c r="T4865" t="s">
        <v>3031</v>
      </c>
      <c r="U4865" t="s">
        <v>3406</v>
      </c>
      <c r="V4865" t="s">
        <v>3441</v>
      </c>
      <c r="W4865">
        <v>129</v>
      </c>
      <c r="X4865">
        <v>1174</v>
      </c>
      <c r="Y4865">
        <v>7</v>
      </c>
      <c r="Z4865" t="s">
        <v>3489</v>
      </c>
      <c r="AA4865" t="s">
        <v>6826</v>
      </c>
      <c r="AB4865" t="s">
        <v>8386</v>
      </c>
      <c r="AC4865">
        <v>8.6</v>
      </c>
    </row>
    <row r="4866" spans="1:29" x14ac:dyDescent="0.25">
      <c r="A4866" t="s">
        <v>74</v>
      </c>
      <c r="B4866" t="s">
        <v>85</v>
      </c>
      <c r="C4866" t="s">
        <v>86</v>
      </c>
      <c r="D4866">
        <v>11</v>
      </c>
      <c r="E4866" t="s">
        <v>92</v>
      </c>
      <c r="F4866">
        <v>1600</v>
      </c>
      <c r="G4866" t="s">
        <v>100</v>
      </c>
      <c r="H4866" t="s">
        <v>445</v>
      </c>
      <c r="I4866" t="s">
        <v>446</v>
      </c>
      <c r="J4866" t="s">
        <v>452</v>
      </c>
      <c r="K4866" t="s">
        <v>464</v>
      </c>
      <c r="L4866" t="s">
        <v>475</v>
      </c>
      <c r="M4866" t="s">
        <v>797</v>
      </c>
      <c r="N4866" t="s">
        <v>977</v>
      </c>
      <c r="Q4866">
        <v>3</v>
      </c>
      <c r="R4866">
        <v>14</v>
      </c>
      <c r="S4866" t="s">
        <v>1149</v>
      </c>
      <c r="T4866" t="s">
        <v>2336</v>
      </c>
      <c r="U4866" t="s">
        <v>3417</v>
      </c>
      <c r="V4866" t="s">
        <v>3443</v>
      </c>
      <c r="W4866">
        <v>119</v>
      </c>
      <c r="X4866">
        <v>1212</v>
      </c>
      <c r="Y4866">
        <v>11</v>
      </c>
      <c r="Z4866" t="s">
        <v>3489</v>
      </c>
      <c r="AA4866" t="s">
        <v>5966</v>
      </c>
      <c r="AB4866" t="s">
        <v>8387</v>
      </c>
      <c r="AC4866">
        <v>15</v>
      </c>
    </row>
    <row r="4867" spans="1:29" x14ac:dyDescent="0.25">
      <c r="A4867" t="s">
        <v>74</v>
      </c>
      <c r="B4867" t="s">
        <v>85</v>
      </c>
      <c r="C4867" t="s">
        <v>86</v>
      </c>
      <c r="D4867">
        <v>11</v>
      </c>
      <c r="E4867" t="s">
        <v>92</v>
      </c>
      <c r="F4867">
        <v>1600</v>
      </c>
      <c r="G4867" t="s">
        <v>100</v>
      </c>
      <c r="H4867" t="s">
        <v>445</v>
      </c>
      <c r="I4867" t="s">
        <v>446</v>
      </c>
      <c r="J4867" t="s">
        <v>452</v>
      </c>
      <c r="K4867" t="s">
        <v>464</v>
      </c>
      <c r="L4867" t="s">
        <v>475</v>
      </c>
      <c r="M4867" t="s">
        <v>797</v>
      </c>
      <c r="N4867" t="s">
        <v>977</v>
      </c>
      <c r="Q4867">
        <v>4</v>
      </c>
      <c r="R4867">
        <v>3</v>
      </c>
      <c r="S4867" t="s">
        <v>1202</v>
      </c>
      <c r="T4867" t="s">
        <v>2389</v>
      </c>
      <c r="U4867" t="s">
        <v>3419</v>
      </c>
      <c r="V4867" t="s">
        <v>3442</v>
      </c>
      <c r="W4867">
        <v>131</v>
      </c>
      <c r="X4867">
        <v>1075</v>
      </c>
      <c r="Y4867">
        <v>14</v>
      </c>
      <c r="Z4867" t="s">
        <v>3506</v>
      </c>
      <c r="AA4867" t="s">
        <v>5269</v>
      </c>
      <c r="AB4867" t="s">
        <v>8388</v>
      </c>
      <c r="AC4867">
        <v>59</v>
      </c>
    </row>
    <row r="4868" spans="1:29" x14ac:dyDescent="0.25">
      <c r="A4868" t="s">
        <v>74</v>
      </c>
      <c r="B4868" t="s">
        <v>85</v>
      </c>
      <c r="C4868" t="s">
        <v>86</v>
      </c>
      <c r="D4868">
        <v>11</v>
      </c>
      <c r="E4868" t="s">
        <v>92</v>
      </c>
      <c r="F4868">
        <v>1600</v>
      </c>
      <c r="G4868" t="s">
        <v>100</v>
      </c>
      <c r="H4868" t="s">
        <v>445</v>
      </c>
      <c r="I4868" t="s">
        <v>446</v>
      </c>
      <c r="J4868" t="s">
        <v>452</v>
      </c>
      <c r="K4868" t="s">
        <v>464</v>
      </c>
      <c r="L4868" t="s">
        <v>475</v>
      </c>
      <c r="M4868" t="s">
        <v>797</v>
      </c>
      <c r="N4868" t="s">
        <v>977</v>
      </c>
      <c r="Q4868">
        <v>5</v>
      </c>
      <c r="R4868">
        <v>1</v>
      </c>
      <c r="S4868" t="s">
        <v>2138</v>
      </c>
      <c r="T4868" t="s">
        <v>3325</v>
      </c>
      <c r="U4868" t="s">
        <v>3411</v>
      </c>
      <c r="V4868" t="s">
        <v>3444</v>
      </c>
      <c r="W4868">
        <v>135</v>
      </c>
      <c r="X4868">
        <v>1232</v>
      </c>
      <c r="Y4868">
        <v>1</v>
      </c>
      <c r="Z4868" t="s">
        <v>3506</v>
      </c>
      <c r="AA4868" t="s">
        <v>6827</v>
      </c>
      <c r="AB4868" t="s">
        <v>7465</v>
      </c>
      <c r="AC4868">
        <v>5.9</v>
      </c>
    </row>
    <row r="4869" spans="1:29" x14ac:dyDescent="0.25">
      <c r="A4869" t="s">
        <v>74</v>
      </c>
      <c r="B4869" t="s">
        <v>85</v>
      </c>
      <c r="C4869" t="s">
        <v>86</v>
      </c>
      <c r="D4869">
        <v>11</v>
      </c>
      <c r="E4869" t="s">
        <v>92</v>
      </c>
      <c r="F4869">
        <v>1600</v>
      </c>
      <c r="G4869" t="s">
        <v>100</v>
      </c>
      <c r="H4869" t="s">
        <v>445</v>
      </c>
      <c r="I4869" t="s">
        <v>446</v>
      </c>
      <c r="J4869" t="s">
        <v>452</v>
      </c>
      <c r="K4869" t="s">
        <v>464</v>
      </c>
      <c r="L4869" t="s">
        <v>475</v>
      </c>
      <c r="M4869" t="s">
        <v>797</v>
      </c>
      <c r="N4869" t="s">
        <v>977</v>
      </c>
      <c r="Q4869">
        <v>6</v>
      </c>
      <c r="R4869">
        <v>2</v>
      </c>
      <c r="S4869" t="s">
        <v>1882</v>
      </c>
      <c r="T4869" t="s">
        <v>3069</v>
      </c>
      <c r="U4869" t="s">
        <v>3421</v>
      </c>
      <c r="V4869" t="s">
        <v>3454</v>
      </c>
      <c r="W4869">
        <v>133</v>
      </c>
      <c r="X4869">
        <v>1150</v>
      </c>
      <c r="Y4869">
        <v>3</v>
      </c>
      <c r="Z4869" t="s">
        <v>3482</v>
      </c>
      <c r="AA4869" t="s">
        <v>6828</v>
      </c>
      <c r="AB4869" t="s">
        <v>8389</v>
      </c>
      <c r="AC4869">
        <v>2.7</v>
      </c>
    </row>
    <row r="4870" spans="1:29" x14ac:dyDescent="0.25">
      <c r="A4870" t="s">
        <v>74</v>
      </c>
      <c r="B4870" t="s">
        <v>85</v>
      </c>
      <c r="C4870" t="s">
        <v>86</v>
      </c>
      <c r="D4870">
        <v>11</v>
      </c>
      <c r="E4870" t="s">
        <v>92</v>
      </c>
      <c r="F4870">
        <v>1600</v>
      </c>
      <c r="G4870" t="s">
        <v>100</v>
      </c>
      <c r="H4870" t="s">
        <v>445</v>
      </c>
      <c r="I4870" t="s">
        <v>446</v>
      </c>
      <c r="J4870" t="s">
        <v>452</v>
      </c>
      <c r="K4870" t="s">
        <v>464</v>
      </c>
      <c r="L4870" t="s">
        <v>475</v>
      </c>
      <c r="M4870" t="s">
        <v>797</v>
      </c>
      <c r="N4870" t="s">
        <v>977</v>
      </c>
      <c r="Q4870">
        <v>7</v>
      </c>
      <c r="R4870">
        <v>5</v>
      </c>
      <c r="S4870" t="s">
        <v>2182</v>
      </c>
      <c r="T4870" t="s">
        <v>3369</v>
      </c>
      <c r="U4870" t="s">
        <v>3412</v>
      </c>
      <c r="V4870" t="s">
        <v>3450</v>
      </c>
      <c r="W4870">
        <v>129</v>
      </c>
      <c r="X4870">
        <v>1103</v>
      </c>
      <c r="Y4870">
        <v>12</v>
      </c>
      <c r="Z4870" t="s">
        <v>3497</v>
      </c>
      <c r="AA4870" t="s">
        <v>6829</v>
      </c>
      <c r="AB4870" t="s">
        <v>8390</v>
      </c>
      <c r="AC4870">
        <v>14</v>
      </c>
    </row>
    <row r="4871" spans="1:29" x14ac:dyDescent="0.25">
      <c r="A4871" t="s">
        <v>74</v>
      </c>
      <c r="B4871" t="s">
        <v>85</v>
      </c>
      <c r="C4871" t="s">
        <v>86</v>
      </c>
      <c r="D4871">
        <v>11</v>
      </c>
      <c r="E4871" t="s">
        <v>92</v>
      </c>
      <c r="F4871">
        <v>1600</v>
      </c>
      <c r="G4871" t="s">
        <v>100</v>
      </c>
      <c r="H4871" t="s">
        <v>445</v>
      </c>
      <c r="I4871" t="s">
        <v>446</v>
      </c>
      <c r="J4871" t="s">
        <v>452</v>
      </c>
      <c r="K4871" t="s">
        <v>464</v>
      </c>
      <c r="L4871" t="s">
        <v>475</v>
      </c>
      <c r="M4871" t="s">
        <v>797</v>
      </c>
      <c r="N4871" t="s">
        <v>977</v>
      </c>
      <c r="Q4871">
        <v>8</v>
      </c>
      <c r="R4871">
        <v>12</v>
      </c>
      <c r="S4871" t="s">
        <v>1572</v>
      </c>
      <c r="T4871" t="s">
        <v>2759</v>
      </c>
      <c r="U4871" t="s">
        <v>3422</v>
      </c>
      <c r="V4871" t="s">
        <v>3449</v>
      </c>
      <c r="W4871">
        <v>123</v>
      </c>
      <c r="X4871">
        <v>1106</v>
      </c>
      <c r="Y4871">
        <v>5</v>
      </c>
      <c r="Z4871" t="s">
        <v>3497</v>
      </c>
      <c r="AA4871" t="s">
        <v>6830</v>
      </c>
      <c r="AB4871" t="s">
        <v>7928</v>
      </c>
      <c r="AC4871">
        <v>8.4</v>
      </c>
    </row>
    <row r="4872" spans="1:29" x14ac:dyDescent="0.25">
      <c r="A4872" t="s">
        <v>74</v>
      </c>
      <c r="B4872" t="s">
        <v>85</v>
      </c>
      <c r="C4872" t="s">
        <v>86</v>
      </c>
      <c r="D4872">
        <v>11</v>
      </c>
      <c r="E4872" t="s">
        <v>92</v>
      </c>
      <c r="F4872">
        <v>1600</v>
      </c>
      <c r="G4872" t="s">
        <v>100</v>
      </c>
      <c r="H4872" t="s">
        <v>445</v>
      </c>
      <c r="I4872" t="s">
        <v>446</v>
      </c>
      <c r="J4872" t="s">
        <v>452</v>
      </c>
      <c r="K4872" t="s">
        <v>464</v>
      </c>
      <c r="L4872" t="s">
        <v>475</v>
      </c>
      <c r="M4872" t="s">
        <v>797</v>
      </c>
      <c r="N4872" t="s">
        <v>977</v>
      </c>
      <c r="Q4872">
        <v>9</v>
      </c>
      <c r="R4872">
        <v>9</v>
      </c>
      <c r="S4872" t="s">
        <v>1974</v>
      </c>
      <c r="T4872" t="s">
        <v>3161</v>
      </c>
      <c r="U4872" t="s">
        <v>3400</v>
      </c>
      <c r="V4872" t="s">
        <v>3452</v>
      </c>
      <c r="W4872">
        <v>126</v>
      </c>
      <c r="X4872">
        <v>1155</v>
      </c>
      <c r="Y4872">
        <v>2</v>
      </c>
      <c r="Z4872" t="s">
        <v>3485</v>
      </c>
      <c r="AA4872" t="s">
        <v>4965</v>
      </c>
      <c r="AB4872" t="s">
        <v>7929</v>
      </c>
      <c r="AC4872">
        <v>7.7</v>
      </c>
    </row>
    <row r="4873" spans="1:29" x14ac:dyDescent="0.25">
      <c r="A4873" t="s">
        <v>74</v>
      </c>
      <c r="B4873" t="s">
        <v>85</v>
      </c>
      <c r="C4873" t="s">
        <v>86</v>
      </c>
      <c r="D4873">
        <v>11</v>
      </c>
      <c r="E4873" t="s">
        <v>92</v>
      </c>
      <c r="F4873">
        <v>1600</v>
      </c>
      <c r="G4873" t="s">
        <v>100</v>
      </c>
      <c r="H4873" t="s">
        <v>445</v>
      </c>
      <c r="I4873" t="s">
        <v>446</v>
      </c>
      <c r="J4873" t="s">
        <v>452</v>
      </c>
      <c r="K4873" t="s">
        <v>464</v>
      </c>
      <c r="L4873" t="s">
        <v>475</v>
      </c>
      <c r="M4873" t="s">
        <v>797</v>
      </c>
      <c r="N4873" t="s">
        <v>977</v>
      </c>
      <c r="Q4873">
        <v>10</v>
      </c>
      <c r="R4873">
        <v>4</v>
      </c>
      <c r="S4873" t="s">
        <v>2208</v>
      </c>
      <c r="T4873" t="s">
        <v>3395</v>
      </c>
      <c r="U4873" t="s">
        <v>3431</v>
      </c>
      <c r="V4873" t="s">
        <v>3460</v>
      </c>
      <c r="W4873">
        <v>132</v>
      </c>
      <c r="X4873">
        <v>1151</v>
      </c>
      <c r="Y4873">
        <v>8</v>
      </c>
      <c r="Z4873" t="s">
        <v>3491</v>
      </c>
      <c r="AA4873" t="s">
        <v>5321</v>
      </c>
      <c r="AB4873" t="s">
        <v>7932</v>
      </c>
      <c r="AC4873">
        <v>108</v>
      </c>
    </row>
    <row r="4874" spans="1:29" x14ac:dyDescent="0.25">
      <c r="A4874" t="s">
        <v>74</v>
      </c>
      <c r="B4874" t="s">
        <v>85</v>
      </c>
      <c r="C4874" t="s">
        <v>86</v>
      </c>
      <c r="D4874">
        <v>11</v>
      </c>
      <c r="E4874" t="s">
        <v>92</v>
      </c>
      <c r="F4874">
        <v>1600</v>
      </c>
      <c r="G4874" t="s">
        <v>100</v>
      </c>
      <c r="H4874" t="s">
        <v>445</v>
      </c>
      <c r="I4874" t="s">
        <v>446</v>
      </c>
      <c r="J4874" t="s">
        <v>452</v>
      </c>
      <c r="K4874" t="s">
        <v>464</v>
      </c>
      <c r="L4874" t="s">
        <v>475</v>
      </c>
      <c r="M4874" t="s">
        <v>797</v>
      </c>
      <c r="N4874" t="s">
        <v>977</v>
      </c>
      <c r="Q4874">
        <v>11</v>
      </c>
      <c r="R4874">
        <v>8</v>
      </c>
      <c r="S4874" t="s">
        <v>1347</v>
      </c>
      <c r="T4874" t="s">
        <v>2534</v>
      </c>
      <c r="U4874" t="s">
        <v>3398</v>
      </c>
      <c r="V4874" t="s">
        <v>3451</v>
      </c>
      <c r="W4874">
        <v>128</v>
      </c>
      <c r="X4874">
        <v>1068</v>
      </c>
      <c r="Y4874">
        <v>13</v>
      </c>
      <c r="Z4874" t="s">
        <v>3508</v>
      </c>
      <c r="AA4874" t="s">
        <v>6576</v>
      </c>
      <c r="AB4874" t="s">
        <v>8391</v>
      </c>
      <c r="AC4874">
        <v>64</v>
      </c>
    </row>
    <row r="4875" spans="1:29" x14ac:dyDescent="0.25">
      <c r="A4875" t="s">
        <v>74</v>
      </c>
      <c r="B4875" t="s">
        <v>85</v>
      </c>
      <c r="C4875" t="s">
        <v>86</v>
      </c>
      <c r="D4875">
        <v>11</v>
      </c>
      <c r="E4875" t="s">
        <v>92</v>
      </c>
      <c r="F4875">
        <v>1600</v>
      </c>
      <c r="G4875" t="s">
        <v>100</v>
      </c>
      <c r="H4875" t="s">
        <v>445</v>
      </c>
      <c r="I4875" t="s">
        <v>446</v>
      </c>
      <c r="J4875" t="s">
        <v>452</v>
      </c>
      <c r="K4875" t="s">
        <v>464</v>
      </c>
      <c r="L4875" t="s">
        <v>475</v>
      </c>
      <c r="M4875" t="s">
        <v>797</v>
      </c>
      <c r="N4875" t="s">
        <v>977</v>
      </c>
      <c r="Q4875">
        <v>12</v>
      </c>
      <c r="R4875">
        <v>11</v>
      </c>
      <c r="S4875" t="s">
        <v>2167</v>
      </c>
      <c r="T4875" t="s">
        <v>3354</v>
      </c>
      <c r="U4875" t="s">
        <v>3416</v>
      </c>
      <c r="V4875" t="s">
        <v>3447</v>
      </c>
      <c r="W4875">
        <v>124</v>
      </c>
      <c r="X4875">
        <v>1161</v>
      </c>
      <c r="Y4875">
        <v>4</v>
      </c>
      <c r="Z4875" t="s">
        <v>3488</v>
      </c>
      <c r="AA4875" t="s">
        <v>5277</v>
      </c>
      <c r="AB4875" t="s">
        <v>8207</v>
      </c>
      <c r="AC4875">
        <v>16</v>
      </c>
    </row>
    <row r="4876" spans="1:29" x14ac:dyDescent="0.25">
      <c r="A4876" t="s">
        <v>74</v>
      </c>
      <c r="B4876" t="s">
        <v>85</v>
      </c>
      <c r="C4876" t="s">
        <v>86</v>
      </c>
      <c r="D4876">
        <v>11</v>
      </c>
      <c r="E4876" t="s">
        <v>92</v>
      </c>
      <c r="F4876">
        <v>1600</v>
      </c>
      <c r="G4876" t="s">
        <v>100</v>
      </c>
      <c r="H4876" t="s">
        <v>445</v>
      </c>
      <c r="I4876" t="s">
        <v>446</v>
      </c>
      <c r="J4876" t="s">
        <v>452</v>
      </c>
      <c r="K4876" t="s">
        <v>464</v>
      </c>
      <c r="L4876" t="s">
        <v>475</v>
      </c>
      <c r="M4876" t="s">
        <v>797</v>
      </c>
      <c r="N4876" t="s">
        <v>977</v>
      </c>
      <c r="Q4876">
        <v>13</v>
      </c>
      <c r="R4876">
        <v>6</v>
      </c>
      <c r="S4876" t="s">
        <v>2209</v>
      </c>
      <c r="T4876" t="s">
        <v>3396</v>
      </c>
      <c r="U4876" t="s">
        <v>3399</v>
      </c>
      <c r="V4876" t="s">
        <v>3456</v>
      </c>
      <c r="W4876">
        <v>129</v>
      </c>
      <c r="X4876">
        <v>1136</v>
      </c>
      <c r="Y4876">
        <v>10</v>
      </c>
      <c r="Z4876" t="s">
        <v>3499</v>
      </c>
      <c r="AA4876" t="s">
        <v>6831</v>
      </c>
      <c r="AB4876" t="s">
        <v>8208</v>
      </c>
      <c r="AC4876">
        <v>57</v>
      </c>
    </row>
    <row r="4877" spans="1:29" x14ac:dyDescent="0.25">
      <c r="A4877" t="s">
        <v>74</v>
      </c>
      <c r="B4877" t="s">
        <v>85</v>
      </c>
      <c r="C4877" t="s">
        <v>86</v>
      </c>
      <c r="D4877">
        <v>11</v>
      </c>
      <c r="E4877" t="s">
        <v>92</v>
      </c>
      <c r="F4877">
        <v>1600</v>
      </c>
      <c r="G4877" t="s">
        <v>100</v>
      </c>
      <c r="H4877" t="s">
        <v>445</v>
      </c>
      <c r="I4877" t="s">
        <v>446</v>
      </c>
      <c r="J4877" t="s">
        <v>452</v>
      </c>
      <c r="K4877" t="s">
        <v>464</v>
      </c>
      <c r="L4877" t="s">
        <v>475</v>
      </c>
      <c r="M4877" t="s">
        <v>797</v>
      </c>
      <c r="N4877" t="s">
        <v>977</v>
      </c>
      <c r="Q4877">
        <v>14</v>
      </c>
      <c r="R4877">
        <v>13</v>
      </c>
      <c r="S4877" t="s">
        <v>1582</v>
      </c>
      <c r="T4877" t="s">
        <v>2769</v>
      </c>
      <c r="U4877" t="s">
        <v>3408</v>
      </c>
      <c r="V4877" t="s">
        <v>3450</v>
      </c>
      <c r="W4877">
        <v>122</v>
      </c>
      <c r="X4877">
        <v>1167</v>
      </c>
      <c r="Y4877">
        <v>6</v>
      </c>
      <c r="Z4877" t="s">
        <v>3493</v>
      </c>
      <c r="AA4877" t="s">
        <v>6832</v>
      </c>
      <c r="AB4877" t="s">
        <v>7817</v>
      </c>
      <c r="AC4877">
        <v>76</v>
      </c>
    </row>
  </sheetData>
  <autoFilter ref="A1:AC4877" xr:uid="{CD8BB2C0-FAB7-4FCD-B514-18F9D9AC9E00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9FF3-0A75-49C2-8DA1-9CBDC059E146}">
  <dimension ref="A1:AF383"/>
  <sheetViews>
    <sheetView topLeftCell="X1" workbookViewId="0">
      <selection activeCell="AF2" sqref="AF2:AF4"/>
    </sheetView>
  </sheetViews>
  <sheetFormatPr defaultRowHeight="15.75" x14ac:dyDescent="0.25"/>
  <cols>
    <col min="32" max="32" width="9.57031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32" x14ac:dyDescent="0.25">
      <c r="A2" t="s">
        <v>35</v>
      </c>
      <c r="B2">
        <v>2025001</v>
      </c>
      <c r="C2" t="s">
        <v>86</v>
      </c>
      <c r="D2">
        <v>1</v>
      </c>
      <c r="E2" t="s">
        <v>88</v>
      </c>
      <c r="F2">
        <v>1200</v>
      </c>
      <c r="G2" t="s">
        <v>98</v>
      </c>
      <c r="H2" t="s">
        <v>105</v>
      </c>
      <c r="I2" t="s">
        <v>446</v>
      </c>
      <c r="J2" t="s">
        <v>448</v>
      </c>
      <c r="K2">
        <v>23.41</v>
      </c>
      <c r="L2">
        <v>46.04</v>
      </c>
      <c r="M2" t="s">
        <v>476</v>
      </c>
      <c r="Q2">
        <v>1</v>
      </c>
      <c r="R2">
        <v>12</v>
      </c>
      <c r="S2" t="s">
        <v>1023</v>
      </c>
      <c r="T2" t="s">
        <v>2210</v>
      </c>
      <c r="U2" t="s">
        <v>3397</v>
      </c>
      <c r="V2" t="s">
        <v>3440</v>
      </c>
      <c r="W2">
        <v>122</v>
      </c>
      <c r="X2">
        <v>1004</v>
      </c>
      <c r="Y2">
        <v>14</v>
      </c>
      <c r="Z2" t="s">
        <v>3478</v>
      </c>
      <c r="AA2" t="s">
        <v>3603</v>
      </c>
      <c r="AB2" t="s">
        <v>476</v>
      </c>
      <c r="AC2">
        <v>6.5</v>
      </c>
      <c r="AF2">
        <f>QUARTILE(AC:AC, 1)</f>
        <v>3.625</v>
      </c>
    </row>
    <row r="3" spans="1:32" x14ac:dyDescent="0.25">
      <c r="A3" t="s">
        <v>35</v>
      </c>
      <c r="B3">
        <v>2025002</v>
      </c>
      <c r="C3" t="s">
        <v>86</v>
      </c>
      <c r="D3">
        <v>2</v>
      </c>
      <c r="E3" t="s">
        <v>88</v>
      </c>
      <c r="F3">
        <v>1600</v>
      </c>
      <c r="G3" t="s">
        <v>98</v>
      </c>
      <c r="H3" t="s">
        <v>106</v>
      </c>
      <c r="I3" t="s">
        <v>446</v>
      </c>
      <c r="J3" t="s">
        <v>448</v>
      </c>
      <c r="K3">
        <v>25</v>
      </c>
      <c r="L3">
        <v>47.44</v>
      </c>
      <c r="M3" t="s">
        <v>477</v>
      </c>
      <c r="N3" t="s">
        <v>798</v>
      </c>
      <c r="Q3">
        <v>1</v>
      </c>
      <c r="R3">
        <v>10</v>
      </c>
      <c r="S3" t="s">
        <v>1037</v>
      </c>
      <c r="T3" t="s">
        <v>2224</v>
      </c>
      <c r="U3" t="s">
        <v>9558</v>
      </c>
      <c r="V3" t="s">
        <v>3440</v>
      </c>
      <c r="W3">
        <v>124</v>
      </c>
      <c r="X3">
        <v>1092</v>
      </c>
      <c r="Y3">
        <v>7</v>
      </c>
      <c r="Z3" t="s">
        <v>3478</v>
      </c>
      <c r="AA3" t="s">
        <v>3617</v>
      </c>
      <c r="AB3" t="s">
        <v>798</v>
      </c>
      <c r="AC3">
        <v>6.8</v>
      </c>
      <c r="AF3">
        <f>QUARTILE(AC:AC,2)</f>
        <v>5.7</v>
      </c>
    </row>
    <row r="4" spans="1:32" x14ac:dyDescent="0.25">
      <c r="A4" t="s">
        <v>35</v>
      </c>
      <c r="B4">
        <v>2025003</v>
      </c>
      <c r="C4" t="s">
        <v>86</v>
      </c>
      <c r="D4">
        <v>3</v>
      </c>
      <c r="E4" t="s">
        <v>89</v>
      </c>
      <c r="F4">
        <v>1200</v>
      </c>
      <c r="G4" t="s">
        <v>98</v>
      </c>
      <c r="H4" t="s">
        <v>107</v>
      </c>
      <c r="I4" t="s">
        <v>446</v>
      </c>
      <c r="J4" t="s">
        <v>448</v>
      </c>
      <c r="K4">
        <v>23.24</v>
      </c>
      <c r="L4">
        <v>44.57</v>
      </c>
      <c r="M4" t="s">
        <v>478</v>
      </c>
      <c r="Q4">
        <v>1</v>
      </c>
      <c r="R4">
        <v>1</v>
      </c>
      <c r="S4" t="s">
        <v>1051</v>
      </c>
      <c r="T4" t="s">
        <v>2238</v>
      </c>
      <c r="U4" t="s">
        <v>3411</v>
      </c>
      <c r="V4" t="s">
        <v>3443</v>
      </c>
      <c r="W4">
        <v>135</v>
      </c>
      <c r="X4">
        <v>1153</v>
      </c>
      <c r="Y4">
        <v>4</v>
      </c>
      <c r="Z4" t="s">
        <v>3478</v>
      </c>
      <c r="AA4" t="s">
        <v>3631</v>
      </c>
      <c r="AB4" t="s">
        <v>478</v>
      </c>
      <c r="AC4">
        <v>1</v>
      </c>
      <c r="AF4">
        <f>QUARTILE(AC:AC,3)</f>
        <v>9.9</v>
      </c>
    </row>
    <row r="5" spans="1:32" x14ac:dyDescent="0.25">
      <c r="A5" t="s">
        <v>35</v>
      </c>
      <c r="B5">
        <v>2025004</v>
      </c>
      <c r="C5" t="s">
        <v>86</v>
      </c>
      <c r="D5">
        <v>4</v>
      </c>
      <c r="E5" t="s">
        <v>90</v>
      </c>
      <c r="F5">
        <v>1000</v>
      </c>
      <c r="G5" t="s">
        <v>98</v>
      </c>
      <c r="H5" t="s">
        <v>108</v>
      </c>
      <c r="I5" t="s">
        <v>446</v>
      </c>
      <c r="J5" t="s">
        <v>448</v>
      </c>
      <c r="K5">
        <v>13.05</v>
      </c>
      <c r="L5">
        <v>33.58</v>
      </c>
      <c r="M5" t="s">
        <v>479</v>
      </c>
      <c r="Q5">
        <v>1</v>
      </c>
      <c r="R5">
        <v>3</v>
      </c>
      <c r="S5" t="s">
        <v>1063</v>
      </c>
      <c r="T5" t="s">
        <v>2250</v>
      </c>
      <c r="U5" t="s">
        <v>3411</v>
      </c>
      <c r="V5" t="s">
        <v>3449</v>
      </c>
      <c r="W5">
        <v>135</v>
      </c>
      <c r="X5">
        <v>1187</v>
      </c>
      <c r="Y5">
        <v>13</v>
      </c>
      <c r="Z5" t="s">
        <v>3478</v>
      </c>
      <c r="AA5" t="s">
        <v>3631</v>
      </c>
      <c r="AB5" t="s">
        <v>6858</v>
      </c>
      <c r="AC5">
        <v>1.4</v>
      </c>
      <c r="AF5">
        <f>QUARTILE(AC:AC,4)</f>
        <v>98</v>
      </c>
    </row>
    <row r="6" spans="1:32" x14ac:dyDescent="0.25">
      <c r="A6" t="s">
        <v>35</v>
      </c>
      <c r="B6">
        <v>2025005</v>
      </c>
      <c r="C6" t="s">
        <v>86</v>
      </c>
      <c r="D6">
        <v>5</v>
      </c>
      <c r="E6" t="s">
        <v>90</v>
      </c>
      <c r="F6">
        <v>1400</v>
      </c>
      <c r="G6" t="s">
        <v>98</v>
      </c>
      <c r="H6" t="s">
        <v>109</v>
      </c>
      <c r="I6" t="s">
        <v>446</v>
      </c>
      <c r="J6" t="s">
        <v>448</v>
      </c>
      <c r="K6">
        <v>13.31</v>
      </c>
      <c r="L6">
        <v>34.26</v>
      </c>
      <c r="M6" t="s">
        <v>480</v>
      </c>
      <c r="N6" t="s">
        <v>799</v>
      </c>
      <c r="Q6">
        <v>1</v>
      </c>
      <c r="R6">
        <v>6</v>
      </c>
      <c r="S6" t="s">
        <v>1077</v>
      </c>
      <c r="T6" t="s">
        <v>2264</v>
      </c>
      <c r="U6" t="s">
        <v>3412</v>
      </c>
      <c r="V6" t="s">
        <v>3445</v>
      </c>
      <c r="W6">
        <v>123</v>
      </c>
      <c r="X6">
        <v>1152</v>
      </c>
      <c r="Y6">
        <v>8</v>
      </c>
      <c r="Z6" t="s">
        <v>3478</v>
      </c>
      <c r="AA6" t="s">
        <v>3653</v>
      </c>
      <c r="AB6" t="s">
        <v>799</v>
      </c>
      <c r="AC6">
        <v>4.4000000000000004</v>
      </c>
    </row>
    <row r="7" spans="1:32" x14ac:dyDescent="0.25">
      <c r="A7" t="s">
        <v>35</v>
      </c>
      <c r="B7">
        <v>2025006</v>
      </c>
      <c r="C7" t="s">
        <v>86</v>
      </c>
      <c r="D7">
        <v>6</v>
      </c>
      <c r="E7" t="s">
        <v>90</v>
      </c>
      <c r="F7">
        <v>1200</v>
      </c>
      <c r="G7" t="s">
        <v>98</v>
      </c>
      <c r="H7" t="s">
        <v>110</v>
      </c>
      <c r="I7" t="s">
        <v>446</v>
      </c>
      <c r="J7" t="s">
        <v>448</v>
      </c>
      <c r="K7">
        <v>23.83</v>
      </c>
      <c r="L7">
        <v>46.03</v>
      </c>
      <c r="M7" t="s">
        <v>481</v>
      </c>
      <c r="Q7">
        <v>1</v>
      </c>
      <c r="R7">
        <v>8</v>
      </c>
      <c r="S7" t="s">
        <v>1091</v>
      </c>
      <c r="T7" t="s">
        <v>2278</v>
      </c>
      <c r="U7" t="s">
        <v>3404</v>
      </c>
      <c r="V7" t="s">
        <v>3444</v>
      </c>
      <c r="W7">
        <v>127</v>
      </c>
      <c r="X7">
        <v>1080</v>
      </c>
      <c r="Y7">
        <v>7</v>
      </c>
      <c r="Z7" t="s">
        <v>3478</v>
      </c>
      <c r="AA7" t="s">
        <v>3667</v>
      </c>
      <c r="AB7" t="s">
        <v>481</v>
      </c>
      <c r="AC7">
        <v>34</v>
      </c>
    </row>
    <row r="8" spans="1:32" x14ac:dyDescent="0.25">
      <c r="A8" t="s">
        <v>35</v>
      </c>
      <c r="B8">
        <v>2025007</v>
      </c>
      <c r="C8" t="s">
        <v>86</v>
      </c>
      <c r="D8">
        <v>7</v>
      </c>
      <c r="E8" t="s">
        <v>90</v>
      </c>
      <c r="F8">
        <v>1200</v>
      </c>
      <c r="G8" t="s">
        <v>99</v>
      </c>
      <c r="H8" t="s">
        <v>110</v>
      </c>
      <c r="I8" t="s">
        <v>446</v>
      </c>
      <c r="J8" t="s">
        <v>448</v>
      </c>
      <c r="K8">
        <v>23.84</v>
      </c>
      <c r="L8">
        <v>46.22</v>
      </c>
      <c r="M8" t="s">
        <v>482</v>
      </c>
      <c r="Q8">
        <v>1</v>
      </c>
      <c r="R8">
        <v>11</v>
      </c>
      <c r="S8" t="s">
        <v>1105</v>
      </c>
      <c r="T8" t="s">
        <v>2292</v>
      </c>
      <c r="U8" t="s">
        <v>3411</v>
      </c>
      <c r="V8" t="s">
        <v>3452</v>
      </c>
      <c r="W8">
        <v>121</v>
      </c>
      <c r="X8">
        <v>1100</v>
      </c>
      <c r="Y8">
        <v>12</v>
      </c>
      <c r="Z8" t="s">
        <v>3478</v>
      </c>
      <c r="AA8" t="s">
        <v>3680</v>
      </c>
      <c r="AB8" t="s">
        <v>482</v>
      </c>
      <c r="AC8">
        <v>5.5</v>
      </c>
    </row>
    <row r="9" spans="1:32" x14ac:dyDescent="0.25">
      <c r="A9" t="s">
        <v>35</v>
      </c>
      <c r="B9">
        <v>2025008</v>
      </c>
      <c r="C9" t="s">
        <v>86</v>
      </c>
      <c r="D9">
        <v>8</v>
      </c>
      <c r="E9" t="s">
        <v>91</v>
      </c>
      <c r="F9">
        <v>1400</v>
      </c>
      <c r="G9" t="s">
        <v>99</v>
      </c>
      <c r="H9" t="s">
        <v>111</v>
      </c>
      <c r="I9" t="s">
        <v>446</v>
      </c>
      <c r="J9" t="s">
        <v>448</v>
      </c>
      <c r="K9">
        <v>13.49</v>
      </c>
      <c r="L9">
        <v>34.93</v>
      </c>
      <c r="M9" t="s">
        <v>483</v>
      </c>
      <c r="N9" t="s">
        <v>800</v>
      </c>
      <c r="Q9">
        <v>1</v>
      </c>
      <c r="R9">
        <v>8</v>
      </c>
      <c r="S9" t="s">
        <v>1119</v>
      </c>
      <c r="T9" t="s">
        <v>2306</v>
      </c>
      <c r="U9" t="s">
        <v>3406</v>
      </c>
      <c r="V9" t="s">
        <v>3442</v>
      </c>
      <c r="W9">
        <v>117</v>
      </c>
      <c r="X9">
        <v>1191</v>
      </c>
      <c r="Y9">
        <v>9</v>
      </c>
      <c r="Z9" t="s">
        <v>3478</v>
      </c>
      <c r="AA9" t="s">
        <v>3694</v>
      </c>
      <c r="AB9" t="s">
        <v>800</v>
      </c>
      <c r="AC9">
        <v>4.4000000000000004</v>
      </c>
    </row>
    <row r="10" spans="1:32" x14ac:dyDescent="0.25">
      <c r="A10" t="s">
        <v>35</v>
      </c>
      <c r="B10">
        <v>2025009</v>
      </c>
      <c r="C10" t="s">
        <v>86</v>
      </c>
      <c r="D10">
        <v>9</v>
      </c>
      <c r="E10" t="s">
        <v>92</v>
      </c>
      <c r="F10">
        <v>1200</v>
      </c>
      <c r="G10" t="s">
        <v>98</v>
      </c>
      <c r="H10" t="s">
        <v>112</v>
      </c>
      <c r="I10" t="s">
        <v>446</v>
      </c>
      <c r="J10" t="s">
        <v>448</v>
      </c>
      <c r="K10">
        <v>23.45</v>
      </c>
      <c r="L10">
        <v>45.43</v>
      </c>
      <c r="M10" t="s">
        <v>484</v>
      </c>
      <c r="Q10">
        <v>1</v>
      </c>
      <c r="R10">
        <v>11</v>
      </c>
      <c r="S10" t="s">
        <v>1130</v>
      </c>
      <c r="T10" t="s">
        <v>2317</v>
      </c>
      <c r="U10" t="s">
        <v>3411</v>
      </c>
      <c r="V10" t="s">
        <v>3452</v>
      </c>
      <c r="W10">
        <v>123</v>
      </c>
      <c r="X10">
        <v>1195</v>
      </c>
      <c r="Y10">
        <v>8</v>
      </c>
      <c r="Z10" t="s">
        <v>3478</v>
      </c>
      <c r="AA10" t="s">
        <v>3703</v>
      </c>
      <c r="AB10" t="s">
        <v>484</v>
      </c>
      <c r="AC10">
        <v>1.8</v>
      </c>
    </row>
    <row r="11" spans="1:32" x14ac:dyDescent="0.25">
      <c r="A11" t="s">
        <v>35</v>
      </c>
      <c r="B11">
        <v>2025010</v>
      </c>
      <c r="C11" t="s">
        <v>86</v>
      </c>
      <c r="D11">
        <v>10</v>
      </c>
      <c r="E11" t="s">
        <v>92</v>
      </c>
      <c r="F11">
        <v>1400</v>
      </c>
      <c r="G11" t="s">
        <v>98</v>
      </c>
      <c r="H11" t="s">
        <v>113</v>
      </c>
      <c r="I11" t="s">
        <v>446</v>
      </c>
      <c r="J11" t="s">
        <v>448</v>
      </c>
      <c r="K11">
        <v>13.59</v>
      </c>
      <c r="L11">
        <v>35.159999999999997</v>
      </c>
      <c r="M11" t="s">
        <v>485</v>
      </c>
      <c r="N11" t="s">
        <v>801</v>
      </c>
      <c r="Q11">
        <v>1</v>
      </c>
      <c r="R11">
        <v>7</v>
      </c>
      <c r="S11" t="s">
        <v>1142</v>
      </c>
      <c r="T11" t="s">
        <v>2329</v>
      </c>
      <c r="U11" t="s">
        <v>3413</v>
      </c>
      <c r="V11" t="s">
        <v>3456</v>
      </c>
      <c r="W11">
        <v>122</v>
      </c>
      <c r="X11">
        <v>1085</v>
      </c>
      <c r="Y11">
        <v>12</v>
      </c>
      <c r="Z11" t="s">
        <v>3478</v>
      </c>
      <c r="AA11" t="s">
        <v>3715</v>
      </c>
      <c r="AB11" t="s">
        <v>801</v>
      </c>
      <c r="AC11">
        <v>8.1</v>
      </c>
    </row>
    <row r="12" spans="1:32" x14ac:dyDescent="0.25">
      <c r="A12" t="s">
        <v>36</v>
      </c>
      <c r="B12">
        <v>2025011</v>
      </c>
      <c r="C12" t="s">
        <v>87</v>
      </c>
      <c r="D12">
        <v>1</v>
      </c>
      <c r="E12" t="s">
        <v>88</v>
      </c>
      <c r="F12">
        <v>1200</v>
      </c>
      <c r="G12" t="s">
        <v>98</v>
      </c>
      <c r="H12" t="s">
        <v>114</v>
      </c>
      <c r="I12" t="s">
        <v>446</v>
      </c>
      <c r="J12" t="s">
        <v>448</v>
      </c>
      <c r="K12">
        <v>23.67</v>
      </c>
      <c r="L12">
        <v>46.31</v>
      </c>
      <c r="M12" t="s">
        <v>486</v>
      </c>
      <c r="Q12">
        <v>1</v>
      </c>
      <c r="R12">
        <v>4</v>
      </c>
      <c r="S12" t="s">
        <v>1156</v>
      </c>
      <c r="T12" t="s">
        <v>2343</v>
      </c>
      <c r="U12" t="s">
        <v>3403</v>
      </c>
      <c r="V12" t="s">
        <v>3446</v>
      </c>
      <c r="W12">
        <v>130</v>
      </c>
      <c r="X12">
        <v>1182</v>
      </c>
      <c r="Y12">
        <v>5</v>
      </c>
      <c r="Z12" t="s">
        <v>3478</v>
      </c>
      <c r="AA12" t="s">
        <v>3729</v>
      </c>
      <c r="AB12" t="s">
        <v>486</v>
      </c>
      <c r="AC12">
        <v>3.8</v>
      </c>
    </row>
    <row r="13" spans="1:32" x14ac:dyDescent="0.25">
      <c r="A13" t="s">
        <v>36</v>
      </c>
      <c r="B13">
        <v>2025012</v>
      </c>
      <c r="C13" t="s">
        <v>87</v>
      </c>
      <c r="D13">
        <v>2</v>
      </c>
      <c r="E13" t="s">
        <v>88</v>
      </c>
      <c r="F13">
        <v>1650</v>
      </c>
      <c r="G13" t="s">
        <v>98</v>
      </c>
      <c r="H13" t="s">
        <v>115</v>
      </c>
      <c r="I13" t="s">
        <v>446</v>
      </c>
      <c r="J13" t="s">
        <v>448</v>
      </c>
      <c r="K13">
        <v>28.11</v>
      </c>
      <c r="L13">
        <v>52.22</v>
      </c>
      <c r="M13" t="s">
        <v>487</v>
      </c>
      <c r="N13" t="s">
        <v>802</v>
      </c>
      <c r="Q13">
        <v>1</v>
      </c>
      <c r="R13">
        <v>2</v>
      </c>
      <c r="S13" t="s">
        <v>1168</v>
      </c>
      <c r="T13" t="s">
        <v>2355</v>
      </c>
      <c r="U13" t="s">
        <v>3403</v>
      </c>
      <c r="V13" t="s">
        <v>3445</v>
      </c>
      <c r="W13">
        <v>131</v>
      </c>
      <c r="X13">
        <v>1192</v>
      </c>
      <c r="Y13">
        <v>9</v>
      </c>
      <c r="Z13" t="s">
        <v>3478</v>
      </c>
      <c r="AA13" t="s">
        <v>3715</v>
      </c>
      <c r="AB13" t="s">
        <v>802</v>
      </c>
      <c r="AC13">
        <v>5.6</v>
      </c>
    </row>
    <row r="14" spans="1:32" x14ac:dyDescent="0.25">
      <c r="A14" t="s">
        <v>36</v>
      </c>
      <c r="B14">
        <v>2025013</v>
      </c>
      <c r="C14" t="s">
        <v>87</v>
      </c>
      <c r="D14">
        <v>3</v>
      </c>
      <c r="E14" t="s">
        <v>90</v>
      </c>
      <c r="F14">
        <v>1000</v>
      </c>
      <c r="G14" t="s">
        <v>98</v>
      </c>
      <c r="H14" t="s">
        <v>116</v>
      </c>
      <c r="I14" t="s">
        <v>446</v>
      </c>
      <c r="J14" t="s">
        <v>448</v>
      </c>
      <c r="K14">
        <v>12.62</v>
      </c>
      <c r="L14">
        <v>34.39</v>
      </c>
      <c r="M14" t="s">
        <v>488</v>
      </c>
      <c r="Q14">
        <v>1</v>
      </c>
      <c r="R14">
        <v>9</v>
      </c>
      <c r="S14" t="s">
        <v>1176</v>
      </c>
      <c r="T14" t="s">
        <v>2363</v>
      </c>
      <c r="U14" t="s">
        <v>3400</v>
      </c>
      <c r="V14" t="s">
        <v>3446</v>
      </c>
      <c r="W14">
        <v>126</v>
      </c>
      <c r="X14">
        <v>1083</v>
      </c>
      <c r="Y14">
        <v>10</v>
      </c>
      <c r="Z14" t="s">
        <v>3478</v>
      </c>
      <c r="AA14" t="s">
        <v>3631</v>
      </c>
      <c r="AB14" t="s">
        <v>6918</v>
      </c>
      <c r="AC14">
        <v>10</v>
      </c>
    </row>
    <row r="15" spans="1:32" x14ac:dyDescent="0.25">
      <c r="A15" t="s">
        <v>36</v>
      </c>
      <c r="B15">
        <v>2025014</v>
      </c>
      <c r="C15" t="s">
        <v>87</v>
      </c>
      <c r="D15">
        <v>4</v>
      </c>
      <c r="E15" t="s">
        <v>90</v>
      </c>
      <c r="F15">
        <v>1650</v>
      </c>
      <c r="G15" t="s">
        <v>98</v>
      </c>
      <c r="H15" t="s">
        <v>117</v>
      </c>
      <c r="I15" t="s">
        <v>446</v>
      </c>
      <c r="J15" t="s">
        <v>448</v>
      </c>
      <c r="K15">
        <v>27.21</v>
      </c>
      <c r="L15">
        <v>50.91</v>
      </c>
      <c r="M15" t="s">
        <v>489</v>
      </c>
      <c r="N15" t="s">
        <v>803</v>
      </c>
      <c r="Q15">
        <v>1</v>
      </c>
      <c r="R15">
        <v>10</v>
      </c>
      <c r="S15" t="s">
        <v>1188</v>
      </c>
      <c r="T15" t="s">
        <v>2375</v>
      </c>
      <c r="U15" t="s">
        <v>3415</v>
      </c>
      <c r="V15" t="s">
        <v>3452</v>
      </c>
      <c r="W15">
        <v>123</v>
      </c>
      <c r="X15">
        <v>1010</v>
      </c>
      <c r="Y15">
        <v>6</v>
      </c>
      <c r="Z15" t="s">
        <v>3478</v>
      </c>
      <c r="AA15" t="s">
        <v>3755</v>
      </c>
      <c r="AB15" t="s">
        <v>803</v>
      </c>
      <c r="AC15">
        <v>35</v>
      </c>
    </row>
    <row r="16" spans="1:32" x14ac:dyDescent="0.25">
      <c r="A16" t="s">
        <v>36</v>
      </c>
      <c r="B16">
        <v>2025015</v>
      </c>
      <c r="C16" t="s">
        <v>87</v>
      </c>
      <c r="D16">
        <v>5</v>
      </c>
      <c r="E16" t="s">
        <v>92</v>
      </c>
      <c r="F16">
        <v>1650</v>
      </c>
      <c r="G16" t="s">
        <v>98</v>
      </c>
      <c r="H16" t="s">
        <v>118</v>
      </c>
      <c r="I16" t="s">
        <v>446</v>
      </c>
      <c r="J16" t="s">
        <v>448</v>
      </c>
      <c r="K16">
        <v>27.96</v>
      </c>
      <c r="L16">
        <v>51.89</v>
      </c>
      <c r="M16" t="s">
        <v>490</v>
      </c>
      <c r="N16" t="s">
        <v>804</v>
      </c>
      <c r="Q16">
        <v>1</v>
      </c>
      <c r="R16">
        <v>9</v>
      </c>
      <c r="S16" t="s">
        <v>1199</v>
      </c>
      <c r="T16" t="s">
        <v>2386</v>
      </c>
      <c r="U16" t="s">
        <v>3406</v>
      </c>
      <c r="V16" t="s">
        <v>3457</v>
      </c>
      <c r="W16">
        <v>120</v>
      </c>
      <c r="X16">
        <v>1098</v>
      </c>
      <c r="Y16">
        <v>7</v>
      </c>
      <c r="Z16" t="s">
        <v>3478</v>
      </c>
      <c r="AA16" t="s">
        <v>3765</v>
      </c>
      <c r="AB16" t="s">
        <v>804</v>
      </c>
      <c r="AC16">
        <v>8.6999999999999993</v>
      </c>
    </row>
    <row r="17" spans="1:29" x14ac:dyDescent="0.25">
      <c r="A17" t="s">
        <v>36</v>
      </c>
      <c r="B17">
        <v>2025016</v>
      </c>
      <c r="C17" t="s">
        <v>87</v>
      </c>
      <c r="D17">
        <v>6</v>
      </c>
      <c r="E17" t="s">
        <v>90</v>
      </c>
      <c r="F17">
        <v>1650</v>
      </c>
      <c r="G17" t="s">
        <v>98</v>
      </c>
      <c r="H17" t="s">
        <v>117</v>
      </c>
      <c r="I17" t="s">
        <v>446</v>
      </c>
      <c r="J17" t="s">
        <v>448</v>
      </c>
      <c r="K17">
        <v>28.08</v>
      </c>
      <c r="L17">
        <v>52.21</v>
      </c>
      <c r="M17" t="s">
        <v>491</v>
      </c>
      <c r="N17" t="s">
        <v>805</v>
      </c>
      <c r="Q17">
        <v>1</v>
      </c>
      <c r="R17">
        <v>7</v>
      </c>
      <c r="S17" t="s">
        <v>1210</v>
      </c>
      <c r="T17" t="s">
        <v>2397</v>
      </c>
      <c r="U17" t="s">
        <v>3399</v>
      </c>
      <c r="V17" t="s">
        <v>3456</v>
      </c>
      <c r="W17">
        <v>130</v>
      </c>
      <c r="X17">
        <v>1090</v>
      </c>
      <c r="Y17">
        <v>1</v>
      </c>
      <c r="Z17" t="s">
        <v>3478</v>
      </c>
      <c r="AA17" t="s">
        <v>3774</v>
      </c>
      <c r="AB17" t="s">
        <v>805</v>
      </c>
      <c r="AC17">
        <v>7.1</v>
      </c>
    </row>
    <row r="18" spans="1:29" x14ac:dyDescent="0.25">
      <c r="A18" t="s">
        <v>36</v>
      </c>
      <c r="B18">
        <v>2025017</v>
      </c>
      <c r="C18" t="s">
        <v>87</v>
      </c>
      <c r="D18">
        <v>7</v>
      </c>
      <c r="E18" t="s">
        <v>90</v>
      </c>
      <c r="F18">
        <v>1200</v>
      </c>
      <c r="G18" t="s">
        <v>98</v>
      </c>
      <c r="H18" t="s">
        <v>119</v>
      </c>
      <c r="I18" t="s">
        <v>446</v>
      </c>
      <c r="J18" t="s">
        <v>448</v>
      </c>
      <c r="K18">
        <v>23.63</v>
      </c>
      <c r="L18">
        <v>46.97</v>
      </c>
      <c r="M18" t="s">
        <v>492</v>
      </c>
      <c r="Q18">
        <v>1</v>
      </c>
      <c r="R18">
        <v>2</v>
      </c>
      <c r="S18" t="s">
        <v>1222</v>
      </c>
      <c r="T18" t="s">
        <v>2409</v>
      </c>
      <c r="U18" t="s">
        <v>3411</v>
      </c>
      <c r="V18" t="s">
        <v>3443</v>
      </c>
      <c r="W18">
        <v>133</v>
      </c>
      <c r="X18">
        <v>1135</v>
      </c>
      <c r="Y18">
        <v>12</v>
      </c>
      <c r="Z18" t="s">
        <v>3478</v>
      </c>
      <c r="AA18" t="s">
        <v>3785</v>
      </c>
      <c r="AB18" t="s">
        <v>492</v>
      </c>
      <c r="AC18">
        <v>5.6</v>
      </c>
    </row>
    <row r="19" spans="1:29" x14ac:dyDescent="0.25">
      <c r="A19" t="s">
        <v>36</v>
      </c>
      <c r="B19">
        <v>2025018</v>
      </c>
      <c r="C19" t="s">
        <v>87</v>
      </c>
      <c r="D19">
        <v>8</v>
      </c>
      <c r="E19" t="s">
        <v>92</v>
      </c>
      <c r="F19">
        <v>1200</v>
      </c>
      <c r="G19" t="s">
        <v>98</v>
      </c>
      <c r="H19" t="s">
        <v>120</v>
      </c>
      <c r="I19" t="s">
        <v>446</v>
      </c>
      <c r="J19" t="s">
        <v>448</v>
      </c>
      <c r="K19">
        <v>23.58</v>
      </c>
      <c r="L19">
        <v>46.29</v>
      </c>
      <c r="M19" t="s">
        <v>493</v>
      </c>
      <c r="Q19">
        <v>1</v>
      </c>
      <c r="R19">
        <v>6</v>
      </c>
      <c r="S19" t="s">
        <v>1234</v>
      </c>
      <c r="T19" t="s">
        <v>2421</v>
      </c>
      <c r="U19" t="s">
        <v>3404</v>
      </c>
      <c r="V19" t="s">
        <v>3452</v>
      </c>
      <c r="W19">
        <v>122</v>
      </c>
      <c r="X19">
        <v>1228</v>
      </c>
      <c r="Y19">
        <v>5</v>
      </c>
      <c r="Z19" t="s">
        <v>3478</v>
      </c>
      <c r="AA19" t="s">
        <v>3791</v>
      </c>
      <c r="AB19" t="s">
        <v>493</v>
      </c>
      <c r="AC19">
        <v>5.8</v>
      </c>
    </row>
    <row r="20" spans="1:29" x14ac:dyDescent="0.25">
      <c r="A20" t="s">
        <v>37</v>
      </c>
      <c r="B20">
        <v>2025019</v>
      </c>
      <c r="C20" t="s">
        <v>86</v>
      </c>
      <c r="D20">
        <v>1</v>
      </c>
      <c r="E20" t="s">
        <v>88</v>
      </c>
      <c r="F20">
        <v>1400</v>
      </c>
      <c r="G20" t="s">
        <v>100</v>
      </c>
      <c r="H20" t="s">
        <v>121</v>
      </c>
      <c r="I20" t="s">
        <v>446</v>
      </c>
      <c r="J20" t="s">
        <v>449</v>
      </c>
      <c r="K20">
        <v>13.45</v>
      </c>
      <c r="L20">
        <v>35.03</v>
      </c>
      <c r="M20" t="s">
        <v>494</v>
      </c>
      <c r="N20" t="s">
        <v>806</v>
      </c>
      <c r="Q20">
        <v>1</v>
      </c>
      <c r="R20">
        <v>10</v>
      </c>
      <c r="S20" t="s">
        <v>1246</v>
      </c>
      <c r="T20" t="s">
        <v>2433</v>
      </c>
      <c r="U20" t="s">
        <v>3415</v>
      </c>
      <c r="V20" t="s">
        <v>3459</v>
      </c>
      <c r="W20">
        <v>127</v>
      </c>
      <c r="X20">
        <v>1068</v>
      </c>
      <c r="Y20">
        <v>3</v>
      </c>
      <c r="Z20" t="s">
        <v>3478</v>
      </c>
      <c r="AA20" t="s">
        <v>3800</v>
      </c>
      <c r="AB20" t="s">
        <v>806</v>
      </c>
      <c r="AC20">
        <v>8.8000000000000007</v>
      </c>
    </row>
    <row r="21" spans="1:29" x14ac:dyDescent="0.25">
      <c r="A21" t="s">
        <v>37</v>
      </c>
      <c r="B21">
        <v>2025020</v>
      </c>
      <c r="C21" t="s">
        <v>86</v>
      </c>
      <c r="D21">
        <v>2</v>
      </c>
      <c r="E21" t="s">
        <v>88</v>
      </c>
      <c r="F21">
        <v>1400</v>
      </c>
      <c r="G21" t="s">
        <v>100</v>
      </c>
      <c r="H21" t="s">
        <v>121</v>
      </c>
      <c r="I21" t="s">
        <v>446</v>
      </c>
      <c r="J21" t="s">
        <v>449</v>
      </c>
      <c r="K21">
        <v>13.46</v>
      </c>
      <c r="L21">
        <v>35.1</v>
      </c>
      <c r="M21" t="s">
        <v>495</v>
      </c>
      <c r="N21" t="s">
        <v>799</v>
      </c>
      <c r="Q21">
        <v>1</v>
      </c>
      <c r="R21">
        <v>6</v>
      </c>
      <c r="S21" t="s">
        <v>1257</v>
      </c>
      <c r="T21" t="s">
        <v>2444</v>
      </c>
      <c r="U21" t="s">
        <v>3405</v>
      </c>
      <c r="V21" t="s">
        <v>3448</v>
      </c>
      <c r="W21">
        <v>122</v>
      </c>
      <c r="X21">
        <v>1060</v>
      </c>
      <c r="Y21">
        <v>13</v>
      </c>
      <c r="Z21" t="s">
        <v>3478</v>
      </c>
      <c r="AA21" t="s">
        <v>3813</v>
      </c>
      <c r="AB21" t="s">
        <v>799</v>
      </c>
      <c r="AC21">
        <v>7.2</v>
      </c>
    </row>
    <row r="22" spans="1:29" x14ac:dyDescent="0.25">
      <c r="A22" t="s">
        <v>37</v>
      </c>
      <c r="B22">
        <v>2025021</v>
      </c>
      <c r="C22" t="s">
        <v>86</v>
      </c>
      <c r="D22">
        <v>3</v>
      </c>
      <c r="E22" t="s">
        <v>90</v>
      </c>
      <c r="F22">
        <v>1200</v>
      </c>
      <c r="G22" t="s">
        <v>98</v>
      </c>
      <c r="H22" t="s">
        <v>122</v>
      </c>
      <c r="I22" t="s">
        <v>447</v>
      </c>
      <c r="K22">
        <v>23.44</v>
      </c>
      <c r="L22">
        <v>45.59</v>
      </c>
      <c r="M22" t="s">
        <v>496</v>
      </c>
      <c r="Q22">
        <v>1</v>
      </c>
      <c r="R22">
        <v>1</v>
      </c>
      <c r="S22" t="s">
        <v>1270</v>
      </c>
      <c r="T22" t="s">
        <v>2457</v>
      </c>
      <c r="U22" t="s">
        <v>3411</v>
      </c>
      <c r="V22" t="s">
        <v>3457</v>
      </c>
      <c r="W22">
        <v>135</v>
      </c>
      <c r="X22">
        <v>1247</v>
      </c>
      <c r="Y22">
        <v>4</v>
      </c>
      <c r="Z22" t="s">
        <v>3478</v>
      </c>
      <c r="AA22" t="s">
        <v>3827</v>
      </c>
      <c r="AB22" t="s">
        <v>496</v>
      </c>
      <c r="AC22">
        <v>2.8</v>
      </c>
    </row>
    <row r="23" spans="1:29" x14ac:dyDescent="0.25">
      <c r="A23" t="s">
        <v>37</v>
      </c>
      <c r="B23">
        <v>2025022</v>
      </c>
      <c r="C23" t="s">
        <v>86</v>
      </c>
      <c r="D23">
        <v>4</v>
      </c>
      <c r="E23" t="s">
        <v>90</v>
      </c>
      <c r="F23">
        <v>1400</v>
      </c>
      <c r="G23" t="s">
        <v>100</v>
      </c>
      <c r="H23" t="s">
        <v>123</v>
      </c>
      <c r="I23" t="s">
        <v>446</v>
      </c>
      <c r="J23" t="s">
        <v>449</v>
      </c>
      <c r="K23">
        <v>13.42</v>
      </c>
      <c r="L23">
        <v>34.700000000000003</v>
      </c>
      <c r="M23" t="s">
        <v>497</v>
      </c>
      <c r="N23" t="s">
        <v>806</v>
      </c>
      <c r="Q23">
        <v>1</v>
      </c>
      <c r="R23">
        <v>1</v>
      </c>
      <c r="S23" t="s">
        <v>1280</v>
      </c>
      <c r="T23" t="s">
        <v>2467</v>
      </c>
      <c r="U23" t="s">
        <v>3397</v>
      </c>
      <c r="V23" t="s">
        <v>3442</v>
      </c>
      <c r="W23">
        <v>135</v>
      </c>
      <c r="X23">
        <v>1166</v>
      </c>
      <c r="Y23">
        <v>11</v>
      </c>
      <c r="Z23" t="s">
        <v>3478</v>
      </c>
      <c r="AA23" t="s">
        <v>3836</v>
      </c>
      <c r="AB23" t="s">
        <v>806</v>
      </c>
      <c r="AC23">
        <v>5.5</v>
      </c>
    </row>
    <row r="24" spans="1:29" x14ac:dyDescent="0.25">
      <c r="A24" t="s">
        <v>37</v>
      </c>
      <c r="B24">
        <v>2025023</v>
      </c>
      <c r="C24" t="s">
        <v>86</v>
      </c>
      <c r="D24">
        <v>5</v>
      </c>
      <c r="E24" t="s">
        <v>90</v>
      </c>
      <c r="F24">
        <v>1400</v>
      </c>
      <c r="G24" t="s">
        <v>100</v>
      </c>
      <c r="H24" t="s">
        <v>123</v>
      </c>
      <c r="I24" t="s">
        <v>446</v>
      </c>
      <c r="J24" t="s">
        <v>449</v>
      </c>
      <c r="K24">
        <v>13.53</v>
      </c>
      <c r="L24">
        <v>35.409999999999997</v>
      </c>
      <c r="M24" t="s">
        <v>498</v>
      </c>
      <c r="N24" t="s">
        <v>807</v>
      </c>
      <c r="Q24">
        <v>1</v>
      </c>
      <c r="R24">
        <v>4</v>
      </c>
      <c r="S24" t="s">
        <v>1291</v>
      </c>
      <c r="T24" t="s">
        <v>2478</v>
      </c>
      <c r="U24" t="s">
        <v>3409</v>
      </c>
      <c r="V24" t="s">
        <v>3460</v>
      </c>
      <c r="W24">
        <v>130</v>
      </c>
      <c r="X24">
        <v>1121</v>
      </c>
      <c r="Y24">
        <v>1</v>
      </c>
      <c r="Z24" t="s">
        <v>3478</v>
      </c>
      <c r="AA24" t="s">
        <v>3847</v>
      </c>
      <c r="AB24" t="s">
        <v>807</v>
      </c>
      <c r="AC24">
        <v>2.9</v>
      </c>
    </row>
    <row r="25" spans="1:29" x14ac:dyDescent="0.25">
      <c r="A25" t="s">
        <v>37</v>
      </c>
      <c r="B25">
        <v>2025024</v>
      </c>
      <c r="C25" t="s">
        <v>86</v>
      </c>
      <c r="D25">
        <v>6</v>
      </c>
      <c r="E25" t="s">
        <v>90</v>
      </c>
      <c r="F25">
        <v>1200</v>
      </c>
      <c r="G25" t="s">
        <v>100</v>
      </c>
      <c r="H25" t="s">
        <v>124</v>
      </c>
      <c r="I25" t="s">
        <v>446</v>
      </c>
      <c r="J25" t="s">
        <v>449</v>
      </c>
      <c r="K25">
        <v>23.59</v>
      </c>
      <c r="L25">
        <v>45.71</v>
      </c>
      <c r="M25" t="s">
        <v>499</v>
      </c>
      <c r="Q25">
        <v>1</v>
      </c>
      <c r="R25">
        <v>12</v>
      </c>
      <c r="S25" t="s">
        <v>1300</v>
      </c>
      <c r="T25" t="s">
        <v>2487</v>
      </c>
      <c r="U25" t="s">
        <v>3415</v>
      </c>
      <c r="V25" t="s">
        <v>3460</v>
      </c>
      <c r="W25">
        <v>122</v>
      </c>
      <c r="X25">
        <v>974</v>
      </c>
      <c r="Y25">
        <v>14</v>
      </c>
      <c r="Z25" t="s">
        <v>3478</v>
      </c>
      <c r="AA25" t="s">
        <v>3857</v>
      </c>
      <c r="AB25" t="s">
        <v>499</v>
      </c>
      <c r="AC25">
        <v>66</v>
      </c>
    </row>
    <row r="26" spans="1:29" x14ac:dyDescent="0.25">
      <c r="A26" t="s">
        <v>37</v>
      </c>
      <c r="B26">
        <v>2025025</v>
      </c>
      <c r="C26" t="s">
        <v>86</v>
      </c>
      <c r="D26">
        <v>7</v>
      </c>
      <c r="E26" t="s">
        <v>92</v>
      </c>
      <c r="F26">
        <v>1000</v>
      </c>
      <c r="G26" t="s">
        <v>100</v>
      </c>
      <c r="H26" t="s">
        <v>125</v>
      </c>
      <c r="I26" t="s">
        <v>446</v>
      </c>
      <c r="J26" t="s">
        <v>449</v>
      </c>
      <c r="K26">
        <v>12.74</v>
      </c>
      <c r="L26">
        <v>33.06</v>
      </c>
      <c r="M26" t="s">
        <v>500</v>
      </c>
      <c r="Q26">
        <v>1</v>
      </c>
      <c r="R26">
        <v>9</v>
      </c>
      <c r="S26" t="s">
        <v>1313</v>
      </c>
      <c r="T26" t="s">
        <v>2500</v>
      </c>
      <c r="U26" t="s">
        <v>3416</v>
      </c>
      <c r="V26" t="s">
        <v>3443</v>
      </c>
      <c r="W26">
        <v>121</v>
      </c>
      <c r="X26">
        <v>1119</v>
      </c>
      <c r="Y26">
        <v>9</v>
      </c>
      <c r="Z26" t="s">
        <v>3478</v>
      </c>
      <c r="AA26" t="s">
        <v>3827</v>
      </c>
      <c r="AB26" t="s">
        <v>6997</v>
      </c>
      <c r="AC26">
        <v>16</v>
      </c>
    </row>
    <row r="27" spans="1:29" x14ac:dyDescent="0.25">
      <c r="A27" t="s">
        <v>37</v>
      </c>
      <c r="B27">
        <v>2025026</v>
      </c>
      <c r="C27" t="s">
        <v>86</v>
      </c>
      <c r="D27">
        <v>8</v>
      </c>
      <c r="E27" t="s">
        <v>90</v>
      </c>
      <c r="F27">
        <v>1200</v>
      </c>
      <c r="G27" t="s">
        <v>100</v>
      </c>
      <c r="H27" t="s">
        <v>126</v>
      </c>
      <c r="I27" t="s">
        <v>446</v>
      </c>
      <c r="J27" t="s">
        <v>449</v>
      </c>
      <c r="K27">
        <v>23.66</v>
      </c>
      <c r="L27">
        <v>45.56</v>
      </c>
      <c r="M27" t="s">
        <v>501</v>
      </c>
      <c r="Q27">
        <v>1</v>
      </c>
      <c r="R27">
        <v>10</v>
      </c>
      <c r="S27" t="s">
        <v>1324</v>
      </c>
      <c r="T27" t="s">
        <v>2511</v>
      </c>
      <c r="U27" t="s">
        <v>3409</v>
      </c>
      <c r="V27" t="s">
        <v>3452</v>
      </c>
      <c r="W27">
        <v>123</v>
      </c>
      <c r="X27">
        <v>1170</v>
      </c>
      <c r="Y27">
        <v>7</v>
      </c>
      <c r="Z27" t="s">
        <v>3478</v>
      </c>
      <c r="AA27" t="s">
        <v>3876</v>
      </c>
      <c r="AB27" t="s">
        <v>501</v>
      </c>
      <c r="AC27">
        <v>3.2</v>
      </c>
    </row>
    <row r="28" spans="1:29" x14ac:dyDescent="0.25">
      <c r="A28" t="s">
        <v>37</v>
      </c>
      <c r="B28">
        <v>2025027</v>
      </c>
      <c r="C28" t="s">
        <v>86</v>
      </c>
      <c r="D28">
        <v>9</v>
      </c>
      <c r="E28" t="s">
        <v>92</v>
      </c>
      <c r="F28">
        <v>1200</v>
      </c>
      <c r="G28" t="s">
        <v>98</v>
      </c>
      <c r="H28" t="s">
        <v>127</v>
      </c>
      <c r="I28" t="s">
        <v>447</v>
      </c>
      <c r="K28">
        <v>23.46</v>
      </c>
      <c r="L28">
        <v>45.35</v>
      </c>
      <c r="M28" t="s">
        <v>502</v>
      </c>
      <c r="Q28">
        <v>1</v>
      </c>
      <c r="R28">
        <v>3</v>
      </c>
      <c r="S28" t="s">
        <v>1336</v>
      </c>
      <c r="T28" t="s">
        <v>2523</v>
      </c>
      <c r="U28" t="s">
        <v>3405</v>
      </c>
      <c r="V28" t="s">
        <v>3457</v>
      </c>
      <c r="W28">
        <v>121</v>
      </c>
      <c r="X28">
        <v>1233</v>
      </c>
      <c r="Y28">
        <v>10</v>
      </c>
      <c r="Z28" t="s">
        <v>3478</v>
      </c>
      <c r="AA28" t="s">
        <v>3888</v>
      </c>
      <c r="AB28" t="s">
        <v>502</v>
      </c>
      <c r="AC28">
        <v>5.2</v>
      </c>
    </row>
    <row r="29" spans="1:29" x14ac:dyDescent="0.25">
      <c r="A29" t="s">
        <v>37</v>
      </c>
      <c r="B29">
        <v>2025028</v>
      </c>
      <c r="C29" t="s">
        <v>86</v>
      </c>
      <c r="D29">
        <v>10</v>
      </c>
      <c r="E29" t="s">
        <v>92</v>
      </c>
      <c r="F29">
        <v>1400</v>
      </c>
      <c r="G29" t="s">
        <v>100</v>
      </c>
      <c r="H29" t="s">
        <v>128</v>
      </c>
      <c r="I29" t="s">
        <v>446</v>
      </c>
      <c r="J29" t="s">
        <v>449</v>
      </c>
      <c r="K29">
        <v>13.89</v>
      </c>
      <c r="L29">
        <v>36.33</v>
      </c>
      <c r="M29" t="s">
        <v>503</v>
      </c>
      <c r="N29" t="s">
        <v>808</v>
      </c>
      <c r="Q29">
        <v>1</v>
      </c>
      <c r="R29">
        <v>9</v>
      </c>
      <c r="S29" t="s">
        <v>1346</v>
      </c>
      <c r="T29" t="s">
        <v>2533</v>
      </c>
      <c r="U29" t="s">
        <v>3415</v>
      </c>
      <c r="V29" t="s">
        <v>3451</v>
      </c>
      <c r="W29">
        <v>119</v>
      </c>
      <c r="X29">
        <v>1081</v>
      </c>
      <c r="Y29">
        <v>5</v>
      </c>
      <c r="Z29" t="s">
        <v>3478</v>
      </c>
      <c r="AA29" t="s">
        <v>3898</v>
      </c>
      <c r="AB29" t="s">
        <v>808</v>
      </c>
      <c r="AC29">
        <v>2.5</v>
      </c>
    </row>
    <row r="30" spans="1:29" x14ac:dyDescent="0.25">
      <c r="A30" t="s">
        <v>38</v>
      </c>
      <c r="B30">
        <v>2025029</v>
      </c>
      <c r="C30" t="s">
        <v>87</v>
      </c>
      <c r="D30">
        <v>1</v>
      </c>
      <c r="E30" t="s">
        <v>88</v>
      </c>
      <c r="F30">
        <v>1000</v>
      </c>
      <c r="G30" t="s">
        <v>98</v>
      </c>
      <c r="H30" t="s">
        <v>129</v>
      </c>
      <c r="I30" t="s">
        <v>446</v>
      </c>
      <c r="J30" t="s">
        <v>449</v>
      </c>
      <c r="K30">
        <v>12.67</v>
      </c>
      <c r="L30">
        <v>34.130000000000003</v>
      </c>
      <c r="M30" t="s">
        <v>504</v>
      </c>
      <c r="Q30">
        <v>1</v>
      </c>
      <c r="R30">
        <v>2</v>
      </c>
      <c r="S30" t="s">
        <v>1359</v>
      </c>
      <c r="T30" t="s">
        <v>2546</v>
      </c>
      <c r="U30" t="s">
        <v>3402</v>
      </c>
      <c r="V30" t="s">
        <v>3445</v>
      </c>
      <c r="W30">
        <v>128</v>
      </c>
      <c r="X30">
        <v>1097</v>
      </c>
      <c r="Y30">
        <v>3</v>
      </c>
      <c r="Z30" t="s">
        <v>3478</v>
      </c>
      <c r="AA30" t="s">
        <v>3827</v>
      </c>
      <c r="AB30" t="s">
        <v>6865</v>
      </c>
      <c r="AC30">
        <v>4.0999999999999996</v>
      </c>
    </row>
    <row r="31" spans="1:29" x14ac:dyDescent="0.25">
      <c r="A31" t="s">
        <v>38</v>
      </c>
      <c r="B31">
        <v>2025030</v>
      </c>
      <c r="C31" t="s">
        <v>87</v>
      </c>
      <c r="D31">
        <v>2</v>
      </c>
      <c r="E31" t="s">
        <v>90</v>
      </c>
      <c r="F31">
        <v>1200</v>
      </c>
      <c r="G31" t="s">
        <v>98</v>
      </c>
      <c r="H31" t="s">
        <v>130</v>
      </c>
      <c r="I31" t="s">
        <v>446</v>
      </c>
      <c r="J31" t="s">
        <v>449</v>
      </c>
      <c r="K31">
        <v>23.83</v>
      </c>
      <c r="L31">
        <v>46.87</v>
      </c>
      <c r="M31" t="s">
        <v>505</v>
      </c>
      <c r="Q31">
        <v>1</v>
      </c>
      <c r="R31">
        <v>2</v>
      </c>
      <c r="S31" t="s">
        <v>1370</v>
      </c>
      <c r="T31" t="s">
        <v>2557</v>
      </c>
      <c r="U31" t="s">
        <v>3402</v>
      </c>
      <c r="V31" t="s">
        <v>3445</v>
      </c>
      <c r="W31">
        <v>128</v>
      </c>
      <c r="X31">
        <v>1068</v>
      </c>
      <c r="Y31">
        <v>5</v>
      </c>
      <c r="Z31" t="s">
        <v>3478</v>
      </c>
      <c r="AA31" t="s">
        <v>3915</v>
      </c>
      <c r="AB31" t="s">
        <v>505</v>
      </c>
      <c r="AC31">
        <v>4.8</v>
      </c>
    </row>
    <row r="32" spans="1:29" x14ac:dyDescent="0.25">
      <c r="A32" t="s">
        <v>38</v>
      </c>
      <c r="B32">
        <v>2025031</v>
      </c>
      <c r="C32" t="s">
        <v>87</v>
      </c>
      <c r="D32">
        <v>3</v>
      </c>
      <c r="E32" t="s">
        <v>90</v>
      </c>
      <c r="F32">
        <v>1800</v>
      </c>
      <c r="G32" t="s">
        <v>100</v>
      </c>
      <c r="H32" t="s">
        <v>131</v>
      </c>
      <c r="I32" t="s">
        <v>446</v>
      </c>
      <c r="J32" t="s">
        <v>449</v>
      </c>
      <c r="K32">
        <v>13.4</v>
      </c>
      <c r="L32">
        <v>36.01</v>
      </c>
      <c r="M32" t="s">
        <v>506</v>
      </c>
      <c r="N32" t="s">
        <v>809</v>
      </c>
      <c r="O32" t="s">
        <v>978</v>
      </c>
      <c r="Q32">
        <v>1</v>
      </c>
      <c r="R32">
        <v>8</v>
      </c>
      <c r="S32" t="s">
        <v>1382</v>
      </c>
      <c r="T32" t="s">
        <v>2569</v>
      </c>
      <c r="U32" t="s">
        <v>3398</v>
      </c>
      <c r="V32" t="s">
        <v>3457</v>
      </c>
      <c r="W32">
        <v>121</v>
      </c>
      <c r="X32">
        <v>1175</v>
      </c>
      <c r="Y32">
        <v>10</v>
      </c>
      <c r="Z32" t="s">
        <v>3478</v>
      </c>
      <c r="AA32" t="s">
        <v>3926</v>
      </c>
      <c r="AB32" t="s">
        <v>978</v>
      </c>
      <c r="AC32">
        <v>15</v>
      </c>
    </row>
    <row r="33" spans="1:29" x14ac:dyDescent="0.25">
      <c r="A33" t="s">
        <v>38</v>
      </c>
      <c r="B33">
        <v>2025032</v>
      </c>
      <c r="C33" t="s">
        <v>87</v>
      </c>
      <c r="D33">
        <v>4</v>
      </c>
      <c r="E33" t="s">
        <v>92</v>
      </c>
      <c r="F33">
        <v>1650</v>
      </c>
      <c r="G33" t="s">
        <v>100</v>
      </c>
      <c r="H33" t="s">
        <v>132</v>
      </c>
      <c r="I33" t="s">
        <v>446</v>
      </c>
      <c r="J33" t="s">
        <v>449</v>
      </c>
      <c r="K33">
        <v>28.64</v>
      </c>
      <c r="L33">
        <v>52.42</v>
      </c>
      <c r="M33" t="s">
        <v>507</v>
      </c>
      <c r="N33" t="s">
        <v>810</v>
      </c>
      <c r="Q33">
        <v>1</v>
      </c>
      <c r="R33">
        <v>5</v>
      </c>
      <c r="S33" t="s">
        <v>1390</v>
      </c>
      <c r="T33" t="s">
        <v>2577</v>
      </c>
      <c r="U33" t="s">
        <v>3403</v>
      </c>
      <c r="V33" t="s">
        <v>3445</v>
      </c>
      <c r="W33">
        <v>127</v>
      </c>
      <c r="X33">
        <v>1182</v>
      </c>
      <c r="Y33">
        <v>5</v>
      </c>
      <c r="Z33" t="s">
        <v>3478</v>
      </c>
      <c r="AA33" t="s">
        <v>3938</v>
      </c>
      <c r="AB33" t="s">
        <v>810</v>
      </c>
      <c r="AC33">
        <v>10</v>
      </c>
    </row>
    <row r="34" spans="1:29" x14ac:dyDescent="0.25">
      <c r="A34" t="s">
        <v>38</v>
      </c>
      <c r="B34">
        <v>2025033</v>
      </c>
      <c r="C34" t="s">
        <v>87</v>
      </c>
      <c r="D34">
        <v>5</v>
      </c>
      <c r="E34" t="s">
        <v>90</v>
      </c>
      <c r="F34">
        <v>1200</v>
      </c>
      <c r="G34" t="s">
        <v>100</v>
      </c>
      <c r="H34" t="s">
        <v>130</v>
      </c>
      <c r="I34" t="s">
        <v>446</v>
      </c>
      <c r="J34" t="s">
        <v>449</v>
      </c>
      <c r="K34">
        <v>23.39</v>
      </c>
      <c r="L34">
        <v>46.12</v>
      </c>
      <c r="M34" t="s">
        <v>508</v>
      </c>
      <c r="Q34">
        <v>1</v>
      </c>
      <c r="R34">
        <v>1</v>
      </c>
      <c r="S34" t="s">
        <v>1177</v>
      </c>
      <c r="T34" t="s">
        <v>2364</v>
      </c>
      <c r="U34" t="s">
        <v>3398</v>
      </c>
      <c r="V34" t="s">
        <v>3457</v>
      </c>
      <c r="W34">
        <v>135</v>
      </c>
      <c r="X34">
        <v>1216</v>
      </c>
      <c r="Y34">
        <v>1</v>
      </c>
      <c r="Z34" t="s">
        <v>3478</v>
      </c>
      <c r="AA34" t="s">
        <v>3785</v>
      </c>
      <c r="AB34" t="s">
        <v>508</v>
      </c>
      <c r="AC34">
        <v>3.9</v>
      </c>
    </row>
    <row r="35" spans="1:29" x14ac:dyDescent="0.25">
      <c r="A35" t="s">
        <v>38</v>
      </c>
      <c r="B35">
        <v>2025034</v>
      </c>
      <c r="C35" t="s">
        <v>87</v>
      </c>
      <c r="D35">
        <v>6</v>
      </c>
      <c r="E35" t="s">
        <v>90</v>
      </c>
      <c r="F35">
        <v>1200</v>
      </c>
      <c r="G35" t="s">
        <v>100</v>
      </c>
      <c r="H35" t="s">
        <v>130</v>
      </c>
      <c r="I35" t="s">
        <v>446</v>
      </c>
      <c r="J35" t="s">
        <v>449</v>
      </c>
      <c r="K35">
        <v>23.69</v>
      </c>
      <c r="L35">
        <v>46.23</v>
      </c>
      <c r="M35" t="s">
        <v>508</v>
      </c>
      <c r="Q35">
        <v>1</v>
      </c>
      <c r="R35">
        <v>2</v>
      </c>
      <c r="S35" t="s">
        <v>1406</v>
      </c>
      <c r="T35" t="s">
        <v>2593</v>
      </c>
      <c r="U35" t="s">
        <v>3416</v>
      </c>
      <c r="V35" t="s">
        <v>3460</v>
      </c>
      <c r="W35">
        <v>135</v>
      </c>
      <c r="X35">
        <v>1016</v>
      </c>
      <c r="Y35">
        <v>7</v>
      </c>
      <c r="Z35" t="s">
        <v>3478</v>
      </c>
      <c r="AA35" t="s">
        <v>3954</v>
      </c>
      <c r="AB35" t="s">
        <v>508</v>
      </c>
      <c r="AC35">
        <v>6.2</v>
      </c>
    </row>
    <row r="36" spans="1:29" x14ac:dyDescent="0.25">
      <c r="A36" t="s">
        <v>38</v>
      </c>
      <c r="B36">
        <v>2025035</v>
      </c>
      <c r="C36" t="s">
        <v>87</v>
      </c>
      <c r="D36">
        <v>7</v>
      </c>
      <c r="E36" t="s">
        <v>92</v>
      </c>
      <c r="F36">
        <v>1000</v>
      </c>
      <c r="G36" t="s">
        <v>100</v>
      </c>
      <c r="H36" t="s">
        <v>133</v>
      </c>
      <c r="I36" t="s">
        <v>446</v>
      </c>
      <c r="J36" t="s">
        <v>449</v>
      </c>
      <c r="K36">
        <v>12.4</v>
      </c>
      <c r="L36">
        <v>33.44</v>
      </c>
      <c r="M36" t="s">
        <v>509</v>
      </c>
      <c r="Q36">
        <v>1</v>
      </c>
      <c r="R36">
        <v>1</v>
      </c>
      <c r="S36" t="s">
        <v>1417</v>
      </c>
      <c r="T36" t="s">
        <v>2604</v>
      </c>
      <c r="U36" t="s">
        <v>3399</v>
      </c>
      <c r="V36" t="s">
        <v>3456</v>
      </c>
      <c r="W36">
        <v>135</v>
      </c>
      <c r="X36">
        <v>1162</v>
      </c>
      <c r="Y36">
        <v>1</v>
      </c>
      <c r="Z36" t="s">
        <v>3478</v>
      </c>
      <c r="AA36" t="s">
        <v>3965</v>
      </c>
      <c r="AB36" t="s">
        <v>7059</v>
      </c>
      <c r="AC36">
        <v>4.4000000000000004</v>
      </c>
    </row>
    <row r="37" spans="1:29" x14ac:dyDescent="0.25">
      <c r="A37" t="s">
        <v>38</v>
      </c>
      <c r="B37">
        <v>2025036</v>
      </c>
      <c r="C37" t="s">
        <v>87</v>
      </c>
      <c r="D37">
        <v>8</v>
      </c>
      <c r="E37" t="s">
        <v>91</v>
      </c>
      <c r="F37">
        <v>1650</v>
      </c>
      <c r="G37" t="s">
        <v>100</v>
      </c>
      <c r="H37" t="s">
        <v>134</v>
      </c>
      <c r="I37" t="s">
        <v>446</v>
      </c>
      <c r="J37" t="s">
        <v>449</v>
      </c>
      <c r="K37">
        <v>27.19</v>
      </c>
      <c r="L37">
        <v>50.39</v>
      </c>
      <c r="M37" t="s">
        <v>510</v>
      </c>
      <c r="N37" t="s">
        <v>811</v>
      </c>
      <c r="Q37">
        <v>1</v>
      </c>
      <c r="R37">
        <v>10</v>
      </c>
      <c r="S37" t="s">
        <v>1428</v>
      </c>
      <c r="T37" t="s">
        <v>2615</v>
      </c>
      <c r="U37" t="s">
        <v>3406</v>
      </c>
      <c r="V37" t="s">
        <v>3445</v>
      </c>
      <c r="W37">
        <v>121</v>
      </c>
      <c r="X37">
        <v>1047</v>
      </c>
      <c r="Y37">
        <v>1</v>
      </c>
      <c r="Z37" t="s">
        <v>3478</v>
      </c>
      <c r="AA37" t="s">
        <v>3847</v>
      </c>
      <c r="AB37" t="s">
        <v>811</v>
      </c>
      <c r="AC37">
        <v>3.9</v>
      </c>
    </row>
    <row r="38" spans="1:29" x14ac:dyDescent="0.25">
      <c r="A38" t="s">
        <v>39</v>
      </c>
      <c r="B38">
        <v>2025037</v>
      </c>
      <c r="C38" t="s">
        <v>86</v>
      </c>
      <c r="D38">
        <v>1</v>
      </c>
      <c r="E38" t="s">
        <v>88</v>
      </c>
      <c r="F38">
        <v>1800</v>
      </c>
      <c r="G38" t="s">
        <v>101</v>
      </c>
      <c r="H38" t="s">
        <v>135</v>
      </c>
      <c r="I38" t="s">
        <v>446</v>
      </c>
      <c r="J38" t="s">
        <v>450</v>
      </c>
      <c r="K38">
        <v>13.92</v>
      </c>
      <c r="L38">
        <v>36.9</v>
      </c>
      <c r="M38" t="s">
        <v>511</v>
      </c>
      <c r="N38" t="s">
        <v>812</v>
      </c>
      <c r="O38" t="s">
        <v>979</v>
      </c>
      <c r="Q38">
        <v>1</v>
      </c>
      <c r="R38">
        <v>3</v>
      </c>
      <c r="S38" t="s">
        <v>1047</v>
      </c>
      <c r="T38" t="s">
        <v>2234</v>
      </c>
      <c r="U38" t="s">
        <v>3403</v>
      </c>
      <c r="V38" t="s">
        <v>3457</v>
      </c>
      <c r="W38">
        <v>130</v>
      </c>
      <c r="X38">
        <v>1137</v>
      </c>
      <c r="Y38">
        <v>8</v>
      </c>
      <c r="Z38" t="s">
        <v>3478</v>
      </c>
      <c r="AA38" t="s">
        <v>3984</v>
      </c>
      <c r="AB38" t="s">
        <v>979</v>
      </c>
      <c r="AC38">
        <v>5.3</v>
      </c>
    </row>
    <row r="39" spans="1:29" x14ac:dyDescent="0.25">
      <c r="A39" t="s">
        <v>39</v>
      </c>
      <c r="B39">
        <v>2025038</v>
      </c>
      <c r="C39" t="s">
        <v>86</v>
      </c>
      <c r="D39">
        <v>2</v>
      </c>
      <c r="E39" t="s">
        <v>93</v>
      </c>
      <c r="F39">
        <v>1200</v>
      </c>
      <c r="G39" t="s">
        <v>101</v>
      </c>
      <c r="H39" t="s">
        <v>136</v>
      </c>
      <c r="I39" t="s">
        <v>446</v>
      </c>
      <c r="J39" t="s">
        <v>450</v>
      </c>
      <c r="K39">
        <v>24.39</v>
      </c>
      <c r="L39">
        <v>47.11</v>
      </c>
      <c r="M39" t="s">
        <v>512</v>
      </c>
      <c r="Q39">
        <v>1</v>
      </c>
      <c r="R39">
        <v>2</v>
      </c>
      <c r="S39" t="s">
        <v>1442</v>
      </c>
      <c r="T39" t="s">
        <v>2629</v>
      </c>
      <c r="U39" t="s">
        <v>3397</v>
      </c>
      <c r="V39" t="s">
        <v>3442</v>
      </c>
      <c r="W39">
        <v>127</v>
      </c>
      <c r="X39">
        <v>1174</v>
      </c>
      <c r="Y39">
        <v>2</v>
      </c>
      <c r="Z39" t="s">
        <v>3478</v>
      </c>
      <c r="AA39" t="s">
        <v>3994</v>
      </c>
      <c r="AB39" t="s">
        <v>512</v>
      </c>
      <c r="AC39">
        <v>3.5</v>
      </c>
    </row>
    <row r="40" spans="1:29" x14ac:dyDescent="0.25">
      <c r="A40" t="s">
        <v>39</v>
      </c>
      <c r="B40">
        <v>2025039</v>
      </c>
      <c r="C40" t="s">
        <v>86</v>
      </c>
      <c r="D40">
        <v>3</v>
      </c>
      <c r="E40" t="s">
        <v>90</v>
      </c>
      <c r="F40">
        <v>1200</v>
      </c>
      <c r="G40" t="s">
        <v>101</v>
      </c>
      <c r="H40" t="s">
        <v>137</v>
      </c>
      <c r="I40" t="s">
        <v>446</v>
      </c>
      <c r="J40" t="s">
        <v>450</v>
      </c>
      <c r="K40">
        <v>23.92</v>
      </c>
      <c r="L40">
        <v>46.73</v>
      </c>
      <c r="M40" t="s">
        <v>513</v>
      </c>
      <c r="Q40">
        <v>1</v>
      </c>
      <c r="R40">
        <v>7</v>
      </c>
      <c r="S40" t="s">
        <v>1453</v>
      </c>
      <c r="T40" t="s">
        <v>2640</v>
      </c>
      <c r="U40" t="s">
        <v>3419</v>
      </c>
      <c r="V40" t="s">
        <v>3442</v>
      </c>
      <c r="W40">
        <v>123</v>
      </c>
      <c r="X40">
        <v>1160</v>
      </c>
      <c r="Y40">
        <v>11</v>
      </c>
      <c r="Z40" t="s">
        <v>3478</v>
      </c>
      <c r="AA40" t="s">
        <v>3965</v>
      </c>
      <c r="AB40" t="s">
        <v>513</v>
      </c>
      <c r="AC40">
        <v>5.7</v>
      </c>
    </row>
    <row r="41" spans="1:29" x14ac:dyDescent="0.25">
      <c r="A41" t="s">
        <v>39</v>
      </c>
      <c r="B41">
        <v>2025040</v>
      </c>
      <c r="C41" t="s">
        <v>86</v>
      </c>
      <c r="D41">
        <v>4</v>
      </c>
      <c r="E41" t="s">
        <v>90</v>
      </c>
      <c r="F41">
        <v>1650</v>
      </c>
      <c r="G41" t="s">
        <v>102</v>
      </c>
      <c r="H41" t="s">
        <v>138</v>
      </c>
      <c r="I41" t="s">
        <v>447</v>
      </c>
      <c r="K41">
        <v>28.49</v>
      </c>
      <c r="L41">
        <v>51.45</v>
      </c>
      <c r="M41" t="s">
        <v>514</v>
      </c>
      <c r="N41" t="s">
        <v>813</v>
      </c>
      <c r="Q41">
        <v>1</v>
      </c>
      <c r="R41">
        <v>9</v>
      </c>
      <c r="S41" t="s">
        <v>1462</v>
      </c>
      <c r="T41" t="s">
        <v>2649</v>
      </c>
      <c r="U41" t="s">
        <v>3400</v>
      </c>
      <c r="V41" t="s">
        <v>3443</v>
      </c>
      <c r="W41">
        <v>128</v>
      </c>
      <c r="X41">
        <v>1080</v>
      </c>
      <c r="Y41">
        <v>4</v>
      </c>
      <c r="Z41" t="s">
        <v>3478</v>
      </c>
      <c r="AA41" t="s">
        <v>3715</v>
      </c>
      <c r="AB41" t="s">
        <v>813</v>
      </c>
      <c r="AC41">
        <v>7.8</v>
      </c>
    </row>
    <row r="42" spans="1:29" x14ac:dyDescent="0.25">
      <c r="A42" t="s">
        <v>39</v>
      </c>
      <c r="B42">
        <v>2025041</v>
      </c>
      <c r="C42" t="s">
        <v>86</v>
      </c>
      <c r="D42">
        <v>5</v>
      </c>
      <c r="E42" t="s">
        <v>90</v>
      </c>
      <c r="F42">
        <v>1600</v>
      </c>
      <c r="G42" t="s">
        <v>103</v>
      </c>
      <c r="H42" t="s">
        <v>139</v>
      </c>
      <c r="I42" t="s">
        <v>446</v>
      </c>
      <c r="J42" t="s">
        <v>450</v>
      </c>
      <c r="K42">
        <v>25</v>
      </c>
      <c r="L42">
        <v>48.27</v>
      </c>
      <c r="M42" t="s">
        <v>515</v>
      </c>
      <c r="N42" t="s">
        <v>814</v>
      </c>
      <c r="Q42">
        <v>1</v>
      </c>
      <c r="R42">
        <v>9</v>
      </c>
      <c r="S42" t="s">
        <v>1473</v>
      </c>
      <c r="T42" t="s">
        <v>2660</v>
      </c>
      <c r="U42" t="s">
        <v>3404</v>
      </c>
      <c r="V42" t="s">
        <v>3444</v>
      </c>
      <c r="W42">
        <v>126</v>
      </c>
      <c r="X42">
        <v>1136</v>
      </c>
      <c r="Y42">
        <v>3</v>
      </c>
      <c r="Z42" t="s">
        <v>3478</v>
      </c>
      <c r="AA42" t="s">
        <v>3898</v>
      </c>
      <c r="AB42" t="s">
        <v>814</v>
      </c>
      <c r="AC42">
        <v>14</v>
      </c>
    </row>
    <row r="43" spans="1:29" x14ac:dyDescent="0.25">
      <c r="A43" t="s">
        <v>39</v>
      </c>
      <c r="B43">
        <v>2025042</v>
      </c>
      <c r="C43" t="s">
        <v>86</v>
      </c>
      <c r="D43">
        <v>6</v>
      </c>
      <c r="E43" t="s">
        <v>92</v>
      </c>
      <c r="F43">
        <v>1200</v>
      </c>
      <c r="G43" t="s">
        <v>103</v>
      </c>
      <c r="H43" t="s">
        <v>140</v>
      </c>
      <c r="I43" t="s">
        <v>446</v>
      </c>
      <c r="J43" t="s">
        <v>450</v>
      </c>
      <c r="K43">
        <v>23.58</v>
      </c>
      <c r="L43">
        <v>45.98</v>
      </c>
      <c r="M43" t="s">
        <v>516</v>
      </c>
      <c r="Q43">
        <v>1</v>
      </c>
      <c r="R43">
        <v>1</v>
      </c>
      <c r="S43" t="s">
        <v>1486</v>
      </c>
      <c r="T43" t="s">
        <v>2673</v>
      </c>
      <c r="U43" t="s">
        <v>3402</v>
      </c>
      <c r="V43" t="s">
        <v>3445</v>
      </c>
      <c r="W43">
        <v>127</v>
      </c>
      <c r="X43">
        <v>1195</v>
      </c>
      <c r="Y43">
        <v>3</v>
      </c>
      <c r="Z43" t="s">
        <v>3478</v>
      </c>
      <c r="AA43" t="s">
        <v>3994</v>
      </c>
      <c r="AB43" t="s">
        <v>516</v>
      </c>
      <c r="AC43">
        <v>4.2</v>
      </c>
    </row>
    <row r="44" spans="1:29" x14ac:dyDescent="0.25">
      <c r="A44" t="s">
        <v>39</v>
      </c>
      <c r="B44">
        <v>2025043</v>
      </c>
      <c r="C44" t="s">
        <v>86</v>
      </c>
      <c r="D44">
        <v>7</v>
      </c>
      <c r="E44" t="s">
        <v>90</v>
      </c>
      <c r="F44">
        <v>1400</v>
      </c>
      <c r="G44" t="s">
        <v>103</v>
      </c>
      <c r="H44" t="s">
        <v>141</v>
      </c>
      <c r="I44" t="s">
        <v>446</v>
      </c>
      <c r="J44" t="s">
        <v>450</v>
      </c>
      <c r="K44">
        <v>13.56</v>
      </c>
      <c r="L44">
        <v>34.61</v>
      </c>
      <c r="M44" t="s">
        <v>517</v>
      </c>
      <c r="N44" t="s">
        <v>815</v>
      </c>
      <c r="Q44">
        <v>1</v>
      </c>
      <c r="R44">
        <v>6</v>
      </c>
      <c r="S44" t="s">
        <v>1494</v>
      </c>
      <c r="T44" t="s">
        <v>2681</v>
      </c>
      <c r="U44" t="s">
        <v>3403</v>
      </c>
      <c r="V44" t="s">
        <v>3450</v>
      </c>
      <c r="W44">
        <v>132</v>
      </c>
      <c r="X44">
        <v>1058</v>
      </c>
      <c r="Y44">
        <v>12</v>
      </c>
      <c r="Z44" t="s">
        <v>3478</v>
      </c>
      <c r="AA44" t="s">
        <v>4044</v>
      </c>
      <c r="AB44" t="s">
        <v>815</v>
      </c>
      <c r="AC44">
        <v>5.9</v>
      </c>
    </row>
    <row r="45" spans="1:29" x14ac:dyDescent="0.25">
      <c r="A45" t="s">
        <v>39</v>
      </c>
      <c r="B45">
        <v>2025044</v>
      </c>
      <c r="C45" t="s">
        <v>86</v>
      </c>
      <c r="D45">
        <v>8</v>
      </c>
      <c r="E45" t="s">
        <v>92</v>
      </c>
      <c r="F45">
        <v>1650</v>
      </c>
      <c r="G45" t="s">
        <v>102</v>
      </c>
      <c r="H45" t="s">
        <v>142</v>
      </c>
      <c r="I45" t="s">
        <v>447</v>
      </c>
      <c r="K45">
        <v>27.7</v>
      </c>
      <c r="L45">
        <v>50.9</v>
      </c>
      <c r="M45" t="s">
        <v>518</v>
      </c>
      <c r="N45" t="s">
        <v>816</v>
      </c>
      <c r="Q45">
        <v>1</v>
      </c>
      <c r="R45">
        <v>4</v>
      </c>
      <c r="S45" t="s">
        <v>1338</v>
      </c>
      <c r="T45" t="s">
        <v>2525</v>
      </c>
      <c r="U45" t="s">
        <v>3409</v>
      </c>
      <c r="V45" t="s">
        <v>3460</v>
      </c>
      <c r="W45">
        <v>129</v>
      </c>
      <c r="X45">
        <v>1150</v>
      </c>
      <c r="Y45">
        <v>1</v>
      </c>
      <c r="Z45" t="s">
        <v>3478</v>
      </c>
      <c r="AA45" t="s">
        <v>4057</v>
      </c>
      <c r="AB45" t="s">
        <v>816</v>
      </c>
      <c r="AC45">
        <v>3.3</v>
      </c>
    </row>
    <row r="46" spans="1:29" x14ac:dyDescent="0.25">
      <c r="A46" t="s">
        <v>40</v>
      </c>
      <c r="B46">
        <v>2025045</v>
      </c>
      <c r="C46" t="s">
        <v>86</v>
      </c>
      <c r="D46">
        <v>1</v>
      </c>
      <c r="E46" t="s">
        <v>88</v>
      </c>
      <c r="F46">
        <v>1200</v>
      </c>
      <c r="G46" t="s">
        <v>102</v>
      </c>
      <c r="H46" t="s">
        <v>143</v>
      </c>
      <c r="I46" t="s">
        <v>447</v>
      </c>
      <c r="K46">
        <v>23.72</v>
      </c>
      <c r="L46">
        <v>45.7</v>
      </c>
      <c r="M46" t="s">
        <v>519</v>
      </c>
      <c r="Q46">
        <v>1</v>
      </c>
      <c r="R46">
        <v>8</v>
      </c>
      <c r="S46" t="s">
        <v>1024</v>
      </c>
      <c r="T46" t="s">
        <v>2211</v>
      </c>
      <c r="U46" t="s">
        <v>3398</v>
      </c>
      <c r="V46" t="s">
        <v>3441</v>
      </c>
      <c r="W46">
        <v>129</v>
      </c>
      <c r="X46">
        <v>1103</v>
      </c>
      <c r="Y46">
        <v>3</v>
      </c>
      <c r="Z46" t="s">
        <v>3478</v>
      </c>
      <c r="AA46" t="s">
        <v>3631</v>
      </c>
      <c r="AB46" t="s">
        <v>519</v>
      </c>
      <c r="AC46">
        <v>2.7</v>
      </c>
    </row>
    <row r="47" spans="1:29" x14ac:dyDescent="0.25">
      <c r="A47" t="s">
        <v>40</v>
      </c>
      <c r="B47">
        <v>2025046</v>
      </c>
      <c r="C47" t="s">
        <v>86</v>
      </c>
      <c r="D47">
        <v>2</v>
      </c>
      <c r="E47" t="s">
        <v>90</v>
      </c>
      <c r="F47">
        <v>1000</v>
      </c>
      <c r="G47" t="s">
        <v>98</v>
      </c>
      <c r="H47" t="s">
        <v>144</v>
      </c>
      <c r="I47" t="s">
        <v>446</v>
      </c>
      <c r="J47" t="s">
        <v>451</v>
      </c>
      <c r="K47">
        <v>13.17</v>
      </c>
      <c r="L47">
        <v>33.85</v>
      </c>
      <c r="M47" t="s">
        <v>520</v>
      </c>
      <c r="Q47">
        <v>1</v>
      </c>
      <c r="R47">
        <v>8</v>
      </c>
      <c r="S47" t="s">
        <v>1515</v>
      </c>
      <c r="T47" t="s">
        <v>2702</v>
      </c>
      <c r="U47" t="s">
        <v>3417</v>
      </c>
      <c r="V47" t="s">
        <v>3461</v>
      </c>
      <c r="W47">
        <v>127</v>
      </c>
      <c r="X47">
        <v>1121</v>
      </c>
      <c r="Y47">
        <v>7</v>
      </c>
      <c r="Z47" t="s">
        <v>3478</v>
      </c>
      <c r="AA47" t="s">
        <v>4074</v>
      </c>
      <c r="AB47" t="s">
        <v>7145</v>
      </c>
      <c r="AC47">
        <v>4</v>
      </c>
    </row>
    <row r="48" spans="1:29" x14ac:dyDescent="0.25">
      <c r="A48" t="s">
        <v>40</v>
      </c>
      <c r="B48">
        <v>2025047</v>
      </c>
      <c r="C48" t="s">
        <v>86</v>
      </c>
      <c r="D48">
        <v>3</v>
      </c>
      <c r="E48" t="s">
        <v>88</v>
      </c>
      <c r="F48">
        <v>1600</v>
      </c>
      <c r="G48" t="s">
        <v>98</v>
      </c>
      <c r="H48" t="s">
        <v>145</v>
      </c>
      <c r="I48" t="s">
        <v>446</v>
      </c>
      <c r="J48" t="s">
        <v>451</v>
      </c>
      <c r="K48">
        <v>24.86</v>
      </c>
      <c r="L48">
        <v>47.59</v>
      </c>
      <c r="M48" t="s">
        <v>521</v>
      </c>
      <c r="N48" t="s">
        <v>817</v>
      </c>
      <c r="Q48">
        <v>1</v>
      </c>
      <c r="R48">
        <v>11</v>
      </c>
      <c r="S48" t="s">
        <v>1523</v>
      </c>
      <c r="T48" t="s">
        <v>2710</v>
      </c>
      <c r="U48" t="s">
        <v>3416</v>
      </c>
      <c r="V48" t="s">
        <v>3441</v>
      </c>
      <c r="W48">
        <v>123</v>
      </c>
      <c r="X48">
        <v>1104</v>
      </c>
      <c r="Y48">
        <v>14</v>
      </c>
      <c r="Z48" t="s">
        <v>3478</v>
      </c>
      <c r="AA48" t="s">
        <v>3715</v>
      </c>
      <c r="AB48" t="s">
        <v>817</v>
      </c>
      <c r="AC48">
        <v>9</v>
      </c>
    </row>
    <row r="49" spans="1:29" x14ac:dyDescent="0.25">
      <c r="A49" t="s">
        <v>40</v>
      </c>
      <c r="B49">
        <v>2025048</v>
      </c>
      <c r="C49" t="s">
        <v>86</v>
      </c>
      <c r="D49">
        <v>4</v>
      </c>
      <c r="E49" t="s">
        <v>90</v>
      </c>
      <c r="F49">
        <v>1200</v>
      </c>
      <c r="G49" t="s">
        <v>98</v>
      </c>
      <c r="H49" t="s">
        <v>146</v>
      </c>
      <c r="I49" t="s">
        <v>447</v>
      </c>
      <c r="K49">
        <v>23.14</v>
      </c>
      <c r="L49">
        <v>44.95</v>
      </c>
      <c r="M49" t="s">
        <v>522</v>
      </c>
      <c r="Q49">
        <v>1</v>
      </c>
      <c r="R49">
        <v>1</v>
      </c>
      <c r="S49" t="s">
        <v>1526</v>
      </c>
      <c r="T49" t="s">
        <v>2713</v>
      </c>
      <c r="U49" t="s">
        <v>3411</v>
      </c>
      <c r="V49" t="s">
        <v>3459</v>
      </c>
      <c r="W49">
        <v>135</v>
      </c>
      <c r="X49">
        <v>1162</v>
      </c>
      <c r="Y49">
        <v>5</v>
      </c>
      <c r="Z49" t="s">
        <v>3478</v>
      </c>
      <c r="AA49" t="s">
        <v>4093</v>
      </c>
      <c r="AB49" t="s">
        <v>522</v>
      </c>
      <c r="AC49">
        <v>2.2000000000000002</v>
      </c>
    </row>
    <row r="50" spans="1:29" x14ac:dyDescent="0.25">
      <c r="A50" t="s">
        <v>40</v>
      </c>
      <c r="B50">
        <v>2025049</v>
      </c>
      <c r="C50" t="s">
        <v>86</v>
      </c>
      <c r="D50">
        <v>5</v>
      </c>
      <c r="E50" t="s">
        <v>90</v>
      </c>
      <c r="F50">
        <v>1200</v>
      </c>
      <c r="G50" t="s">
        <v>100</v>
      </c>
      <c r="H50" t="s">
        <v>147</v>
      </c>
      <c r="I50" t="s">
        <v>446</v>
      </c>
      <c r="J50" t="s">
        <v>451</v>
      </c>
      <c r="K50">
        <v>23.73</v>
      </c>
      <c r="L50">
        <v>46.09</v>
      </c>
      <c r="M50" t="s">
        <v>523</v>
      </c>
      <c r="Q50">
        <v>1</v>
      </c>
      <c r="R50">
        <v>4</v>
      </c>
      <c r="S50" t="s">
        <v>1531</v>
      </c>
      <c r="T50" t="s">
        <v>2718</v>
      </c>
      <c r="U50" t="s">
        <v>3411</v>
      </c>
      <c r="V50" t="s">
        <v>3458</v>
      </c>
      <c r="W50">
        <v>128</v>
      </c>
      <c r="X50">
        <v>1213</v>
      </c>
      <c r="Y50">
        <v>6</v>
      </c>
      <c r="Z50" t="s">
        <v>3478</v>
      </c>
      <c r="AA50" t="s">
        <v>3631</v>
      </c>
      <c r="AB50" t="s">
        <v>523</v>
      </c>
      <c r="AC50">
        <v>1.5</v>
      </c>
    </row>
    <row r="51" spans="1:29" x14ac:dyDescent="0.25">
      <c r="A51" t="s">
        <v>40</v>
      </c>
      <c r="B51">
        <v>2025050</v>
      </c>
      <c r="C51" t="s">
        <v>86</v>
      </c>
      <c r="D51">
        <v>6</v>
      </c>
      <c r="E51" t="s">
        <v>90</v>
      </c>
      <c r="F51">
        <v>1400</v>
      </c>
      <c r="G51" t="s">
        <v>100</v>
      </c>
      <c r="H51" t="s">
        <v>148</v>
      </c>
      <c r="I51" t="s">
        <v>446</v>
      </c>
      <c r="J51" t="s">
        <v>451</v>
      </c>
      <c r="K51">
        <v>13.59</v>
      </c>
      <c r="L51">
        <v>34.97</v>
      </c>
      <c r="M51" t="s">
        <v>524</v>
      </c>
      <c r="N51" t="s">
        <v>818</v>
      </c>
      <c r="Q51">
        <v>1</v>
      </c>
      <c r="R51">
        <v>8</v>
      </c>
      <c r="S51" t="s">
        <v>1224</v>
      </c>
      <c r="T51" t="s">
        <v>2411</v>
      </c>
      <c r="U51" t="s">
        <v>3419</v>
      </c>
      <c r="V51" t="s">
        <v>3460</v>
      </c>
      <c r="W51">
        <v>119</v>
      </c>
      <c r="X51">
        <v>1200</v>
      </c>
      <c r="Y51">
        <v>14</v>
      </c>
      <c r="Z51" t="s">
        <v>3478</v>
      </c>
      <c r="AA51" t="s">
        <v>4106</v>
      </c>
      <c r="AB51" t="s">
        <v>818</v>
      </c>
      <c r="AC51">
        <v>5.7</v>
      </c>
    </row>
    <row r="52" spans="1:29" x14ac:dyDescent="0.25">
      <c r="A52" t="s">
        <v>40</v>
      </c>
      <c r="B52">
        <v>2025051</v>
      </c>
      <c r="C52" t="s">
        <v>86</v>
      </c>
      <c r="D52">
        <v>7</v>
      </c>
      <c r="E52" t="s">
        <v>92</v>
      </c>
      <c r="F52">
        <v>1200</v>
      </c>
      <c r="G52" t="s">
        <v>100</v>
      </c>
      <c r="H52" t="s">
        <v>149</v>
      </c>
      <c r="I52" t="s">
        <v>446</v>
      </c>
      <c r="J52" t="s">
        <v>451</v>
      </c>
      <c r="K52">
        <v>23.8</v>
      </c>
      <c r="L52">
        <v>46.06</v>
      </c>
      <c r="M52" t="s">
        <v>525</v>
      </c>
      <c r="Q52">
        <v>1</v>
      </c>
      <c r="R52">
        <v>4</v>
      </c>
      <c r="S52" t="s">
        <v>1542</v>
      </c>
      <c r="T52" t="s">
        <v>2729</v>
      </c>
      <c r="U52" t="s">
        <v>3411</v>
      </c>
      <c r="V52" t="s">
        <v>3461</v>
      </c>
      <c r="W52">
        <v>125</v>
      </c>
      <c r="X52">
        <v>1221</v>
      </c>
      <c r="Y52">
        <v>4</v>
      </c>
      <c r="Z52" t="s">
        <v>3478</v>
      </c>
      <c r="AA52" t="s">
        <v>4117</v>
      </c>
      <c r="AB52" t="s">
        <v>525</v>
      </c>
      <c r="AC52">
        <v>1.3</v>
      </c>
    </row>
    <row r="53" spans="1:29" x14ac:dyDescent="0.25">
      <c r="A53" t="s">
        <v>40</v>
      </c>
      <c r="B53">
        <v>2025052</v>
      </c>
      <c r="C53" t="s">
        <v>86</v>
      </c>
      <c r="D53">
        <v>8</v>
      </c>
      <c r="E53" t="s">
        <v>94</v>
      </c>
      <c r="F53">
        <v>1400</v>
      </c>
      <c r="G53" t="s">
        <v>100</v>
      </c>
      <c r="H53" t="s">
        <v>150</v>
      </c>
      <c r="I53" t="s">
        <v>446</v>
      </c>
      <c r="J53" t="s">
        <v>451</v>
      </c>
      <c r="K53">
        <v>13.33</v>
      </c>
      <c r="L53">
        <v>35.58</v>
      </c>
      <c r="M53" t="s">
        <v>526</v>
      </c>
      <c r="N53" t="s">
        <v>819</v>
      </c>
      <c r="Q53">
        <v>1</v>
      </c>
      <c r="R53">
        <v>8</v>
      </c>
      <c r="S53" t="s">
        <v>1549</v>
      </c>
      <c r="T53" t="s">
        <v>2736</v>
      </c>
      <c r="U53" t="s">
        <v>3400</v>
      </c>
      <c r="V53" t="s">
        <v>3460</v>
      </c>
      <c r="W53">
        <v>130</v>
      </c>
      <c r="X53">
        <v>1005</v>
      </c>
      <c r="Y53">
        <v>4</v>
      </c>
      <c r="Z53" t="s">
        <v>3478</v>
      </c>
      <c r="AA53" t="s">
        <v>4124</v>
      </c>
      <c r="AB53" t="s">
        <v>819</v>
      </c>
      <c r="AC53">
        <v>2.2000000000000002</v>
      </c>
    </row>
    <row r="54" spans="1:29" x14ac:dyDescent="0.25">
      <c r="A54" t="s">
        <v>40</v>
      </c>
      <c r="B54">
        <v>2025053</v>
      </c>
      <c r="C54" t="s">
        <v>86</v>
      </c>
      <c r="D54">
        <v>9</v>
      </c>
      <c r="E54" t="s">
        <v>91</v>
      </c>
      <c r="F54">
        <v>1200</v>
      </c>
      <c r="G54" t="s">
        <v>100</v>
      </c>
      <c r="H54" t="s">
        <v>151</v>
      </c>
      <c r="I54" t="s">
        <v>446</v>
      </c>
      <c r="J54" t="s">
        <v>451</v>
      </c>
      <c r="K54">
        <v>23.51</v>
      </c>
      <c r="L54">
        <v>45.37</v>
      </c>
      <c r="M54" t="s">
        <v>527</v>
      </c>
      <c r="Q54">
        <v>1</v>
      </c>
      <c r="R54">
        <v>6</v>
      </c>
      <c r="S54" t="s">
        <v>1558</v>
      </c>
      <c r="T54" t="s">
        <v>2745</v>
      </c>
      <c r="U54" t="s">
        <v>3406</v>
      </c>
      <c r="V54" t="s">
        <v>3443</v>
      </c>
      <c r="W54">
        <v>123</v>
      </c>
      <c r="X54">
        <v>1218</v>
      </c>
      <c r="Y54">
        <v>5</v>
      </c>
      <c r="Z54" t="s">
        <v>3478</v>
      </c>
      <c r="AA54" t="s">
        <v>3785</v>
      </c>
      <c r="AB54" t="s">
        <v>527</v>
      </c>
      <c r="AC54">
        <v>5.4</v>
      </c>
    </row>
    <row r="55" spans="1:29" x14ac:dyDescent="0.25">
      <c r="A55" t="s">
        <v>40</v>
      </c>
      <c r="B55">
        <v>2025054</v>
      </c>
      <c r="C55" t="s">
        <v>86</v>
      </c>
      <c r="D55">
        <v>10</v>
      </c>
      <c r="E55" t="s">
        <v>92</v>
      </c>
      <c r="F55">
        <v>1400</v>
      </c>
      <c r="G55" t="s">
        <v>100</v>
      </c>
      <c r="H55" t="s">
        <v>152</v>
      </c>
      <c r="I55" t="s">
        <v>446</v>
      </c>
      <c r="J55" t="s">
        <v>451</v>
      </c>
      <c r="K55">
        <v>13.49</v>
      </c>
      <c r="L55">
        <v>36.159999999999997</v>
      </c>
      <c r="M55" t="s">
        <v>528</v>
      </c>
      <c r="N55" t="s">
        <v>801</v>
      </c>
      <c r="Q55">
        <v>1</v>
      </c>
      <c r="R55">
        <v>2</v>
      </c>
      <c r="S55" t="s">
        <v>1142</v>
      </c>
      <c r="T55" t="s">
        <v>2329</v>
      </c>
      <c r="U55" t="s">
        <v>3413</v>
      </c>
      <c r="V55" t="s">
        <v>3456</v>
      </c>
      <c r="W55">
        <v>131</v>
      </c>
      <c r="X55">
        <v>1086</v>
      </c>
      <c r="Y55">
        <v>6</v>
      </c>
      <c r="Z55" t="s">
        <v>3478</v>
      </c>
      <c r="AA55" t="s">
        <v>3898</v>
      </c>
      <c r="AB55" t="s">
        <v>801</v>
      </c>
      <c r="AC55">
        <v>6.3</v>
      </c>
    </row>
    <row r="56" spans="1:29" x14ac:dyDescent="0.25">
      <c r="A56" t="s">
        <v>40</v>
      </c>
      <c r="B56">
        <v>2025055</v>
      </c>
      <c r="C56" t="s">
        <v>86</v>
      </c>
      <c r="D56">
        <v>11</v>
      </c>
      <c r="E56" t="s">
        <v>92</v>
      </c>
      <c r="F56">
        <v>1600</v>
      </c>
      <c r="G56" t="s">
        <v>100</v>
      </c>
      <c r="H56" t="s">
        <v>153</v>
      </c>
      <c r="I56" t="s">
        <v>446</v>
      </c>
      <c r="J56" t="s">
        <v>451</v>
      </c>
      <c r="K56">
        <v>24.6</v>
      </c>
      <c r="L56">
        <v>46.72</v>
      </c>
      <c r="M56" t="s">
        <v>529</v>
      </c>
      <c r="N56" t="s">
        <v>820</v>
      </c>
      <c r="Q56">
        <v>1</v>
      </c>
      <c r="R56">
        <v>9</v>
      </c>
      <c r="S56" t="s">
        <v>1152</v>
      </c>
      <c r="T56" t="s">
        <v>2339</v>
      </c>
      <c r="U56" t="s">
        <v>3401</v>
      </c>
      <c r="V56" t="s">
        <v>3453</v>
      </c>
      <c r="W56">
        <v>125</v>
      </c>
      <c r="X56">
        <v>1101</v>
      </c>
      <c r="Y56">
        <v>3</v>
      </c>
      <c r="Z56" t="s">
        <v>3478</v>
      </c>
      <c r="AA56" t="s">
        <v>4153</v>
      </c>
      <c r="AB56" t="s">
        <v>820</v>
      </c>
      <c r="AC56">
        <v>15</v>
      </c>
    </row>
    <row r="57" spans="1:29" x14ac:dyDescent="0.25">
      <c r="A57" t="s">
        <v>41</v>
      </c>
      <c r="B57">
        <v>2025056</v>
      </c>
      <c r="C57" t="s">
        <v>86</v>
      </c>
      <c r="D57">
        <v>1</v>
      </c>
      <c r="E57" t="s">
        <v>88</v>
      </c>
      <c r="F57">
        <v>1400</v>
      </c>
      <c r="G57" t="s">
        <v>100</v>
      </c>
      <c r="H57" t="s">
        <v>154</v>
      </c>
      <c r="I57" t="s">
        <v>446</v>
      </c>
      <c r="J57" t="s">
        <v>452</v>
      </c>
      <c r="K57">
        <v>13.64</v>
      </c>
      <c r="L57">
        <v>35.119999999999997</v>
      </c>
      <c r="M57" t="s">
        <v>530</v>
      </c>
      <c r="N57" t="s">
        <v>821</v>
      </c>
      <c r="Q57">
        <v>1</v>
      </c>
      <c r="R57">
        <v>11</v>
      </c>
      <c r="S57" t="s">
        <v>1583</v>
      </c>
      <c r="T57" t="s">
        <v>2770</v>
      </c>
      <c r="U57" t="s">
        <v>3405</v>
      </c>
      <c r="V57" t="s">
        <v>3449</v>
      </c>
      <c r="W57">
        <v>116</v>
      </c>
      <c r="X57">
        <v>1057</v>
      </c>
      <c r="Y57">
        <v>12</v>
      </c>
      <c r="Z57" t="s">
        <v>3478</v>
      </c>
      <c r="AA57" t="s">
        <v>3715</v>
      </c>
      <c r="AB57" t="s">
        <v>821</v>
      </c>
      <c r="AC57">
        <v>11</v>
      </c>
    </row>
    <row r="58" spans="1:29" x14ac:dyDescent="0.25">
      <c r="A58" t="s">
        <v>41</v>
      </c>
      <c r="B58">
        <v>2025057</v>
      </c>
      <c r="C58" t="s">
        <v>86</v>
      </c>
      <c r="D58">
        <v>2</v>
      </c>
      <c r="E58" t="s">
        <v>90</v>
      </c>
      <c r="F58">
        <v>1200</v>
      </c>
      <c r="G58" t="s">
        <v>100</v>
      </c>
      <c r="H58" t="s">
        <v>155</v>
      </c>
      <c r="I58" t="s">
        <v>446</v>
      </c>
      <c r="J58" t="s">
        <v>452</v>
      </c>
      <c r="K58">
        <v>23.95</v>
      </c>
      <c r="L58">
        <v>45.59</v>
      </c>
      <c r="M58" t="s">
        <v>531</v>
      </c>
      <c r="Q58">
        <v>1</v>
      </c>
      <c r="R58">
        <v>3</v>
      </c>
      <c r="S58" t="s">
        <v>1092</v>
      </c>
      <c r="T58" t="s">
        <v>2279</v>
      </c>
      <c r="U58" t="s">
        <v>3403</v>
      </c>
      <c r="V58" t="s">
        <v>3449</v>
      </c>
      <c r="W58">
        <v>131</v>
      </c>
      <c r="X58">
        <v>1218</v>
      </c>
      <c r="Y58">
        <v>2</v>
      </c>
      <c r="Z58" t="s">
        <v>3478</v>
      </c>
      <c r="AA58" t="s">
        <v>3667</v>
      </c>
      <c r="AB58" t="s">
        <v>531</v>
      </c>
      <c r="AC58">
        <v>1.7</v>
      </c>
    </row>
    <row r="59" spans="1:29" x14ac:dyDescent="0.25">
      <c r="A59" t="s">
        <v>41</v>
      </c>
      <c r="B59">
        <v>2025058</v>
      </c>
      <c r="C59" t="s">
        <v>86</v>
      </c>
      <c r="D59">
        <v>3</v>
      </c>
      <c r="E59" t="s">
        <v>88</v>
      </c>
      <c r="F59">
        <v>1200</v>
      </c>
      <c r="G59" t="s">
        <v>100</v>
      </c>
      <c r="H59" t="s">
        <v>156</v>
      </c>
      <c r="I59" t="s">
        <v>446</v>
      </c>
      <c r="J59" t="s">
        <v>452</v>
      </c>
      <c r="K59">
        <v>23.8</v>
      </c>
      <c r="L59">
        <v>45.93</v>
      </c>
      <c r="M59" t="s">
        <v>532</v>
      </c>
      <c r="Q59">
        <v>1</v>
      </c>
      <c r="R59">
        <v>6</v>
      </c>
      <c r="S59" t="s">
        <v>1158</v>
      </c>
      <c r="T59" t="s">
        <v>2345</v>
      </c>
      <c r="U59" t="s">
        <v>3411</v>
      </c>
      <c r="V59" t="s">
        <v>3448</v>
      </c>
      <c r="W59">
        <v>130</v>
      </c>
      <c r="X59">
        <v>1072</v>
      </c>
      <c r="Y59">
        <v>5</v>
      </c>
      <c r="Z59" t="s">
        <v>3478</v>
      </c>
      <c r="AA59" t="s">
        <v>4185</v>
      </c>
      <c r="AB59" t="s">
        <v>532</v>
      </c>
      <c r="AC59">
        <v>4</v>
      </c>
    </row>
    <row r="60" spans="1:29" x14ac:dyDescent="0.25">
      <c r="A60" t="s">
        <v>41</v>
      </c>
      <c r="B60">
        <v>2025059</v>
      </c>
      <c r="C60" t="s">
        <v>86</v>
      </c>
      <c r="D60">
        <v>4</v>
      </c>
      <c r="E60" t="s">
        <v>90</v>
      </c>
      <c r="F60">
        <v>1200</v>
      </c>
      <c r="G60" t="s">
        <v>100</v>
      </c>
      <c r="H60" t="s">
        <v>155</v>
      </c>
      <c r="I60" t="s">
        <v>446</v>
      </c>
      <c r="J60" t="s">
        <v>452</v>
      </c>
      <c r="K60">
        <v>24.01</v>
      </c>
      <c r="L60">
        <v>46.52</v>
      </c>
      <c r="M60" t="s">
        <v>533</v>
      </c>
      <c r="Q60">
        <v>1</v>
      </c>
      <c r="R60">
        <v>14</v>
      </c>
      <c r="S60" t="s">
        <v>1304</v>
      </c>
      <c r="T60" t="s">
        <v>2491</v>
      </c>
      <c r="U60" t="s">
        <v>3409</v>
      </c>
      <c r="V60" t="s">
        <v>3451</v>
      </c>
      <c r="W60">
        <v>118</v>
      </c>
      <c r="X60">
        <v>1160</v>
      </c>
      <c r="Y60">
        <v>7</v>
      </c>
      <c r="Z60" t="s">
        <v>3478</v>
      </c>
      <c r="AA60" t="s">
        <v>4194</v>
      </c>
      <c r="AB60" t="s">
        <v>533</v>
      </c>
      <c r="AC60">
        <v>8.8000000000000007</v>
      </c>
    </row>
    <row r="61" spans="1:29" x14ac:dyDescent="0.25">
      <c r="A61" t="s">
        <v>41</v>
      </c>
      <c r="B61">
        <v>2025060</v>
      </c>
      <c r="C61" t="s">
        <v>86</v>
      </c>
      <c r="D61">
        <v>5</v>
      </c>
      <c r="E61" t="s">
        <v>90</v>
      </c>
      <c r="F61">
        <v>1800</v>
      </c>
      <c r="G61" t="s">
        <v>100</v>
      </c>
      <c r="H61" t="s">
        <v>157</v>
      </c>
      <c r="I61" t="s">
        <v>446</v>
      </c>
      <c r="J61" t="s">
        <v>452</v>
      </c>
      <c r="K61">
        <v>13.66</v>
      </c>
      <c r="L61">
        <v>35.81</v>
      </c>
      <c r="M61" t="s">
        <v>534</v>
      </c>
      <c r="N61" t="s">
        <v>822</v>
      </c>
      <c r="O61" t="s">
        <v>980</v>
      </c>
      <c r="Q61">
        <v>1</v>
      </c>
      <c r="R61">
        <v>1</v>
      </c>
      <c r="S61" t="s">
        <v>1153</v>
      </c>
      <c r="T61" t="s">
        <v>2340</v>
      </c>
      <c r="U61" t="s">
        <v>3411</v>
      </c>
      <c r="V61" t="s">
        <v>3443</v>
      </c>
      <c r="W61">
        <v>135</v>
      </c>
      <c r="X61">
        <v>1215</v>
      </c>
      <c r="Y61">
        <v>13</v>
      </c>
      <c r="Z61" t="s">
        <v>3478</v>
      </c>
      <c r="AA61" t="s">
        <v>4205</v>
      </c>
      <c r="AB61" t="s">
        <v>980</v>
      </c>
      <c r="AC61">
        <v>13</v>
      </c>
    </row>
    <row r="62" spans="1:29" x14ac:dyDescent="0.25">
      <c r="A62" t="s">
        <v>41</v>
      </c>
      <c r="B62">
        <v>2025061</v>
      </c>
      <c r="C62" t="s">
        <v>86</v>
      </c>
      <c r="D62">
        <v>6</v>
      </c>
      <c r="E62" t="s">
        <v>90</v>
      </c>
      <c r="F62">
        <v>1400</v>
      </c>
      <c r="G62" t="s">
        <v>100</v>
      </c>
      <c r="H62" t="s">
        <v>158</v>
      </c>
      <c r="I62" t="s">
        <v>446</v>
      </c>
      <c r="J62" t="s">
        <v>452</v>
      </c>
      <c r="K62">
        <v>13.36</v>
      </c>
      <c r="L62">
        <v>34.909999999999997</v>
      </c>
      <c r="M62" t="s">
        <v>535</v>
      </c>
      <c r="N62" t="s">
        <v>818</v>
      </c>
      <c r="Q62">
        <v>1</v>
      </c>
      <c r="R62">
        <v>3</v>
      </c>
      <c r="S62" t="s">
        <v>1093</v>
      </c>
      <c r="T62" t="s">
        <v>2280</v>
      </c>
      <c r="U62" t="s">
        <v>3411</v>
      </c>
      <c r="V62" t="s">
        <v>3460</v>
      </c>
      <c r="W62">
        <v>132</v>
      </c>
      <c r="X62">
        <v>1114</v>
      </c>
      <c r="Y62">
        <v>14</v>
      </c>
      <c r="Z62" t="s">
        <v>3478</v>
      </c>
      <c r="AA62" t="s">
        <v>4219</v>
      </c>
      <c r="AB62" t="s">
        <v>818</v>
      </c>
      <c r="AC62">
        <v>2.8</v>
      </c>
    </row>
    <row r="63" spans="1:29" x14ac:dyDescent="0.25">
      <c r="A63" t="s">
        <v>41</v>
      </c>
      <c r="B63">
        <v>2025062</v>
      </c>
      <c r="C63" t="s">
        <v>86</v>
      </c>
      <c r="D63">
        <v>7</v>
      </c>
      <c r="E63" t="s">
        <v>94</v>
      </c>
      <c r="F63">
        <v>1000</v>
      </c>
      <c r="G63" t="s">
        <v>100</v>
      </c>
      <c r="H63" t="s">
        <v>159</v>
      </c>
      <c r="I63" t="s">
        <v>446</v>
      </c>
      <c r="J63" t="s">
        <v>452</v>
      </c>
      <c r="K63">
        <v>13.02</v>
      </c>
      <c r="L63">
        <v>33.340000000000003</v>
      </c>
      <c r="M63" t="s">
        <v>536</v>
      </c>
      <c r="Q63">
        <v>1</v>
      </c>
      <c r="R63">
        <v>5</v>
      </c>
      <c r="S63" t="s">
        <v>1122</v>
      </c>
      <c r="T63" t="s">
        <v>2309</v>
      </c>
      <c r="U63" t="s">
        <v>3415</v>
      </c>
      <c r="V63" t="s">
        <v>3455</v>
      </c>
      <c r="W63">
        <v>125</v>
      </c>
      <c r="X63">
        <v>1161</v>
      </c>
      <c r="Y63">
        <v>1</v>
      </c>
      <c r="Z63" t="s">
        <v>3478</v>
      </c>
      <c r="AA63" t="s">
        <v>4232</v>
      </c>
      <c r="AB63" t="s">
        <v>7235</v>
      </c>
      <c r="AC63">
        <v>5.5</v>
      </c>
    </row>
    <row r="64" spans="1:29" x14ac:dyDescent="0.25">
      <c r="A64" t="s">
        <v>41</v>
      </c>
      <c r="B64">
        <v>2025063</v>
      </c>
      <c r="C64" t="s">
        <v>86</v>
      </c>
      <c r="D64">
        <v>8</v>
      </c>
      <c r="E64" t="s">
        <v>91</v>
      </c>
      <c r="F64">
        <v>1400</v>
      </c>
      <c r="G64" t="s">
        <v>100</v>
      </c>
      <c r="H64" t="s">
        <v>160</v>
      </c>
      <c r="I64" t="s">
        <v>446</v>
      </c>
      <c r="J64" t="s">
        <v>452</v>
      </c>
      <c r="K64">
        <v>13.31</v>
      </c>
      <c r="L64">
        <v>35.68</v>
      </c>
      <c r="M64" t="s">
        <v>537</v>
      </c>
      <c r="N64" t="s">
        <v>823</v>
      </c>
      <c r="Q64">
        <v>1</v>
      </c>
      <c r="R64">
        <v>3</v>
      </c>
      <c r="S64" t="s">
        <v>1126</v>
      </c>
      <c r="T64" t="s">
        <v>2313</v>
      </c>
      <c r="U64" t="s">
        <v>3419</v>
      </c>
      <c r="V64" t="s">
        <v>3459</v>
      </c>
      <c r="W64">
        <v>129</v>
      </c>
      <c r="X64">
        <v>1167</v>
      </c>
      <c r="Y64">
        <v>6</v>
      </c>
      <c r="Z64" t="s">
        <v>3478</v>
      </c>
      <c r="AA64" t="s">
        <v>3898</v>
      </c>
      <c r="AB64" t="s">
        <v>823</v>
      </c>
      <c r="AC64">
        <v>22</v>
      </c>
    </row>
    <row r="65" spans="1:29" x14ac:dyDescent="0.25">
      <c r="A65" t="s">
        <v>41</v>
      </c>
      <c r="B65">
        <v>2025064</v>
      </c>
      <c r="C65" t="s">
        <v>86</v>
      </c>
      <c r="D65">
        <v>9</v>
      </c>
      <c r="E65" t="s">
        <v>92</v>
      </c>
      <c r="F65">
        <v>1200</v>
      </c>
      <c r="G65" t="s">
        <v>100</v>
      </c>
      <c r="H65" t="s">
        <v>161</v>
      </c>
      <c r="I65" t="s">
        <v>446</v>
      </c>
      <c r="J65" t="s">
        <v>452</v>
      </c>
      <c r="K65">
        <v>23.58</v>
      </c>
      <c r="L65">
        <v>46.09</v>
      </c>
      <c r="M65" t="s">
        <v>538</v>
      </c>
      <c r="Q65">
        <v>1</v>
      </c>
      <c r="R65">
        <v>14</v>
      </c>
      <c r="S65" t="s">
        <v>1622</v>
      </c>
      <c r="T65" t="s">
        <v>2809</v>
      </c>
      <c r="U65" t="s">
        <v>3409</v>
      </c>
      <c r="V65" t="s">
        <v>3448</v>
      </c>
      <c r="W65">
        <v>117</v>
      </c>
      <c r="X65">
        <v>1123</v>
      </c>
      <c r="Y65">
        <v>14</v>
      </c>
      <c r="Z65" t="s">
        <v>3478</v>
      </c>
      <c r="AA65" t="s">
        <v>3857</v>
      </c>
      <c r="AB65" t="s">
        <v>538</v>
      </c>
      <c r="AC65">
        <v>31</v>
      </c>
    </row>
    <row r="66" spans="1:29" x14ac:dyDescent="0.25">
      <c r="A66" t="s">
        <v>41</v>
      </c>
      <c r="B66">
        <v>2025065</v>
      </c>
      <c r="C66" t="s">
        <v>86</v>
      </c>
      <c r="D66">
        <v>10</v>
      </c>
      <c r="E66" t="s">
        <v>92</v>
      </c>
      <c r="F66">
        <v>1400</v>
      </c>
      <c r="G66" t="s">
        <v>100</v>
      </c>
      <c r="H66" t="s">
        <v>162</v>
      </c>
      <c r="I66" t="s">
        <v>446</v>
      </c>
      <c r="J66" t="s">
        <v>452</v>
      </c>
      <c r="K66">
        <v>13.32</v>
      </c>
      <c r="L66">
        <v>34.76</v>
      </c>
      <c r="M66" t="s">
        <v>539</v>
      </c>
      <c r="N66" t="s">
        <v>824</v>
      </c>
      <c r="Q66">
        <v>1</v>
      </c>
      <c r="R66">
        <v>12</v>
      </c>
      <c r="S66" t="s">
        <v>1291</v>
      </c>
      <c r="T66" t="s">
        <v>2478</v>
      </c>
      <c r="U66" t="s">
        <v>3415</v>
      </c>
      <c r="V66" t="s">
        <v>3460</v>
      </c>
      <c r="W66">
        <v>117</v>
      </c>
      <c r="X66">
        <v>1116</v>
      </c>
      <c r="Y66">
        <v>2</v>
      </c>
      <c r="Z66" t="s">
        <v>3478</v>
      </c>
      <c r="AA66" t="s">
        <v>3813</v>
      </c>
      <c r="AB66" t="s">
        <v>824</v>
      </c>
      <c r="AC66">
        <v>3.9</v>
      </c>
    </row>
    <row r="67" spans="1:29" x14ac:dyDescent="0.25">
      <c r="A67" t="s">
        <v>42</v>
      </c>
      <c r="B67">
        <v>2025066</v>
      </c>
      <c r="C67" t="s">
        <v>86</v>
      </c>
      <c r="D67">
        <v>1</v>
      </c>
      <c r="E67" t="s">
        <v>88</v>
      </c>
      <c r="F67">
        <v>1650</v>
      </c>
      <c r="G67" t="s">
        <v>98</v>
      </c>
      <c r="H67" t="s">
        <v>163</v>
      </c>
      <c r="I67" t="s">
        <v>447</v>
      </c>
      <c r="K67">
        <v>27.68</v>
      </c>
      <c r="L67">
        <v>50.84</v>
      </c>
      <c r="M67" t="s">
        <v>540</v>
      </c>
      <c r="N67" t="s">
        <v>813</v>
      </c>
      <c r="Q67">
        <v>1</v>
      </c>
      <c r="R67">
        <v>3</v>
      </c>
      <c r="S67" t="s">
        <v>1117</v>
      </c>
      <c r="T67" t="s">
        <v>2304</v>
      </c>
      <c r="U67" t="s">
        <v>3400</v>
      </c>
      <c r="V67" t="s">
        <v>3447</v>
      </c>
      <c r="W67">
        <v>135</v>
      </c>
      <c r="X67">
        <v>1121</v>
      </c>
      <c r="Y67">
        <v>1</v>
      </c>
      <c r="Z67" t="s">
        <v>3478</v>
      </c>
      <c r="AA67" t="s">
        <v>3715</v>
      </c>
      <c r="AB67" t="s">
        <v>813</v>
      </c>
      <c r="AC67">
        <v>7</v>
      </c>
    </row>
    <row r="68" spans="1:29" x14ac:dyDescent="0.25">
      <c r="A68" t="s">
        <v>42</v>
      </c>
      <c r="B68">
        <v>2025067</v>
      </c>
      <c r="C68" t="s">
        <v>86</v>
      </c>
      <c r="D68">
        <v>2</v>
      </c>
      <c r="E68" t="s">
        <v>88</v>
      </c>
      <c r="F68">
        <v>1400</v>
      </c>
      <c r="G68" t="s">
        <v>100</v>
      </c>
      <c r="H68" t="s">
        <v>164</v>
      </c>
      <c r="I68" t="s">
        <v>446</v>
      </c>
      <c r="J68" t="s">
        <v>453</v>
      </c>
      <c r="K68">
        <v>13.41</v>
      </c>
      <c r="L68">
        <v>34.520000000000003</v>
      </c>
      <c r="M68" t="s">
        <v>541</v>
      </c>
      <c r="N68" t="s">
        <v>825</v>
      </c>
      <c r="Q68">
        <v>1</v>
      </c>
      <c r="R68">
        <v>8</v>
      </c>
      <c r="S68" t="s">
        <v>1265</v>
      </c>
      <c r="T68" t="s">
        <v>2452</v>
      </c>
      <c r="U68" t="s">
        <v>3400</v>
      </c>
      <c r="V68" t="s">
        <v>3443</v>
      </c>
      <c r="W68">
        <v>125</v>
      </c>
      <c r="X68">
        <v>1174</v>
      </c>
      <c r="Y68">
        <v>8</v>
      </c>
      <c r="Z68" t="s">
        <v>3478</v>
      </c>
      <c r="AA68" t="s">
        <v>4274</v>
      </c>
      <c r="AB68" t="s">
        <v>825</v>
      </c>
      <c r="AC68">
        <v>37</v>
      </c>
    </row>
    <row r="69" spans="1:29" x14ac:dyDescent="0.25">
      <c r="A69" t="s">
        <v>42</v>
      </c>
      <c r="B69">
        <v>2025068</v>
      </c>
      <c r="C69" t="s">
        <v>86</v>
      </c>
      <c r="D69">
        <v>3</v>
      </c>
      <c r="E69" t="s">
        <v>90</v>
      </c>
      <c r="F69">
        <v>1650</v>
      </c>
      <c r="G69" t="s">
        <v>98</v>
      </c>
      <c r="H69" t="s">
        <v>165</v>
      </c>
      <c r="I69" t="s">
        <v>447</v>
      </c>
      <c r="K69">
        <v>27.9</v>
      </c>
      <c r="L69">
        <v>51.35</v>
      </c>
      <c r="M69" t="s">
        <v>542</v>
      </c>
      <c r="N69" t="s">
        <v>826</v>
      </c>
      <c r="Q69">
        <v>1</v>
      </c>
      <c r="R69">
        <v>1</v>
      </c>
      <c r="S69" t="s">
        <v>1462</v>
      </c>
      <c r="T69" t="s">
        <v>2649</v>
      </c>
      <c r="U69" t="s">
        <v>3400</v>
      </c>
      <c r="V69" t="s">
        <v>3443</v>
      </c>
      <c r="W69">
        <v>135</v>
      </c>
      <c r="X69">
        <v>1089</v>
      </c>
      <c r="Y69">
        <v>11</v>
      </c>
      <c r="Z69" t="s">
        <v>3478</v>
      </c>
      <c r="AA69" t="s">
        <v>3715</v>
      </c>
      <c r="AB69" t="s">
        <v>826</v>
      </c>
      <c r="AC69">
        <v>7.4</v>
      </c>
    </row>
    <row r="70" spans="1:29" x14ac:dyDescent="0.25">
      <c r="A70" t="s">
        <v>42</v>
      </c>
      <c r="B70">
        <v>2025069</v>
      </c>
      <c r="C70" t="s">
        <v>86</v>
      </c>
      <c r="D70">
        <v>4</v>
      </c>
      <c r="E70" t="s">
        <v>90</v>
      </c>
      <c r="F70">
        <v>1400</v>
      </c>
      <c r="G70" t="s">
        <v>100</v>
      </c>
      <c r="H70" t="s">
        <v>166</v>
      </c>
      <c r="I70" t="s">
        <v>446</v>
      </c>
      <c r="J70" t="s">
        <v>453</v>
      </c>
      <c r="K70">
        <v>13.5</v>
      </c>
      <c r="L70">
        <v>34.659999999999997</v>
      </c>
      <c r="M70" t="s">
        <v>543</v>
      </c>
      <c r="N70" t="s">
        <v>827</v>
      </c>
      <c r="Q70">
        <v>1</v>
      </c>
      <c r="R70">
        <v>12</v>
      </c>
      <c r="S70" t="s">
        <v>1294</v>
      </c>
      <c r="T70" t="s">
        <v>2481</v>
      </c>
      <c r="U70" t="s">
        <v>3416</v>
      </c>
      <c r="V70" t="s">
        <v>3446</v>
      </c>
      <c r="W70">
        <v>120</v>
      </c>
      <c r="X70">
        <v>1014</v>
      </c>
      <c r="Y70">
        <v>1</v>
      </c>
      <c r="Z70" t="s">
        <v>3478</v>
      </c>
      <c r="AA70" t="s">
        <v>4298</v>
      </c>
      <c r="AB70" t="s">
        <v>827</v>
      </c>
      <c r="AC70">
        <v>2.7</v>
      </c>
    </row>
    <row r="71" spans="1:29" x14ac:dyDescent="0.25">
      <c r="A71" t="s">
        <v>42</v>
      </c>
      <c r="B71">
        <v>2025070</v>
      </c>
      <c r="C71" t="s">
        <v>86</v>
      </c>
      <c r="D71">
        <v>5</v>
      </c>
      <c r="E71" t="s">
        <v>90</v>
      </c>
      <c r="F71">
        <v>1200</v>
      </c>
      <c r="G71" t="s">
        <v>100</v>
      </c>
      <c r="H71" t="s">
        <v>167</v>
      </c>
      <c r="I71" t="s">
        <v>446</v>
      </c>
      <c r="J71" t="s">
        <v>453</v>
      </c>
      <c r="K71">
        <v>23.66</v>
      </c>
      <c r="L71">
        <v>45.76</v>
      </c>
      <c r="M71" t="s">
        <v>532</v>
      </c>
      <c r="Q71">
        <v>1</v>
      </c>
      <c r="R71">
        <v>14</v>
      </c>
      <c r="S71" t="s">
        <v>1069</v>
      </c>
      <c r="T71" t="s">
        <v>2256</v>
      </c>
      <c r="U71" t="s">
        <v>3405</v>
      </c>
      <c r="V71" t="s">
        <v>3449</v>
      </c>
      <c r="W71">
        <v>110</v>
      </c>
      <c r="X71">
        <v>1160</v>
      </c>
      <c r="Y71">
        <v>3</v>
      </c>
      <c r="Z71" t="s">
        <v>3478</v>
      </c>
      <c r="AA71" t="s">
        <v>3827</v>
      </c>
      <c r="AB71" t="s">
        <v>532</v>
      </c>
      <c r="AC71">
        <v>9.6999999999999993</v>
      </c>
    </row>
    <row r="72" spans="1:29" x14ac:dyDescent="0.25">
      <c r="A72" t="s">
        <v>42</v>
      </c>
      <c r="B72">
        <v>2025071</v>
      </c>
      <c r="C72" t="s">
        <v>86</v>
      </c>
      <c r="D72">
        <v>6</v>
      </c>
      <c r="E72" t="s">
        <v>90</v>
      </c>
      <c r="F72">
        <v>1400</v>
      </c>
      <c r="G72" t="s">
        <v>100</v>
      </c>
      <c r="H72" t="s">
        <v>166</v>
      </c>
      <c r="I72" t="s">
        <v>446</v>
      </c>
      <c r="J72" t="s">
        <v>453</v>
      </c>
      <c r="K72">
        <v>13.38</v>
      </c>
      <c r="L72">
        <v>34.43</v>
      </c>
      <c r="M72" t="s">
        <v>544</v>
      </c>
      <c r="N72" t="s">
        <v>828</v>
      </c>
      <c r="Q72">
        <v>1</v>
      </c>
      <c r="R72">
        <v>4</v>
      </c>
      <c r="S72" t="s">
        <v>1655</v>
      </c>
      <c r="T72" t="s">
        <v>2842</v>
      </c>
      <c r="U72" t="s">
        <v>3415</v>
      </c>
      <c r="V72" t="s">
        <v>3450</v>
      </c>
      <c r="W72">
        <v>131</v>
      </c>
      <c r="X72">
        <v>1156</v>
      </c>
      <c r="Y72">
        <v>1</v>
      </c>
      <c r="Z72" t="s">
        <v>3478</v>
      </c>
      <c r="AA72" t="s">
        <v>4315</v>
      </c>
      <c r="AB72" t="s">
        <v>828</v>
      </c>
      <c r="AC72">
        <v>2.1</v>
      </c>
    </row>
    <row r="73" spans="1:29" x14ac:dyDescent="0.25">
      <c r="A73" t="s">
        <v>42</v>
      </c>
      <c r="B73">
        <v>2025072</v>
      </c>
      <c r="C73" t="s">
        <v>86</v>
      </c>
      <c r="D73">
        <v>7</v>
      </c>
      <c r="E73" t="s">
        <v>92</v>
      </c>
      <c r="F73">
        <v>1000</v>
      </c>
      <c r="G73" t="s">
        <v>100</v>
      </c>
      <c r="H73" t="s">
        <v>168</v>
      </c>
      <c r="I73" t="s">
        <v>446</v>
      </c>
      <c r="J73" t="s">
        <v>453</v>
      </c>
      <c r="K73">
        <v>12.97</v>
      </c>
      <c r="L73">
        <v>33.71</v>
      </c>
      <c r="M73" t="s">
        <v>545</v>
      </c>
      <c r="Q73">
        <v>1</v>
      </c>
      <c r="R73">
        <v>9</v>
      </c>
      <c r="S73" t="s">
        <v>1133</v>
      </c>
      <c r="T73" t="s">
        <v>2320</v>
      </c>
      <c r="U73" t="s">
        <v>3399</v>
      </c>
      <c r="V73" t="s">
        <v>3453</v>
      </c>
      <c r="W73">
        <v>116</v>
      </c>
      <c r="X73">
        <v>1230</v>
      </c>
      <c r="Y73">
        <v>9</v>
      </c>
      <c r="Z73" t="s">
        <v>3478</v>
      </c>
      <c r="AA73" t="s">
        <v>3994</v>
      </c>
      <c r="AB73" t="s">
        <v>7284</v>
      </c>
      <c r="AC73">
        <v>6</v>
      </c>
    </row>
    <row r="74" spans="1:29" x14ac:dyDescent="0.25">
      <c r="A74" t="s">
        <v>42</v>
      </c>
      <c r="B74">
        <v>2025073</v>
      </c>
      <c r="C74" t="s">
        <v>86</v>
      </c>
      <c r="D74">
        <v>8</v>
      </c>
      <c r="E74" t="s">
        <v>91</v>
      </c>
      <c r="F74">
        <v>1650</v>
      </c>
      <c r="G74" t="s">
        <v>104</v>
      </c>
      <c r="H74" t="s">
        <v>169</v>
      </c>
      <c r="I74" t="s">
        <v>447</v>
      </c>
      <c r="K74">
        <v>27.93</v>
      </c>
      <c r="L74">
        <v>50.09</v>
      </c>
      <c r="M74" t="s">
        <v>546</v>
      </c>
      <c r="N74" t="s">
        <v>829</v>
      </c>
      <c r="Q74">
        <v>1</v>
      </c>
      <c r="R74">
        <v>11</v>
      </c>
      <c r="S74" t="s">
        <v>1564</v>
      </c>
      <c r="T74" t="s">
        <v>2751</v>
      </c>
      <c r="U74" t="s">
        <v>3398</v>
      </c>
      <c r="V74" t="s">
        <v>3460</v>
      </c>
      <c r="W74">
        <v>120</v>
      </c>
      <c r="X74">
        <v>1178</v>
      </c>
      <c r="Y74">
        <v>9</v>
      </c>
      <c r="Z74" t="s">
        <v>3478</v>
      </c>
      <c r="AA74" t="s">
        <v>3715</v>
      </c>
      <c r="AB74" t="s">
        <v>829</v>
      </c>
      <c r="AC74">
        <v>4.4000000000000004</v>
      </c>
    </row>
    <row r="75" spans="1:29" x14ac:dyDescent="0.25">
      <c r="A75" t="s">
        <v>42</v>
      </c>
      <c r="B75">
        <v>2025074</v>
      </c>
      <c r="C75" t="s">
        <v>86</v>
      </c>
      <c r="D75">
        <v>9</v>
      </c>
      <c r="E75" t="s">
        <v>92</v>
      </c>
      <c r="F75">
        <v>1200</v>
      </c>
      <c r="G75" t="s">
        <v>100</v>
      </c>
      <c r="H75" t="s">
        <v>170</v>
      </c>
      <c r="I75" t="s">
        <v>446</v>
      </c>
      <c r="J75" t="s">
        <v>453</v>
      </c>
      <c r="K75">
        <v>23.51</v>
      </c>
      <c r="L75">
        <v>45.44</v>
      </c>
      <c r="M75" t="s">
        <v>547</v>
      </c>
      <c r="Q75">
        <v>1</v>
      </c>
      <c r="R75">
        <v>3</v>
      </c>
      <c r="S75" t="s">
        <v>1130</v>
      </c>
      <c r="T75" t="s">
        <v>2317</v>
      </c>
      <c r="U75" t="s">
        <v>3411</v>
      </c>
      <c r="V75" t="s">
        <v>3452</v>
      </c>
      <c r="W75">
        <v>130</v>
      </c>
      <c r="X75">
        <v>1205</v>
      </c>
      <c r="Y75">
        <v>12</v>
      </c>
      <c r="Z75" t="s">
        <v>3478</v>
      </c>
      <c r="AA75" t="s">
        <v>3729</v>
      </c>
      <c r="AB75" t="s">
        <v>547</v>
      </c>
      <c r="AC75">
        <v>1.5</v>
      </c>
    </row>
    <row r="76" spans="1:29" x14ac:dyDescent="0.25">
      <c r="A76" t="s">
        <v>42</v>
      </c>
      <c r="B76">
        <v>2025075</v>
      </c>
      <c r="C76" t="s">
        <v>86</v>
      </c>
      <c r="D76">
        <v>10</v>
      </c>
      <c r="E76" t="s">
        <v>92</v>
      </c>
      <c r="F76">
        <v>1800</v>
      </c>
      <c r="G76" t="s">
        <v>100</v>
      </c>
      <c r="H76" t="s">
        <v>171</v>
      </c>
      <c r="I76" t="s">
        <v>446</v>
      </c>
      <c r="J76" t="s">
        <v>453</v>
      </c>
      <c r="K76">
        <v>13.96</v>
      </c>
      <c r="L76">
        <v>35.950000000000003</v>
      </c>
      <c r="M76" t="s">
        <v>548</v>
      </c>
      <c r="N76" t="s">
        <v>830</v>
      </c>
      <c r="O76" t="s">
        <v>981</v>
      </c>
      <c r="Q76">
        <v>1</v>
      </c>
      <c r="R76">
        <v>14</v>
      </c>
      <c r="S76" t="s">
        <v>1678</v>
      </c>
      <c r="T76" t="s">
        <v>2865</v>
      </c>
      <c r="U76" t="s">
        <v>3418</v>
      </c>
      <c r="V76" t="s">
        <v>3450</v>
      </c>
      <c r="W76">
        <v>113</v>
      </c>
      <c r="X76">
        <v>1004</v>
      </c>
      <c r="Y76">
        <v>9</v>
      </c>
      <c r="Z76" t="s">
        <v>3478</v>
      </c>
      <c r="AA76" t="s">
        <v>4348</v>
      </c>
      <c r="AB76" t="s">
        <v>981</v>
      </c>
      <c r="AC76">
        <v>56</v>
      </c>
    </row>
    <row r="77" spans="1:29" x14ac:dyDescent="0.25">
      <c r="A77" t="s">
        <v>43</v>
      </c>
      <c r="B77">
        <v>2025076</v>
      </c>
      <c r="C77" t="s">
        <v>87</v>
      </c>
      <c r="D77">
        <v>1</v>
      </c>
      <c r="E77" t="s">
        <v>88</v>
      </c>
      <c r="F77">
        <v>1800</v>
      </c>
      <c r="G77" t="s">
        <v>100</v>
      </c>
      <c r="H77" t="s">
        <v>172</v>
      </c>
      <c r="I77" t="s">
        <v>446</v>
      </c>
      <c r="J77" t="s">
        <v>451</v>
      </c>
      <c r="K77">
        <v>13.43</v>
      </c>
      <c r="L77">
        <v>36.590000000000003</v>
      </c>
      <c r="M77" t="s">
        <v>549</v>
      </c>
      <c r="N77" t="s">
        <v>831</v>
      </c>
      <c r="O77" t="s">
        <v>982</v>
      </c>
      <c r="Q77">
        <v>1</v>
      </c>
      <c r="R77">
        <v>1</v>
      </c>
      <c r="S77" t="s">
        <v>1047</v>
      </c>
      <c r="T77" t="s">
        <v>2234</v>
      </c>
      <c r="U77" t="s">
        <v>3403</v>
      </c>
      <c r="V77" t="s">
        <v>3457</v>
      </c>
      <c r="W77">
        <v>135</v>
      </c>
      <c r="X77">
        <v>1136</v>
      </c>
      <c r="Y77">
        <v>4</v>
      </c>
      <c r="Z77" t="s">
        <v>3478</v>
      </c>
      <c r="AA77" t="s">
        <v>4362</v>
      </c>
      <c r="AB77" t="s">
        <v>982</v>
      </c>
      <c r="AC77">
        <v>5.4</v>
      </c>
    </row>
    <row r="78" spans="1:29" x14ac:dyDescent="0.25">
      <c r="A78" t="s">
        <v>43</v>
      </c>
      <c r="B78">
        <v>2025077</v>
      </c>
      <c r="C78" t="s">
        <v>87</v>
      </c>
      <c r="D78">
        <v>2</v>
      </c>
      <c r="E78" t="s">
        <v>90</v>
      </c>
      <c r="F78">
        <v>1650</v>
      </c>
      <c r="G78" t="s">
        <v>100</v>
      </c>
      <c r="H78" t="s">
        <v>173</v>
      </c>
      <c r="I78" t="s">
        <v>446</v>
      </c>
      <c r="J78" t="s">
        <v>451</v>
      </c>
      <c r="K78">
        <v>28.3</v>
      </c>
      <c r="L78">
        <v>52.11</v>
      </c>
      <c r="M78" t="s">
        <v>550</v>
      </c>
      <c r="N78" t="s">
        <v>832</v>
      </c>
      <c r="Q78">
        <v>1</v>
      </c>
      <c r="R78">
        <v>2</v>
      </c>
      <c r="S78" t="s">
        <v>1213</v>
      </c>
      <c r="T78" t="s">
        <v>2400</v>
      </c>
      <c r="U78" t="s">
        <v>3412</v>
      </c>
      <c r="V78" t="s">
        <v>3449</v>
      </c>
      <c r="W78">
        <v>135</v>
      </c>
      <c r="X78">
        <v>1151</v>
      </c>
      <c r="Y78">
        <v>2</v>
      </c>
      <c r="Z78" t="s">
        <v>3478</v>
      </c>
      <c r="AA78" t="s">
        <v>4124</v>
      </c>
      <c r="AB78" t="s">
        <v>832</v>
      </c>
      <c r="AC78">
        <v>6.3</v>
      </c>
    </row>
    <row r="79" spans="1:29" x14ac:dyDescent="0.25">
      <c r="A79" t="s">
        <v>43</v>
      </c>
      <c r="B79">
        <v>2025078</v>
      </c>
      <c r="C79" t="s">
        <v>87</v>
      </c>
      <c r="D79">
        <v>3</v>
      </c>
      <c r="E79" t="s">
        <v>90</v>
      </c>
      <c r="F79">
        <v>1200</v>
      </c>
      <c r="G79" t="s">
        <v>100</v>
      </c>
      <c r="H79" t="s">
        <v>174</v>
      </c>
      <c r="I79" t="s">
        <v>446</v>
      </c>
      <c r="J79" t="s">
        <v>451</v>
      </c>
      <c r="K79">
        <v>23.69</v>
      </c>
      <c r="L79">
        <v>45.96</v>
      </c>
      <c r="M79" t="s">
        <v>551</v>
      </c>
      <c r="Q79">
        <v>1</v>
      </c>
      <c r="R79">
        <v>5</v>
      </c>
      <c r="S79" t="s">
        <v>1689</v>
      </c>
      <c r="T79" t="s">
        <v>2876</v>
      </c>
      <c r="U79" t="s">
        <v>3411</v>
      </c>
      <c r="V79" t="s">
        <v>3460</v>
      </c>
      <c r="W79">
        <v>131</v>
      </c>
      <c r="X79">
        <v>1130</v>
      </c>
      <c r="Y79">
        <v>5</v>
      </c>
      <c r="Z79" t="s">
        <v>3478</v>
      </c>
      <c r="AA79" t="s">
        <v>3876</v>
      </c>
      <c r="AB79" t="s">
        <v>551</v>
      </c>
      <c r="AC79">
        <v>2.1</v>
      </c>
    </row>
    <row r="80" spans="1:29" x14ac:dyDescent="0.25">
      <c r="A80" t="s">
        <v>43</v>
      </c>
      <c r="B80">
        <v>2025079</v>
      </c>
      <c r="C80" t="s">
        <v>87</v>
      </c>
      <c r="D80">
        <v>4</v>
      </c>
      <c r="E80" t="s">
        <v>90</v>
      </c>
      <c r="F80">
        <v>1650</v>
      </c>
      <c r="G80" t="s">
        <v>100</v>
      </c>
      <c r="H80" t="s">
        <v>173</v>
      </c>
      <c r="I80" t="s">
        <v>446</v>
      </c>
      <c r="J80" t="s">
        <v>451</v>
      </c>
      <c r="K80">
        <v>27.52</v>
      </c>
      <c r="L80">
        <v>50.49</v>
      </c>
      <c r="M80" t="s">
        <v>552</v>
      </c>
      <c r="N80" t="s">
        <v>833</v>
      </c>
      <c r="Q80">
        <v>1</v>
      </c>
      <c r="R80">
        <v>4</v>
      </c>
      <c r="S80" t="s">
        <v>1189</v>
      </c>
      <c r="T80" t="s">
        <v>2376</v>
      </c>
      <c r="U80" t="s">
        <v>3411</v>
      </c>
      <c r="V80" t="s">
        <v>3458</v>
      </c>
      <c r="W80">
        <v>129</v>
      </c>
      <c r="X80">
        <v>1015</v>
      </c>
      <c r="Y80">
        <v>11</v>
      </c>
      <c r="Z80" t="s">
        <v>3478</v>
      </c>
      <c r="AA80" t="s">
        <v>4124</v>
      </c>
      <c r="AB80" t="s">
        <v>833</v>
      </c>
      <c r="AC80">
        <v>4.0999999999999996</v>
      </c>
    </row>
    <row r="81" spans="1:29" x14ac:dyDescent="0.25">
      <c r="A81" t="s">
        <v>43</v>
      </c>
      <c r="B81">
        <v>2025080</v>
      </c>
      <c r="C81" t="s">
        <v>87</v>
      </c>
      <c r="D81">
        <v>5</v>
      </c>
      <c r="E81" t="s">
        <v>90</v>
      </c>
      <c r="F81">
        <v>1000</v>
      </c>
      <c r="G81" t="s">
        <v>100</v>
      </c>
      <c r="H81" t="s">
        <v>175</v>
      </c>
      <c r="I81" t="s">
        <v>446</v>
      </c>
      <c r="J81" t="s">
        <v>451</v>
      </c>
      <c r="K81">
        <v>12.56</v>
      </c>
      <c r="L81">
        <v>33.869999999999997</v>
      </c>
      <c r="M81" t="s">
        <v>553</v>
      </c>
      <c r="Q81">
        <v>1</v>
      </c>
      <c r="R81">
        <v>1</v>
      </c>
      <c r="S81" t="s">
        <v>1065</v>
      </c>
      <c r="T81" t="s">
        <v>2252</v>
      </c>
      <c r="U81" t="s">
        <v>3413</v>
      </c>
      <c r="V81" t="s">
        <v>3456</v>
      </c>
      <c r="W81">
        <v>133</v>
      </c>
      <c r="X81">
        <v>1064</v>
      </c>
      <c r="Y81">
        <v>2</v>
      </c>
      <c r="Z81" t="s">
        <v>3478</v>
      </c>
      <c r="AA81" t="s">
        <v>3827</v>
      </c>
      <c r="AB81" t="s">
        <v>7341</v>
      </c>
      <c r="AC81">
        <v>3.5</v>
      </c>
    </row>
    <row r="82" spans="1:29" x14ac:dyDescent="0.25">
      <c r="A82" t="s">
        <v>43</v>
      </c>
      <c r="B82">
        <v>2025081</v>
      </c>
      <c r="C82" t="s">
        <v>87</v>
      </c>
      <c r="D82">
        <v>6</v>
      </c>
      <c r="E82" t="s">
        <v>92</v>
      </c>
      <c r="F82">
        <v>1650</v>
      </c>
      <c r="G82" t="s">
        <v>100</v>
      </c>
      <c r="H82" t="s">
        <v>176</v>
      </c>
      <c r="I82" t="s">
        <v>446</v>
      </c>
      <c r="J82" t="s">
        <v>451</v>
      </c>
      <c r="K82">
        <v>27.41</v>
      </c>
      <c r="L82">
        <v>50.04</v>
      </c>
      <c r="M82" t="s">
        <v>554</v>
      </c>
      <c r="N82" t="s">
        <v>834</v>
      </c>
      <c r="Q82">
        <v>1</v>
      </c>
      <c r="R82">
        <v>10</v>
      </c>
      <c r="S82" t="s">
        <v>1210</v>
      </c>
      <c r="T82" t="s">
        <v>2397</v>
      </c>
      <c r="U82" t="s">
        <v>3399</v>
      </c>
      <c r="V82" t="s">
        <v>3456</v>
      </c>
      <c r="W82">
        <v>116</v>
      </c>
      <c r="X82">
        <v>1087</v>
      </c>
      <c r="Y82">
        <v>9</v>
      </c>
      <c r="Z82" t="s">
        <v>3478</v>
      </c>
      <c r="AA82" t="s">
        <v>4395</v>
      </c>
      <c r="AB82" t="s">
        <v>834</v>
      </c>
      <c r="AC82">
        <v>12</v>
      </c>
    </row>
    <row r="83" spans="1:29" x14ac:dyDescent="0.25">
      <c r="A83" t="s">
        <v>43</v>
      </c>
      <c r="B83">
        <v>2025082</v>
      </c>
      <c r="C83" t="s">
        <v>87</v>
      </c>
      <c r="D83">
        <v>7</v>
      </c>
      <c r="E83" t="s">
        <v>90</v>
      </c>
      <c r="F83">
        <v>1200</v>
      </c>
      <c r="G83" t="s">
        <v>100</v>
      </c>
      <c r="H83" t="s">
        <v>174</v>
      </c>
      <c r="I83" t="s">
        <v>446</v>
      </c>
      <c r="J83" t="s">
        <v>451</v>
      </c>
      <c r="K83">
        <v>24.11</v>
      </c>
      <c r="L83">
        <v>46.93</v>
      </c>
      <c r="M83" t="s">
        <v>555</v>
      </c>
      <c r="Q83">
        <v>1</v>
      </c>
      <c r="R83">
        <v>8</v>
      </c>
      <c r="S83" t="s">
        <v>1223</v>
      </c>
      <c r="T83" t="s">
        <v>2410</v>
      </c>
      <c r="U83" t="s">
        <v>3419</v>
      </c>
      <c r="V83" t="s">
        <v>3456</v>
      </c>
      <c r="W83">
        <v>122</v>
      </c>
      <c r="X83">
        <v>1151</v>
      </c>
      <c r="Y83">
        <v>11</v>
      </c>
      <c r="Z83" t="s">
        <v>3478</v>
      </c>
      <c r="AA83" t="s">
        <v>3667</v>
      </c>
      <c r="AB83" t="s">
        <v>555</v>
      </c>
      <c r="AC83">
        <v>4.4000000000000004</v>
      </c>
    </row>
    <row r="84" spans="1:29" x14ac:dyDescent="0.25">
      <c r="A84" t="s">
        <v>43</v>
      </c>
      <c r="B84">
        <v>2025083</v>
      </c>
      <c r="C84" t="s">
        <v>87</v>
      </c>
      <c r="D84">
        <v>8</v>
      </c>
      <c r="E84" t="s">
        <v>92</v>
      </c>
      <c r="F84">
        <v>1200</v>
      </c>
      <c r="G84" t="s">
        <v>100</v>
      </c>
      <c r="H84" t="s">
        <v>177</v>
      </c>
      <c r="I84" t="s">
        <v>446</v>
      </c>
      <c r="J84" t="s">
        <v>451</v>
      </c>
      <c r="K84">
        <v>23.79</v>
      </c>
      <c r="L84">
        <v>46.39</v>
      </c>
      <c r="M84" t="s">
        <v>556</v>
      </c>
      <c r="Q84">
        <v>1</v>
      </c>
      <c r="R84">
        <v>7</v>
      </c>
      <c r="S84" t="s">
        <v>1235</v>
      </c>
      <c r="T84" t="s">
        <v>2422</v>
      </c>
      <c r="U84" t="s">
        <v>3397</v>
      </c>
      <c r="V84" t="s">
        <v>3459</v>
      </c>
      <c r="W84">
        <v>128</v>
      </c>
      <c r="X84">
        <v>1093</v>
      </c>
      <c r="Y84">
        <v>3</v>
      </c>
      <c r="Z84" t="s">
        <v>3478</v>
      </c>
      <c r="AA84" t="s">
        <v>4409</v>
      </c>
      <c r="AB84" t="s">
        <v>556</v>
      </c>
      <c r="AC84">
        <v>3.7</v>
      </c>
    </row>
    <row r="85" spans="1:29" x14ac:dyDescent="0.25">
      <c r="A85" t="s">
        <v>43</v>
      </c>
      <c r="B85">
        <v>2025084</v>
      </c>
      <c r="C85" t="s">
        <v>87</v>
      </c>
      <c r="D85">
        <v>9</v>
      </c>
      <c r="E85" t="s">
        <v>92</v>
      </c>
      <c r="F85">
        <v>1200</v>
      </c>
      <c r="G85" t="s">
        <v>100</v>
      </c>
      <c r="H85" t="s">
        <v>177</v>
      </c>
      <c r="I85" t="s">
        <v>446</v>
      </c>
      <c r="J85" t="s">
        <v>451</v>
      </c>
      <c r="K85">
        <v>23.66</v>
      </c>
      <c r="L85">
        <v>46.03</v>
      </c>
      <c r="M85" t="s">
        <v>557</v>
      </c>
      <c r="Q85">
        <v>1</v>
      </c>
      <c r="R85">
        <v>4</v>
      </c>
      <c r="S85" t="s">
        <v>1709</v>
      </c>
      <c r="T85" t="s">
        <v>2896</v>
      </c>
      <c r="U85" t="s">
        <v>3398</v>
      </c>
      <c r="V85" t="s">
        <v>3448</v>
      </c>
      <c r="W85">
        <v>124</v>
      </c>
      <c r="X85">
        <v>1029</v>
      </c>
      <c r="Y85">
        <v>1</v>
      </c>
      <c r="Z85" t="s">
        <v>3478</v>
      </c>
      <c r="AA85" t="s">
        <v>4412</v>
      </c>
      <c r="AB85" t="s">
        <v>557</v>
      </c>
      <c r="AC85">
        <v>5.5</v>
      </c>
    </row>
    <row r="86" spans="1:29" x14ac:dyDescent="0.25">
      <c r="A86" t="s">
        <v>44</v>
      </c>
      <c r="B86">
        <v>2025085</v>
      </c>
      <c r="C86" t="s">
        <v>86</v>
      </c>
      <c r="D86">
        <v>1</v>
      </c>
      <c r="E86" t="s">
        <v>88</v>
      </c>
      <c r="F86">
        <v>1200</v>
      </c>
      <c r="G86" t="s">
        <v>98</v>
      </c>
      <c r="H86" t="s">
        <v>178</v>
      </c>
      <c r="I86" t="s">
        <v>446</v>
      </c>
      <c r="J86" t="s">
        <v>450</v>
      </c>
      <c r="K86">
        <v>23.61</v>
      </c>
      <c r="L86">
        <v>45.27</v>
      </c>
      <c r="M86" t="s">
        <v>523</v>
      </c>
      <c r="Q86">
        <v>1</v>
      </c>
      <c r="R86">
        <v>3</v>
      </c>
      <c r="S86" t="s">
        <v>1715</v>
      </c>
      <c r="T86" t="s">
        <v>2902</v>
      </c>
      <c r="U86" t="s">
        <v>3413</v>
      </c>
      <c r="V86" t="s">
        <v>3456</v>
      </c>
      <c r="W86">
        <v>131</v>
      </c>
      <c r="X86">
        <v>1192</v>
      </c>
      <c r="Y86">
        <v>3</v>
      </c>
      <c r="Z86" t="s">
        <v>3478</v>
      </c>
      <c r="AA86" t="s">
        <v>3827</v>
      </c>
      <c r="AB86" t="s">
        <v>523</v>
      </c>
      <c r="AC86">
        <v>4.8</v>
      </c>
    </row>
    <row r="87" spans="1:29" x14ac:dyDescent="0.25">
      <c r="A87" t="s">
        <v>44</v>
      </c>
      <c r="B87">
        <v>2025086</v>
      </c>
      <c r="C87" t="s">
        <v>86</v>
      </c>
      <c r="D87">
        <v>2</v>
      </c>
      <c r="E87" t="s">
        <v>90</v>
      </c>
      <c r="F87">
        <v>1200</v>
      </c>
      <c r="G87" t="s">
        <v>98</v>
      </c>
      <c r="H87" t="s">
        <v>179</v>
      </c>
      <c r="I87" t="s">
        <v>446</v>
      </c>
      <c r="J87" t="s">
        <v>450</v>
      </c>
      <c r="K87">
        <v>23.65</v>
      </c>
      <c r="L87">
        <v>45.65</v>
      </c>
      <c r="M87" t="s">
        <v>558</v>
      </c>
      <c r="Q87">
        <v>1</v>
      </c>
      <c r="R87">
        <v>3</v>
      </c>
      <c r="S87" t="s">
        <v>1324</v>
      </c>
      <c r="T87" t="s">
        <v>2511</v>
      </c>
      <c r="U87" t="s">
        <v>3409</v>
      </c>
      <c r="V87" t="s">
        <v>3452</v>
      </c>
      <c r="W87">
        <v>132</v>
      </c>
      <c r="X87">
        <v>1172</v>
      </c>
      <c r="Y87">
        <v>2</v>
      </c>
      <c r="Z87" t="s">
        <v>3478</v>
      </c>
      <c r="AA87" t="s">
        <v>3631</v>
      </c>
      <c r="AB87" t="s">
        <v>558</v>
      </c>
      <c r="AC87">
        <v>1.2</v>
      </c>
    </row>
    <row r="88" spans="1:29" x14ac:dyDescent="0.25">
      <c r="A88" t="s">
        <v>44</v>
      </c>
      <c r="B88">
        <v>2025087</v>
      </c>
      <c r="C88" t="s">
        <v>86</v>
      </c>
      <c r="D88">
        <v>3</v>
      </c>
      <c r="E88" t="s">
        <v>90</v>
      </c>
      <c r="F88">
        <v>1200</v>
      </c>
      <c r="G88" t="s">
        <v>102</v>
      </c>
      <c r="H88" t="s">
        <v>180</v>
      </c>
      <c r="I88" t="s">
        <v>447</v>
      </c>
      <c r="K88">
        <v>23.07</v>
      </c>
      <c r="L88">
        <v>45.75</v>
      </c>
      <c r="M88" t="s">
        <v>559</v>
      </c>
      <c r="Q88">
        <v>1</v>
      </c>
      <c r="R88">
        <v>3</v>
      </c>
      <c r="S88" t="s">
        <v>1271</v>
      </c>
      <c r="T88" t="s">
        <v>2458</v>
      </c>
      <c r="U88" t="s">
        <v>3416</v>
      </c>
      <c r="V88" t="s">
        <v>3445</v>
      </c>
      <c r="W88">
        <v>130</v>
      </c>
      <c r="X88">
        <v>1178</v>
      </c>
      <c r="Y88">
        <v>10</v>
      </c>
      <c r="Z88" t="s">
        <v>3478</v>
      </c>
      <c r="AA88" t="s">
        <v>3703</v>
      </c>
      <c r="AB88" t="s">
        <v>559</v>
      </c>
      <c r="AC88">
        <v>9.1999999999999993</v>
      </c>
    </row>
    <row r="89" spans="1:29" x14ac:dyDescent="0.25">
      <c r="A89" t="s">
        <v>44</v>
      </c>
      <c r="B89">
        <v>2025088</v>
      </c>
      <c r="C89" t="s">
        <v>86</v>
      </c>
      <c r="D89">
        <v>4</v>
      </c>
      <c r="E89" t="s">
        <v>90</v>
      </c>
      <c r="F89">
        <v>1400</v>
      </c>
      <c r="G89" t="s">
        <v>98</v>
      </c>
      <c r="H89" t="s">
        <v>181</v>
      </c>
      <c r="I89" t="s">
        <v>446</v>
      </c>
      <c r="J89" t="s">
        <v>450</v>
      </c>
      <c r="K89">
        <v>13.45</v>
      </c>
      <c r="L89">
        <v>35.35</v>
      </c>
      <c r="M89" t="s">
        <v>560</v>
      </c>
      <c r="N89" t="s">
        <v>835</v>
      </c>
      <c r="Q89">
        <v>1</v>
      </c>
      <c r="R89">
        <v>2</v>
      </c>
      <c r="S89" t="s">
        <v>1196</v>
      </c>
      <c r="T89" t="s">
        <v>2383</v>
      </c>
      <c r="U89" t="s">
        <v>3413</v>
      </c>
      <c r="V89" t="s">
        <v>3456</v>
      </c>
      <c r="W89">
        <v>132</v>
      </c>
      <c r="X89">
        <v>1138</v>
      </c>
      <c r="Y89">
        <v>3</v>
      </c>
      <c r="Z89" t="s">
        <v>3478</v>
      </c>
      <c r="AA89" t="s">
        <v>4431</v>
      </c>
      <c r="AB89" t="s">
        <v>835</v>
      </c>
      <c r="AC89">
        <v>3.1</v>
      </c>
    </row>
    <row r="90" spans="1:29" x14ac:dyDescent="0.25">
      <c r="A90" t="s">
        <v>44</v>
      </c>
      <c r="B90">
        <v>2025089</v>
      </c>
      <c r="C90" t="s">
        <v>86</v>
      </c>
      <c r="D90">
        <v>5</v>
      </c>
      <c r="E90" t="s">
        <v>90</v>
      </c>
      <c r="F90">
        <v>1200</v>
      </c>
      <c r="G90" t="s">
        <v>98</v>
      </c>
      <c r="H90" t="s">
        <v>182</v>
      </c>
      <c r="I90" t="s">
        <v>446</v>
      </c>
      <c r="J90" t="s">
        <v>450</v>
      </c>
      <c r="K90">
        <v>23.43</v>
      </c>
      <c r="L90">
        <v>45.53</v>
      </c>
      <c r="M90" t="s">
        <v>561</v>
      </c>
      <c r="Q90">
        <v>1</v>
      </c>
      <c r="R90">
        <v>6</v>
      </c>
      <c r="S90" t="s">
        <v>1731</v>
      </c>
      <c r="T90" t="s">
        <v>2918</v>
      </c>
      <c r="U90" t="s">
        <v>3411</v>
      </c>
      <c r="V90" t="s">
        <v>3451</v>
      </c>
      <c r="W90">
        <v>127</v>
      </c>
      <c r="X90">
        <v>1081</v>
      </c>
      <c r="Y90">
        <v>4</v>
      </c>
      <c r="Z90" t="s">
        <v>3478</v>
      </c>
      <c r="AA90" t="s">
        <v>4444</v>
      </c>
      <c r="AB90" t="s">
        <v>561</v>
      </c>
      <c r="AC90">
        <v>3.4</v>
      </c>
    </row>
    <row r="91" spans="1:29" x14ac:dyDescent="0.25">
      <c r="A91" t="s">
        <v>44</v>
      </c>
      <c r="B91">
        <v>2025090</v>
      </c>
      <c r="C91" t="s">
        <v>86</v>
      </c>
      <c r="D91">
        <v>6</v>
      </c>
      <c r="E91" t="s">
        <v>90</v>
      </c>
      <c r="F91">
        <v>1600</v>
      </c>
      <c r="G91" t="s">
        <v>98</v>
      </c>
      <c r="H91" t="s">
        <v>183</v>
      </c>
      <c r="I91" t="s">
        <v>446</v>
      </c>
      <c r="J91" t="s">
        <v>450</v>
      </c>
      <c r="K91">
        <v>24.66</v>
      </c>
      <c r="L91">
        <v>47.47</v>
      </c>
      <c r="M91" t="s">
        <v>562</v>
      </c>
      <c r="N91" t="s">
        <v>836</v>
      </c>
      <c r="Q91">
        <v>1</v>
      </c>
      <c r="R91">
        <v>11</v>
      </c>
      <c r="S91" t="s">
        <v>1083</v>
      </c>
      <c r="T91" t="s">
        <v>2270</v>
      </c>
      <c r="U91" t="s">
        <v>3416</v>
      </c>
      <c r="V91" t="s">
        <v>3460</v>
      </c>
      <c r="W91">
        <v>118</v>
      </c>
      <c r="X91">
        <v>1070</v>
      </c>
      <c r="Y91">
        <v>2</v>
      </c>
      <c r="Z91" t="s">
        <v>3478</v>
      </c>
      <c r="AA91" t="s">
        <v>4449</v>
      </c>
      <c r="AB91" t="s">
        <v>836</v>
      </c>
      <c r="AC91">
        <v>7.1</v>
      </c>
    </row>
    <row r="92" spans="1:29" x14ac:dyDescent="0.25">
      <c r="A92" t="s">
        <v>44</v>
      </c>
      <c r="B92">
        <v>2025091</v>
      </c>
      <c r="C92" t="s">
        <v>86</v>
      </c>
      <c r="D92">
        <v>7</v>
      </c>
      <c r="E92" t="s">
        <v>92</v>
      </c>
      <c r="F92">
        <v>1200</v>
      </c>
      <c r="G92" t="s">
        <v>98</v>
      </c>
      <c r="H92" t="s">
        <v>184</v>
      </c>
      <c r="I92" t="s">
        <v>446</v>
      </c>
      <c r="J92" t="s">
        <v>450</v>
      </c>
      <c r="K92">
        <v>23.68</v>
      </c>
      <c r="L92">
        <v>46.37</v>
      </c>
      <c r="M92" t="s">
        <v>531</v>
      </c>
      <c r="Q92">
        <v>1</v>
      </c>
      <c r="R92">
        <v>9</v>
      </c>
      <c r="S92" t="s">
        <v>1739</v>
      </c>
      <c r="T92" t="s">
        <v>2926</v>
      </c>
      <c r="U92" t="s">
        <v>3402</v>
      </c>
      <c r="V92" t="s">
        <v>3457</v>
      </c>
      <c r="W92">
        <v>115</v>
      </c>
      <c r="X92">
        <v>1154</v>
      </c>
      <c r="Y92">
        <v>10</v>
      </c>
      <c r="Z92" t="s">
        <v>3478</v>
      </c>
      <c r="AA92" t="s">
        <v>3827</v>
      </c>
      <c r="AB92" t="s">
        <v>531</v>
      </c>
      <c r="AC92">
        <v>66</v>
      </c>
    </row>
    <row r="93" spans="1:29" x14ac:dyDescent="0.25">
      <c r="A93" t="s">
        <v>44</v>
      </c>
      <c r="B93">
        <v>2025092</v>
      </c>
      <c r="C93" t="s">
        <v>86</v>
      </c>
      <c r="D93">
        <v>8</v>
      </c>
      <c r="E93" t="s">
        <v>92</v>
      </c>
      <c r="F93">
        <v>1200</v>
      </c>
      <c r="G93" t="s">
        <v>102</v>
      </c>
      <c r="H93" t="s">
        <v>185</v>
      </c>
      <c r="I93" t="s">
        <v>447</v>
      </c>
      <c r="K93">
        <v>23.17</v>
      </c>
      <c r="L93">
        <v>45.24</v>
      </c>
      <c r="M93" t="s">
        <v>563</v>
      </c>
      <c r="Q93">
        <v>1</v>
      </c>
      <c r="R93">
        <v>6</v>
      </c>
      <c r="S93" t="s">
        <v>1337</v>
      </c>
      <c r="T93" t="s">
        <v>2524</v>
      </c>
      <c r="U93" t="s">
        <v>3411</v>
      </c>
      <c r="V93" t="s">
        <v>3448</v>
      </c>
      <c r="W93">
        <v>123</v>
      </c>
      <c r="X93">
        <v>1125</v>
      </c>
      <c r="Y93">
        <v>6</v>
      </c>
      <c r="Z93" t="s">
        <v>3478</v>
      </c>
      <c r="AA93" t="s">
        <v>4461</v>
      </c>
      <c r="AB93" t="s">
        <v>563</v>
      </c>
      <c r="AC93">
        <v>1.8</v>
      </c>
    </row>
    <row r="94" spans="1:29" x14ac:dyDescent="0.25">
      <c r="A94" t="s">
        <v>44</v>
      </c>
      <c r="B94">
        <v>2025093</v>
      </c>
      <c r="C94" t="s">
        <v>86</v>
      </c>
      <c r="D94">
        <v>9</v>
      </c>
      <c r="E94" t="s">
        <v>91</v>
      </c>
      <c r="F94">
        <v>1200</v>
      </c>
      <c r="G94" t="s">
        <v>98</v>
      </c>
      <c r="H94" t="s">
        <v>186</v>
      </c>
      <c r="I94" t="s">
        <v>446</v>
      </c>
      <c r="J94" t="s">
        <v>450</v>
      </c>
      <c r="K94">
        <v>23.26</v>
      </c>
      <c r="L94">
        <v>45.02</v>
      </c>
      <c r="M94" t="s">
        <v>564</v>
      </c>
      <c r="Q94">
        <v>1</v>
      </c>
      <c r="R94">
        <v>2</v>
      </c>
      <c r="S94" t="s">
        <v>1558</v>
      </c>
      <c r="T94" t="s">
        <v>2745</v>
      </c>
      <c r="U94" t="s">
        <v>3406</v>
      </c>
      <c r="V94" t="s">
        <v>3443</v>
      </c>
      <c r="W94">
        <v>133</v>
      </c>
      <c r="X94">
        <v>1211</v>
      </c>
      <c r="Y94">
        <v>11</v>
      </c>
      <c r="Z94" t="s">
        <v>3478</v>
      </c>
      <c r="AA94" t="s">
        <v>3965</v>
      </c>
      <c r="AB94" t="s">
        <v>564</v>
      </c>
      <c r="AC94">
        <v>2.9</v>
      </c>
    </row>
    <row r="95" spans="1:29" x14ac:dyDescent="0.25">
      <c r="A95" t="s">
        <v>44</v>
      </c>
      <c r="B95">
        <v>2025094</v>
      </c>
      <c r="C95" t="s">
        <v>86</v>
      </c>
      <c r="D95">
        <v>10</v>
      </c>
      <c r="E95" t="s">
        <v>92</v>
      </c>
      <c r="F95">
        <v>1400</v>
      </c>
      <c r="G95" t="s">
        <v>98</v>
      </c>
      <c r="H95" t="s">
        <v>187</v>
      </c>
      <c r="I95" t="s">
        <v>446</v>
      </c>
      <c r="J95" t="s">
        <v>450</v>
      </c>
      <c r="K95">
        <v>13.11</v>
      </c>
      <c r="L95">
        <v>34.19</v>
      </c>
      <c r="M95" t="s">
        <v>565</v>
      </c>
      <c r="N95" t="s">
        <v>837</v>
      </c>
      <c r="Q95">
        <v>1</v>
      </c>
      <c r="R95">
        <v>2</v>
      </c>
      <c r="S95" t="s">
        <v>1749</v>
      </c>
      <c r="T95" t="s">
        <v>2936</v>
      </c>
      <c r="U95" t="s">
        <v>3402</v>
      </c>
      <c r="V95" t="s">
        <v>3445</v>
      </c>
      <c r="W95">
        <v>126</v>
      </c>
      <c r="X95">
        <v>1218</v>
      </c>
      <c r="Y95">
        <v>13</v>
      </c>
      <c r="Z95" t="s">
        <v>3478</v>
      </c>
      <c r="AA95" t="s">
        <v>4467</v>
      </c>
      <c r="AB95" t="s">
        <v>837</v>
      </c>
      <c r="AC95">
        <v>15</v>
      </c>
    </row>
    <row r="96" spans="1:29" x14ac:dyDescent="0.25">
      <c r="A96" t="s">
        <v>45</v>
      </c>
      <c r="B96">
        <v>2025095</v>
      </c>
      <c r="C96" t="s">
        <v>87</v>
      </c>
      <c r="D96">
        <v>1</v>
      </c>
      <c r="E96" t="s">
        <v>88</v>
      </c>
      <c r="F96">
        <v>1650</v>
      </c>
      <c r="G96" t="s">
        <v>100</v>
      </c>
      <c r="H96" t="s">
        <v>188</v>
      </c>
      <c r="I96" t="s">
        <v>446</v>
      </c>
      <c r="J96" t="s">
        <v>448</v>
      </c>
      <c r="K96">
        <v>27.13</v>
      </c>
      <c r="L96">
        <v>50.37</v>
      </c>
      <c r="M96" t="s">
        <v>566</v>
      </c>
      <c r="N96" t="s">
        <v>838</v>
      </c>
      <c r="Q96">
        <v>1</v>
      </c>
      <c r="R96">
        <v>10</v>
      </c>
      <c r="S96" t="s">
        <v>1040</v>
      </c>
      <c r="T96" t="s">
        <v>2227</v>
      </c>
      <c r="U96" t="s">
        <v>3419</v>
      </c>
      <c r="V96" t="s">
        <v>3454</v>
      </c>
      <c r="W96">
        <v>123</v>
      </c>
      <c r="X96">
        <v>1049</v>
      </c>
      <c r="Y96">
        <v>5</v>
      </c>
      <c r="Z96" t="s">
        <v>3478</v>
      </c>
      <c r="AA96" t="s">
        <v>4479</v>
      </c>
      <c r="AB96" t="s">
        <v>838</v>
      </c>
      <c r="AC96">
        <v>9.9</v>
      </c>
    </row>
    <row r="97" spans="1:29" x14ac:dyDescent="0.25">
      <c r="A97" t="s">
        <v>45</v>
      </c>
      <c r="B97">
        <v>2025096</v>
      </c>
      <c r="C97" t="s">
        <v>87</v>
      </c>
      <c r="D97">
        <v>2</v>
      </c>
      <c r="E97" t="s">
        <v>90</v>
      </c>
      <c r="F97">
        <v>1650</v>
      </c>
      <c r="G97" t="s">
        <v>100</v>
      </c>
      <c r="H97" t="s">
        <v>189</v>
      </c>
      <c r="I97" t="s">
        <v>446</v>
      </c>
      <c r="J97" t="s">
        <v>448</v>
      </c>
      <c r="K97">
        <v>27.17</v>
      </c>
      <c r="L97">
        <v>51.4</v>
      </c>
      <c r="M97" t="s">
        <v>567</v>
      </c>
      <c r="N97" t="s">
        <v>839</v>
      </c>
      <c r="Q97">
        <v>1</v>
      </c>
      <c r="R97">
        <v>10</v>
      </c>
      <c r="S97" t="s">
        <v>1298</v>
      </c>
      <c r="T97" t="s">
        <v>2485</v>
      </c>
      <c r="U97" t="s">
        <v>3398</v>
      </c>
      <c r="V97" t="s">
        <v>3449</v>
      </c>
      <c r="W97">
        <v>119</v>
      </c>
      <c r="X97">
        <v>1235</v>
      </c>
      <c r="Y97">
        <v>9</v>
      </c>
      <c r="Z97" t="s">
        <v>3478</v>
      </c>
      <c r="AA97" t="s">
        <v>3836</v>
      </c>
      <c r="AB97" t="s">
        <v>839</v>
      </c>
      <c r="AC97">
        <v>30</v>
      </c>
    </row>
    <row r="98" spans="1:29" x14ac:dyDescent="0.25">
      <c r="A98" t="s">
        <v>45</v>
      </c>
      <c r="B98">
        <v>2025097</v>
      </c>
      <c r="C98" t="s">
        <v>87</v>
      </c>
      <c r="D98">
        <v>3</v>
      </c>
      <c r="E98" t="s">
        <v>90</v>
      </c>
      <c r="F98">
        <v>1200</v>
      </c>
      <c r="G98" t="s">
        <v>100</v>
      </c>
      <c r="H98" t="s">
        <v>190</v>
      </c>
      <c r="I98" t="s">
        <v>446</v>
      </c>
      <c r="J98" t="s">
        <v>448</v>
      </c>
      <c r="K98">
        <v>23.39</v>
      </c>
      <c r="L98">
        <v>45.96</v>
      </c>
      <c r="M98" t="s">
        <v>568</v>
      </c>
      <c r="Q98">
        <v>1</v>
      </c>
      <c r="R98">
        <v>1</v>
      </c>
      <c r="S98" t="s">
        <v>1603</v>
      </c>
      <c r="T98" t="s">
        <v>2790</v>
      </c>
      <c r="U98" t="s">
        <v>3402</v>
      </c>
      <c r="V98" t="s">
        <v>3445</v>
      </c>
      <c r="W98">
        <v>128</v>
      </c>
      <c r="X98">
        <v>1091</v>
      </c>
      <c r="Y98">
        <v>1</v>
      </c>
      <c r="Z98" t="s">
        <v>3478</v>
      </c>
      <c r="AA98" t="s">
        <v>3631</v>
      </c>
      <c r="AB98" t="s">
        <v>568</v>
      </c>
      <c r="AC98">
        <v>3.1</v>
      </c>
    </row>
    <row r="99" spans="1:29" x14ac:dyDescent="0.25">
      <c r="A99" t="s">
        <v>45</v>
      </c>
      <c r="B99">
        <v>2025098</v>
      </c>
      <c r="C99" t="s">
        <v>87</v>
      </c>
      <c r="D99">
        <v>4</v>
      </c>
      <c r="E99" t="s">
        <v>90</v>
      </c>
      <c r="F99">
        <v>1200</v>
      </c>
      <c r="G99" t="s">
        <v>100</v>
      </c>
      <c r="H99" t="s">
        <v>190</v>
      </c>
      <c r="I99" t="s">
        <v>446</v>
      </c>
      <c r="J99" t="s">
        <v>448</v>
      </c>
      <c r="K99">
        <v>23.74</v>
      </c>
      <c r="L99">
        <v>46.84</v>
      </c>
      <c r="M99" t="s">
        <v>569</v>
      </c>
      <c r="Q99">
        <v>1</v>
      </c>
      <c r="R99">
        <v>9</v>
      </c>
      <c r="S99" t="s">
        <v>1602</v>
      </c>
      <c r="T99" t="s">
        <v>2789</v>
      </c>
      <c r="U99" t="s">
        <v>3400</v>
      </c>
      <c r="V99" t="s">
        <v>3446</v>
      </c>
      <c r="W99">
        <v>122</v>
      </c>
      <c r="X99">
        <v>1037</v>
      </c>
      <c r="Y99">
        <v>2</v>
      </c>
      <c r="Z99" t="s">
        <v>3478</v>
      </c>
      <c r="AA99" t="s">
        <v>3965</v>
      </c>
      <c r="AB99" t="s">
        <v>569</v>
      </c>
      <c r="AC99">
        <v>10</v>
      </c>
    </row>
    <row r="100" spans="1:29" x14ac:dyDescent="0.25">
      <c r="A100" t="s">
        <v>45</v>
      </c>
      <c r="B100">
        <v>2025099</v>
      </c>
      <c r="C100" t="s">
        <v>87</v>
      </c>
      <c r="D100">
        <v>5</v>
      </c>
      <c r="E100" t="s">
        <v>90</v>
      </c>
      <c r="F100">
        <v>1650</v>
      </c>
      <c r="G100" t="s">
        <v>100</v>
      </c>
      <c r="H100" t="s">
        <v>189</v>
      </c>
      <c r="I100" t="s">
        <v>446</v>
      </c>
      <c r="J100" t="s">
        <v>448</v>
      </c>
      <c r="K100">
        <v>28.21</v>
      </c>
      <c r="L100">
        <v>52.55</v>
      </c>
      <c r="M100" t="s">
        <v>570</v>
      </c>
      <c r="N100" t="s">
        <v>840</v>
      </c>
      <c r="Q100">
        <v>1</v>
      </c>
      <c r="R100">
        <v>5</v>
      </c>
      <c r="S100" t="s">
        <v>1112</v>
      </c>
      <c r="T100" t="s">
        <v>2299</v>
      </c>
      <c r="U100" t="s">
        <v>3403</v>
      </c>
      <c r="V100" t="s">
        <v>3457</v>
      </c>
      <c r="W100">
        <v>128</v>
      </c>
      <c r="X100">
        <v>1185</v>
      </c>
      <c r="Y100">
        <v>1</v>
      </c>
      <c r="Z100" t="s">
        <v>3478</v>
      </c>
      <c r="AA100" t="s">
        <v>3774</v>
      </c>
      <c r="AB100" t="s">
        <v>840</v>
      </c>
      <c r="AC100">
        <v>4.9000000000000004</v>
      </c>
    </row>
    <row r="101" spans="1:29" x14ac:dyDescent="0.25">
      <c r="A101" t="s">
        <v>45</v>
      </c>
      <c r="B101">
        <v>2025100</v>
      </c>
      <c r="C101" t="s">
        <v>87</v>
      </c>
      <c r="D101">
        <v>6</v>
      </c>
      <c r="E101" t="s">
        <v>90</v>
      </c>
      <c r="F101">
        <v>1200</v>
      </c>
      <c r="G101" t="s">
        <v>100</v>
      </c>
      <c r="H101" t="s">
        <v>190</v>
      </c>
      <c r="I101" t="s">
        <v>446</v>
      </c>
      <c r="J101" t="s">
        <v>448</v>
      </c>
      <c r="K101">
        <v>23.44</v>
      </c>
      <c r="L101">
        <v>45.85</v>
      </c>
      <c r="M101" t="s">
        <v>571</v>
      </c>
      <c r="Q101">
        <v>1</v>
      </c>
      <c r="R101">
        <v>5</v>
      </c>
      <c r="S101" t="s">
        <v>1516</v>
      </c>
      <c r="T101" t="s">
        <v>2703</v>
      </c>
      <c r="U101" t="s">
        <v>3412</v>
      </c>
      <c r="V101" t="s">
        <v>3445</v>
      </c>
      <c r="W101">
        <v>127</v>
      </c>
      <c r="X101">
        <v>1169</v>
      </c>
      <c r="Y101">
        <v>2</v>
      </c>
      <c r="Z101" t="s">
        <v>3478</v>
      </c>
      <c r="AA101" t="s">
        <v>3827</v>
      </c>
      <c r="AB101" t="s">
        <v>571</v>
      </c>
      <c r="AC101">
        <v>2.5</v>
      </c>
    </row>
    <row r="102" spans="1:29" x14ac:dyDescent="0.25">
      <c r="A102" t="s">
        <v>45</v>
      </c>
      <c r="B102">
        <v>2025101</v>
      </c>
      <c r="C102" t="s">
        <v>87</v>
      </c>
      <c r="D102">
        <v>7</v>
      </c>
      <c r="E102" t="s">
        <v>91</v>
      </c>
      <c r="F102">
        <v>1800</v>
      </c>
      <c r="G102" t="s">
        <v>100</v>
      </c>
      <c r="H102" t="s">
        <v>191</v>
      </c>
      <c r="I102" t="s">
        <v>446</v>
      </c>
      <c r="J102" t="s">
        <v>448</v>
      </c>
      <c r="K102">
        <v>13.43</v>
      </c>
      <c r="L102">
        <v>36.06</v>
      </c>
      <c r="M102" t="s">
        <v>572</v>
      </c>
      <c r="N102" t="s">
        <v>841</v>
      </c>
      <c r="O102" t="s">
        <v>983</v>
      </c>
      <c r="Q102">
        <v>1</v>
      </c>
      <c r="R102">
        <v>8</v>
      </c>
      <c r="S102" t="s">
        <v>1774</v>
      </c>
      <c r="T102" t="s">
        <v>2961</v>
      </c>
      <c r="U102" t="s">
        <v>3412</v>
      </c>
      <c r="V102" t="s">
        <v>3458</v>
      </c>
      <c r="W102">
        <v>123</v>
      </c>
      <c r="X102">
        <v>1191</v>
      </c>
      <c r="Y102">
        <v>10</v>
      </c>
      <c r="Z102" t="s">
        <v>3478</v>
      </c>
      <c r="AA102" t="s">
        <v>4515</v>
      </c>
      <c r="AB102" t="s">
        <v>983</v>
      </c>
      <c r="AC102">
        <v>8.6</v>
      </c>
    </row>
    <row r="103" spans="1:29" x14ac:dyDescent="0.25">
      <c r="A103" t="s">
        <v>45</v>
      </c>
      <c r="B103">
        <v>2025102</v>
      </c>
      <c r="C103" t="s">
        <v>87</v>
      </c>
      <c r="D103">
        <v>8</v>
      </c>
      <c r="E103" t="s">
        <v>92</v>
      </c>
      <c r="F103">
        <v>1200</v>
      </c>
      <c r="G103" t="s">
        <v>100</v>
      </c>
      <c r="H103" t="s">
        <v>192</v>
      </c>
      <c r="I103" t="s">
        <v>446</v>
      </c>
      <c r="J103" t="s">
        <v>448</v>
      </c>
      <c r="K103">
        <v>23.36</v>
      </c>
      <c r="L103">
        <v>45.74</v>
      </c>
      <c r="M103" t="s">
        <v>573</v>
      </c>
      <c r="Q103">
        <v>1</v>
      </c>
      <c r="R103">
        <v>6</v>
      </c>
      <c r="S103" t="s">
        <v>1776</v>
      </c>
      <c r="T103" t="s">
        <v>2963</v>
      </c>
      <c r="U103" t="s">
        <v>3412</v>
      </c>
      <c r="V103" t="s">
        <v>3458</v>
      </c>
      <c r="W103">
        <v>121</v>
      </c>
      <c r="X103">
        <v>1153</v>
      </c>
      <c r="Y103">
        <v>1</v>
      </c>
      <c r="Z103" t="s">
        <v>3478</v>
      </c>
      <c r="AA103" t="s">
        <v>3994</v>
      </c>
      <c r="AB103" t="s">
        <v>573</v>
      </c>
      <c r="AC103">
        <v>3</v>
      </c>
    </row>
    <row r="104" spans="1:29" x14ac:dyDescent="0.25">
      <c r="A104" t="s">
        <v>45</v>
      </c>
      <c r="B104">
        <v>2025103</v>
      </c>
      <c r="C104" t="s">
        <v>87</v>
      </c>
      <c r="D104">
        <v>9</v>
      </c>
      <c r="E104" t="s">
        <v>92</v>
      </c>
      <c r="F104">
        <v>1800</v>
      </c>
      <c r="G104" t="s">
        <v>100</v>
      </c>
      <c r="H104" t="s">
        <v>193</v>
      </c>
      <c r="I104" t="s">
        <v>446</v>
      </c>
      <c r="J104" t="s">
        <v>448</v>
      </c>
      <c r="K104">
        <v>13.3</v>
      </c>
      <c r="L104">
        <v>35.729999999999997</v>
      </c>
      <c r="M104" t="s">
        <v>574</v>
      </c>
      <c r="N104" t="s">
        <v>842</v>
      </c>
      <c r="O104" t="s">
        <v>984</v>
      </c>
      <c r="Q104">
        <v>1</v>
      </c>
      <c r="R104">
        <v>8</v>
      </c>
      <c r="S104" t="s">
        <v>1394</v>
      </c>
      <c r="T104" t="s">
        <v>2581</v>
      </c>
      <c r="U104" t="s">
        <v>3411</v>
      </c>
      <c r="V104" t="s">
        <v>3460</v>
      </c>
      <c r="W104">
        <v>125</v>
      </c>
      <c r="X104">
        <v>1234</v>
      </c>
      <c r="Y104">
        <v>6</v>
      </c>
      <c r="Z104" t="s">
        <v>3478</v>
      </c>
      <c r="AA104" t="s">
        <v>4528</v>
      </c>
      <c r="AB104" t="s">
        <v>984</v>
      </c>
      <c r="AC104">
        <v>5.4</v>
      </c>
    </row>
    <row r="105" spans="1:29" x14ac:dyDescent="0.25">
      <c r="A105" t="s">
        <v>46</v>
      </c>
      <c r="B105">
        <v>2025104</v>
      </c>
      <c r="C105" t="s">
        <v>86</v>
      </c>
      <c r="D105">
        <v>1</v>
      </c>
      <c r="E105" t="s">
        <v>88</v>
      </c>
      <c r="F105">
        <v>1400</v>
      </c>
      <c r="G105" t="s">
        <v>100</v>
      </c>
      <c r="H105" t="s">
        <v>194</v>
      </c>
      <c r="I105" t="s">
        <v>446</v>
      </c>
      <c r="J105" t="s">
        <v>451</v>
      </c>
      <c r="K105">
        <v>13.25</v>
      </c>
      <c r="L105">
        <v>34.22</v>
      </c>
      <c r="M105" t="s">
        <v>575</v>
      </c>
      <c r="N105" t="s">
        <v>843</v>
      </c>
      <c r="Q105">
        <v>1</v>
      </c>
      <c r="R105">
        <v>14</v>
      </c>
      <c r="S105" t="s">
        <v>1598</v>
      </c>
      <c r="T105" t="s">
        <v>2785</v>
      </c>
      <c r="U105" t="s">
        <v>3398</v>
      </c>
      <c r="V105" t="s">
        <v>3441</v>
      </c>
      <c r="W105">
        <v>119</v>
      </c>
      <c r="X105">
        <v>1213</v>
      </c>
      <c r="Y105">
        <v>1</v>
      </c>
      <c r="Z105" t="s">
        <v>3478</v>
      </c>
      <c r="AA105" t="s">
        <v>4540</v>
      </c>
      <c r="AB105" t="s">
        <v>843</v>
      </c>
      <c r="AC105">
        <v>13</v>
      </c>
    </row>
    <row r="106" spans="1:29" x14ac:dyDescent="0.25">
      <c r="A106" t="s">
        <v>46</v>
      </c>
      <c r="B106">
        <v>2025105</v>
      </c>
      <c r="C106" t="s">
        <v>86</v>
      </c>
      <c r="D106">
        <v>2</v>
      </c>
      <c r="E106" t="s">
        <v>90</v>
      </c>
      <c r="F106">
        <v>1000</v>
      </c>
      <c r="G106" t="s">
        <v>100</v>
      </c>
      <c r="H106" t="s">
        <v>195</v>
      </c>
      <c r="I106" t="s">
        <v>446</v>
      </c>
      <c r="J106" t="s">
        <v>451</v>
      </c>
      <c r="K106">
        <v>13.27</v>
      </c>
      <c r="L106">
        <v>34.17</v>
      </c>
      <c r="M106" t="s">
        <v>576</v>
      </c>
      <c r="Q106">
        <v>1</v>
      </c>
      <c r="R106">
        <v>5</v>
      </c>
      <c r="S106" t="s">
        <v>1783</v>
      </c>
      <c r="T106" t="s">
        <v>2970</v>
      </c>
      <c r="U106" t="s">
        <v>3411</v>
      </c>
      <c r="V106" t="s">
        <v>3449</v>
      </c>
      <c r="W106">
        <v>125</v>
      </c>
      <c r="X106">
        <v>1124</v>
      </c>
      <c r="Y106">
        <v>8</v>
      </c>
      <c r="Z106" t="s">
        <v>3478</v>
      </c>
      <c r="AA106" t="s">
        <v>4412</v>
      </c>
      <c r="AB106" t="s">
        <v>7430</v>
      </c>
      <c r="AC106">
        <v>3.7</v>
      </c>
    </row>
    <row r="107" spans="1:29" x14ac:dyDescent="0.25">
      <c r="A107" t="s">
        <v>46</v>
      </c>
      <c r="B107">
        <v>2025106</v>
      </c>
      <c r="C107" t="s">
        <v>86</v>
      </c>
      <c r="D107">
        <v>3</v>
      </c>
      <c r="E107" t="s">
        <v>90</v>
      </c>
      <c r="F107">
        <v>1800</v>
      </c>
      <c r="G107" t="s">
        <v>100</v>
      </c>
      <c r="H107" t="s">
        <v>196</v>
      </c>
      <c r="I107" t="s">
        <v>446</v>
      </c>
      <c r="J107" t="s">
        <v>451</v>
      </c>
      <c r="K107">
        <v>14</v>
      </c>
      <c r="L107">
        <v>36.130000000000003</v>
      </c>
      <c r="M107" t="s">
        <v>577</v>
      </c>
      <c r="N107" t="s">
        <v>844</v>
      </c>
      <c r="O107" t="s">
        <v>985</v>
      </c>
      <c r="Q107">
        <v>1</v>
      </c>
      <c r="R107">
        <v>11</v>
      </c>
      <c r="S107" t="s">
        <v>1476</v>
      </c>
      <c r="T107" t="s">
        <v>2663</v>
      </c>
      <c r="U107" t="s">
        <v>3416</v>
      </c>
      <c r="V107" t="s">
        <v>3440</v>
      </c>
      <c r="W107">
        <v>121</v>
      </c>
      <c r="X107">
        <v>1079</v>
      </c>
      <c r="Y107">
        <v>8</v>
      </c>
      <c r="Z107" t="s">
        <v>3478</v>
      </c>
      <c r="AA107" t="s">
        <v>4561</v>
      </c>
      <c r="AB107" t="s">
        <v>985</v>
      </c>
      <c r="AC107">
        <v>12</v>
      </c>
    </row>
    <row r="108" spans="1:29" x14ac:dyDescent="0.25">
      <c r="A108" t="s">
        <v>46</v>
      </c>
      <c r="B108">
        <v>2025107</v>
      </c>
      <c r="C108" t="s">
        <v>86</v>
      </c>
      <c r="D108">
        <v>4</v>
      </c>
      <c r="E108" t="s">
        <v>90</v>
      </c>
      <c r="F108">
        <v>1400</v>
      </c>
      <c r="G108" t="s">
        <v>100</v>
      </c>
      <c r="H108" t="s">
        <v>197</v>
      </c>
      <c r="I108" t="s">
        <v>446</v>
      </c>
      <c r="J108" t="s">
        <v>451</v>
      </c>
      <c r="K108">
        <v>13.46</v>
      </c>
      <c r="L108">
        <v>34.74</v>
      </c>
      <c r="M108" t="s">
        <v>578</v>
      </c>
      <c r="N108" t="s">
        <v>845</v>
      </c>
      <c r="Q108">
        <v>1</v>
      </c>
      <c r="R108">
        <v>8</v>
      </c>
      <c r="S108" t="s">
        <v>1190</v>
      </c>
      <c r="T108" t="s">
        <v>2377</v>
      </c>
      <c r="U108" t="s">
        <v>3401</v>
      </c>
      <c r="V108" t="s">
        <v>3453</v>
      </c>
      <c r="W108">
        <v>124</v>
      </c>
      <c r="X108">
        <v>1124</v>
      </c>
      <c r="Y108">
        <v>9</v>
      </c>
      <c r="Z108" t="s">
        <v>3478</v>
      </c>
      <c r="AA108" t="s">
        <v>4575</v>
      </c>
      <c r="AB108" t="s">
        <v>845</v>
      </c>
      <c r="AC108">
        <v>6.8</v>
      </c>
    </row>
    <row r="109" spans="1:29" x14ac:dyDescent="0.25">
      <c r="A109" t="s">
        <v>46</v>
      </c>
      <c r="B109">
        <v>2025108</v>
      </c>
      <c r="C109" t="s">
        <v>86</v>
      </c>
      <c r="D109">
        <v>5</v>
      </c>
      <c r="E109" t="s">
        <v>90</v>
      </c>
      <c r="F109">
        <v>1400</v>
      </c>
      <c r="G109" t="s">
        <v>100</v>
      </c>
      <c r="H109" t="s">
        <v>197</v>
      </c>
      <c r="I109" t="s">
        <v>446</v>
      </c>
      <c r="J109" t="s">
        <v>451</v>
      </c>
      <c r="K109">
        <v>13.27</v>
      </c>
      <c r="L109">
        <v>34.6</v>
      </c>
      <c r="M109" t="s">
        <v>579</v>
      </c>
      <c r="N109" t="s">
        <v>846</v>
      </c>
      <c r="Q109">
        <v>1</v>
      </c>
      <c r="R109">
        <v>5</v>
      </c>
      <c r="S109" t="s">
        <v>1224</v>
      </c>
      <c r="T109" t="s">
        <v>2411</v>
      </c>
      <c r="U109" t="s">
        <v>3419</v>
      </c>
      <c r="V109" t="s">
        <v>3460</v>
      </c>
      <c r="W109">
        <v>126</v>
      </c>
      <c r="X109">
        <v>1190</v>
      </c>
      <c r="Y109">
        <v>12</v>
      </c>
      <c r="Z109" t="s">
        <v>3478</v>
      </c>
      <c r="AA109" t="s">
        <v>4587</v>
      </c>
      <c r="AB109" t="s">
        <v>846</v>
      </c>
      <c r="AC109">
        <v>4.9000000000000004</v>
      </c>
    </row>
    <row r="110" spans="1:29" x14ac:dyDescent="0.25">
      <c r="A110" t="s">
        <v>46</v>
      </c>
      <c r="B110">
        <v>2025109</v>
      </c>
      <c r="C110" t="s">
        <v>86</v>
      </c>
      <c r="D110">
        <v>6</v>
      </c>
      <c r="E110" t="s">
        <v>90</v>
      </c>
      <c r="F110">
        <v>1200</v>
      </c>
      <c r="G110" t="s">
        <v>100</v>
      </c>
      <c r="H110" t="s">
        <v>198</v>
      </c>
      <c r="I110" t="s">
        <v>446</v>
      </c>
      <c r="J110" t="s">
        <v>451</v>
      </c>
      <c r="K110">
        <v>23.31</v>
      </c>
      <c r="L110">
        <v>45.13</v>
      </c>
      <c r="M110" t="s">
        <v>523</v>
      </c>
      <c r="Q110">
        <v>1</v>
      </c>
      <c r="R110">
        <v>8</v>
      </c>
      <c r="S110" t="s">
        <v>1799</v>
      </c>
      <c r="T110" t="s">
        <v>2986</v>
      </c>
      <c r="U110" t="s">
        <v>3402</v>
      </c>
      <c r="V110" t="s">
        <v>3445</v>
      </c>
      <c r="W110">
        <v>120</v>
      </c>
      <c r="X110">
        <v>1159</v>
      </c>
      <c r="Y110">
        <v>2</v>
      </c>
      <c r="Z110" t="s">
        <v>3478</v>
      </c>
      <c r="AA110" t="s">
        <v>3827</v>
      </c>
      <c r="AB110" t="s">
        <v>523</v>
      </c>
      <c r="AC110">
        <v>4.4000000000000004</v>
      </c>
    </row>
    <row r="111" spans="1:29" x14ac:dyDescent="0.25">
      <c r="A111" t="s">
        <v>46</v>
      </c>
      <c r="B111">
        <v>2025110</v>
      </c>
      <c r="C111" t="s">
        <v>86</v>
      </c>
      <c r="D111">
        <v>7</v>
      </c>
      <c r="E111" t="s">
        <v>95</v>
      </c>
      <c r="F111">
        <v>1600</v>
      </c>
      <c r="G111" t="s">
        <v>100</v>
      </c>
      <c r="H111" t="s">
        <v>199</v>
      </c>
      <c r="I111" t="s">
        <v>446</v>
      </c>
      <c r="J111" t="s">
        <v>451</v>
      </c>
      <c r="K111">
        <v>24.07</v>
      </c>
      <c r="L111">
        <v>45.9</v>
      </c>
      <c r="M111" t="s">
        <v>580</v>
      </c>
      <c r="N111" t="s">
        <v>847</v>
      </c>
      <c r="Q111">
        <v>1</v>
      </c>
      <c r="R111">
        <v>6</v>
      </c>
      <c r="S111" t="s">
        <v>1549</v>
      </c>
      <c r="T111" t="s">
        <v>2736</v>
      </c>
      <c r="U111" t="s">
        <v>3415</v>
      </c>
      <c r="V111" t="s">
        <v>3460</v>
      </c>
      <c r="W111">
        <v>115</v>
      </c>
      <c r="X111">
        <v>1003</v>
      </c>
      <c r="Y111">
        <v>11</v>
      </c>
      <c r="Z111" t="s">
        <v>3478</v>
      </c>
      <c r="AA111" t="s">
        <v>4598</v>
      </c>
      <c r="AB111" t="s">
        <v>847</v>
      </c>
      <c r="AC111">
        <v>1.4</v>
      </c>
    </row>
    <row r="112" spans="1:29" x14ac:dyDescent="0.25">
      <c r="A112" t="s">
        <v>46</v>
      </c>
      <c r="B112">
        <v>2025111</v>
      </c>
      <c r="C112" t="s">
        <v>86</v>
      </c>
      <c r="D112">
        <v>8</v>
      </c>
      <c r="E112" t="s">
        <v>92</v>
      </c>
      <c r="F112">
        <v>1200</v>
      </c>
      <c r="G112" t="s">
        <v>100</v>
      </c>
      <c r="H112" t="s">
        <v>200</v>
      </c>
      <c r="I112" t="s">
        <v>446</v>
      </c>
      <c r="J112" t="s">
        <v>451</v>
      </c>
      <c r="K112">
        <v>23.73</v>
      </c>
      <c r="L112">
        <v>46.07</v>
      </c>
      <c r="M112" t="s">
        <v>581</v>
      </c>
      <c r="Q112">
        <v>1</v>
      </c>
      <c r="R112">
        <v>2</v>
      </c>
      <c r="S112" t="s">
        <v>1147</v>
      </c>
      <c r="T112" t="s">
        <v>2334</v>
      </c>
      <c r="U112" t="s">
        <v>3411</v>
      </c>
      <c r="V112" t="s">
        <v>3449</v>
      </c>
      <c r="W112">
        <v>134</v>
      </c>
      <c r="X112">
        <v>1179</v>
      </c>
      <c r="Y112">
        <v>1</v>
      </c>
      <c r="Z112" t="s">
        <v>3478</v>
      </c>
      <c r="AA112" t="s">
        <v>4074</v>
      </c>
      <c r="AB112" t="s">
        <v>581</v>
      </c>
      <c r="AC112">
        <v>2</v>
      </c>
    </row>
    <row r="113" spans="1:29" x14ac:dyDescent="0.25">
      <c r="A113" t="s">
        <v>46</v>
      </c>
      <c r="B113">
        <v>2025112</v>
      </c>
      <c r="C113" t="s">
        <v>86</v>
      </c>
      <c r="D113">
        <v>9</v>
      </c>
      <c r="E113" t="s">
        <v>92</v>
      </c>
      <c r="F113">
        <v>1400</v>
      </c>
      <c r="G113" t="s">
        <v>100</v>
      </c>
      <c r="H113" t="s">
        <v>201</v>
      </c>
      <c r="I113" t="s">
        <v>446</v>
      </c>
      <c r="J113" t="s">
        <v>451</v>
      </c>
      <c r="K113">
        <v>13.2</v>
      </c>
      <c r="L113">
        <v>34.11</v>
      </c>
      <c r="M113" t="s">
        <v>582</v>
      </c>
      <c r="N113" t="s">
        <v>848</v>
      </c>
      <c r="Q113">
        <v>1</v>
      </c>
      <c r="R113">
        <v>4</v>
      </c>
      <c r="S113" t="s">
        <v>1707</v>
      </c>
      <c r="T113" t="s">
        <v>2894</v>
      </c>
      <c r="U113" t="s">
        <v>3407</v>
      </c>
      <c r="V113" t="s">
        <v>3450</v>
      </c>
      <c r="W113">
        <v>127</v>
      </c>
      <c r="X113">
        <v>1142</v>
      </c>
      <c r="Y113">
        <v>14</v>
      </c>
      <c r="Z113" t="s">
        <v>3478</v>
      </c>
      <c r="AA113" t="s">
        <v>4610</v>
      </c>
      <c r="AB113" t="s">
        <v>848</v>
      </c>
      <c r="AC113">
        <v>28</v>
      </c>
    </row>
    <row r="114" spans="1:29" x14ac:dyDescent="0.25">
      <c r="A114" t="s">
        <v>46</v>
      </c>
      <c r="B114">
        <v>2025113</v>
      </c>
      <c r="C114" t="s">
        <v>86</v>
      </c>
      <c r="D114">
        <v>10</v>
      </c>
      <c r="E114" t="s">
        <v>92</v>
      </c>
      <c r="F114">
        <v>1600</v>
      </c>
      <c r="G114" t="s">
        <v>100</v>
      </c>
      <c r="H114" t="s">
        <v>202</v>
      </c>
      <c r="I114" t="s">
        <v>446</v>
      </c>
      <c r="J114" t="s">
        <v>451</v>
      </c>
      <c r="K114">
        <v>24</v>
      </c>
      <c r="L114">
        <v>46.36</v>
      </c>
      <c r="M114" t="s">
        <v>583</v>
      </c>
      <c r="N114" t="s">
        <v>849</v>
      </c>
      <c r="Q114">
        <v>1</v>
      </c>
      <c r="R114">
        <v>14</v>
      </c>
      <c r="S114" t="s">
        <v>1577</v>
      </c>
      <c r="T114" t="s">
        <v>2764</v>
      </c>
      <c r="U114" t="s">
        <v>3398</v>
      </c>
      <c r="V114" t="s">
        <v>3443</v>
      </c>
      <c r="W114">
        <v>116</v>
      </c>
      <c r="X114">
        <v>1115</v>
      </c>
      <c r="Y114">
        <v>9</v>
      </c>
      <c r="Z114" t="s">
        <v>3478</v>
      </c>
      <c r="AA114" t="s">
        <v>4623</v>
      </c>
      <c r="AB114" t="s">
        <v>849</v>
      </c>
      <c r="AC114">
        <v>12</v>
      </c>
    </row>
    <row r="115" spans="1:29" x14ac:dyDescent="0.25">
      <c r="A115" t="s">
        <v>47</v>
      </c>
      <c r="B115">
        <v>2025114</v>
      </c>
      <c r="C115" t="s">
        <v>87</v>
      </c>
      <c r="D115">
        <v>1</v>
      </c>
      <c r="E115" t="s">
        <v>90</v>
      </c>
      <c r="F115">
        <v>1000</v>
      </c>
      <c r="G115" t="s">
        <v>98</v>
      </c>
      <c r="H115" t="s">
        <v>203</v>
      </c>
      <c r="I115" t="s">
        <v>446</v>
      </c>
      <c r="J115" t="s">
        <v>449</v>
      </c>
      <c r="K115">
        <v>12.37</v>
      </c>
      <c r="L115">
        <v>33.659999999999997</v>
      </c>
      <c r="M115" t="s">
        <v>584</v>
      </c>
      <c r="Q115">
        <v>1</v>
      </c>
      <c r="R115">
        <v>9</v>
      </c>
      <c r="S115" t="s">
        <v>1067</v>
      </c>
      <c r="T115" t="s">
        <v>2254</v>
      </c>
      <c r="U115" t="s">
        <v>3415</v>
      </c>
      <c r="V115" t="s">
        <v>3442</v>
      </c>
      <c r="W115">
        <v>121</v>
      </c>
      <c r="X115">
        <v>1055</v>
      </c>
      <c r="Y115">
        <v>3</v>
      </c>
      <c r="Z115" t="s">
        <v>3478</v>
      </c>
      <c r="AA115" t="s">
        <v>4632</v>
      </c>
      <c r="AB115" t="s">
        <v>7485</v>
      </c>
      <c r="AC115">
        <v>3.8</v>
      </c>
    </row>
    <row r="116" spans="1:29" x14ac:dyDescent="0.25">
      <c r="A116" t="s">
        <v>47</v>
      </c>
      <c r="B116">
        <v>2025115</v>
      </c>
      <c r="C116" t="s">
        <v>87</v>
      </c>
      <c r="D116">
        <v>2</v>
      </c>
      <c r="E116" t="s">
        <v>88</v>
      </c>
      <c r="F116">
        <v>1200</v>
      </c>
      <c r="G116" t="s">
        <v>98</v>
      </c>
      <c r="H116" t="s">
        <v>204</v>
      </c>
      <c r="I116" t="s">
        <v>446</v>
      </c>
      <c r="J116" t="s">
        <v>449</v>
      </c>
      <c r="K116">
        <v>23.58</v>
      </c>
      <c r="L116">
        <v>45.92</v>
      </c>
      <c r="M116" t="s">
        <v>585</v>
      </c>
      <c r="Q116">
        <v>1</v>
      </c>
      <c r="R116">
        <v>9</v>
      </c>
      <c r="S116" t="s">
        <v>1157</v>
      </c>
      <c r="T116" t="s">
        <v>2344</v>
      </c>
      <c r="U116" t="s">
        <v>3411</v>
      </c>
      <c r="V116" t="s">
        <v>3457</v>
      </c>
      <c r="W116">
        <v>126</v>
      </c>
      <c r="X116">
        <v>1088</v>
      </c>
      <c r="Y116">
        <v>3</v>
      </c>
      <c r="Z116" t="s">
        <v>3478</v>
      </c>
      <c r="AA116" t="s">
        <v>3729</v>
      </c>
      <c r="AB116" t="s">
        <v>585</v>
      </c>
      <c r="AC116">
        <v>2.6</v>
      </c>
    </row>
    <row r="117" spans="1:29" x14ac:dyDescent="0.25">
      <c r="A117" t="s">
        <v>47</v>
      </c>
      <c r="B117">
        <v>2025116</v>
      </c>
      <c r="C117" t="s">
        <v>87</v>
      </c>
      <c r="D117">
        <v>3</v>
      </c>
      <c r="E117" t="s">
        <v>90</v>
      </c>
      <c r="F117">
        <v>1200</v>
      </c>
      <c r="G117" t="s">
        <v>98</v>
      </c>
      <c r="H117" t="s">
        <v>205</v>
      </c>
      <c r="I117" t="s">
        <v>446</v>
      </c>
      <c r="J117" t="s">
        <v>449</v>
      </c>
      <c r="K117">
        <v>23.25</v>
      </c>
      <c r="L117">
        <v>46.36</v>
      </c>
      <c r="M117" t="s">
        <v>586</v>
      </c>
      <c r="Q117">
        <v>1</v>
      </c>
      <c r="R117">
        <v>10</v>
      </c>
      <c r="S117" t="s">
        <v>1830</v>
      </c>
      <c r="T117" t="s">
        <v>3017</v>
      </c>
      <c r="U117" t="s">
        <v>3416</v>
      </c>
      <c r="V117" t="s">
        <v>3460</v>
      </c>
      <c r="W117">
        <v>119</v>
      </c>
      <c r="X117">
        <v>1069</v>
      </c>
      <c r="Y117">
        <v>9</v>
      </c>
      <c r="Z117" t="s">
        <v>3478</v>
      </c>
      <c r="AA117" t="s">
        <v>4638</v>
      </c>
      <c r="AB117" t="s">
        <v>586</v>
      </c>
      <c r="AC117">
        <v>9.1999999999999993</v>
      </c>
    </row>
    <row r="118" spans="1:29" x14ac:dyDescent="0.25">
      <c r="A118" t="s">
        <v>47</v>
      </c>
      <c r="B118">
        <v>2025117</v>
      </c>
      <c r="C118" t="s">
        <v>87</v>
      </c>
      <c r="D118">
        <v>4</v>
      </c>
      <c r="E118" t="s">
        <v>90</v>
      </c>
      <c r="F118">
        <v>1200</v>
      </c>
      <c r="G118" t="s">
        <v>98</v>
      </c>
      <c r="H118" t="s">
        <v>205</v>
      </c>
      <c r="I118" t="s">
        <v>446</v>
      </c>
      <c r="J118" t="s">
        <v>449</v>
      </c>
      <c r="K118">
        <v>23.55</v>
      </c>
      <c r="L118">
        <v>46.11</v>
      </c>
      <c r="M118" t="s">
        <v>587</v>
      </c>
      <c r="Q118">
        <v>1</v>
      </c>
      <c r="R118">
        <v>9</v>
      </c>
      <c r="S118" t="s">
        <v>1095</v>
      </c>
      <c r="T118" t="s">
        <v>2282</v>
      </c>
      <c r="U118" t="s">
        <v>3400</v>
      </c>
      <c r="V118" t="s">
        <v>3446</v>
      </c>
      <c r="W118">
        <v>123</v>
      </c>
      <c r="X118">
        <v>1117</v>
      </c>
      <c r="Y118">
        <v>8</v>
      </c>
      <c r="Z118" t="s">
        <v>3478</v>
      </c>
      <c r="AA118" t="s">
        <v>4642</v>
      </c>
      <c r="AB118" t="s">
        <v>587</v>
      </c>
      <c r="AC118">
        <v>7.2</v>
      </c>
    </row>
    <row r="119" spans="1:29" x14ac:dyDescent="0.25">
      <c r="A119" t="s">
        <v>47</v>
      </c>
      <c r="B119">
        <v>2025118</v>
      </c>
      <c r="C119" t="s">
        <v>87</v>
      </c>
      <c r="D119">
        <v>5</v>
      </c>
      <c r="E119" t="s">
        <v>90</v>
      </c>
      <c r="F119">
        <v>1650</v>
      </c>
      <c r="G119" t="s">
        <v>98</v>
      </c>
      <c r="H119" t="s">
        <v>206</v>
      </c>
      <c r="I119" t="s">
        <v>446</v>
      </c>
      <c r="J119" t="s">
        <v>449</v>
      </c>
      <c r="K119">
        <v>27.44</v>
      </c>
      <c r="L119">
        <v>51.12</v>
      </c>
      <c r="M119" t="s">
        <v>588</v>
      </c>
      <c r="N119" t="s">
        <v>850</v>
      </c>
      <c r="Q119">
        <v>1</v>
      </c>
      <c r="R119">
        <v>3</v>
      </c>
      <c r="S119" t="s">
        <v>1217</v>
      </c>
      <c r="T119" t="s">
        <v>2404</v>
      </c>
      <c r="U119" t="s">
        <v>3409</v>
      </c>
      <c r="V119" t="s">
        <v>3460</v>
      </c>
      <c r="W119">
        <v>131</v>
      </c>
      <c r="X119">
        <v>1059</v>
      </c>
      <c r="Y119">
        <v>1</v>
      </c>
      <c r="Z119" t="s">
        <v>3478</v>
      </c>
      <c r="AA119" t="s">
        <v>4647</v>
      </c>
      <c r="AB119" t="s">
        <v>850</v>
      </c>
      <c r="AC119">
        <v>4.4000000000000004</v>
      </c>
    </row>
    <row r="120" spans="1:29" x14ac:dyDescent="0.25">
      <c r="A120" t="s">
        <v>47</v>
      </c>
      <c r="B120">
        <v>2025119</v>
      </c>
      <c r="C120" t="s">
        <v>87</v>
      </c>
      <c r="D120">
        <v>6</v>
      </c>
      <c r="E120" t="s">
        <v>91</v>
      </c>
      <c r="F120">
        <v>1000</v>
      </c>
      <c r="G120" t="s">
        <v>98</v>
      </c>
      <c r="H120" t="s">
        <v>207</v>
      </c>
      <c r="I120" t="s">
        <v>446</v>
      </c>
      <c r="J120" t="s">
        <v>449</v>
      </c>
      <c r="K120">
        <v>12.45</v>
      </c>
      <c r="L120">
        <v>33.299999999999997</v>
      </c>
      <c r="M120" t="s">
        <v>589</v>
      </c>
      <c r="Q120">
        <v>1</v>
      </c>
      <c r="R120">
        <v>9</v>
      </c>
      <c r="S120" t="s">
        <v>1418</v>
      </c>
      <c r="T120" t="s">
        <v>2605</v>
      </c>
      <c r="U120" t="s">
        <v>3400</v>
      </c>
      <c r="V120" t="s">
        <v>3460</v>
      </c>
      <c r="W120">
        <v>121</v>
      </c>
      <c r="X120">
        <v>1059</v>
      </c>
      <c r="Y120">
        <v>4</v>
      </c>
      <c r="Z120" t="s">
        <v>3478</v>
      </c>
      <c r="AA120" t="s">
        <v>3827</v>
      </c>
      <c r="AB120" t="s">
        <v>7003</v>
      </c>
      <c r="AC120">
        <v>4.2</v>
      </c>
    </row>
    <row r="121" spans="1:29" x14ac:dyDescent="0.25">
      <c r="A121" t="s">
        <v>47</v>
      </c>
      <c r="B121">
        <v>2025120</v>
      </c>
      <c r="C121" t="s">
        <v>87</v>
      </c>
      <c r="D121">
        <v>7</v>
      </c>
      <c r="E121" t="s">
        <v>90</v>
      </c>
      <c r="F121">
        <v>1200</v>
      </c>
      <c r="G121" t="s">
        <v>98</v>
      </c>
      <c r="H121" t="s">
        <v>205</v>
      </c>
      <c r="I121" t="s">
        <v>446</v>
      </c>
      <c r="J121" t="s">
        <v>449</v>
      </c>
      <c r="K121">
        <v>24.23</v>
      </c>
      <c r="L121">
        <v>46.99</v>
      </c>
      <c r="M121" t="s">
        <v>590</v>
      </c>
      <c r="Q121">
        <v>1</v>
      </c>
      <c r="R121">
        <v>8</v>
      </c>
      <c r="S121" t="s">
        <v>1359</v>
      </c>
      <c r="T121" t="s">
        <v>2546</v>
      </c>
      <c r="U121" t="s">
        <v>3402</v>
      </c>
      <c r="V121" t="s">
        <v>3445</v>
      </c>
      <c r="W121">
        <v>118</v>
      </c>
      <c r="X121">
        <v>1101</v>
      </c>
      <c r="Y121">
        <v>1</v>
      </c>
      <c r="Z121" t="s">
        <v>3478</v>
      </c>
      <c r="AA121" t="s">
        <v>3827</v>
      </c>
      <c r="AB121" t="s">
        <v>590</v>
      </c>
      <c r="AC121">
        <v>1.5</v>
      </c>
    </row>
    <row r="122" spans="1:29" x14ac:dyDescent="0.25">
      <c r="A122" t="s">
        <v>47</v>
      </c>
      <c r="B122">
        <v>2025121</v>
      </c>
      <c r="C122" t="s">
        <v>87</v>
      </c>
      <c r="D122">
        <v>8</v>
      </c>
      <c r="E122" t="s">
        <v>92</v>
      </c>
      <c r="F122">
        <v>1650</v>
      </c>
      <c r="G122" t="s">
        <v>98</v>
      </c>
      <c r="H122" t="s">
        <v>208</v>
      </c>
      <c r="I122" t="s">
        <v>446</v>
      </c>
      <c r="J122" t="s">
        <v>449</v>
      </c>
      <c r="K122">
        <v>28.2</v>
      </c>
      <c r="L122">
        <v>51.53</v>
      </c>
      <c r="M122" t="s">
        <v>591</v>
      </c>
      <c r="N122" t="s">
        <v>851</v>
      </c>
      <c r="Q122">
        <v>1</v>
      </c>
      <c r="R122">
        <v>5</v>
      </c>
      <c r="S122" t="s">
        <v>1566</v>
      </c>
      <c r="T122" t="s">
        <v>2753</v>
      </c>
      <c r="U122" t="s">
        <v>3411</v>
      </c>
      <c r="V122" t="s">
        <v>3459</v>
      </c>
      <c r="W122">
        <v>129</v>
      </c>
      <c r="X122">
        <v>1017</v>
      </c>
      <c r="Y122">
        <v>1</v>
      </c>
      <c r="Z122" t="s">
        <v>3478</v>
      </c>
      <c r="AA122" t="s">
        <v>4664</v>
      </c>
      <c r="AB122" t="s">
        <v>851</v>
      </c>
      <c r="AC122">
        <v>1.8</v>
      </c>
    </row>
    <row r="123" spans="1:29" x14ac:dyDescent="0.25">
      <c r="A123" t="s">
        <v>47</v>
      </c>
      <c r="B123">
        <v>2025122</v>
      </c>
      <c r="C123" t="s">
        <v>87</v>
      </c>
      <c r="D123">
        <v>9</v>
      </c>
      <c r="E123" t="s">
        <v>92</v>
      </c>
      <c r="F123">
        <v>1200</v>
      </c>
      <c r="G123" t="s">
        <v>98</v>
      </c>
      <c r="H123" t="s">
        <v>209</v>
      </c>
      <c r="I123" t="s">
        <v>446</v>
      </c>
      <c r="J123" t="s">
        <v>449</v>
      </c>
      <c r="K123">
        <v>24.28</v>
      </c>
      <c r="L123">
        <v>46.92</v>
      </c>
      <c r="M123" t="s">
        <v>592</v>
      </c>
      <c r="Q123">
        <v>1</v>
      </c>
      <c r="R123">
        <v>8</v>
      </c>
      <c r="S123" t="s">
        <v>1131</v>
      </c>
      <c r="T123" t="s">
        <v>2318</v>
      </c>
      <c r="U123" t="s">
        <v>3411</v>
      </c>
      <c r="V123" t="s">
        <v>3443</v>
      </c>
      <c r="W123">
        <v>121</v>
      </c>
      <c r="X123">
        <v>1089</v>
      </c>
      <c r="Y123">
        <v>7</v>
      </c>
      <c r="Z123" t="s">
        <v>3478</v>
      </c>
      <c r="AA123" t="s">
        <v>3631</v>
      </c>
      <c r="AB123" t="s">
        <v>592</v>
      </c>
      <c r="AC123">
        <v>2.8</v>
      </c>
    </row>
    <row r="124" spans="1:29" x14ac:dyDescent="0.25">
      <c r="A124" t="s">
        <v>48</v>
      </c>
      <c r="B124">
        <v>2025123</v>
      </c>
      <c r="C124" t="s">
        <v>86</v>
      </c>
      <c r="D124">
        <v>1</v>
      </c>
      <c r="E124" t="s">
        <v>88</v>
      </c>
      <c r="F124">
        <v>1800</v>
      </c>
      <c r="G124" t="s">
        <v>100</v>
      </c>
      <c r="H124" t="s">
        <v>210</v>
      </c>
      <c r="I124" t="s">
        <v>446</v>
      </c>
      <c r="J124" t="s">
        <v>448</v>
      </c>
      <c r="K124">
        <v>13.78</v>
      </c>
      <c r="L124">
        <v>36.159999999999997</v>
      </c>
      <c r="M124" t="s">
        <v>593</v>
      </c>
      <c r="N124" t="s">
        <v>852</v>
      </c>
      <c r="O124" t="s">
        <v>986</v>
      </c>
      <c r="Q124">
        <v>1</v>
      </c>
      <c r="R124">
        <v>10</v>
      </c>
      <c r="S124" t="s">
        <v>1847</v>
      </c>
      <c r="T124" t="s">
        <v>3034</v>
      </c>
      <c r="U124" t="s">
        <v>3400</v>
      </c>
      <c r="V124" t="s">
        <v>3447</v>
      </c>
      <c r="W124">
        <v>122</v>
      </c>
      <c r="X124">
        <v>1216</v>
      </c>
      <c r="Y124">
        <v>10</v>
      </c>
      <c r="Z124" t="s">
        <v>3478</v>
      </c>
      <c r="AA124" t="s">
        <v>4677</v>
      </c>
      <c r="AB124" t="s">
        <v>986</v>
      </c>
      <c r="AC124">
        <v>10</v>
      </c>
    </row>
    <row r="125" spans="1:29" x14ac:dyDescent="0.25">
      <c r="A125" t="s">
        <v>48</v>
      </c>
      <c r="B125">
        <v>2025124</v>
      </c>
      <c r="C125" t="s">
        <v>86</v>
      </c>
      <c r="D125">
        <v>2</v>
      </c>
      <c r="E125" t="s">
        <v>93</v>
      </c>
      <c r="F125">
        <v>1200</v>
      </c>
      <c r="G125" t="s">
        <v>100</v>
      </c>
      <c r="H125" t="s">
        <v>211</v>
      </c>
      <c r="I125" t="s">
        <v>446</v>
      </c>
      <c r="J125" t="s">
        <v>448</v>
      </c>
      <c r="K125">
        <v>23.18</v>
      </c>
      <c r="L125">
        <v>45.77</v>
      </c>
      <c r="M125" t="s">
        <v>532</v>
      </c>
      <c r="Q125">
        <v>1</v>
      </c>
      <c r="R125">
        <v>3</v>
      </c>
      <c r="S125" t="s">
        <v>1848</v>
      </c>
      <c r="T125" t="s">
        <v>3035</v>
      </c>
      <c r="U125" t="s">
        <v>3401</v>
      </c>
      <c r="V125" t="s">
        <v>3460</v>
      </c>
      <c r="W125">
        <v>127</v>
      </c>
      <c r="X125">
        <v>1113</v>
      </c>
      <c r="Y125">
        <v>14</v>
      </c>
      <c r="Z125" t="s">
        <v>3478</v>
      </c>
      <c r="AA125" t="s">
        <v>4690</v>
      </c>
      <c r="AB125" t="s">
        <v>532</v>
      </c>
      <c r="AC125">
        <v>2.8</v>
      </c>
    </row>
    <row r="126" spans="1:29" x14ac:dyDescent="0.25">
      <c r="A126" t="s">
        <v>48</v>
      </c>
      <c r="B126">
        <v>2025125</v>
      </c>
      <c r="C126" t="s">
        <v>86</v>
      </c>
      <c r="D126">
        <v>3</v>
      </c>
      <c r="E126" t="s">
        <v>90</v>
      </c>
      <c r="F126">
        <v>1200</v>
      </c>
      <c r="G126" t="s">
        <v>100</v>
      </c>
      <c r="H126" t="s">
        <v>212</v>
      </c>
      <c r="I126" t="s">
        <v>446</v>
      </c>
      <c r="J126" t="s">
        <v>448</v>
      </c>
      <c r="K126">
        <v>23.38</v>
      </c>
      <c r="L126">
        <v>45.8</v>
      </c>
      <c r="M126" t="s">
        <v>538</v>
      </c>
      <c r="Q126">
        <v>1</v>
      </c>
      <c r="R126">
        <v>3</v>
      </c>
      <c r="S126" t="s">
        <v>1856</v>
      </c>
      <c r="T126" t="s">
        <v>3043</v>
      </c>
      <c r="U126" t="s">
        <v>3417</v>
      </c>
      <c r="V126" t="s">
        <v>3452</v>
      </c>
      <c r="W126">
        <v>130</v>
      </c>
      <c r="X126">
        <v>1296</v>
      </c>
      <c r="Y126">
        <v>7</v>
      </c>
      <c r="Z126" t="s">
        <v>3478</v>
      </c>
      <c r="AA126" t="s">
        <v>4696</v>
      </c>
      <c r="AB126" t="s">
        <v>538</v>
      </c>
      <c r="AC126">
        <v>19</v>
      </c>
    </row>
    <row r="127" spans="1:29" x14ac:dyDescent="0.25">
      <c r="A127" t="s">
        <v>48</v>
      </c>
      <c r="B127">
        <v>2025126</v>
      </c>
      <c r="C127" t="s">
        <v>86</v>
      </c>
      <c r="D127">
        <v>4</v>
      </c>
      <c r="E127" t="s">
        <v>90</v>
      </c>
      <c r="F127">
        <v>1600</v>
      </c>
      <c r="G127" t="s">
        <v>100</v>
      </c>
      <c r="H127" t="s">
        <v>213</v>
      </c>
      <c r="I127" t="s">
        <v>446</v>
      </c>
      <c r="J127" t="s">
        <v>448</v>
      </c>
      <c r="K127">
        <v>24.29</v>
      </c>
      <c r="L127">
        <v>46.78</v>
      </c>
      <c r="M127" t="s">
        <v>594</v>
      </c>
      <c r="N127" t="s">
        <v>853</v>
      </c>
      <c r="Q127">
        <v>1</v>
      </c>
      <c r="R127">
        <v>12</v>
      </c>
      <c r="S127" t="s">
        <v>1536</v>
      </c>
      <c r="T127" t="s">
        <v>2723</v>
      </c>
      <c r="U127" t="s">
        <v>3407</v>
      </c>
      <c r="V127" t="s">
        <v>3448</v>
      </c>
      <c r="W127">
        <v>119</v>
      </c>
      <c r="X127">
        <v>1092</v>
      </c>
      <c r="Y127">
        <v>12</v>
      </c>
      <c r="Z127" t="s">
        <v>3478</v>
      </c>
      <c r="AA127" t="s">
        <v>4706</v>
      </c>
      <c r="AB127" t="s">
        <v>853</v>
      </c>
      <c r="AC127">
        <v>68</v>
      </c>
    </row>
    <row r="128" spans="1:29" x14ac:dyDescent="0.25">
      <c r="A128" t="s">
        <v>48</v>
      </c>
      <c r="B128">
        <v>2025127</v>
      </c>
      <c r="C128" t="s">
        <v>86</v>
      </c>
      <c r="D128">
        <v>5</v>
      </c>
      <c r="E128" t="s">
        <v>90</v>
      </c>
      <c r="F128">
        <v>1400</v>
      </c>
      <c r="G128" t="s">
        <v>100</v>
      </c>
      <c r="H128" t="s">
        <v>214</v>
      </c>
      <c r="I128" t="s">
        <v>446</v>
      </c>
      <c r="J128" t="s">
        <v>448</v>
      </c>
      <c r="K128">
        <v>13.25</v>
      </c>
      <c r="L128">
        <v>34.520000000000003</v>
      </c>
      <c r="M128" t="s">
        <v>595</v>
      </c>
      <c r="N128" t="s">
        <v>854</v>
      </c>
      <c r="Q128">
        <v>1</v>
      </c>
      <c r="R128">
        <v>5</v>
      </c>
      <c r="S128" t="s">
        <v>1454</v>
      </c>
      <c r="T128" t="s">
        <v>2641</v>
      </c>
      <c r="U128" t="s">
        <v>3401</v>
      </c>
      <c r="V128" t="s">
        <v>3449</v>
      </c>
      <c r="W128">
        <v>127</v>
      </c>
      <c r="X128">
        <v>1257</v>
      </c>
      <c r="Y128">
        <v>5</v>
      </c>
      <c r="Z128" t="s">
        <v>3478</v>
      </c>
      <c r="AA128" t="s">
        <v>4395</v>
      </c>
      <c r="AB128" t="s">
        <v>854</v>
      </c>
      <c r="AC128">
        <v>19</v>
      </c>
    </row>
    <row r="129" spans="1:29" x14ac:dyDescent="0.25">
      <c r="A129" t="s">
        <v>48</v>
      </c>
      <c r="B129">
        <v>2025128</v>
      </c>
      <c r="C129" t="s">
        <v>86</v>
      </c>
      <c r="D129">
        <v>6</v>
      </c>
      <c r="E129" t="s">
        <v>91</v>
      </c>
      <c r="F129">
        <v>1600</v>
      </c>
      <c r="G129" t="s">
        <v>100</v>
      </c>
      <c r="H129" t="s">
        <v>215</v>
      </c>
      <c r="I129" t="s">
        <v>446</v>
      </c>
      <c r="J129" t="s">
        <v>448</v>
      </c>
      <c r="K129">
        <v>24.1</v>
      </c>
      <c r="L129">
        <v>46.71</v>
      </c>
      <c r="M129" t="s">
        <v>596</v>
      </c>
      <c r="N129" t="s">
        <v>855</v>
      </c>
      <c r="Q129">
        <v>1</v>
      </c>
      <c r="R129">
        <v>14</v>
      </c>
      <c r="S129" t="s">
        <v>1867</v>
      </c>
      <c r="T129" t="s">
        <v>3054</v>
      </c>
      <c r="U129" t="s">
        <v>3405</v>
      </c>
      <c r="V129" t="s">
        <v>3447</v>
      </c>
      <c r="W129">
        <v>108</v>
      </c>
      <c r="X129">
        <v>1068</v>
      </c>
      <c r="Y129">
        <v>6</v>
      </c>
      <c r="Z129" t="s">
        <v>3478</v>
      </c>
      <c r="AA129" t="s">
        <v>4726</v>
      </c>
      <c r="AB129" t="s">
        <v>855</v>
      </c>
      <c r="AC129">
        <v>33</v>
      </c>
    </row>
    <row r="130" spans="1:29" x14ac:dyDescent="0.25">
      <c r="A130" t="s">
        <v>48</v>
      </c>
      <c r="B130">
        <v>2025129</v>
      </c>
      <c r="C130" t="s">
        <v>86</v>
      </c>
      <c r="D130">
        <v>7</v>
      </c>
      <c r="E130" t="s">
        <v>92</v>
      </c>
      <c r="F130">
        <v>2000</v>
      </c>
      <c r="G130" t="s">
        <v>100</v>
      </c>
      <c r="H130" t="s">
        <v>216</v>
      </c>
      <c r="I130" t="s">
        <v>446</v>
      </c>
      <c r="J130" t="s">
        <v>448</v>
      </c>
      <c r="K130">
        <v>25.09</v>
      </c>
      <c r="L130">
        <v>48.55</v>
      </c>
      <c r="M130" t="s">
        <v>597</v>
      </c>
      <c r="N130" t="s">
        <v>856</v>
      </c>
      <c r="O130" t="s">
        <v>987</v>
      </c>
      <c r="Q130">
        <v>1</v>
      </c>
      <c r="R130">
        <v>7</v>
      </c>
      <c r="S130" t="s">
        <v>1579</v>
      </c>
      <c r="T130" t="s">
        <v>2766</v>
      </c>
      <c r="U130" t="s">
        <v>3418</v>
      </c>
      <c r="V130" t="s">
        <v>3458</v>
      </c>
      <c r="W130">
        <v>125</v>
      </c>
      <c r="X130">
        <v>1165</v>
      </c>
      <c r="Y130">
        <v>11</v>
      </c>
      <c r="Z130" t="s">
        <v>3478</v>
      </c>
      <c r="AA130" t="s">
        <v>4736</v>
      </c>
      <c r="AB130" t="s">
        <v>987</v>
      </c>
      <c r="AC130">
        <v>4.3</v>
      </c>
    </row>
    <row r="131" spans="1:29" x14ac:dyDescent="0.25">
      <c r="A131" t="s">
        <v>48</v>
      </c>
      <c r="B131">
        <v>2025130</v>
      </c>
      <c r="C131" t="s">
        <v>86</v>
      </c>
      <c r="D131">
        <v>8</v>
      </c>
      <c r="E131" t="s">
        <v>95</v>
      </c>
      <c r="F131">
        <v>1200</v>
      </c>
      <c r="G131" t="s">
        <v>100</v>
      </c>
      <c r="H131" t="s">
        <v>217</v>
      </c>
      <c r="I131" t="s">
        <v>446</v>
      </c>
      <c r="J131" t="s">
        <v>448</v>
      </c>
      <c r="K131">
        <v>22.9</v>
      </c>
      <c r="L131">
        <v>44.68</v>
      </c>
      <c r="M131" t="s">
        <v>598</v>
      </c>
      <c r="Q131">
        <v>1</v>
      </c>
      <c r="R131">
        <v>13</v>
      </c>
      <c r="S131" t="s">
        <v>1558</v>
      </c>
      <c r="T131" t="s">
        <v>2745</v>
      </c>
      <c r="U131" t="s">
        <v>3406</v>
      </c>
      <c r="V131" t="s">
        <v>3443</v>
      </c>
      <c r="W131">
        <v>115</v>
      </c>
      <c r="X131">
        <v>1221</v>
      </c>
      <c r="Y131">
        <v>5</v>
      </c>
      <c r="Z131" t="s">
        <v>3478</v>
      </c>
      <c r="AA131" t="s">
        <v>3703</v>
      </c>
      <c r="AB131" t="s">
        <v>598</v>
      </c>
      <c r="AC131">
        <v>3.9</v>
      </c>
    </row>
    <row r="132" spans="1:29" x14ac:dyDescent="0.25">
      <c r="A132" t="s">
        <v>48</v>
      </c>
      <c r="B132">
        <v>2025131</v>
      </c>
      <c r="C132" t="s">
        <v>86</v>
      </c>
      <c r="D132">
        <v>9</v>
      </c>
      <c r="E132" t="s">
        <v>92</v>
      </c>
      <c r="F132">
        <v>1000</v>
      </c>
      <c r="G132" t="s">
        <v>100</v>
      </c>
      <c r="H132" t="s">
        <v>218</v>
      </c>
      <c r="I132" t="s">
        <v>446</v>
      </c>
      <c r="J132" t="s">
        <v>448</v>
      </c>
      <c r="K132">
        <v>13.02</v>
      </c>
      <c r="L132">
        <v>33.630000000000003</v>
      </c>
      <c r="M132" t="s">
        <v>599</v>
      </c>
      <c r="Q132">
        <v>1</v>
      </c>
      <c r="R132">
        <v>10</v>
      </c>
      <c r="S132" t="s">
        <v>1876</v>
      </c>
      <c r="T132" t="s">
        <v>3063</v>
      </c>
      <c r="U132" t="s">
        <v>3412</v>
      </c>
      <c r="V132" t="s">
        <v>3445</v>
      </c>
      <c r="W132">
        <v>123</v>
      </c>
      <c r="X132">
        <v>1242</v>
      </c>
      <c r="Y132">
        <v>9</v>
      </c>
      <c r="Z132" t="s">
        <v>3478</v>
      </c>
      <c r="AA132" t="s">
        <v>3994</v>
      </c>
      <c r="AB132" t="s">
        <v>7571</v>
      </c>
      <c r="AC132">
        <v>2.8</v>
      </c>
    </row>
    <row r="133" spans="1:29" x14ac:dyDescent="0.25">
      <c r="A133" t="s">
        <v>48</v>
      </c>
      <c r="B133">
        <v>2025132</v>
      </c>
      <c r="C133" t="s">
        <v>86</v>
      </c>
      <c r="D133">
        <v>10</v>
      </c>
      <c r="E133" t="s">
        <v>92</v>
      </c>
      <c r="F133">
        <v>1400</v>
      </c>
      <c r="G133" t="s">
        <v>100</v>
      </c>
      <c r="H133" t="s">
        <v>219</v>
      </c>
      <c r="I133" t="s">
        <v>446</v>
      </c>
      <c r="J133" t="s">
        <v>448</v>
      </c>
      <c r="K133">
        <v>13.43</v>
      </c>
      <c r="L133">
        <v>34.909999999999997</v>
      </c>
      <c r="M133" t="s">
        <v>600</v>
      </c>
      <c r="N133" t="s">
        <v>857</v>
      </c>
      <c r="Q133">
        <v>1</v>
      </c>
      <c r="R133">
        <v>4</v>
      </c>
      <c r="S133" t="s">
        <v>1632</v>
      </c>
      <c r="T133" t="s">
        <v>2819</v>
      </c>
      <c r="U133" t="s">
        <v>3411</v>
      </c>
      <c r="V133" t="s">
        <v>3451</v>
      </c>
      <c r="W133">
        <v>130</v>
      </c>
      <c r="X133">
        <v>1111</v>
      </c>
      <c r="Y133">
        <v>5</v>
      </c>
      <c r="Z133" t="s">
        <v>3478</v>
      </c>
      <c r="AA133" t="s">
        <v>4763</v>
      </c>
      <c r="AB133" t="s">
        <v>857</v>
      </c>
      <c r="AC133">
        <v>3.5</v>
      </c>
    </row>
    <row r="134" spans="1:29" x14ac:dyDescent="0.25">
      <c r="A134" t="s">
        <v>49</v>
      </c>
      <c r="B134">
        <v>2025133</v>
      </c>
      <c r="C134" t="s">
        <v>86</v>
      </c>
      <c r="D134">
        <v>1</v>
      </c>
      <c r="E134" t="s">
        <v>88</v>
      </c>
      <c r="F134">
        <v>1650</v>
      </c>
      <c r="G134" t="s">
        <v>98</v>
      </c>
      <c r="H134" t="s">
        <v>220</v>
      </c>
      <c r="I134" t="s">
        <v>447</v>
      </c>
      <c r="K134">
        <v>28.12</v>
      </c>
      <c r="L134">
        <v>51.69</v>
      </c>
      <c r="M134" t="s">
        <v>601</v>
      </c>
      <c r="N134" t="s">
        <v>858</v>
      </c>
      <c r="Q134">
        <v>1</v>
      </c>
      <c r="R134">
        <v>3</v>
      </c>
      <c r="S134" t="s">
        <v>1254</v>
      </c>
      <c r="T134" t="s">
        <v>2441</v>
      </c>
      <c r="U134" t="s">
        <v>3404</v>
      </c>
      <c r="V134" t="s">
        <v>3443</v>
      </c>
      <c r="W134">
        <v>134</v>
      </c>
      <c r="X134">
        <v>1210</v>
      </c>
      <c r="Y134">
        <v>9</v>
      </c>
      <c r="Z134" t="s">
        <v>3478</v>
      </c>
      <c r="AA134" t="s">
        <v>4771</v>
      </c>
      <c r="AB134" t="s">
        <v>858</v>
      </c>
      <c r="AC134">
        <v>1.9</v>
      </c>
    </row>
    <row r="135" spans="1:29" x14ac:dyDescent="0.25">
      <c r="A135" t="s">
        <v>49</v>
      </c>
      <c r="B135">
        <v>2025134</v>
      </c>
      <c r="C135" t="s">
        <v>86</v>
      </c>
      <c r="D135">
        <v>2</v>
      </c>
      <c r="E135" t="s">
        <v>88</v>
      </c>
      <c r="F135">
        <v>1200</v>
      </c>
      <c r="G135" t="s">
        <v>98</v>
      </c>
      <c r="H135" t="s">
        <v>221</v>
      </c>
      <c r="I135" t="s">
        <v>447</v>
      </c>
      <c r="K135">
        <v>23.66</v>
      </c>
      <c r="L135">
        <v>46.05</v>
      </c>
      <c r="M135" t="s">
        <v>602</v>
      </c>
      <c r="Q135">
        <v>1</v>
      </c>
      <c r="R135">
        <v>3</v>
      </c>
      <c r="S135" t="s">
        <v>1511</v>
      </c>
      <c r="T135" t="s">
        <v>2698</v>
      </c>
      <c r="U135" t="s">
        <v>3400</v>
      </c>
      <c r="V135" t="s">
        <v>3460</v>
      </c>
      <c r="W135">
        <v>134</v>
      </c>
      <c r="X135">
        <v>1081</v>
      </c>
      <c r="Y135">
        <v>7</v>
      </c>
      <c r="Z135" t="s">
        <v>3478</v>
      </c>
      <c r="AA135" t="s">
        <v>3827</v>
      </c>
      <c r="AB135" t="s">
        <v>602</v>
      </c>
      <c r="AC135">
        <v>5.9</v>
      </c>
    </row>
    <row r="136" spans="1:29" x14ac:dyDescent="0.25">
      <c r="A136" t="s">
        <v>49</v>
      </c>
      <c r="B136">
        <v>2025135</v>
      </c>
      <c r="C136" t="s">
        <v>86</v>
      </c>
      <c r="D136">
        <v>3</v>
      </c>
      <c r="E136" t="s">
        <v>90</v>
      </c>
      <c r="F136">
        <v>1200</v>
      </c>
      <c r="G136" t="s">
        <v>98</v>
      </c>
      <c r="H136" t="s">
        <v>222</v>
      </c>
      <c r="I136" t="s">
        <v>447</v>
      </c>
      <c r="K136">
        <v>23.25</v>
      </c>
      <c r="L136">
        <v>45.94</v>
      </c>
      <c r="M136" t="s">
        <v>603</v>
      </c>
      <c r="Q136">
        <v>1</v>
      </c>
      <c r="R136">
        <v>9</v>
      </c>
      <c r="S136" t="s">
        <v>1528</v>
      </c>
      <c r="T136" t="s">
        <v>2715</v>
      </c>
      <c r="U136" t="s">
        <v>3399</v>
      </c>
      <c r="V136" t="s">
        <v>3451</v>
      </c>
      <c r="W136">
        <v>122</v>
      </c>
      <c r="X136">
        <v>1108</v>
      </c>
      <c r="Y136">
        <v>1</v>
      </c>
      <c r="Z136" t="s">
        <v>3478</v>
      </c>
      <c r="AA136" t="s">
        <v>3703</v>
      </c>
      <c r="AB136" t="s">
        <v>603</v>
      </c>
      <c r="AC136">
        <v>8.1999999999999993</v>
      </c>
    </row>
    <row r="137" spans="1:29" x14ac:dyDescent="0.25">
      <c r="A137" t="s">
        <v>49</v>
      </c>
      <c r="B137">
        <v>2025136</v>
      </c>
      <c r="C137" t="s">
        <v>86</v>
      </c>
      <c r="D137">
        <v>4</v>
      </c>
      <c r="E137" t="s">
        <v>90</v>
      </c>
      <c r="F137">
        <v>1800</v>
      </c>
      <c r="G137" t="s">
        <v>98</v>
      </c>
      <c r="H137" t="s">
        <v>223</v>
      </c>
      <c r="I137" t="s">
        <v>447</v>
      </c>
      <c r="K137">
        <v>13.82</v>
      </c>
      <c r="L137">
        <v>36.74</v>
      </c>
      <c r="M137" t="s">
        <v>604</v>
      </c>
      <c r="N137" t="s">
        <v>859</v>
      </c>
      <c r="O137" t="s">
        <v>988</v>
      </c>
      <c r="Q137">
        <v>1</v>
      </c>
      <c r="R137">
        <v>1</v>
      </c>
      <c r="S137" t="s">
        <v>1641</v>
      </c>
      <c r="T137" t="s">
        <v>2828</v>
      </c>
      <c r="U137" t="s">
        <v>3411</v>
      </c>
      <c r="V137" t="s">
        <v>3457</v>
      </c>
      <c r="W137">
        <v>135</v>
      </c>
      <c r="X137">
        <v>1162</v>
      </c>
      <c r="Y137">
        <v>10</v>
      </c>
      <c r="Z137" t="s">
        <v>3478</v>
      </c>
      <c r="AA137" t="s">
        <v>4791</v>
      </c>
      <c r="AB137" t="s">
        <v>988</v>
      </c>
      <c r="AC137">
        <v>4.7</v>
      </c>
    </row>
    <row r="138" spans="1:29" x14ac:dyDescent="0.25">
      <c r="A138" t="s">
        <v>49</v>
      </c>
      <c r="B138">
        <v>2025137</v>
      </c>
      <c r="C138" t="s">
        <v>86</v>
      </c>
      <c r="D138">
        <v>5</v>
      </c>
      <c r="E138" t="s">
        <v>90</v>
      </c>
      <c r="F138">
        <v>1200</v>
      </c>
      <c r="G138" t="s">
        <v>98</v>
      </c>
      <c r="H138" t="s">
        <v>222</v>
      </c>
      <c r="I138" t="s">
        <v>447</v>
      </c>
      <c r="K138">
        <v>23.67</v>
      </c>
      <c r="L138">
        <v>46.26</v>
      </c>
      <c r="M138" t="s">
        <v>605</v>
      </c>
      <c r="Q138">
        <v>1</v>
      </c>
      <c r="R138">
        <v>3</v>
      </c>
      <c r="S138" t="s">
        <v>1411</v>
      </c>
      <c r="T138" t="s">
        <v>2598</v>
      </c>
      <c r="U138" t="s">
        <v>3403</v>
      </c>
      <c r="V138" t="s">
        <v>3453</v>
      </c>
      <c r="W138">
        <v>130</v>
      </c>
      <c r="X138">
        <v>1162</v>
      </c>
      <c r="Y138">
        <v>8</v>
      </c>
      <c r="Z138" t="s">
        <v>3478</v>
      </c>
      <c r="AA138" t="s">
        <v>4232</v>
      </c>
      <c r="AB138" t="s">
        <v>605</v>
      </c>
      <c r="AC138">
        <v>6.6</v>
      </c>
    </row>
    <row r="139" spans="1:29" x14ac:dyDescent="0.25">
      <c r="A139" t="s">
        <v>49</v>
      </c>
      <c r="B139">
        <v>2025138</v>
      </c>
      <c r="C139" t="s">
        <v>86</v>
      </c>
      <c r="D139">
        <v>6</v>
      </c>
      <c r="E139" t="s">
        <v>90</v>
      </c>
      <c r="F139">
        <v>1650</v>
      </c>
      <c r="G139" t="s">
        <v>98</v>
      </c>
      <c r="H139" t="s">
        <v>224</v>
      </c>
      <c r="I139" t="s">
        <v>447</v>
      </c>
      <c r="K139">
        <v>28.02</v>
      </c>
      <c r="L139">
        <v>51.44</v>
      </c>
      <c r="M139" t="s">
        <v>606</v>
      </c>
      <c r="N139" t="s">
        <v>860</v>
      </c>
      <c r="Q139">
        <v>1</v>
      </c>
      <c r="R139">
        <v>13</v>
      </c>
      <c r="S139" t="s">
        <v>1468</v>
      </c>
      <c r="T139" t="s">
        <v>2655</v>
      </c>
      <c r="U139" t="s">
        <v>3407</v>
      </c>
      <c r="V139" t="s">
        <v>3440</v>
      </c>
      <c r="W139">
        <v>118</v>
      </c>
      <c r="X139">
        <v>1175</v>
      </c>
      <c r="Y139">
        <v>11</v>
      </c>
      <c r="Z139" t="s">
        <v>3478</v>
      </c>
      <c r="AA139" t="s">
        <v>4804</v>
      </c>
      <c r="AB139" t="s">
        <v>860</v>
      </c>
      <c r="AC139">
        <v>14</v>
      </c>
    </row>
    <row r="140" spans="1:29" x14ac:dyDescent="0.25">
      <c r="A140" t="s">
        <v>49</v>
      </c>
      <c r="B140">
        <v>2025139</v>
      </c>
      <c r="C140" t="s">
        <v>86</v>
      </c>
      <c r="D140">
        <v>7</v>
      </c>
      <c r="E140" t="s">
        <v>92</v>
      </c>
      <c r="F140">
        <v>1200</v>
      </c>
      <c r="G140" t="s">
        <v>98</v>
      </c>
      <c r="H140" t="s">
        <v>225</v>
      </c>
      <c r="I140" t="s">
        <v>447</v>
      </c>
      <c r="K140">
        <v>23.32</v>
      </c>
      <c r="L140">
        <v>45.57</v>
      </c>
      <c r="M140" t="s">
        <v>607</v>
      </c>
      <c r="Q140">
        <v>1</v>
      </c>
      <c r="R140">
        <v>10</v>
      </c>
      <c r="S140" t="s">
        <v>1712</v>
      </c>
      <c r="T140" t="s">
        <v>2899</v>
      </c>
      <c r="U140" t="s">
        <v>3415</v>
      </c>
      <c r="V140" t="s">
        <v>3440</v>
      </c>
      <c r="W140">
        <v>116</v>
      </c>
      <c r="X140">
        <v>1106</v>
      </c>
      <c r="Y140">
        <v>6</v>
      </c>
      <c r="Z140" t="s">
        <v>3478</v>
      </c>
      <c r="AA140" t="s">
        <v>4812</v>
      </c>
      <c r="AB140" t="s">
        <v>607</v>
      </c>
      <c r="AC140">
        <v>17</v>
      </c>
    </row>
    <row r="141" spans="1:29" x14ac:dyDescent="0.25">
      <c r="A141" t="s">
        <v>49</v>
      </c>
      <c r="B141">
        <v>2025140</v>
      </c>
      <c r="C141" t="s">
        <v>86</v>
      </c>
      <c r="D141">
        <v>8</v>
      </c>
      <c r="E141" t="s">
        <v>92</v>
      </c>
      <c r="F141">
        <v>1650</v>
      </c>
      <c r="G141" t="s">
        <v>98</v>
      </c>
      <c r="H141" t="s">
        <v>226</v>
      </c>
      <c r="I141" t="s">
        <v>447</v>
      </c>
      <c r="K141">
        <v>28.13</v>
      </c>
      <c r="L141">
        <v>51.99</v>
      </c>
      <c r="M141" t="s">
        <v>608</v>
      </c>
      <c r="N141" t="s">
        <v>861</v>
      </c>
      <c r="Q141">
        <v>1</v>
      </c>
      <c r="R141">
        <v>12</v>
      </c>
      <c r="S141" t="s">
        <v>1504</v>
      </c>
      <c r="T141" t="s">
        <v>2691</v>
      </c>
      <c r="U141" t="s">
        <v>3416</v>
      </c>
      <c r="V141" t="s">
        <v>3460</v>
      </c>
      <c r="W141">
        <v>118</v>
      </c>
      <c r="X141">
        <v>1148</v>
      </c>
      <c r="Y141">
        <v>13</v>
      </c>
      <c r="Z141" t="s">
        <v>3478</v>
      </c>
      <c r="AA141" t="s">
        <v>4467</v>
      </c>
      <c r="AB141" t="s">
        <v>861</v>
      </c>
      <c r="AC141">
        <v>7.6</v>
      </c>
    </row>
    <row r="142" spans="1:29" x14ac:dyDescent="0.25">
      <c r="A142" t="s">
        <v>50</v>
      </c>
      <c r="B142">
        <v>2025141</v>
      </c>
      <c r="C142" t="s">
        <v>87</v>
      </c>
      <c r="D142">
        <v>1</v>
      </c>
      <c r="E142" t="s">
        <v>88</v>
      </c>
      <c r="F142">
        <v>1200</v>
      </c>
      <c r="G142" t="s">
        <v>100</v>
      </c>
      <c r="H142" t="s">
        <v>227</v>
      </c>
      <c r="I142" t="s">
        <v>446</v>
      </c>
      <c r="J142" t="s">
        <v>450</v>
      </c>
      <c r="K142">
        <v>23.75</v>
      </c>
      <c r="L142">
        <v>46.18</v>
      </c>
      <c r="M142" t="s">
        <v>609</v>
      </c>
      <c r="Q142">
        <v>1</v>
      </c>
      <c r="R142">
        <v>1</v>
      </c>
      <c r="S142" t="s">
        <v>1158</v>
      </c>
      <c r="T142" t="s">
        <v>2345</v>
      </c>
      <c r="U142" t="s">
        <v>3411</v>
      </c>
      <c r="V142" t="s">
        <v>3448</v>
      </c>
      <c r="W142">
        <v>135</v>
      </c>
      <c r="X142">
        <v>1070</v>
      </c>
      <c r="Y142">
        <v>10</v>
      </c>
      <c r="Z142" t="s">
        <v>3478</v>
      </c>
      <c r="AA142" t="s">
        <v>3729</v>
      </c>
      <c r="AB142" t="s">
        <v>609</v>
      </c>
      <c r="AC142">
        <v>7.4</v>
      </c>
    </row>
    <row r="143" spans="1:29" x14ac:dyDescent="0.25">
      <c r="A143" t="s">
        <v>50</v>
      </c>
      <c r="B143">
        <v>2025142</v>
      </c>
      <c r="C143" t="s">
        <v>87</v>
      </c>
      <c r="D143">
        <v>2</v>
      </c>
      <c r="E143" t="s">
        <v>90</v>
      </c>
      <c r="F143">
        <v>1200</v>
      </c>
      <c r="G143" t="s">
        <v>100</v>
      </c>
      <c r="H143" t="s">
        <v>228</v>
      </c>
      <c r="I143" t="s">
        <v>446</v>
      </c>
      <c r="J143" t="s">
        <v>450</v>
      </c>
      <c r="K143">
        <v>23.58</v>
      </c>
      <c r="L143">
        <v>45.99</v>
      </c>
      <c r="M143" t="s">
        <v>610</v>
      </c>
      <c r="Q143">
        <v>1</v>
      </c>
      <c r="R143">
        <v>12</v>
      </c>
      <c r="S143" t="s">
        <v>1156</v>
      </c>
      <c r="T143" t="s">
        <v>2343</v>
      </c>
      <c r="U143" t="s">
        <v>3406</v>
      </c>
      <c r="V143" t="s">
        <v>3446</v>
      </c>
      <c r="W143">
        <v>117</v>
      </c>
      <c r="X143">
        <v>1209</v>
      </c>
      <c r="Y143">
        <v>8</v>
      </c>
      <c r="Z143" t="s">
        <v>3478</v>
      </c>
      <c r="AA143" t="s">
        <v>3827</v>
      </c>
      <c r="AB143" t="s">
        <v>610</v>
      </c>
      <c r="AC143">
        <v>5.9</v>
      </c>
    </row>
    <row r="144" spans="1:29" x14ac:dyDescent="0.25">
      <c r="A144" t="s">
        <v>50</v>
      </c>
      <c r="B144">
        <v>2025143</v>
      </c>
      <c r="C144" t="s">
        <v>87</v>
      </c>
      <c r="D144">
        <v>3</v>
      </c>
      <c r="E144" t="s">
        <v>90</v>
      </c>
      <c r="F144">
        <v>1650</v>
      </c>
      <c r="G144" t="s">
        <v>100</v>
      </c>
      <c r="H144" t="s">
        <v>229</v>
      </c>
      <c r="I144" t="s">
        <v>446</v>
      </c>
      <c r="J144" t="s">
        <v>450</v>
      </c>
      <c r="K144">
        <v>27.53</v>
      </c>
      <c r="L144">
        <v>50.72</v>
      </c>
      <c r="M144" t="s">
        <v>510</v>
      </c>
      <c r="N144" t="s">
        <v>862</v>
      </c>
      <c r="Q144">
        <v>1</v>
      </c>
      <c r="R144">
        <v>4</v>
      </c>
      <c r="S144" t="s">
        <v>1112</v>
      </c>
      <c r="T144" t="s">
        <v>2299</v>
      </c>
      <c r="U144" t="s">
        <v>3403</v>
      </c>
      <c r="V144" t="s">
        <v>3457</v>
      </c>
      <c r="W144">
        <v>132</v>
      </c>
      <c r="X144">
        <v>1197</v>
      </c>
      <c r="Y144">
        <v>11</v>
      </c>
      <c r="Z144" t="s">
        <v>3478</v>
      </c>
      <c r="AA144" t="s">
        <v>4479</v>
      </c>
      <c r="AB144" t="s">
        <v>862</v>
      </c>
      <c r="AC144">
        <v>11</v>
      </c>
    </row>
    <row r="145" spans="1:29" x14ac:dyDescent="0.25">
      <c r="A145" t="s">
        <v>50</v>
      </c>
      <c r="B145">
        <v>2025144</v>
      </c>
      <c r="C145" t="s">
        <v>87</v>
      </c>
      <c r="D145">
        <v>4</v>
      </c>
      <c r="E145" t="s">
        <v>90</v>
      </c>
      <c r="F145">
        <v>1000</v>
      </c>
      <c r="G145" t="s">
        <v>100</v>
      </c>
      <c r="H145" t="s">
        <v>230</v>
      </c>
      <c r="I145" t="s">
        <v>446</v>
      </c>
      <c r="J145" t="s">
        <v>450</v>
      </c>
      <c r="K145">
        <v>12.45</v>
      </c>
      <c r="L145">
        <v>33.94</v>
      </c>
      <c r="M145" t="s">
        <v>611</v>
      </c>
      <c r="Q145">
        <v>1</v>
      </c>
      <c r="R145">
        <v>11</v>
      </c>
      <c r="S145" t="s">
        <v>1694</v>
      </c>
      <c r="T145" t="s">
        <v>2881</v>
      </c>
      <c r="U145" t="s">
        <v>3415</v>
      </c>
      <c r="V145" t="s">
        <v>3440</v>
      </c>
      <c r="W145">
        <v>119</v>
      </c>
      <c r="X145">
        <v>1169</v>
      </c>
      <c r="Y145">
        <v>4</v>
      </c>
      <c r="Z145" t="s">
        <v>3478</v>
      </c>
      <c r="AA145" t="s">
        <v>4843</v>
      </c>
      <c r="AB145" t="s">
        <v>7343</v>
      </c>
      <c r="AC145">
        <v>4.0999999999999996</v>
      </c>
    </row>
    <row r="146" spans="1:29" x14ac:dyDescent="0.25">
      <c r="A146" t="s">
        <v>50</v>
      </c>
      <c r="B146">
        <v>2025145</v>
      </c>
      <c r="C146" t="s">
        <v>87</v>
      </c>
      <c r="D146">
        <v>5</v>
      </c>
      <c r="E146" t="s">
        <v>90</v>
      </c>
      <c r="F146">
        <v>1200</v>
      </c>
      <c r="G146" t="s">
        <v>100</v>
      </c>
      <c r="H146" t="s">
        <v>231</v>
      </c>
      <c r="I146" t="s">
        <v>446</v>
      </c>
      <c r="J146" t="s">
        <v>450</v>
      </c>
      <c r="K146">
        <v>23.77</v>
      </c>
      <c r="L146">
        <v>46.84</v>
      </c>
      <c r="M146" t="s">
        <v>612</v>
      </c>
      <c r="Q146">
        <v>1</v>
      </c>
      <c r="R146">
        <v>4</v>
      </c>
      <c r="S146" t="s">
        <v>1305</v>
      </c>
      <c r="T146" t="s">
        <v>2492</v>
      </c>
      <c r="U146" t="s">
        <v>3403</v>
      </c>
      <c r="V146" t="s">
        <v>3446</v>
      </c>
      <c r="W146">
        <v>127</v>
      </c>
      <c r="X146">
        <v>1087</v>
      </c>
      <c r="Y146">
        <v>9</v>
      </c>
      <c r="Z146" t="s">
        <v>3478</v>
      </c>
      <c r="AA146" t="s">
        <v>3667</v>
      </c>
      <c r="AB146" t="s">
        <v>612</v>
      </c>
      <c r="AC146">
        <v>4</v>
      </c>
    </row>
    <row r="147" spans="1:29" x14ac:dyDescent="0.25">
      <c r="A147" t="s">
        <v>50</v>
      </c>
      <c r="B147">
        <v>2025146</v>
      </c>
      <c r="C147" t="s">
        <v>87</v>
      </c>
      <c r="D147">
        <v>6</v>
      </c>
      <c r="E147" t="s">
        <v>90</v>
      </c>
      <c r="F147">
        <v>1800</v>
      </c>
      <c r="G147" t="s">
        <v>100</v>
      </c>
      <c r="H147" t="s">
        <v>232</v>
      </c>
      <c r="I147" t="s">
        <v>446</v>
      </c>
      <c r="J147" t="s">
        <v>450</v>
      </c>
      <c r="K147">
        <v>13.44</v>
      </c>
      <c r="L147">
        <v>36.270000000000003</v>
      </c>
      <c r="M147" t="s">
        <v>613</v>
      </c>
      <c r="N147" t="s">
        <v>863</v>
      </c>
      <c r="O147" t="s">
        <v>989</v>
      </c>
      <c r="Q147">
        <v>1</v>
      </c>
      <c r="R147">
        <v>10</v>
      </c>
      <c r="S147" t="s">
        <v>1047</v>
      </c>
      <c r="T147" t="s">
        <v>2234</v>
      </c>
      <c r="U147" t="s">
        <v>3411</v>
      </c>
      <c r="V147" t="s">
        <v>3457</v>
      </c>
      <c r="W147">
        <v>123</v>
      </c>
      <c r="X147">
        <v>1157</v>
      </c>
      <c r="Y147">
        <v>7</v>
      </c>
      <c r="Z147" t="s">
        <v>3478</v>
      </c>
      <c r="AA147" t="s">
        <v>4851</v>
      </c>
      <c r="AB147" t="s">
        <v>989</v>
      </c>
      <c r="AC147">
        <v>3.9</v>
      </c>
    </row>
    <row r="148" spans="1:29" x14ac:dyDescent="0.25">
      <c r="A148" t="s">
        <v>50</v>
      </c>
      <c r="B148">
        <v>2025147</v>
      </c>
      <c r="C148" t="s">
        <v>87</v>
      </c>
      <c r="D148">
        <v>7</v>
      </c>
      <c r="E148" t="s">
        <v>92</v>
      </c>
      <c r="F148">
        <v>1000</v>
      </c>
      <c r="G148" t="s">
        <v>100</v>
      </c>
      <c r="H148" t="s">
        <v>233</v>
      </c>
      <c r="I148" t="s">
        <v>446</v>
      </c>
      <c r="J148" t="s">
        <v>450</v>
      </c>
      <c r="K148">
        <v>12.41</v>
      </c>
      <c r="L148">
        <v>33.450000000000003</v>
      </c>
      <c r="M148" t="s">
        <v>614</v>
      </c>
      <c r="Q148">
        <v>1</v>
      </c>
      <c r="R148">
        <v>1</v>
      </c>
      <c r="S148" t="s">
        <v>1062</v>
      </c>
      <c r="T148" t="s">
        <v>2249</v>
      </c>
      <c r="U148" t="s">
        <v>3411</v>
      </c>
      <c r="V148" t="s">
        <v>3443</v>
      </c>
      <c r="W148">
        <v>135</v>
      </c>
      <c r="X148">
        <v>1217</v>
      </c>
      <c r="Y148">
        <v>2</v>
      </c>
      <c r="Z148" t="s">
        <v>3478</v>
      </c>
      <c r="AA148" t="s">
        <v>4863</v>
      </c>
      <c r="AB148" t="s">
        <v>7647</v>
      </c>
      <c r="AC148">
        <v>6.4</v>
      </c>
    </row>
    <row r="149" spans="1:29" x14ac:dyDescent="0.25">
      <c r="A149" t="s">
        <v>50</v>
      </c>
      <c r="B149">
        <v>2025148</v>
      </c>
      <c r="C149" t="s">
        <v>87</v>
      </c>
      <c r="D149">
        <v>8</v>
      </c>
      <c r="E149" t="s">
        <v>92</v>
      </c>
      <c r="F149">
        <v>1200</v>
      </c>
      <c r="G149" t="s">
        <v>100</v>
      </c>
      <c r="H149" t="s">
        <v>234</v>
      </c>
      <c r="I149" t="s">
        <v>446</v>
      </c>
      <c r="J149" t="s">
        <v>450</v>
      </c>
      <c r="K149">
        <v>23.44</v>
      </c>
      <c r="L149">
        <v>46.03</v>
      </c>
      <c r="M149" t="s">
        <v>610</v>
      </c>
      <c r="Q149">
        <v>1</v>
      </c>
      <c r="R149">
        <v>1</v>
      </c>
      <c r="S149" t="s">
        <v>1563</v>
      </c>
      <c r="T149" t="s">
        <v>2750</v>
      </c>
      <c r="U149" t="s">
        <v>3412</v>
      </c>
      <c r="V149" t="s">
        <v>3458</v>
      </c>
      <c r="W149">
        <v>135</v>
      </c>
      <c r="X149">
        <v>1092</v>
      </c>
      <c r="Y149">
        <v>1</v>
      </c>
      <c r="Z149" t="s">
        <v>3478</v>
      </c>
      <c r="AA149" t="s">
        <v>3667</v>
      </c>
      <c r="AB149" t="s">
        <v>610</v>
      </c>
      <c r="AC149">
        <v>5.8</v>
      </c>
    </row>
    <row r="150" spans="1:29" x14ac:dyDescent="0.25">
      <c r="A150" t="s">
        <v>50</v>
      </c>
      <c r="B150">
        <v>2025149</v>
      </c>
      <c r="C150" t="s">
        <v>87</v>
      </c>
      <c r="D150">
        <v>9</v>
      </c>
      <c r="E150" t="s">
        <v>91</v>
      </c>
      <c r="F150">
        <v>1200</v>
      </c>
      <c r="G150" t="s">
        <v>100</v>
      </c>
      <c r="H150" t="s">
        <v>235</v>
      </c>
      <c r="I150" t="s">
        <v>446</v>
      </c>
      <c r="J150" t="s">
        <v>450</v>
      </c>
      <c r="K150">
        <v>23.04</v>
      </c>
      <c r="L150">
        <v>45.45</v>
      </c>
      <c r="M150" t="s">
        <v>615</v>
      </c>
      <c r="Q150">
        <v>1</v>
      </c>
      <c r="R150">
        <v>11</v>
      </c>
      <c r="S150" t="s">
        <v>1545</v>
      </c>
      <c r="T150" t="s">
        <v>2732</v>
      </c>
      <c r="U150" t="s">
        <v>3398</v>
      </c>
      <c r="V150" t="s">
        <v>3443</v>
      </c>
      <c r="W150">
        <v>118</v>
      </c>
      <c r="X150">
        <v>1132</v>
      </c>
      <c r="Y150">
        <v>1</v>
      </c>
      <c r="Z150" t="s">
        <v>3478</v>
      </c>
      <c r="AA150" t="s">
        <v>3994</v>
      </c>
      <c r="AB150" t="s">
        <v>615</v>
      </c>
      <c r="AC150">
        <v>2.9</v>
      </c>
    </row>
    <row r="151" spans="1:29" x14ac:dyDescent="0.25">
      <c r="A151" t="s">
        <v>50</v>
      </c>
      <c r="B151">
        <v>2025150</v>
      </c>
      <c r="C151" t="s">
        <v>87</v>
      </c>
      <c r="D151">
        <v>10</v>
      </c>
      <c r="E151" t="s">
        <v>92</v>
      </c>
      <c r="F151">
        <v>1650</v>
      </c>
      <c r="G151" t="s">
        <v>100</v>
      </c>
      <c r="H151" t="s">
        <v>236</v>
      </c>
      <c r="I151" t="s">
        <v>446</v>
      </c>
      <c r="J151" t="s">
        <v>450</v>
      </c>
      <c r="K151">
        <v>28.38</v>
      </c>
      <c r="L151">
        <v>52.41</v>
      </c>
      <c r="M151" t="s">
        <v>616</v>
      </c>
      <c r="N151" t="s">
        <v>864</v>
      </c>
      <c r="Q151">
        <v>1</v>
      </c>
      <c r="R151">
        <v>2</v>
      </c>
      <c r="S151" t="s">
        <v>1201</v>
      </c>
      <c r="T151" t="s">
        <v>2388</v>
      </c>
      <c r="U151" t="s">
        <v>3400</v>
      </c>
      <c r="V151" t="s">
        <v>3447</v>
      </c>
      <c r="W151">
        <v>128</v>
      </c>
      <c r="X151">
        <v>1111</v>
      </c>
      <c r="Y151">
        <v>8</v>
      </c>
      <c r="Z151" t="s">
        <v>3478</v>
      </c>
      <c r="AA151" t="s">
        <v>4873</v>
      </c>
      <c r="AB151" t="s">
        <v>864</v>
      </c>
      <c r="AC151">
        <v>51</v>
      </c>
    </row>
    <row r="152" spans="1:29" x14ac:dyDescent="0.25">
      <c r="A152" t="s">
        <v>51</v>
      </c>
      <c r="B152">
        <v>2025151</v>
      </c>
      <c r="C152" t="s">
        <v>87</v>
      </c>
      <c r="D152">
        <v>1</v>
      </c>
      <c r="E152" t="s">
        <v>88</v>
      </c>
      <c r="F152">
        <v>2200</v>
      </c>
      <c r="G152" t="s">
        <v>98</v>
      </c>
      <c r="H152" t="s">
        <v>237</v>
      </c>
      <c r="I152" t="s">
        <v>446</v>
      </c>
      <c r="J152" t="s">
        <v>451</v>
      </c>
      <c r="K152">
        <v>14.32</v>
      </c>
      <c r="L152">
        <v>37.909999999999997</v>
      </c>
      <c r="M152" t="s">
        <v>617</v>
      </c>
      <c r="N152" t="s">
        <v>865</v>
      </c>
      <c r="O152" t="s">
        <v>990</v>
      </c>
      <c r="P152" t="s">
        <v>1018</v>
      </c>
      <c r="Q152">
        <v>1</v>
      </c>
      <c r="R152">
        <v>7</v>
      </c>
      <c r="S152" t="s">
        <v>1042</v>
      </c>
      <c r="T152" t="s">
        <v>2229</v>
      </c>
      <c r="U152" t="s">
        <v>3398</v>
      </c>
      <c r="V152" t="s">
        <v>3455</v>
      </c>
      <c r="W152">
        <v>116</v>
      </c>
      <c r="X152">
        <v>1039</v>
      </c>
      <c r="Y152">
        <v>7</v>
      </c>
      <c r="Z152" t="s">
        <v>3478</v>
      </c>
      <c r="AA152" t="s">
        <v>4884</v>
      </c>
      <c r="AB152" t="s">
        <v>1018</v>
      </c>
      <c r="AC152">
        <v>8.3000000000000007</v>
      </c>
    </row>
    <row r="153" spans="1:29" x14ac:dyDescent="0.25">
      <c r="A153" t="s">
        <v>51</v>
      </c>
      <c r="B153">
        <v>2025152</v>
      </c>
      <c r="C153" t="s">
        <v>87</v>
      </c>
      <c r="D153">
        <v>2</v>
      </c>
      <c r="E153" t="s">
        <v>88</v>
      </c>
      <c r="F153">
        <v>1000</v>
      </c>
      <c r="G153" t="s">
        <v>98</v>
      </c>
      <c r="H153" t="s">
        <v>238</v>
      </c>
      <c r="I153" t="s">
        <v>446</v>
      </c>
      <c r="J153" t="s">
        <v>451</v>
      </c>
      <c r="K153">
        <v>12.47</v>
      </c>
      <c r="L153">
        <v>33.840000000000003</v>
      </c>
      <c r="M153" t="s">
        <v>618</v>
      </c>
      <c r="Q153">
        <v>1</v>
      </c>
      <c r="R153">
        <v>1</v>
      </c>
      <c r="S153" t="s">
        <v>1024</v>
      </c>
      <c r="T153" t="s">
        <v>2211</v>
      </c>
      <c r="U153" t="s">
        <v>3419</v>
      </c>
      <c r="V153" t="s">
        <v>3441</v>
      </c>
      <c r="W153">
        <v>133</v>
      </c>
      <c r="X153">
        <v>1073</v>
      </c>
      <c r="Y153">
        <v>9</v>
      </c>
      <c r="Z153" t="s">
        <v>3478</v>
      </c>
      <c r="AA153" t="s">
        <v>3915</v>
      </c>
      <c r="AB153" t="s">
        <v>7024</v>
      </c>
      <c r="AC153">
        <v>2.8</v>
      </c>
    </row>
    <row r="154" spans="1:29" x14ac:dyDescent="0.25">
      <c r="A154" t="s">
        <v>51</v>
      </c>
      <c r="B154">
        <v>2025153</v>
      </c>
      <c r="C154" t="s">
        <v>87</v>
      </c>
      <c r="D154">
        <v>3</v>
      </c>
      <c r="E154" t="s">
        <v>90</v>
      </c>
      <c r="F154">
        <v>1200</v>
      </c>
      <c r="G154" t="s">
        <v>98</v>
      </c>
      <c r="H154" t="s">
        <v>239</v>
      </c>
      <c r="I154" t="s">
        <v>446</v>
      </c>
      <c r="J154" t="s">
        <v>451</v>
      </c>
      <c r="K154">
        <v>23.47</v>
      </c>
      <c r="L154">
        <v>45.93</v>
      </c>
      <c r="M154" t="s">
        <v>619</v>
      </c>
      <c r="Q154">
        <v>1</v>
      </c>
      <c r="R154">
        <v>2</v>
      </c>
      <c r="S154" t="s">
        <v>1327</v>
      </c>
      <c r="T154" t="s">
        <v>2514</v>
      </c>
      <c r="U154" t="s">
        <v>3411</v>
      </c>
      <c r="V154" t="s">
        <v>3450</v>
      </c>
      <c r="W154">
        <v>132</v>
      </c>
      <c r="X154">
        <v>1129</v>
      </c>
      <c r="Y154">
        <v>11</v>
      </c>
      <c r="Z154" t="s">
        <v>3478</v>
      </c>
      <c r="AA154" t="s">
        <v>3827</v>
      </c>
      <c r="AB154" t="s">
        <v>619</v>
      </c>
      <c r="AC154">
        <v>2.5</v>
      </c>
    </row>
    <row r="155" spans="1:29" x14ac:dyDescent="0.25">
      <c r="A155" t="s">
        <v>51</v>
      </c>
      <c r="B155">
        <v>2025154</v>
      </c>
      <c r="C155" t="s">
        <v>87</v>
      </c>
      <c r="D155">
        <v>4</v>
      </c>
      <c r="E155" t="s">
        <v>90</v>
      </c>
      <c r="F155">
        <v>1650</v>
      </c>
      <c r="G155" t="s">
        <v>100</v>
      </c>
      <c r="H155" t="s">
        <v>240</v>
      </c>
      <c r="I155" t="s">
        <v>446</v>
      </c>
      <c r="J155" t="s">
        <v>451</v>
      </c>
      <c r="K155">
        <v>27.56</v>
      </c>
      <c r="L155">
        <v>50.88</v>
      </c>
      <c r="M155" t="s">
        <v>620</v>
      </c>
      <c r="N155" t="s">
        <v>866</v>
      </c>
      <c r="Q155">
        <v>1</v>
      </c>
      <c r="R155">
        <v>4</v>
      </c>
      <c r="S155" t="s">
        <v>1913</v>
      </c>
      <c r="T155" t="s">
        <v>3100</v>
      </c>
      <c r="U155" t="s">
        <v>3403</v>
      </c>
      <c r="V155" t="s">
        <v>3445</v>
      </c>
      <c r="W155">
        <v>130</v>
      </c>
      <c r="X155">
        <v>1055</v>
      </c>
      <c r="Y155">
        <v>6</v>
      </c>
      <c r="Z155" t="s">
        <v>3478</v>
      </c>
      <c r="AA155" t="s">
        <v>4896</v>
      </c>
      <c r="AB155" t="s">
        <v>866</v>
      </c>
      <c r="AC155">
        <v>3.3</v>
      </c>
    </row>
    <row r="156" spans="1:29" x14ac:dyDescent="0.25">
      <c r="A156" t="s">
        <v>51</v>
      </c>
      <c r="B156">
        <v>2025155</v>
      </c>
      <c r="C156" t="s">
        <v>87</v>
      </c>
      <c r="D156">
        <v>5</v>
      </c>
      <c r="E156" t="s">
        <v>90</v>
      </c>
      <c r="F156">
        <v>1200</v>
      </c>
      <c r="G156" t="s">
        <v>100</v>
      </c>
      <c r="H156" t="s">
        <v>241</v>
      </c>
      <c r="I156" t="s">
        <v>446</v>
      </c>
      <c r="J156" t="s">
        <v>451</v>
      </c>
      <c r="K156">
        <v>23.52</v>
      </c>
      <c r="L156">
        <v>46.68</v>
      </c>
      <c r="M156" t="s">
        <v>583</v>
      </c>
      <c r="Q156">
        <v>1</v>
      </c>
      <c r="R156">
        <v>10</v>
      </c>
      <c r="S156" t="s">
        <v>1227</v>
      </c>
      <c r="T156" t="s">
        <v>2414</v>
      </c>
      <c r="U156" t="s">
        <v>3420</v>
      </c>
      <c r="V156" t="s">
        <v>3459</v>
      </c>
      <c r="W156">
        <v>122</v>
      </c>
      <c r="X156">
        <v>1117</v>
      </c>
      <c r="Y156">
        <v>11</v>
      </c>
      <c r="Z156" t="s">
        <v>3478</v>
      </c>
      <c r="AA156" t="s">
        <v>3827</v>
      </c>
      <c r="AB156" t="s">
        <v>583</v>
      </c>
      <c r="AC156">
        <v>21</v>
      </c>
    </row>
    <row r="157" spans="1:29" x14ac:dyDescent="0.25">
      <c r="A157" t="s">
        <v>51</v>
      </c>
      <c r="B157">
        <v>2025156</v>
      </c>
      <c r="C157" t="s">
        <v>87</v>
      </c>
      <c r="D157">
        <v>6</v>
      </c>
      <c r="E157" t="s">
        <v>90</v>
      </c>
      <c r="F157">
        <v>1650</v>
      </c>
      <c r="G157" t="s">
        <v>100</v>
      </c>
      <c r="H157" t="s">
        <v>240</v>
      </c>
      <c r="I157" t="s">
        <v>446</v>
      </c>
      <c r="J157" t="s">
        <v>451</v>
      </c>
      <c r="K157">
        <v>27.22</v>
      </c>
      <c r="L157">
        <v>50.07</v>
      </c>
      <c r="M157" t="s">
        <v>621</v>
      </c>
      <c r="N157" t="s">
        <v>867</v>
      </c>
      <c r="Q157">
        <v>1</v>
      </c>
      <c r="R157">
        <v>3</v>
      </c>
      <c r="S157" t="s">
        <v>1768</v>
      </c>
      <c r="T157" t="s">
        <v>2955</v>
      </c>
      <c r="U157" t="s">
        <v>3397</v>
      </c>
      <c r="V157" t="s">
        <v>3442</v>
      </c>
      <c r="W157">
        <v>128</v>
      </c>
      <c r="X157">
        <v>1127</v>
      </c>
      <c r="Y157">
        <v>7</v>
      </c>
      <c r="Z157" t="s">
        <v>3478</v>
      </c>
      <c r="AA157" t="s">
        <v>4909</v>
      </c>
      <c r="AB157" t="s">
        <v>867</v>
      </c>
      <c r="AC157">
        <v>11</v>
      </c>
    </row>
    <row r="158" spans="1:29" x14ac:dyDescent="0.25">
      <c r="A158" t="s">
        <v>51</v>
      </c>
      <c r="B158">
        <v>2025157</v>
      </c>
      <c r="C158" t="s">
        <v>87</v>
      </c>
      <c r="D158">
        <v>7</v>
      </c>
      <c r="E158" t="s">
        <v>90</v>
      </c>
      <c r="F158">
        <v>1200</v>
      </c>
      <c r="G158" t="s">
        <v>100</v>
      </c>
      <c r="H158" t="s">
        <v>239</v>
      </c>
      <c r="I158" t="s">
        <v>446</v>
      </c>
      <c r="J158" t="s">
        <v>451</v>
      </c>
      <c r="K158">
        <v>23.79</v>
      </c>
      <c r="L158">
        <v>46.21</v>
      </c>
      <c r="M158" t="s">
        <v>622</v>
      </c>
      <c r="Q158">
        <v>1</v>
      </c>
      <c r="R158">
        <v>1</v>
      </c>
      <c r="S158" t="s">
        <v>1233</v>
      </c>
      <c r="T158" t="s">
        <v>2420</v>
      </c>
      <c r="U158" t="s">
        <v>3400</v>
      </c>
      <c r="V158" t="s">
        <v>3450</v>
      </c>
      <c r="W158">
        <v>135</v>
      </c>
      <c r="X158">
        <v>1130</v>
      </c>
      <c r="Y158">
        <v>1</v>
      </c>
      <c r="Z158" t="s">
        <v>3478</v>
      </c>
      <c r="AA158" t="s">
        <v>3667</v>
      </c>
      <c r="AB158" t="s">
        <v>622</v>
      </c>
      <c r="AC158">
        <v>3.2</v>
      </c>
    </row>
    <row r="159" spans="1:29" x14ac:dyDescent="0.25">
      <c r="A159" t="s">
        <v>51</v>
      </c>
      <c r="B159">
        <v>2025158</v>
      </c>
      <c r="C159" t="s">
        <v>87</v>
      </c>
      <c r="D159">
        <v>8</v>
      </c>
      <c r="E159" t="s">
        <v>92</v>
      </c>
      <c r="F159">
        <v>1200</v>
      </c>
      <c r="G159" t="s">
        <v>100</v>
      </c>
      <c r="H159" t="s">
        <v>242</v>
      </c>
      <c r="I159" t="s">
        <v>446</v>
      </c>
      <c r="J159" t="s">
        <v>451</v>
      </c>
      <c r="K159">
        <v>23.39</v>
      </c>
      <c r="L159">
        <v>45.83</v>
      </c>
      <c r="M159" t="s">
        <v>623</v>
      </c>
      <c r="Q159">
        <v>1</v>
      </c>
      <c r="R159">
        <v>1</v>
      </c>
      <c r="S159" t="s">
        <v>1235</v>
      </c>
      <c r="T159" t="s">
        <v>2422</v>
      </c>
      <c r="U159" t="s">
        <v>3397</v>
      </c>
      <c r="V159" t="s">
        <v>3459</v>
      </c>
      <c r="W159">
        <v>135</v>
      </c>
      <c r="X159">
        <v>1098</v>
      </c>
      <c r="Y159">
        <v>4</v>
      </c>
      <c r="Z159" t="s">
        <v>3478</v>
      </c>
      <c r="AA159" t="s">
        <v>4918</v>
      </c>
      <c r="AB159" t="s">
        <v>623</v>
      </c>
      <c r="AC159">
        <v>4.8</v>
      </c>
    </row>
    <row r="160" spans="1:29" x14ac:dyDescent="0.25">
      <c r="A160" t="s">
        <v>51</v>
      </c>
      <c r="B160">
        <v>2025159</v>
      </c>
      <c r="C160" t="s">
        <v>87</v>
      </c>
      <c r="D160">
        <v>9</v>
      </c>
      <c r="E160" t="s">
        <v>92</v>
      </c>
      <c r="F160">
        <v>1650</v>
      </c>
      <c r="G160" t="s">
        <v>100</v>
      </c>
      <c r="H160" t="s">
        <v>243</v>
      </c>
      <c r="I160" t="s">
        <v>446</v>
      </c>
      <c r="J160" t="s">
        <v>451</v>
      </c>
      <c r="K160">
        <v>28.12</v>
      </c>
      <c r="L160">
        <v>51.12</v>
      </c>
      <c r="M160" t="s">
        <v>624</v>
      </c>
      <c r="N160" t="s">
        <v>868</v>
      </c>
      <c r="Q160">
        <v>1</v>
      </c>
      <c r="R160">
        <v>10</v>
      </c>
      <c r="S160" t="s">
        <v>1751</v>
      </c>
      <c r="T160" t="s">
        <v>2938</v>
      </c>
      <c r="U160" t="s">
        <v>3411</v>
      </c>
      <c r="V160" t="s">
        <v>3458</v>
      </c>
      <c r="W160">
        <v>121</v>
      </c>
      <c r="X160">
        <v>1150</v>
      </c>
      <c r="Y160">
        <v>2</v>
      </c>
      <c r="Z160" t="s">
        <v>3478</v>
      </c>
      <c r="AA160" t="s">
        <v>3715</v>
      </c>
      <c r="AB160" t="s">
        <v>868</v>
      </c>
      <c r="AC160">
        <v>7.4</v>
      </c>
    </row>
    <row r="161" spans="1:29" x14ac:dyDescent="0.25">
      <c r="A161" t="s">
        <v>52</v>
      </c>
      <c r="B161">
        <v>2025160</v>
      </c>
      <c r="C161" t="s">
        <v>86</v>
      </c>
      <c r="D161">
        <v>1</v>
      </c>
      <c r="E161" t="s">
        <v>88</v>
      </c>
      <c r="F161">
        <v>1600</v>
      </c>
      <c r="G161" t="s">
        <v>98</v>
      </c>
      <c r="H161" t="s">
        <v>244</v>
      </c>
      <c r="I161" t="s">
        <v>446</v>
      </c>
      <c r="J161" t="s">
        <v>451</v>
      </c>
      <c r="K161">
        <v>24.98</v>
      </c>
      <c r="L161">
        <v>47.9</v>
      </c>
      <c r="M161" t="s">
        <v>625</v>
      </c>
      <c r="N161" t="s">
        <v>869</v>
      </c>
      <c r="Q161">
        <v>1</v>
      </c>
      <c r="R161">
        <v>11</v>
      </c>
      <c r="S161" t="s">
        <v>1262</v>
      </c>
      <c r="T161" t="s">
        <v>2449</v>
      </c>
      <c r="U161" t="s">
        <v>3407</v>
      </c>
      <c r="V161" t="s">
        <v>3448</v>
      </c>
      <c r="W161">
        <v>118</v>
      </c>
      <c r="X161">
        <v>1091</v>
      </c>
      <c r="Y161">
        <v>2</v>
      </c>
      <c r="Z161" t="s">
        <v>3478</v>
      </c>
      <c r="AA161" t="s">
        <v>4929</v>
      </c>
      <c r="AB161" t="s">
        <v>869</v>
      </c>
      <c r="AC161">
        <v>8.6999999999999993</v>
      </c>
    </row>
    <row r="162" spans="1:29" x14ac:dyDescent="0.25">
      <c r="A162" t="s">
        <v>52</v>
      </c>
      <c r="B162">
        <v>2025161</v>
      </c>
      <c r="C162" t="s">
        <v>86</v>
      </c>
      <c r="D162">
        <v>2</v>
      </c>
      <c r="E162" t="s">
        <v>90</v>
      </c>
      <c r="F162">
        <v>1000</v>
      </c>
      <c r="G162" t="s">
        <v>98</v>
      </c>
      <c r="H162" t="s">
        <v>245</v>
      </c>
      <c r="I162" t="s">
        <v>446</v>
      </c>
      <c r="J162" t="s">
        <v>451</v>
      </c>
      <c r="K162">
        <v>13</v>
      </c>
      <c r="L162">
        <v>34.409999999999997</v>
      </c>
      <c r="M162" t="s">
        <v>524</v>
      </c>
      <c r="Q162">
        <v>1</v>
      </c>
      <c r="R162">
        <v>6</v>
      </c>
      <c r="S162" t="s">
        <v>1786</v>
      </c>
      <c r="T162" t="s">
        <v>2973</v>
      </c>
      <c r="U162" t="s">
        <v>3404</v>
      </c>
      <c r="V162" t="s">
        <v>3444</v>
      </c>
      <c r="W162">
        <v>127</v>
      </c>
      <c r="X162">
        <v>1116</v>
      </c>
      <c r="Y162">
        <v>4</v>
      </c>
      <c r="Z162" t="s">
        <v>3478</v>
      </c>
      <c r="AA162" t="s">
        <v>4943</v>
      </c>
      <c r="AB162" t="s">
        <v>6921</v>
      </c>
      <c r="AC162">
        <v>9.9</v>
      </c>
    </row>
    <row r="163" spans="1:29" x14ac:dyDescent="0.25">
      <c r="A163" t="s">
        <v>52</v>
      </c>
      <c r="B163">
        <v>2025162</v>
      </c>
      <c r="C163" t="s">
        <v>86</v>
      </c>
      <c r="D163">
        <v>3</v>
      </c>
      <c r="E163" t="s">
        <v>88</v>
      </c>
      <c r="F163">
        <v>1400</v>
      </c>
      <c r="G163" t="s">
        <v>98</v>
      </c>
      <c r="H163" t="s">
        <v>246</v>
      </c>
      <c r="I163" t="s">
        <v>446</v>
      </c>
      <c r="J163" t="s">
        <v>451</v>
      </c>
      <c r="K163">
        <v>13.25</v>
      </c>
      <c r="L163">
        <v>35.14</v>
      </c>
      <c r="M163" t="s">
        <v>626</v>
      </c>
      <c r="N163" t="s">
        <v>870</v>
      </c>
      <c r="Q163">
        <v>1</v>
      </c>
      <c r="R163">
        <v>14</v>
      </c>
      <c r="S163" t="s">
        <v>1267</v>
      </c>
      <c r="T163" t="s">
        <v>2454</v>
      </c>
      <c r="U163" t="s">
        <v>3417</v>
      </c>
      <c r="V163" t="s">
        <v>3444</v>
      </c>
      <c r="W163">
        <v>118</v>
      </c>
      <c r="X163">
        <v>1105</v>
      </c>
      <c r="Y163">
        <v>10</v>
      </c>
      <c r="Z163" t="s">
        <v>3478</v>
      </c>
      <c r="AA163" t="s">
        <v>4957</v>
      </c>
      <c r="AB163" t="s">
        <v>870</v>
      </c>
      <c r="AC163">
        <v>32</v>
      </c>
    </row>
    <row r="164" spans="1:29" x14ac:dyDescent="0.25">
      <c r="A164" t="s">
        <v>52</v>
      </c>
      <c r="B164">
        <v>2025163</v>
      </c>
      <c r="C164" t="s">
        <v>86</v>
      </c>
      <c r="D164">
        <v>4</v>
      </c>
      <c r="E164" t="s">
        <v>90</v>
      </c>
      <c r="F164">
        <v>1600</v>
      </c>
      <c r="G164" t="s">
        <v>98</v>
      </c>
      <c r="H164" t="s">
        <v>247</v>
      </c>
      <c r="I164" t="s">
        <v>446</v>
      </c>
      <c r="J164" t="s">
        <v>451</v>
      </c>
      <c r="K164">
        <v>24.39</v>
      </c>
      <c r="L164">
        <v>47.99</v>
      </c>
      <c r="M164" t="s">
        <v>627</v>
      </c>
      <c r="N164" t="s">
        <v>871</v>
      </c>
      <c r="Q164">
        <v>1</v>
      </c>
      <c r="R164">
        <v>5</v>
      </c>
      <c r="S164" t="s">
        <v>1190</v>
      </c>
      <c r="T164" t="s">
        <v>2377</v>
      </c>
      <c r="U164" t="s">
        <v>3401</v>
      </c>
      <c r="V164" t="s">
        <v>3453</v>
      </c>
      <c r="W164">
        <v>130</v>
      </c>
      <c r="X164">
        <v>1123</v>
      </c>
      <c r="Y164">
        <v>14</v>
      </c>
      <c r="Z164" t="s">
        <v>3478</v>
      </c>
      <c r="AA164" t="s">
        <v>4970</v>
      </c>
      <c r="AB164" t="s">
        <v>871</v>
      </c>
      <c r="AC164">
        <v>13</v>
      </c>
    </row>
    <row r="165" spans="1:29" x14ac:dyDescent="0.25">
      <c r="A165" t="s">
        <v>52</v>
      </c>
      <c r="B165">
        <v>2025164</v>
      </c>
      <c r="C165" t="s">
        <v>86</v>
      </c>
      <c r="D165">
        <v>5</v>
      </c>
      <c r="E165" t="s">
        <v>92</v>
      </c>
      <c r="F165">
        <v>1200</v>
      </c>
      <c r="G165" t="s">
        <v>98</v>
      </c>
      <c r="H165" t="s">
        <v>248</v>
      </c>
      <c r="I165" t="s">
        <v>446</v>
      </c>
      <c r="J165" t="s">
        <v>451</v>
      </c>
      <c r="K165">
        <v>23.72</v>
      </c>
      <c r="L165">
        <v>46.02</v>
      </c>
      <c r="M165" t="s">
        <v>512</v>
      </c>
      <c r="Q165">
        <v>1</v>
      </c>
      <c r="R165">
        <v>3</v>
      </c>
      <c r="S165" t="s">
        <v>1929</v>
      </c>
      <c r="T165" t="s">
        <v>3116</v>
      </c>
      <c r="U165" t="s">
        <v>3405</v>
      </c>
      <c r="V165" t="s">
        <v>3449</v>
      </c>
      <c r="W165">
        <v>119</v>
      </c>
      <c r="X165">
        <v>1168</v>
      </c>
      <c r="Y165">
        <v>11</v>
      </c>
      <c r="Z165" t="s">
        <v>3478</v>
      </c>
      <c r="AA165" t="s">
        <v>4984</v>
      </c>
      <c r="AB165" t="s">
        <v>512</v>
      </c>
      <c r="AC165">
        <v>52</v>
      </c>
    </row>
    <row r="166" spans="1:29" x14ac:dyDescent="0.25">
      <c r="A166" t="s">
        <v>52</v>
      </c>
      <c r="B166">
        <v>2025165</v>
      </c>
      <c r="C166" t="s">
        <v>86</v>
      </c>
      <c r="D166">
        <v>6</v>
      </c>
      <c r="E166" t="s">
        <v>90</v>
      </c>
      <c r="F166">
        <v>1200</v>
      </c>
      <c r="G166" t="s">
        <v>98</v>
      </c>
      <c r="H166" t="s">
        <v>249</v>
      </c>
      <c r="I166" t="s">
        <v>446</v>
      </c>
      <c r="J166" t="s">
        <v>451</v>
      </c>
      <c r="K166">
        <v>24</v>
      </c>
      <c r="L166">
        <v>46.58</v>
      </c>
      <c r="M166" t="s">
        <v>628</v>
      </c>
      <c r="Q166">
        <v>1</v>
      </c>
      <c r="R166">
        <v>4</v>
      </c>
      <c r="S166" t="s">
        <v>1934</v>
      </c>
      <c r="T166" t="s">
        <v>3121</v>
      </c>
      <c r="U166" t="s">
        <v>3411</v>
      </c>
      <c r="V166" t="s">
        <v>3444</v>
      </c>
      <c r="W166">
        <v>132</v>
      </c>
      <c r="X166">
        <v>1220</v>
      </c>
      <c r="Y166">
        <v>3</v>
      </c>
      <c r="Z166" t="s">
        <v>3478</v>
      </c>
      <c r="AA166" t="s">
        <v>4996</v>
      </c>
      <c r="AB166" t="s">
        <v>628</v>
      </c>
      <c r="AC166">
        <v>2.8</v>
      </c>
    </row>
    <row r="167" spans="1:29" x14ac:dyDescent="0.25">
      <c r="A167" t="s">
        <v>52</v>
      </c>
      <c r="B167">
        <v>2025166</v>
      </c>
      <c r="C167" t="s">
        <v>86</v>
      </c>
      <c r="D167">
        <v>7</v>
      </c>
      <c r="E167" t="s">
        <v>94</v>
      </c>
      <c r="F167">
        <v>1800</v>
      </c>
      <c r="G167" t="s">
        <v>98</v>
      </c>
      <c r="H167" t="s">
        <v>250</v>
      </c>
      <c r="I167" t="s">
        <v>446</v>
      </c>
      <c r="J167" t="s">
        <v>451</v>
      </c>
      <c r="K167">
        <v>13.92</v>
      </c>
      <c r="L167">
        <v>36.229999999999997</v>
      </c>
      <c r="M167" t="s">
        <v>629</v>
      </c>
      <c r="N167" t="s">
        <v>872</v>
      </c>
      <c r="O167" t="s">
        <v>991</v>
      </c>
      <c r="Q167">
        <v>1</v>
      </c>
      <c r="R167">
        <v>14</v>
      </c>
      <c r="S167" t="s">
        <v>1429</v>
      </c>
      <c r="T167" t="s">
        <v>2616</v>
      </c>
      <c r="U167" t="s">
        <v>3398</v>
      </c>
      <c r="V167" t="s">
        <v>3441</v>
      </c>
      <c r="W167">
        <v>115</v>
      </c>
      <c r="X167">
        <v>1164</v>
      </c>
      <c r="Y167">
        <v>10</v>
      </c>
      <c r="Z167" t="s">
        <v>3478</v>
      </c>
      <c r="AA167" t="s">
        <v>5008</v>
      </c>
      <c r="AB167" t="s">
        <v>991</v>
      </c>
      <c r="AC167">
        <v>7.9</v>
      </c>
    </row>
    <row r="168" spans="1:29" x14ac:dyDescent="0.25">
      <c r="A168" t="s">
        <v>52</v>
      </c>
      <c r="B168">
        <v>2025167</v>
      </c>
      <c r="C168" t="s">
        <v>86</v>
      </c>
      <c r="D168">
        <v>8</v>
      </c>
      <c r="E168" t="s">
        <v>90</v>
      </c>
      <c r="F168">
        <v>1400</v>
      </c>
      <c r="G168" t="s">
        <v>98</v>
      </c>
      <c r="H168" t="s">
        <v>251</v>
      </c>
      <c r="I168" t="s">
        <v>446</v>
      </c>
      <c r="J168" t="s">
        <v>451</v>
      </c>
      <c r="K168">
        <v>13.65</v>
      </c>
      <c r="L168">
        <v>35.700000000000003</v>
      </c>
      <c r="M168" t="s">
        <v>577</v>
      </c>
      <c r="N168" t="s">
        <v>873</v>
      </c>
      <c r="Q168">
        <v>1</v>
      </c>
      <c r="R168">
        <v>3</v>
      </c>
      <c r="S168" t="s">
        <v>1657</v>
      </c>
      <c r="T168" t="s">
        <v>2844</v>
      </c>
      <c r="U168" t="s">
        <v>3403</v>
      </c>
      <c r="V168" t="s">
        <v>3455</v>
      </c>
      <c r="W168">
        <v>128</v>
      </c>
      <c r="X168">
        <v>1141</v>
      </c>
      <c r="Y168">
        <v>4</v>
      </c>
      <c r="Z168" t="s">
        <v>3478</v>
      </c>
      <c r="AA168" t="s">
        <v>5021</v>
      </c>
      <c r="AB168" t="s">
        <v>873</v>
      </c>
      <c r="AC168">
        <v>12</v>
      </c>
    </row>
    <row r="169" spans="1:29" x14ac:dyDescent="0.25">
      <c r="A169" t="s">
        <v>52</v>
      </c>
      <c r="B169">
        <v>2025168</v>
      </c>
      <c r="C169" t="s">
        <v>86</v>
      </c>
      <c r="D169">
        <v>9</v>
      </c>
      <c r="E169" t="s">
        <v>92</v>
      </c>
      <c r="F169">
        <v>1400</v>
      </c>
      <c r="G169" t="s">
        <v>98</v>
      </c>
      <c r="H169" t="s">
        <v>252</v>
      </c>
      <c r="I169" t="s">
        <v>446</v>
      </c>
      <c r="J169" t="s">
        <v>451</v>
      </c>
      <c r="K169">
        <v>13.54</v>
      </c>
      <c r="L169">
        <v>36.06</v>
      </c>
      <c r="M169" t="s">
        <v>630</v>
      </c>
      <c r="N169" t="s">
        <v>822</v>
      </c>
      <c r="Q169">
        <v>1</v>
      </c>
      <c r="R169">
        <v>14</v>
      </c>
      <c r="S169" t="s">
        <v>1237</v>
      </c>
      <c r="T169" t="s">
        <v>2424</v>
      </c>
      <c r="U169" t="s">
        <v>3399</v>
      </c>
      <c r="V169" t="s">
        <v>3455</v>
      </c>
      <c r="W169">
        <v>115</v>
      </c>
      <c r="X169">
        <v>1110</v>
      </c>
      <c r="Y169">
        <v>10</v>
      </c>
      <c r="Z169" t="s">
        <v>3478</v>
      </c>
      <c r="AA169" t="s">
        <v>5035</v>
      </c>
      <c r="AB169" t="s">
        <v>822</v>
      </c>
      <c r="AC169">
        <v>31</v>
      </c>
    </row>
    <row r="170" spans="1:29" x14ac:dyDescent="0.25">
      <c r="A170" t="s">
        <v>52</v>
      </c>
      <c r="B170">
        <v>2025169</v>
      </c>
      <c r="C170" t="s">
        <v>86</v>
      </c>
      <c r="D170">
        <v>10</v>
      </c>
      <c r="E170" t="s">
        <v>91</v>
      </c>
      <c r="F170">
        <v>1400</v>
      </c>
      <c r="G170" t="s">
        <v>98</v>
      </c>
      <c r="H170" t="s">
        <v>253</v>
      </c>
      <c r="I170" t="s">
        <v>446</v>
      </c>
      <c r="J170" t="s">
        <v>451</v>
      </c>
      <c r="K170">
        <v>13.21</v>
      </c>
      <c r="L170">
        <v>34.26</v>
      </c>
      <c r="M170" t="s">
        <v>631</v>
      </c>
      <c r="N170" t="s">
        <v>874</v>
      </c>
      <c r="Q170">
        <v>1</v>
      </c>
      <c r="R170">
        <v>2</v>
      </c>
      <c r="S170" t="s">
        <v>1554</v>
      </c>
      <c r="T170" t="s">
        <v>2741</v>
      </c>
      <c r="U170" t="s">
        <v>3411</v>
      </c>
      <c r="V170" t="s">
        <v>3454</v>
      </c>
      <c r="W170">
        <v>130</v>
      </c>
      <c r="X170">
        <v>1240</v>
      </c>
      <c r="Y170">
        <v>3</v>
      </c>
      <c r="Z170" t="s">
        <v>3478</v>
      </c>
      <c r="AA170" t="s">
        <v>5049</v>
      </c>
      <c r="AB170" t="s">
        <v>874</v>
      </c>
      <c r="AC170">
        <v>3.7</v>
      </c>
    </row>
    <row r="171" spans="1:29" x14ac:dyDescent="0.25">
      <c r="A171" t="s">
        <v>53</v>
      </c>
      <c r="B171">
        <v>2025170</v>
      </c>
      <c r="C171" t="s">
        <v>87</v>
      </c>
      <c r="D171">
        <v>1</v>
      </c>
      <c r="E171" t="s">
        <v>88</v>
      </c>
      <c r="F171">
        <v>1650</v>
      </c>
      <c r="G171" t="s">
        <v>98</v>
      </c>
      <c r="H171" t="s">
        <v>254</v>
      </c>
      <c r="I171" t="s">
        <v>446</v>
      </c>
      <c r="J171" t="s">
        <v>448</v>
      </c>
      <c r="K171">
        <v>27.51</v>
      </c>
      <c r="L171">
        <v>51.1</v>
      </c>
      <c r="M171" t="s">
        <v>632</v>
      </c>
      <c r="N171" t="s">
        <v>875</v>
      </c>
      <c r="Q171">
        <v>1</v>
      </c>
      <c r="R171">
        <v>6</v>
      </c>
      <c r="S171" t="s">
        <v>1160</v>
      </c>
      <c r="T171" t="s">
        <v>2347</v>
      </c>
      <c r="U171" t="s">
        <v>3407</v>
      </c>
      <c r="V171" t="s">
        <v>3442</v>
      </c>
      <c r="W171">
        <v>130</v>
      </c>
      <c r="X171">
        <v>1073</v>
      </c>
      <c r="Y171">
        <v>3</v>
      </c>
      <c r="Z171" t="s">
        <v>3478</v>
      </c>
      <c r="AA171" t="s">
        <v>5062</v>
      </c>
      <c r="AB171" t="s">
        <v>875</v>
      </c>
      <c r="AC171">
        <v>7.6</v>
      </c>
    </row>
    <row r="172" spans="1:29" x14ac:dyDescent="0.25">
      <c r="A172" t="s">
        <v>53</v>
      </c>
      <c r="B172">
        <v>2025171</v>
      </c>
      <c r="C172" t="s">
        <v>87</v>
      </c>
      <c r="D172">
        <v>2</v>
      </c>
      <c r="E172" t="s">
        <v>88</v>
      </c>
      <c r="F172">
        <v>1200</v>
      </c>
      <c r="G172" t="s">
        <v>98</v>
      </c>
      <c r="H172" t="s">
        <v>255</v>
      </c>
      <c r="I172" t="s">
        <v>446</v>
      </c>
      <c r="J172" t="s">
        <v>448</v>
      </c>
      <c r="K172">
        <v>23.47</v>
      </c>
      <c r="L172">
        <v>45.92</v>
      </c>
      <c r="M172" t="s">
        <v>633</v>
      </c>
      <c r="Q172">
        <v>1</v>
      </c>
      <c r="R172">
        <v>12</v>
      </c>
      <c r="S172" t="s">
        <v>1510</v>
      </c>
      <c r="T172" t="s">
        <v>2697</v>
      </c>
      <c r="U172" t="s">
        <v>3407</v>
      </c>
      <c r="V172" t="s">
        <v>3453</v>
      </c>
      <c r="W172">
        <v>121</v>
      </c>
      <c r="X172">
        <v>1109</v>
      </c>
      <c r="Y172">
        <v>2</v>
      </c>
      <c r="Z172" t="s">
        <v>3478</v>
      </c>
      <c r="AA172" t="s">
        <v>5071</v>
      </c>
      <c r="AB172" t="s">
        <v>633</v>
      </c>
      <c r="AC172">
        <v>7.8</v>
      </c>
    </row>
    <row r="173" spans="1:29" x14ac:dyDescent="0.25">
      <c r="A173" t="s">
        <v>53</v>
      </c>
      <c r="B173">
        <v>2025172</v>
      </c>
      <c r="C173" t="s">
        <v>87</v>
      </c>
      <c r="D173">
        <v>3</v>
      </c>
      <c r="E173" t="s">
        <v>90</v>
      </c>
      <c r="F173">
        <v>1650</v>
      </c>
      <c r="G173" t="s">
        <v>100</v>
      </c>
      <c r="H173" t="s">
        <v>256</v>
      </c>
      <c r="I173" t="s">
        <v>446</v>
      </c>
      <c r="J173" t="s">
        <v>448</v>
      </c>
      <c r="K173">
        <v>27.22</v>
      </c>
      <c r="L173">
        <v>50.65</v>
      </c>
      <c r="M173" t="s">
        <v>634</v>
      </c>
      <c r="N173" t="s">
        <v>876</v>
      </c>
      <c r="Q173">
        <v>1</v>
      </c>
      <c r="R173">
        <v>2</v>
      </c>
      <c r="S173" t="s">
        <v>1497</v>
      </c>
      <c r="T173" t="s">
        <v>2684</v>
      </c>
      <c r="U173" t="s">
        <v>3413</v>
      </c>
      <c r="V173" t="s">
        <v>3456</v>
      </c>
      <c r="W173">
        <v>130</v>
      </c>
      <c r="X173">
        <v>1175</v>
      </c>
      <c r="Y173">
        <v>2</v>
      </c>
      <c r="Z173" t="s">
        <v>3478</v>
      </c>
      <c r="AA173" t="s">
        <v>5062</v>
      </c>
      <c r="AB173" t="s">
        <v>876</v>
      </c>
      <c r="AC173">
        <v>6.5</v>
      </c>
    </row>
    <row r="174" spans="1:29" x14ac:dyDescent="0.25">
      <c r="A174" t="s">
        <v>53</v>
      </c>
      <c r="B174">
        <v>2025173</v>
      </c>
      <c r="C174" t="s">
        <v>87</v>
      </c>
      <c r="D174">
        <v>4</v>
      </c>
      <c r="E174" t="s">
        <v>90</v>
      </c>
      <c r="F174">
        <v>1650</v>
      </c>
      <c r="G174" t="s">
        <v>100</v>
      </c>
      <c r="H174" t="s">
        <v>257</v>
      </c>
      <c r="I174" t="s">
        <v>446</v>
      </c>
      <c r="J174" t="s">
        <v>448</v>
      </c>
      <c r="K174">
        <v>27.42</v>
      </c>
      <c r="L174">
        <v>51.14</v>
      </c>
      <c r="M174" t="s">
        <v>635</v>
      </c>
      <c r="N174" t="s">
        <v>877</v>
      </c>
      <c r="Q174">
        <v>1</v>
      </c>
      <c r="R174">
        <v>8</v>
      </c>
      <c r="S174" t="s">
        <v>1836</v>
      </c>
      <c r="T174" t="s">
        <v>3023</v>
      </c>
      <c r="U174" t="s">
        <v>3412</v>
      </c>
      <c r="V174" t="s">
        <v>3449</v>
      </c>
      <c r="W174">
        <v>125</v>
      </c>
      <c r="X174">
        <v>1118</v>
      </c>
      <c r="Y174">
        <v>7</v>
      </c>
      <c r="Z174" t="s">
        <v>3478</v>
      </c>
      <c r="AA174" t="s">
        <v>5093</v>
      </c>
      <c r="AB174" t="s">
        <v>877</v>
      </c>
      <c r="AC174">
        <v>16</v>
      </c>
    </row>
    <row r="175" spans="1:29" x14ac:dyDescent="0.25">
      <c r="A175" t="s">
        <v>53</v>
      </c>
      <c r="B175">
        <v>2025174</v>
      </c>
      <c r="C175" t="s">
        <v>87</v>
      </c>
      <c r="D175">
        <v>5</v>
      </c>
      <c r="E175" t="s">
        <v>90</v>
      </c>
      <c r="F175">
        <v>1200</v>
      </c>
      <c r="G175" t="s">
        <v>100</v>
      </c>
      <c r="H175" t="s">
        <v>258</v>
      </c>
      <c r="I175" t="s">
        <v>446</v>
      </c>
      <c r="J175" t="s">
        <v>448</v>
      </c>
      <c r="K175">
        <v>23.5</v>
      </c>
      <c r="L175">
        <v>46.68</v>
      </c>
      <c r="M175" t="s">
        <v>636</v>
      </c>
      <c r="Q175">
        <v>1</v>
      </c>
      <c r="R175">
        <v>11</v>
      </c>
      <c r="S175" t="s">
        <v>1946</v>
      </c>
      <c r="T175" t="s">
        <v>3133</v>
      </c>
      <c r="U175" t="s">
        <v>3417</v>
      </c>
      <c r="V175" t="s">
        <v>3461</v>
      </c>
      <c r="W175">
        <v>122</v>
      </c>
      <c r="X175">
        <v>1114</v>
      </c>
      <c r="Y175">
        <v>12</v>
      </c>
      <c r="Z175" t="s">
        <v>3478</v>
      </c>
      <c r="AA175" t="s">
        <v>5105</v>
      </c>
      <c r="AB175" t="s">
        <v>636</v>
      </c>
      <c r="AC175">
        <v>83</v>
      </c>
    </row>
    <row r="176" spans="1:29" x14ac:dyDescent="0.25">
      <c r="A176" t="s">
        <v>53</v>
      </c>
      <c r="B176">
        <v>2025175</v>
      </c>
      <c r="C176" t="s">
        <v>87</v>
      </c>
      <c r="D176">
        <v>6</v>
      </c>
      <c r="E176" t="s">
        <v>90</v>
      </c>
      <c r="F176">
        <v>1200</v>
      </c>
      <c r="G176" t="s">
        <v>100</v>
      </c>
      <c r="H176" t="s">
        <v>258</v>
      </c>
      <c r="I176" t="s">
        <v>446</v>
      </c>
      <c r="J176" t="s">
        <v>448</v>
      </c>
      <c r="K176">
        <v>23.62</v>
      </c>
      <c r="L176">
        <v>45.89</v>
      </c>
      <c r="M176" t="s">
        <v>637</v>
      </c>
      <c r="Q176">
        <v>1</v>
      </c>
      <c r="R176">
        <v>8</v>
      </c>
      <c r="S176" t="s">
        <v>1095</v>
      </c>
      <c r="T176" t="s">
        <v>2282</v>
      </c>
      <c r="U176" t="s">
        <v>3400</v>
      </c>
      <c r="V176" t="s">
        <v>3446</v>
      </c>
      <c r="W176">
        <v>127</v>
      </c>
      <c r="X176">
        <v>1102</v>
      </c>
      <c r="Y176">
        <v>9</v>
      </c>
      <c r="Z176" t="s">
        <v>3478</v>
      </c>
      <c r="AA176" t="s">
        <v>5116</v>
      </c>
      <c r="AB176" t="s">
        <v>637</v>
      </c>
      <c r="AC176">
        <v>21</v>
      </c>
    </row>
    <row r="177" spans="1:29" x14ac:dyDescent="0.25">
      <c r="A177" t="s">
        <v>53</v>
      </c>
      <c r="B177">
        <v>2025176</v>
      </c>
      <c r="C177" t="s">
        <v>87</v>
      </c>
      <c r="D177">
        <v>7</v>
      </c>
      <c r="E177" t="s">
        <v>92</v>
      </c>
      <c r="F177">
        <v>1200</v>
      </c>
      <c r="G177" t="s">
        <v>100</v>
      </c>
      <c r="H177" t="s">
        <v>259</v>
      </c>
      <c r="I177" t="s">
        <v>446</v>
      </c>
      <c r="J177" t="s">
        <v>448</v>
      </c>
      <c r="K177">
        <v>23.52</v>
      </c>
      <c r="L177">
        <v>45.86</v>
      </c>
      <c r="M177" t="s">
        <v>638</v>
      </c>
      <c r="Q177">
        <v>1</v>
      </c>
      <c r="R177">
        <v>1</v>
      </c>
      <c r="S177" t="s">
        <v>1675</v>
      </c>
      <c r="T177" t="s">
        <v>2862</v>
      </c>
      <c r="U177" t="s">
        <v>3411</v>
      </c>
      <c r="V177" t="s">
        <v>3443</v>
      </c>
      <c r="W177">
        <v>135</v>
      </c>
      <c r="X177">
        <v>1215</v>
      </c>
      <c r="Y177">
        <v>1</v>
      </c>
      <c r="Z177" t="s">
        <v>3478</v>
      </c>
      <c r="AA177" t="s">
        <v>5127</v>
      </c>
      <c r="AB177" t="s">
        <v>638</v>
      </c>
      <c r="AC177">
        <v>5</v>
      </c>
    </row>
    <row r="178" spans="1:29" x14ac:dyDescent="0.25">
      <c r="A178" t="s">
        <v>53</v>
      </c>
      <c r="B178">
        <v>2025177</v>
      </c>
      <c r="C178" t="s">
        <v>87</v>
      </c>
      <c r="D178">
        <v>8</v>
      </c>
      <c r="E178" t="s">
        <v>92</v>
      </c>
      <c r="F178">
        <v>1800</v>
      </c>
      <c r="G178" t="s">
        <v>100</v>
      </c>
      <c r="H178" t="s">
        <v>260</v>
      </c>
      <c r="I178" t="s">
        <v>446</v>
      </c>
      <c r="J178" t="s">
        <v>448</v>
      </c>
      <c r="K178">
        <v>13.59</v>
      </c>
      <c r="L178">
        <v>36.75</v>
      </c>
      <c r="M178" t="s">
        <v>639</v>
      </c>
      <c r="N178" t="s">
        <v>878</v>
      </c>
      <c r="O178" t="s">
        <v>992</v>
      </c>
      <c r="Q178">
        <v>1</v>
      </c>
      <c r="R178">
        <v>1</v>
      </c>
      <c r="S178" t="s">
        <v>1822</v>
      </c>
      <c r="T178" t="s">
        <v>3009</v>
      </c>
      <c r="U178" t="s">
        <v>3402</v>
      </c>
      <c r="V178" t="s">
        <v>3450</v>
      </c>
      <c r="W178">
        <v>130</v>
      </c>
      <c r="X178">
        <v>1199</v>
      </c>
      <c r="Y178">
        <v>2</v>
      </c>
      <c r="Z178" t="s">
        <v>3478</v>
      </c>
      <c r="AA178" t="s">
        <v>5139</v>
      </c>
      <c r="AB178" t="s">
        <v>992</v>
      </c>
      <c r="AC178">
        <v>30</v>
      </c>
    </row>
    <row r="179" spans="1:29" x14ac:dyDescent="0.25">
      <c r="A179" t="s">
        <v>53</v>
      </c>
      <c r="B179">
        <v>2025178</v>
      </c>
      <c r="C179" t="s">
        <v>87</v>
      </c>
      <c r="D179">
        <v>9</v>
      </c>
      <c r="E179" t="s">
        <v>91</v>
      </c>
      <c r="F179">
        <v>1650</v>
      </c>
      <c r="G179" t="s">
        <v>100</v>
      </c>
      <c r="H179" t="s">
        <v>261</v>
      </c>
      <c r="I179" t="s">
        <v>446</v>
      </c>
      <c r="J179" t="s">
        <v>448</v>
      </c>
      <c r="K179">
        <v>27.61</v>
      </c>
      <c r="L179">
        <v>50.7</v>
      </c>
      <c r="M179" t="s">
        <v>640</v>
      </c>
      <c r="N179" t="s">
        <v>879</v>
      </c>
      <c r="Q179">
        <v>1</v>
      </c>
      <c r="R179">
        <v>10</v>
      </c>
      <c r="S179" t="s">
        <v>1619</v>
      </c>
      <c r="T179" t="s">
        <v>2806</v>
      </c>
      <c r="U179" t="s">
        <v>3415</v>
      </c>
      <c r="V179" t="s">
        <v>3461</v>
      </c>
      <c r="W179">
        <v>121</v>
      </c>
      <c r="X179">
        <v>1211</v>
      </c>
      <c r="Y179">
        <v>7</v>
      </c>
      <c r="Z179" t="s">
        <v>3478</v>
      </c>
      <c r="AA179" t="s">
        <v>5150</v>
      </c>
      <c r="AB179" t="s">
        <v>879</v>
      </c>
      <c r="AC179">
        <v>8.9</v>
      </c>
    </row>
    <row r="180" spans="1:29" x14ac:dyDescent="0.25">
      <c r="A180" t="s">
        <v>54</v>
      </c>
      <c r="B180">
        <v>2025179</v>
      </c>
      <c r="C180" t="s">
        <v>86</v>
      </c>
      <c r="D180">
        <v>1</v>
      </c>
      <c r="E180" t="s">
        <v>93</v>
      </c>
      <c r="F180">
        <v>1200</v>
      </c>
      <c r="G180" t="s">
        <v>98</v>
      </c>
      <c r="H180" t="s">
        <v>262</v>
      </c>
      <c r="I180" t="s">
        <v>446</v>
      </c>
      <c r="J180" t="s">
        <v>452</v>
      </c>
      <c r="K180">
        <v>23.45</v>
      </c>
      <c r="L180">
        <v>45.95</v>
      </c>
      <c r="M180" t="s">
        <v>556</v>
      </c>
      <c r="Q180">
        <v>1</v>
      </c>
      <c r="R180">
        <v>10</v>
      </c>
      <c r="S180" t="s">
        <v>1953</v>
      </c>
      <c r="T180" t="s">
        <v>3140</v>
      </c>
      <c r="U180" t="s">
        <v>3407</v>
      </c>
      <c r="V180" t="s">
        <v>3459</v>
      </c>
      <c r="W180">
        <v>124</v>
      </c>
      <c r="X180">
        <v>1170</v>
      </c>
      <c r="Y180">
        <v>4</v>
      </c>
      <c r="Z180" t="s">
        <v>3478</v>
      </c>
      <c r="AA180" t="s">
        <v>5160</v>
      </c>
      <c r="AB180" t="s">
        <v>556</v>
      </c>
      <c r="AC180">
        <v>11</v>
      </c>
    </row>
    <row r="181" spans="1:29" x14ac:dyDescent="0.25">
      <c r="A181" t="s">
        <v>54</v>
      </c>
      <c r="B181">
        <v>2025180</v>
      </c>
      <c r="C181" t="s">
        <v>86</v>
      </c>
      <c r="D181">
        <v>2</v>
      </c>
      <c r="E181" t="s">
        <v>88</v>
      </c>
      <c r="F181">
        <v>1800</v>
      </c>
      <c r="G181" t="s">
        <v>98</v>
      </c>
      <c r="H181" t="s">
        <v>263</v>
      </c>
      <c r="I181" t="s">
        <v>446</v>
      </c>
      <c r="J181" t="s">
        <v>452</v>
      </c>
      <c r="K181">
        <v>13.88</v>
      </c>
      <c r="L181">
        <v>36.1</v>
      </c>
      <c r="M181" t="s">
        <v>548</v>
      </c>
      <c r="N181" t="s">
        <v>880</v>
      </c>
      <c r="O181" t="s">
        <v>993</v>
      </c>
      <c r="Q181">
        <v>1</v>
      </c>
      <c r="R181">
        <v>9</v>
      </c>
      <c r="S181" t="s">
        <v>1847</v>
      </c>
      <c r="T181" t="s">
        <v>3034</v>
      </c>
      <c r="U181" t="s">
        <v>3400</v>
      </c>
      <c r="V181" t="s">
        <v>3447</v>
      </c>
      <c r="W181">
        <v>127</v>
      </c>
      <c r="X181">
        <v>1206</v>
      </c>
      <c r="Y181">
        <v>5</v>
      </c>
      <c r="Z181" t="s">
        <v>3478</v>
      </c>
      <c r="AA181" t="s">
        <v>5171</v>
      </c>
      <c r="AB181" t="s">
        <v>993</v>
      </c>
      <c r="AC181">
        <v>12</v>
      </c>
    </row>
    <row r="182" spans="1:29" x14ac:dyDescent="0.25">
      <c r="A182" t="s">
        <v>54</v>
      </c>
      <c r="B182">
        <v>2025181</v>
      </c>
      <c r="C182" t="s">
        <v>86</v>
      </c>
      <c r="D182">
        <v>3</v>
      </c>
      <c r="E182" t="s">
        <v>90</v>
      </c>
      <c r="F182">
        <v>2000</v>
      </c>
      <c r="G182" t="s">
        <v>98</v>
      </c>
      <c r="H182" t="s">
        <v>264</v>
      </c>
      <c r="I182" t="s">
        <v>446</v>
      </c>
      <c r="J182" t="s">
        <v>452</v>
      </c>
      <c r="K182">
        <v>25.74</v>
      </c>
      <c r="L182">
        <v>50.35</v>
      </c>
      <c r="M182" t="s">
        <v>641</v>
      </c>
      <c r="N182" t="s">
        <v>881</v>
      </c>
      <c r="O182" t="s">
        <v>994</v>
      </c>
      <c r="Q182">
        <v>1</v>
      </c>
      <c r="R182">
        <v>14</v>
      </c>
      <c r="S182" t="s">
        <v>1607</v>
      </c>
      <c r="T182" t="s">
        <v>2794</v>
      </c>
      <c r="U182" t="s">
        <v>3420</v>
      </c>
      <c r="V182" t="s">
        <v>3449</v>
      </c>
      <c r="W182">
        <v>119</v>
      </c>
      <c r="X182">
        <v>1140</v>
      </c>
      <c r="Y182">
        <v>11</v>
      </c>
      <c r="Z182" t="s">
        <v>3478</v>
      </c>
      <c r="AA182" t="s">
        <v>5185</v>
      </c>
      <c r="AB182" t="s">
        <v>994</v>
      </c>
      <c r="AC182">
        <v>6</v>
      </c>
    </row>
    <row r="183" spans="1:29" x14ac:dyDescent="0.25">
      <c r="A183" t="s">
        <v>54</v>
      </c>
      <c r="B183">
        <v>2025182</v>
      </c>
      <c r="C183" t="s">
        <v>86</v>
      </c>
      <c r="D183">
        <v>4</v>
      </c>
      <c r="E183" t="s">
        <v>92</v>
      </c>
      <c r="F183">
        <v>1000</v>
      </c>
      <c r="G183" t="s">
        <v>98</v>
      </c>
      <c r="H183" t="s">
        <v>265</v>
      </c>
      <c r="I183" t="s">
        <v>446</v>
      </c>
      <c r="J183" t="s">
        <v>452</v>
      </c>
      <c r="K183">
        <v>12.98</v>
      </c>
      <c r="L183">
        <v>33.770000000000003</v>
      </c>
      <c r="M183" t="s">
        <v>642</v>
      </c>
      <c r="Q183">
        <v>1</v>
      </c>
      <c r="R183">
        <v>2</v>
      </c>
      <c r="S183" t="s">
        <v>1963</v>
      </c>
      <c r="T183" t="s">
        <v>3150</v>
      </c>
      <c r="U183" t="s">
        <v>3409</v>
      </c>
      <c r="V183" t="s">
        <v>3460</v>
      </c>
      <c r="W183">
        <v>132</v>
      </c>
      <c r="X183">
        <v>1085</v>
      </c>
      <c r="Y183">
        <v>7</v>
      </c>
      <c r="Z183" t="s">
        <v>3478</v>
      </c>
      <c r="AA183" t="s">
        <v>5199</v>
      </c>
      <c r="AB183" t="s">
        <v>7285</v>
      </c>
      <c r="AC183">
        <v>6.1</v>
      </c>
    </row>
    <row r="184" spans="1:29" x14ac:dyDescent="0.25">
      <c r="A184" t="s">
        <v>54</v>
      </c>
      <c r="B184">
        <v>2025183</v>
      </c>
      <c r="C184" t="s">
        <v>86</v>
      </c>
      <c r="D184">
        <v>5</v>
      </c>
      <c r="E184" t="s">
        <v>90</v>
      </c>
      <c r="F184">
        <v>1400</v>
      </c>
      <c r="G184" t="s">
        <v>98</v>
      </c>
      <c r="H184" t="s">
        <v>266</v>
      </c>
      <c r="I184" t="s">
        <v>446</v>
      </c>
      <c r="J184" t="s">
        <v>452</v>
      </c>
      <c r="K184">
        <v>13.42</v>
      </c>
      <c r="L184">
        <v>34.979999999999997</v>
      </c>
      <c r="M184" t="s">
        <v>643</v>
      </c>
      <c r="N184" t="s">
        <v>882</v>
      </c>
      <c r="Q184">
        <v>1</v>
      </c>
      <c r="R184">
        <v>4</v>
      </c>
      <c r="S184" t="s">
        <v>1969</v>
      </c>
      <c r="T184" t="s">
        <v>3156</v>
      </c>
      <c r="U184" t="s">
        <v>3399</v>
      </c>
      <c r="V184" t="s">
        <v>3442</v>
      </c>
      <c r="W184">
        <v>131</v>
      </c>
      <c r="X184">
        <v>1177</v>
      </c>
      <c r="Y184">
        <v>10</v>
      </c>
      <c r="Z184" t="s">
        <v>3478</v>
      </c>
      <c r="AA184" t="s">
        <v>5213</v>
      </c>
      <c r="AB184" t="s">
        <v>882</v>
      </c>
      <c r="AC184">
        <v>8</v>
      </c>
    </row>
    <row r="185" spans="1:29" x14ac:dyDescent="0.25">
      <c r="A185" t="s">
        <v>54</v>
      </c>
      <c r="B185">
        <v>2025184</v>
      </c>
      <c r="C185" t="s">
        <v>86</v>
      </c>
      <c r="D185">
        <v>6</v>
      </c>
      <c r="E185" t="s">
        <v>90</v>
      </c>
      <c r="F185">
        <v>1650</v>
      </c>
      <c r="G185" t="s">
        <v>98</v>
      </c>
      <c r="H185" t="s">
        <v>267</v>
      </c>
      <c r="I185" t="s">
        <v>447</v>
      </c>
      <c r="K185">
        <v>27.85</v>
      </c>
      <c r="L185">
        <v>50.62</v>
      </c>
      <c r="M185" t="s">
        <v>644</v>
      </c>
      <c r="N185" t="s">
        <v>883</v>
      </c>
      <c r="Q185">
        <v>1</v>
      </c>
      <c r="R185">
        <v>5</v>
      </c>
      <c r="S185" t="s">
        <v>1383</v>
      </c>
      <c r="T185" t="s">
        <v>2570</v>
      </c>
      <c r="U185" t="s">
        <v>3411</v>
      </c>
      <c r="V185" t="s">
        <v>3447</v>
      </c>
      <c r="W185">
        <v>130</v>
      </c>
      <c r="X185">
        <v>1012</v>
      </c>
      <c r="Y185">
        <v>13</v>
      </c>
      <c r="Z185" t="s">
        <v>3478</v>
      </c>
      <c r="AA185" t="s">
        <v>5226</v>
      </c>
      <c r="AB185" t="s">
        <v>883</v>
      </c>
      <c r="AC185">
        <v>7.5</v>
      </c>
    </row>
    <row r="186" spans="1:29" x14ac:dyDescent="0.25">
      <c r="A186" t="s">
        <v>54</v>
      </c>
      <c r="B186">
        <v>2025185</v>
      </c>
      <c r="C186" t="s">
        <v>86</v>
      </c>
      <c r="D186">
        <v>7</v>
      </c>
      <c r="E186" t="s">
        <v>91</v>
      </c>
      <c r="F186">
        <v>1200</v>
      </c>
      <c r="G186" t="s">
        <v>98</v>
      </c>
      <c r="H186" t="s">
        <v>268</v>
      </c>
      <c r="I186" t="s">
        <v>446</v>
      </c>
      <c r="J186" t="s">
        <v>452</v>
      </c>
      <c r="K186">
        <v>23.6</v>
      </c>
      <c r="L186">
        <v>46.17</v>
      </c>
      <c r="M186" t="s">
        <v>645</v>
      </c>
      <c r="Q186">
        <v>1</v>
      </c>
      <c r="R186">
        <v>9</v>
      </c>
      <c r="S186" t="s">
        <v>1147</v>
      </c>
      <c r="T186" t="s">
        <v>2334</v>
      </c>
      <c r="U186" t="s">
        <v>3411</v>
      </c>
      <c r="V186" t="s">
        <v>3449</v>
      </c>
      <c r="W186">
        <v>124</v>
      </c>
      <c r="X186">
        <v>1186</v>
      </c>
      <c r="Y186">
        <v>9</v>
      </c>
      <c r="Z186" t="s">
        <v>3478</v>
      </c>
      <c r="AA186" t="s">
        <v>5240</v>
      </c>
      <c r="AB186" t="s">
        <v>645</v>
      </c>
      <c r="AC186">
        <v>3.3</v>
      </c>
    </row>
    <row r="187" spans="1:29" x14ac:dyDescent="0.25">
      <c r="A187" t="s">
        <v>54</v>
      </c>
      <c r="B187">
        <v>2025187</v>
      </c>
      <c r="C187" t="s">
        <v>86</v>
      </c>
      <c r="D187">
        <v>9</v>
      </c>
      <c r="E187" t="s">
        <v>92</v>
      </c>
      <c r="F187">
        <v>1650</v>
      </c>
      <c r="G187" t="s">
        <v>98</v>
      </c>
      <c r="H187" t="s">
        <v>269</v>
      </c>
      <c r="I187" t="s">
        <v>447</v>
      </c>
      <c r="K187">
        <v>28.11</v>
      </c>
      <c r="L187">
        <v>51.46</v>
      </c>
      <c r="M187" t="s">
        <v>646</v>
      </c>
      <c r="N187" t="s">
        <v>884</v>
      </c>
      <c r="Q187">
        <v>1</v>
      </c>
      <c r="R187">
        <v>8</v>
      </c>
      <c r="S187" t="s">
        <v>1779</v>
      </c>
      <c r="T187" t="s">
        <v>2966</v>
      </c>
      <c r="U187" t="s">
        <v>3410</v>
      </c>
      <c r="V187" t="s">
        <v>3454</v>
      </c>
      <c r="W187">
        <v>125</v>
      </c>
      <c r="X187">
        <v>1081</v>
      </c>
      <c r="Y187">
        <v>5</v>
      </c>
      <c r="Z187" t="s">
        <v>3478</v>
      </c>
      <c r="AA187" t="s">
        <v>5252</v>
      </c>
      <c r="AB187" t="s">
        <v>884</v>
      </c>
      <c r="AC187">
        <v>21</v>
      </c>
    </row>
    <row r="188" spans="1:29" x14ac:dyDescent="0.25">
      <c r="A188" t="s">
        <v>54</v>
      </c>
      <c r="B188">
        <v>2025188</v>
      </c>
      <c r="C188" t="s">
        <v>86</v>
      </c>
      <c r="D188">
        <v>10</v>
      </c>
      <c r="E188" t="s">
        <v>92</v>
      </c>
      <c r="F188">
        <v>1600</v>
      </c>
      <c r="G188" t="s">
        <v>98</v>
      </c>
      <c r="H188" t="s">
        <v>270</v>
      </c>
      <c r="I188" t="s">
        <v>446</v>
      </c>
      <c r="J188" t="s">
        <v>452</v>
      </c>
      <c r="K188">
        <v>24.82</v>
      </c>
      <c r="L188">
        <v>47.84</v>
      </c>
      <c r="M188" t="s">
        <v>647</v>
      </c>
      <c r="N188" t="s">
        <v>885</v>
      </c>
      <c r="Q188">
        <v>1</v>
      </c>
      <c r="R188">
        <v>5</v>
      </c>
      <c r="S188" t="s">
        <v>1576</v>
      </c>
      <c r="T188" t="s">
        <v>2763</v>
      </c>
      <c r="U188" t="s">
        <v>3411</v>
      </c>
      <c r="V188" t="s">
        <v>3456</v>
      </c>
      <c r="W188">
        <v>129</v>
      </c>
      <c r="X188">
        <v>1156</v>
      </c>
      <c r="Y188">
        <v>5</v>
      </c>
      <c r="Z188" t="s">
        <v>3478</v>
      </c>
      <c r="AA188" t="s">
        <v>5266</v>
      </c>
      <c r="AB188" t="s">
        <v>885</v>
      </c>
      <c r="AC188">
        <v>2.2999999999999998</v>
      </c>
    </row>
    <row r="189" spans="1:29" x14ac:dyDescent="0.25">
      <c r="A189" t="s">
        <v>55</v>
      </c>
      <c r="B189">
        <v>2025189</v>
      </c>
      <c r="C189" t="s">
        <v>87</v>
      </c>
      <c r="D189">
        <v>1</v>
      </c>
      <c r="E189" t="s">
        <v>90</v>
      </c>
      <c r="F189">
        <v>1200</v>
      </c>
      <c r="G189" t="s">
        <v>98</v>
      </c>
      <c r="H189" t="s">
        <v>271</v>
      </c>
      <c r="I189" t="s">
        <v>446</v>
      </c>
      <c r="J189" t="s">
        <v>449</v>
      </c>
      <c r="K189">
        <v>23.3</v>
      </c>
      <c r="L189">
        <v>46.16</v>
      </c>
      <c r="M189" t="s">
        <v>633</v>
      </c>
      <c r="Q189">
        <v>1</v>
      </c>
      <c r="R189">
        <v>12</v>
      </c>
      <c r="S189" t="s">
        <v>1308</v>
      </c>
      <c r="T189" t="s">
        <v>2495</v>
      </c>
      <c r="U189" t="s">
        <v>3406</v>
      </c>
      <c r="V189" t="s">
        <v>3457</v>
      </c>
      <c r="W189">
        <v>117</v>
      </c>
      <c r="X189">
        <v>1062</v>
      </c>
      <c r="Y189">
        <v>8</v>
      </c>
      <c r="Z189" t="s">
        <v>3478</v>
      </c>
      <c r="AA189" t="s">
        <v>5199</v>
      </c>
      <c r="AB189" t="s">
        <v>633</v>
      </c>
      <c r="AC189">
        <v>8.1</v>
      </c>
    </row>
    <row r="190" spans="1:29" x14ac:dyDescent="0.25">
      <c r="A190" t="s">
        <v>55</v>
      </c>
      <c r="B190">
        <v>2025190</v>
      </c>
      <c r="C190" t="s">
        <v>87</v>
      </c>
      <c r="D190">
        <v>2</v>
      </c>
      <c r="E190" t="s">
        <v>88</v>
      </c>
      <c r="F190">
        <v>1650</v>
      </c>
      <c r="G190" t="s">
        <v>98</v>
      </c>
      <c r="H190" t="s">
        <v>272</v>
      </c>
      <c r="I190" t="s">
        <v>446</v>
      </c>
      <c r="J190" t="s">
        <v>449</v>
      </c>
      <c r="K190">
        <v>27.55</v>
      </c>
      <c r="L190">
        <v>50.66</v>
      </c>
      <c r="M190" t="s">
        <v>648</v>
      </c>
      <c r="N190" t="s">
        <v>886</v>
      </c>
      <c r="Q190">
        <v>1</v>
      </c>
      <c r="R190">
        <v>4</v>
      </c>
      <c r="S190" t="s">
        <v>1040</v>
      </c>
      <c r="T190" t="s">
        <v>2227</v>
      </c>
      <c r="U190" t="s">
        <v>3419</v>
      </c>
      <c r="V190" t="s">
        <v>3454</v>
      </c>
      <c r="W190">
        <v>132</v>
      </c>
      <c r="X190">
        <v>1045</v>
      </c>
      <c r="Y190">
        <v>1</v>
      </c>
      <c r="Z190" t="s">
        <v>3478</v>
      </c>
      <c r="AA190" t="s">
        <v>5289</v>
      </c>
      <c r="AB190" t="s">
        <v>886</v>
      </c>
      <c r="AC190">
        <v>3.8</v>
      </c>
    </row>
    <row r="191" spans="1:29" x14ac:dyDescent="0.25">
      <c r="A191" t="s">
        <v>55</v>
      </c>
      <c r="B191">
        <v>2025191</v>
      </c>
      <c r="C191" t="s">
        <v>87</v>
      </c>
      <c r="D191">
        <v>3</v>
      </c>
      <c r="E191" t="s">
        <v>88</v>
      </c>
      <c r="F191">
        <v>1200</v>
      </c>
      <c r="G191" t="s">
        <v>98</v>
      </c>
      <c r="H191" t="s">
        <v>273</v>
      </c>
      <c r="I191" t="s">
        <v>446</v>
      </c>
      <c r="J191" t="s">
        <v>449</v>
      </c>
      <c r="K191">
        <v>23.63</v>
      </c>
      <c r="L191">
        <v>46.3</v>
      </c>
      <c r="M191" t="s">
        <v>649</v>
      </c>
      <c r="Q191">
        <v>1</v>
      </c>
      <c r="R191">
        <v>8</v>
      </c>
      <c r="S191" t="s">
        <v>1597</v>
      </c>
      <c r="T191" t="s">
        <v>2784</v>
      </c>
      <c r="U191" t="s">
        <v>3419</v>
      </c>
      <c r="V191" t="s">
        <v>3454</v>
      </c>
      <c r="W191">
        <v>123</v>
      </c>
      <c r="X191">
        <v>1054</v>
      </c>
      <c r="Y191">
        <v>7</v>
      </c>
      <c r="Z191" t="s">
        <v>3478</v>
      </c>
      <c r="AA191" t="s">
        <v>5301</v>
      </c>
      <c r="AB191" t="s">
        <v>649</v>
      </c>
      <c r="AC191">
        <v>14</v>
      </c>
    </row>
    <row r="192" spans="1:29" x14ac:dyDescent="0.25">
      <c r="A192" t="s">
        <v>55</v>
      </c>
      <c r="B192">
        <v>2025192</v>
      </c>
      <c r="C192" t="s">
        <v>87</v>
      </c>
      <c r="D192">
        <v>4</v>
      </c>
      <c r="E192" t="s">
        <v>90</v>
      </c>
      <c r="F192">
        <v>1650</v>
      </c>
      <c r="G192" t="s">
        <v>98</v>
      </c>
      <c r="H192" t="s">
        <v>274</v>
      </c>
      <c r="I192" t="s">
        <v>446</v>
      </c>
      <c r="J192" t="s">
        <v>449</v>
      </c>
      <c r="K192">
        <v>28.3</v>
      </c>
      <c r="L192">
        <v>52.07</v>
      </c>
      <c r="M192" t="s">
        <v>650</v>
      </c>
      <c r="N192" t="s">
        <v>840</v>
      </c>
      <c r="Q192">
        <v>1</v>
      </c>
      <c r="R192">
        <v>1</v>
      </c>
      <c r="S192" t="s">
        <v>1209</v>
      </c>
      <c r="T192" t="s">
        <v>2396</v>
      </c>
      <c r="U192" t="s">
        <v>3416</v>
      </c>
      <c r="V192" t="s">
        <v>3443</v>
      </c>
      <c r="W192">
        <v>135</v>
      </c>
      <c r="X192">
        <v>1193</v>
      </c>
      <c r="Y192">
        <v>1</v>
      </c>
      <c r="Z192" t="s">
        <v>3478</v>
      </c>
      <c r="AA192" t="s">
        <v>5062</v>
      </c>
      <c r="AB192" t="s">
        <v>840</v>
      </c>
      <c r="AC192">
        <v>2.4</v>
      </c>
    </row>
    <row r="193" spans="1:29" x14ac:dyDescent="0.25">
      <c r="A193" t="s">
        <v>55</v>
      </c>
      <c r="B193">
        <v>2025193</v>
      </c>
      <c r="C193" t="s">
        <v>87</v>
      </c>
      <c r="D193">
        <v>5</v>
      </c>
      <c r="E193" t="s">
        <v>90</v>
      </c>
      <c r="F193">
        <v>1000</v>
      </c>
      <c r="G193" t="s">
        <v>98</v>
      </c>
      <c r="H193" t="s">
        <v>275</v>
      </c>
      <c r="I193" t="s">
        <v>446</v>
      </c>
      <c r="J193" t="s">
        <v>449</v>
      </c>
      <c r="K193">
        <v>12.65</v>
      </c>
      <c r="L193">
        <v>33.89</v>
      </c>
      <c r="M193" t="s">
        <v>651</v>
      </c>
      <c r="Q193">
        <v>1</v>
      </c>
      <c r="R193">
        <v>2</v>
      </c>
      <c r="S193" t="s">
        <v>1516</v>
      </c>
      <c r="T193" t="s">
        <v>2703</v>
      </c>
      <c r="U193" t="s">
        <v>3412</v>
      </c>
      <c r="V193" t="s">
        <v>3445</v>
      </c>
      <c r="W193">
        <v>133</v>
      </c>
      <c r="X193">
        <v>1172</v>
      </c>
      <c r="Y193">
        <v>7</v>
      </c>
      <c r="Z193" t="s">
        <v>3478</v>
      </c>
      <c r="AA193" t="s">
        <v>5160</v>
      </c>
      <c r="AB193" t="s">
        <v>6867</v>
      </c>
      <c r="AC193">
        <v>2.8</v>
      </c>
    </row>
    <row r="194" spans="1:29" x14ac:dyDescent="0.25">
      <c r="A194" t="s">
        <v>55</v>
      </c>
      <c r="B194">
        <v>2025194</v>
      </c>
      <c r="C194" t="s">
        <v>87</v>
      </c>
      <c r="D194">
        <v>6</v>
      </c>
      <c r="E194" t="s">
        <v>90</v>
      </c>
      <c r="F194">
        <v>1200</v>
      </c>
      <c r="G194" t="s">
        <v>98</v>
      </c>
      <c r="H194" t="s">
        <v>271</v>
      </c>
      <c r="I194" t="s">
        <v>446</v>
      </c>
      <c r="J194" t="s">
        <v>449</v>
      </c>
      <c r="K194">
        <v>23.34</v>
      </c>
      <c r="L194">
        <v>46</v>
      </c>
      <c r="M194" t="s">
        <v>513</v>
      </c>
      <c r="Q194">
        <v>1</v>
      </c>
      <c r="R194">
        <v>8</v>
      </c>
      <c r="S194" t="s">
        <v>1972</v>
      </c>
      <c r="T194" t="s">
        <v>3159</v>
      </c>
      <c r="U194" t="s">
        <v>3409</v>
      </c>
      <c r="V194" t="s">
        <v>3448</v>
      </c>
      <c r="W194">
        <v>118</v>
      </c>
      <c r="X194">
        <v>1064</v>
      </c>
      <c r="Y194">
        <v>2</v>
      </c>
      <c r="Z194" t="s">
        <v>3478</v>
      </c>
      <c r="AA194" t="s">
        <v>5333</v>
      </c>
      <c r="AB194" t="s">
        <v>513</v>
      </c>
      <c r="AC194">
        <v>5</v>
      </c>
    </row>
    <row r="195" spans="1:29" x14ac:dyDescent="0.25">
      <c r="A195" t="s">
        <v>55</v>
      </c>
      <c r="B195">
        <v>2025195</v>
      </c>
      <c r="C195" t="s">
        <v>87</v>
      </c>
      <c r="D195">
        <v>7</v>
      </c>
      <c r="E195" t="s">
        <v>90</v>
      </c>
      <c r="F195">
        <v>1650</v>
      </c>
      <c r="G195" t="s">
        <v>98</v>
      </c>
      <c r="H195" t="s">
        <v>274</v>
      </c>
      <c r="I195" t="s">
        <v>446</v>
      </c>
      <c r="J195" t="s">
        <v>449</v>
      </c>
      <c r="K195">
        <v>27.97</v>
      </c>
      <c r="L195">
        <v>51.59</v>
      </c>
      <c r="M195" t="s">
        <v>652</v>
      </c>
      <c r="N195" t="s">
        <v>887</v>
      </c>
      <c r="Q195">
        <v>1</v>
      </c>
      <c r="R195">
        <v>9</v>
      </c>
      <c r="S195" t="s">
        <v>1465</v>
      </c>
      <c r="T195" t="s">
        <v>2652</v>
      </c>
      <c r="U195" t="s">
        <v>3412</v>
      </c>
      <c r="V195" t="s">
        <v>3459</v>
      </c>
      <c r="W195">
        <v>124</v>
      </c>
      <c r="X195">
        <v>1048</v>
      </c>
      <c r="Y195">
        <v>9</v>
      </c>
      <c r="Z195" t="s">
        <v>3478</v>
      </c>
      <c r="AA195" t="s">
        <v>4957</v>
      </c>
      <c r="AB195" t="s">
        <v>887</v>
      </c>
      <c r="AC195">
        <v>7.7</v>
      </c>
    </row>
    <row r="196" spans="1:29" x14ac:dyDescent="0.25">
      <c r="A196" t="s">
        <v>55</v>
      </c>
      <c r="B196">
        <v>2025196</v>
      </c>
      <c r="C196" t="s">
        <v>87</v>
      </c>
      <c r="D196">
        <v>8</v>
      </c>
      <c r="E196" t="s">
        <v>92</v>
      </c>
      <c r="F196">
        <v>1200</v>
      </c>
      <c r="G196" t="s">
        <v>98</v>
      </c>
      <c r="H196" t="s">
        <v>276</v>
      </c>
      <c r="I196" t="s">
        <v>446</v>
      </c>
      <c r="J196" t="s">
        <v>449</v>
      </c>
      <c r="K196">
        <v>23.43</v>
      </c>
      <c r="L196">
        <v>45.59</v>
      </c>
      <c r="M196" t="s">
        <v>653</v>
      </c>
      <c r="Q196">
        <v>1</v>
      </c>
      <c r="R196">
        <v>9</v>
      </c>
      <c r="S196" t="s">
        <v>1424</v>
      </c>
      <c r="T196" t="s">
        <v>2611</v>
      </c>
      <c r="U196" t="s">
        <v>3406</v>
      </c>
      <c r="V196" t="s">
        <v>3443</v>
      </c>
      <c r="W196">
        <v>123</v>
      </c>
      <c r="X196">
        <v>1191</v>
      </c>
      <c r="Y196">
        <v>1</v>
      </c>
      <c r="Z196" t="s">
        <v>3478</v>
      </c>
      <c r="AA196" t="s">
        <v>5348</v>
      </c>
      <c r="AB196" t="s">
        <v>653</v>
      </c>
      <c r="AC196">
        <v>4.5999999999999996</v>
      </c>
    </row>
    <row r="197" spans="1:29" x14ac:dyDescent="0.25">
      <c r="A197" t="s">
        <v>55</v>
      </c>
      <c r="B197">
        <v>2025197</v>
      </c>
      <c r="C197" t="s">
        <v>87</v>
      </c>
      <c r="D197">
        <v>9</v>
      </c>
      <c r="E197" t="s">
        <v>92</v>
      </c>
      <c r="F197">
        <v>1650</v>
      </c>
      <c r="G197" t="s">
        <v>98</v>
      </c>
      <c r="H197" t="s">
        <v>277</v>
      </c>
      <c r="I197" t="s">
        <v>446</v>
      </c>
      <c r="J197" t="s">
        <v>449</v>
      </c>
      <c r="K197">
        <v>27.67</v>
      </c>
      <c r="L197">
        <v>51.31</v>
      </c>
      <c r="M197" t="s">
        <v>654</v>
      </c>
      <c r="N197" t="s">
        <v>888</v>
      </c>
      <c r="Q197">
        <v>1</v>
      </c>
      <c r="R197">
        <v>12</v>
      </c>
      <c r="S197" t="s">
        <v>1217</v>
      </c>
      <c r="T197" t="s">
        <v>2404</v>
      </c>
      <c r="U197" t="s">
        <v>3409</v>
      </c>
      <c r="V197" t="s">
        <v>3460</v>
      </c>
      <c r="W197">
        <v>119</v>
      </c>
      <c r="X197">
        <v>1067</v>
      </c>
      <c r="Y197">
        <v>10</v>
      </c>
      <c r="Z197" t="s">
        <v>3478</v>
      </c>
      <c r="AA197" t="s">
        <v>5360</v>
      </c>
      <c r="AB197" t="s">
        <v>888</v>
      </c>
      <c r="AC197">
        <v>20</v>
      </c>
    </row>
    <row r="198" spans="1:29" x14ac:dyDescent="0.25">
      <c r="A198" t="s">
        <v>56</v>
      </c>
      <c r="B198">
        <v>2025198</v>
      </c>
      <c r="C198" t="s">
        <v>86</v>
      </c>
      <c r="D198">
        <v>1</v>
      </c>
      <c r="E198" t="s">
        <v>90</v>
      </c>
      <c r="F198">
        <v>1200</v>
      </c>
      <c r="G198" t="s">
        <v>98</v>
      </c>
      <c r="H198" t="s">
        <v>278</v>
      </c>
      <c r="I198" t="s">
        <v>446</v>
      </c>
      <c r="J198" t="s">
        <v>453</v>
      </c>
      <c r="K198">
        <v>23.58</v>
      </c>
      <c r="L198">
        <v>46</v>
      </c>
      <c r="M198" t="s">
        <v>655</v>
      </c>
      <c r="Q198">
        <v>1</v>
      </c>
      <c r="R198">
        <v>10</v>
      </c>
      <c r="S198" t="s">
        <v>1978</v>
      </c>
      <c r="T198" t="s">
        <v>3165</v>
      </c>
      <c r="U198" t="s">
        <v>3412</v>
      </c>
      <c r="V198" t="s">
        <v>3451</v>
      </c>
      <c r="W198">
        <v>127</v>
      </c>
      <c r="X198">
        <v>1144</v>
      </c>
      <c r="Y198">
        <v>1</v>
      </c>
      <c r="Z198" t="s">
        <v>3478</v>
      </c>
      <c r="AA198" t="s">
        <v>5160</v>
      </c>
      <c r="AB198" t="s">
        <v>655</v>
      </c>
      <c r="AC198">
        <v>29</v>
      </c>
    </row>
    <row r="199" spans="1:29" x14ac:dyDescent="0.25">
      <c r="A199" t="s">
        <v>56</v>
      </c>
      <c r="B199">
        <v>2025199</v>
      </c>
      <c r="C199" t="s">
        <v>86</v>
      </c>
      <c r="D199">
        <v>2</v>
      </c>
      <c r="E199" t="s">
        <v>90</v>
      </c>
      <c r="F199">
        <v>1400</v>
      </c>
      <c r="G199" t="s">
        <v>98</v>
      </c>
      <c r="H199" t="s">
        <v>279</v>
      </c>
      <c r="I199" t="s">
        <v>446</v>
      </c>
      <c r="J199" t="s">
        <v>453</v>
      </c>
      <c r="K199">
        <v>13.49</v>
      </c>
      <c r="L199">
        <v>34.56</v>
      </c>
      <c r="M199" t="s">
        <v>656</v>
      </c>
      <c r="N199" t="s">
        <v>889</v>
      </c>
      <c r="Q199">
        <v>1</v>
      </c>
      <c r="R199">
        <v>8</v>
      </c>
      <c r="S199" t="s">
        <v>1303</v>
      </c>
      <c r="T199" t="s">
        <v>2490</v>
      </c>
      <c r="U199" t="s">
        <v>3421</v>
      </c>
      <c r="V199" t="s">
        <v>3444</v>
      </c>
      <c r="W199">
        <v>126</v>
      </c>
      <c r="X199">
        <v>1224</v>
      </c>
      <c r="Y199">
        <v>3</v>
      </c>
      <c r="Z199" t="s">
        <v>3478</v>
      </c>
      <c r="AA199" t="s">
        <v>5381</v>
      </c>
      <c r="AB199" t="s">
        <v>889</v>
      </c>
      <c r="AC199">
        <v>3.5</v>
      </c>
    </row>
    <row r="200" spans="1:29" x14ac:dyDescent="0.25">
      <c r="A200" t="s">
        <v>56</v>
      </c>
      <c r="B200">
        <v>2025200</v>
      </c>
      <c r="C200" t="s">
        <v>86</v>
      </c>
      <c r="D200">
        <v>3</v>
      </c>
      <c r="E200" t="s">
        <v>90</v>
      </c>
      <c r="F200">
        <v>1400</v>
      </c>
      <c r="G200" t="s">
        <v>98</v>
      </c>
      <c r="H200" t="s">
        <v>280</v>
      </c>
      <c r="I200" t="s">
        <v>446</v>
      </c>
      <c r="J200" t="s">
        <v>453</v>
      </c>
      <c r="K200">
        <v>13.47</v>
      </c>
      <c r="L200">
        <v>34.950000000000003</v>
      </c>
      <c r="M200" t="s">
        <v>657</v>
      </c>
      <c r="N200" t="s">
        <v>890</v>
      </c>
      <c r="Q200">
        <v>1</v>
      </c>
      <c r="R200">
        <v>1</v>
      </c>
      <c r="S200" t="s">
        <v>1079</v>
      </c>
      <c r="T200" t="s">
        <v>2266</v>
      </c>
      <c r="U200" t="s">
        <v>3403</v>
      </c>
      <c r="V200" t="s">
        <v>3458</v>
      </c>
      <c r="W200">
        <v>135</v>
      </c>
      <c r="X200">
        <v>1030</v>
      </c>
      <c r="Y200">
        <v>8</v>
      </c>
      <c r="Z200" t="s">
        <v>3478</v>
      </c>
      <c r="AA200" t="s">
        <v>5395</v>
      </c>
      <c r="AB200" t="s">
        <v>890</v>
      </c>
      <c r="AC200">
        <v>3.2</v>
      </c>
    </row>
    <row r="201" spans="1:29" x14ac:dyDescent="0.25">
      <c r="A201" t="s">
        <v>56</v>
      </c>
      <c r="B201">
        <v>2025201</v>
      </c>
      <c r="C201" t="s">
        <v>86</v>
      </c>
      <c r="D201">
        <v>4</v>
      </c>
      <c r="E201" t="s">
        <v>92</v>
      </c>
      <c r="F201">
        <v>2000</v>
      </c>
      <c r="G201" t="s">
        <v>98</v>
      </c>
      <c r="H201" t="s">
        <v>281</v>
      </c>
      <c r="I201" t="s">
        <v>446</v>
      </c>
      <c r="J201" t="s">
        <v>453</v>
      </c>
      <c r="K201">
        <v>26.33</v>
      </c>
      <c r="L201">
        <v>51.04</v>
      </c>
      <c r="M201" t="s">
        <v>542</v>
      </c>
      <c r="N201" t="s">
        <v>891</v>
      </c>
      <c r="O201" t="s">
        <v>995</v>
      </c>
      <c r="Q201">
        <v>1</v>
      </c>
      <c r="R201">
        <v>7</v>
      </c>
      <c r="S201" t="s">
        <v>1579</v>
      </c>
      <c r="T201" t="s">
        <v>2766</v>
      </c>
      <c r="U201" t="s">
        <v>3418</v>
      </c>
      <c r="V201" t="s">
        <v>3458</v>
      </c>
      <c r="W201">
        <v>124</v>
      </c>
      <c r="X201">
        <v>1182</v>
      </c>
      <c r="Y201">
        <v>1</v>
      </c>
      <c r="Z201" t="s">
        <v>3478</v>
      </c>
      <c r="AA201" t="s">
        <v>5409</v>
      </c>
      <c r="AB201" t="s">
        <v>995</v>
      </c>
      <c r="AC201">
        <v>2.9</v>
      </c>
    </row>
    <row r="202" spans="1:29" x14ac:dyDescent="0.25">
      <c r="A202" t="s">
        <v>56</v>
      </c>
      <c r="B202">
        <v>2025202</v>
      </c>
      <c r="C202" t="s">
        <v>86</v>
      </c>
      <c r="D202">
        <v>5</v>
      </c>
      <c r="E202" t="s">
        <v>92</v>
      </c>
      <c r="F202">
        <v>1400</v>
      </c>
      <c r="G202" t="s">
        <v>98</v>
      </c>
      <c r="H202" t="s">
        <v>282</v>
      </c>
      <c r="I202" t="s">
        <v>446</v>
      </c>
      <c r="J202" t="s">
        <v>453</v>
      </c>
      <c r="K202">
        <v>13.42</v>
      </c>
      <c r="L202">
        <v>35.01</v>
      </c>
      <c r="M202" t="s">
        <v>658</v>
      </c>
      <c r="N202" t="s">
        <v>892</v>
      </c>
      <c r="Q202">
        <v>1</v>
      </c>
      <c r="R202">
        <v>7</v>
      </c>
      <c r="S202" t="s">
        <v>1093</v>
      </c>
      <c r="T202" t="s">
        <v>2280</v>
      </c>
      <c r="U202" t="s">
        <v>3411</v>
      </c>
      <c r="V202" t="s">
        <v>3460</v>
      </c>
      <c r="W202">
        <v>121</v>
      </c>
      <c r="X202">
        <v>1138</v>
      </c>
      <c r="Y202">
        <v>2</v>
      </c>
      <c r="Z202" t="s">
        <v>3478</v>
      </c>
      <c r="AA202" t="s">
        <v>5423</v>
      </c>
      <c r="AB202" t="s">
        <v>892</v>
      </c>
      <c r="AC202">
        <v>1.5</v>
      </c>
    </row>
    <row r="203" spans="1:29" x14ac:dyDescent="0.25">
      <c r="A203" t="s">
        <v>56</v>
      </c>
      <c r="B203">
        <v>2025203</v>
      </c>
      <c r="C203" t="s">
        <v>86</v>
      </c>
      <c r="D203">
        <v>6</v>
      </c>
      <c r="E203" t="s">
        <v>95</v>
      </c>
      <c r="F203">
        <v>1200</v>
      </c>
      <c r="G203" t="s">
        <v>100</v>
      </c>
      <c r="H203" t="s">
        <v>283</v>
      </c>
      <c r="I203" t="s">
        <v>446</v>
      </c>
      <c r="J203" t="s">
        <v>453</v>
      </c>
      <c r="K203">
        <v>23.18</v>
      </c>
      <c r="L203">
        <v>45.31</v>
      </c>
      <c r="M203" t="s">
        <v>659</v>
      </c>
      <c r="Q203">
        <v>1</v>
      </c>
      <c r="R203">
        <v>1</v>
      </c>
      <c r="S203" t="s">
        <v>1051</v>
      </c>
      <c r="T203" t="s">
        <v>2238</v>
      </c>
      <c r="U203" t="s">
        <v>3411</v>
      </c>
      <c r="V203" t="s">
        <v>3443</v>
      </c>
      <c r="W203">
        <v>128</v>
      </c>
      <c r="X203">
        <v>1158</v>
      </c>
      <c r="Y203">
        <v>10</v>
      </c>
      <c r="Z203" t="s">
        <v>3478</v>
      </c>
      <c r="AA203" t="s">
        <v>5435</v>
      </c>
      <c r="AB203" t="s">
        <v>659</v>
      </c>
      <c r="AC203">
        <v>1</v>
      </c>
    </row>
    <row r="204" spans="1:29" x14ac:dyDescent="0.25">
      <c r="A204" t="s">
        <v>56</v>
      </c>
      <c r="B204">
        <v>2025204</v>
      </c>
      <c r="C204" t="s">
        <v>86</v>
      </c>
      <c r="D204">
        <v>7</v>
      </c>
      <c r="E204" t="s">
        <v>95</v>
      </c>
      <c r="F204">
        <v>1600</v>
      </c>
      <c r="G204" t="s">
        <v>100</v>
      </c>
      <c r="H204" t="s">
        <v>284</v>
      </c>
      <c r="I204" t="s">
        <v>446</v>
      </c>
      <c r="J204" t="s">
        <v>453</v>
      </c>
      <c r="K204">
        <v>23.93</v>
      </c>
      <c r="L204">
        <v>45.95</v>
      </c>
      <c r="M204" t="s">
        <v>607</v>
      </c>
      <c r="N204" t="s">
        <v>893</v>
      </c>
      <c r="Q204">
        <v>1</v>
      </c>
      <c r="R204">
        <v>2</v>
      </c>
      <c r="S204" t="s">
        <v>1805</v>
      </c>
      <c r="T204" t="s">
        <v>2992</v>
      </c>
      <c r="U204" t="s">
        <v>3421</v>
      </c>
      <c r="V204" t="s">
        <v>3447</v>
      </c>
      <c r="W204">
        <v>123</v>
      </c>
      <c r="X204">
        <v>1172</v>
      </c>
      <c r="Y204">
        <v>2</v>
      </c>
      <c r="Z204" t="s">
        <v>3478</v>
      </c>
      <c r="AA204" t="s">
        <v>5442</v>
      </c>
      <c r="AB204" t="s">
        <v>893</v>
      </c>
      <c r="AC204">
        <v>6.3</v>
      </c>
    </row>
    <row r="205" spans="1:29" x14ac:dyDescent="0.25">
      <c r="A205" t="s">
        <v>56</v>
      </c>
      <c r="B205">
        <v>2025205</v>
      </c>
      <c r="C205" t="s">
        <v>86</v>
      </c>
      <c r="D205">
        <v>8</v>
      </c>
      <c r="E205" t="s">
        <v>95</v>
      </c>
      <c r="F205">
        <v>2000</v>
      </c>
      <c r="G205" t="s">
        <v>100</v>
      </c>
      <c r="H205" t="s">
        <v>285</v>
      </c>
      <c r="I205" t="s">
        <v>446</v>
      </c>
      <c r="J205" t="s">
        <v>453</v>
      </c>
      <c r="K205">
        <v>27.73</v>
      </c>
      <c r="L205">
        <v>53.16</v>
      </c>
      <c r="M205" t="s">
        <v>660</v>
      </c>
      <c r="N205" t="s">
        <v>894</v>
      </c>
      <c r="O205" t="s">
        <v>996</v>
      </c>
      <c r="Q205">
        <v>1</v>
      </c>
      <c r="R205">
        <v>1</v>
      </c>
      <c r="S205" t="s">
        <v>1989</v>
      </c>
      <c r="T205" t="s">
        <v>3176</v>
      </c>
      <c r="U205" t="s">
        <v>3421</v>
      </c>
      <c r="V205" t="s">
        <v>3457</v>
      </c>
      <c r="W205">
        <v>128</v>
      </c>
      <c r="X205">
        <v>1157</v>
      </c>
      <c r="Y205">
        <v>2</v>
      </c>
      <c r="Z205" t="s">
        <v>3478</v>
      </c>
      <c r="AA205" t="s">
        <v>5453</v>
      </c>
      <c r="AB205" t="s">
        <v>996</v>
      </c>
      <c r="AC205">
        <v>1.4</v>
      </c>
    </row>
    <row r="206" spans="1:29" x14ac:dyDescent="0.25">
      <c r="A206" t="s">
        <v>56</v>
      </c>
      <c r="B206">
        <v>2025206</v>
      </c>
      <c r="C206" t="s">
        <v>86</v>
      </c>
      <c r="D206">
        <v>9</v>
      </c>
      <c r="E206" t="s">
        <v>92</v>
      </c>
      <c r="F206">
        <v>1200</v>
      </c>
      <c r="G206" t="s">
        <v>100</v>
      </c>
      <c r="H206" t="s">
        <v>286</v>
      </c>
      <c r="I206" t="s">
        <v>446</v>
      </c>
      <c r="J206" t="s">
        <v>453</v>
      </c>
      <c r="K206">
        <v>23.75</v>
      </c>
      <c r="L206">
        <v>46.54</v>
      </c>
      <c r="M206" t="s">
        <v>661</v>
      </c>
      <c r="Q206">
        <v>1</v>
      </c>
      <c r="R206">
        <v>5</v>
      </c>
      <c r="S206" t="s">
        <v>1812</v>
      </c>
      <c r="T206" t="s">
        <v>2999</v>
      </c>
      <c r="U206" t="s">
        <v>3419</v>
      </c>
      <c r="V206" t="s">
        <v>3450</v>
      </c>
      <c r="W206">
        <v>122</v>
      </c>
      <c r="X206">
        <v>1192</v>
      </c>
      <c r="Y206">
        <v>14</v>
      </c>
      <c r="Z206" t="s">
        <v>3478</v>
      </c>
      <c r="AA206" t="s">
        <v>5199</v>
      </c>
      <c r="AB206" t="s">
        <v>661</v>
      </c>
      <c r="AC206">
        <v>5.3</v>
      </c>
    </row>
    <row r="207" spans="1:29" x14ac:dyDescent="0.25">
      <c r="A207" t="s">
        <v>56</v>
      </c>
      <c r="B207">
        <v>2025207</v>
      </c>
      <c r="C207" t="s">
        <v>86</v>
      </c>
      <c r="D207">
        <v>10</v>
      </c>
      <c r="E207" t="s">
        <v>92</v>
      </c>
      <c r="F207">
        <v>1400</v>
      </c>
      <c r="G207" t="s">
        <v>100</v>
      </c>
      <c r="H207" t="s">
        <v>287</v>
      </c>
      <c r="I207" t="s">
        <v>446</v>
      </c>
      <c r="J207" t="s">
        <v>453</v>
      </c>
      <c r="K207">
        <v>13.37</v>
      </c>
      <c r="L207">
        <v>35.81</v>
      </c>
      <c r="M207" t="s">
        <v>662</v>
      </c>
      <c r="N207" t="s">
        <v>895</v>
      </c>
      <c r="Q207">
        <v>1</v>
      </c>
      <c r="R207">
        <v>10</v>
      </c>
      <c r="S207" t="s">
        <v>1819</v>
      </c>
      <c r="T207" t="s">
        <v>3006</v>
      </c>
      <c r="U207" t="s">
        <v>3416</v>
      </c>
      <c r="V207" t="s">
        <v>3454</v>
      </c>
      <c r="W207">
        <v>121</v>
      </c>
      <c r="X207">
        <v>1165</v>
      </c>
      <c r="Y207">
        <v>9</v>
      </c>
      <c r="Z207" t="s">
        <v>3478</v>
      </c>
      <c r="AA207" t="s">
        <v>5062</v>
      </c>
      <c r="AB207" t="s">
        <v>895</v>
      </c>
      <c r="AC207">
        <v>22</v>
      </c>
    </row>
    <row r="208" spans="1:29" x14ac:dyDescent="0.25">
      <c r="A208" t="s">
        <v>57</v>
      </c>
      <c r="B208">
        <v>2025208</v>
      </c>
      <c r="C208" t="s">
        <v>87</v>
      </c>
      <c r="D208">
        <v>1</v>
      </c>
      <c r="E208" t="s">
        <v>88</v>
      </c>
      <c r="F208">
        <v>1200</v>
      </c>
      <c r="G208" t="s">
        <v>100</v>
      </c>
      <c r="H208" t="s">
        <v>288</v>
      </c>
      <c r="I208" t="s">
        <v>446</v>
      </c>
      <c r="J208" t="s">
        <v>450</v>
      </c>
      <c r="K208">
        <v>23.62</v>
      </c>
      <c r="L208">
        <v>46.52</v>
      </c>
      <c r="M208" t="s">
        <v>663</v>
      </c>
      <c r="Q208">
        <v>1</v>
      </c>
      <c r="R208">
        <v>5</v>
      </c>
      <c r="S208" t="s">
        <v>1098</v>
      </c>
      <c r="T208" t="s">
        <v>2285</v>
      </c>
      <c r="U208" t="s">
        <v>3421</v>
      </c>
      <c r="V208" t="s">
        <v>3457</v>
      </c>
      <c r="W208">
        <v>132</v>
      </c>
      <c r="X208">
        <v>1121</v>
      </c>
      <c r="Y208">
        <v>9</v>
      </c>
      <c r="Z208" t="s">
        <v>3478</v>
      </c>
      <c r="AA208" t="s">
        <v>5301</v>
      </c>
      <c r="AB208" t="s">
        <v>663</v>
      </c>
      <c r="AC208">
        <v>21</v>
      </c>
    </row>
    <row r="209" spans="1:29" x14ac:dyDescent="0.25">
      <c r="A209" t="s">
        <v>57</v>
      </c>
      <c r="B209">
        <v>2025209</v>
      </c>
      <c r="C209" t="s">
        <v>87</v>
      </c>
      <c r="D209">
        <v>2</v>
      </c>
      <c r="E209" t="s">
        <v>88</v>
      </c>
      <c r="F209">
        <v>1650</v>
      </c>
      <c r="G209" t="s">
        <v>100</v>
      </c>
      <c r="H209" t="s">
        <v>289</v>
      </c>
      <c r="I209" t="s">
        <v>446</v>
      </c>
      <c r="J209" t="s">
        <v>450</v>
      </c>
      <c r="K209">
        <v>28.03</v>
      </c>
      <c r="L209">
        <v>52.06</v>
      </c>
      <c r="M209" t="s">
        <v>664</v>
      </c>
      <c r="N209" t="s">
        <v>896</v>
      </c>
      <c r="Q209">
        <v>1</v>
      </c>
      <c r="R209">
        <v>5</v>
      </c>
      <c r="S209" t="s">
        <v>1087</v>
      </c>
      <c r="T209" t="s">
        <v>2274</v>
      </c>
      <c r="U209" t="s">
        <v>3404</v>
      </c>
      <c r="V209" t="s">
        <v>3455</v>
      </c>
      <c r="W209">
        <v>132</v>
      </c>
      <c r="X209">
        <v>1166</v>
      </c>
      <c r="Y209">
        <v>2</v>
      </c>
      <c r="Z209" t="s">
        <v>3478</v>
      </c>
      <c r="AA209" t="s">
        <v>5487</v>
      </c>
      <c r="AB209" t="s">
        <v>896</v>
      </c>
      <c r="AC209">
        <v>27</v>
      </c>
    </row>
    <row r="210" spans="1:29" x14ac:dyDescent="0.25">
      <c r="A210" t="s">
        <v>57</v>
      </c>
      <c r="B210">
        <v>2025210</v>
      </c>
      <c r="C210" t="s">
        <v>87</v>
      </c>
      <c r="D210">
        <v>3</v>
      </c>
      <c r="E210" t="s">
        <v>90</v>
      </c>
      <c r="F210">
        <v>1200</v>
      </c>
      <c r="G210" t="s">
        <v>100</v>
      </c>
      <c r="H210" t="s">
        <v>290</v>
      </c>
      <c r="I210" t="s">
        <v>446</v>
      </c>
      <c r="J210" t="s">
        <v>450</v>
      </c>
      <c r="K210">
        <v>23.83</v>
      </c>
      <c r="L210">
        <v>46.78</v>
      </c>
      <c r="M210" t="s">
        <v>493</v>
      </c>
      <c r="Q210">
        <v>1</v>
      </c>
      <c r="R210">
        <v>12</v>
      </c>
      <c r="S210" t="s">
        <v>1537</v>
      </c>
      <c r="T210" t="s">
        <v>2724</v>
      </c>
      <c r="U210" t="s">
        <v>3399</v>
      </c>
      <c r="V210" t="s">
        <v>3445</v>
      </c>
      <c r="W210">
        <v>117</v>
      </c>
      <c r="X210">
        <v>1177</v>
      </c>
      <c r="Y210">
        <v>1</v>
      </c>
      <c r="Z210" t="s">
        <v>3478</v>
      </c>
      <c r="AA210" t="s">
        <v>5240</v>
      </c>
      <c r="AB210" t="s">
        <v>493</v>
      </c>
      <c r="AC210">
        <v>9.1</v>
      </c>
    </row>
    <row r="211" spans="1:29" x14ac:dyDescent="0.25">
      <c r="A211" t="s">
        <v>57</v>
      </c>
      <c r="B211">
        <v>2025211</v>
      </c>
      <c r="C211" t="s">
        <v>87</v>
      </c>
      <c r="D211">
        <v>4</v>
      </c>
      <c r="E211" t="s">
        <v>90</v>
      </c>
      <c r="F211">
        <v>1200</v>
      </c>
      <c r="G211" t="s">
        <v>100</v>
      </c>
      <c r="H211" t="s">
        <v>291</v>
      </c>
      <c r="I211" t="s">
        <v>446</v>
      </c>
      <c r="J211" t="s">
        <v>450</v>
      </c>
      <c r="K211">
        <v>23.54</v>
      </c>
      <c r="L211">
        <v>46.36</v>
      </c>
      <c r="M211" t="s">
        <v>594</v>
      </c>
      <c r="Q211">
        <v>1</v>
      </c>
      <c r="R211">
        <v>4</v>
      </c>
      <c r="S211" t="s">
        <v>1630</v>
      </c>
      <c r="T211" t="s">
        <v>2817</v>
      </c>
      <c r="U211" t="s">
        <v>3401</v>
      </c>
      <c r="V211" t="s">
        <v>3453</v>
      </c>
      <c r="W211">
        <v>133</v>
      </c>
      <c r="X211">
        <v>1153</v>
      </c>
      <c r="Y211">
        <v>4</v>
      </c>
      <c r="Z211" t="s">
        <v>3478</v>
      </c>
      <c r="AA211" t="s">
        <v>5301</v>
      </c>
      <c r="AB211" t="s">
        <v>594</v>
      </c>
      <c r="AC211">
        <v>4.9000000000000004</v>
      </c>
    </row>
    <row r="212" spans="1:29" x14ac:dyDescent="0.25">
      <c r="A212" t="s">
        <v>57</v>
      </c>
      <c r="B212">
        <v>2025212</v>
      </c>
      <c r="C212" t="s">
        <v>87</v>
      </c>
      <c r="D212">
        <v>5</v>
      </c>
      <c r="E212" t="s">
        <v>90</v>
      </c>
      <c r="F212">
        <v>1800</v>
      </c>
      <c r="G212" t="s">
        <v>100</v>
      </c>
      <c r="H212" t="s">
        <v>292</v>
      </c>
      <c r="I212" t="s">
        <v>446</v>
      </c>
      <c r="J212" t="s">
        <v>450</v>
      </c>
      <c r="K212">
        <v>13.86</v>
      </c>
      <c r="L212">
        <v>36.72</v>
      </c>
      <c r="M212" t="s">
        <v>665</v>
      </c>
      <c r="N212" t="s">
        <v>897</v>
      </c>
      <c r="O212" t="s">
        <v>997</v>
      </c>
      <c r="Q212">
        <v>1</v>
      </c>
      <c r="R212">
        <v>9</v>
      </c>
      <c r="S212" t="s">
        <v>1656</v>
      </c>
      <c r="T212" t="s">
        <v>2843</v>
      </c>
      <c r="U212" t="s">
        <v>3421</v>
      </c>
      <c r="V212" t="s">
        <v>3446</v>
      </c>
      <c r="W212">
        <v>123</v>
      </c>
      <c r="X212">
        <v>1180</v>
      </c>
      <c r="Y212">
        <v>10</v>
      </c>
      <c r="Z212" t="s">
        <v>3478</v>
      </c>
      <c r="AA212" t="s">
        <v>5508</v>
      </c>
      <c r="AB212" t="s">
        <v>997</v>
      </c>
      <c r="AC212">
        <v>7.8</v>
      </c>
    </row>
    <row r="213" spans="1:29" x14ac:dyDescent="0.25">
      <c r="A213" t="s">
        <v>57</v>
      </c>
      <c r="B213">
        <v>2025213</v>
      </c>
      <c r="C213" t="s">
        <v>87</v>
      </c>
      <c r="D213">
        <v>6</v>
      </c>
      <c r="E213" t="s">
        <v>90</v>
      </c>
      <c r="F213">
        <v>1200</v>
      </c>
      <c r="G213" t="s">
        <v>100</v>
      </c>
      <c r="H213" t="s">
        <v>293</v>
      </c>
      <c r="I213" t="s">
        <v>446</v>
      </c>
      <c r="J213" t="s">
        <v>450</v>
      </c>
      <c r="K213">
        <v>24.02</v>
      </c>
      <c r="L213">
        <v>47.38</v>
      </c>
      <c r="M213" t="s">
        <v>666</v>
      </c>
      <c r="Q213">
        <v>1</v>
      </c>
      <c r="R213">
        <v>5</v>
      </c>
      <c r="S213" t="s">
        <v>1894</v>
      </c>
      <c r="T213" t="s">
        <v>3081</v>
      </c>
      <c r="U213" t="s">
        <v>3419</v>
      </c>
      <c r="V213" t="s">
        <v>3442</v>
      </c>
      <c r="W213">
        <v>124</v>
      </c>
      <c r="X213">
        <v>1098</v>
      </c>
      <c r="Y213">
        <v>1</v>
      </c>
      <c r="Z213" t="s">
        <v>3478</v>
      </c>
      <c r="AA213" t="s">
        <v>5519</v>
      </c>
      <c r="AB213" t="s">
        <v>666</v>
      </c>
      <c r="AC213">
        <v>4.0999999999999996</v>
      </c>
    </row>
    <row r="214" spans="1:29" x14ac:dyDescent="0.25">
      <c r="A214" t="s">
        <v>57</v>
      </c>
      <c r="B214">
        <v>2025214</v>
      </c>
      <c r="C214" t="s">
        <v>87</v>
      </c>
      <c r="D214">
        <v>7</v>
      </c>
      <c r="E214" t="s">
        <v>90</v>
      </c>
      <c r="F214">
        <v>1650</v>
      </c>
      <c r="G214" t="s">
        <v>100</v>
      </c>
      <c r="H214" t="s">
        <v>294</v>
      </c>
      <c r="I214" t="s">
        <v>446</v>
      </c>
      <c r="J214" t="s">
        <v>450</v>
      </c>
      <c r="K214">
        <v>28.64</v>
      </c>
      <c r="L214">
        <v>52.92</v>
      </c>
      <c r="M214" t="s">
        <v>667</v>
      </c>
      <c r="N214" t="s">
        <v>898</v>
      </c>
      <c r="Q214">
        <v>1</v>
      </c>
      <c r="R214">
        <v>2</v>
      </c>
      <c r="S214" t="s">
        <v>1463</v>
      </c>
      <c r="T214" t="s">
        <v>2650</v>
      </c>
      <c r="U214" t="s">
        <v>3403</v>
      </c>
      <c r="V214" t="s">
        <v>3457</v>
      </c>
      <c r="W214">
        <v>131</v>
      </c>
      <c r="X214">
        <v>1012</v>
      </c>
      <c r="Y214">
        <v>7</v>
      </c>
      <c r="Z214" t="s">
        <v>3478</v>
      </c>
      <c r="AA214" t="s">
        <v>5524</v>
      </c>
      <c r="AB214" t="s">
        <v>898</v>
      </c>
      <c r="AC214">
        <v>26</v>
      </c>
    </row>
    <row r="215" spans="1:29" x14ac:dyDescent="0.25">
      <c r="A215" t="s">
        <v>57</v>
      </c>
      <c r="B215">
        <v>2025215</v>
      </c>
      <c r="C215" t="s">
        <v>87</v>
      </c>
      <c r="D215">
        <v>8</v>
      </c>
      <c r="E215" t="s">
        <v>92</v>
      </c>
      <c r="F215">
        <v>1650</v>
      </c>
      <c r="G215" t="s">
        <v>100</v>
      </c>
      <c r="H215" t="s">
        <v>295</v>
      </c>
      <c r="I215" t="s">
        <v>446</v>
      </c>
      <c r="J215" t="s">
        <v>450</v>
      </c>
      <c r="K215">
        <v>27.9</v>
      </c>
      <c r="L215">
        <v>52.41</v>
      </c>
      <c r="M215" t="s">
        <v>668</v>
      </c>
      <c r="N215" t="s">
        <v>899</v>
      </c>
      <c r="Q215">
        <v>1</v>
      </c>
      <c r="R215">
        <v>2</v>
      </c>
      <c r="S215" t="s">
        <v>1674</v>
      </c>
      <c r="T215" t="s">
        <v>2861</v>
      </c>
      <c r="U215" t="s">
        <v>3412</v>
      </c>
      <c r="V215" t="s">
        <v>3451</v>
      </c>
      <c r="W215">
        <v>132</v>
      </c>
      <c r="X215">
        <v>1114</v>
      </c>
      <c r="Y215">
        <v>4</v>
      </c>
      <c r="Z215" t="s">
        <v>3478</v>
      </c>
      <c r="AA215" t="s">
        <v>5533</v>
      </c>
      <c r="AB215" t="s">
        <v>899</v>
      </c>
      <c r="AC215">
        <v>14</v>
      </c>
    </row>
    <row r="216" spans="1:29" x14ac:dyDescent="0.25">
      <c r="A216" t="s">
        <v>57</v>
      </c>
      <c r="B216">
        <v>2025216</v>
      </c>
      <c r="C216" t="s">
        <v>87</v>
      </c>
      <c r="D216">
        <v>9</v>
      </c>
      <c r="E216" t="s">
        <v>92</v>
      </c>
      <c r="F216">
        <v>1200</v>
      </c>
      <c r="G216" t="s">
        <v>100</v>
      </c>
      <c r="H216" t="s">
        <v>296</v>
      </c>
      <c r="I216" t="s">
        <v>446</v>
      </c>
      <c r="J216" t="s">
        <v>450</v>
      </c>
      <c r="K216">
        <v>23.58</v>
      </c>
      <c r="L216">
        <v>46.42</v>
      </c>
      <c r="M216" t="s">
        <v>512</v>
      </c>
      <c r="Q216">
        <v>1</v>
      </c>
      <c r="R216">
        <v>5</v>
      </c>
      <c r="S216" t="s">
        <v>1776</v>
      </c>
      <c r="T216" t="s">
        <v>2963</v>
      </c>
      <c r="U216" t="s">
        <v>3412</v>
      </c>
      <c r="V216" t="s">
        <v>3458</v>
      </c>
      <c r="W216">
        <v>131</v>
      </c>
      <c r="X216">
        <v>1159</v>
      </c>
      <c r="Y216">
        <v>9</v>
      </c>
      <c r="Z216" t="s">
        <v>3478</v>
      </c>
      <c r="AA216" t="s">
        <v>5116</v>
      </c>
      <c r="AB216" t="s">
        <v>512</v>
      </c>
      <c r="AC216">
        <v>8.8000000000000007</v>
      </c>
    </row>
    <row r="217" spans="1:29" x14ac:dyDescent="0.25">
      <c r="A217" t="s">
        <v>58</v>
      </c>
      <c r="B217">
        <v>2025217</v>
      </c>
      <c r="C217" t="s">
        <v>86</v>
      </c>
      <c r="D217">
        <v>1</v>
      </c>
      <c r="E217" t="s">
        <v>90</v>
      </c>
      <c r="F217">
        <v>1000</v>
      </c>
      <c r="G217" t="s">
        <v>98</v>
      </c>
      <c r="H217" t="s">
        <v>297</v>
      </c>
      <c r="I217" t="s">
        <v>446</v>
      </c>
      <c r="J217" t="s">
        <v>450</v>
      </c>
      <c r="K217">
        <v>13.2</v>
      </c>
      <c r="L217">
        <v>34.32</v>
      </c>
      <c r="M217" t="s">
        <v>651</v>
      </c>
      <c r="Q217">
        <v>1</v>
      </c>
      <c r="R217">
        <v>10</v>
      </c>
      <c r="S217" t="s">
        <v>2009</v>
      </c>
      <c r="T217" t="s">
        <v>3196</v>
      </c>
      <c r="U217" t="s">
        <v>3411</v>
      </c>
      <c r="V217" t="s">
        <v>3450</v>
      </c>
      <c r="W217">
        <v>128</v>
      </c>
      <c r="X217">
        <v>1148</v>
      </c>
      <c r="Y217">
        <v>2</v>
      </c>
      <c r="Z217" t="s">
        <v>3478</v>
      </c>
      <c r="AA217" t="s">
        <v>5547</v>
      </c>
      <c r="AB217" t="s">
        <v>6867</v>
      </c>
      <c r="AC217">
        <v>6.4</v>
      </c>
    </row>
    <row r="218" spans="1:29" x14ac:dyDescent="0.25">
      <c r="A218" t="s">
        <v>58</v>
      </c>
      <c r="B218">
        <v>2025218</v>
      </c>
      <c r="C218" t="s">
        <v>86</v>
      </c>
      <c r="D218">
        <v>2</v>
      </c>
      <c r="E218" t="s">
        <v>88</v>
      </c>
      <c r="F218">
        <v>1400</v>
      </c>
      <c r="G218" t="s">
        <v>98</v>
      </c>
      <c r="H218" t="s">
        <v>298</v>
      </c>
      <c r="I218" t="s">
        <v>446</v>
      </c>
      <c r="J218" t="s">
        <v>450</v>
      </c>
      <c r="K218">
        <v>13.5</v>
      </c>
      <c r="L218">
        <v>34.79</v>
      </c>
      <c r="M218" t="s">
        <v>669</v>
      </c>
      <c r="N218" t="s">
        <v>900</v>
      </c>
      <c r="Q218">
        <v>1</v>
      </c>
      <c r="R218">
        <v>9</v>
      </c>
      <c r="S218" t="s">
        <v>1585</v>
      </c>
      <c r="T218" t="s">
        <v>2772</v>
      </c>
      <c r="U218" t="s">
        <v>3398</v>
      </c>
      <c r="V218" t="s">
        <v>3441</v>
      </c>
      <c r="W218">
        <v>128</v>
      </c>
      <c r="X218">
        <v>1127</v>
      </c>
      <c r="Y218">
        <v>6</v>
      </c>
      <c r="Z218" t="s">
        <v>3478</v>
      </c>
      <c r="AA218" t="s">
        <v>5559</v>
      </c>
      <c r="AB218" t="s">
        <v>900</v>
      </c>
      <c r="AC218">
        <v>11</v>
      </c>
    </row>
    <row r="219" spans="1:29" x14ac:dyDescent="0.25">
      <c r="A219" t="s">
        <v>58</v>
      </c>
      <c r="B219">
        <v>2025219</v>
      </c>
      <c r="C219" t="s">
        <v>86</v>
      </c>
      <c r="D219">
        <v>3</v>
      </c>
      <c r="E219" t="s">
        <v>90</v>
      </c>
      <c r="F219">
        <v>1200</v>
      </c>
      <c r="G219" t="s">
        <v>98</v>
      </c>
      <c r="H219" t="s">
        <v>299</v>
      </c>
      <c r="I219" t="s">
        <v>447</v>
      </c>
      <c r="K219">
        <v>23.41</v>
      </c>
      <c r="L219">
        <v>45.65</v>
      </c>
      <c r="M219" t="s">
        <v>670</v>
      </c>
      <c r="Q219">
        <v>1</v>
      </c>
      <c r="R219">
        <v>4</v>
      </c>
      <c r="S219" t="s">
        <v>1694</v>
      </c>
      <c r="T219" t="s">
        <v>2881</v>
      </c>
      <c r="U219" t="s">
        <v>3415</v>
      </c>
      <c r="V219" t="s">
        <v>3440</v>
      </c>
      <c r="W219">
        <v>128</v>
      </c>
      <c r="X219">
        <v>1155</v>
      </c>
      <c r="Y219">
        <v>10</v>
      </c>
      <c r="Z219" t="s">
        <v>3478</v>
      </c>
      <c r="AA219" t="s">
        <v>5519</v>
      </c>
      <c r="AB219" t="s">
        <v>670</v>
      </c>
      <c r="AC219">
        <v>7.4</v>
      </c>
    </row>
    <row r="220" spans="1:29" x14ac:dyDescent="0.25">
      <c r="A220" t="s">
        <v>58</v>
      </c>
      <c r="B220">
        <v>2025220</v>
      </c>
      <c r="C220" t="s">
        <v>86</v>
      </c>
      <c r="D220">
        <v>4</v>
      </c>
      <c r="E220" t="s">
        <v>90</v>
      </c>
      <c r="F220">
        <v>1200</v>
      </c>
      <c r="G220" t="s">
        <v>98</v>
      </c>
      <c r="H220" t="s">
        <v>300</v>
      </c>
      <c r="I220" t="s">
        <v>446</v>
      </c>
      <c r="J220" t="s">
        <v>450</v>
      </c>
      <c r="K220">
        <v>23.28</v>
      </c>
      <c r="L220">
        <v>45.63</v>
      </c>
      <c r="M220" t="s">
        <v>671</v>
      </c>
      <c r="Q220">
        <v>1</v>
      </c>
      <c r="R220">
        <v>7</v>
      </c>
      <c r="S220" t="s">
        <v>2018</v>
      </c>
      <c r="T220" t="s">
        <v>3205</v>
      </c>
      <c r="U220" t="s">
        <v>3411</v>
      </c>
      <c r="V220" t="s">
        <v>3447</v>
      </c>
      <c r="W220">
        <v>127</v>
      </c>
      <c r="X220">
        <v>1201</v>
      </c>
      <c r="Y220">
        <v>6</v>
      </c>
      <c r="Z220" t="s">
        <v>3478</v>
      </c>
      <c r="AA220" t="s">
        <v>5519</v>
      </c>
      <c r="AB220" t="s">
        <v>671</v>
      </c>
      <c r="AC220">
        <v>5.7</v>
      </c>
    </row>
    <row r="221" spans="1:29" x14ac:dyDescent="0.25">
      <c r="A221" t="s">
        <v>58</v>
      </c>
      <c r="B221">
        <v>2025221</v>
      </c>
      <c r="C221" t="s">
        <v>86</v>
      </c>
      <c r="D221">
        <v>5</v>
      </c>
      <c r="E221" t="s">
        <v>90</v>
      </c>
      <c r="F221">
        <v>1600</v>
      </c>
      <c r="G221" t="s">
        <v>98</v>
      </c>
      <c r="H221" t="s">
        <v>301</v>
      </c>
      <c r="I221" t="s">
        <v>446</v>
      </c>
      <c r="J221" t="s">
        <v>450</v>
      </c>
      <c r="K221">
        <v>24.84</v>
      </c>
      <c r="L221">
        <v>48.34</v>
      </c>
      <c r="M221" t="s">
        <v>672</v>
      </c>
      <c r="N221" t="s">
        <v>901</v>
      </c>
      <c r="Q221">
        <v>1</v>
      </c>
      <c r="R221">
        <v>5</v>
      </c>
      <c r="S221" t="s">
        <v>1644</v>
      </c>
      <c r="T221" t="s">
        <v>2831</v>
      </c>
      <c r="U221" t="s">
        <v>3403</v>
      </c>
      <c r="V221" t="s">
        <v>3445</v>
      </c>
      <c r="W221">
        <v>130</v>
      </c>
      <c r="X221">
        <v>1138</v>
      </c>
      <c r="Y221">
        <v>3</v>
      </c>
      <c r="Z221" t="s">
        <v>3478</v>
      </c>
      <c r="AA221" t="s">
        <v>5587</v>
      </c>
      <c r="AB221" t="s">
        <v>901</v>
      </c>
      <c r="AC221">
        <v>2.1</v>
      </c>
    </row>
    <row r="222" spans="1:29" x14ac:dyDescent="0.25">
      <c r="A222" t="s">
        <v>58</v>
      </c>
      <c r="B222">
        <v>2025222</v>
      </c>
      <c r="C222" t="s">
        <v>86</v>
      </c>
      <c r="D222">
        <v>6</v>
      </c>
      <c r="E222" t="s">
        <v>92</v>
      </c>
      <c r="F222">
        <v>1200</v>
      </c>
      <c r="G222" t="s">
        <v>98</v>
      </c>
      <c r="H222" t="s">
        <v>302</v>
      </c>
      <c r="I222" t="s">
        <v>447</v>
      </c>
      <c r="K222">
        <v>23.1</v>
      </c>
      <c r="L222">
        <v>45.04</v>
      </c>
      <c r="M222" t="s">
        <v>673</v>
      </c>
      <c r="Q222">
        <v>1</v>
      </c>
      <c r="R222">
        <v>12</v>
      </c>
      <c r="S222" t="s">
        <v>1488</v>
      </c>
      <c r="T222" t="s">
        <v>2675</v>
      </c>
      <c r="U222" t="s">
        <v>3420</v>
      </c>
      <c r="V222" t="s">
        <v>3450</v>
      </c>
      <c r="W222">
        <v>120</v>
      </c>
      <c r="X222">
        <v>1165</v>
      </c>
      <c r="Y222">
        <v>10</v>
      </c>
      <c r="Z222" t="s">
        <v>3478</v>
      </c>
      <c r="AA222" t="s">
        <v>5600</v>
      </c>
      <c r="AB222" t="s">
        <v>673</v>
      </c>
      <c r="AC222">
        <v>9</v>
      </c>
    </row>
    <row r="223" spans="1:29" x14ac:dyDescent="0.25">
      <c r="A223" t="s">
        <v>58</v>
      </c>
      <c r="B223">
        <v>2025223</v>
      </c>
      <c r="C223" t="s">
        <v>86</v>
      </c>
      <c r="D223">
        <v>7</v>
      </c>
      <c r="E223" t="s">
        <v>91</v>
      </c>
      <c r="F223">
        <v>1600</v>
      </c>
      <c r="G223" t="s">
        <v>98</v>
      </c>
      <c r="H223" t="s">
        <v>303</v>
      </c>
      <c r="I223" t="s">
        <v>446</v>
      </c>
      <c r="J223" t="s">
        <v>450</v>
      </c>
      <c r="K223">
        <v>24.44</v>
      </c>
      <c r="L223">
        <v>46.86</v>
      </c>
      <c r="M223" t="s">
        <v>674</v>
      </c>
      <c r="N223" t="s">
        <v>902</v>
      </c>
      <c r="Q223">
        <v>1</v>
      </c>
      <c r="R223">
        <v>2</v>
      </c>
      <c r="S223" t="s">
        <v>1618</v>
      </c>
      <c r="T223" t="s">
        <v>2805</v>
      </c>
      <c r="U223" t="s">
        <v>3406</v>
      </c>
      <c r="V223" t="s">
        <v>3451</v>
      </c>
      <c r="W223">
        <v>129</v>
      </c>
      <c r="X223">
        <v>1152</v>
      </c>
      <c r="Y223">
        <v>1</v>
      </c>
      <c r="Z223" t="s">
        <v>3478</v>
      </c>
      <c r="AA223" t="s">
        <v>5423</v>
      </c>
      <c r="AB223" t="s">
        <v>902</v>
      </c>
      <c r="AC223">
        <v>4.5999999999999996</v>
      </c>
    </row>
    <row r="224" spans="1:29" x14ac:dyDescent="0.25">
      <c r="A224" t="s">
        <v>58</v>
      </c>
      <c r="B224">
        <v>2025224</v>
      </c>
      <c r="C224" t="s">
        <v>86</v>
      </c>
      <c r="D224">
        <v>8</v>
      </c>
      <c r="E224" t="s">
        <v>91</v>
      </c>
      <c r="F224">
        <v>1000</v>
      </c>
      <c r="G224" t="s">
        <v>98</v>
      </c>
      <c r="H224" t="s">
        <v>304</v>
      </c>
      <c r="I224" t="s">
        <v>446</v>
      </c>
      <c r="J224" t="s">
        <v>450</v>
      </c>
      <c r="K224">
        <v>12.99</v>
      </c>
      <c r="L224">
        <v>33.729999999999997</v>
      </c>
      <c r="M224" t="s">
        <v>675</v>
      </c>
      <c r="Q224">
        <v>1</v>
      </c>
      <c r="R224">
        <v>4</v>
      </c>
      <c r="S224" t="s">
        <v>1837</v>
      </c>
      <c r="T224" t="s">
        <v>3024</v>
      </c>
      <c r="U224" t="s">
        <v>3411</v>
      </c>
      <c r="V224" t="s">
        <v>3454</v>
      </c>
      <c r="W224">
        <v>119</v>
      </c>
      <c r="X224">
        <v>1103</v>
      </c>
      <c r="Y224">
        <v>2</v>
      </c>
      <c r="Z224" t="s">
        <v>3478</v>
      </c>
      <c r="AA224" t="s">
        <v>5614</v>
      </c>
      <c r="AB224" t="s">
        <v>7936</v>
      </c>
      <c r="AC224">
        <v>3.8</v>
      </c>
    </row>
    <row r="225" spans="1:29" x14ac:dyDescent="0.25">
      <c r="A225" t="s">
        <v>58</v>
      </c>
      <c r="B225">
        <v>2025225</v>
      </c>
      <c r="C225" t="s">
        <v>86</v>
      </c>
      <c r="D225">
        <v>9</v>
      </c>
      <c r="E225" t="s">
        <v>92</v>
      </c>
      <c r="F225">
        <v>1200</v>
      </c>
      <c r="G225" t="s">
        <v>98</v>
      </c>
      <c r="H225" t="s">
        <v>305</v>
      </c>
      <c r="I225" t="s">
        <v>446</v>
      </c>
      <c r="J225" t="s">
        <v>450</v>
      </c>
      <c r="K225">
        <v>23.65</v>
      </c>
      <c r="L225">
        <v>45.91</v>
      </c>
      <c r="M225" t="s">
        <v>676</v>
      </c>
      <c r="Q225">
        <v>1</v>
      </c>
      <c r="R225">
        <v>1</v>
      </c>
      <c r="S225" t="s">
        <v>1739</v>
      </c>
      <c r="T225" t="s">
        <v>2926</v>
      </c>
      <c r="U225" t="s">
        <v>3402</v>
      </c>
      <c r="V225" t="s">
        <v>3457</v>
      </c>
      <c r="W225">
        <v>122</v>
      </c>
      <c r="X225">
        <v>1154</v>
      </c>
      <c r="Y225">
        <v>6</v>
      </c>
      <c r="Z225" t="s">
        <v>3478</v>
      </c>
      <c r="AA225" t="s">
        <v>5160</v>
      </c>
      <c r="AB225" t="s">
        <v>676</v>
      </c>
      <c r="AC225">
        <v>19</v>
      </c>
    </row>
    <row r="226" spans="1:29" x14ac:dyDescent="0.25">
      <c r="A226" t="s">
        <v>58</v>
      </c>
      <c r="B226">
        <v>2025226</v>
      </c>
      <c r="C226" t="s">
        <v>86</v>
      </c>
      <c r="D226">
        <v>10</v>
      </c>
      <c r="E226" t="s">
        <v>92</v>
      </c>
      <c r="F226">
        <v>1600</v>
      </c>
      <c r="G226" t="s">
        <v>98</v>
      </c>
      <c r="H226" t="s">
        <v>306</v>
      </c>
      <c r="I226" t="s">
        <v>446</v>
      </c>
      <c r="J226" t="s">
        <v>450</v>
      </c>
      <c r="K226">
        <v>24.82</v>
      </c>
      <c r="L226">
        <v>48.44</v>
      </c>
      <c r="M226" t="s">
        <v>677</v>
      </c>
      <c r="N226" t="s">
        <v>903</v>
      </c>
      <c r="Q226">
        <v>1</v>
      </c>
      <c r="R226">
        <v>7</v>
      </c>
      <c r="S226" t="s">
        <v>1882</v>
      </c>
      <c r="T226" t="s">
        <v>3069</v>
      </c>
      <c r="U226" t="s">
        <v>3421</v>
      </c>
      <c r="V226" t="s">
        <v>3454</v>
      </c>
      <c r="W226">
        <v>124</v>
      </c>
      <c r="X226">
        <v>1134</v>
      </c>
      <c r="Y226">
        <v>14</v>
      </c>
      <c r="Z226" t="s">
        <v>3478</v>
      </c>
      <c r="AA226" t="s">
        <v>5631</v>
      </c>
      <c r="AB226" t="s">
        <v>903</v>
      </c>
      <c r="AC226">
        <v>4.4000000000000004</v>
      </c>
    </row>
    <row r="227" spans="1:29" x14ac:dyDescent="0.25">
      <c r="A227" t="s">
        <v>59</v>
      </c>
      <c r="B227">
        <v>2025227</v>
      </c>
      <c r="C227" t="s">
        <v>87</v>
      </c>
      <c r="D227">
        <v>1</v>
      </c>
      <c r="E227" t="s">
        <v>88</v>
      </c>
      <c r="F227">
        <v>1000</v>
      </c>
      <c r="G227" t="s">
        <v>98</v>
      </c>
      <c r="H227" t="s">
        <v>307</v>
      </c>
      <c r="I227" t="s">
        <v>446</v>
      </c>
      <c r="J227" t="s">
        <v>451</v>
      </c>
      <c r="K227">
        <v>12.69</v>
      </c>
      <c r="L227">
        <v>34.03</v>
      </c>
      <c r="M227" t="s">
        <v>678</v>
      </c>
      <c r="Q227">
        <v>1</v>
      </c>
      <c r="R227">
        <v>3</v>
      </c>
      <c r="S227" t="s">
        <v>1360</v>
      </c>
      <c r="T227" t="s">
        <v>2547</v>
      </c>
      <c r="U227" t="s">
        <v>3411</v>
      </c>
      <c r="V227" t="s">
        <v>3461</v>
      </c>
      <c r="W227">
        <v>134</v>
      </c>
      <c r="X227">
        <v>1141</v>
      </c>
      <c r="Y227">
        <v>10</v>
      </c>
      <c r="Z227" t="s">
        <v>3478</v>
      </c>
      <c r="AA227" t="s">
        <v>5519</v>
      </c>
      <c r="AB227" t="s">
        <v>7342</v>
      </c>
      <c r="AC227">
        <v>3.7</v>
      </c>
    </row>
    <row r="228" spans="1:29" x14ac:dyDescent="0.25">
      <c r="A228" t="s">
        <v>59</v>
      </c>
      <c r="B228">
        <v>2025228</v>
      </c>
      <c r="C228" t="s">
        <v>87</v>
      </c>
      <c r="D228">
        <v>2</v>
      </c>
      <c r="E228" t="s">
        <v>90</v>
      </c>
      <c r="F228">
        <v>2200</v>
      </c>
      <c r="G228" t="s">
        <v>98</v>
      </c>
      <c r="H228" t="s">
        <v>308</v>
      </c>
      <c r="I228" t="s">
        <v>446</v>
      </c>
      <c r="J228" t="s">
        <v>451</v>
      </c>
      <c r="K228">
        <v>14.2</v>
      </c>
      <c r="L228">
        <v>37.56</v>
      </c>
      <c r="M228" t="s">
        <v>679</v>
      </c>
      <c r="N228" t="s">
        <v>904</v>
      </c>
      <c r="O228" t="s">
        <v>998</v>
      </c>
      <c r="P228" t="s">
        <v>1019</v>
      </c>
      <c r="Q228">
        <v>1</v>
      </c>
      <c r="R228">
        <v>8</v>
      </c>
      <c r="S228" t="s">
        <v>1607</v>
      </c>
      <c r="T228" t="s">
        <v>2794</v>
      </c>
      <c r="U228" t="s">
        <v>3420</v>
      </c>
      <c r="V228" t="s">
        <v>3449</v>
      </c>
      <c r="W228">
        <v>123</v>
      </c>
      <c r="X228">
        <v>1145</v>
      </c>
      <c r="Y228">
        <v>1</v>
      </c>
      <c r="Z228" t="s">
        <v>3478</v>
      </c>
      <c r="AA228" t="s">
        <v>5651</v>
      </c>
      <c r="AB228" t="s">
        <v>1019</v>
      </c>
      <c r="AC228">
        <v>5.9</v>
      </c>
    </row>
    <row r="229" spans="1:29" x14ac:dyDescent="0.25">
      <c r="A229" t="s">
        <v>59</v>
      </c>
      <c r="B229">
        <v>2025229</v>
      </c>
      <c r="C229" t="s">
        <v>87</v>
      </c>
      <c r="D229">
        <v>3</v>
      </c>
      <c r="E229" t="s">
        <v>88</v>
      </c>
      <c r="F229">
        <v>1800</v>
      </c>
      <c r="G229" t="s">
        <v>98</v>
      </c>
      <c r="H229" t="s">
        <v>309</v>
      </c>
      <c r="I229" t="s">
        <v>446</v>
      </c>
      <c r="J229" t="s">
        <v>451</v>
      </c>
      <c r="K229">
        <v>13.82</v>
      </c>
      <c r="L229">
        <v>36.71</v>
      </c>
      <c r="M229" t="s">
        <v>680</v>
      </c>
      <c r="N229" t="s">
        <v>905</v>
      </c>
      <c r="O229" t="s">
        <v>999</v>
      </c>
      <c r="Q229">
        <v>1</v>
      </c>
      <c r="R229">
        <v>6</v>
      </c>
      <c r="S229" t="s">
        <v>1523</v>
      </c>
      <c r="T229" t="s">
        <v>2710</v>
      </c>
      <c r="U229" t="s">
        <v>3416</v>
      </c>
      <c r="V229" t="s">
        <v>3441</v>
      </c>
      <c r="W229">
        <v>132</v>
      </c>
      <c r="X229">
        <v>1128</v>
      </c>
      <c r="Y229">
        <v>9</v>
      </c>
      <c r="Z229" t="s">
        <v>3478</v>
      </c>
      <c r="AA229" t="s">
        <v>5663</v>
      </c>
      <c r="AB229" t="s">
        <v>999</v>
      </c>
      <c r="AC229">
        <v>4.7</v>
      </c>
    </row>
    <row r="230" spans="1:29" x14ac:dyDescent="0.25">
      <c r="A230" t="s">
        <v>59</v>
      </c>
      <c r="B230">
        <v>2025230</v>
      </c>
      <c r="C230" t="s">
        <v>87</v>
      </c>
      <c r="D230">
        <v>4</v>
      </c>
      <c r="E230" t="s">
        <v>90</v>
      </c>
      <c r="F230">
        <v>1200</v>
      </c>
      <c r="G230" t="s">
        <v>98</v>
      </c>
      <c r="H230" t="s">
        <v>310</v>
      </c>
      <c r="I230" t="s">
        <v>446</v>
      </c>
      <c r="J230" t="s">
        <v>451</v>
      </c>
      <c r="K230">
        <v>23.71</v>
      </c>
      <c r="L230">
        <v>46.27</v>
      </c>
      <c r="M230" t="s">
        <v>681</v>
      </c>
      <c r="Q230">
        <v>1</v>
      </c>
      <c r="R230">
        <v>2</v>
      </c>
      <c r="S230" t="s">
        <v>2031</v>
      </c>
      <c r="T230" t="s">
        <v>3218</v>
      </c>
      <c r="U230" t="s">
        <v>3412</v>
      </c>
      <c r="V230" t="s">
        <v>3445</v>
      </c>
      <c r="W230">
        <v>132</v>
      </c>
      <c r="X230">
        <v>1156</v>
      </c>
      <c r="Y230">
        <v>11</v>
      </c>
      <c r="Z230" t="s">
        <v>3478</v>
      </c>
      <c r="AA230" t="s">
        <v>5675</v>
      </c>
      <c r="AB230" t="s">
        <v>681</v>
      </c>
      <c r="AC230">
        <v>2.7</v>
      </c>
    </row>
    <row r="231" spans="1:29" x14ac:dyDescent="0.25">
      <c r="A231" t="s">
        <v>59</v>
      </c>
      <c r="B231">
        <v>2025231</v>
      </c>
      <c r="C231" t="s">
        <v>87</v>
      </c>
      <c r="D231">
        <v>5</v>
      </c>
      <c r="E231" t="s">
        <v>90</v>
      </c>
      <c r="F231">
        <v>1200</v>
      </c>
      <c r="G231" t="s">
        <v>98</v>
      </c>
      <c r="H231" t="s">
        <v>311</v>
      </c>
      <c r="I231" t="s">
        <v>446</v>
      </c>
      <c r="J231" t="s">
        <v>451</v>
      </c>
      <c r="K231">
        <v>23.66</v>
      </c>
      <c r="L231">
        <v>46.46</v>
      </c>
      <c r="M231" t="s">
        <v>682</v>
      </c>
      <c r="Q231">
        <v>1</v>
      </c>
      <c r="R231">
        <v>8</v>
      </c>
      <c r="S231" t="s">
        <v>1414</v>
      </c>
      <c r="T231" t="s">
        <v>2601</v>
      </c>
      <c r="U231" t="s">
        <v>3398</v>
      </c>
      <c r="V231" t="s">
        <v>3441</v>
      </c>
      <c r="W231">
        <v>124</v>
      </c>
      <c r="X231">
        <v>1040</v>
      </c>
      <c r="Y231">
        <v>5</v>
      </c>
      <c r="Z231" t="s">
        <v>3478</v>
      </c>
      <c r="AA231" t="s">
        <v>5680</v>
      </c>
      <c r="AB231" t="s">
        <v>682</v>
      </c>
      <c r="AC231">
        <v>9</v>
      </c>
    </row>
    <row r="232" spans="1:29" x14ac:dyDescent="0.25">
      <c r="A232" t="s">
        <v>59</v>
      </c>
      <c r="B232">
        <v>2025232</v>
      </c>
      <c r="C232" t="s">
        <v>87</v>
      </c>
      <c r="D232">
        <v>6</v>
      </c>
      <c r="E232" t="s">
        <v>90</v>
      </c>
      <c r="F232">
        <v>1200</v>
      </c>
      <c r="G232" t="s">
        <v>98</v>
      </c>
      <c r="H232" t="s">
        <v>311</v>
      </c>
      <c r="I232" t="s">
        <v>446</v>
      </c>
      <c r="J232" t="s">
        <v>451</v>
      </c>
      <c r="K232">
        <v>23.8</v>
      </c>
      <c r="L232">
        <v>46.56</v>
      </c>
      <c r="M232" t="s">
        <v>508</v>
      </c>
      <c r="Q232">
        <v>1</v>
      </c>
      <c r="R232">
        <v>6</v>
      </c>
      <c r="S232" t="s">
        <v>1371</v>
      </c>
      <c r="T232" t="s">
        <v>2558</v>
      </c>
      <c r="U232" t="s">
        <v>3399</v>
      </c>
      <c r="V232" t="s">
        <v>3442</v>
      </c>
      <c r="W232">
        <v>125</v>
      </c>
      <c r="X232">
        <v>1086</v>
      </c>
      <c r="Y232">
        <v>7</v>
      </c>
      <c r="Z232" t="s">
        <v>3478</v>
      </c>
      <c r="AA232" t="s">
        <v>5435</v>
      </c>
      <c r="AB232" t="s">
        <v>508</v>
      </c>
      <c r="AC232">
        <v>3.4</v>
      </c>
    </row>
    <row r="233" spans="1:29" x14ac:dyDescent="0.25">
      <c r="A233" t="s">
        <v>59</v>
      </c>
      <c r="B233">
        <v>2025233</v>
      </c>
      <c r="C233" t="s">
        <v>87</v>
      </c>
      <c r="D233">
        <v>7</v>
      </c>
      <c r="E233" t="s">
        <v>92</v>
      </c>
      <c r="F233">
        <v>1000</v>
      </c>
      <c r="G233" t="s">
        <v>98</v>
      </c>
      <c r="H233" t="s">
        <v>312</v>
      </c>
      <c r="I233" t="s">
        <v>446</v>
      </c>
      <c r="J233" t="s">
        <v>451</v>
      </c>
      <c r="K233">
        <v>12.64</v>
      </c>
      <c r="L233">
        <v>33.659999999999997</v>
      </c>
      <c r="M233" t="s">
        <v>683</v>
      </c>
      <c r="Q233">
        <v>1</v>
      </c>
      <c r="R233">
        <v>10</v>
      </c>
      <c r="S233" t="s">
        <v>1905</v>
      </c>
      <c r="T233" t="s">
        <v>3092</v>
      </c>
      <c r="U233" t="s">
        <v>3410</v>
      </c>
      <c r="V233" t="s">
        <v>3447</v>
      </c>
      <c r="W233">
        <v>119</v>
      </c>
      <c r="X233">
        <v>1132</v>
      </c>
      <c r="Y233">
        <v>2</v>
      </c>
      <c r="Z233" t="s">
        <v>3478</v>
      </c>
      <c r="AA233" t="s">
        <v>5690</v>
      </c>
      <c r="AB233" t="s">
        <v>7574</v>
      </c>
      <c r="AC233">
        <v>98</v>
      </c>
    </row>
    <row r="234" spans="1:29" x14ac:dyDescent="0.25">
      <c r="A234" t="s">
        <v>59</v>
      </c>
      <c r="B234">
        <v>2025234</v>
      </c>
      <c r="C234" t="s">
        <v>87</v>
      </c>
      <c r="D234">
        <v>8</v>
      </c>
      <c r="E234" t="s">
        <v>92</v>
      </c>
      <c r="F234">
        <v>1800</v>
      </c>
      <c r="G234" t="s">
        <v>98</v>
      </c>
      <c r="H234" t="s">
        <v>313</v>
      </c>
      <c r="I234" t="s">
        <v>446</v>
      </c>
      <c r="J234" t="s">
        <v>451</v>
      </c>
      <c r="K234">
        <v>13.74</v>
      </c>
      <c r="L234">
        <v>37.369999999999997</v>
      </c>
      <c r="M234" t="s">
        <v>684</v>
      </c>
      <c r="N234" t="s">
        <v>906</v>
      </c>
      <c r="O234" t="s">
        <v>1000</v>
      </c>
      <c r="Q234">
        <v>1</v>
      </c>
      <c r="R234">
        <v>2</v>
      </c>
      <c r="S234" t="s">
        <v>1348</v>
      </c>
      <c r="T234" t="s">
        <v>2535</v>
      </c>
      <c r="U234" t="s">
        <v>3402</v>
      </c>
      <c r="V234" t="s">
        <v>3445</v>
      </c>
      <c r="W234">
        <v>129</v>
      </c>
      <c r="X234">
        <v>1014</v>
      </c>
      <c r="Y234">
        <v>1</v>
      </c>
      <c r="Z234" t="s">
        <v>3478</v>
      </c>
      <c r="AA234" t="s">
        <v>5696</v>
      </c>
      <c r="AB234" t="s">
        <v>1000</v>
      </c>
      <c r="AC234">
        <v>6.9</v>
      </c>
    </row>
    <row r="235" spans="1:29" x14ac:dyDescent="0.25">
      <c r="A235" t="s">
        <v>60</v>
      </c>
      <c r="B235">
        <v>2025235</v>
      </c>
      <c r="C235" t="s">
        <v>86</v>
      </c>
      <c r="D235">
        <v>1</v>
      </c>
      <c r="E235" t="s">
        <v>88</v>
      </c>
      <c r="F235">
        <v>1650</v>
      </c>
      <c r="G235" t="s">
        <v>98</v>
      </c>
      <c r="H235" t="s">
        <v>314</v>
      </c>
      <c r="I235" t="s">
        <v>447</v>
      </c>
      <c r="K235">
        <v>28.3</v>
      </c>
      <c r="L235">
        <v>51.84</v>
      </c>
      <c r="M235" t="s">
        <v>685</v>
      </c>
      <c r="N235" t="s">
        <v>907</v>
      </c>
      <c r="Q235">
        <v>1</v>
      </c>
      <c r="R235">
        <v>14</v>
      </c>
      <c r="S235" t="s">
        <v>1174</v>
      </c>
      <c r="T235" t="s">
        <v>2361</v>
      </c>
      <c r="U235" t="s">
        <v>3398</v>
      </c>
      <c r="V235" t="s">
        <v>3457</v>
      </c>
      <c r="W235">
        <v>119</v>
      </c>
      <c r="X235">
        <v>1206</v>
      </c>
      <c r="Y235">
        <v>3</v>
      </c>
      <c r="Z235" t="s">
        <v>3478</v>
      </c>
      <c r="AA235" t="s">
        <v>5062</v>
      </c>
      <c r="AB235" t="s">
        <v>907</v>
      </c>
      <c r="AC235">
        <v>4.9000000000000004</v>
      </c>
    </row>
    <row r="236" spans="1:29" x14ac:dyDescent="0.25">
      <c r="A236" t="s">
        <v>60</v>
      </c>
      <c r="B236">
        <v>2025236</v>
      </c>
      <c r="C236" t="s">
        <v>86</v>
      </c>
      <c r="D236">
        <v>2</v>
      </c>
      <c r="E236" t="s">
        <v>88</v>
      </c>
      <c r="F236">
        <v>1200</v>
      </c>
      <c r="G236" t="s">
        <v>98</v>
      </c>
      <c r="H236" t="s">
        <v>315</v>
      </c>
      <c r="I236" t="s">
        <v>447</v>
      </c>
      <c r="K236">
        <v>23.27</v>
      </c>
      <c r="L236">
        <v>45.55</v>
      </c>
      <c r="M236" t="s">
        <v>686</v>
      </c>
      <c r="Q236">
        <v>1</v>
      </c>
      <c r="R236">
        <v>6</v>
      </c>
      <c r="S236" t="s">
        <v>1399</v>
      </c>
      <c r="T236" t="s">
        <v>2586</v>
      </c>
      <c r="U236" t="s">
        <v>3402</v>
      </c>
      <c r="V236" t="s">
        <v>3445</v>
      </c>
      <c r="W236">
        <v>127</v>
      </c>
      <c r="X236">
        <v>1091</v>
      </c>
      <c r="Y236">
        <v>7</v>
      </c>
      <c r="Z236" t="s">
        <v>3478</v>
      </c>
      <c r="AA236" t="s">
        <v>5680</v>
      </c>
      <c r="AB236" t="s">
        <v>686</v>
      </c>
      <c r="AC236">
        <v>11</v>
      </c>
    </row>
    <row r="237" spans="1:29" x14ac:dyDescent="0.25">
      <c r="A237" t="s">
        <v>60</v>
      </c>
      <c r="B237">
        <v>2025237</v>
      </c>
      <c r="C237" t="s">
        <v>86</v>
      </c>
      <c r="D237">
        <v>3</v>
      </c>
      <c r="E237" t="s">
        <v>90</v>
      </c>
      <c r="F237">
        <v>1200</v>
      </c>
      <c r="G237" t="s">
        <v>98</v>
      </c>
      <c r="H237" t="s">
        <v>316</v>
      </c>
      <c r="I237" t="s">
        <v>446</v>
      </c>
      <c r="J237" t="s">
        <v>451</v>
      </c>
      <c r="K237">
        <v>23.79</v>
      </c>
      <c r="L237">
        <v>46.19</v>
      </c>
      <c r="M237" t="s">
        <v>687</v>
      </c>
      <c r="Q237">
        <v>1</v>
      </c>
      <c r="R237">
        <v>3</v>
      </c>
      <c r="S237" t="s">
        <v>2039</v>
      </c>
      <c r="T237" t="s">
        <v>3226</v>
      </c>
      <c r="U237" t="s">
        <v>3407</v>
      </c>
      <c r="V237" t="s">
        <v>3459</v>
      </c>
      <c r="W237">
        <v>125</v>
      </c>
      <c r="X237">
        <v>1171</v>
      </c>
      <c r="Y237">
        <v>9</v>
      </c>
      <c r="Z237" t="s">
        <v>3478</v>
      </c>
      <c r="AA237" t="s">
        <v>5127</v>
      </c>
      <c r="AB237" t="s">
        <v>687</v>
      </c>
      <c r="AC237">
        <v>60</v>
      </c>
    </row>
    <row r="238" spans="1:29" x14ac:dyDescent="0.25">
      <c r="A238" t="s">
        <v>60</v>
      </c>
      <c r="B238">
        <v>2025238</v>
      </c>
      <c r="C238" t="s">
        <v>86</v>
      </c>
      <c r="D238">
        <v>4</v>
      </c>
      <c r="E238" t="s">
        <v>90</v>
      </c>
      <c r="F238">
        <v>1400</v>
      </c>
      <c r="G238" t="s">
        <v>98</v>
      </c>
      <c r="H238" t="s">
        <v>317</v>
      </c>
      <c r="I238" t="s">
        <v>446</v>
      </c>
      <c r="J238" t="s">
        <v>451</v>
      </c>
      <c r="K238">
        <v>13.48</v>
      </c>
      <c r="L238">
        <v>34.75</v>
      </c>
      <c r="M238" t="s">
        <v>688</v>
      </c>
      <c r="N238" t="s">
        <v>908</v>
      </c>
      <c r="Q238">
        <v>1</v>
      </c>
      <c r="R238">
        <v>4</v>
      </c>
      <c r="S238" t="s">
        <v>1973</v>
      </c>
      <c r="T238" t="s">
        <v>3160</v>
      </c>
      <c r="U238" t="s">
        <v>3403</v>
      </c>
      <c r="V238" t="s">
        <v>3444</v>
      </c>
      <c r="W238">
        <v>131</v>
      </c>
      <c r="X238">
        <v>1152</v>
      </c>
      <c r="Y238">
        <v>11</v>
      </c>
      <c r="Z238" t="s">
        <v>3478</v>
      </c>
      <c r="AA238" t="s">
        <v>5732</v>
      </c>
      <c r="AB238" t="s">
        <v>908</v>
      </c>
      <c r="AC238">
        <v>17</v>
      </c>
    </row>
    <row r="239" spans="1:29" x14ac:dyDescent="0.25">
      <c r="A239" t="s">
        <v>60</v>
      </c>
      <c r="B239">
        <v>2025239</v>
      </c>
      <c r="C239" t="s">
        <v>86</v>
      </c>
      <c r="D239">
        <v>5</v>
      </c>
      <c r="E239" t="s">
        <v>90</v>
      </c>
      <c r="F239">
        <v>1400</v>
      </c>
      <c r="G239" t="s">
        <v>98</v>
      </c>
      <c r="H239" t="s">
        <v>317</v>
      </c>
      <c r="I239" t="s">
        <v>446</v>
      </c>
      <c r="J239" t="s">
        <v>451</v>
      </c>
      <c r="K239">
        <v>13.5</v>
      </c>
      <c r="L239">
        <v>35.06</v>
      </c>
      <c r="M239" t="s">
        <v>689</v>
      </c>
      <c r="N239" t="s">
        <v>909</v>
      </c>
      <c r="Q239">
        <v>1</v>
      </c>
      <c r="R239">
        <v>2</v>
      </c>
      <c r="S239" t="s">
        <v>1893</v>
      </c>
      <c r="T239" t="s">
        <v>3080</v>
      </c>
      <c r="U239" t="s">
        <v>3411</v>
      </c>
      <c r="V239" t="s">
        <v>3451</v>
      </c>
      <c r="W239">
        <v>135</v>
      </c>
      <c r="X239">
        <v>1183</v>
      </c>
      <c r="Y239">
        <v>2</v>
      </c>
      <c r="Z239" t="s">
        <v>3478</v>
      </c>
      <c r="AA239" t="s">
        <v>5744</v>
      </c>
      <c r="AB239" t="s">
        <v>909</v>
      </c>
      <c r="AC239">
        <v>3.8</v>
      </c>
    </row>
    <row r="240" spans="1:29" x14ac:dyDescent="0.25">
      <c r="A240" t="s">
        <v>60</v>
      </c>
      <c r="B240">
        <v>2025240</v>
      </c>
      <c r="C240" t="s">
        <v>86</v>
      </c>
      <c r="D240">
        <v>6</v>
      </c>
      <c r="E240" t="s">
        <v>92</v>
      </c>
      <c r="F240">
        <v>1000</v>
      </c>
      <c r="G240" t="s">
        <v>98</v>
      </c>
      <c r="H240" t="s">
        <v>318</v>
      </c>
      <c r="I240" t="s">
        <v>446</v>
      </c>
      <c r="J240" t="s">
        <v>451</v>
      </c>
      <c r="K240">
        <v>13.14</v>
      </c>
      <c r="L240">
        <v>34.369999999999997</v>
      </c>
      <c r="M240" t="s">
        <v>690</v>
      </c>
      <c r="Q240">
        <v>1</v>
      </c>
      <c r="R240">
        <v>6</v>
      </c>
      <c r="S240" t="s">
        <v>1664</v>
      </c>
      <c r="T240" t="s">
        <v>2851</v>
      </c>
      <c r="U240" t="s">
        <v>3404</v>
      </c>
      <c r="V240" t="s">
        <v>3444</v>
      </c>
      <c r="W240">
        <v>128</v>
      </c>
      <c r="X240">
        <v>1131</v>
      </c>
      <c r="Y240">
        <v>13</v>
      </c>
      <c r="Z240" t="s">
        <v>3478</v>
      </c>
      <c r="AA240" t="s">
        <v>5160</v>
      </c>
      <c r="AB240" t="s">
        <v>7996</v>
      </c>
      <c r="AC240">
        <v>8.8000000000000007</v>
      </c>
    </row>
    <row r="241" spans="1:29" x14ac:dyDescent="0.25">
      <c r="A241" t="s">
        <v>60</v>
      </c>
      <c r="B241">
        <v>2025241</v>
      </c>
      <c r="C241" t="s">
        <v>86</v>
      </c>
      <c r="D241">
        <v>7</v>
      </c>
      <c r="E241" t="s">
        <v>90</v>
      </c>
      <c r="F241">
        <v>1200</v>
      </c>
      <c r="G241" t="s">
        <v>98</v>
      </c>
      <c r="H241" t="s">
        <v>319</v>
      </c>
      <c r="I241" t="s">
        <v>447</v>
      </c>
      <c r="K241">
        <v>23.13</v>
      </c>
      <c r="L241">
        <v>45.14</v>
      </c>
      <c r="M241" t="s">
        <v>532</v>
      </c>
      <c r="Q241">
        <v>1</v>
      </c>
      <c r="R241">
        <v>11</v>
      </c>
      <c r="S241" t="s">
        <v>1511</v>
      </c>
      <c r="T241" t="s">
        <v>2698</v>
      </c>
      <c r="U241" t="s">
        <v>3400</v>
      </c>
      <c r="V241" t="s">
        <v>3460</v>
      </c>
      <c r="W241">
        <v>122</v>
      </c>
      <c r="X241">
        <v>1077</v>
      </c>
      <c r="Y241">
        <v>10</v>
      </c>
      <c r="Z241" t="s">
        <v>3478</v>
      </c>
      <c r="AA241" t="s">
        <v>5160</v>
      </c>
      <c r="AB241" t="s">
        <v>532</v>
      </c>
      <c r="AC241">
        <v>6.2</v>
      </c>
    </row>
    <row r="242" spans="1:29" x14ac:dyDescent="0.25">
      <c r="A242" t="s">
        <v>60</v>
      </c>
      <c r="B242">
        <v>2025242</v>
      </c>
      <c r="C242" t="s">
        <v>86</v>
      </c>
      <c r="D242">
        <v>8</v>
      </c>
      <c r="E242" t="s">
        <v>91</v>
      </c>
      <c r="F242">
        <v>1200</v>
      </c>
      <c r="G242" t="s">
        <v>98</v>
      </c>
      <c r="H242" t="s">
        <v>320</v>
      </c>
      <c r="I242" t="s">
        <v>447</v>
      </c>
      <c r="K242">
        <v>23</v>
      </c>
      <c r="L242">
        <v>45</v>
      </c>
      <c r="M242" t="s">
        <v>691</v>
      </c>
      <c r="Q242">
        <v>1</v>
      </c>
      <c r="R242">
        <v>5</v>
      </c>
      <c r="S242" t="s">
        <v>1054</v>
      </c>
      <c r="T242" t="s">
        <v>2241</v>
      </c>
      <c r="U242" t="s">
        <v>3403</v>
      </c>
      <c r="V242" t="s">
        <v>3457</v>
      </c>
      <c r="W242">
        <v>125</v>
      </c>
      <c r="X242">
        <v>1184</v>
      </c>
      <c r="Y242">
        <v>3</v>
      </c>
      <c r="Z242" t="s">
        <v>3478</v>
      </c>
      <c r="AA242" t="s">
        <v>5768</v>
      </c>
      <c r="AB242" t="s">
        <v>691</v>
      </c>
      <c r="AC242">
        <v>16</v>
      </c>
    </row>
    <row r="243" spans="1:29" x14ac:dyDescent="0.25">
      <c r="A243" t="s">
        <v>60</v>
      </c>
      <c r="B243">
        <v>2025243</v>
      </c>
      <c r="C243" t="s">
        <v>86</v>
      </c>
      <c r="D243">
        <v>9</v>
      </c>
      <c r="E243" t="s">
        <v>92</v>
      </c>
      <c r="F243">
        <v>1650</v>
      </c>
      <c r="G243" t="s">
        <v>98</v>
      </c>
      <c r="H243" t="s">
        <v>321</v>
      </c>
      <c r="I243" t="s">
        <v>447</v>
      </c>
      <c r="K243">
        <v>27.67</v>
      </c>
      <c r="L243">
        <v>50.63</v>
      </c>
      <c r="M243" t="s">
        <v>692</v>
      </c>
      <c r="N243" t="s">
        <v>910</v>
      </c>
      <c r="Q243">
        <v>1</v>
      </c>
      <c r="R243">
        <v>5</v>
      </c>
      <c r="S243" t="s">
        <v>1754</v>
      </c>
      <c r="T243" t="s">
        <v>2941</v>
      </c>
      <c r="U243" t="s">
        <v>3412</v>
      </c>
      <c r="V243" t="s">
        <v>3455</v>
      </c>
      <c r="W243">
        <v>126</v>
      </c>
      <c r="X243">
        <v>1089</v>
      </c>
      <c r="Y243">
        <v>1</v>
      </c>
      <c r="Z243" t="s">
        <v>3478</v>
      </c>
      <c r="AA243" t="s">
        <v>5524</v>
      </c>
      <c r="AB243" t="s">
        <v>910</v>
      </c>
      <c r="AC243">
        <v>15</v>
      </c>
    </row>
    <row r="244" spans="1:29" x14ac:dyDescent="0.25">
      <c r="A244" t="s">
        <v>60</v>
      </c>
      <c r="B244">
        <v>2025244</v>
      </c>
      <c r="C244" t="s">
        <v>86</v>
      </c>
      <c r="D244">
        <v>10</v>
      </c>
      <c r="E244" t="s">
        <v>92</v>
      </c>
      <c r="F244">
        <v>1400</v>
      </c>
      <c r="G244" t="s">
        <v>98</v>
      </c>
      <c r="H244" t="s">
        <v>322</v>
      </c>
      <c r="I244" t="s">
        <v>446</v>
      </c>
      <c r="J244" t="s">
        <v>451</v>
      </c>
      <c r="K244">
        <v>13.52</v>
      </c>
      <c r="L244">
        <v>35.29</v>
      </c>
      <c r="M244" t="s">
        <v>693</v>
      </c>
      <c r="N244" t="s">
        <v>911</v>
      </c>
      <c r="Q244">
        <v>1</v>
      </c>
      <c r="R244">
        <v>1</v>
      </c>
      <c r="S244" t="s">
        <v>1542</v>
      </c>
      <c r="T244" t="s">
        <v>2729</v>
      </c>
      <c r="U244" t="s">
        <v>3411</v>
      </c>
      <c r="V244" t="s">
        <v>3461</v>
      </c>
      <c r="W244">
        <v>135</v>
      </c>
      <c r="X244">
        <v>1221</v>
      </c>
      <c r="Y244">
        <v>8</v>
      </c>
      <c r="Z244" t="s">
        <v>3478</v>
      </c>
      <c r="AA244" t="s">
        <v>5784</v>
      </c>
      <c r="AB244" t="s">
        <v>911</v>
      </c>
      <c r="AC244">
        <v>2.6</v>
      </c>
    </row>
    <row r="245" spans="1:29" x14ac:dyDescent="0.25">
      <c r="A245" t="s">
        <v>61</v>
      </c>
      <c r="B245">
        <v>2025245</v>
      </c>
      <c r="C245" t="s">
        <v>87</v>
      </c>
      <c r="D245">
        <v>1</v>
      </c>
      <c r="E245" t="s">
        <v>88</v>
      </c>
      <c r="F245">
        <v>1650</v>
      </c>
      <c r="G245" t="s">
        <v>98</v>
      </c>
      <c r="H245" t="s">
        <v>323</v>
      </c>
      <c r="I245" t="s">
        <v>446</v>
      </c>
      <c r="J245" t="s">
        <v>448</v>
      </c>
      <c r="K245">
        <v>27.63</v>
      </c>
      <c r="L245">
        <v>51.7</v>
      </c>
      <c r="M245" t="s">
        <v>694</v>
      </c>
      <c r="N245" t="s">
        <v>912</v>
      </c>
      <c r="Q245">
        <v>1</v>
      </c>
      <c r="R245">
        <v>9</v>
      </c>
      <c r="S245" t="s">
        <v>1038</v>
      </c>
      <c r="T245" t="s">
        <v>2225</v>
      </c>
      <c r="U245" t="s">
        <v>3423</v>
      </c>
      <c r="V245" t="s">
        <v>3445</v>
      </c>
      <c r="W245">
        <v>123</v>
      </c>
      <c r="X245">
        <v>984</v>
      </c>
      <c r="Y245">
        <v>7</v>
      </c>
      <c r="Z245" t="s">
        <v>3478</v>
      </c>
      <c r="AA245" t="s">
        <v>5795</v>
      </c>
      <c r="AB245" t="s">
        <v>912</v>
      </c>
      <c r="AC245">
        <v>3.9</v>
      </c>
    </row>
    <row r="246" spans="1:29" x14ac:dyDescent="0.25">
      <c r="A246" t="s">
        <v>61</v>
      </c>
      <c r="B246">
        <v>2025246</v>
      </c>
      <c r="C246" t="s">
        <v>87</v>
      </c>
      <c r="D246">
        <v>2</v>
      </c>
      <c r="E246" t="s">
        <v>88</v>
      </c>
      <c r="F246">
        <v>1200</v>
      </c>
      <c r="G246" t="s">
        <v>98</v>
      </c>
      <c r="H246" t="s">
        <v>324</v>
      </c>
      <c r="I246" t="s">
        <v>446</v>
      </c>
      <c r="J246" t="s">
        <v>448</v>
      </c>
      <c r="K246">
        <v>24.04</v>
      </c>
      <c r="L246">
        <v>47.26</v>
      </c>
      <c r="M246" t="s">
        <v>695</v>
      </c>
      <c r="Q246">
        <v>1</v>
      </c>
      <c r="R246">
        <v>12</v>
      </c>
      <c r="S246" t="s">
        <v>1161</v>
      </c>
      <c r="T246" t="s">
        <v>2348</v>
      </c>
      <c r="U246" t="s">
        <v>3423</v>
      </c>
      <c r="V246" t="s">
        <v>3445</v>
      </c>
      <c r="W246">
        <v>118</v>
      </c>
      <c r="X246">
        <v>1072</v>
      </c>
      <c r="Y246">
        <v>4</v>
      </c>
      <c r="Z246" t="s">
        <v>3478</v>
      </c>
      <c r="AA246" t="s">
        <v>5240</v>
      </c>
      <c r="AB246" t="s">
        <v>695</v>
      </c>
      <c r="AC246">
        <v>6.1</v>
      </c>
    </row>
    <row r="247" spans="1:29" x14ac:dyDescent="0.25">
      <c r="A247" t="s">
        <v>61</v>
      </c>
      <c r="B247">
        <v>2025247</v>
      </c>
      <c r="C247" t="s">
        <v>87</v>
      </c>
      <c r="D247">
        <v>3</v>
      </c>
      <c r="E247" t="s">
        <v>90</v>
      </c>
      <c r="F247">
        <v>1650</v>
      </c>
      <c r="G247" t="s">
        <v>98</v>
      </c>
      <c r="H247" t="s">
        <v>325</v>
      </c>
      <c r="I247" t="s">
        <v>446</v>
      </c>
      <c r="J247" t="s">
        <v>448</v>
      </c>
      <c r="K247">
        <v>27.36</v>
      </c>
      <c r="L247">
        <v>51.16</v>
      </c>
      <c r="M247" t="s">
        <v>696</v>
      </c>
      <c r="N247" t="s">
        <v>913</v>
      </c>
      <c r="Q247">
        <v>1</v>
      </c>
      <c r="R247">
        <v>1</v>
      </c>
      <c r="S247" t="s">
        <v>1493</v>
      </c>
      <c r="T247" t="s">
        <v>2680</v>
      </c>
      <c r="U247" t="s">
        <v>3400</v>
      </c>
      <c r="V247" t="s">
        <v>3458</v>
      </c>
      <c r="W247">
        <v>134</v>
      </c>
      <c r="X247">
        <v>1087</v>
      </c>
      <c r="Y247">
        <v>4</v>
      </c>
      <c r="Z247" t="s">
        <v>3478</v>
      </c>
      <c r="AA247" t="s">
        <v>5811</v>
      </c>
      <c r="AB247" t="s">
        <v>913</v>
      </c>
      <c r="AC247">
        <v>71</v>
      </c>
    </row>
    <row r="248" spans="1:29" x14ac:dyDescent="0.25">
      <c r="A248" t="s">
        <v>61</v>
      </c>
      <c r="B248">
        <v>2025248</v>
      </c>
      <c r="C248" t="s">
        <v>87</v>
      </c>
      <c r="D248">
        <v>4</v>
      </c>
      <c r="E248" t="s">
        <v>90</v>
      </c>
      <c r="F248">
        <v>1000</v>
      </c>
      <c r="G248" t="s">
        <v>98</v>
      </c>
      <c r="H248" t="s">
        <v>326</v>
      </c>
      <c r="I248" t="s">
        <v>446</v>
      </c>
      <c r="J248" t="s">
        <v>448</v>
      </c>
      <c r="K248">
        <v>12.47</v>
      </c>
      <c r="L248">
        <v>33.67</v>
      </c>
      <c r="M248" t="s">
        <v>631</v>
      </c>
      <c r="Q248">
        <v>1</v>
      </c>
      <c r="R248">
        <v>11</v>
      </c>
      <c r="S248" t="s">
        <v>1306</v>
      </c>
      <c r="T248" t="s">
        <v>2493</v>
      </c>
      <c r="U248" t="s">
        <v>3427</v>
      </c>
      <c r="V248" t="s">
        <v>3449</v>
      </c>
      <c r="W248">
        <v>123</v>
      </c>
      <c r="X248">
        <v>1270</v>
      </c>
      <c r="Y248">
        <v>5</v>
      </c>
      <c r="Z248" t="s">
        <v>3478</v>
      </c>
      <c r="AA248" t="s">
        <v>5821</v>
      </c>
      <c r="AB248" t="s">
        <v>7155</v>
      </c>
      <c r="AC248">
        <v>8.9</v>
      </c>
    </row>
    <row r="249" spans="1:29" x14ac:dyDescent="0.25">
      <c r="A249" t="s">
        <v>61</v>
      </c>
      <c r="B249">
        <v>2025249</v>
      </c>
      <c r="C249" t="s">
        <v>87</v>
      </c>
      <c r="D249">
        <v>5</v>
      </c>
      <c r="E249" t="s">
        <v>90</v>
      </c>
      <c r="F249">
        <v>1650</v>
      </c>
      <c r="G249" t="s">
        <v>98</v>
      </c>
      <c r="H249" t="s">
        <v>327</v>
      </c>
      <c r="I249" t="s">
        <v>446</v>
      </c>
      <c r="J249" t="s">
        <v>448</v>
      </c>
      <c r="K249">
        <v>28.26</v>
      </c>
      <c r="L249">
        <v>51.81</v>
      </c>
      <c r="M249" t="s">
        <v>606</v>
      </c>
      <c r="N249" t="s">
        <v>914</v>
      </c>
      <c r="Q249">
        <v>1</v>
      </c>
      <c r="R249">
        <v>3</v>
      </c>
      <c r="S249" t="s">
        <v>1913</v>
      </c>
      <c r="T249" t="s">
        <v>3100</v>
      </c>
      <c r="U249" t="s">
        <v>3428</v>
      </c>
      <c r="V249" t="s">
        <v>3445</v>
      </c>
      <c r="W249">
        <v>134</v>
      </c>
      <c r="X249">
        <v>1066</v>
      </c>
      <c r="Y249">
        <v>2</v>
      </c>
      <c r="Z249" t="s">
        <v>3478</v>
      </c>
      <c r="AA249" t="s">
        <v>5829</v>
      </c>
      <c r="AB249" t="s">
        <v>914</v>
      </c>
      <c r="AC249">
        <v>1.8</v>
      </c>
    </row>
    <row r="250" spans="1:29" x14ac:dyDescent="0.25">
      <c r="A250" t="s">
        <v>61</v>
      </c>
      <c r="B250">
        <v>2025250</v>
      </c>
      <c r="C250" t="s">
        <v>87</v>
      </c>
      <c r="D250">
        <v>6</v>
      </c>
      <c r="E250" t="s">
        <v>90</v>
      </c>
      <c r="F250">
        <v>1200</v>
      </c>
      <c r="G250" t="s">
        <v>98</v>
      </c>
      <c r="H250" t="s">
        <v>328</v>
      </c>
      <c r="I250" t="s">
        <v>446</v>
      </c>
      <c r="J250" t="s">
        <v>448</v>
      </c>
      <c r="K250">
        <v>23.54</v>
      </c>
      <c r="L250">
        <v>46.11</v>
      </c>
      <c r="M250" t="s">
        <v>687</v>
      </c>
      <c r="Q250">
        <v>1</v>
      </c>
      <c r="R250">
        <v>7</v>
      </c>
      <c r="S250" t="s">
        <v>1916</v>
      </c>
      <c r="T250" t="s">
        <v>3103</v>
      </c>
      <c r="U250" t="s">
        <v>3417</v>
      </c>
      <c r="V250" t="s">
        <v>3440</v>
      </c>
      <c r="W250">
        <v>126</v>
      </c>
      <c r="X250">
        <v>1154</v>
      </c>
      <c r="Y250">
        <v>5</v>
      </c>
      <c r="Z250" t="s">
        <v>3478</v>
      </c>
      <c r="AA250" t="s">
        <v>5837</v>
      </c>
      <c r="AB250" t="s">
        <v>687</v>
      </c>
      <c r="AC250">
        <v>19</v>
      </c>
    </row>
    <row r="251" spans="1:29" x14ac:dyDescent="0.25">
      <c r="A251" t="s">
        <v>61</v>
      </c>
      <c r="B251">
        <v>2025251</v>
      </c>
      <c r="C251" t="s">
        <v>87</v>
      </c>
      <c r="D251">
        <v>7</v>
      </c>
      <c r="E251" t="s">
        <v>92</v>
      </c>
      <c r="F251">
        <v>1650</v>
      </c>
      <c r="G251" t="s">
        <v>98</v>
      </c>
      <c r="H251" t="s">
        <v>329</v>
      </c>
      <c r="I251" t="s">
        <v>446</v>
      </c>
      <c r="J251" t="s">
        <v>448</v>
      </c>
      <c r="K251">
        <v>27.57</v>
      </c>
      <c r="L251">
        <v>52.12</v>
      </c>
      <c r="M251" t="s">
        <v>697</v>
      </c>
      <c r="N251" t="s">
        <v>915</v>
      </c>
      <c r="Q251">
        <v>1</v>
      </c>
      <c r="R251">
        <v>3</v>
      </c>
      <c r="S251" t="s">
        <v>1631</v>
      </c>
      <c r="T251" t="s">
        <v>2818</v>
      </c>
      <c r="U251" t="s">
        <v>3403</v>
      </c>
      <c r="V251" t="s">
        <v>3454</v>
      </c>
      <c r="W251">
        <v>131</v>
      </c>
      <c r="X251">
        <v>1129</v>
      </c>
      <c r="Y251">
        <v>6</v>
      </c>
      <c r="Z251" t="s">
        <v>3478</v>
      </c>
      <c r="AA251" t="s">
        <v>5844</v>
      </c>
      <c r="AB251" t="s">
        <v>915</v>
      </c>
      <c r="AC251">
        <v>3.9</v>
      </c>
    </row>
    <row r="252" spans="1:29" x14ac:dyDescent="0.25">
      <c r="A252" t="s">
        <v>61</v>
      </c>
      <c r="B252">
        <v>2025252</v>
      </c>
      <c r="C252" t="s">
        <v>87</v>
      </c>
      <c r="D252">
        <v>8</v>
      </c>
      <c r="E252" t="s">
        <v>92</v>
      </c>
      <c r="F252">
        <v>1200</v>
      </c>
      <c r="G252" t="s">
        <v>98</v>
      </c>
      <c r="H252" t="s">
        <v>330</v>
      </c>
      <c r="I252" t="s">
        <v>446</v>
      </c>
      <c r="J252" t="s">
        <v>448</v>
      </c>
      <c r="K252">
        <v>23.63</v>
      </c>
      <c r="L252">
        <v>46.06</v>
      </c>
      <c r="M252" t="s">
        <v>698</v>
      </c>
      <c r="Q252">
        <v>1</v>
      </c>
      <c r="R252">
        <v>7</v>
      </c>
      <c r="S252" t="s">
        <v>1139</v>
      </c>
      <c r="T252" t="s">
        <v>2326</v>
      </c>
      <c r="U252" t="s">
        <v>3428</v>
      </c>
      <c r="V252" t="s">
        <v>3459</v>
      </c>
      <c r="W252">
        <v>130</v>
      </c>
      <c r="X252">
        <v>1165</v>
      </c>
      <c r="Y252">
        <v>10</v>
      </c>
      <c r="Z252" t="s">
        <v>3478</v>
      </c>
      <c r="AA252" t="s">
        <v>5854</v>
      </c>
      <c r="AB252" t="s">
        <v>698</v>
      </c>
      <c r="AC252">
        <v>23</v>
      </c>
    </row>
    <row r="253" spans="1:29" x14ac:dyDescent="0.25">
      <c r="A253" t="s">
        <v>61</v>
      </c>
      <c r="B253">
        <v>2025253</v>
      </c>
      <c r="C253" t="s">
        <v>87</v>
      </c>
      <c r="D253">
        <v>9</v>
      </c>
      <c r="E253" t="s">
        <v>91</v>
      </c>
      <c r="F253">
        <v>1800</v>
      </c>
      <c r="G253" t="s">
        <v>98</v>
      </c>
      <c r="H253" t="s">
        <v>331</v>
      </c>
      <c r="I253" t="s">
        <v>446</v>
      </c>
      <c r="J253" t="s">
        <v>448</v>
      </c>
      <c r="K253">
        <v>13.67</v>
      </c>
      <c r="L253">
        <v>37.22</v>
      </c>
      <c r="M253" t="s">
        <v>699</v>
      </c>
      <c r="N253" t="s">
        <v>916</v>
      </c>
      <c r="O253" t="s">
        <v>1001</v>
      </c>
      <c r="Q253">
        <v>1</v>
      </c>
      <c r="R253">
        <v>3</v>
      </c>
      <c r="S253" t="s">
        <v>1671</v>
      </c>
      <c r="T253" t="s">
        <v>2858</v>
      </c>
      <c r="U253" t="s">
        <v>3403</v>
      </c>
      <c r="V253" t="s">
        <v>3457</v>
      </c>
      <c r="W253">
        <v>132</v>
      </c>
      <c r="X253">
        <v>1254</v>
      </c>
      <c r="Y253">
        <v>1</v>
      </c>
      <c r="Z253" t="s">
        <v>3478</v>
      </c>
      <c r="AA253" t="s">
        <v>5861</v>
      </c>
      <c r="AB253" t="s">
        <v>1001</v>
      </c>
      <c r="AC253">
        <v>4.8</v>
      </c>
    </row>
    <row r="254" spans="1:29" x14ac:dyDescent="0.25">
      <c r="A254" t="s">
        <v>62</v>
      </c>
      <c r="B254">
        <v>2025254</v>
      </c>
      <c r="C254" t="s">
        <v>86</v>
      </c>
      <c r="D254">
        <v>1</v>
      </c>
      <c r="E254" t="s">
        <v>90</v>
      </c>
      <c r="F254">
        <v>1400</v>
      </c>
      <c r="G254" t="s">
        <v>98</v>
      </c>
      <c r="H254" t="s">
        <v>332</v>
      </c>
      <c r="I254" t="s">
        <v>446</v>
      </c>
      <c r="J254" t="s">
        <v>448</v>
      </c>
      <c r="K254">
        <v>13.47</v>
      </c>
      <c r="L254">
        <v>35.049999999999997</v>
      </c>
      <c r="M254" t="s">
        <v>700</v>
      </c>
      <c r="N254" t="s">
        <v>917</v>
      </c>
      <c r="Q254">
        <v>1</v>
      </c>
      <c r="R254">
        <v>10</v>
      </c>
      <c r="S254" t="s">
        <v>1064</v>
      </c>
      <c r="T254" t="s">
        <v>2251</v>
      </c>
      <c r="U254" t="s">
        <v>3411</v>
      </c>
      <c r="V254" t="s">
        <v>3448</v>
      </c>
      <c r="W254">
        <v>122</v>
      </c>
      <c r="X254">
        <v>1062</v>
      </c>
      <c r="Y254">
        <v>2</v>
      </c>
      <c r="Z254" t="s">
        <v>3478</v>
      </c>
      <c r="AA254" t="s">
        <v>5872</v>
      </c>
      <c r="AB254" t="s">
        <v>917</v>
      </c>
      <c r="AC254">
        <v>6.2</v>
      </c>
    </row>
    <row r="255" spans="1:29" x14ac:dyDescent="0.25">
      <c r="A255" t="s">
        <v>62</v>
      </c>
      <c r="B255">
        <v>2025255</v>
      </c>
      <c r="C255" t="s">
        <v>86</v>
      </c>
      <c r="D255">
        <v>2</v>
      </c>
      <c r="E255" t="s">
        <v>92</v>
      </c>
      <c r="F255">
        <v>1200</v>
      </c>
      <c r="G255" t="s">
        <v>98</v>
      </c>
      <c r="H255" t="s">
        <v>333</v>
      </c>
      <c r="I255" t="s">
        <v>446</v>
      </c>
      <c r="J255" t="s">
        <v>448</v>
      </c>
      <c r="K255">
        <v>23.46</v>
      </c>
      <c r="L255">
        <v>46.43</v>
      </c>
      <c r="M255" t="s">
        <v>701</v>
      </c>
      <c r="Q255">
        <v>1</v>
      </c>
      <c r="R255">
        <v>4</v>
      </c>
      <c r="S255" t="s">
        <v>2057</v>
      </c>
      <c r="T255" t="s">
        <v>3244</v>
      </c>
      <c r="U255" t="s">
        <v>3421</v>
      </c>
      <c r="V255" t="s">
        <v>3454</v>
      </c>
      <c r="W255">
        <v>129</v>
      </c>
      <c r="X255">
        <v>1169</v>
      </c>
      <c r="Y255">
        <v>12</v>
      </c>
      <c r="Z255" t="s">
        <v>3478</v>
      </c>
      <c r="AA255" t="s">
        <v>5885</v>
      </c>
      <c r="AB255" t="s">
        <v>701</v>
      </c>
      <c r="AC255">
        <v>7.8</v>
      </c>
    </row>
    <row r="256" spans="1:29" x14ac:dyDescent="0.25">
      <c r="A256" t="s">
        <v>62</v>
      </c>
      <c r="B256">
        <v>2025256</v>
      </c>
      <c r="C256" t="s">
        <v>86</v>
      </c>
      <c r="D256">
        <v>3</v>
      </c>
      <c r="E256" t="s">
        <v>90</v>
      </c>
      <c r="F256">
        <v>1200</v>
      </c>
      <c r="G256" t="s">
        <v>98</v>
      </c>
      <c r="H256" t="s">
        <v>334</v>
      </c>
      <c r="I256" t="s">
        <v>446</v>
      </c>
      <c r="J256" t="s">
        <v>448</v>
      </c>
      <c r="K256">
        <v>24.39</v>
      </c>
      <c r="L256">
        <v>47.58</v>
      </c>
      <c r="M256" t="s">
        <v>702</v>
      </c>
      <c r="Q256">
        <v>1</v>
      </c>
      <c r="R256">
        <v>8</v>
      </c>
      <c r="S256" t="s">
        <v>1955</v>
      </c>
      <c r="T256" t="s">
        <v>3142</v>
      </c>
      <c r="U256" t="s">
        <v>3401</v>
      </c>
      <c r="V256" t="s">
        <v>3452</v>
      </c>
      <c r="W256">
        <v>127</v>
      </c>
      <c r="X256">
        <v>1130</v>
      </c>
      <c r="Y256">
        <v>14</v>
      </c>
      <c r="Z256" t="s">
        <v>3478</v>
      </c>
      <c r="AA256" t="s">
        <v>5893</v>
      </c>
      <c r="AB256" t="s">
        <v>702</v>
      </c>
      <c r="AC256">
        <v>31</v>
      </c>
    </row>
    <row r="257" spans="1:29" x14ac:dyDescent="0.25">
      <c r="A257" t="s">
        <v>62</v>
      </c>
      <c r="B257">
        <v>2025257</v>
      </c>
      <c r="C257" t="s">
        <v>86</v>
      </c>
      <c r="D257">
        <v>4</v>
      </c>
      <c r="E257" t="s">
        <v>96</v>
      </c>
      <c r="F257">
        <v>2400</v>
      </c>
      <c r="G257" t="s">
        <v>98</v>
      </c>
      <c r="H257" t="s">
        <v>335</v>
      </c>
      <c r="I257" t="s">
        <v>446</v>
      </c>
      <c r="J257" t="s">
        <v>448</v>
      </c>
      <c r="K257">
        <v>27.02</v>
      </c>
      <c r="L257">
        <v>52.35</v>
      </c>
      <c r="M257" t="s">
        <v>703</v>
      </c>
      <c r="N257" t="s">
        <v>918</v>
      </c>
      <c r="O257" t="s">
        <v>1002</v>
      </c>
      <c r="P257" t="s">
        <v>1020</v>
      </c>
      <c r="Q257">
        <v>1</v>
      </c>
      <c r="R257">
        <v>5</v>
      </c>
      <c r="S257" t="s">
        <v>2065</v>
      </c>
      <c r="T257" t="s">
        <v>3252</v>
      </c>
      <c r="U257" t="s">
        <v>3422</v>
      </c>
      <c r="V257" t="s">
        <v>3462</v>
      </c>
      <c r="W257">
        <v>126</v>
      </c>
      <c r="X257">
        <v>1190</v>
      </c>
      <c r="Y257">
        <v>8</v>
      </c>
      <c r="Z257" t="s">
        <v>3478</v>
      </c>
      <c r="AA257" t="s">
        <v>5902</v>
      </c>
      <c r="AB257" t="s">
        <v>1020</v>
      </c>
      <c r="AC257">
        <v>2.7</v>
      </c>
    </row>
    <row r="258" spans="1:29" x14ac:dyDescent="0.25">
      <c r="A258" t="s">
        <v>62</v>
      </c>
      <c r="B258">
        <v>2025258</v>
      </c>
      <c r="C258" t="s">
        <v>86</v>
      </c>
      <c r="D258">
        <v>5</v>
      </c>
      <c r="E258" t="s">
        <v>96</v>
      </c>
      <c r="F258">
        <v>1200</v>
      </c>
      <c r="G258" t="s">
        <v>98</v>
      </c>
      <c r="H258" t="s">
        <v>336</v>
      </c>
      <c r="I258" t="s">
        <v>446</v>
      </c>
      <c r="J258" t="s">
        <v>448</v>
      </c>
      <c r="K258">
        <v>23.42</v>
      </c>
      <c r="L258">
        <v>45.16</v>
      </c>
      <c r="M258" t="s">
        <v>704</v>
      </c>
      <c r="Q258">
        <v>1</v>
      </c>
      <c r="R258">
        <v>1</v>
      </c>
      <c r="S258" t="s">
        <v>1051</v>
      </c>
      <c r="T258" t="s">
        <v>2238</v>
      </c>
      <c r="U258" t="s">
        <v>3411</v>
      </c>
      <c r="V258" t="s">
        <v>3443</v>
      </c>
      <c r="W258">
        <v>126</v>
      </c>
      <c r="X258">
        <v>1164</v>
      </c>
      <c r="Y258">
        <v>1</v>
      </c>
      <c r="Z258" t="s">
        <v>3478</v>
      </c>
      <c r="AA258" t="s">
        <v>5160</v>
      </c>
      <c r="AB258" t="s">
        <v>704</v>
      </c>
      <c r="AC258">
        <v>1</v>
      </c>
    </row>
    <row r="259" spans="1:29" x14ac:dyDescent="0.25">
      <c r="A259" t="s">
        <v>62</v>
      </c>
      <c r="B259">
        <v>2025259</v>
      </c>
      <c r="C259" t="s">
        <v>86</v>
      </c>
      <c r="D259">
        <v>6</v>
      </c>
      <c r="E259" t="s">
        <v>92</v>
      </c>
      <c r="F259">
        <v>1800</v>
      </c>
      <c r="G259" t="s">
        <v>98</v>
      </c>
      <c r="H259" t="s">
        <v>337</v>
      </c>
      <c r="I259" t="s">
        <v>446</v>
      </c>
      <c r="J259" t="s">
        <v>448</v>
      </c>
      <c r="K259">
        <v>14.21</v>
      </c>
      <c r="L259">
        <v>36.619999999999997</v>
      </c>
      <c r="M259" t="s">
        <v>705</v>
      </c>
      <c r="N259" t="s">
        <v>919</v>
      </c>
      <c r="O259" t="s">
        <v>1003</v>
      </c>
      <c r="Q259">
        <v>1</v>
      </c>
      <c r="R259">
        <v>5</v>
      </c>
      <c r="S259" t="s">
        <v>1700</v>
      </c>
      <c r="T259" t="s">
        <v>2887</v>
      </c>
      <c r="U259" t="s">
        <v>3421</v>
      </c>
      <c r="V259" t="s">
        <v>3450</v>
      </c>
      <c r="W259">
        <v>128</v>
      </c>
      <c r="X259">
        <v>1123</v>
      </c>
      <c r="Y259">
        <v>6</v>
      </c>
      <c r="Z259" t="s">
        <v>3478</v>
      </c>
      <c r="AA259" t="s">
        <v>5919</v>
      </c>
      <c r="AB259" t="s">
        <v>1003</v>
      </c>
      <c r="AC259">
        <v>5.6</v>
      </c>
    </row>
    <row r="260" spans="1:29" x14ac:dyDescent="0.25">
      <c r="A260" t="s">
        <v>62</v>
      </c>
      <c r="B260">
        <v>2025260</v>
      </c>
      <c r="C260" t="s">
        <v>86</v>
      </c>
      <c r="D260">
        <v>7</v>
      </c>
      <c r="E260" t="s">
        <v>96</v>
      </c>
      <c r="F260">
        <v>1600</v>
      </c>
      <c r="G260" t="s">
        <v>98</v>
      </c>
      <c r="H260" t="s">
        <v>338</v>
      </c>
      <c r="I260" t="s">
        <v>446</v>
      </c>
      <c r="J260" t="s">
        <v>448</v>
      </c>
      <c r="K260">
        <v>24.5</v>
      </c>
      <c r="L260">
        <v>46.83</v>
      </c>
      <c r="M260" t="s">
        <v>706</v>
      </c>
      <c r="N260" t="s">
        <v>920</v>
      </c>
      <c r="Q260">
        <v>1</v>
      </c>
      <c r="R260">
        <v>2</v>
      </c>
      <c r="S260" t="s">
        <v>1809</v>
      </c>
      <c r="T260" t="s">
        <v>2996</v>
      </c>
      <c r="U260" t="s">
        <v>3411</v>
      </c>
      <c r="V260" t="s">
        <v>3450</v>
      </c>
      <c r="W260">
        <v>126</v>
      </c>
      <c r="X260">
        <v>1235</v>
      </c>
      <c r="Y260">
        <v>12</v>
      </c>
      <c r="Z260" t="s">
        <v>3478</v>
      </c>
      <c r="AA260" t="s">
        <v>5784</v>
      </c>
      <c r="AB260" t="s">
        <v>920</v>
      </c>
      <c r="AC260">
        <v>3.6</v>
      </c>
    </row>
    <row r="261" spans="1:29" x14ac:dyDescent="0.25">
      <c r="A261" t="s">
        <v>62</v>
      </c>
      <c r="B261">
        <v>2025261</v>
      </c>
      <c r="C261" t="s">
        <v>86</v>
      </c>
      <c r="D261">
        <v>8</v>
      </c>
      <c r="E261" t="s">
        <v>96</v>
      </c>
      <c r="F261">
        <v>2000</v>
      </c>
      <c r="G261" t="s">
        <v>98</v>
      </c>
      <c r="H261" t="s">
        <v>339</v>
      </c>
      <c r="I261" t="s">
        <v>446</v>
      </c>
      <c r="J261" t="s">
        <v>448</v>
      </c>
      <c r="K261">
        <v>26.26</v>
      </c>
      <c r="L261">
        <v>50.67</v>
      </c>
      <c r="M261" t="s">
        <v>707</v>
      </c>
      <c r="N261" t="s">
        <v>921</v>
      </c>
      <c r="O261" t="s">
        <v>1004</v>
      </c>
      <c r="Q261">
        <v>1</v>
      </c>
      <c r="R261">
        <v>1</v>
      </c>
      <c r="S261" t="s">
        <v>1989</v>
      </c>
      <c r="T261" t="s">
        <v>3176</v>
      </c>
      <c r="U261" t="s">
        <v>3421</v>
      </c>
      <c r="V261" t="s">
        <v>3457</v>
      </c>
      <c r="W261">
        <v>126</v>
      </c>
      <c r="X261">
        <v>1168</v>
      </c>
      <c r="Y261">
        <v>2</v>
      </c>
      <c r="Z261" t="s">
        <v>3478</v>
      </c>
      <c r="AA261" t="s">
        <v>5944</v>
      </c>
      <c r="AB261" t="s">
        <v>1004</v>
      </c>
      <c r="AC261">
        <v>1.1000000000000001</v>
      </c>
    </row>
    <row r="262" spans="1:29" x14ac:dyDescent="0.25">
      <c r="A262" t="s">
        <v>62</v>
      </c>
      <c r="B262">
        <v>2025262</v>
      </c>
      <c r="C262" t="s">
        <v>86</v>
      </c>
      <c r="D262">
        <v>9</v>
      </c>
      <c r="E262" t="s">
        <v>92</v>
      </c>
      <c r="F262">
        <v>1400</v>
      </c>
      <c r="G262" t="s">
        <v>98</v>
      </c>
      <c r="H262" t="s">
        <v>340</v>
      </c>
      <c r="I262" t="s">
        <v>446</v>
      </c>
      <c r="J262" t="s">
        <v>448</v>
      </c>
      <c r="K262">
        <v>13.58</v>
      </c>
      <c r="L262">
        <v>35.299999999999997</v>
      </c>
      <c r="M262" t="s">
        <v>708</v>
      </c>
      <c r="N262" t="s">
        <v>843</v>
      </c>
      <c r="Q262">
        <v>1</v>
      </c>
      <c r="R262">
        <v>14</v>
      </c>
      <c r="S262" t="s">
        <v>1817</v>
      </c>
      <c r="T262" t="s">
        <v>3004</v>
      </c>
      <c r="U262" t="s">
        <v>3398</v>
      </c>
      <c r="V262" t="s">
        <v>3455</v>
      </c>
      <c r="W262">
        <v>115</v>
      </c>
      <c r="X262">
        <v>1108</v>
      </c>
      <c r="Y262">
        <v>11</v>
      </c>
      <c r="Z262" t="s">
        <v>3478</v>
      </c>
      <c r="AA262" t="s">
        <v>5951</v>
      </c>
      <c r="AB262" t="s">
        <v>843</v>
      </c>
      <c r="AC262">
        <v>14</v>
      </c>
    </row>
    <row r="263" spans="1:29" x14ac:dyDescent="0.25">
      <c r="A263" t="s">
        <v>62</v>
      </c>
      <c r="B263">
        <v>2025263</v>
      </c>
      <c r="C263" t="s">
        <v>86</v>
      </c>
      <c r="D263">
        <v>10</v>
      </c>
      <c r="E263" t="s">
        <v>91</v>
      </c>
      <c r="F263">
        <v>1400</v>
      </c>
      <c r="G263" t="s">
        <v>98</v>
      </c>
      <c r="H263" t="s">
        <v>341</v>
      </c>
      <c r="I263" t="s">
        <v>446</v>
      </c>
      <c r="J263" t="s">
        <v>448</v>
      </c>
      <c r="K263">
        <v>13.51</v>
      </c>
      <c r="L263">
        <v>35.57</v>
      </c>
      <c r="M263" t="s">
        <v>709</v>
      </c>
      <c r="N263" t="s">
        <v>922</v>
      </c>
      <c r="Q263">
        <v>1</v>
      </c>
      <c r="R263">
        <v>8</v>
      </c>
      <c r="S263" t="s">
        <v>1747</v>
      </c>
      <c r="T263" t="s">
        <v>2934</v>
      </c>
      <c r="U263" t="s">
        <v>3397</v>
      </c>
      <c r="V263" t="s">
        <v>3442</v>
      </c>
      <c r="W263">
        <v>117</v>
      </c>
      <c r="X263">
        <v>1228</v>
      </c>
      <c r="Y263">
        <v>12</v>
      </c>
      <c r="Z263" t="s">
        <v>3478</v>
      </c>
      <c r="AA263" t="s">
        <v>5964</v>
      </c>
      <c r="AB263" t="s">
        <v>922</v>
      </c>
      <c r="AC263">
        <v>3.4</v>
      </c>
    </row>
    <row r="264" spans="1:29" x14ac:dyDescent="0.25">
      <c r="A264" t="s">
        <v>63</v>
      </c>
      <c r="B264">
        <v>2025264</v>
      </c>
      <c r="C264" t="s">
        <v>87</v>
      </c>
      <c r="D264">
        <v>1</v>
      </c>
      <c r="E264" t="s">
        <v>88</v>
      </c>
      <c r="F264">
        <v>2200</v>
      </c>
      <c r="G264" t="s">
        <v>98</v>
      </c>
      <c r="H264" t="s">
        <v>342</v>
      </c>
      <c r="I264" t="s">
        <v>446</v>
      </c>
      <c r="J264" t="s">
        <v>449</v>
      </c>
      <c r="K264">
        <v>14.07</v>
      </c>
      <c r="L264">
        <v>37.43</v>
      </c>
      <c r="M264" t="s">
        <v>710</v>
      </c>
      <c r="N264" t="s">
        <v>923</v>
      </c>
      <c r="O264" t="s">
        <v>1005</v>
      </c>
      <c r="P264" t="s">
        <v>1021</v>
      </c>
      <c r="Q264">
        <v>1</v>
      </c>
      <c r="R264">
        <v>4</v>
      </c>
      <c r="S264" t="s">
        <v>1484</v>
      </c>
      <c r="T264" t="s">
        <v>2671</v>
      </c>
      <c r="U264" t="s">
        <v>3403</v>
      </c>
      <c r="V264" t="s">
        <v>3443</v>
      </c>
      <c r="W264">
        <v>133</v>
      </c>
      <c r="X264">
        <v>1195</v>
      </c>
      <c r="Y264">
        <v>4</v>
      </c>
      <c r="Z264" t="s">
        <v>3478</v>
      </c>
      <c r="AA264" t="s">
        <v>5976</v>
      </c>
      <c r="AB264" t="s">
        <v>1021</v>
      </c>
      <c r="AC264">
        <v>5.6</v>
      </c>
    </row>
    <row r="265" spans="1:29" x14ac:dyDescent="0.25">
      <c r="A265" t="s">
        <v>63</v>
      </c>
      <c r="B265">
        <v>2025265</v>
      </c>
      <c r="C265" t="s">
        <v>87</v>
      </c>
      <c r="D265">
        <v>2</v>
      </c>
      <c r="E265" t="s">
        <v>88</v>
      </c>
      <c r="F265">
        <v>1000</v>
      </c>
      <c r="G265" t="s">
        <v>98</v>
      </c>
      <c r="H265" t="s">
        <v>343</v>
      </c>
      <c r="I265" t="s">
        <v>446</v>
      </c>
      <c r="J265" t="s">
        <v>449</v>
      </c>
      <c r="K265">
        <v>12.64</v>
      </c>
      <c r="L265">
        <v>34.06</v>
      </c>
      <c r="M265" t="s">
        <v>711</v>
      </c>
      <c r="Q265">
        <v>1</v>
      </c>
      <c r="R265">
        <v>12</v>
      </c>
      <c r="S265" t="s">
        <v>1163</v>
      </c>
      <c r="T265" t="s">
        <v>2350</v>
      </c>
      <c r="U265" t="s">
        <v>3413</v>
      </c>
      <c r="V265" t="s">
        <v>3453</v>
      </c>
      <c r="W265">
        <v>113</v>
      </c>
      <c r="X265">
        <v>1085</v>
      </c>
      <c r="Y265">
        <v>2</v>
      </c>
      <c r="Z265" t="s">
        <v>3478</v>
      </c>
      <c r="AA265" t="s">
        <v>5988</v>
      </c>
      <c r="AB265" t="s">
        <v>7576</v>
      </c>
      <c r="AC265">
        <v>22</v>
      </c>
    </row>
    <row r="266" spans="1:29" x14ac:dyDescent="0.25">
      <c r="A266" t="s">
        <v>63</v>
      </c>
      <c r="B266">
        <v>2025266</v>
      </c>
      <c r="C266" t="s">
        <v>87</v>
      </c>
      <c r="D266">
        <v>3</v>
      </c>
      <c r="E266" t="s">
        <v>90</v>
      </c>
      <c r="F266">
        <v>1200</v>
      </c>
      <c r="G266" t="s">
        <v>98</v>
      </c>
      <c r="H266" t="s">
        <v>344</v>
      </c>
      <c r="I266" t="s">
        <v>446</v>
      </c>
      <c r="J266" t="s">
        <v>449</v>
      </c>
      <c r="K266">
        <v>23.71</v>
      </c>
      <c r="L266">
        <v>46.56</v>
      </c>
      <c r="M266" t="s">
        <v>712</v>
      </c>
      <c r="Q266">
        <v>1</v>
      </c>
      <c r="R266">
        <v>1</v>
      </c>
      <c r="S266" t="s">
        <v>2085</v>
      </c>
      <c r="T266" t="s">
        <v>3272</v>
      </c>
      <c r="U266" t="s">
        <v>3421</v>
      </c>
      <c r="V266" t="s">
        <v>3451</v>
      </c>
      <c r="W266">
        <v>135</v>
      </c>
      <c r="X266">
        <v>1084</v>
      </c>
      <c r="Y266">
        <v>12</v>
      </c>
      <c r="Z266" t="s">
        <v>3478</v>
      </c>
      <c r="AA266" t="s">
        <v>4984</v>
      </c>
      <c r="AB266" t="s">
        <v>712</v>
      </c>
      <c r="AC266">
        <v>13</v>
      </c>
    </row>
    <row r="267" spans="1:29" x14ac:dyDescent="0.25">
      <c r="A267" t="s">
        <v>63</v>
      </c>
      <c r="B267">
        <v>2025267</v>
      </c>
      <c r="C267" t="s">
        <v>87</v>
      </c>
      <c r="D267">
        <v>4</v>
      </c>
      <c r="E267" t="s">
        <v>90</v>
      </c>
      <c r="F267">
        <v>1650</v>
      </c>
      <c r="G267" t="s">
        <v>98</v>
      </c>
      <c r="H267" t="s">
        <v>345</v>
      </c>
      <c r="I267" t="s">
        <v>446</v>
      </c>
      <c r="J267" t="s">
        <v>449</v>
      </c>
      <c r="K267">
        <v>28.32</v>
      </c>
      <c r="L267">
        <v>52.24</v>
      </c>
      <c r="M267" t="s">
        <v>668</v>
      </c>
      <c r="N267" t="s">
        <v>924</v>
      </c>
      <c r="Q267">
        <v>1</v>
      </c>
      <c r="R267">
        <v>6</v>
      </c>
      <c r="S267" t="s">
        <v>1794</v>
      </c>
      <c r="T267" t="s">
        <v>2981</v>
      </c>
      <c r="U267" t="s">
        <v>3403</v>
      </c>
      <c r="V267" t="s">
        <v>3456</v>
      </c>
      <c r="W267">
        <v>125</v>
      </c>
      <c r="X267">
        <v>1159</v>
      </c>
      <c r="Y267">
        <v>6</v>
      </c>
      <c r="Z267" t="s">
        <v>3478</v>
      </c>
      <c r="AA267" t="s">
        <v>6001</v>
      </c>
      <c r="AB267" t="s">
        <v>924</v>
      </c>
      <c r="AC267">
        <v>6.8</v>
      </c>
    </row>
    <row r="268" spans="1:29" x14ac:dyDescent="0.25">
      <c r="A268" t="s">
        <v>63</v>
      </c>
      <c r="B268">
        <v>2025268</v>
      </c>
      <c r="C268" t="s">
        <v>87</v>
      </c>
      <c r="D268">
        <v>5</v>
      </c>
      <c r="E268" t="s">
        <v>90</v>
      </c>
      <c r="F268">
        <v>1200</v>
      </c>
      <c r="G268" t="s">
        <v>98</v>
      </c>
      <c r="H268" t="s">
        <v>346</v>
      </c>
      <c r="I268" t="s">
        <v>446</v>
      </c>
      <c r="J268" t="s">
        <v>449</v>
      </c>
      <c r="K268">
        <v>23.5</v>
      </c>
      <c r="L268">
        <v>46.62</v>
      </c>
      <c r="M268" t="s">
        <v>713</v>
      </c>
      <c r="Q268">
        <v>1</v>
      </c>
      <c r="R268">
        <v>12</v>
      </c>
      <c r="S268" t="s">
        <v>1076</v>
      </c>
      <c r="T268" t="s">
        <v>2263</v>
      </c>
      <c r="U268" t="s">
        <v>3410</v>
      </c>
      <c r="V268" t="s">
        <v>3457</v>
      </c>
      <c r="W268">
        <v>118</v>
      </c>
      <c r="X268">
        <v>1137</v>
      </c>
      <c r="Y268">
        <v>8</v>
      </c>
      <c r="Z268" t="s">
        <v>3478</v>
      </c>
      <c r="AA268" t="s">
        <v>5680</v>
      </c>
      <c r="AB268" t="s">
        <v>713</v>
      </c>
      <c r="AC268">
        <v>41</v>
      </c>
    </row>
    <row r="269" spans="1:29" x14ac:dyDescent="0.25">
      <c r="A269" t="s">
        <v>63</v>
      </c>
      <c r="B269">
        <v>2025269</v>
      </c>
      <c r="C269" t="s">
        <v>87</v>
      </c>
      <c r="D269">
        <v>6</v>
      </c>
      <c r="E269" t="s">
        <v>90</v>
      </c>
      <c r="F269">
        <v>1800</v>
      </c>
      <c r="G269" t="s">
        <v>98</v>
      </c>
      <c r="H269" t="s">
        <v>347</v>
      </c>
      <c r="I269" t="s">
        <v>446</v>
      </c>
      <c r="J269" t="s">
        <v>449</v>
      </c>
      <c r="K269">
        <v>13.8</v>
      </c>
      <c r="L269">
        <v>36.99</v>
      </c>
      <c r="M269" t="s">
        <v>714</v>
      </c>
      <c r="N269" t="s">
        <v>925</v>
      </c>
      <c r="O269" t="s">
        <v>1006</v>
      </c>
      <c r="Q269">
        <v>1</v>
      </c>
      <c r="R269">
        <v>7</v>
      </c>
      <c r="S269" t="s">
        <v>1643</v>
      </c>
      <c r="T269" t="s">
        <v>2830</v>
      </c>
      <c r="U269" t="s">
        <v>3401</v>
      </c>
      <c r="V269" t="s">
        <v>3448</v>
      </c>
      <c r="W269">
        <v>127</v>
      </c>
      <c r="X269">
        <v>1029</v>
      </c>
      <c r="Y269">
        <v>6</v>
      </c>
      <c r="Z269" t="s">
        <v>3478</v>
      </c>
      <c r="AA269" t="s">
        <v>6014</v>
      </c>
      <c r="AB269" t="s">
        <v>1006</v>
      </c>
      <c r="AC269">
        <v>31</v>
      </c>
    </row>
    <row r="270" spans="1:29" x14ac:dyDescent="0.25">
      <c r="A270" t="s">
        <v>63</v>
      </c>
      <c r="B270">
        <v>2025270</v>
      </c>
      <c r="C270" t="s">
        <v>87</v>
      </c>
      <c r="D270">
        <v>7</v>
      </c>
      <c r="E270" t="s">
        <v>90</v>
      </c>
      <c r="F270">
        <v>1200</v>
      </c>
      <c r="G270" t="s">
        <v>98</v>
      </c>
      <c r="H270" t="s">
        <v>344</v>
      </c>
      <c r="I270" t="s">
        <v>446</v>
      </c>
      <c r="J270" t="s">
        <v>449</v>
      </c>
      <c r="K270">
        <v>23.73</v>
      </c>
      <c r="L270">
        <v>46.95</v>
      </c>
      <c r="M270" t="s">
        <v>596</v>
      </c>
      <c r="Q270">
        <v>1</v>
      </c>
      <c r="R270">
        <v>12</v>
      </c>
      <c r="S270" t="s">
        <v>1374</v>
      </c>
      <c r="T270" t="s">
        <v>2561</v>
      </c>
      <c r="U270" t="s">
        <v>3409</v>
      </c>
      <c r="V270" t="s">
        <v>3444</v>
      </c>
      <c r="W270">
        <v>117</v>
      </c>
      <c r="X270">
        <v>1015</v>
      </c>
      <c r="Y270">
        <v>1</v>
      </c>
      <c r="Z270" t="s">
        <v>3478</v>
      </c>
      <c r="AA270" t="s">
        <v>5199</v>
      </c>
      <c r="AB270" t="s">
        <v>596</v>
      </c>
      <c r="AC270">
        <v>12</v>
      </c>
    </row>
    <row r="271" spans="1:29" x14ac:dyDescent="0.25">
      <c r="A271" t="s">
        <v>63</v>
      </c>
      <c r="B271">
        <v>2025271</v>
      </c>
      <c r="C271" t="s">
        <v>87</v>
      </c>
      <c r="D271">
        <v>8</v>
      </c>
      <c r="E271" t="s">
        <v>92</v>
      </c>
      <c r="F271">
        <v>1000</v>
      </c>
      <c r="G271" t="s">
        <v>98</v>
      </c>
      <c r="H271" t="s">
        <v>348</v>
      </c>
      <c r="I271" t="s">
        <v>446</v>
      </c>
      <c r="J271" t="s">
        <v>449</v>
      </c>
      <c r="K271">
        <v>12.66</v>
      </c>
      <c r="L271">
        <v>34.03</v>
      </c>
      <c r="M271" t="s">
        <v>715</v>
      </c>
      <c r="Q271">
        <v>1</v>
      </c>
      <c r="R271">
        <v>9</v>
      </c>
      <c r="S271" t="s">
        <v>1420</v>
      </c>
      <c r="T271" t="s">
        <v>2607</v>
      </c>
      <c r="U271" t="s">
        <v>3422</v>
      </c>
      <c r="V271" t="s">
        <v>3453</v>
      </c>
      <c r="W271">
        <v>119</v>
      </c>
      <c r="X271">
        <v>1154</v>
      </c>
      <c r="Y271">
        <v>10</v>
      </c>
      <c r="Z271" t="s">
        <v>3478</v>
      </c>
      <c r="AA271" t="s">
        <v>5675</v>
      </c>
      <c r="AB271" t="s">
        <v>7573</v>
      </c>
      <c r="AC271">
        <v>6.4</v>
      </c>
    </row>
    <row r="272" spans="1:29" x14ac:dyDescent="0.25">
      <c r="A272" t="s">
        <v>63</v>
      </c>
      <c r="B272">
        <v>2025272</v>
      </c>
      <c r="C272" t="s">
        <v>87</v>
      </c>
      <c r="D272">
        <v>9</v>
      </c>
      <c r="E272" t="s">
        <v>92</v>
      </c>
      <c r="F272">
        <v>1650</v>
      </c>
      <c r="G272" t="s">
        <v>98</v>
      </c>
      <c r="H272" t="s">
        <v>349</v>
      </c>
      <c r="I272" t="s">
        <v>446</v>
      </c>
      <c r="J272" t="s">
        <v>449</v>
      </c>
      <c r="K272">
        <v>28.29</v>
      </c>
      <c r="L272">
        <v>52.74</v>
      </c>
      <c r="M272" t="s">
        <v>716</v>
      </c>
      <c r="N272" t="s">
        <v>926</v>
      </c>
      <c r="Q272">
        <v>1</v>
      </c>
      <c r="R272">
        <v>4</v>
      </c>
      <c r="S272" t="s">
        <v>1710</v>
      </c>
      <c r="T272" t="s">
        <v>2897</v>
      </c>
      <c r="U272" t="s">
        <v>3421</v>
      </c>
      <c r="V272" t="s">
        <v>3444</v>
      </c>
      <c r="W272">
        <v>127</v>
      </c>
      <c r="X272">
        <v>1101</v>
      </c>
      <c r="Y272">
        <v>3</v>
      </c>
      <c r="Z272" t="s">
        <v>3478</v>
      </c>
      <c r="AA272" t="s">
        <v>5266</v>
      </c>
      <c r="AB272" t="s">
        <v>926</v>
      </c>
      <c r="AC272">
        <v>7.2</v>
      </c>
    </row>
    <row r="273" spans="1:29" x14ac:dyDescent="0.25">
      <c r="A273" t="s">
        <v>64</v>
      </c>
      <c r="B273">
        <v>2025273</v>
      </c>
      <c r="C273" t="s">
        <v>86</v>
      </c>
      <c r="D273">
        <v>1</v>
      </c>
      <c r="E273" t="s">
        <v>88</v>
      </c>
      <c r="F273">
        <v>1400</v>
      </c>
      <c r="G273" t="s">
        <v>98</v>
      </c>
      <c r="H273" t="s">
        <v>350</v>
      </c>
      <c r="I273" t="s">
        <v>446</v>
      </c>
      <c r="J273" t="s">
        <v>451</v>
      </c>
      <c r="K273">
        <v>13.32</v>
      </c>
      <c r="L273">
        <v>35.57</v>
      </c>
      <c r="M273" t="s">
        <v>717</v>
      </c>
      <c r="N273" t="s">
        <v>927</v>
      </c>
      <c r="Q273">
        <v>1</v>
      </c>
      <c r="R273">
        <v>1</v>
      </c>
      <c r="S273" t="s">
        <v>1247</v>
      </c>
      <c r="T273" t="s">
        <v>2434</v>
      </c>
      <c r="U273" t="s">
        <v>3411</v>
      </c>
      <c r="V273" t="s">
        <v>3451</v>
      </c>
      <c r="W273">
        <v>135</v>
      </c>
      <c r="X273">
        <v>1097</v>
      </c>
      <c r="Y273">
        <v>9</v>
      </c>
      <c r="Z273" t="s">
        <v>3478</v>
      </c>
      <c r="AA273" t="s">
        <v>5395</v>
      </c>
      <c r="AB273" t="s">
        <v>927</v>
      </c>
      <c r="AC273">
        <v>2.9</v>
      </c>
    </row>
    <row r="274" spans="1:29" x14ac:dyDescent="0.25">
      <c r="A274" t="s">
        <v>64</v>
      </c>
      <c r="B274">
        <v>2025274</v>
      </c>
      <c r="C274" t="s">
        <v>86</v>
      </c>
      <c r="D274">
        <v>2</v>
      </c>
      <c r="E274" t="s">
        <v>90</v>
      </c>
      <c r="F274">
        <v>1200</v>
      </c>
      <c r="G274" t="s">
        <v>98</v>
      </c>
      <c r="H274" t="s">
        <v>351</v>
      </c>
      <c r="I274" t="s">
        <v>446</v>
      </c>
      <c r="J274" t="s">
        <v>451</v>
      </c>
      <c r="K274">
        <v>23.79</v>
      </c>
      <c r="L274">
        <v>46.69</v>
      </c>
      <c r="M274" t="s">
        <v>508</v>
      </c>
      <c r="Q274">
        <v>1</v>
      </c>
      <c r="R274">
        <v>12</v>
      </c>
      <c r="S274" t="s">
        <v>1651</v>
      </c>
      <c r="T274" t="s">
        <v>2838</v>
      </c>
      <c r="U274" t="s">
        <v>3422</v>
      </c>
      <c r="V274" t="s">
        <v>3447</v>
      </c>
      <c r="W274">
        <v>119</v>
      </c>
      <c r="X274">
        <v>1133</v>
      </c>
      <c r="Y274">
        <v>2</v>
      </c>
      <c r="Z274" t="s">
        <v>3478</v>
      </c>
      <c r="AA274" t="s">
        <v>6051</v>
      </c>
      <c r="AB274" t="s">
        <v>508</v>
      </c>
      <c r="AC274">
        <v>3.6</v>
      </c>
    </row>
    <row r="275" spans="1:29" x14ac:dyDescent="0.25">
      <c r="A275" t="s">
        <v>64</v>
      </c>
      <c r="B275">
        <v>2025275</v>
      </c>
      <c r="C275" t="s">
        <v>86</v>
      </c>
      <c r="D275">
        <v>3</v>
      </c>
      <c r="E275" t="s">
        <v>88</v>
      </c>
      <c r="F275">
        <v>1400</v>
      </c>
      <c r="G275" t="s">
        <v>98</v>
      </c>
      <c r="H275" t="s">
        <v>350</v>
      </c>
      <c r="I275" t="s">
        <v>446</v>
      </c>
      <c r="J275" t="s">
        <v>451</v>
      </c>
      <c r="K275">
        <v>13.54</v>
      </c>
      <c r="L275">
        <v>34.89</v>
      </c>
      <c r="M275" t="s">
        <v>718</v>
      </c>
      <c r="N275" t="s">
        <v>882</v>
      </c>
      <c r="Q275">
        <v>1</v>
      </c>
      <c r="R275">
        <v>13</v>
      </c>
      <c r="S275" t="s">
        <v>1034</v>
      </c>
      <c r="T275" t="s">
        <v>2221</v>
      </c>
      <c r="U275" t="s">
        <v>3409</v>
      </c>
      <c r="V275" t="s">
        <v>3451</v>
      </c>
      <c r="W275">
        <v>120</v>
      </c>
      <c r="X275">
        <v>1107</v>
      </c>
      <c r="Y275">
        <v>12</v>
      </c>
      <c r="Z275" t="s">
        <v>3478</v>
      </c>
      <c r="AA275" t="s">
        <v>6055</v>
      </c>
      <c r="AB275" t="s">
        <v>882</v>
      </c>
      <c r="AC275">
        <v>9.4</v>
      </c>
    </row>
    <row r="276" spans="1:29" x14ac:dyDescent="0.25">
      <c r="A276" t="s">
        <v>64</v>
      </c>
      <c r="B276">
        <v>2025276</v>
      </c>
      <c r="C276" t="s">
        <v>86</v>
      </c>
      <c r="D276">
        <v>4</v>
      </c>
      <c r="E276" t="s">
        <v>90</v>
      </c>
      <c r="F276">
        <v>1000</v>
      </c>
      <c r="G276" t="s">
        <v>98</v>
      </c>
      <c r="H276" t="s">
        <v>352</v>
      </c>
      <c r="I276" t="s">
        <v>446</v>
      </c>
      <c r="J276" t="s">
        <v>451</v>
      </c>
      <c r="K276">
        <v>13.09</v>
      </c>
      <c r="L276">
        <v>33.700000000000003</v>
      </c>
      <c r="M276" t="s">
        <v>719</v>
      </c>
      <c r="Q276">
        <v>1</v>
      </c>
      <c r="R276">
        <v>9</v>
      </c>
      <c r="S276" t="s">
        <v>2090</v>
      </c>
      <c r="T276" t="s">
        <v>3277</v>
      </c>
      <c r="U276" t="s">
        <v>3417</v>
      </c>
      <c r="V276" t="s">
        <v>3458</v>
      </c>
      <c r="W276">
        <v>127</v>
      </c>
      <c r="X276">
        <v>1095</v>
      </c>
      <c r="Y276">
        <v>7</v>
      </c>
      <c r="Z276" t="s">
        <v>3478</v>
      </c>
      <c r="AA276" t="s">
        <v>5988</v>
      </c>
      <c r="AB276" t="s">
        <v>7149</v>
      </c>
      <c r="AC276">
        <v>4.0999999999999996</v>
      </c>
    </row>
    <row r="277" spans="1:29" x14ac:dyDescent="0.25">
      <c r="A277" t="s">
        <v>64</v>
      </c>
      <c r="B277">
        <v>2025277</v>
      </c>
      <c r="C277" t="s">
        <v>86</v>
      </c>
      <c r="D277">
        <v>5</v>
      </c>
      <c r="E277" t="s">
        <v>90</v>
      </c>
      <c r="F277">
        <v>1200</v>
      </c>
      <c r="G277" t="s">
        <v>98</v>
      </c>
      <c r="H277" t="s">
        <v>353</v>
      </c>
      <c r="I277" t="s">
        <v>446</v>
      </c>
      <c r="J277" t="s">
        <v>451</v>
      </c>
      <c r="K277">
        <v>23.79</v>
      </c>
      <c r="L277">
        <v>46.35</v>
      </c>
      <c r="M277" t="s">
        <v>720</v>
      </c>
      <c r="Q277">
        <v>1</v>
      </c>
      <c r="R277">
        <v>4</v>
      </c>
      <c r="S277" t="s">
        <v>1453</v>
      </c>
      <c r="T277" t="s">
        <v>2640</v>
      </c>
      <c r="U277" t="s">
        <v>3419</v>
      </c>
      <c r="V277" t="s">
        <v>3442</v>
      </c>
      <c r="W277">
        <v>130</v>
      </c>
      <c r="X277">
        <v>1181</v>
      </c>
      <c r="Y277">
        <v>5</v>
      </c>
      <c r="Z277" t="s">
        <v>3478</v>
      </c>
      <c r="AA277" t="s">
        <v>6074</v>
      </c>
      <c r="AB277" t="s">
        <v>720</v>
      </c>
      <c r="AC277">
        <v>4.2</v>
      </c>
    </row>
    <row r="278" spans="1:29" x14ac:dyDescent="0.25">
      <c r="A278" t="s">
        <v>64</v>
      </c>
      <c r="B278">
        <v>2025278</v>
      </c>
      <c r="C278" t="s">
        <v>86</v>
      </c>
      <c r="D278">
        <v>6</v>
      </c>
      <c r="E278" t="s">
        <v>90</v>
      </c>
      <c r="F278">
        <v>1400</v>
      </c>
      <c r="G278" t="s">
        <v>98</v>
      </c>
      <c r="H278" t="s">
        <v>354</v>
      </c>
      <c r="I278" t="s">
        <v>446</v>
      </c>
      <c r="J278" t="s">
        <v>451</v>
      </c>
      <c r="K278">
        <v>13.39</v>
      </c>
      <c r="L278">
        <v>34.729999999999997</v>
      </c>
      <c r="M278" t="s">
        <v>721</v>
      </c>
      <c r="N278" t="s">
        <v>928</v>
      </c>
      <c r="Q278">
        <v>1</v>
      </c>
      <c r="R278">
        <v>7</v>
      </c>
      <c r="S278" t="s">
        <v>1605</v>
      </c>
      <c r="T278" t="s">
        <v>2792</v>
      </c>
      <c r="U278" t="s">
        <v>3421</v>
      </c>
      <c r="V278" t="s">
        <v>3442</v>
      </c>
      <c r="W278">
        <v>127</v>
      </c>
      <c r="X278">
        <v>1137</v>
      </c>
      <c r="Y278">
        <v>1</v>
      </c>
      <c r="Z278" t="s">
        <v>3478</v>
      </c>
      <c r="AA278" t="s">
        <v>6081</v>
      </c>
      <c r="AB278" t="s">
        <v>928</v>
      </c>
      <c r="AC278">
        <v>2.1</v>
      </c>
    </row>
    <row r="279" spans="1:29" x14ac:dyDescent="0.25">
      <c r="A279" t="s">
        <v>64</v>
      </c>
      <c r="B279">
        <v>2025279</v>
      </c>
      <c r="C279" t="s">
        <v>86</v>
      </c>
      <c r="D279">
        <v>7</v>
      </c>
      <c r="E279" t="s">
        <v>90</v>
      </c>
      <c r="F279">
        <v>1600</v>
      </c>
      <c r="G279" t="s">
        <v>98</v>
      </c>
      <c r="H279" t="s">
        <v>355</v>
      </c>
      <c r="I279" t="s">
        <v>446</v>
      </c>
      <c r="J279" t="s">
        <v>451</v>
      </c>
      <c r="K279">
        <v>24.45</v>
      </c>
      <c r="L279">
        <v>47.24</v>
      </c>
      <c r="M279" t="s">
        <v>722</v>
      </c>
      <c r="N279" t="s">
        <v>929</v>
      </c>
      <c r="Q279">
        <v>1</v>
      </c>
      <c r="R279">
        <v>2</v>
      </c>
      <c r="S279" t="s">
        <v>1303</v>
      </c>
      <c r="T279" t="s">
        <v>2490</v>
      </c>
      <c r="U279" t="s">
        <v>3421</v>
      </c>
      <c r="V279" t="s">
        <v>3444</v>
      </c>
      <c r="W279">
        <v>134</v>
      </c>
      <c r="X279">
        <v>1221</v>
      </c>
      <c r="Y279">
        <v>6</v>
      </c>
      <c r="Z279" t="s">
        <v>3478</v>
      </c>
      <c r="AA279" t="s">
        <v>6092</v>
      </c>
      <c r="AB279" t="s">
        <v>929</v>
      </c>
      <c r="AC279">
        <v>2.9</v>
      </c>
    </row>
    <row r="280" spans="1:29" x14ac:dyDescent="0.25">
      <c r="A280" t="s">
        <v>64</v>
      </c>
      <c r="B280">
        <v>2025280</v>
      </c>
      <c r="C280" t="s">
        <v>86</v>
      </c>
      <c r="D280">
        <v>8</v>
      </c>
      <c r="E280" t="s">
        <v>92</v>
      </c>
      <c r="F280">
        <v>1200</v>
      </c>
      <c r="G280" t="s">
        <v>98</v>
      </c>
      <c r="H280" t="s">
        <v>356</v>
      </c>
      <c r="I280" t="s">
        <v>446</v>
      </c>
      <c r="J280" t="s">
        <v>451</v>
      </c>
      <c r="K280">
        <v>23.6</v>
      </c>
      <c r="L280">
        <v>46.41</v>
      </c>
      <c r="M280" t="s">
        <v>580</v>
      </c>
      <c r="Q280">
        <v>1</v>
      </c>
      <c r="R280">
        <v>9</v>
      </c>
      <c r="S280" t="s">
        <v>1092</v>
      </c>
      <c r="T280" t="s">
        <v>2279</v>
      </c>
      <c r="U280" t="s">
        <v>3399</v>
      </c>
      <c r="V280" t="s">
        <v>3449</v>
      </c>
      <c r="W280">
        <v>119</v>
      </c>
      <c r="X280">
        <v>1240</v>
      </c>
      <c r="Y280">
        <v>10</v>
      </c>
      <c r="Z280" t="s">
        <v>3478</v>
      </c>
      <c r="AA280" t="s">
        <v>5240</v>
      </c>
      <c r="AB280" t="s">
        <v>580</v>
      </c>
      <c r="AC280">
        <v>3.9</v>
      </c>
    </row>
    <row r="281" spans="1:29" x14ac:dyDescent="0.25">
      <c r="A281" t="s">
        <v>64</v>
      </c>
      <c r="B281">
        <v>2025281</v>
      </c>
      <c r="C281" t="s">
        <v>86</v>
      </c>
      <c r="D281">
        <v>9</v>
      </c>
      <c r="E281" t="s">
        <v>91</v>
      </c>
      <c r="F281">
        <v>1200</v>
      </c>
      <c r="G281" t="s">
        <v>98</v>
      </c>
      <c r="H281" t="s">
        <v>357</v>
      </c>
      <c r="I281" t="s">
        <v>446</v>
      </c>
      <c r="J281" t="s">
        <v>451</v>
      </c>
      <c r="K281">
        <v>23.92</v>
      </c>
      <c r="L281">
        <v>47.08</v>
      </c>
      <c r="M281" t="s">
        <v>723</v>
      </c>
      <c r="Q281">
        <v>1</v>
      </c>
      <c r="R281">
        <v>12</v>
      </c>
      <c r="S281" t="s">
        <v>1486</v>
      </c>
      <c r="T281" t="s">
        <v>2673</v>
      </c>
      <c r="U281" t="s">
        <v>3422</v>
      </c>
      <c r="V281" t="s">
        <v>3445</v>
      </c>
      <c r="W281">
        <v>118</v>
      </c>
      <c r="X281">
        <v>1224</v>
      </c>
      <c r="Y281">
        <v>6</v>
      </c>
      <c r="Z281" t="s">
        <v>3478</v>
      </c>
      <c r="AA281" t="s">
        <v>5240</v>
      </c>
      <c r="AB281" t="s">
        <v>723</v>
      </c>
      <c r="AC281">
        <v>10</v>
      </c>
    </row>
    <row r="282" spans="1:29" x14ac:dyDescent="0.25">
      <c r="A282" t="s">
        <v>64</v>
      </c>
      <c r="B282">
        <v>2025282</v>
      </c>
      <c r="C282" t="s">
        <v>86</v>
      </c>
      <c r="D282">
        <v>10</v>
      </c>
      <c r="E282" t="s">
        <v>92</v>
      </c>
      <c r="F282">
        <v>1400</v>
      </c>
      <c r="G282" t="s">
        <v>98</v>
      </c>
      <c r="H282" t="s">
        <v>358</v>
      </c>
      <c r="I282" t="s">
        <v>446</v>
      </c>
      <c r="J282" t="s">
        <v>451</v>
      </c>
      <c r="K282">
        <v>13.31</v>
      </c>
      <c r="L282">
        <v>35.01</v>
      </c>
      <c r="M282" t="s">
        <v>724</v>
      </c>
      <c r="N282" t="s">
        <v>930</v>
      </c>
      <c r="Q282">
        <v>1</v>
      </c>
      <c r="R282">
        <v>14</v>
      </c>
      <c r="S282" t="s">
        <v>1489</v>
      </c>
      <c r="T282" t="s">
        <v>2676</v>
      </c>
      <c r="U282" t="s">
        <v>3420</v>
      </c>
      <c r="V282" t="s">
        <v>3459</v>
      </c>
      <c r="W282">
        <v>118</v>
      </c>
      <c r="X282">
        <v>1145</v>
      </c>
      <c r="Y282">
        <v>12</v>
      </c>
      <c r="Z282" t="s">
        <v>3478</v>
      </c>
      <c r="AA282" t="s">
        <v>6112</v>
      </c>
      <c r="AB282" t="s">
        <v>930</v>
      </c>
      <c r="AC282">
        <v>9.6</v>
      </c>
    </row>
    <row r="283" spans="1:29" x14ac:dyDescent="0.25">
      <c r="A283" t="s">
        <v>64</v>
      </c>
      <c r="B283">
        <v>2025283</v>
      </c>
      <c r="C283" t="s">
        <v>86</v>
      </c>
      <c r="D283">
        <v>11</v>
      </c>
      <c r="E283" t="s">
        <v>92</v>
      </c>
      <c r="F283">
        <v>1600</v>
      </c>
      <c r="G283" t="s">
        <v>98</v>
      </c>
      <c r="H283" t="s">
        <v>359</v>
      </c>
      <c r="I283" t="s">
        <v>446</v>
      </c>
      <c r="J283" t="s">
        <v>451</v>
      </c>
      <c r="K283">
        <v>24.73</v>
      </c>
      <c r="L283">
        <v>47.82</v>
      </c>
      <c r="M283" t="s">
        <v>725</v>
      </c>
      <c r="N283" t="s">
        <v>931</v>
      </c>
      <c r="Q283">
        <v>1</v>
      </c>
      <c r="R283">
        <v>5</v>
      </c>
      <c r="S283" t="s">
        <v>1093</v>
      </c>
      <c r="T283" t="s">
        <v>2280</v>
      </c>
      <c r="U283" t="s">
        <v>3411</v>
      </c>
      <c r="V283" t="s">
        <v>3460</v>
      </c>
      <c r="W283">
        <v>130</v>
      </c>
      <c r="X283">
        <v>1128</v>
      </c>
      <c r="Y283">
        <v>3</v>
      </c>
      <c r="Z283" t="s">
        <v>3478</v>
      </c>
      <c r="AA283" t="s">
        <v>6124</v>
      </c>
      <c r="AB283" t="s">
        <v>931</v>
      </c>
      <c r="AC283">
        <v>2.9</v>
      </c>
    </row>
    <row r="284" spans="1:29" x14ac:dyDescent="0.25">
      <c r="A284" t="s">
        <v>65</v>
      </c>
      <c r="B284">
        <v>2025284</v>
      </c>
      <c r="C284" t="s">
        <v>87</v>
      </c>
      <c r="D284">
        <v>1</v>
      </c>
      <c r="E284" t="s">
        <v>88</v>
      </c>
      <c r="F284">
        <v>1200</v>
      </c>
      <c r="G284" t="s">
        <v>98</v>
      </c>
      <c r="H284" t="s">
        <v>360</v>
      </c>
      <c r="I284" t="s">
        <v>446</v>
      </c>
      <c r="J284" t="s">
        <v>450</v>
      </c>
      <c r="K284">
        <v>23.6</v>
      </c>
      <c r="L284">
        <v>46.2</v>
      </c>
      <c r="M284" t="s">
        <v>726</v>
      </c>
      <c r="Q284">
        <v>1</v>
      </c>
      <c r="R284">
        <v>10</v>
      </c>
      <c r="S284" t="s">
        <v>1599</v>
      </c>
      <c r="T284" t="s">
        <v>2786</v>
      </c>
      <c r="U284" t="s">
        <v>3401</v>
      </c>
      <c r="V284" t="s">
        <v>3453</v>
      </c>
      <c r="W284">
        <v>124</v>
      </c>
      <c r="X284">
        <v>1045</v>
      </c>
      <c r="Y284">
        <v>3</v>
      </c>
      <c r="Z284" t="s">
        <v>3478</v>
      </c>
      <c r="AA284" t="s">
        <v>5116</v>
      </c>
      <c r="AB284" t="s">
        <v>726</v>
      </c>
      <c r="AC284">
        <v>9.9</v>
      </c>
    </row>
    <row r="285" spans="1:29" x14ac:dyDescent="0.25">
      <c r="A285" t="s">
        <v>65</v>
      </c>
      <c r="B285">
        <v>2025285</v>
      </c>
      <c r="C285" t="s">
        <v>87</v>
      </c>
      <c r="D285">
        <v>2</v>
      </c>
      <c r="E285" t="s">
        <v>90</v>
      </c>
      <c r="F285">
        <v>1650</v>
      </c>
      <c r="G285" t="s">
        <v>98</v>
      </c>
      <c r="H285" t="s">
        <v>361</v>
      </c>
      <c r="I285" t="s">
        <v>446</v>
      </c>
      <c r="J285" t="s">
        <v>450</v>
      </c>
      <c r="K285">
        <v>28.19</v>
      </c>
      <c r="L285">
        <v>51.35</v>
      </c>
      <c r="M285" t="s">
        <v>727</v>
      </c>
      <c r="N285" t="s">
        <v>804</v>
      </c>
      <c r="Q285">
        <v>1</v>
      </c>
      <c r="R285">
        <v>7</v>
      </c>
      <c r="S285" t="s">
        <v>1080</v>
      </c>
      <c r="T285" t="s">
        <v>2267</v>
      </c>
      <c r="U285" t="s">
        <v>3411</v>
      </c>
      <c r="V285" t="s">
        <v>3459</v>
      </c>
      <c r="W285">
        <v>122</v>
      </c>
      <c r="X285">
        <v>1088</v>
      </c>
      <c r="Y285">
        <v>8</v>
      </c>
      <c r="Z285" t="s">
        <v>3478</v>
      </c>
      <c r="AA285" t="s">
        <v>6139</v>
      </c>
      <c r="AB285" t="s">
        <v>804</v>
      </c>
      <c r="AC285">
        <v>6.9</v>
      </c>
    </row>
    <row r="286" spans="1:29" x14ac:dyDescent="0.25">
      <c r="A286" t="s">
        <v>65</v>
      </c>
      <c r="B286">
        <v>2025286</v>
      </c>
      <c r="C286" t="s">
        <v>87</v>
      </c>
      <c r="D286">
        <v>3</v>
      </c>
      <c r="E286" t="s">
        <v>90</v>
      </c>
      <c r="F286">
        <v>1650</v>
      </c>
      <c r="G286" t="s">
        <v>98</v>
      </c>
      <c r="H286" t="s">
        <v>361</v>
      </c>
      <c r="I286" t="s">
        <v>446</v>
      </c>
      <c r="J286" t="s">
        <v>450</v>
      </c>
      <c r="K286">
        <v>27.62</v>
      </c>
      <c r="L286">
        <v>51.25</v>
      </c>
      <c r="M286" t="s">
        <v>728</v>
      </c>
      <c r="N286" t="s">
        <v>932</v>
      </c>
      <c r="Q286">
        <v>1</v>
      </c>
      <c r="R286">
        <v>2</v>
      </c>
      <c r="S286" t="s">
        <v>1211</v>
      </c>
      <c r="T286" t="s">
        <v>2398</v>
      </c>
      <c r="U286" t="s">
        <v>3422</v>
      </c>
      <c r="V286" t="s">
        <v>3447</v>
      </c>
      <c r="W286">
        <v>133</v>
      </c>
      <c r="X286">
        <v>1144</v>
      </c>
      <c r="Y286">
        <v>10</v>
      </c>
      <c r="Z286" t="s">
        <v>3478</v>
      </c>
      <c r="AA286" t="s">
        <v>6148</v>
      </c>
      <c r="AB286" t="s">
        <v>932</v>
      </c>
      <c r="AC286">
        <v>9</v>
      </c>
    </row>
    <row r="287" spans="1:29" x14ac:dyDescent="0.25">
      <c r="A287" t="s">
        <v>65</v>
      </c>
      <c r="B287">
        <v>2025287</v>
      </c>
      <c r="C287" t="s">
        <v>87</v>
      </c>
      <c r="D287">
        <v>4</v>
      </c>
      <c r="E287" t="s">
        <v>90</v>
      </c>
      <c r="F287">
        <v>1200</v>
      </c>
      <c r="G287" t="s">
        <v>98</v>
      </c>
      <c r="H287" t="s">
        <v>362</v>
      </c>
      <c r="I287" t="s">
        <v>446</v>
      </c>
      <c r="J287" t="s">
        <v>450</v>
      </c>
      <c r="K287">
        <v>23.52</v>
      </c>
      <c r="L287">
        <v>45.69</v>
      </c>
      <c r="M287" t="s">
        <v>637</v>
      </c>
      <c r="Q287">
        <v>1</v>
      </c>
      <c r="R287">
        <v>1</v>
      </c>
      <c r="S287" t="s">
        <v>1319</v>
      </c>
      <c r="T287" t="s">
        <v>2506</v>
      </c>
      <c r="U287" t="s">
        <v>3402</v>
      </c>
      <c r="V287" t="s">
        <v>3445</v>
      </c>
      <c r="W287">
        <v>130</v>
      </c>
      <c r="X287">
        <v>1099</v>
      </c>
      <c r="Y287">
        <v>4</v>
      </c>
      <c r="Z287" t="s">
        <v>3478</v>
      </c>
      <c r="AA287" t="s">
        <v>5600</v>
      </c>
      <c r="AB287" t="s">
        <v>637</v>
      </c>
      <c r="AC287">
        <v>4.7</v>
      </c>
    </row>
    <row r="288" spans="1:29" x14ac:dyDescent="0.25">
      <c r="A288" t="s">
        <v>65</v>
      </c>
      <c r="B288">
        <v>2025288</v>
      </c>
      <c r="C288" t="s">
        <v>87</v>
      </c>
      <c r="D288">
        <v>5</v>
      </c>
      <c r="E288" t="s">
        <v>90</v>
      </c>
      <c r="F288">
        <v>1200</v>
      </c>
      <c r="G288" t="s">
        <v>98</v>
      </c>
      <c r="H288" t="s">
        <v>362</v>
      </c>
      <c r="I288" t="s">
        <v>446</v>
      </c>
      <c r="J288" t="s">
        <v>450</v>
      </c>
      <c r="K288">
        <v>23.54</v>
      </c>
      <c r="L288">
        <v>45.57</v>
      </c>
      <c r="M288" t="s">
        <v>729</v>
      </c>
      <c r="Q288">
        <v>1</v>
      </c>
      <c r="R288">
        <v>3</v>
      </c>
      <c r="S288" t="s">
        <v>1371</v>
      </c>
      <c r="T288" t="s">
        <v>2558</v>
      </c>
      <c r="U288" t="s">
        <v>3399</v>
      </c>
      <c r="V288" t="s">
        <v>3442</v>
      </c>
      <c r="W288">
        <v>130</v>
      </c>
      <c r="X288">
        <v>1103</v>
      </c>
      <c r="Y288">
        <v>9</v>
      </c>
      <c r="Z288" t="s">
        <v>3478</v>
      </c>
      <c r="AA288" t="s">
        <v>5160</v>
      </c>
      <c r="AB288" t="s">
        <v>729</v>
      </c>
      <c r="AC288">
        <v>6.4</v>
      </c>
    </row>
    <row r="289" spans="1:29" x14ac:dyDescent="0.25">
      <c r="A289" t="s">
        <v>65</v>
      </c>
      <c r="B289">
        <v>2025289</v>
      </c>
      <c r="C289" t="s">
        <v>87</v>
      </c>
      <c r="D289">
        <v>6</v>
      </c>
      <c r="E289" t="s">
        <v>92</v>
      </c>
      <c r="F289">
        <v>2200</v>
      </c>
      <c r="G289" t="s">
        <v>98</v>
      </c>
      <c r="H289" t="s">
        <v>363</v>
      </c>
      <c r="I289" t="s">
        <v>446</v>
      </c>
      <c r="J289" t="s">
        <v>450</v>
      </c>
      <c r="K289">
        <v>14.21</v>
      </c>
      <c r="L289">
        <v>37.65</v>
      </c>
      <c r="M289" t="s">
        <v>730</v>
      </c>
      <c r="N289" t="s">
        <v>933</v>
      </c>
      <c r="O289" t="s">
        <v>1007</v>
      </c>
      <c r="P289" t="s">
        <v>1022</v>
      </c>
      <c r="Q289">
        <v>1</v>
      </c>
      <c r="R289">
        <v>12</v>
      </c>
      <c r="S289" t="s">
        <v>1190</v>
      </c>
      <c r="T289" t="s">
        <v>2377</v>
      </c>
      <c r="U289" t="s">
        <v>3422</v>
      </c>
      <c r="V289" t="s">
        <v>3453</v>
      </c>
      <c r="W289">
        <v>119</v>
      </c>
      <c r="X289">
        <v>1114</v>
      </c>
      <c r="Y289">
        <v>1</v>
      </c>
      <c r="Z289" t="s">
        <v>3478</v>
      </c>
      <c r="AA289" t="s">
        <v>6159</v>
      </c>
      <c r="AB289" t="s">
        <v>1022</v>
      </c>
      <c r="AC289">
        <v>4.0999999999999996</v>
      </c>
    </row>
    <row r="290" spans="1:29" x14ac:dyDescent="0.25">
      <c r="A290" t="s">
        <v>65</v>
      </c>
      <c r="B290">
        <v>2025290</v>
      </c>
      <c r="C290" t="s">
        <v>87</v>
      </c>
      <c r="D290">
        <v>7</v>
      </c>
      <c r="E290" t="s">
        <v>90</v>
      </c>
      <c r="F290">
        <v>1200</v>
      </c>
      <c r="G290" t="s">
        <v>98</v>
      </c>
      <c r="H290" t="s">
        <v>362</v>
      </c>
      <c r="I290" t="s">
        <v>446</v>
      </c>
      <c r="J290" t="s">
        <v>450</v>
      </c>
      <c r="K290">
        <v>23.71</v>
      </c>
      <c r="L290">
        <v>46.49</v>
      </c>
      <c r="M290" t="s">
        <v>731</v>
      </c>
      <c r="Q290">
        <v>1</v>
      </c>
      <c r="R290">
        <v>10</v>
      </c>
      <c r="S290" t="s">
        <v>1099</v>
      </c>
      <c r="T290" t="s">
        <v>2286</v>
      </c>
      <c r="U290" t="s">
        <v>3416</v>
      </c>
      <c r="V290" t="s">
        <v>3443</v>
      </c>
      <c r="W290">
        <v>122</v>
      </c>
      <c r="X290">
        <v>1165</v>
      </c>
      <c r="Y290">
        <v>6</v>
      </c>
      <c r="Z290" t="s">
        <v>3478</v>
      </c>
      <c r="AA290" t="s">
        <v>5160</v>
      </c>
      <c r="AB290" t="s">
        <v>731</v>
      </c>
      <c r="AC290">
        <v>5.2</v>
      </c>
    </row>
    <row r="291" spans="1:29" x14ac:dyDescent="0.25">
      <c r="A291" t="s">
        <v>65</v>
      </c>
      <c r="B291">
        <v>2025291</v>
      </c>
      <c r="C291" t="s">
        <v>87</v>
      </c>
      <c r="D291">
        <v>8</v>
      </c>
      <c r="E291" t="s">
        <v>92</v>
      </c>
      <c r="F291">
        <v>1200</v>
      </c>
      <c r="G291" t="s">
        <v>98</v>
      </c>
      <c r="H291" t="s">
        <v>364</v>
      </c>
      <c r="I291" t="s">
        <v>446</v>
      </c>
      <c r="J291" t="s">
        <v>450</v>
      </c>
      <c r="K291">
        <v>23.12</v>
      </c>
      <c r="L291">
        <v>45.48</v>
      </c>
      <c r="M291" t="s">
        <v>732</v>
      </c>
      <c r="Q291">
        <v>1</v>
      </c>
      <c r="R291">
        <v>11</v>
      </c>
      <c r="S291" t="s">
        <v>1711</v>
      </c>
      <c r="T291" t="s">
        <v>2898</v>
      </c>
      <c r="U291" t="s">
        <v>3413</v>
      </c>
      <c r="V291" t="s">
        <v>3454</v>
      </c>
      <c r="W291">
        <v>115</v>
      </c>
      <c r="X291">
        <v>1168</v>
      </c>
      <c r="Y291">
        <v>2</v>
      </c>
      <c r="Z291" t="s">
        <v>3478</v>
      </c>
      <c r="AA291" t="s">
        <v>6177</v>
      </c>
      <c r="AB291" t="s">
        <v>732</v>
      </c>
      <c r="AC291">
        <v>3</v>
      </c>
    </row>
    <row r="292" spans="1:29" x14ac:dyDescent="0.25">
      <c r="A292" t="s">
        <v>66</v>
      </c>
      <c r="B292">
        <v>2025293</v>
      </c>
      <c r="C292" t="s">
        <v>86</v>
      </c>
      <c r="D292">
        <v>1</v>
      </c>
      <c r="E292" t="s">
        <v>93</v>
      </c>
      <c r="F292">
        <v>1400</v>
      </c>
      <c r="G292" t="s">
        <v>98</v>
      </c>
      <c r="H292" t="s">
        <v>366</v>
      </c>
      <c r="I292" t="s">
        <v>446</v>
      </c>
      <c r="J292" t="s">
        <v>452</v>
      </c>
      <c r="K292">
        <v>13.38</v>
      </c>
      <c r="L292">
        <v>34.479999999999997</v>
      </c>
      <c r="M292" t="s">
        <v>733</v>
      </c>
      <c r="N292" t="s">
        <v>935</v>
      </c>
      <c r="Q292">
        <v>1</v>
      </c>
      <c r="R292">
        <v>2</v>
      </c>
      <c r="S292" t="s">
        <v>1953</v>
      </c>
      <c r="T292" t="s">
        <v>3140</v>
      </c>
      <c r="U292" t="s">
        <v>3407</v>
      </c>
      <c r="V292" t="s">
        <v>3459</v>
      </c>
      <c r="W292">
        <v>134</v>
      </c>
      <c r="X292">
        <v>1178</v>
      </c>
      <c r="Y292">
        <v>7</v>
      </c>
      <c r="Z292" t="s">
        <v>3478</v>
      </c>
      <c r="AA292" t="s">
        <v>5062</v>
      </c>
      <c r="AB292" t="s">
        <v>935</v>
      </c>
      <c r="AC292">
        <v>2.1</v>
      </c>
    </row>
    <row r="293" spans="1:29" x14ac:dyDescent="0.25">
      <c r="A293" t="s">
        <v>66</v>
      </c>
      <c r="B293">
        <v>2025294</v>
      </c>
      <c r="C293" t="s">
        <v>86</v>
      </c>
      <c r="D293">
        <v>2</v>
      </c>
      <c r="E293" t="s">
        <v>90</v>
      </c>
      <c r="F293">
        <v>1200</v>
      </c>
      <c r="G293" t="s">
        <v>98</v>
      </c>
      <c r="H293" t="s">
        <v>367</v>
      </c>
      <c r="I293" t="s">
        <v>446</v>
      </c>
      <c r="J293" t="s">
        <v>452</v>
      </c>
      <c r="K293">
        <v>23.57</v>
      </c>
      <c r="L293">
        <v>45.36</v>
      </c>
      <c r="M293" t="s">
        <v>481</v>
      </c>
      <c r="Q293">
        <v>1</v>
      </c>
      <c r="R293">
        <v>2</v>
      </c>
      <c r="S293" t="s">
        <v>2040</v>
      </c>
      <c r="T293" t="s">
        <v>3227</v>
      </c>
      <c r="U293" t="s">
        <v>3401</v>
      </c>
      <c r="V293" t="s">
        <v>3449</v>
      </c>
      <c r="W293">
        <v>133</v>
      </c>
      <c r="X293">
        <v>1160</v>
      </c>
      <c r="Y293">
        <v>1</v>
      </c>
      <c r="Z293" t="s">
        <v>3478</v>
      </c>
      <c r="AA293" t="s">
        <v>5519</v>
      </c>
      <c r="AB293" t="s">
        <v>481</v>
      </c>
      <c r="AC293">
        <v>2</v>
      </c>
    </row>
    <row r="294" spans="1:29" x14ac:dyDescent="0.25">
      <c r="A294" t="s">
        <v>66</v>
      </c>
      <c r="B294">
        <v>2025295</v>
      </c>
      <c r="C294" t="s">
        <v>86</v>
      </c>
      <c r="D294">
        <v>3</v>
      </c>
      <c r="E294" t="s">
        <v>91</v>
      </c>
      <c r="F294">
        <v>2000</v>
      </c>
      <c r="G294" t="s">
        <v>98</v>
      </c>
      <c r="H294" t="s">
        <v>368</v>
      </c>
      <c r="I294" t="s">
        <v>446</v>
      </c>
      <c r="J294" t="s">
        <v>452</v>
      </c>
      <c r="K294">
        <v>26.26</v>
      </c>
      <c r="L294">
        <v>49.69</v>
      </c>
      <c r="M294" t="s">
        <v>734</v>
      </c>
      <c r="N294" t="s">
        <v>814</v>
      </c>
      <c r="O294" t="s">
        <v>1008</v>
      </c>
      <c r="Q294">
        <v>1</v>
      </c>
      <c r="R294">
        <v>5</v>
      </c>
      <c r="S294" t="s">
        <v>2054</v>
      </c>
      <c r="T294" t="s">
        <v>3241</v>
      </c>
      <c r="U294" t="s">
        <v>3397</v>
      </c>
      <c r="V294" t="s">
        <v>3459</v>
      </c>
      <c r="W294">
        <v>119</v>
      </c>
      <c r="X294">
        <v>1217</v>
      </c>
      <c r="Y294">
        <v>4</v>
      </c>
      <c r="Z294" t="s">
        <v>3478</v>
      </c>
      <c r="AA294" t="s">
        <v>6210</v>
      </c>
      <c r="AB294" t="s">
        <v>1008</v>
      </c>
      <c r="AC294">
        <v>6</v>
      </c>
    </row>
    <row r="295" spans="1:29" x14ac:dyDescent="0.25">
      <c r="A295" t="s">
        <v>66</v>
      </c>
      <c r="B295">
        <v>2025296</v>
      </c>
      <c r="C295" t="s">
        <v>86</v>
      </c>
      <c r="D295">
        <v>4</v>
      </c>
      <c r="E295" t="s">
        <v>88</v>
      </c>
      <c r="F295">
        <v>1800</v>
      </c>
      <c r="G295" t="s">
        <v>98</v>
      </c>
      <c r="H295" t="s">
        <v>369</v>
      </c>
      <c r="I295" t="s">
        <v>447</v>
      </c>
      <c r="K295">
        <v>14.05</v>
      </c>
      <c r="L295">
        <v>38.299999999999997</v>
      </c>
      <c r="M295" t="s">
        <v>735</v>
      </c>
      <c r="N295" t="s">
        <v>936</v>
      </c>
      <c r="O295" t="s">
        <v>1009</v>
      </c>
      <c r="Q295">
        <v>1</v>
      </c>
      <c r="R295">
        <v>7</v>
      </c>
      <c r="S295" t="s">
        <v>1174</v>
      </c>
      <c r="T295" t="s">
        <v>2361</v>
      </c>
      <c r="U295" t="s">
        <v>3398</v>
      </c>
      <c r="V295" t="s">
        <v>3457</v>
      </c>
      <c r="W295">
        <v>128</v>
      </c>
      <c r="X295">
        <v>1202</v>
      </c>
      <c r="Y295">
        <v>3</v>
      </c>
      <c r="Z295" t="s">
        <v>3478</v>
      </c>
      <c r="AA295" t="s">
        <v>6210</v>
      </c>
      <c r="AB295" t="s">
        <v>1009</v>
      </c>
      <c r="AC295">
        <v>2.9</v>
      </c>
    </row>
    <row r="296" spans="1:29" x14ac:dyDescent="0.25">
      <c r="A296" t="s">
        <v>66</v>
      </c>
      <c r="B296">
        <v>2025297</v>
      </c>
      <c r="C296" t="s">
        <v>86</v>
      </c>
      <c r="D296">
        <v>5</v>
      </c>
      <c r="E296" t="s">
        <v>90</v>
      </c>
      <c r="F296">
        <v>1200</v>
      </c>
      <c r="G296" t="s">
        <v>98</v>
      </c>
      <c r="H296" t="s">
        <v>367</v>
      </c>
      <c r="I296" t="s">
        <v>446</v>
      </c>
      <c r="J296" t="s">
        <v>452</v>
      </c>
      <c r="K296">
        <v>23.47</v>
      </c>
      <c r="L296">
        <v>45.87</v>
      </c>
      <c r="M296" t="s">
        <v>533</v>
      </c>
      <c r="Q296">
        <v>1</v>
      </c>
      <c r="R296">
        <v>4</v>
      </c>
      <c r="S296" t="s">
        <v>1936</v>
      </c>
      <c r="T296" t="s">
        <v>3123</v>
      </c>
      <c r="U296" t="s">
        <v>3417</v>
      </c>
      <c r="V296" t="s">
        <v>3451</v>
      </c>
      <c r="W296">
        <v>133</v>
      </c>
      <c r="X296">
        <v>1221</v>
      </c>
      <c r="Y296">
        <v>3</v>
      </c>
      <c r="Z296" t="s">
        <v>3478</v>
      </c>
      <c r="AA296" t="s">
        <v>5301</v>
      </c>
      <c r="AB296" t="s">
        <v>533</v>
      </c>
      <c r="AC296">
        <v>21</v>
      </c>
    </row>
    <row r="297" spans="1:29" x14ac:dyDescent="0.25">
      <c r="A297" t="s">
        <v>66</v>
      </c>
      <c r="B297">
        <v>2025298</v>
      </c>
      <c r="C297" t="s">
        <v>86</v>
      </c>
      <c r="D297">
        <v>6</v>
      </c>
      <c r="E297" t="s">
        <v>90</v>
      </c>
      <c r="F297">
        <v>1400</v>
      </c>
      <c r="G297" t="s">
        <v>98</v>
      </c>
      <c r="H297" t="s">
        <v>370</v>
      </c>
      <c r="I297" t="s">
        <v>446</v>
      </c>
      <c r="J297" t="s">
        <v>452</v>
      </c>
      <c r="K297">
        <v>13.47</v>
      </c>
      <c r="L297">
        <v>34.83</v>
      </c>
      <c r="M297" t="s">
        <v>736</v>
      </c>
      <c r="N297" t="s">
        <v>937</v>
      </c>
      <c r="Q297">
        <v>1</v>
      </c>
      <c r="R297">
        <v>6</v>
      </c>
      <c r="S297" t="s">
        <v>1983</v>
      </c>
      <c r="T297" t="s">
        <v>3170</v>
      </c>
      <c r="U297" t="s">
        <v>3400</v>
      </c>
      <c r="V297" t="s">
        <v>3454</v>
      </c>
      <c r="W297">
        <v>127</v>
      </c>
      <c r="X297">
        <v>1101</v>
      </c>
      <c r="Y297">
        <v>3</v>
      </c>
      <c r="Z297" t="s">
        <v>3478</v>
      </c>
      <c r="AA297" t="s">
        <v>6234</v>
      </c>
      <c r="AB297" t="s">
        <v>937</v>
      </c>
      <c r="AC297">
        <v>6.8</v>
      </c>
    </row>
    <row r="298" spans="1:29" x14ac:dyDescent="0.25">
      <c r="A298" t="s">
        <v>66</v>
      </c>
      <c r="B298">
        <v>2025299</v>
      </c>
      <c r="C298" t="s">
        <v>86</v>
      </c>
      <c r="D298">
        <v>7</v>
      </c>
      <c r="E298" t="s">
        <v>90</v>
      </c>
      <c r="F298">
        <v>1650</v>
      </c>
      <c r="G298" t="s">
        <v>98</v>
      </c>
      <c r="H298" t="s">
        <v>371</v>
      </c>
      <c r="I298" t="s">
        <v>447</v>
      </c>
      <c r="K298">
        <v>28.93</v>
      </c>
      <c r="L298">
        <v>52.71</v>
      </c>
      <c r="M298" t="s">
        <v>737</v>
      </c>
      <c r="N298" t="s">
        <v>938</v>
      </c>
      <c r="Q298">
        <v>1</v>
      </c>
      <c r="R298">
        <v>14</v>
      </c>
      <c r="S298" t="s">
        <v>1082</v>
      </c>
      <c r="T298" t="s">
        <v>2269</v>
      </c>
      <c r="U298" t="s">
        <v>3409</v>
      </c>
      <c r="V298" t="s">
        <v>3444</v>
      </c>
      <c r="W298">
        <v>118</v>
      </c>
      <c r="X298">
        <v>1308</v>
      </c>
      <c r="Y298">
        <v>4</v>
      </c>
      <c r="Z298" t="s">
        <v>3478</v>
      </c>
      <c r="AA298" t="s">
        <v>5062</v>
      </c>
      <c r="AB298" t="s">
        <v>938</v>
      </c>
      <c r="AC298">
        <v>4.5</v>
      </c>
    </row>
    <row r="299" spans="1:29" x14ac:dyDescent="0.25">
      <c r="A299" t="s">
        <v>66</v>
      </c>
      <c r="B299">
        <v>2025300</v>
      </c>
      <c r="C299" t="s">
        <v>86</v>
      </c>
      <c r="D299">
        <v>8</v>
      </c>
      <c r="E299" t="s">
        <v>92</v>
      </c>
      <c r="F299">
        <v>1000</v>
      </c>
      <c r="G299" t="s">
        <v>98</v>
      </c>
      <c r="H299" t="s">
        <v>372</v>
      </c>
      <c r="I299" t="s">
        <v>446</v>
      </c>
      <c r="J299" t="s">
        <v>452</v>
      </c>
      <c r="K299">
        <v>13.05</v>
      </c>
      <c r="L299">
        <v>33.630000000000003</v>
      </c>
      <c r="M299" t="s">
        <v>738</v>
      </c>
      <c r="Q299">
        <v>1</v>
      </c>
      <c r="R299">
        <v>1</v>
      </c>
      <c r="S299" t="s">
        <v>2124</v>
      </c>
      <c r="T299" t="s">
        <v>3311</v>
      </c>
      <c r="U299" t="s">
        <v>3401</v>
      </c>
      <c r="V299" t="s">
        <v>3448</v>
      </c>
      <c r="W299">
        <v>134</v>
      </c>
      <c r="X299">
        <v>1298</v>
      </c>
      <c r="Y299">
        <v>12</v>
      </c>
      <c r="Z299" t="s">
        <v>3478</v>
      </c>
      <c r="AA299" t="s">
        <v>4996</v>
      </c>
      <c r="AB299" t="s">
        <v>8175</v>
      </c>
      <c r="AC299">
        <v>3.4</v>
      </c>
    </row>
    <row r="300" spans="1:29" x14ac:dyDescent="0.25">
      <c r="A300" t="s">
        <v>66</v>
      </c>
      <c r="B300">
        <v>2025301</v>
      </c>
      <c r="C300" t="s">
        <v>86</v>
      </c>
      <c r="D300">
        <v>9</v>
      </c>
      <c r="E300" t="s">
        <v>92</v>
      </c>
      <c r="F300">
        <v>1650</v>
      </c>
      <c r="G300" t="s">
        <v>98</v>
      </c>
      <c r="H300" t="s">
        <v>373</v>
      </c>
      <c r="I300" t="s">
        <v>447</v>
      </c>
      <c r="K300">
        <v>28.54</v>
      </c>
      <c r="L300">
        <v>51.78</v>
      </c>
      <c r="M300" t="s">
        <v>739</v>
      </c>
      <c r="N300" t="s">
        <v>939</v>
      </c>
      <c r="Q300">
        <v>1</v>
      </c>
      <c r="R300">
        <v>1</v>
      </c>
      <c r="S300" t="s">
        <v>1504</v>
      </c>
      <c r="T300" t="s">
        <v>2691</v>
      </c>
      <c r="U300" t="s">
        <v>3416</v>
      </c>
      <c r="V300" t="s">
        <v>3460</v>
      </c>
      <c r="W300">
        <v>135</v>
      </c>
      <c r="X300">
        <v>1151</v>
      </c>
      <c r="Y300">
        <v>6</v>
      </c>
      <c r="Z300" t="s">
        <v>3478</v>
      </c>
      <c r="AA300" t="s">
        <v>5062</v>
      </c>
      <c r="AB300" t="s">
        <v>939</v>
      </c>
      <c r="AC300">
        <v>5.3</v>
      </c>
    </row>
    <row r="301" spans="1:29" x14ac:dyDescent="0.25">
      <c r="A301" t="s">
        <v>66</v>
      </c>
      <c r="B301">
        <v>2025302</v>
      </c>
      <c r="C301" t="s">
        <v>86</v>
      </c>
      <c r="D301">
        <v>10</v>
      </c>
      <c r="E301" t="s">
        <v>92</v>
      </c>
      <c r="F301">
        <v>1200</v>
      </c>
      <c r="G301" t="s">
        <v>98</v>
      </c>
      <c r="H301" t="s">
        <v>374</v>
      </c>
      <c r="I301" t="s">
        <v>446</v>
      </c>
      <c r="J301" t="s">
        <v>452</v>
      </c>
      <c r="K301">
        <v>24.04</v>
      </c>
      <c r="L301">
        <v>46.54</v>
      </c>
      <c r="M301" t="s">
        <v>740</v>
      </c>
      <c r="Q301">
        <v>1</v>
      </c>
      <c r="R301">
        <v>3</v>
      </c>
      <c r="S301" t="s">
        <v>1138</v>
      </c>
      <c r="T301" t="s">
        <v>2325</v>
      </c>
      <c r="U301" t="s">
        <v>3397</v>
      </c>
      <c r="V301" t="s">
        <v>3442</v>
      </c>
      <c r="W301">
        <v>127</v>
      </c>
      <c r="X301">
        <v>1136</v>
      </c>
      <c r="Y301">
        <v>6</v>
      </c>
      <c r="Z301" t="s">
        <v>3478</v>
      </c>
      <c r="AA301" t="s">
        <v>5160</v>
      </c>
      <c r="AB301" t="s">
        <v>740</v>
      </c>
      <c r="AC301">
        <v>9.6999999999999993</v>
      </c>
    </row>
    <row r="302" spans="1:29" x14ac:dyDescent="0.25">
      <c r="A302" t="s">
        <v>67</v>
      </c>
      <c r="B302">
        <v>2025303</v>
      </c>
      <c r="C302" t="s">
        <v>86</v>
      </c>
      <c r="D302">
        <v>1</v>
      </c>
      <c r="E302" t="s">
        <v>88</v>
      </c>
      <c r="F302">
        <v>1600</v>
      </c>
      <c r="G302" t="s">
        <v>98</v>
      </c>
      <c r="H302" t="s">
        <v>375</v>
      </c>
      <c r="I302" t="s">
        <v>446</v>
      </c>
      <c r="J302" t="s">
        <v>453</v>
      </c>
      <c r="K302">
        <v>24.33</v>
      </c>
      <c r="L302">
        <v>46.63</v>
      </c>
      <c r="M302" t="s">
        <v>529</v>
      </c>
      <c r="N302" t="s">
        <v>940</v>
      </c>
      <c r="Q302">
        <v>1</v>
      </c>
      <c r="R302">
        <v>4</v>
      </c>
      <c r="S302" t="s">
        <v>1330</v>
      </c>
      <c r="T302" t="s">
        <v>2517</v>
      </c>
      <c r="U302" t="s">
        <v>3413</v>
      </c>
      <c r="V302" t="s">
        <v>3456</v>
      </c>
      <c r="W302">
        <v>129</v>
      </c>
      <c r="X302">
        <v>1134</v>
      </c>
      <c r="Y302">
        <v>10</v>
      </c>
      <c r="Z302" t="s">
        <v>3478</v>
      </c>
      <c r="AA302" t="s">
        <v>6278</v>
      </c>
      <c r="AB302" t="s">
        <v>940</v>
      </c>
      <c r="AC302">
        <v>13</v>
      </c>
    </row>
    <row r="303" spans="1:29" x14ac:dyDescent="0.25">
      <c r="A303" t="s">
        <v>67</v>
      </c>
      <c r="B303">
        <v>2025304</v>
      </c>
      <c r="C303" t="s">
        <v>86</v>
      </c>
      <c r="D303">
        <v>2</v>
      </c>
      <c r="E303" t="s">
        <v>90</v>
      </c>
      <c r="F303">
        <v>1200</v>
      </c>
      <c r="G303" t="s">
        <v>98</v>
      </c>
      <c r="H303" t="s">
        <v>376</v>
      </c>
      <c r="I303" t="s">
        <v>446</v>
      </c>
      <c r="J303" t="s">
        <v>453</v>
      </c>
      <c r="K303">
        <v>23.98</v>
      </c>
      <c r="L303">
        <v>46.63</v>
      </c>
      <c r="M303" t="s">
        <v>663</v>
      </c>
      <c r="Q303">
        <v>1</v>
      </c>
      <c r="R303">
        <v>5</v>
      </c>
      <c r="S303" t="s">
        <v>2023</v>
      </c>
      <c r="T303" t="s">
        <v>3210</v>
      </c>
      <c r="U303" t="s">
        <v>3401</v>
      </c>
      <c r="V303" t="s">
        <v>3451</v>
      </c>
      <c r="W303">
        <v>128</v>
      </c>
      <c r="X303">
        <v>1114</v>
      </c>
      <c r="Y303">
        <v>9</v>
      </c>
      <c r="Z303" t="s">
        <v>3478</v>
      </c>
      <c r="AA303" t="s">
        <v>5160</v>
      </c>
      <c r="AB303" t="s">
        <v>663</v>
      </c>
      <c r="AC303">
        <v>48</v>
      </c>
    </row>
    <row r="304" spans="1:29" x14ac:dyDescent="0.25">
      <c r="A304" t="s">
        <v>67</v>
      </c>
      <c r="B304">
        <v>2025305</v>
      </c>
      <c r="C304" t="s">
        <v>86</v>
      </c>
      <c r="D304">
        <v>3</v>
      </c>
      <c r="E304" t="s">
        <v>88</v>
      </c>
      <c r="F304">
        <v>1200</v>
      </c>
      <c r="G304" t="s">
        <v>98</v>
      </c>
      <c r="H304" t="s">
        <v>377</v>
      </c>
      <c r="I304" t="s">
        <v>446</v>
      </c>
      <c r="J304" t="s">
        <v>453</v>
      </c>
      <c r="K304">
        <v>24.12</v>
      </c>
      <c r="L304">
        <v>46.48</v>
      </c>
      <c r="M304" t="s">
        <v>741</v>
      </c>
      <c r="Q304">
        <v>1</v>
      </c>
      <c r="R304">
        <v>6</v>
      </c>
      <c r="S304" t="s">
        <v>1596</v>
      </c>
      <c r="T304" t="s">
        <v>2783</v>
      </c>
      <c r="U304" t="s">
        <v>3411</v>
      </c>
      <c r="V304" t="s">
        <v>3446</v>
      </c>
      <c r="W304">
        <v>132</v>
      </c>
      <c r="X304">
        <v>1112</v>
      </c>
      <c r="Y304">
        <v>1</v>
      </c>
      <c r="Z304" t="s">
        <v>3478</v>
      </c>
      <c r="AA304" t="s">
        <v>5160</v>
      </c>
      <c r="AB304" t="s">
        <v>741</v>
      </c>
      <c r="AC304">
        <v>2.7</v>
      </c>
    </row>
    <row r="305" spans="1:29" x14ac:dyDescent="0.25">
      <c r="A305" t="s">
        <v>67</v>
      </c>
      <c r="B305">
        <v>2025306</v>
      </c>
      <c r="C305" t="s">
        <v>86</v>
      </c>
      <c r="D305">
        <v>4</v>
      </c>
      <c r="E305" t="s">
        <v>90</v>
      </c>
      <c r="F305">
        <v>1200</v>
      </c>
      <c r="G305" t="s">
        <v>98</v>
      </c>
      <c r="H305" t="s">
        <v>376</v>
      </c>
      <c r="I305" t="s">
        <v>446</v>
      </c>
      <c r="J305" t="s">
        <v>453</v>
      </c>
      <c r="K305">
        <v>23.67</v>
      </c>
      <c r="L305">
        <v>46.31</v>
      </c>
      <c r="M305" t="s">
        <v>742</v>
      </c>
      <c r="Q305">
        <v>1</v>
      </c>
      <c r="R305">
        <v>6</v>
      </c>
      <c r="S305" t="s">
        <v>2011</v>
      </c>
      <c r="T305" t="s">
        <v>3198</v>
      </c>
      <c r="U305" t="s">
        <v>3406</v>
      </c>
      <c r="V305" t="s">
        <v>3459</v>
      </c>
      <c r="W305">
        <v>128</v>
      </c>
      <c r="X305">
        <v>1233</v>
      </c>
      <c r="Y305">
        <v>11</v>
      </c>
      <c r="Z305" t="s">
        <v>3478</v>
      </c>
      <c r="AA305" t="s">
        <v>5160</v>
      </c>
      <c r="AB305" t="s">
        <v>742</v>
      </c>
      <c r="AC305">
        <v>3.9</v>
      </c>
    </row>
    <row r="306" spans="1:29" x14ac:dyDescent="0.25">
      <c r="A306" t="s">
        <v>67</v>
      </c>
      <c r="B306">
        <v>2025307</v>
      </c>
      <c r="C306" t="s">
        <v>86</v>
      </c>
      <c r="D306">
        <v>5</v>
      </c>
      <c r="E306" t="s">
        <v>90</v>
      </c>
      <c r="F306">
        <v>2000</v>
      </c>
      <c r="G306" t="s">
        <v>98</v>
      </c>
      <c r="H306" t="s">
        <v>378</v>
      </c>
      <c r="I306" t="s">
        <v>446</v>
      </c>
      <c r="J306" t="s">
        <v>453</v>
      </c>
      <c r="K306">
        <v>26.11</v>
      </c>
      <c r="L306">
        <v>50.03</v>
      </c>
      <c r="M306" t="s">
        <v>743</v>
      </c>
      <c r="N306" t="s">
        <v>941</v>
      </c>
      <c r="O306" t="s">
        <v>1010</v>
      </c>
      <c r="Q306">
        <v>1</v>
      </c>
      <c r="R306">
        <v>13</v>
      </c>
      <c r="S306" t="s">
        <v>1087</v>
      </c>
      <c r="T306" t="s">
        <v>2274</v>
      </c>
      <c r="U306" t="s">
        <v>3415</v>
      </c>
      <c r="V306" t="s">
        <v>3455</v>
      </c>
      <c r="W306">
        <v>117</v>
      </c>
      <c r="X306">
        <v>1164</v>
      </c>
      <c r="Y306">
        <v>6</v>
      </c>
      <c r="Z306" t="s">
        <v>3478</v>
      </c>
      <c r="AA306" t="s">
        <v>6210</v>
      </c>
      <c r="AB306" t="s">
        <v>1010</v>
      </c>
      <c r="AC306">
        <v>31</v>
      </c>
    </row>
    <row r="307" spans="1:29" x14ac:dyDescent="0.25">
      <c r="A307" t="s">
        <v>67</v>
      </c>
      <c r="B307">
        <v>2025308</v>
      </c>
      <c r="C307" t="s">
        <v>86</v>
      </c>
      <c r="D307">
        <v>6</v>
      </c>
      <c r="E307" t="s">
        <v>90</v>
      </c>
      <c r="F307">
        <v>1400</v>
      </c>
      <c r="G307" t="s">
        <v>98</v>
      </c>
      <c r="H307" t="s">
        <v>379</v>
      </c>
      <c r="I307" t="s">
        <v>446</v>
      </c>
      <c r="J307" t="s">
        <v>453</v>
      </c>
      <c r="K307">
        <v>13.22</v>
      </c>
      <c r="L307">
        <v>34.450000000000003</v>
      </c>
      <c r="M307" t="s">
        <v>744</v>
      </c>
      <c r="N307" t="s">
        <v>942</v>
      </c>
      <c r="Q307">
        <v>1</v>
      </c>
      <c r="R307">
        <v>5</v>
      </c>
      <c r="S307" t="s">
        <v>1282</v>
      </c>
      <c r="T307" t="s">
        <v>2469</v>
      </c>
      <c r="U307" t="s">
        <v>3404</v>
      </c>
      <c r="V307" t="s">
        <v>3444</v>
      </c>
      <c r="W307">
        <v>126</v>
      </c>
      <c r="X307">
        <v>1248</v>
      </c>
      <c r="Y307">
        <v>12</v>
      </c>
      <c r="Z307" t="s">
        <v>3478</v>
      </c>
      <c r="AA307" t="s">
        <v>6317</v>
      </c>
      <c r="AB307" t="s">
        <v>942</v>
      </c>
      <c r="AC307">
        <v>9.9</v>
      </c>
    </row>
    <row r="308" spans="1:29" x14ac:dyDescent="0.25">
      <c r="A308" t="s">
        <v>67</v>
      </c>
      <c r="B308">
        <v>2025309</v>
      </c>
      <c r="C308" t="s">
        <v>86</v>
      </c>
      <c r="D308">
        <v>7</v>
      </c>
      <c r="E308" t="s">
        <v>90</v>
      </c>
      <c r="F308">
        <v>1600</v>
      </c>
      <c r="G308" t="s">
        <v>98</v>
      </c>
      <c r="H308" t="s">
        <v>380</v>
      </c>
      <c r="I308" t="s">
        <v>446</v>
      </c>
      <c r="J308" t="s">
        <v>453</v>
      </c>
      <c r="K308">
        <v>24.01</v>
      </c>
      <c r="L308">
        <v>46.66</v>
      </c>
      <c r="M308" t="s">
        <v>745</v>
      </c>
      <c r="N308" t="s">
        <v>943</v>
      </c>
      <c r="Q308">
        <v>1</v>
      </c>
      <c r="R308">
        <v>1</v>
      </c>
      <c r="S308" t="s">
        <v>2055</v>
      </c>
      <c r="T308" t="s">
        <v>3242</v>
      </c>
      <c r="U308" t="s">
        <v>3422</v>
      </c>
      <c r="V308" t="s">
        <v>3444</v>
      </c>
      <c r="W308">
        <v>135</v>
      </c>
      <c r="X308">
        <v>1162</v>
      </c>
      <c r="Y308">
        <v>1</v>
      </c>
      <c r="Z308" t="s">
        <v>3478</v>
      </c>
      <c r="AA308" t="s">
        <v>6329</v>
      </c>
      <c r="AB308" t="s">
        <v>943</v>
      </c>
      <c r="AC308">
        <v>3.8</v>
      </c>
    </row>
    <row r="309" spans="1:29" x14ac:dyDescent="0.25">
      <c r="A309" t="s">
        <v>67</v>
      </c>
      <c r="B309">
        <v>2025310</v>
      </c>
      <c r="C309" t="s">
        <v>86</v>
      </c>
      <c r="D309">
        <v>8</v>
      </c>
      <c r="E309" t="s">
        <v>94</v>
      </c>
      <c r="F309">
        <v>1400</v>
      </c>
      <c r="G309" t="s">
        <v>98</v>
      </c>
      <c r="H309" t="s">
        <v>381</v>
      </c>
      <c r="I309" t="s">
        <v>446</v>
      </c>
      <c r="J309" t="s">
        <v>453</v>
      </c>
      <c r="K309">
        <v>13.28</v>
      </c>
      <c r="L309">
        <v>34.17</v>
      </c>
      <c r="M309" t="s">
        <v>746</v>
      </c>
      <c r="N309" t="s">
        <v>944</v>
      </c>
      <c r="Q309">
        <v>1</v>
      </c>
      <c r="R309">
        <v>11</v>
      </c>
      <c r="S309" t="s">
        <v>1545</v>
      </c>
      <c r="T309" t="s">
        <v>2732</v>
      </c>
      <c r="U309" t="s">
        <v>3398</v>
      </c>
      <c r="V309" t="s">
        <v>3443</v>
      </c>
      <c r="W309">
        <v>115</v>
      </c>
      <c r="X309">
        <v>1140</v>
      </c>
      <c r="Y309">
        <v>9</v>
      </c>
      <c r="Z309" t="s">
        <v>3478</v>
      </c>
      <c r="AA309" t="s">
        <v>6339</v>
      </c>
      <c r="AB309" t="s">
        <v>944</v>
      </c>
      <c r="AC309">
        <v>9.6999999999999993</v>
      </c>
    </row>
    <row r="310" spans="1:29" x14ac:dyDescent="0.25">
      <c r="A310" t="s">
        <v>67</v>
      </c>
      <c r="B310">
        <v>2025311</v>
      </c>
      <c r="C310" t="s">
        <v>86</v>
      </c>
      <c r="D310">
        <v>9</v>
      </c>
      <c r="E310" t="s">
        <v>92</v>
      </c>
      <c r="F310">
        <v>1200</v>
      </c>
      <c r="G310" t="s">
        <v>98</v>
      </c>
      <c r="H310" t="s">
        <v>382</v>
      </c>
      <c r="I310" t="s">
        <v>446</v>
      </c>
      <c r="J310" t="s">
        <v>453</v>
      </c>
      <c r="K310">
        <v>23.36</v>
      </c>
      <c r="L310">
        <v>46.09</v>
      </c>
      <c r="M310" t="s">
        <v>747</v>
      </c>
      <c r="Q310">
        <v>1</v>
      </c>
      <c r="R310">
        <v>14</v>
      </c>
      <c r="S310" t="s">
        <v>2133</v>
      </c>
      <c r="T310" t="s">
        <v>3320</v>
      </c>
      <c r="U310" t="s">
        <v>3410</v>
      </c>
      <c r="V310" t="s">
        <v>3450</v>
      </c>
      <c r="W310">
        <v>117</v>
      </c>
      <c r="X310">
        <v>1103</v>
      </c>
      <c r="Y310">
        <v>14</v>
      </c>
      <c r="Z310" t="s">
        <v>3478</v>
      </c>
      <c r="AA310" t="s">
        <v>5988</v>
      </c>
      <c r="AB310" t="s">
        <v>747</v>
      </c>
      <c r="AC310">
        <v>3.3</v>
      </c>
    </row>
    <row r="311" spans="1:29" x14ac:dyDescent="0.25">
      <c r="A311" t="s">
        <v>67</v>
      </c>
      <c r="B311">
        <v>2025312</v>
      </c>
      <c r="C311" t="s">
        <v>86</v>
      </c>
      <c r="D311">
        <v>10</v>
      </c>
      <c r="E311" t="s">
        <v>92</v>
      </c>
      <c r="F311">
        <v>1400</v>
      </c>
      <c r="G311" t="s">
        <v>98</v>
      </c>
      <c r="H311" t="s">
        <v>383</v>
      </c>
      <c r="I311" t="s">
        <v>446</v>
      </c>
      <c r="J311" t="s">
        <v>453</v>
      </c>
      <c r="K311">
        <v>13.45</v>
      </c>
      <c r="L311">
        <v>35.47</v>
      </c>
      <c r="M311" t="s">
        <v>748</v>
      </c>
      <c r="N311" t="s">
        <v>945</v>
      </c>
      <c r="Q311">
        <v>1</v>
      </c>
      <c r="R311">
        <v>3</v>
      </c>
      <c r="S311" t="s">
        <v>1624</v>
      </c>
      <c r="T311" t="s">
        <v>2811</v>
      </c>
      <c r="U311" t="s">
        <v>3400</v>
      </c>
      <c r="V311" t="s">
        <v>3446</v>
      </c>
      <c r="W311">
        <v>133</v>
      </c>
      <c r="X311">
        <v>1309</v>
      </c>
      <c r="Y311">
        <v>2</v>
      </c>
      <c r="Z311" t="s">
        <v>3478</v>
      </c>
      <c r="AA311" t="s">
        <v>6356</v>
      </c>
      <c r="AB311" t="s">
        <v>945</v>
      </c>
      <c r="AC311">
        <v>7.4</v>
      </c>
    </row>
    <row r="312" spans="1:29" x14ac:dyDescent="0.25">
      <c r="A312" t="s">
        <v>67</v>
      </c>
      <c r="B312">
        <v>2025313</v>
      </c>
      <c r="C312" t="s">
        <v>86</v>
      </c>
      <c r="D312">
        <v>11</v>
      </c>
      <c r="E312" t="s">
        <v>92</v>
      </c>
      <c r="F312">
        <v>1200</v>
      </c>
      <c r="G312" t="s">
        <v>98</v>
      </c>
      <c r="H312" t="s">
        <v>382</v>
      </c>
      <c r="I312" t="s">
        <v>446</v>
      </c>
      <c r="J312" t="s">
        <v>453</v>
      </c>
      <c r="K312">
        <v>23.57</v>
      </c>
      <c r="L312">
        <v>46.16</v>
      </c>
      <c r="M312" t="s">
        <v>749</v>
      </c>
      <c r="Q312">
        <v>1</v>
      </c>
      <c r="R312">
        <v>2</v>
      </c>
      <c r="S312" t="s">
        <v>1137</v>
      </c>
      <c r="T312" t="s">
        <v>2324</v>
      </c>
      <c r="U312" t="s">
        <v>3403</v>
      </c>
      <c r="V312" t="s">
        <v>3460</v>
      </c>
      <c r="W312">
        <v>129</v>
      </c>
      <c r="X312">
        <v>1094</v>
      </c>
      <c r="Y312">
        <v>4</v>
      </c>
      <c r="Z312" t="s">
        <v>3478</v>
      </c>
      <c r="AA312" t="s">
        <v>6369</v>
      </c>
      <c r="AB312" t="s">
        <v>749</v>
      </c>
      <c r="AC312">
        <v>4.2</v>
      </c>
    </row>
    <row r="313" spans="1:29" x14ac:dyDescent="0.25">
      <c r="A313" t="s">
        <v>68</v>
      </c>
      <c r="B313">
        <v>2025314</v>
      </c>
      <c r="C313" t="s">
        <v>86</v>
      </c>
      <c r="D313">
        <v>1</v>
      </c>
      <c r="E313" t="s">
        <v>88</v>
      </c>
      <c r="F313">
        <v>1400</v>
      </c>
      <c r="G313" t="s">
        <v>98</v>
      </c>
      <c r="H313" t="s">
        <v>384</v>
      </c>
      <c r="I313" t="s">
        <v>446</v>
      </c>
      <c r="J313" t="s">
        <v>450</v>
      </c>
      <c r="K313">
        <v>13.5</v>
      </c>
      <c r="L313">
        <v>34.520000000000003</v>
      </c>
      <c r="M313" t="s">
        <v>750</v>
      </c>
      <c r="N313" t="s">
        <v>946</v>
      </c>
      <c r="Q313">
        <v>1</v>
      </c>
      <c r="R313">
        <v>14</v>
      </c>
      <c r="S313" t="s">
        <v>1033</v>
      </c>
      <c r="T313" t="s">
        <v>2220</v>
      </c>
      <c r="U313" t="s">
        <v>3422</v>
      </c>
      <c r="V313" t="s">
        <v>3450</v>
      </c>
      <c r="W313">
        <v>122</v>
      </c>
      <c r="X313">
        <v>1098</v>
      </c>
      <c r="Y313">
        <v>10</v>
      </c>
      <c r="Z313" t="s">
        <v>3478</v>
      </c>
      <c r="AA313" t="s">
        <v>5559</v>
      </c>
      <c r="AB313" t="s">
        <v>946</v>
      </c>
      <c r="AC313">
        <v>6.1</v>
      </c>
    </row>
    <row r="314" spans="1:29" x14ac:dyDescent="0.25">
      <c r="A314" t="s">
        <v>68</v>
      </c>
      <c r="B314">
        <v>2025315</v>
      </c>
      <c r="C314" t="s">
        <v>86</v>
      </c>
      <c r="D314">
        <v>2</v>
      </c>
      <c r="E314" t="s">
        <v>90</v>
      </c>
      <c r="F314">
        <v>1000</v>
      </c>
      <c r="G314" t="s">
        <v>98</v>
      </c>
      <c r="H314" t="s">
        <v>385</v>
      </c>
      <c r="I314" t="s">
        <v>446</v>
      </c>
      <c r="J314" t="s">
        <v>450</v>
      </c>
      <c r="K314">
        <v>13.01</v>
      </c>
      <c r="L314">
        <v>33.869999999999997</v>
      </c>
      <c r="M314" t="s">
        <v>719</v>
      </c>
      <c r="Q314">
        <v>1</v>
      </c>
      <c r="R314">
        <v>1</v>
      </c>
      <c r="S314" t="s">
        <v>1786</v>
      </c>
      <c r="T314" t="s">
        <v>2973</v>
      </c>
      <c r="U314" t="s">
        <v>3404</v>
      </c>
      <c r="V314" t="s">
        <v>3444</v>
      </c>
      <c r="W314">
        <v>135</v>
      </c>
      <c r="X314">
        <v>1111</v>
      </c>
      <c r="Y314">
        <v>7</v>
      </c>
      <c r="Z314" t="s">
        <v>3478</v>
      </c>
      <c r="AA314" t="s">
        <v>6385</v>
      </c>
      <c r="AB314" t="s">
        <v>7149</v>
      </c>
      <c r="AC314">
        <v>4.8</v>
      </c>
    </row>
    <row r="315" spans="1:29" x14ac:dyDescent="0.25">
      <c r="A315" t="s">
        <v>68</v>
      </c>
      <c r="B315">
        <v>2025316</v>
      </c>
      <c r="C315" t="s">
        <v>86</v>
      </c>
      <c r="D315">
        <v>3</v>
      </c>
      <c r="E315" t="s">
        <v>90</v>
      </c>
      <c r="F315">
        <v>1200</v>
      </c>
      <c r="G315" t="s">
        <v>98</v>
      </c>
      <c r="H315" t="s">
        <v>386</v>
      </c>
      <c r="I315" t="s">
        <v>447</v>
      </c>
      <c r="K315">
        <v>23.33</v>
      </c>
      <c r="L315">
        <v>45.18</v>
      </c>
      <c r="M315" t="s">
        <v>532</v>
      </c>
      <c r="Q315">
        <v>1</v>
      </c>
      <c r="R315">
        <v>10</v>
      </c>
      <c r="S315" t="s">
        <v>1534</v>
      </c>
      <c r="T315" t="s">
        <v>2721</v>
      </c>
      <c r="U315" t="s">
        <v>3413</v>
      </c>
      <c r="V315" t="s">
        <v>3456</v>
      </c>
      <c r="W315">
        <v>121</v>
      </c>
      <c r="X315">
        <v>1101</v>
      </c>
      <c r="Y315">
        <v>2</v>
      </c>
      <c r="Z315" t="s">
        <v>3478</v>
      </c>
      <c r="AA315" t="s">
        <v>5105</v>
      </c>
      <c r="AB315" t="s">
        <v>532</v>
      </c>
      <c r="AC315">
        <v>12</v>
      </c>
    </row>
    <row r="316" spans="1:29" x14ac:dyDescent="0.25">
      <c r="A316" t="s">
        <v>68</v>
      </c>
      <c r="B316">
        <v>2025317</v>
      </c>
      <c r="C316" t="s">
        <v>86</v>
      </c>
      <c r="D316">
        <v>4</v>
      </c>
      <c r="E316" t="s">
        <v>90</v>
      </c>
      <c r="F316">
        <v>1200</v>
      </c>
      <c r="G316" t="s">
        <v>98</v>
      </c>
      <c r="H316" t="s">
        <v>386</v>
      </c>
      <c r="I316" t="s">
        <v>447</v>
      </c>
      <c r="K316">
        <v>23.57</v>
      </c>
      <c r="L316">
        <v>45.52</v>
      </c>
      <c r="M316" t="s">
        <v>484</v>
      </c>
      <c r="Q316">
        <v>1</v>
      </c>
      <c r="R316">
        <v>5</v>
      </c>
      <c r="S316" t="s">
        <v>2151</v>
      </c>
      <c r="T316" t="s">
        <v>3338</v>
      </c>
      <c r="U316" t="s">
        <v>3416</v>
      </c>
      <c r="V316" t="s">
        <v>3460</v>
      </c>
      <c r="W316">
        <v>128</v>
      </c>
      <c r="X316">
        <v>1190</v>
      </c>
      <c r="Y316">
        <v>3</v>
      </c>
      <c r="Z316" t="s">
        <v>3478</v>
      </c>
      <c r="AA316" t="s">
        <v>6051</v>
      </c>
      <c r="AB316" t="s">
        <v>484</v>
      </c>
      <c r="AC316">
        <v>4</v>
      </c>
    </row>
    <row r="317" spans="1:29" x14ac:dyDescent="0.25">
      <c r="A317" t="s">
        <v>68</v>
      </c>
      <c r="B317">
        <v>2025318</v>
      </c>
      <c r="C317" t="s">
        <v>86</v>
      </c>
      <c r="D317">
        <v>5</v>
      </c>
      <c r="E317" t="s">
        <v>90</v>
      </c>
      <c r="F317">
        <v>1400</v>
      </c>
      <c r="G317" t="s">
        <v>98</v>
      </c>
      <c r="H317" t="s">
        <v>387</v>
      </c>
      <c r="I317" t="s">
        <v>446</v>
      </c>
      <c r="J317" t="s">
        <v>450</v>
      </c>
      <c r="K317">
        <v>13.42</v>
      </c>
      <c r="L317">
        <v>34.65</v>
      </c>
      <c r="M317" t="s">
        <v>751</v>
      </c>
      <c r="N317" t="s">
        <v>947</v>
      </c>
      <c r="Q317">
        <v>1</v>
      </c>
      <c r="R317">
        <v>3</v>
      </c>
      <c r="S317" t="s">
        <v>1864</v>
      </c>
      <c r="T317" t="s">
        <v>3051</v>
      </c>
      <c r="U317" t="s">
        <v>3422</v>
      </c>
      <c r="V317" t="s">
        <v>3458</v>
      </c>
      <c r="W317">
        <v>127</v>
      </c>
      <c r="X317">
        <v>1198</v>
      </c>
      <c r="Y317">
        <v>7</v>
      </c>
      <c r="Z317" t="s">
        <v>3478</v>
      </c>
      <c r="AA317" t="s">
        <v>6403</v>
      </c>
      <c r="AB317" t="s">
        <v>947</v>
      </c>
      <c r="AC317">
        <v>3.7</v>
      </c>
    </row>
    <row r="318" spans="1:29" x14ac:dyDescent="0.25">
      <c r="A318" t="s">
        <v>68</v>
      </c>
      <c r="B318">
        <v>2025319</v>
      </c>
      <c r="C318" t="s">
        <v>86</v>
      </c>
      <c r="D318">
        <v>6</v>
      </c>
      <c r="E318" t="s">
        <v>90</v>
      </c>
      <c r="F318">
        <v>1400</v>
      </c>
      <c r="G318" t="s">
        <v>98</v>
      </c>
      <c r="H318" t="s">
        <v>388</v>
      </c>
      <c r="I318" t="s">
        <v>446</v>
      </c>
      <c r="J318" t="s">
        <v>450</v>
      </c>
      <c r="K318">
        <v>13.46</v>
      </c>
      <c r="L318">
        <v>34.42</v>
      </c>
      <c r="M318" t="s">
        <v>497</v>
      </c>
      <c r="N318" t="s">
        <v>948</v>
      </c>
      <c r="Q318">
        <v>1</v>
      </c>
      <c r="R318">
        <v>11</v>
      </c>
      <c r="S318" t="s">
        <v>1293</v>
      </c>
      <c r="T318" t="s">
        <v>2480</v>
      </c>
      <c r="U318" t="s">
        <v>3417</v>
      </c>
      <c r="V318" t="s">
        <v>3443</v>
      </c>
      <c r="W318">
        <v>123</v>
      </c>
      <c r="X318">
        <v>1028</v>
      </c>
      <c r="Y318">
        <v>3</v>
      </c>
      <c r="Z318" t="s">
        <v>3478</v>
      </c>
      <c r="AA318" t="s">
        <v>6415</v>
      </c>
      <c r="AB318" t="s">
        <v>948</v>
      </c>
      <c r="AC318">
        <v>5.6</v>
      </c>
    </row>
    <row r="319" spans="1:29" x14ac:dyDescent="0.25">
      <c r="A319" t="s">
        <v>68</v>
      </c>
      <c r="B319">
        <v>2025320</v>
      </c>
      <c r="C319" t="s">
        <v>86</v>
      </c>
      <c r="D319">
        <v>7</v>
      </c>
      <c r="E319" t="s">
        <v>91</v>
      </c>
      <c r="F319">
        <v>1600</v>
      </c>
      <c r="G319" t="s">
        <v>98</v>
      </c>
      <c r="H319" t="s">
        <v>389</v>
      </c>
      <c r="I319" t="s">
        <v>446</v>
      </c>
      <c r="J319" t="s">
        <v>450</v>
      </c>
      <c r="K319">
        <v>24.35</v>
      </c>
      <c r="L319">
        <v>47.39</v>
      </c>
      <c r="M319" t="s">
        <v>752</v>
      </c>
      <c r="N319" t="s">
        <v>949</v>
      </c>
      <c r="Q319">
        <v>1</v>
      </c>
      <c r="R319">
        <v>1</v>
      </c>
      <c r="S319" t="s">
        <v>1867</v>
      </c>
      <c r="T319" t="s">
        <v>3054</v>
      </c>
      <c r="U319" t="s">
        <v>3411</v>
      </c>
      <c r="V319" t="s">
        <v>3447</v>
      </c>
      <c r="W319">
        <v>130</v>
      </c>
      <c r="X319">
        <v>1072</v>
      </c>
      <c r="Y319">
        <v>3</v>
      </c>
      <c r="Z319" t="s">
        <v>3478</v>
      </c>
      <c r="AA319" t="s">
        <v>6428</v>
      </c>
      <c r="AB319" t="s">
        <v>949</v>
      </c>
      <c r="AC319">
        <v>3.5</v>
      </c>
    </row>
    <row r="320" spans="1:29" x14ac:dyDescent="0.25">
      <c r="A320" t="s">
        <v>68</v>
      </c>
      <c r="B320">
        <v>2025321</v>
      </c>
      <c r="C320" t="s">
        <v>86</v>
      </c>
      <c r="D320">
        <v>8</v>
      </c>
      <c r="E320" t="s">
        <v>94</v>
      </c>
      <c r="F320">
        <v>1000</v>
      </c>
      <c r="G320" t="s">
        <v>98</v>
      </c>
      <c r="H320" t="s">
        <v>390</v>
      </c>
      <c r="I320" t="s">
        <v>446</v>
      </c>
      <c r="J320" t="s">
        <v>450</v>
      </c>
      <c r="K320">
        <v>12.84</v>
      </c>
      <c r="L320">
        <v>33.54</v>
      </c>
      <c r="M320" t="s">
        <v>738</v>
      </c>
      <c r="Q320">
        <v>1</v>
      </c>
      <c r="R320">
        <v>10</v>
      </c>
      <c r="S320" t="s">
        <v>1664</v>
      </c>
      <c r="T320" t="s">
        <v>2851</v>
      </c>
      <c r="U320" t="s">
        <v>3409</v>
      </c>
      <c r="V320" t="s">
        <v>3444</v>
      </c>
      <c r="W320">
        <v>116</v>
      </c>
      <c r="X320">
        <v>1140</v>
      </c>
      <c r="Y320">
        <v>5</v>
      </c>
      <c r="Z320" t="s">
        <v>3478</v>
      </c>
      <c r="AA320" t="s">
        <v>5160</v>
      </c>
      <c r="AB320" t="s">
        <v>8175</v>
      </c>
      <c r="AC320">
        <v>13</v>
      </c>
    </row>
    <row r="321" spans="1:29" x14ac:dyDescent="0.25">
      <c r="A321" t="s">
        <v>68</v>
      </c>
      <c r="B321">
        <v>2025322</v>
      </c>
      <c r="C321" t="s">
        <v>86</v>
      </c>
      <c r="D321">
        <v>9</v>
      </c>
      <c r="E321" t="s">
        <v>92</v>
      </c>
      <c r="F321">
        <v>1200</v>
      </c>
      <c r="G321" t="s">
        <v>98</v>
      </c>
      <c r="H321" t="s">
        <v>391</v>
      </c>
      <c r="I321" t="s">
        <v>447</v>
      </c>
      <c r="K321">
        <v>23.56</v>
      </c>
      <c r="L321">
        <v>45.55</v>
      </c>
      <c r="M321" t="s">
        <v>753</v>
      </c>
      <c r="Q321">
        <v>1</v>
      </c>
      <c r="R321">
        <v>5</v>
      </c>
      <c r="S321" t="s">
        <v>1488</v>
      </c>
      <c r="T321" t="s">
        <v>2675</v>
      </c>
      <c r="U321" t="s">
        <v>3411</v>
      </c>
      <c r="V321" t="s">
        <v>3450</v>
      </c>
      <c r="W321">
        <v>123</v>
      </c>
      <c r="X321">
        <v>1168</v>
      </c>
      <c r="Y321">
        <v>3</v>
      </c>
      <c r="Z321" t="s">
        <v>3478</v>
      </c>
      <c r="AA321" t="s">
        <v>5988</v>
      </c>
      <c r="AB321" t="s">
        <v>753</v>
      </c>
      <c r="AC321">
        <v>3</v>
      </c>
    </row>
    <row r="322" spans="1:29" x14ac:dyDescent="0.25">
      <c r="A322" t="s">
        <v>68</v>
      </c>
      <c r="B322">
        <v>2025323</v>
      </c>
      <c r="C322" t="s">
        <v>86</v>
      </c>
      <c r="D322">
        <v>10</v>
      </c>
      <c r="E322" t="s">
        <v>92</v>
      </c>
      <c r="F322">
        <v>1200</v>
      </c>
      <c r="G322" t="s">
        <v>98</v>
      </c>
      <c r="H322" t="s">
        <v>392</v>
      </c>
      <c r="I322" t="s">
        <v>446</v>
      </c>
      <c r="J322" t="s">
        <v>450</v>
      </c>
      <c r="K322">
        <v>23.92</v>
      </c>
      <c r="L322">
        <v>46.44</v>
      </c>
      <c r="M322" t="s">
        <v>754</v>
      </c>
      <c r="Q322">
        <v>1</v>
      </c>
      <c r="R322">
        <v>3</v>
      </c>
      <c r="S322" t="s">
        <v>1975</v>
      </c>
      <c r="T322" t="s">
        <v>3162</v>
      </c>
      <c r="U322" t="s">
        <v>3397</v>
      </c>
      <c r="V322" t="s">
        <v>3459</v>
      </c>
      <c r="W322">
        <v>128</v>
      </c>
      <c r="X322">
        <v>1145</v>
      </c>
      <c r="Y322">
        <v>1</v>
      </c>
      <c r="Z322" t="s">
        <v>3478</v>
      </c>
      <c r="AA322" t="s">
        <v>5160</v>
      </c>
      <c r="AB322" t="s">
        <v>754</v>
      </c>
      <c r="AC322">
        <v>2</v>
      </c>
    </row>
    <row r="323" spans="1:29" x14ac:dyDescent="0.25">
      <c r="A323" t="s">
        <v>68</v>
      </c>
      <c r="B323">
        <v>2025324</v>
      </c>
      <c r="C323" t="s">
        <v>86</v>
      </c>
      <c r="D323">
        <v>11</v>
      </c>
      <c r="E323" t="s">
        <v>92</v>
      </c>
      <c r="F323">
        <v>1600</v>
      </c>
      <c r="G323" t="s">
        <v>98</v>
      </c>
      <c r="H323" t="s">
        <v>393</v>
      </c>
      <c r="I323" t="s">
        <v>446</v>
      </c>
      <c r="J323" t="s">
        <v>450</v>
      </c>
      <c r="K323">
        <v>24.63</v>
      </c>
      <c r="L323">
        <v>47.36</v>
      </c>
      <c r="M323" t="s">
        <v>755</v>
      </c>
      <c r="N323" t="s">
        <v>950</v>
      </c>
      <c r="Q323">
        <v>1</v>
      </c>
      <c r="R323">
        <v>9</v>
      </c>
      <c r="S323" t="s">
        <v>1844</v>
      </c>
      <c r="T323" t="s">
        <v>3031</v>
      </c>
      <c r="U323" t="s">
        <v>3406</v>
      </c>
      <c r="V323" t="s">
        <v>3441</v>
      </c>
      <c r="W323">
        <v>121</v>
      </c>
      <c r="X323">
        <v>1161</v>
      </c>
      <c r="Y323">
        <v>7</v>
      </c>
      <c r="Z323" t="s">
        <v>3478</v>
      </c>
      <c r="AA323" t="s">
        <v>6442</v>
      </c>
      <c r="AB323" t="s">
        <v>950</v>
      </c>
      <c r="AC323">
        <v>12</v>
      </c>
    </row>
    <row r="324" spans="1:29" x14ac:dyDescent="0.25">
      <c r="A324" t="s">
        <v>69</v>
      </c>
      <c r="B324">
        <v>2025325</v>
      </c>
      <c r="C324" t="s">
        <v>87</v>
      </c>
      <c r="D324">
        <v>1</v>
      </c>
      <c r="E324" t="s">
        <v>88</v>
      </c>
      <c r="F324">
        <v>1800</v>
      </c>
      <c r="G324" t="s">
        <v>98</v>
      </c>
      <c r="H324" t="s">
        <v>394</v>
      </c>
      <c r="I324" t="s">
        <v>446</v>
      </c>
      <c r="J324" t="s">
        <v>448</v>
      </c>
      <c r="K324">
        <v>13.5</v>
      </c>
      <c r="L324">
        <v>35.51</v>
      </c>
      <c r="M324" t="s">
        <v>756</v>
      </c>
      <c r="N324" t="s">
        <v>951</v>
      </c>
      <c r="O324" t="s">
        <v>1011</v>
      </c>
      <c r="Q324">
        <v>1</v>
      </c>
      <c r="R324">
        <v>7</v>
      </c>
      <c r="S324" t="s">
        <v>1646</v>
      </c>
      <c r="T324" t="s">
        <v>2833</v>
      </c>
      <c r="U324" t="s">
        <v>3403</v>
      </c>
      <c r="V324" t="s">
        <v>3441</v>
      </c>
      <c r="W324">
        <v>128</v>
      </c>
      <c r="X324">
        <v>1188</v>
      </c>
      <c r="Y324">
        <v>10</v>
      </c>
      <c r="Z324" t="s">
        <v>3478</v>
      </c>
      <c r="AA324" t="s">
        <v>6453</v>
      </c>
      <c r="AB324" t="s">
        <v>1011</v>
      </c>
      <c r="AC324">
        <v>4.8</v>
      </c>
    </row>
    <row r="325" spans="1:29" x14ac:dyDescent="0.25">
      <c r="A325" t="s">
        <v>69</v>
      </c>
      <c r="B325">
        <v>2025326</v>
      </c>
      <c r="C325" t="s">
        <v>87</v>
      </c>
      <c r="D325">
        <v>2</v>
      </c>
      <c r="E325" t="s">
        <v>90</v>
      </c>
      <c r="F325">
        <v>1200</v>
      </c>
      <c r="G325" t="s">
        <v>98</v>
      </c>
      <c r="H325" t="s">
        <v>395</v>
      </c>
      <c r="I325" t="s">
        <v>446</v>
      </c>
      <c r="J325" t="s">
        <v>448</v>
      </c>
      <c r="K325">
        <v>23.26</v>
      </c>
      <c r="L325">
        <v>46.12</v>
      </c>
      <c r="M325" t="s">
        <v>757</v>
      </c>
      <c r="Q325">
        <v>1</v>
      </c>
      <c r="R325">
        <v>9</v>
      </c>
      <c r="S325" t="s">
        <v>1374</v>
      </c>
      <c r="T325" t="s">
        <v>2561</v>
      </c>
      <c r="U325" t="s">
        <v>3409</v>
      </c>
      <c r="V325" t="s">
        <v>3444</v>
      </c>
      <c r="W325">
        <v>123</v>
      </c>
      <c r="X325">
        <v>1019</v>
      </c>
      <c r="Y325">
        <v>4</v>
      </c>
      <c r="Z325" t="s">
        <v>3478</v>
      </c>
      <c r="AA325" t="s">
        <v>5199</v>
      </c>
      <c r="AB325" t="s">
        <v>757</v>
      </c>
      <c r="AC325">
        <v>11</v>
      </c>
    </row>
    <row r="326" spans="1:29" x14ac:dyDescent="0.25">
      <c r="A326" t="s">
        <v>69</v>
      </c>
      <c r="B326">
        <v>2025327</v>
      </c>
      <c r="C326" t="s">
        <v>87</v>
      </c>
      <c r="D326">
        <v>3</v>
      </c>
      <c r="E326" t="s">
        <v>90</v>
      </c>
      <c r="F326">
        <v>1650</v>
      </c>
      <c r="G326" t="s">
        <v>98</v>
      </c>
      <c r="H326" t="s">
        <v>396</v>
      </c>
      <c r="I326" t="s">
        <v>446</v>
      </c>
      <c r="J326" t="s">
        <v>448</v>
      </c>
      <c r="K326">
        <v>27.2</v>
      </c>
      <c r="L326">
        <v>50.56</v>
      </c>
      <c r="M326" t="s">
        <v>758</v>
      </c>
      <c r="N326" t="s">
        <v>938</v>
      </c>
      <c r="Q326">
        <v>1</v>
      </c>
      <c r="R326">
        <v>8</v>
      </c>
      <c r="S326" t="s">
        <v>1298</v>
      </c>
      <c r="T326" t="s">
        <v>2485</v>
      </c>
      <c r="U326" t="s">
        <v>3419</v>
      </c>
      <c r="V326" t="s">
        <v>3449</v>
      </c>
      <c r="W326">
        <v>121</v>
      </c>
      <c r="X326">
        <v>1244</v>
      </c>
      <c r="Y326">
        <v>3</v>
      </c>
      <c r="Z326" t="s">
        <v>3478</v>
      </c>
      <c r="AA326" t="s">
        <v>6465</v>
      </c>
      <c r="AB326" t="s">
        <v>938</v>
      </c>
      <c r="AC326">
        <v>35</v>
      </c>
    </row>
    <row r="327" spans="1:29" x14ac:dyDescent="0.25">
      <c r="A327" t="s">
        <v>69</v>
      </c>
      <c r="B327">
        <v>2025328</v>
      </c>
      <c r="C327" t="s">
        <v>87</v>
      </c>
      <c r="D327">
        <v>4</v>
      </c>
      <c r="E327" t="s">
        <v>90</v>
      </c>
      <c r="F327">
        <v>1200</v>
      </c>
      <c r="G327" t="s">
        <v>98</v>
      </c>
      <c r="H327" t="s">
        <v>395</v>
      </c>
      <c r="I327" t="s">
        <v>446</v>
      </c>
      <c r="J327" t="s">
        <v>448</v>
      </c>
      <c r="K327">
        <v>23.93</v>
      </c>
      <c r="L327">
        <v>47.32</v>
      </c>
      <c r="M327" t="s">
        <v>759</v>
      </c>
      <c r="Q327">
        <v>1</v>
      </c>
      <c r="R327">
        <v>11</v>
      </c>
      <c r="S327" t="s">
        <v>1274</v>
      </c>
      <c r="T327" t="s">
        <v>2461</v>
      </c>
      <c r="U327" t="s">
        <v>3412</v>
      </c>
      <c r="V327" t="s">
        <v>3449</v>
      </c>
      <c r="W327">
        <v>121</v>
      </c>
      <c r="X327">
        <v>1192</v>
      </c>
      <c r="Y327">
        <v>5</v>
      </c>
      <c r="Z327" t="s">
        <v>3478</v>
      </c>
      <c r="AA327" t="s">
        <v>6474</v>
      </c>
      <c r="AB327" t="s">
        <v>759</v>
      </c>
      <c r="AC327">
        <v>7.7</v>
      </c>
    </row>
    <row r="328" spans="1:29" x14ac:dyDescent="0.25">
      <c r="A328" t="s">
        <v>69</v>
      </c>
      <c r="B328">
        <v>2025329</v>
      </c>
      <c r="C328" t="s">
        <v>87</v>
      </c>
      <c r="D328">
        <v>5</v>
      </c>
      <c r="E328" t="s">
        <v>90</v>
      </c>
      <c r="F328">
        <v>1650</v>
      </c>
      <c r="G328" t="s">
        <v>98</v>
      </c>
      <c r="H328" t="s">
        <v>397</v>
      </c>
      <c r="I328" t="s">
        <v>446</v>
      </c>
      <c r="J328" t="s">
        <v>448</v>
      </c>
      <c r="K328">
        <v>28.99</v>
      </c>
      <c r="L328">
        <v>53.21</v>
      </c>
      <c r="M328" t="s">
        <v>760</v>
      </c>
      <c r="N328" t="s">
        <v>952</v>
      </c>
      <c r="Q328">
        <v>1</v>
      </c>
      <c r="R328">
        <v>11</v>
      </c>
      <c r="S328" t="s">
        <v>1687</v>
      </c>
      <c r="T328" t="s">
        <v>2874</v>
      </c>
      <c r="U328" t="s">
        <v>3419</v>
      </c>
      <c r="V328" t="s">
        <v>3442</v>
      </c>
      <c r="W328">
        <v>120</v>
      </c>
      <c r="X328">
        <v>1154</v>
      </c>
      <c r="Y328">
        <v>10</v>
      </c>
      <c r="Z328" t="s">
        <v>3478</v>
      </c>
      <c r="AA328" t="s">
        <v>5062</v>
      </c>
      <c r="AB328" t="s">
        <v>952</v>
      </c>
      <c r="AC328">
        <v>7.7</v>
      </c>
    </row>
    <row r="329" spans="1:29" x14ac:dyDescent="0.25">
      <c r="A329" t="s">
        <v>69</v>
      </c>
      <c r="B329">
        <v>2025330</v>
      </c>
      <c r="C329" t="s">
        <v>87</v>
      </c>
      <c r="D329">
        <v>6</v>
      </c>
      <c r="E329" t="s">
        <v>90</v>
      </c>
      <c r="F329">
        <v>1200</v>
      </c>
      <c r="G329" t="s">
        <v>98</v>
      </c>
      <c r="H329" t="s">
        <v>395</v>
      </c>
      <c r="I329" t="s">
        <v>446</v>
      </c>
      <c r="J329" t="s">
        <v>448</v>
      </c>
      <c r="K329">
        <v>23.36</v>
      </c>
      <c r="L329">
        <v>46.19</v>
      </c>
      <c r="M329" t="s">
        <v>761</v>
      </c>
      <c r="Q329">
        <v>1</v>
      </c>
      <c r="R329">
        <v>8</v>
      </c>
      <c r="S329" t="s">
        <v>1784</v>
      </c>
      <c r="T329" t="s">
        <v>2971</v>
      </c>
      <c r="U329" t="s">
        <v>3397</v>
      </c>
      <c r="V329" t="s">
        <v>3440</v>
      </c>
      <c r="W329">
        <v>126</v>
      </c>
      <c r="X329">
        <v>1154</v>
      </c>
      <c r="Y329">
        <v>1</v>
      </c>
      <c r="Z329" t="s">
        <v>3478</v>
      </c>
      <c r="AA329" t="s">
        <v>5240</v>
      </c>
      <c r="AB329" t="s">
        <v>761</v>
      </c>
      <c r="AC329">
        <v>7.1</v>
      </c>
    </row>
    <row r="330" spans="1:29" x14ac:dyDescent="0.25">
      <c r="A330" t="s">
        <v>69</v>
      </c>
      <c r="B330">
        <v>2025331</v>
      </c>
      <c r="C330" t="s">
        <v>87</v>
      </c>
      <c r="D330">
        <v>7</v>
      </c>
      <c r="E330" t="s">
        <v>92</v>
      </c>
      <c r="F330">
        <v>1000</v>
      </c>
      <c r="G330" t="s">
        <v>98</v>
      </c>
      <c r="H330" t="s">
        <v>398</v>
      </c>
      <c r="I330" t="s">
        <v>446</v>
      </c>
      <c r="J330" t="s">
        <v>448</v>
      </c>
      <c r="K330">
        <v>12.77</v>
      </c>
      <c r="L330">
        <v>33.53</v>
      </c>
      <c r="M330" t="s">
        <v>762</v>
      </c>
      <c r="Q330">
        <v>1</v>
      </c>
      <c r="R330">
        <v>9</v>
      </c>
      <c r="S330" t="s">
        <v>1964</v>
      </c>
      <c r="T330" t="s">
        <v>3151</v>
      </c>
      <c r="U330" t="s">
        <v>3412</v>
      </c>
      <c r="V330" t="s">
        <v>3445</v>
      </c>
      <c r="W330">
        <v>119</v>
      </c>
      <c r="X330">
        <v>1184</v>
      </c>
      <c r="Y330">
        <v>2</v>
      </c>
      <c r="Z330" t="s">
        <v>3478</v>
      </c>
      <c r="AA330" t="s">
        <v>5768</v>
      </c>
      <c r="AB330" t="s">
        <v>7937</v>
      </c>
      <c r="AC330">
        <v>3.6</v>
      </c>
    </row>
    <row r="331" spans="1:29" x14ac:dyDescent="0.25">
      <c r="A331" t="s">
        <v>69</v>
      </c>
      <c r="B331">
        <v>2025332</v>
      </c>
      <c r="C331" t="s">
        <v>87</v>
      </c>
      <c r="D331">
        <v>8</v>
      </c>
      <c r="E331" t="s">
        <v>92</v>
      </c>
      <c r="F331">
        <v>1200</v>
      </c>
      <c r="G331" t="s">
        <v>98</v>
      </c>
      <c r="H331" t="s">
        <v>399</v>
      </c>
      <c r="I331" t="s">
        <v>446</v>
      </c>
      <c r="J331" t="s">
        <v>448</v>
      </c>
      <c r="K331">
        <v>24.15</v>
      </c>
      <c r="L331">
        <v>46.59</v>
      </c>
      <c r="M331" t="s">
        <v>681</v>
      </c>
      <c r="Q331">
        <v>1</v>
      </c>
      <c r="R331">
        <v>10</v>
      </c>
      <c r="S331" t="s">
        <v>2031</v>
      </c>
      <c r="T331" t="s">
        <v>3218</v>
      </c>
      <c r="U331" t="s">
        <v>3412</v>
      </c>
      <c r="V331" t="s">
        <v>3445</v>
      </c>
      <c r="W331">
        <v>119</v>
      </c>
      <c r="X331">
        <v>1172</v>
      </c>
      <c r="Y331">
        <v>2</v>
      </c>
      <c r="Z331" t="s">
        <v>3478</v>
      </c>
      <c r="AA331" t="s">
        <v>5160</v>
      </c>
      <c r="AB331" t="s">
        <v>681</v>
      </c>
      <c r="AC331">
        <v>2.2000000000000002</v>
      </c>
    </row>
    <row r="332" spans="1:29" x14ac:dyDescent="0.25">
      <c r="A332" t="s">
        <v>69</v>
      </c>
      <c r="B332">
        <v>2025333</v>
      </c>
      <c r="C332" t="s">
        <v>87</v>
      </c>
      <c r="D332">
        <v>9</v>
      </c>
      <c r="E332" t="s">
        <v>92</v>
      </c>
      <c r="F332">
        <v>1650</v>
      </c>
      <c r="G332" t="s">
        <v>98</v>
      </c>
      <c r="H332" t="s">
        <v>400</v>
      </c>
      <c r="I332" t="s">
        <v>446</v>
      </c>
      <c r="J332" t="s">
        <v>448</v>
      </c>
      <c r="K332">
        <v>27.62</v>
      </c>
      <c r="L332">
        <v>50.75</v>
      </c>
      <c r="M332" t="s">
        <v>608</v>
      </c>
      <c r="N332" t="s">
        <v>953</v>
      </c>
      <c r="Q332">
        <v>1</v>
      </c>
      <c r="R332">
        <v>11</v>
      </c>
      <c r="S332" t="s">
        <v>1494</v>
      </c>
      <c r="T332" t="s">
        <v>2681</v>
      </c>
      <c r="U332" t="s">
        <v>3407</v>
      </c>
      <c r="V332" t="s">
        <v>3450</v>
      </c>
      <c r="W332">
        <v>118</v>
      </c>
      <c r="X332">
        <v>1108</v>
      </c>
      <c r="Y332">
        <v>2</v>
      </c>
      <c r="Z332" t="s">
        <v>3478</v>
      </c>
      <c r="AA332" t="s">
        <v>6490</v>
      </c>
      <c r="AB332" t="s">
        <v>953</v>
      </c>
      <c r="AC332">
        <v>14</v>
      </c>
    </row>
    <row r="333" spans="1:29" x14ac:dyDescent="0.25">
      <c r="A333" t="s">
        <v>70</v>
      </c>
      <c r="B333">
        <v>2025334</v>
      </c>
      <c r="C333" t="s">
        <v>86</v>
      </c>
      <c r="D333">
        <v>1</v>
      </c>
      <c r="E333" t="s">
        <v>88</v>
      </c>
      <c r="F333">
        <v>1200</v>
      </c>
      <c r="G333" t="s">
        <v>100</v>
      </c>
      <c r="H333" t="s">
        <v>401</v>
      </c>
      <c r="I333" t="s">
        <v>446</v>
      </c>
      <c r="J333" t="s">
        <v>451</v>
      </c>
      <c r="K333">
        <v>23.7</v>
      </c>
      <c r="L333">
        <v>46.69</v>
      </c>
      <c r="M333" t="s">
        <v>555</v>
      </c>
      <c r="Q333">
        <v>1</v>
      </c>
      <c r="R333">
        <v>1</v>
      </c>
      <c r="S333" t="s">
        <v>1378</v>
      </c>
      <c r="T333" t="s">
        <v>2565</v>
      </c>
      <c r="U333" t="s">
        <v>3411</v>
      </c>
      <c r="V333" t="s">
        <v>3450</v>
      </c>
      <c r="W333">
        <v>135</v>
      </c>
      <c r="X333">
        <v>1120</v>
      </c>
      <c r="Y333">
        <v>12</v>
      </c>
      <c r="Z333" t="s">
        <v>3478</v>
      </c>
      <c r="AA333" t="s">
        <v>5988</v>
      </c>
      <c r="AB333" t="s">
        <v>555</v>
      </c>
      <c r="AC333">
        <v>6</v>
      </c>
    </row>
    <row r="334" spans="1:29" x14ac:dyDescent="0.25">
      <c r="A334" t="s">
        <v>70</v>
      </c>
      <c r="B334">
        <v>2025335</v>
      </c>
      <c r="C334" t="s">
        <v>86</v>
      </c>
      <c r="D334">
        <v>2</v>
      </c>
      <c r="E334" t="s">
        <v>90</v>
      </c>
      <c r="F334">
        <v>1200</v>
      </c>
      <c r="G334" t="s">
        <v>100</v>
      </c>
      <c r="H334" t="s">
        <v>402</v>
      </c>
      <c r="I334" t="s">
        <v>446</v>
      </c>
      <c r="J334" t="s">
        <v>451</v>
      </c>
      <c r="K334">
        <v>23.51</v>
      </c>
      <c r="L334">
        <v>45.74</v>
      </c>
      <c r="M334" t="s">
        <v>763</v>
      </c>
      <c r="Q334">
        <v>1</v>
      </c>
      <c r="R334">
        <v>1</v>
      </c>
      <c r="S334" t="s">
        <v>2018</v>
      </c>
      <c r="T334" t="s">
        <v>3205</v>
      </c>
      <c r="U334" t="s">
        <v>3411</v>
      </c>
      <c r="V334" t="s">
        <v>3447</v>
      </c>
      <c r="W334">
        <v>135</v>
      </c>
      <c r="X334">
        <v>1190</v>
      </c>
      <c r="Y334">
        <v>9</v>
      </c>
      <c r="Z334" t="s">
        <v>3478</v>
      </c>
      <c r="AA334" t="s">
        <v>5160</v>
      </c>
      <c r="AB334" t="s">
        <v>763</v>
      </c>
      <c r="AC334">
        <v>2.9</v>
      </c>
    </row>
    <row r="335" spans="1:29" x14ac:dyDescent="0.25">
      <c r="A335" t="s">
        <v>70</v>
      </c>
      <c r="B335">
        <v>2025336</v>
      </c>
      <c r="C335" t="s">
        <v>86</v>
      </c>
      <c r="D335">
        <v>3</v>
      </c>
      <c r="E335" t="s">
        <v>90</v>
      </c>
      <c r="F335">
        <v>1200</v>
      </c>
      <c r="G335" t="s">
        <v>100</v>
      </c>
      <c r="H335" t="s">
        <v>402</v>
      </c>
      <c r="I335" t="s">
        <v>446</v>
      </c>
      <c r="J335" t="s">
        <v>451</v>
      </c>
      <c r="K335">
        <v>23.88</v>
      </c>
      <c r="L335">
        <v>46.8</v>
      </c>
      <c r="M335" t="s">
        <v>764</v>
      </c>
      <c r="Q335">
        <v>1</v>
      </c>
      <c r="R335">
        <v>3</v>
      </c>
      <c r="S335" t="s">
        <v>1956</v>
      </c>
      <c r="T335" t="s">
        <v>3143</v>
      </c>
      <c r="U335" t="s">
        <v>3406</v>
      </c>
      <c r="V335" t="s">
        <v>3451</v>
      </c>
      <c r="W335">
        <v>127</v>
      </c>
      <c r="X335">
        <v>1088</v>
      </c>
      <c r="Y335">
        <v>6</v>
      </c>
      <c r="Z335" t="s">
        <v>3478</v>
      </c>
      <c r="AA335" t="s">
        <v>5988</v>
      </c>
      <c r="AB335" t="s">
        <v>764</v>
      </c>
      <c r="AC335">
        <v>15</v>
      </c>
    </row>
    <row r="336" spans="1:29" x14ac:dyDescent="0.25">
      <c r="A336" t="s">
        <v>70</v>
      </c>
      <c r="B336">
        <v>2025337</v>
      </c>
      <c r="C336" t="s">
        <v>86</v>
      </c>
      <c r="D336">
        <v>4</v>
      </c>
      <c r="E336" t="s">
        <v>90</v>
      </c>
      <c r="F336">
        <v>1400</v>
      </c>
      <c r="G336" t="s">
        <v>100</v>
      </c>
      <c r="H336" t="s">
        <v>403</v>
      </c>
      <c r="I336" t="s">
        <v>446</v>
      </c>
      <c r="J336" t="s">
        <v>451</v>
      </c>
      <c r="K336">
        <v>13.44</v>
      </c>
      <c r="L336">
        <v>34.99</v>
      </c>
      <c r="M336" t="s">
        <v>765</v>
      </c>
      <c r="N336" t="s">
        <v>808</v>
      </c>
      <c r="Q336">
        <v>1</v>
      </c>
      <c r="R336">
        <v>6</v>
      </c>
      <c r="S336" t="s">
        <v>1649</v>
      </c>
      <c r="T336" t="s">
        <v>2836</v>
      </c>
      <c r="U336" t="s">
        <v>3409</v>
      </c>
      <c r="V336" t="s">
        <v>3448</v>
      </c>
      <c r="W336">
        <v>128</v>
      </c>
      <c r="X336">
        <v>1084</v>
      </c>
      <c r="Y336">
        <v>1</v>
      </c>
      <c r="Z336" t="s">
        <v>3478</v>
      </c>
      <c r="AA336" t="s">
        <v>5487</v>
      </c>
      <c r="AB336" t="s">
        <v>808</v>
      </c>
      <c r="AC336">
        <v>11</v>
      </c>
    </row>
    <row r="337" spans="1:29" x14ac:dyDescent="0.25">
      <c r="A337" t="s">
        <v>70</v>
      </c>
      <c r="B337">
        <v>2025338</v>
      </c>
      <c r="C337" t="s">
        <v>86</v>
      </c>
      <c r="D337">
        <v>5</v>
      </c>
      <c r="E337" t="s">
        <v>90</v>
      </c>
      <c r="F337">
        <v>1400</v>
      </c>
      <c r="G337" t="s">
        <v>100</v>
      </c>
      <c r="H337" t="s">
        <v>403</v>
      </c>
      <c r="I337" t="s">
        <v>446</v>
      </c>
      <c r="J337" t="s">
        <v>451</v>
      </c>
      <c r="K337">
        <v>13.48</v>
      </c>
      <c r="L337">
        <v>34.950000000000003</v>
      </c>
      <c r="M337" t="s">
        <v>765</v>
      </c>
      <c r="N337" t="s">
        <v>954</v>
      </c>
      <c r="Q337">
        <v>1</v>
      </c>
      <c r="R337">
        <v>5</v>
      </c>
      <c r="S337" t="s">
        <v>2020</v>
      </c>
      <c r="T337" t="s">
        <v>3207</v>
      </c>
      <c r="U337" t="s">
        <v>3411</v>
      </c>
      <c r="V337" t="s">
        <v>3449</v>
      </c>
      <c r="W337">
        <v>127</v>
      </c>
      <c r="X337">
        <v>1077</v>
      </c>
      <c r="Y337">
        <v>7</v>
      </c>
      <c r="Z337" t="s">
        <v>3478</v>
      </c>
      <c r="AA337" t="s">
        <v>6519</v>
      </c>
      <c r="AB337" t="s">
        <v>954</v>
      </c>
      <c r="AC337">
        <v>3</v>
      </c>
    </row>
    <row r="338" spans="1:29" x14ac:dyDescent="0.25">
      <c r="A338" t="s">
        <v>70</v>
      </c>
      <c r="B338">
        <v>2025339</v>
      </c>
      <c r="C338" t="s">
        <v>86</v>
      </c>
      <c r="D338">
        <v>6</v>
      </c>
      <c r="E338" t="s">
        <v>90</v>
      </c>
      <c r="F338">
        <v>1800</v>
      </c>
      <c r="G338" t="s">
        <v>100</v>
      </c>
      <c r="H338" t="s">
        <v>404</v>
      </c>
      <c r="I338" t="s">
        <v>446</v>
      </c>
      <c r="J338" t="s">
        <v>451</v>
      </c>
      <c r="K338">
        <v>13.75</v>
      </c>
      <c r="L338">
        <v>35.42</v>
      </c>
      <c r="M338" t="s">
        <v>766</v>
      </c>
      <c r="N338" t="s">
        <v>955</v>
      </c>
      <c r="O338" t="s">
        <v>1012</v>
      </c>
      <c r="Q338">
        <v>1</v>
      </c>
      <c r="R338">
        <v>5</v>
      </c>
      <c r="S338" t="s">
        <v>1097</v>
      </c>
      <c r="T338" t="s">
        <v>2284</v>
      </c>
      <c r="U338" t="s">
        <v>3411</v>
      </c>
      <c r="V338" t="s">
        <v>3443</v>
      </c>
      <c r="W338">
        <v>128</v>
      </c>
      <c r="X338">
        <v>1107</v>
      </c>
      <c r="Y338">
        <v>14</v>
      </c>
      <c r="Z338" t="s">
        <v>3478</v>
      </c>
      <c r="AA338" t="s">
        <v>6530</v>
      </c>
      <c r="AB338" t="s">
        <v>1012</v>
      </c>
      <c r="AC338">
        <v>5.9</v>
      </c>
    </row>
    <row r="339" spans="1:29" x14ac:dyDescent="0.25">
      <c r="A339" t="s">
        <v>70</v>
      </c>
      <c r="B339">
        <v>2025340</v>
      </c>
      <c r="C339" t="s">
        <v>86</v>
      </c>
      <c r="D339">
        <v>7</v>
      </c>
      <c r="E339" t="s">
        <v>92</v>
      </c>
      <c r="F339">
        <v>1200</v>
      </c>
      <c r="G339" t="s">
        <v>100</v>
      </c>
      <c r="H339" t="s">
        <v>405</v>
      </c>
      <c r="I339" t="s">
        <v>446</v>
      </c>
      <c r="J339" t="s">
        <v>451</v>
      </c>
      <c r="K339">
        <v>23.64</v>
      </c>
      <c r="L339">
        <v>45.89</v>
      </c>
      <c r="M339" t="s">
        <v>767</v>
      </c>
      <c r="Q339">
        <v>1</v>
      </c>
      <c r="R339">
        <v>7</v>
      </c>
      <c r="S339" t="s">
        <v>1708</v>
      </c>
      <c r="T339" t="s">
        <v>2895</v>
      </c>
      <c r="U339" t="s">
        <v>3400</v>
      </c>
      <c r="V339" t="s">
        <v>3454</v>
      </c>
      <c r="W339">
        <v>126</v>
      </c>
      <c r="X339">
        <v>1080</v>
      </c>
      <c r="Y339">
        <v>11</v>
      </c>
      <c r="Z339" t="s">
        <v>3478</v>
      </c>
      <c r="AA339" t="s">
        <v>5105</v>
      </c>
      <c r="AB339" t="s">
        <v>767</v>
      </c>
      <c r="AC339">
        <v>68</v>
      </c>
    </row>
    <row r="340" spans="1:29" x14ac:dyDescent="0.25">
      <c r="A340" t="s">
        <v>70</v>
      </c>
      <c r="B340">
        <v>2025341</v>
      </c>
      <c r="C340" t="s">
        <v>86</v>
      </c>
      <c r="D340">
        <v>8</v>
      </c>
      <c r="E340" t="s">
        <v>91</v>
      </c>
      <c r="F340">
        <v>1400</v>
      </c>
      <c r="G340" t="s">
        <v>100</v>
      </c>
      <c r="H340" t="s">
        <v>406</v>
      </c>
      <c r="I340" t="s">
        <v>446</v>
      </c>
      <c r="J340" t="s">
        <v>451</v>
      </c>
      <c r="K340">
        <v>13.21</v>
      </c>
      <c r="L340">
        <v>34.36</v>
      </c>
      <c r="M340" t="s">
        <v>750</v>
      </c>
      <c r="N340" t="s">
        <v>956</v>
      </c>
      <c r="Q340">
        <v>1</v>
      </c>
      <c r="R340">
        <v>8</v>
      </c>
      <c r="S340" t="s">
        <v>1542</v>
      </c>
      <c r="T340" t="s">
        <v>2729</v>
      </c>
      <c r="U340" t="s">
        <v>3411</v>
      </c>
      <c r="V340" t="s">
        <v>3461</v>
      </c>
      <c r="W340">
        <v>122</v>
      </c>
      <c r="X340">
        <v>1214</v>
      </c>
      <c r="Y340">
        <v>4</v>
      </c>
      <c r="Z340" t="s">
        <v>3478</v>
      </c>
      <c r="AA340" t="s">
        <v>6545</v>
      </c>
      <c r="AB340" t="s">
        <v>956</v>
      </c>
      <c r="AC340">
        <v>2</v>
      </c>
    </row>
    <row r="341" spans="1:29" x14ac:dyDescent="0.25">
      <c r="A341" t="s">
        <v>70</v>
      </c>
      <c r="B341">
        <v>2025342</v>
      </c>
      <c r="C341" t="s">
        <v>86</v>
      </c>
      <c r="D341">
        <v>9</v>
      </c>
      <c r="E341" t="s">
        <v>92</v>
      </c>
      <c r="F341">
        <v>1800</v>
      </c>
      <c r="G341" t="s">
        <v>100</v>
      </c>
      <c r="H341" t="s">
        <v>407</v>
      </c>
      <c r="I341" t="s">
        <v>446</v>
      </c>
      <c r="J341" t="s">
        <v>451</v>
      </c>
      <c r="K341">
        <v>13.92</v>
      </c>
      <c r="L341">
        <v>35.630000000000003</v>
      </c>
      <c r="M341" t="s">
        <v>768</v>
      </c>
      <c r="N341" t="s">
        <v>957</v>
      </c>
      <c r="O341" t="s">
        <v>1013</v>
      </c>
      <c r="Q341">
        <v>1</v>
      </c>
      <c r="R341">
        <v>14</v>
      </c>
      <c r="S341" t="s">
        <v>1680</v>
      </c>
      <c r="T341" t="s">
        <v>2867</v>
      </c>
      <c r="U341" t="s">
        <v>3397</v>
      </c>
      <c r="V341" t="s">
        <v>3459</v>
      </c>
      <c r="W341">
        <v>117</v>
      </c>
      <c r="X341">
        <v>1149</v>
      </c>
      <c r="Y341">
        <v>7</v>
      </c>
      <c r="Z341" t="s">
        <v>3478</v>
      </c>
      <c r="AA341" t="s">
        <v>6556</v>
      </c>
      <c r="AB341" t="s">
        <v>1013</v>
      </c>
      <c r="AC341">
        <v>22</v>
      </c>
    </row>
    <row r="342" spans="1:29" x14ac:dyDescent="0.25">
      <c r="A342" t="s">
        <v>70</v>
      </c>
      <c r="B342">
        <v>2025343</v>
      </c>
      <c r="C342" t="s">
        <v>86</v>
      </c>
      <c r="D342">
        <v>10</v>
      </c>
      <c r="E342" t="s">
        <v>97</v>
      </c>
      <c r="F342">
        <v>1600</v>
      </c>
      <c r="G342" t="s">
        <v>100</v>
      </c>
      <c r="H342" t="s">
        <v>408</v>
      </c>
      <c r="I342" t="s">
        <v>446</v>
      </c>
      <c r="J342" t="s">
        <v>451</v>
      </c>
      <c r="K342">
        <v>24.24</v>
      </c>
      <c r="L342">
        <v>46.37</v>
      </c>
      <c r="M342" t="s">
        <v>587</v>
      </c>
      <c r="N342" t="s">
        <v>958</v>
      </c>
      <c r="Q342">
        <v>1</v>
      </c>
      <c r="R342">
        <v>1</v>
      </c>
      <c r="S342" t="s">
        <v>1093</v>
      </c>
      <c r="T342" t="s">
        <v>2280</v>
      </c>
      <c r="U342" t="s">
        <v>3403</v>
      </c>
      <c r="V342" t="s">
        <v>3460</v>
      </c>
      <c r="W342">
        <v>135</v>
      </c>
      <c r="X342">
        <v>1135</v>
      </c>
      <c r="Y342">
        <v>3</v>
      </c>
      <c r="Z342" t="s">
        <v>3478</v>
      </c>
      <c r="AA342" t="s">
        <v>6570</v>
      </c>
      <c r="AB342" t="s">
        <v>958</v>
      </c>
      <c r="AC342">
        <v>2.8</v>
      </c>
    </row>
    <row r="343" spans="1:29" x14ac:dyDescent="0.25">
      <c r="A343" t="s">
        <v>70</v>
      </c>
      <c r="B343">
        <v>2025344</v>
      </c>
      <c r="C343" t="s">
        <v>86</v>
      </c>
      <c r="D343">
        <v>11</v>
      </c>
      <c r="E343" t="s">
        <v>92</v>
      </c>
      <c r="F343">
        <v>1400</v>
      </c>
      <c r="G343" t="s">
        <v>100</v>
      </c>
      <c r="H343" t="s">
        <v>409</v>
      </c>
      <c r="I343" t="s">
        <v>446</v>
      </c>
      <c r="J343" t="s">
        <v>451</v>
      </c>
      <c r="K343">
        <v>13.38</v>
      </c>
      <c r="L343">
        <v>36.04</v>
      </c>
      <c r="M343" t="s">
        <v>769</v>
      </c>
      <c r="N343" t="s">
        <v>959</v>
      </c>
      <c r="Q343">
        <v>1</v>
      </c>
      <c r="R343">
        <v>13</v>
      </c>
      <c r="S343" t="s">
        <v>1224</v>
      </c>
      <c r="T343" t="s">
        <v>2411</v>
      </c>
      <c r="U343" t="s">
        <v>3407</v>
      </c>
      <c r="V343" t="s">
        <v>3460</v>
      </c>
      <c r="W343">
        <v>116</v>
      </c>
      <c r="X343">
        <v>1202</v>
      </c>
      <c r="Y343">
        <v>10</v>
      </c>
      <c r="Z343" t="s">
        <v>3478</v>
      </c>
      <c r="AA343" t="s">
        <v>6579</v>
      </c>
      <c r="AB343" t="s">
        <v>959</v>
      </c>
      <c r="AC343">
        <v>5.7</v>
      </c>
    </row>
    <row r="344" spans="1:29" x14ac:dyDescent="0.25">
      <c r="A344" t="s">
        <v>71</v>
      </c>
      <c r="B344">
        <v>2025345</v>
      </c>
      <c r="C344" t="s">
        <v>87</v>
      </c>
      <c r="D344">
        <v>1</v>
      </c>
      <c r="E344" t="s">
        <v>88</v>
      </c>
      <c r="F344">
        <v>1200</v>
      </c>
      <c r="G344" t="s">
        <v>98</v>
      </c>
      <c r="H344" t="s">
        <v>410</v>
      </c>
      <c r="I344" t="s">
        <v>446</v>
      </c>
      <c r="J344" t="s">
        <v>449</v>
      </c>
      <c r="K344">
        <v>23.25</v>
      </c>
      <c r="L344">
        <v>45.84</v>
      </c>
      <c r="M344" t="s">
        <v>770</v>
      </c>
      <c r="Q344">
        <v>1</v>
      </c>
      <c r="R344">
        <v>3</v>
      </c>
      <c r="S344" t="s">
        <v>1795</v>
      </c>
      <c r="T344" t="s">
        <v>2982</v>
      </c>
      <c r="U344" t="s">
        <v>3410</v>
      </c>
      <c r="V344" t="s">
        <v>3461</v>
      </c>
      <c r="W344">
        <v>133</v>
      </c>
      <c r="X344">
        <v>1094</v>
      </c>
      <c r="Y344">
        <v>5</v>
      </c>
      <c r="Z344" t="s">
        <v>3478</v>
      </c>
      <c r="AA344" t="s">
        <v>5600</v>
      </c>
      <c r="AB344" t="s">
        <v>770</v>
      </c>
      <c r="AC344">
        <v>41</v>
      </c>
    </row>
    <row r="345" spans="1:29" x14ac:dyDescent="0.25">
      <c r="A345" t="s">
        <v>71</v>
      </c>
      <c r="B345">
        <v>2025346</v>
      </c>
      <c r="C345" t="s">
        <v>87</v>
      </c>
      <c r="D345">
        <v>2</v>
      </c>
      <c r="E345" t="s">
        <v>90</v>
      </c>
      <c r="F345">
        <v>1650</v>
      </c>
      <c r="G345" t="s">
        <v>98</v>
      </c>
      <c r="H345" t="s">
        <v>411</v>
      </c>
      <c r="I345" t="s">
        <v>446</v>
      </c>
      <c r="J345" t="s">
        <v>449</v>
      </c>
      <c r="K345">
        <v>27.6</v>
      </c>
      <c r="L345">
        <v>51.46</v>
      </c>
      <c r="M345" t="s">
        <v>771</v>
      </c>
      <c r="N345" t="s">
        <v>915</v>
      </c>
      <c r="Q345">
        <v>1</v>
      </c>
      <c r="R345">
        <v>1</v>
      </c>
      <c r="S345" t="s">
        <v>1768</v>
      </c>
      <c r="T345" t="s">
        <v>2955</v>
      </c>
      <c r="U345" t="s">
        <v>3403</v>
      </c>
      <c r="V345" t="s">
        <v>3442</v>
      </c>
      <c r="W345">
        <v>135</v>
      </c>
      <c r="X345">
        <v>1130</v>
      </c>
      <c r="Y345">
        <v>7</v>
      </c>
      <c r="Z345" t="s">
        <v>3478</v>
      </c>
      <c r="AA345" t="s">
        <v>4957</v>
      </c>
      <c r="AB345" t="s">
        <v>915</v>
      </c>
      <c r="AC345">
        <v>4.4000000000000004</v>
      </c>
    </row>
    <row r="346" spans="1:29" x14ac:dyDescent="0.25">
      <c r="A346" t="s">
        <v>71</v>
      </c>
      <c r="B346">
        <v>2025347</v>
      </c>
      <c r="C346" t="s">
        <v>87</v>
      </c>
      <c r="D346">
        <v>3</v>
      </c>
      <c r="E346" t="s">
        <v>90</v>
      </c>
      <c r="F346">
        <v>1200</v>
      </c>
      <c r="G346" t="s">
        <v>98</v>
      </c>
      <c r="H346" t="s">
        <v>412</v>
      </c>
      <c r="I346" t="s">
        <v>446</v>
      </c>
      <c r="J346" t="s">
        <v>449</v>
      </c>
      <c r="K346">
        <v>23.41</v>
      </c>
      <c r="L346">
        <v>45.51</v>
      </c>
      <c r="M346" t="s">
        <v>653</v>
      </c>
      <c r="Q346">
        <v>1</v>
      </c>
      <c r="R346">
        <v>1</v>
      </c>
      <c r="S346" t="s">
        <v>1241</v>
      </c>
      <c r="T346" t="s">
        <v>2428</v>
      </c>
      <c r="U346" t="s">
        <v>3407</v>
      </c>
      <c r="V346" t="s">
        <v>3442</v>
      </c>
      <c r="W346">
        <v>135</v>
      </c>
      <c r="X346">
        <v>1103</v>
      </c>
      <c r="Y346">
        <v>6</v>
      </c>
      <c r="Z346" t="s">
        <v>3478</v>
      </c>
      <c r="AA346" t="s">
        <v>5160</v>
      </c>
      <c r="AB346" t="s">
        <v>653</v>
      </c>
      <c r="AC346">
        <v>9.6</v>
      </c>
    </row>
    <row r="347" spans="1:29" x14ac:dyDescent="0.25">
      <c r="A347" t="s">
        <v>71</v>
      </c>
      <c r="B347">
        <v>2025348</v>
      </c>
      <c r="C347" t="s">
        <v>87</v>
      </c>
      <c r="D347">
        <v>4</v>
      </c>
      <c r="E347" t="s">
        <v>90</v>
      </c>
      <c r="F347">
        <v>1650</v>
      </c>
      <c r="G347" t="s">
        <v>98</v>
      </c>
      <c r="H347" t="s">
        <v>413</v>
      </c>
      <c r="I347" t="s">
        <v>446</v>
      </c>
      <c r="J347" t="s">
        <v>449</v>
      </c>
      <c r="K347">
        <v>27.77</v>
      </c>
      <c r="L347">
        <v>50.89</v>
      </c>
      <c r="M347" t="s">
        <v>772</v>
      </c>
      <c r="N347" t="s">
        <v>960</v>
      </c>
      <c r="Q347">
        <v>1</v>
      </c>
      <c r="R347">
        <v>6</v>
      </c>
      <c r="S347" t="s">
        <v>1690</v>
      </c>
      <c r="T347" t="s">
        <v>2877</v>
      </c>
      <c r="U347" t="s">
        <v>3400</v>
      </c>
      <c r="V347" t="s">
        <v>3460</v>
      </c>
      <c r="W347">
        <v>123</v>
      </c>
      <c r="X347">
        <v>1134</v>
      </c>
      <c r="Y347">
        <v>9</v>
      </c>
      <c r="Z347" t="s">
        <v>3478</v>
      </c>
      <c r="AA347" t="s">
        <v>6597</v>
      </c>
      <c r="AB347" t="s">
        <v>960</v>
      </c>
      <c r="AC347">
        <v>6.1</v>
      </c>
    </row>
    <row r="348" spans="1:29" x14ac:dyDescent="0.25">
      <c r="A348" t="s">
        <v>71</v>
      </c>
      <c r="B348">
        <v>2025349</v>
      </c>
      <c r="C348" t="s">
        <v>87</v>
      </c>
      <c r="D348">
        <v>5</v>
      </c>
      <c r="E348" t="s">
        <v>92</v>
      </c>
      <c r="F348">
        <v>1650</v>
      </c>
      <c r="G348" t="s">
        <v>98</v>
      </c>
      <c r="H348" t="s">
        <v>414</v>
      </c>
      <c r="I348" t="s">
        <v>446</v>
      </c>
      <c r="J348" t="s">
        <v>449</v>
      </c>
      <c r="K348">
        <v>28.61</v>
      </c>
      <c r="L348">
        <v>53.4</v>
      </c>
      <c r="M348" t="s">
        <v>773</v>
      </c>
      <c r="N348" t="s">
        <v>961</v>
      </c>
      <c r="Q348">
        <v>1</v>
      </c>
      <c r="R348">
        <v>6</v>
      </c>
      <c r="S348" t="s">
        <v>1291</v>
      </c>
      <c r="T348" t="s">
        <v>2478</v>
      </c>
      <c r="U348" t="s">
        <v>3411</v>
      </c>
      <c r="V348" t="s">
        <v>3460</v>
      </c>
      <c r="W348">
        <v>122</v>
      </c>
      <c r="X348">
        <v>1124</v>
      </c>
      <c r="Y348">
        <v>3</v>
      </c>
      <c r="Z348" t="s">
        <v>3478</v>
      </c>
      <c r="AA348" t="s">
        <v>6605</v>
      </c>
      <c r="AB348" t="s">
        <v>961</v>
      </c>
      <c r="AC348">
        <v>1.7</v>
      </c>
    </row>
    <row r="349" spans="1:29" x14ac:dyDescent="0.25">
      <c r="A349" t="s">
        <v>71</v>
      </c>
      <c r="B349">
        <v>2025350</v>
      </c>
      <c r="C349" t="s">
        <v>87</v>
      </c>
      <c r="D349">
        <v>6</v>
      </c>
      <c r="E349" t="s">
        <v>90</v>
      </c>
      <c r="F349">
        <v>1200</v>
      </c>
      <c r="G349" t="s">
        <v>98</v>
      </c>
      <c r="H349" t="s">
        <v>415</v>
      </c>
      <c r="I349" t="s">
        <v>446</v>
      </c>
      <c r="J349" t="s">
        <v>449</v>
      </c>
      <c r="K349">
        <v>23.22</v>
      </c>
      <c r="L349">
        <v>45.33</v>
      </c>
      <c r="M349" t="s">
        <v>774</v>
      </c>
      <c r="Q349">
        <v>1</v>
      </c>
      <c r="R349">
        <v>11</v>
      </c>
      <c r="S349" t="s">
        <v>1927</v>
      </c>
      <c r="T349" t="s">
        <v>3114</v>
      </c>
      <c r="U349" t="s">
        <v>3411</v>
      </c>
      <c r="V349" t="s">
        <v>3458</v>
      </c>
      <c r="W349">
        <v>126</v>
      </c>
      <c r="X349">
        <v>1194</v>
      </c>
      <c r="Y349">
        <v>12</v>
      </c>
      <c r="Z349" t="s">
        <v>3478</v>
      </c>
      <c r="AA349" t="s">
        <v>5988</v>
      </c>
      <c r="AB349" t="s">
        <v>774</v>
      </c>
      <c r="AC349">
        <v>4.4000000000000004</v>
      </c>
    </row>
    <row r="350" spans="1:29" x14ac:dyDescent="0.25">
      <c r="A350" t="s">
        <v>71</v>
      </c>
      <c r="B350">
        <v>2025351</v>
      </c>
      <c r="C350" t="s">
        <v>87</v>
      </c>
      <c r="D350">
        <v>7</v>
      </c>
      <c r="E350" t="s">
        <v>94</v>
      </c>
      <c r="F350">
        <v>1800</v>
      </c>
      <c r="G350" t="s">
        <v>98</v>
      </c>
      <c r="H350" t="s">
        <v>416</v>
      </c>
      <c r="I350" t="s">
        <v>446</v>
      </c>
      <c r="J350" t="s">
        <v>449</v>
      </c>
      <c r="K350">
        <v>13.48</v>
      </c>
      <c r="L350">
        <v>36.25</v>
      </c>
      <c r="M350" t="s">
        <v>775</v>
      </c>
      <c r="N350" t="s">
        <v>962</v>
      </c>
      <c r="O350" t="s">
        <v>1014</v>
      </c>
      <c r="Q350">
        <v>1</v>
      </c>
      <c r="R350">
        <v>8</v>
      </c>
      <c r="S350" t="s">
        <v>1774</v>
      </c>
      <c r="T350" t="s">
        <v>2961</v>
      </c>
      <c r="U350" t="s">
        <v>3416</v>
      </c>
      <c r="V350" t="s">
        <v>3458</v>
      </c>
      <c r="W350">
        <v>117</v>
      </c>
      <c r="X350">
        <v>1200</v>
      </c>
      <c r="Y350">
        <v>7</v>
      </c>
      <c r="Z350" t="s">
        <v>3478</v>
      </c>
      <c r="AA350" t="s">
        <v>6613</v>
      </c>
      <c r="AB350" t="s">
        <v>1014</v>
      </c>
      <c r="AC350">
        <v>6.4</v>
      </c>
    </row>
    <row r="351" spans="1:29" x14ac:dyDescent="0.25">
      <c r="A351" t="s">
        <v>71</v>
      </c>
      <c r="B351">
        <v>2025352</v>
      </c>
      <c r="C351" t="s">
        <v>87</v>
      </c>
      <c r="D351">
        <v>8</v>
      </c>
      <c r="E351" t="s">
        <v>91</v>
      </c>
      <c r="F351">
        <v>1200</v>
      </c>
      <c r="G351" t="s">
        <v>98</v>
      </c>
      <c r="H351" t="s">
        <v>417</v>
      </c>
      <c r="I351" t="s">
        <v>446</v>
      </c>
      <c r="J351" t="s">
        <v>449</v>
      </c>
      <c r="K351">
        <v>23.01</v>
      </c>
      <c r="L351">
        <v>45.05</v>
      </c>
      <c r="M351" t="s">
        <v>610</v>
      </c>
      <c r="Q351">
        <v>1</v>
      </c>
      <c r="R351">
        <v>2</v>
      </c>
      <c r="S351" t="s">
        <v>1545</v>
      </c>
      <c r="T351" t="s">
        <v>2732</v>
      </c>
      <c r="U351" t="s">
        <v>3403</v>
      </c>
      <c r="V351" t="s">
        <v>3443</v>
      </c>
      <c r="W351">
        <v>132</v>
      </c>
      <c r="X351">
        <v>1151</v>
      </c>
      <c r="Y351">
        <v>1</v>
      </c>
      <c r="Z351" t="s">
        <v>3478</v>
      </c>
      <c r="AA351" t="s">
        <v>6051</v>
      </c>
      <c r="AB351" t="s">
        <v>610</v>
      </c>
      <c r="AC351">
        <v>4.2</v>
      </c>
    </row>
    <row r="352" spans="1:29" x14ac:dyDescent="0.25">
      <c r="A352" t="s">
        <v>71</v>
      </c>
      <c r="B352">
        <v>2025353</v>
      </c>
      <c r="C352" t="s">
        <v>87</v>
      </c>
      <c r="D352">
        <v>9</v>
      </c>
      <c r="E352" t="s">
        <v>92</v>
      </c>
      <c r="F352">
        <v>1200</v>
      </c>
      <c r="G352" t="s">
        <v>98</v>
      </c>
      <c r="H352" t="s">
        <v>418</v>
      </c>
      <c r="I352" t="s">
        <v>446</v>
      </c>
      <c r="J352" t="s">
        <v>449</v>
      </c>
      <c r="K352">
        <v>23.46</v>
      </c>
      <c r="L352">
        <v>45.99</v>
      </c>
      <c r="M352" t="s">
        <v>573</v>
      </c>
      <c r="Q352">
        <v>1</v>
      </c>
      <c r="R352">
        <v>11</v>
      </c>
      <c r="S352" t="s">
        <v>1370</v>
      </c>
      <c r="T352" t="s">
        <v>2557</v>
      </c>
      <c r="U352" t="s">
        <v>3415</v>
      </c>
      <c r="V352" t="s">
        <v>3445</v>
      </c>
      <c r="W352">
        <v>120</v>
      </c>
      <c r="X352">
        <v>1078</v>
      </c>
      <c r="Y352">
        <v>9</v>
      </c>
      <c r="Z352" t="s">
        <v>3478</v>
      </c>
      <c r="AA352" t="s">
        <v>4984</v>
      </c>
      <c r="AB352" t="s">
        <v>573</v>
      </c>
      <c r="AC352">
        <v>7.4</v>
      </c>
    </row>
    <row r="353" spans="1:29" x14ac:dyDescent="0.25">
      <c r="A353" t="s">
        <v>72</v>
      </c>
      <c r="B353">
        <v>2025354</v>
      </c>
      <c r="C353" t="s">
        <v>86</v>
      </c>
      <c r="D353">
        <v>1</v>
      </c>
      <c r="E353" t="s">
        <v>88</v>
      </c>
      <c r="F353">
        <v>2000</v>
      </c>
      <c r="G353" t="s">
        <v>98</v>
      </c>
      <c r="H353" t="s">
        <v>419</v>
      </c>
      <c r="I353" t="s">
        <v>446</v>
      </c>
      <c r="J353" t="s">
        <v>448</v>
      </c>
      <c r="K353">
        <v>26.43</v>
      </c>
      <c r="L353">
        <v>51.68</v>
      </c>
      <c r="M353" t="s">
        <v>776</v>
      </c>
      <c r="N353" t="s">
        <v>963</v>
      </c>
      <c r="O353" t="s">
        <v>1015</v>
      </c>
      <c r="Q353">
        <v>1</v>
      </c>
      <c r="R353">
        <v>10</v>
      </c>
      <c r="S353" t="s">
        <v>1042</v>
      </c>
      <c r="T353" t="s">
        <v>2229</v>
      </c>
      <c r="U353" t="s">
        <v>3398</v>
      </c>
      <c r="V353" t="s">
        <v>3455</v>
      </c>
      <c r="W353">
        <v>124</v>
      </c>
      <c r="X353">
        <v>1066</v>
      </c>
      <c r="Y353">
        <v>6</v>
      </c>
      <c r="Z353" t="s">
        <v>3478</v>
      </c>
      <c r="AA353" t="s">
        <v>6631</v>
      </c>
      <c r="AB353" t="s">
        <v>1015</v>
      </c>
      <c r="AC353">
        <v>7</v>
      </c>
    </row>
    <row r="354" spans="1:29" x14ac:dyDescent="0.25">
      <c r="A354" t="s">
        <v>72</v>
      </c>
      <c r="B354">
        <v>2025355</v>
      </c>
      <c r="C354" t="s">
        <v>86</v>
      </c>
      <c r="D354">
        <v>2</v>
      </c>
      <c r="E354" t="s">
        <v>90</v>
      </c>
      <c r="F354">
        <v>1200</v>
      </c>
      <c r="G354" t="s">
        <v>98</v>
      </c>
      <c r="H354" t="s">
        <v>420</v>
      </c>
      <c r="I354" t="s">
        <v>446</v>
      </c>
      <c r="J354" t="s">
        <v>448</v>
      </c>
      <c r="K354">
        <v>23.84</v>
      </c>
      <c r="L354">
        <v>46.07</v>
      </c>
      <c r="M354" t="s">
        <v>476</v>
      </c>
      <c r="Q354">
        <v>1</v>
      </c>
      <c r="R354">
        <v>1</v>
      </c>
      <c r="S354" t="s">
        <v>1955</v>
      </c>
      <c r="T354" t="s">
        <v>3142</v>
      </c>
      <c r="U354" t="s">
        <v>3401</v>
      </c>
      <c r="V354" t="s">
        <v>3452</v>
      </c>
      <c r="W354">
        <v>135</v>
      </c>
      <c r="X354">
        <v>1120</v>
      </c>
      <c r="Y354">
        <v>6</v>
      </c>
      <c r="Z354" t="s">
        <v>3478</v>
      </c>
      <c r="AA354" t="s">
        <v>6051</v>
      </c>
      <c r="AB354" t="s">
        <v>476</v>
      </c>
      <c r="AC354">
        <v>2.4</v>
      </c>
    </row>
    <row r="355" spans="1:29" x14ac:dyDescent="0.25">
      <c r="A355" t="s">
        <v>72</v>
      </c>
      <c r="B355">
        <v>2025356</v>
      </c>
      <c r="C355" t="s">
        <v>86</v>
      </c>
      <c r="D355">
        <v>3</v>
      </c>
      <c r="E355" t="s">
        <v>92</v>
      </c>
      <c r="F355">
        <v>1000</v>
      </c>
      <c r="G355" t="s">
        <v>98</v>
      </c>
      <c r="H355" t="s">
        <v>421</v>
      </c>
      <c r="I355" t="s">
        <v>446</v>
      </c>
      <c r="J355" t="s">
        <v>448</v>
      </c>
      <c r="K355">
        <v>13</v>
      </c>
      <c r="L355">
        <v>33.96</v>
      </c>
      <c r="M355" t="s">
        <v>777</v>
      </c>
      <c r="Q355">
        <v>1</v>
      </c>
      <c r="R355">
        <v>8</v>
      </c>
      <c r="S355" t="s">
        <v>2175</v>
      </c>
      <c r="T355" t="s">
        <v>3362</v>
      </c>
      <c r="U355" t="s">
        <v>3411</v>
      </c>
      <c r="V355" t="s">
        <v>3452</v>
      </c>
      <c r="W355">
        <v>120</v>
      </c>
      <c r="X355">
        <v>1225</v>
      </c>
      <c r="Y355">
        <v>5</v>
      </c>
      <c r="Z355" t="s">
        <v>3478</v>
      </c>
      <c r="AA355" t="s">
        <v>6649</v>
      </c>
      <c r="AB355" t="s">
        <v>7287</v>
      </c>
      <c r="AC355">
        <v>3.6</v>
      </c>
    </row>
    <row r="356" spans="1:29" x14ac:dyDescent="0.25">
      <c r="A356" t="s">
        <v>72</v>
      </c>
      <c r="B356">
        <v>2025357</v>
      </c>
      <c r="C356" t="s">
        <v>86</v>
      </c>
      <c r="D356">
        <v>4</v>
      </c>
      <c r="E356" t="s">
        <v>90</v>
      </c>
      <c r="F356">
        <v>1400</v>
      </c>
      <c r="G356" t="s">
        <v>98</v>
      </c>
      <c r="H356" t="s">
        <v>422</v>
      </c>
      <c r="I356" t="s">
        <v>446</v>
      </c>
      <c r="J356" t="s">
        <v>448</v>
      </c>
      <c r="K356">
        <v>13.27</v>
      </c>
      <c r="L356">
        <v>34.880000000000003</v>
      </c>
      <c r="M356" t="s">
        <v>498</v>
      </c>
      <c r="N356" t="s">
        <v>964</v>
      </c>
      <c r="Q356">
        <v>1</v>
      </c>
      <c r="R356">
        <v>4</v>
      </c>
      <c r="S356" t="s">
        <v>2051</v>
      </c>
      <c r="T356" t="s">
        <v>3238</v>
      </c>
      <c r="U356" t="s">
        <v>3419</v>
      </c>
      <c r="V356" t="s">
        <v>3458</v>
      </c>
      <c r="W356">
        <v>131</v>
      </c>
      <c r="X356">
        <v>1240</v>
      </c>
      <c r="Y356">
        <v>9</v>
      </c>
      <c r="Z356" t="s">
        <v>3478</v>
      </c>
      <c r="AA356" t="s">
        <v>6653</v>
      </c>
      <c r="AB356" t="s">
        <v>964</v>
      </c>
      <c r="AC356">
        <v>17</v>
      </c>
    </row>
    <row r="357" spans="1:29" x14ac:dyDescent="0.25">
      <c r="A357" t="s">
        <v>72</v>
      </c>
      <c r="B357">
        <v>2025358</v>
      </c>
      <c r="C357" t="s">
        <v>86</v>
      </c>
      <c r="D357">
        <v>5</v>
      </c>
      <c r="E357" t="s">
        <v>90</v>
      </c>
      <c r="F357">
        <v>1200</v>
      </c>
      <c r="G357" t="s">
        <v>100</v>
      </c>
      <c r="H357" t="s">
        <v>420</v>
      </c>
      <c r="I357" t="s">
        <v>446</v>
      </c>
      <c r="J357" t="s">
        <v>448</v>
      </c>
      <c r="K357">
        <v>23.47</v>
      </c>
      <c r="L357">
        <v>45.62</v>
      </c>
      <c r="M357" t="s">
        <v>778</v>
      </c>
      <c r="Q357">
        <v>1</v>
      </c>
      <c r="R357">
        <v>6</v>
      </c>
      <c r="S357" t="s">
        <v>2177</v>
      </c>
      <c r="T357" t="s">
        <v>3364</v>
      </c>
      <c r="U357" t="s">
        <v>3412</v>
      </c>
      <c r="V357" t="s">
        <v>3458</v>
      </c>
      <c r="W357">
        <v>129</v>
      </c>
      <c r="X357">
        <v>1135</v>
      </c>
      <c r="Y357">
        <v>14</v>
      </c>
      <c r="Z357" t="s">
        <v>3478</v>
      </c>
      <c r="AA357" t="s">
        <v>5071</v>
      </c>
      <c r="AB357" t="s">
        <v>778</v>
      </c>
      <c r="AC357">
        <v>4.9000000000000004</v>
      </c>
    </row>
    <row r="358" spans="1:29" x14ac:dyDescent="0.25">
      <c r="A358" t="s">
        <v>72</v>
      </c>
      <c r="B358">
        <v>2025359</v>
      </c>
      <c r="C358" t="s">
        <v>86</v>
      </c>
      <c r="D358">
        <v>6</v>
      </c>
      <c r="E358" t="s">
        <v>90</v>
      </c>
      <c r="F358">
        <v>1400</v>
      </c>
      <c r="G358" t="s">
        <v>100</v>
      </c>
      <c r="H358" t="s">
        <v>422</v>
      </c>
      <c r="I358" t="s">
        <v>446</v>
      </c>
      <c r="J358" t="s">
        <v>448</v>
      </c>
      <c r="K358">
        <v>13.74</v>
      </c>
      <c r="L358">
        <v>35.47</v>
      </c>
      <c r="M358" t="s">
        <v>779</v>
      </c>
      <c r="N358" t="s">
        <v>965</v>
      </c>
      <c r="Q358">
        <v>1</v>
      </c>
      <c r="R358">
        <v>5</v>
      </c>
      <c r="S358" t="s">
        <v>2087</v>
      </c>
      <c r="T358" t="s">
        <v>3274</v>
      </c>
      <c r="U358" t="s">
        <v>3412</v>
      </c>
      <c r="V358" t="s">
        <v>3458</v>
      </c>
      <c r="W358">
        <v>127</v>
      </c>
      <c r="X358">
        <v>1180</v>
      </c>
      <c r="Y358">
        <v>6</v>
      </c>
      <c r="Z358" t="s">
        <v>3478</v>
      </c>
      <c r="AA358" t="s">
        <v>6665</v>
      </c>
      <c r="AB358" t="s">
        <v>965</v>
      </c>
      <c r="AC358">
        <v>5</v>
      </c>
    </row>
    <row r="359" spans="1:29" x14ac:dyDescent="0.25">
      <c r="A359" t="s">
        <v>72</v>
      </c>
      <c r="B359">
        <v>2025360</v>
      </c>
      <c r="C359" t="s">
        <v>86</v>
      </c>
      <c r="D359">
        <v>7</v>
      </c>
      <c r="E359" t="s">
        <v>90</v>
      </c>
      <c r="F359">
        <v>1600</v>
      </c>
      <c r="G359" t="s">
        <v>100</v>
      </c>
      <c r="H359" t="s">
        <v>423</v>
      </c>
      <c r="I359" t="s">
        <v>446</v>
      </c>
      <c r="J359" t="s">
        <v>448</v>
      </c>
      <c r="K359">
        <v>24.9</v>
      </c>
      <c r="L359">
        <v>47.68</v>
      </c>
      <c r="M359" t="s">
        <v>780</v>
      </c>
      <c r="N359" t="s">
        <v>966</v>
      </c>
      <c r="Q359">
        <v>1</v>
      </c>
      <c r="R359">
        <v>2</v>
      </c>
      <c r="S359" t="s">
        <v>1999</v>
      </c>
      <c r="T359" t="s">
        <v>3186</v>
      </c>
      <c r="U359" t="s">
        <v>3431</v>
      </c>
      <c r="V359" t="s">
        <v>3444</v>
      </c>
      <c r="W359">
        <v>134</v>
      </c>
      <c r="X359">
        <v>1212</v>
      </c>
      <c r="Y359">
        <v>9</v>
      </c>
      <c r="Z359" t="s">
        <v>3478</v>
      </c>
      <c r="AA359" t="s">
        <v>6676</v>
      </c>
      <c r="AB359" t="s">
        <v>966</v>
      </c>
      <c r="AC359">
        <v>5.2</v>
      </c>
    </row>
    <row r="360" spans="1:29" x14ac:dyDescent="0.25">
      <c r="A360" t="s">
        <v>72</v>
      </c>
      <c r="B360">
        <v>2025361</v>
      </c>
      <c r="C360" t="s">
        <v>86</v>
      </c>
      <c r="D360">
        <v>8</v>
      </c>
      <c r="E360" t="s">
        <v>92</v>
      </c>
      <c r="F360">
        <v>1200</v>
      </c>
      <c r="G360" t="s">
        <v>100</v>
      </c>
      <c r="H360" t="s">
        <v>424</v>
      </c>
      <c r="I360" t="s">
        <v>446</v>
      </c>
      <c r="J360" t="s">
        <v>448</v>
      </c>
      <c r="K360">
        <v>23.84</v>
      </c>
      <c r="L360">
        <v>45.91</v>
      </c>
      <c r="M360" t="s">
        <v>499</v>
      </c>
      <c r="Q360">
        <v>1</v>
      </c>
      <c r="R360">
        <v>7</v>
      </c>
      <c r="S360" t="s">
        <v>1966</v>
      </c>
      <c r="T360" t="s">
        <v>3153</v>
      </c>
      <c r="U360" t="s">
        <v>3422</v>
      </c>
      <c r="V360" t="s">
        <v>3453</v>
      </c>
      <c r="W360">
        <v>123</v>
      </c>
      <c r="X360">
        <v>1169</v>
      </c>
      <c r="Y360">
        <v>4</v>
      </c>
      <c r="Z360" t="s">
        <v>3478</v>
      </c>
      <c r="AA360" t="s">
        <v>5519</v>
      </c>
      <c r="AB360" t="s">
        <v>499</v>
      </c>
      <c r="AC360">
        <v>14</v>
      </c>
    </row>
    <row r="361" spans="1:29" x14ac:dyDescent="0.25">
      <c r="A361" t="s">
        <v>72</v>
      </c>
      <c r="B361">
        <v>2025362</v>
      </c>
      <c r="C361" t="s">
        <v>86</v>
      </c>
      <c r="D361">
        <v>9</v>
      </c>
      <c r="E361" t="s">
        <v>92</v>
      </c>
      <c r="F361">
        <v>1400</v>
      </c>
      <c r="G361" t="s">
        <v>100</v>
      </c>
      <c r="H361" t="s">
        <v>425</v>
      </c>
      <c r="I361" t="s">
        <v>446</v>
      </c>
      <c r="J361" t="s">
        <v>448</v>
      </c>
      <c r="K361">
        <v>13.49</v>
      </c>
      <c r="L361">
        <v>35.1</v>
      </c>
      <c r="M361" t="s">
        <v>526</v>
      </c>
      <c r="N361" t="s">
        <v>967</v>
      </c>
      <c r="Q361">
        <v>1</v>
      </c>
      <c r="R361">
        <v>8</v>
      </c>
      <c r="S361" t="s">
        <v>1453</v>
      </c>
      <c r="T361" t="s">
        <v>2640</v>
      </c>
      <c r="U361" t="s">
        <v>3419</v>
      </c>
      <c r="V361" t="s">
        <v>3442</v>
      </c>
      <c r="W361">
        <v>120</v>
      </c>
      <c r="X361">
        <v>1175</v>
      </c>
      <c r="Y361">
        <v>5</v>
      </c>
      <c r="Z361" t="s">
        <v>3478</v>
      </c>
      <c r="AA361" t="s">
        <v>6687</v>
      </c>
      <c r="AB361" t="s">
        <v>967</v>
      </c>
      <c r="AC361">
        <v>4.0999999999999996</v>
      </c>
    </row>
    <row r="362" spans="1:29" x14ac:dyDescent="0.25">
      <c r="A362" t="s">
        <v>72</v>
      </c>
      <c r="B362">
        <v>2025363</v>
      </c>
      <c r="C362" t="s">
        <v>86</v>
      </c>
      <c r="D362">
        <v>10</v>
      </c>
      <c r="E362" t="s">
        <v>92</v>
      </c>
      <c r="F362">
        <v>1400</v>
      </c>
      <c r="G362" t="s">
        <v>100</v>
      </c>
      <c r="H362" t="s">
        <v>425</v>
      </c>
      <c r="I362" t="s">
        <v>446</v>
      </c>
      <c r="J362" t="s">
        <v>448</v>
      </c>
      <c r="K362">
        <v>13.38</v>
      </c>
      <c r="L362">
        <v>35.46</v>
      </c>
      <c r="M362" t="s">
        <v>781</v>
      </c>
      <c r="N362" t="s">
        <v>892</v>
      </c>
      <c r="Q362">
        <v>1</v>
      </c>
      <c r="R362">
        <v>3</v>
      </c>
      <c r="S362" t="s">
        <v>1131</v>
      </c>
      <c r="T362" t="s">
        <v>2318</v>
      </c>
      <c r="U362" t="s">
        <v>3404</v>
      </c>
      <c r="V362" t="s">
        <v>3443</v>
      </c>
      <c r="W362">
        <v>128</v>
      </c>
      <c r="X362">
        <v>1111</v>
      </c>
      <c r="Y362">
        <v>8</v>
      </c>
      <c r="Z362" t="s">
        <v>3478</v>
      </c>
      <c r="AA362" t="s">
        <v>5062</v>
      </c>
      <c r="AB362" t="s">
        <v>892</v>
      </c>
      <c r="AC362">
        <v>18</v>
      </c>
    </row>
    <row r="363" spans="1:29" x14ac:dyDescent="0.25">
      <c r="A363" t="s">
        <v>72</v>
      </c>
      <c r="B363">
        <v>2025364</v>
      </c>
      <c r="C363" t="s">
        <v>86</v>
      </c>
      <c r="D363">
        <v>11</v>
      </c>
      <c r="E363" t="s">
        <v>92</v>
      </c>
      <c r="F363">
        <v>1600</v>
      </c>
      <c r="G363" t="s">
        <v>100</v>
      </c>
      <c r="H363" t="s">
        <v>426</v>
      </c>
      <c r="I363" t="s">
        <v>446</v>
      </c>
      <c r="J363" t="s">
        <v>448</v>
      </c>
      <c r="K363">
        <v>24.57</v>
      </c>
      <c r="L363">
        <v>47.31</v>
      </c>
      <c r="M363" t="s">
        <v>782</v>
      </c>
      <c r="N363" t="s">
        <v>968</v>
      </c>
      <c r="Q363">
        <v>1</v>
      </c>
      <c r="R363">
        <v>1</v>
      </c>
      <c r="S363" t="s">
        <v>2188</v>
      </c>
      <c r="T363" t="s">
        <v>3375</v>
      </c>
      <c r="U363" t="s">
        <v>3411</v>
      </c>
      <c r="V363" t="s">
        <v>3449</v>
      </c>
      <c r="W363">
        <v>135</v>
      </c>
      <c r="X363">
        <v>1291</v>
      </c>
      <c r="Y363">
        <v>9</v>
      </c>
      <c r="Z363" t="s">
        <v>3478</v>
      </c>
      <c r="AA363" t="s">
        <v>5423</v>
      </c>
      <c r="AB363" t="s">
        <v>968</v>
      </c>
      <c r="AC363">
        <v>4.9000000000000004</v>
      </c>
    </row>
    <row r="364" spans="1:29" x14ac:dyDescent="0.25">
      <c r="A364" t="s">
        <v>73</v>
      </c>
      <c r="B364">
        <v>2025365</v>
      </c>
      <c r="C364" t="s">
        <v>86</v>
      </c>
      <c r="D364">
        <v>1</v>
      </c>
      <c r="E364" t="s">
        <v>88</v>
      </c>
      <c r="F364">
        <v>1200</v>
      </c>
      <c r="G364" t="s">
        <v>98</v>
      </c>
      <c r="H364" t="s">
        <v>427</v>
      </c>
      <c r="I364" t="s">
        <v>447</v>
      </c>
      <c r="K364">
        <v>23.73</v>
      </c>
      <c r="L364">
        <v>45.94</v>
      </c>
      <c r="M364" t="s">
        <v>609</v>
      </c>
      <c r="Q364">
        <v>1</v>
      </c>
      <c r="R364">
        <v>10</v>
      </c>
      <c r="S364" t="s">
        <v>1027</v>
      </c>
      <c r="T364" t="s">
        <v>2214</v>
      </c>
      <c r="U364" t="s">
        <v>3409</v>
      </c>
      <c r="V364" t="s">
        <v>3444</v>
      </c>
      <c r="W364">
        <v>122</v>
      </c>
      <c r="X364">
        <v>1194</v>
      </c>
      <c r="Y364">
        <v>4</v>
      </c>
      <c r="Z364" t="s">
        <v>3478</v>
      </c>
      <c r="AA364" t="s">
        <v>5127</v>
      </c>
      <c r="AB364" t="s">
        <v>609</v>
      </c>
      <c r="AC364">
        <v>7.3</v>
      </c>
    </row>
    <row r="365" spans="1:29" x14ac:dyDescent="0.25">
      <c r="A365" t="s">
        <v>73</v>
      </c>
      <c r="B365">
        <v>2025366</v>
      </c>
      <c r="C365" t="s">
        <v>86</v>
      </c>
      <c r="D365">
        <v>2</v>
      </c>
      <c r="E365" t="s">
        <v>88</v>
      </c>
      <c r="F365">
        <v>1650</v>
      </c>
      <c r="G365" t="s">
        <v>98</v>
      </c>
      <c r="H365" t="s">
        <v>428</v>
      </c>
      <c r="I365" t="s">
        <v>447</v>
      </c>
      <c r="K365">
        <v>28.29</v>
      </c>
      <c r="L365">
        <v>51.02</v>
      </c>
      <c r="M365" t="s">
        <v>783</v>
      </c>
      <c r="N365" t="s">
        <v>969</v>
      </c>
      <c r="Q365">
        <v>1</v>
      </c>
      <c r="R365">
        <v>8</v>
      </c>
      <c r="S365" t="s">
        <v>1194</v>
      </c>
      <c r="T365" t="s">
        <v>2381</v>
      </c>
      <c r="U365" t="s">
        <v>3416</v>
      </c>
      <c r="V365" t="s">
        <v>3441</v>
      </c>
      <c r="W365">
        <v>128</v>
      </c>
      <c r="X365">
        <v>1060</v>
      </c>
      <c r="Y365">
        <v>7</v>
      </c>
      <c r="Z365" t="s">
        <v>3478</v>
      </c>
      <c r="AA365" t="s">
        <v>6715</v>
      </c>
      <c r="AB365" t="s">
        <v>969</v>
      </c>
      <c r="AC365">
        <v>7.7</v>
      </c>
    </row>
    <row r="366" spans="1:29" x14ac:dyDescent="0.25">
      <c r="A366" t="s">
        <v>73</v>
      </c>
      <c r="B366">
        <v>2025367</v>
      </c>
      <c r="C366" t="s">
        <v>86</v>
      </c>
      <c r="D366">
        <v>3</v>
      </c>
      <c r="E366" t="s">
        <v>90</v>
      </c>
      <c r="F366">
        <v>1200</v>
      </c>
      <c r="G366" t="s">
        <v>98</v>
      </c>
      <c r="H366" t="s">
        <v>429</v>
      </c>
      <c r="I366" t="s">
        <v>447</v>
      </c>
      <c r="K366">
        <v>23.64</v>
      </c>
      <c r="L366">
        <v>45.86</v>
      </c>
      <c r="M366" t="s">
        <v>784</v>
      </c>
      <c r="Q366">
        <v>1</v>
      </c>
      <c r="R366">
        <v>10</v>
      </c>
      <c r="S366" t="s">
        <v>1024</v>
      </c>
      <c r="T366" t="s">
        <v>2211</v>
      </c>
      <c r="U366" t="s">
        <v>3398</v>
      </c>
      <c r="V366" t="s">
        <v>3441</v>
      </c>
      <c r="W366">
        <v>121</v>
      </c>
      <c r="X366">
        <v>1112</v>
      </c>
      <c r="Y366">
        <v>6</v>
      </c>
      <c r="Z366" t="s">
        <v>3478</v>
      </c>
      <c r="AA366" t="s">
        <v>5435</v>
      </c>
      <c r="AB366" t="s">
        <v>784</v>
      </c>
      <c r="AC366">
        <v>4.5</v>
      </c>
    </row>
    <row r="367" spans="1:29" x14ac:dyDescent="0.25">
      <c r="A367" t="s">
        <v>73</v>
      </c>
      <c r="B367">
        <v>2025368</v>
      </c>
      <c r="C367" t="s">
        <v>86</v>
      </c>
      <c r="D367">
        <v>4</v>
      </c>
      <c r="E367" t="s">
        <v>91</v>
      </c>
      <c r="F367">
        <v>1650</v>
      </c>
      <c r="G367" t="s">
        <v>98</v>
      </c>
      <c r="H367" t="s">
        <v>430</v>
      </c>
      <c r="I367" t="s">
        <v>447</v>
      </c>
      <c r="K367">
        <v>29</v>
      </c>
      <c r="L367">
        <v>52.45</v>
      </c>
      <c r="M367" t="s">
        <v>785</v>
      </c>
      <c r="N367" t="s">
        <v>970</v>
      </c>
      <c r="Q367">
        <v>1</v>
      </c>
      <c r="R367">
        <v>6</v>
      </c>
      <c r="S367" t="s">
        <v>1504</v>
      </c>
      <c r="T367" t="s">
        <v>2691</v>
      </c>
      <c r="U367" t="s">
        <v>3409</v>
      </c>
      <c r="V367" t="s">
        <v>3460</v>
      </c>
      <c r="W367">
        <v>120</v>
      </c>
      <c r="X367">
        <v>1148</v>
      </c>
      <c r="Y367">
        <v>5</v>
      </c>
      <c r="Z367" t="s">
        <v>3478</v>
      </c>
      <c r="AA367" t="s">
        <v>5062</v>
      </c>
      <c r="AB367" t="s">
        <v>970</v>
      </c>
      <c r="AC367">
        <v>3.4</v>
      </c>
    </row>
    <row r="368" spans="1:29" x14ac:dyDescent="0.25">
      <c r="A368" t="s">
        <v>73</v>
      </c>
      <c r="B368">
        <v>2025369</v>
      </c>
      <c r="C368" t="s">
        <v>86</v>
      </c>
      <c r="D368">
        <v>5</v>
      </c>
      <c r="E368" t="s">
        <v>90</v>
      </c>
      <c r="F368">
        <v>1200</v>
      </c>
      <c r="G368" t="s">
        <v>98</v>
      </c>
      <c r="H368" t="s">
        <v>429</v>
      </c>
      <c r="I368" t="s">
        <v>447</v>
      </c>
      <c r="K368">
        <v>23.42</v>
      </c>
      <c r="L368">
        <v>45.51</v>
      </c>
      <c r="M368" t="s">
        <v>786</v>
      </c>
      <c r="Q368">
        <v>1</v>
      </c>
      <c r="R368">
        <v>2</v>
      </c>
      <c r="S368" t="s">
        <v>1411</v>
      </c>
      <c r="T368" t="s">
        <v>2598</v>
      </c>
      <c r="U368" t="s">
        <v>3422</v>
      </c>
      <c r="V368" t="s">
        <v>3453</v>
      </c>
      <c r="W368">
        <v>135</v>
      </c>
      <c r="X368">
        <v>1170</v>
      </c>
      <c r="Y368">
        <v>1</v>
      </c>
      <c r="Z368" t="s">
        <v>3478</v>
      </c>
      <c r="AA368" t="s">
        <v>5240</v>
      </c>
      <c r="AB368" t="s">
        <v>786</v>
      </c>
      <c r="AC368">
        <v>10</v>
      </c>
    </row>
    <row r="369" spans="1:29" x14ac:dyDescent="0.25">
      <c r="A369" t="s">
        <v>73</v>
      </c>
      <c r="B369">
        <v>2025370</v>
      </c>
      <c r="C369" t="s">
        <v>86</v>
      </c>
      <c r="D369">
        <v>6</v>
      </c>
      <c r="E369" t="s">
        <v>90</v>
      </c>
      <c r="F369">
        <v>1800</v>
      </c>
      <c r="G369" t="s">
        <v>98</v>
      </c>
      <c r="H369" t="s">
        <v>431</v>
      </c>
      <c r="I369" t="s">
        <v>447</v>
      </c>
      <c r="K369">
        <v>13.51</v>
      </c>
      <c r="L369">
        <v>36.340000000000003</v>
      </c>
      <c r="M369" t="s">
        <v>787</v>
      </c>
      <c r="N369" t="s">
        <v>971</v>
      </c>
      <c r="O369" t="s">
        <v>1016</v>
      </c>
      <c r="Q369">
        <v>1</v>
      </c>
      <c r="R369">
        <v>6</v>
      </c>
      <c r="S369" t="s">
        <v>1382</v>
      </c>
      <c r="T369" t="s">
        <v>2569</v>
      </c>
      <c r="U369" t="s">
        <v>3411</v>
      </c>
      <c r="V369" t="s">
        <v>3457</v>
      </c>
      <c r="W369">
        <v>124</v>
      </c>
      <c r="X369">
        <v>1210</v>
      </c>
      <c r="Y369">
        <v>3</v>
      </c>
      <c r="Z369" t="s">
        <v>3478</v>
      </c>
      <c r="AA369" t="s">
        <v>6730</v>
      </c>
      <c r="AB369" t="s">
        <v>1016</v>
      </c>
      <c r="AC369">
        <v>3.9</v>
      </c>
    </row>
    <row r="370" spans="1:29" x14ac:dyDescent="0.25">
      <c r="A370" t="s">
        <v>73</v>
      </c>
      <c r="B370">
        <v>2025371</v>
      </c>
      <c r="C370" t="s">
        <v>86</v>
      </c>
      <c r="D370">
        <v>7</v>
      </c>
      <c r="E370" t="s">
        <v>90</v>
      </c>
      <c r="F370">
        <v>1650</v>
      </c>
      <c r="G370" t="s">
        <v>98</v>
      </c>
      <c r="H370" t="s">
        <v>432</v>
      </c>
      <c r="I370" t="s">
        <v>447</v>
      </c>
      <c r="K370">
        <v>28.18</v>
      </c>
      <c r="L370">
        <v>50.7</v>
      </c>
      <c r="M370" t="s">
        <v>788</v>
      </c>
      <c r="N370" t="s">
        <v>972</v>
      </c>
      <c r="Q370">
        <v>1</v>
      </c>
      <c r="R370">
        <v>6</v>
      </c>
      <c r="S370" t="s">
        <v>1082</v>
      </c>
      <c r="T370" t="s">
        <v>2269</v>
      </c>
      <c r="U370" t="s">
        <v>3409</v>
      </c>
      <c r="V370" t="s">
        <v>3444</v>
      </c>
      <c r="W370">
        <v>125</v>
      </c>
      <c r="X370">
        <v>1310</v>
      </c>
      <c r="Y370">
        <v>1</v>
      </c>
      <c r="Z370" t="s">
        <v>3478</v>
      </c>
      <c r="AA370" t="s">
        <v>5062</v>
      </c>
      <c r="AB370" t="s">
        <v>972</v>
      </c>
      <c r="AC370">
        <v>2</v>
      </c>
    </row>
    <row r="371" spans="1:29" x14ac:dyDescent="0.25">
      <c r="A371" t="s">
        <v>73</v>
      </c>
      <c r="B371">
        <v>2025372</v>
      </c>
      <c r="C371" t="s">
        <v>86</v>
      </c>
      <c r="D371">
        <v>8</v>
      </c>
      <c r="E371" t="s">
        <v>92</v>
      </c>
      <c r="F371">
        <v>1200</v>
      </c>
      <c r="G371" t="s">
        <v>98</v>
      </c>
      <c r="H371" t="s">
        <v>433</v>
      </c>
      <c r="I371" t="s">
        <v>447</v>
      </c>
      <c r="K371">
        <v>23.08</v>
      </c>
      <c r="L371">
        <v>44.58</v>
      </c>
      <c r="M371" t="s">
        <v>789</v>
      </c>
      <c r="Q371">
        <v>1</v>
      </c>
      <c r="R371">
        <v>9</v>
      </c>
      <c r="S371" t="s">
        <v>1270</v>
      </c>
      <c r="T371" t="s">
        <v>2457</v>
      </c>
      <c r="U371" t="s">
        <v>3411</v>
      </c>
      <c r="V371" t="s">
        <v>3457</v>
      </c>
      <c r="W371">
        <v>124</v>
      </c>
      <c r="X371">
        <v>1284</v>
      </c>
      <c r="Y371">
        <v>6</v>
      </c>
      <c r="Z371" t="s">
        <v>3478</v>
      </c>
      <c r="AA371" t="s">
        <v>5199</v>
      </c>
      <c r="AB371" t="s">
        <v>789</v>
      </c>
      <c r="AC371">
        <v>2.2999999999999998</v>
      </c>
    </row>
    <row r="372" spans="1:29" x14ac:dyDescent="0.25">
      <c r="A372" t="s">
        <v>73</v>
      </c>
      <c r="B372">
        <v>2025373</v>
      </c>
      <c r="C372" t="s">
        <v>86</v>
      </c>
      <c r="D372">
        <v>9</v>
      </c>
      <c r="E372" t="s">
        <v>92</v>
      </c>
      <c r="F372">
        <v>1650</v>
      </c>
      <c r="G372" t="s">
        <v>98</v>
      </c>
      <c r="H372" t="s">
        <v>434</v>
      </c>
      <c r="I372" t="s">
        <v>447</v>
      </c>
      <c r="K372">
        <v>28.13</v>
      </c>
      <c r="L372">
        <v>51.1</v>
      </c>
      <c r="M372" t="s">
        <v>790</v>
      </c>
      <c r="N372" t="s">
        <v>973</v>
      </c>
      <c r="Q372">
        <v>1</v>
      </c>
      <c r="R372">
        <v>5</v>
      </c>
      <c r="S372" t="s">
        <v>1340</v>
      </c>
      <c r="T372" t="s">
        <v>2527</v>
      </c>
      <c r="U372" t="s">
        <v>3431</v>
      </c>
      <c r="V372" t="s">
        <v>3450</v>
      </c>
      <c r="W372">
        <v>130</v>
      </c>
      <c r="X372">
        <v>1061</v>
      </c>
      <c r="Y372">
        <v>2</v>
      </c>
      <c r="Z372" t="s">
        <v>3478</v>
      </c>
      <c r="AA372" t="s">
        <v>6749</v>
      </c>
      <c r="AB372" t="s">
        <v>973</v>
      </c>
      <c r="AC372">
        <v>4.0999999999999996</v>
      </c>
    </row>
    <row r="373" spans="1:29" x14ac:dyDescent="0.25">
      <c r="A373" t="s">
        <v>74</v>
      </c>
      <c r="B373" t="s">
        <v>75</v>
      </c>
      <c r="C373" t="s">
        <v>86</v>
      </c>
      <c r="D373">
        <v>1</v>
      </c>
      <c r="E373" t="s">
        <v>90</v>
      </c>
      <c r="F373">
        <v>1000</v>
      </c>
      <c r="G373" t="s">
        <v>98</v>
      </c>
      <c r="H373" t="s">
        <v>435</v>
      </c>
      <c r="I373" t="s">
        <v>446</v>
      </c>
      <c r="J373" t="s">
        <v>452</v>
      </c>
      <c r="K373" t="s">
        <v>454</v>
      </c>
      <c r="L373" t="s">
        <v>465</v>
      </c>
      <c r="M373" t="s">
        <v>791</v>
      </c>
      <c r="Q373">
        <v>1</v>
      </c>
      <c r="R373">
        <v>8</v>
      </c>
      <c r="S373" t="s">
        <v>2192</v>
      </c>
      <c r="T373" t="s">
        <v>3379</v>
      </c>
      <c r="U373" t="s">
        <v>3421</v>
      </c>
      <c r="V373" t="s">
        <v>3458</v>
      </c>
      <c r="W373">
        <v>127</v>
      </c>
      <c r="X373">
        <v>1151</v>
      </c>
      <c r="Y373">
        <v>11</v>
      </c>
      <c r="Z373" t="s">
        <v>3478</v>
      </c>
      <c r="AA373" t="s">
        <v>5675</v>
      </c>
      <c r="AB373" t="s">
        <v>7061</v>
      </c>
      <c r="AC373">
        <v>1.5</v>
      </c>
    </row>
    <row r="374" spans="1:29" x14ac:dyDescent="0.25">
      <c r="A374" t="s">
        <v>74</v>
      </c>
      <c r="B374" t="s">
        <v>76</v>
      </c>
      <c r="C374" t="s">
        <v>86</v>
      </c>
      <c r="D374">
        <v>2</v>
      </c>
      <c r="E374" t="s">
        <v>90</v>
      </c>
      <c r="F374">
        <v>1200</v>
      </c>
      <c r="G374" t="s">
        <v>98</v>
      </c>
      <c r="H374" t="s">
        <v>436</v>
      </c>
      <c r="I374" t="s">
        <v>446</v>
      </c>
      <c r="J374" t="s">
        <v>452</v>
      </c>
      <c r="K374" t="s">
        <v>455</v>
      </c>
      <c r="L374" t="s">
        <v>466</v>
      </c>
      <c r="M374" t="s">
        <v>519</v>
      </c>
      <c r="Q374">
        <v>1</v>
      </c>
      <c r="R374">
        <v>1</v>
      </c>
      <c r="S374" t="s">
        <v>1316</v>
      </c>
      <c r="T374" t="s">
        <v>2503</v>
      </c>
      <c r="U374" t="s">
        <v>3411</v>
      </c>
      <c r="V374" t="s">
        <v>3450</v>
      </c>
      <c r="W374">
        <v>135</v>
      </c>
      <c r="X374">
        <v>1170</v>
      </c>
      <c r="Y374">
        <v>13</v>
      </c>
      <c r="Z374" t="s">
        <v>3478</v>
      </c>
      <c r="AA374" t="s">
        <v>5160</v>
      </c>
      <c r="AB374" t="s">
        <v>519</v>
      </c>
      <c r="AC374">
        <v>3.7</v>
      </c>
    </row>
    <row r="375" spans="1:29" x14ac:dyDescent="0.25">
      <c r="A375" t="s">
        <v>74</v>
      </c>
      <c r="B375" t="s">
        <v>77</v>
      </c>
      <c r="C375" t="s">
        <v>86</v>
      </c>
      <c r="D375">
        <v>3</v>
      </c>
      <c r="E375" t="s">
        <v>91</v>
      </c>
      <c r="F375">
        <v>2000</v>
      </c>
      <c r="G375" t="s">
        <v>100</v>
      </c>
      <c r="H375" t="s">
        <v>437</v>
      </c>
      <c r="I375" t="s">
        <v>446</v>
      </c>
      <c r="J375" t="s">
        <v>452</v>
      </c>
      <c r="K375" t="s">
        <v>456</v>
      </c>
      <c r="L375" t="s">
        <v>467</v>
      </c>
      <c r="M375" t="s">
        <v>792</v>
      </c>
      <c r="N375" t="s">
        <v>974</v>
      </c>
      <c r="O375" t="s">
        <v>1017</v>
      </c>
      <c r="Q375">
        <v>1</v>
      </c>
      <c r="R375">
        <v>2</v>
      </c>
      <c r="S375" t="s">
        <v>1579</v>
      </c>
      <c r="T375" t="s">
        <v>2766</v>
      </c>
      <c r="U375" t="s">
        <v>3418</v>
      </c>
      <c r="V375" t="s">
        <v>3458</v>
      </c>
      <c r="W375">
        <v>129</v>
      </c>
      <c r="X375">
        <v>1181</v>
      </c>
      <c r="Y375">
        <v>1</v>
      </c>
      <c r="Z375" t="s">
        <v>3478</v>
      </c>
      <c r="AA375" t="s">
        <v>6775</v>
      </c>
      <c r="AB375" t="s">
        <v>1017</v>
      </c>
      <c r="AC375">
        <v>3.6</v>
      </c>
    </row>
    <row r="376" spans="1:29" x14ac:dyDescent="0.25">
      <c r="A376" t="s">
        <v>74</v>
      </c>
      <c r="B376" t="s">
        <v>78</v>
      </c>
      <c r="C376" t="s">
        <v>86</v>
      </c>
      <c r="D376">
        <v>4</v>
      </c>
      <c r="E376" t="s">
        <v>90</v>
      </c>
      <c r="F376">
        <v>1200</v>
      </c>
      <c r="G376" t="s">
        <v>100</v>
      </c>
      <c r="H376" t="s">
        <v>438</v>
      </c>
      <c r="I376" t="s">
        <v>446</v>
      </c>
      <c r="J376" t="s">
        <v>452</v>
      </c>
      <c r="K376" t="s">
        <v>457</v>
      </c>
      <c r="L376" t="s">
        <v>468</v>
      </c>
      <c r="M376" t="s">
        <v>499</v>
      </c>
      <c r="Q376">
        <v>1</v>
      </c>
      <c r="R376">
        <v>13</v>
      </c>
      <c r="S376" t="s">
        <v>1950</v>
      </c>
      <c r="T376" t="s">
        <v>3137</v>
      </c>
      <c r="U376" t="s">
        <v>3398</v>
      </c>
      <c r="V376" t="s">
        <v>3441</v>
      </c>
      <c r="W376">
        <v>118</v>
      </c>
      <c r="X376">
        <v>1187</v>
      </c>
      <c r="Y376">
        <v>7</v>
      </c>
      <c r="Z376" t="s">
        <v>3478</v>
      </c>
      <c r="AA376" t="s">
        <v>5160</v>
      </c>
      <c r="AB376" t="s">
        <v>499</v>
      </c>
      <c r="AC376">
        <v>9.5</v>
      </c>
    </row>
    <row r="377" spans="1:29" x14ac:dyDescent="0.25">
      <c r="A377" t="s">
        <v>74</v>
      </c>
      <c r="B377" t="s">
        <v>79</v>
      </c>
      <c r="C377" t="s">
        <v>86</v>
      </c>
      <c r="D377">
        <v>5</v>
      </c>
      <c r="E377" t="s">
        <v>90</v>
      </c>
      <c r="F377">
        <v>1400</v>
      </c>
      <c r="G377" t="s">
        <v>100</v>
      </c>
      <c r="H377" t="s">
        <v>439</v>
      </c>
      <c r="I377" t="s">
        <v>446</v>
      </c>
      <c r="J377" t="s">
        <v>452</v>
      </c>
      <c r="K377" t="s">
        <v>458</v>
      </c>
      <c r="L377" t="s">
        <v>469</v>
      </c>
      <c r="M377" t="s">
        <v>530</v>
      </c>
      <c r="N377" t="s">
        <v>821</v>
      </c>
      <c r="Q377">
        <v>1</v>
      </c>
      <c r="R377">
        <v>5</v>
      </c>
      <c r="S377" t="s">
        <v>1957</v>
      </c>
      <c r="T377" t="s">
        <v>3144</v>
      </c>
      <c r="U377" t="s">
        <v>3403</v>
      </c>
      <c r="V377" t="s">
        <v>3443</v>
      </c>
      <c r="W377">
        <v>128</v>
      </c>
      <c r="X377">
        <v>1012</v>
      </c>
      <c r="Y377">
        <v>14</v>
      </c>
      <c r="Z377" t="s">
        <v>3478</v>
      </c>
      <c r="AA377" t="s">
        <v>6784</v>
      </c>
      <c r="AB377" t="s">
        <v>821</v>
      </c>
      <c r="AC377">
        <v>5.8</v>
      </c>
    </row>
    <row r="378" spans="1:29" x14ac:dyDescent="0.25">
      <c r="A378" t="s">
        <v>74</v>
      </c>
      <c r="B378" t="s">
        <v>80</v>
      </c>
      <c r="C378" t="s">
        <v>86</v>
      </c>
      <c r="D378">
        <v>6</v>
      </c>
      <c r="E378" t="s">
        <v>96</v>
      </c>
      <c r="F378">
        <v>1200</v>
      </c>
      <c r="G378" t="s">
        <v>100</v>
      </c>
      <c r="H378" t="s">
        <v>440</v>
      </c>
      <c r="I378" t="s">
        <v>446</v>
      </c>
      <c r="J378" t="s">
        <v>452</v>
      </c>
      <c r="K378" t="s">
        <v>459</v>
      </c>
      <c r="L378" t="s">
        <v>470</v>
      </c>
      <c r="M378" t="s">
        <v>793</v>
      </c>
      <c r="Q378">
        <v>1</v>
      </c>
      <c r="R378">
        <v>1</v>
      </c>
      <c r="S378" t="s">
        <v>1051</v>
      </c>
      <c r="T378" t="s">
        <v>2238</v>
      </c>
      <c r="U378" t="s">
        <v>3411</v>
      </c>
      <c r="V378" t="s">
        <v>3443</v>
      </c>
      <c r="W378">
        <v>126</v>
      </c>
      <c r="X378">
        <v>1159</v>
      </c>
      <c r="Y378">
        <v>4</v>
      </c>
      <c r="Z378" t="s">
        <v>3478</v>
      </c>
      <c r="AA378" t="s">
        <v>5435</v>
      </c>
      <c r="AB378" t="s">
        <v>793</v>
      </c>
      <c r="AC378">
        <v>1</v>
      </c>
    </row>
    <row r="379" spans="1:29" x14ac:dyDescent="0.25">
      <c r="A379" t="s">
        <v>74</v>
      </c>
      <c r="B379" t="s">
        <v>81</v>
      </c>
      <c r="C379" t="s">
        <v>86</v>
      </c>
      <c r="D379">
        <v>7</v>
      </c>
      <c r="E379" t="s">
        <v>90</v>
      </c>
      <c r="F379">
        <v>1400</v>
      </c>
      <c r="G379" t="s">
        <v>100</v>
      </c>
      <c r="H379" t="s">
        <v>441</v>
      </c>
      <c r="I379" t="s">
        <v>446</v>
      </c>
      <c r="J379" t="s">
        <v>452</v>
      </c>
      <c r="K379" t="s">
        <v>460</v>
      </c>
      <c r="L379" t="s">
        <v>471</v>
      </c>
      <c r="M379" t="s">
        <v>794</v>
      </c>
      <c r="N379" t="s">
        <v>975</v>
      </c>
      <c r="Q379">
        <v>1</v>
      </c>
      <c r="R379">
        <v>4</v>
      </c>
      <c r="S379" t="s">
        <v>1293</v>
      </c>
      <c r="T379" t="s">
        <v>2480</v>
      </c>
      <c r="U379" t="s">
        <v>3417</v>
      </c>
      <c r="V379" t="s">
        <v>3443</v>
      </c>
      <c r="W379">
        <v>130</v>
      </c>
      <c r="X379">
        <v>1027</v>
      </c>
      <c r="Y379">
        <v>13</v>
      </c>
      <c r="Z379" t="s">
        <v>3478</v>
      </c>
      <c r="AA379" t="s">
        <v>6797</v>
      </c>
      <c r="AB379" t="s">
        <v>975</v>
      </c>
      <c r="AC379">
        <v>6.4</v>
      </c>
    </row>
    <row r="380" spans="1:29" x14ac:dyDescent="0.25">
      <c r="A380" t="s">
        <v>74</v>
      </c>
      <c r="B380" t="s">
        <v>82</v>
      </c>
      <c r="C380" t="s">
        <v>86</v>
      </c>
      <c r="D380">
        <v>8</v>
      </c>
      <c r="E380" t="s">
        <v>96</v>
      </c>
      <c r="F380">
        <v>1600</v>
      </c>
      <c r="G380" t="s">
        <v>100</v>
      </c>
      <c r="H380" t="s">
        <v>442</v>
      </c>
      <c r="I380" t="s">
        <v>446</v>
      </c>
      <c r="J380" t="s">
        <v>452</v>
      </c>
      <c r="K380" t="s">
        <v>461</v>
      </c>
      <c r="L380" t="s">
        <v>472</v>
      </c>
      <c r="M380" t="s">
        <v>713</v>
      </c>
      <c r="N380" t="s">
        <v>976</v>
      </c>
      <c r="Q380">
        <v>1</v>
      </c>
      <c r="R380">
        <v>1</v>
      </c>
      <c r="S380" t="s">
        <v>1989</v>
      </c>
      <c r="T380" t="s">
        <v>3176</v>
      </c>
      <c r="U380" t="s">
        <v>3421</v>
      </c>
      <c r="V380" t="s">
        <v>3457</v>
      </c>
      <c r="W380">
        <v>126</v>
      </c>
      <c r="X380">
        <v>1169</v>
      </c>
      <c r="Y380">
        <v>7</v>
      </c>
      <c r="Z380" t="s">
        <v>3478</v>
      </c>
      <c r="AA380" t="s">
        <v>6809</v>
      </c>
      <c r="AB380" t="s">
        <v>976</v>
      </c>
      <c r="AC380">
        <v>1.5</v>
      </c>
    </row>
    <row r="381" spans="1:29" x14ac:dyDescent="0.25">
      <c r="A381" t="s">
        <v>74</v>
      </c>
      <c r="B381" t="s">
        <v>83</v>
      </c>
      <c r="C381" t="s">
        <v>86</v>
      </c>
      <c r="D381">
        <v>9</v>
      </c>
      <c r="E381" t="s">
        <v>91</v>
      </c>
      <c r="F381">
        <v>1200</v>
      </c>
      <c r="G381" t="s">
        <v>100</v>
      </c>
      <c r="H381" t="s">
        <v>443</v>
      </c>
      <c r="I381" t="s">
        <v>446</v>
      </c>
      <c r="J381" t="s">
        <v>452</v>
      </c>
      <c r="K381" t="s">
        <v>462</v>
      </c>
      <c r="L381" t="s">
        <v>473</v>
      </c>
      <c r="M381" t="s">
        <v>795</v>
      </c>
      <c r="Q381">
        <v>1</v>
      </c>
      <c r="R381">
        <v>1</v>
      </c>
      <c r="S381" t="s">
        <v>1875</v>
      </c>
      <c r="T381" t="s">
        <v>3062</v>
      </c>
      <c r="U381" t="s">
        <v>3412</v>
      </c>
      <c r="V381" t="s">
        <v>3458</v>
      </c>
      <c r="W381">
        <v>134</v>
      </c>
      <c r="X381">
        <v>1187</v>
      </c>
      <c r="Y381">
        <v>1</v>
      </c>
      <c r="Z381" t="s">
        <v>3478</v>
      </c>
      <c r="AA381" t="s">
        <v>5240</v>
      </c>
      <c r="AB381" t="s">
        <v>795</v>
      </c>
      <c r="AC381">
        <v>3.9</v>
      </c>
    </row>
    <row r="382" spans="1:29" x14ac:dyDescent="0.25">
      <c r="A382" t="s">
        <v>74</v>
      </c>
      <c r="B382" t="s">
        <v>84</v>
      </c>
      <c r="C382" t="s">
        <v>86</v>
      </c>
      <c r="D382">
        <v>10</v>
      </c>
      <c r="E382" t="s">
        <v>92</v>
      </c>
      <c r="F382">
        <v>1200</v>
      </c>
      <c r="G382" t="s">
        <v>100</v>
      </c>
      <c r="H382" t="s">
        <v>444</v>
      </c>
      <c r="I382" t="s">
        <v>446</v>
      </c>
      <c r="J382" t="s">
        <v>452</v>
      </c>
      <c r="K382" t="s">
        <v>463</v>
      </c>
      <c r="L382" t="s">
        <v>474</v>
      </c>
      <c r="M382" t="s">
        <v>796</v>
      </c>
      <c r="Q382">
        <v>1</v>
      </c>
      <c r="R382">
        <v>4</v>
      </c>
      <c r="S382" t="s">
        <v>2135</v>
      </c>
      <c r="T382" t="s">
        <v>3322</v>
      </c>
      <c r="U382" t="s">
        <v>3411</v>
      </c>
      <c r="V382" t="s">
        <v>3449</v>
      </c>
      <c r="W382">
        <v>126</v>
      </c>
      <c r="X382">
        <v>1172</v>
      </c>
      <c r="Y382">
        <v>2</v>
      </c>
      <c r="Z382" t="s">
        <v>3478</v>
      </c>
      <c r="AA382" t="s">
        <v>5519</v>
      </c>
      <c r="AB382" t="s">
        <v>796</v>
      </c>
      <c r="AC382">
        <v>4.4000000000000004</v>
      </c>
    </row>
    <row r="383" spans="1:29" x14ac:dyDescent="0.25">
      <c r="A383" t="s">
        <v>74</v>
      </c>
      <c r="B383" t="s">
        <v>85</v>
      </c>
      <c r="C383" t="s">
        <v>86</v>
      </c>
      <c r="D383">
        <v>11</v>
      </c>
      <c r="E383" t="s">
        <v>92</v>
      </c>
      <c r="F383">
        <v>1600</v>
      </c>
      <c r="G383" t="s">
        <v>100</v>
      </c>
      <c r="H383" t="s">
        <v>445</v>
      </c>
      <c r="I383" t="s">
        <v>446</v>
      </c>
      <c r="J383" t="s">
        <v>452</v>
      </c>
      <c r="K383" t="s">
        <v>464</v>
      </c>
      <c r="L383" t="s">
        <v>475</v>
      </c>
      <c r="M383" t="s">
        <v>797</v>
      </c>
      <c r="N383" t="s">
        <v>977</v>
      </c>
      <c r="Q383">
        <v>1</v>
      </c>
      <c r="R383">
        <v>10</v>
      </c>
      <c r="S383" t="s">
        <v>1580</v>
      </c>
      <c r="T383" t="s">
        <v>2767</v>
      </c>
      <c r="U383" t="s">
        <v>3402</v>
      </c>
      <c r="V383" t="s">
        <v>3445</v>
      </c>
      <c r="W383">
        <v>120</v>
      </c>
      <c r="X383">
        <v>1187</v>
      </c>
      <c r="Y383">
        <v>9</v>
      </c>
      <c r="Z383" t="s">
        <v>3478</v>
      </c>
      <c r="AA383" t="s">
        <v>6825</v>
      </c>
      <c r="AB383" t="s">
        <v>977</v>
      </c>
      <c r="AC383">
        <v>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Terry LAW</cp:lastModifiedBy>
  <dcterms:created xsi:type="dcterms:W3CDTF">2026-01-26T03:17:28Z</dcterms:created>
  <dcterms:modified xsi:type="dcterms:W3CDTF">2026-02-06T03:33:18Z</dcterms:modified>
</cp:coreProperties>
</file>